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sluan/OneDrive - University of New Mexico/Research/ICs/"/>
    </mc:Choice>
  </mc:AlternateContent>
  <bookViews>
    <workbookView xWindow="0" yWindow="460" windowWidth="28800" windowHeight="16080" tabRatio="500"/>
  </bookViews>
  <sheets>
    <sheet name="LIC Fractions" sheetId="1" r:id="rId1"/>
    <sheet name="Raw Data" sheetId="4" r:id="rId2"/>
    <sheet name="Data Spline Fits" sheetId="5" r:id="rId3"/>
    <sheet name="Corrected Data" sheetId="2" r:id="rId4"/>
    <sheet name="Carbon Corrections" sheetId="6" r:id="rId5"/>
    <sheet name="Oxygen Corrections" sheetId="7" r:id="rId6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8" i="2" l="1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7" i="2"/>
  <c r="W1606" i="7"/>
  <c r="V1606" i="7"/>
  <c r="S1606" i="7"/>
  <c r="U1606" i="7"/>
  <c r="W1605" i="7"/>
  <c r="V1605" i="7"/>
  <c r="S1605" i="7"/>
  <c r="U1605" i="7"/>
  <c r="W1604" i="7"/>
  <c r="V1604" i="7"/>
  <c r="S1604" i="7"/>
  <c r="U1604" i="7"/>
  <c r="W1603" i="7"/>
  <c r="V1603" i="7"/>
  <c r="S1603" i="7"/>
  <c r="U1603" i="7"/>
  <c r="W1602" i="7"/>
  <c r="V1602" i="7"/>
  <c r="S1602" i="7"/>
  <c r="U1602" i="7"/>
  <c r="W1601" i="7"/>
  <c r="V1601" i="7"/>
  <c r="S1601" i="7"/>
  <c r="U1601" i="7"/>
  <c r="W1600" i="7"/>
  <c r="V1600" i="7"/>
  <c r="S1600" i="7"/>
  <c r="U1600" i="7"/>
  <c r="W1599" i="7"/>
  <c r="V1599" i="7"/>
  <c r="S1599" i="7"/>
  <c r="U1599" i="7"/>
  <c r="W1598" i="7"/>
  <c r="V1598" i="7"/>
  <c r="S1598" i="7"/>
  <c r="U1598" i="7"/>
  <c r="W1597" i="7"/>
  <c r="V1597" i="7"/>
  <c r="S1597" i="7"/>
  <c r="U1597" i="7"/>
  <c r="W1596" i="7"/>
  <c r="V1596" i="7"/>
  <c r="S1596" i="7"/>
  <c r="U1596" i="7"/>
  <c r="W1595" i="7"/>
  <c r="V1595" i="7"/>
  <c r="S1595" i="7"/>
  <c r="U1595" i="7"/>
  <c r="W1594" i="7"/>
  <c r="V1594" i="7"/>
  <c r="S1594" i="7"/>
  <c r="U1594" i="7"/>
  <c r="W1593" i="7"/>
  <c r="V1593" i="7"/>
  <c r="S1593" i="7"/>
  <c r="U1593" i="7"/>
  <c r="W1592" i="7"/>
  <c r="V1592" i="7"/>
  <c r="S1592" i="7"/>
  <c r="U1592" i="7"/>
  <c r="W1591" i="7"/>
  <c r="V1591" i="7"/>
  <c r="S1591" i="7"/>
  <c r="U1591" i="7"/>
  <c r="W1590" i="7"/>
  <c r="V1590" i="7"/>
  <c r="S1590" i="7"/>
  <c r="U1590" i="7"/>
  <c r="W1589" i="7"/>
  <c r="V1589" i="7"/>
  <c r="S1589" i="7"/>
  <c r="U1589" i="7"/>
  <c r="W1588" i="7"/>
  <c r="V1588" i="7"/>
  <c r="S1588" i="7"/>
  <c r="U1588" i="7"/>
  <c r="W1587" i="7"/>
  <c r="V1587" i="7"/>
  <c r="S1587" i="7"/>
  <c r="U1587" i="7"/>
  <c r="W1586" i="7"/>
  <c r="V1586" i="7"/>
  <c r="S1586" i="7"/>
  <c r="U1586" i="7"/>
  <c r="W1585" i="7"/>
  <c r="V1585" i="7"/>
  <c r="S1585" i="7"/>
  <c r="U1585" i="7"/>
  <c r="W1584" i="7"/>
  <c r="V1584" i="7"/>
  <c r="S1584" i="7"/>
  <c r="U1584" i="7"/>
  <c r="W1583" i="7"/>
  <c r="V1583" i="7"/>
  <c r="S1583" i="7"/>
  <c r="U1583" i="7"/>
  <c r="W1582" i="7"/>
  <c r="V1582" i="7"/>
  <c r="S1582" i="7"/>
  <c r="U1582" i="7"/>
  <c r="W1581" i="7"/>
  <c r="V1581" i="7"/>
  <c r="S1581" i="7"/>
  <c r="U1581" i="7"/>
  <c r="W1580" i="7"/>
  <c r="V1580" i="7"/>
  <c r="S1580" i="7"/>
  <c r="U1580" i="7"/>
  <c r="W1579" i="7"/>
  <c r="V1579" i="7"/>
  <c r="S1579" i="7"/>
  <c r="U1579" i="7"/>
  <c r="W1578" i="7"/>
  <c r="V1578" i="7"/>
  <c r="S1578" i="7"/>
  <c r="U1578" i="7"/>
  <c r="W1577" i="7"/>
  <c r="V1577" i="7"/>
  <c r="S1577" i="7"/>
  <c r="U1577" i="7"/>
  <c r="W1576" i="7"/>
  <c r="V1576" i="7"/>
  <c r="S1576" i="7"/>
  <c r="U1576" i="7"/>
  <c r="W1575" i="7"/>
  <c r="V1575" i="7"/>
  <c r="S1575" i="7"/>
  <c r="U1575" i="7"/>
  <c r="W1574" i="7"/>
  <c r="V1574" i="7"/>
  <c r="S1574" i="7"/>
  <c r="U1574" i="7"/>
  <c r="W1573" i="7"/>
  <c r="V1573" i="7"/>
  <c r="S1573" i="7"/>
  <c r="U1573" i="7"/>
  <c r="W1572" i="7"/>
  <c r="V1572" i="7"/>
  <c r="S1572" i="7"/>
  <c r="U1572" i="7"/>
  <c r="W1571" i="7"/>
  <c r="V1571" i="7"/>
  <c r="S1571" i="7"/>
  <c r="U1571" i="7"/>
  <c r="W1570" i="7"/>
  <c r="V1570" i="7"/>
  <c r="S1570" i="7"/>
  <c r="U1570" i="7"/>
  <c r="W1569" i="7"/>
  <c r="V1569" i="7"/>
  <c r="S1569" i="7"/>
  <c r="U1569" i="7"/>
  <c r="W1568" i="7"/>
  <c r="V1568" i="7"/>
  <c r="S1568" i="7"/>
  <c r="U1568" i="7"/>
  <c r="W1567" i="7"/>
  <c r="V1567" i="7"/>
  <c r="S1567" i="7"/>
  <c r="U1567" i="7"/>
  <c r="W1566" i="7"/>
  <c r="V1566" i="7"/>
  <c r="S1566" i="7"/>
  <c r="U1566" i="7"/>
  <c r="W1565" i="7"/>
  <c r="V1565" i="7"/>
  <c r="S1565" i="7"/>
  <c r="U1565" i="7"/>
  <c r="W1564" i="7"/>
  <c r="V1564" i="7"/>
  <c r="S1564" i="7"/>
  <c r="U1564" i="7"/>
  <c r="W1563" i="7"/>
  <c r="V1563" i="7"/>
  <c r="S1563" i="7"/>
  <c r="U1563" i="7"/>
  <c r="W1562" i="7"/>
  <c r="V1562" i="7"/>
  <c r="S1562" i="7"/>
  <c r="U1562" i="7"/>
  <c r="W1561" i="7"/>
  <c r="V1561" i="7"/>
  <c r="S1561" i="7"/>
  <c r="U1561" i="7"/>
  <c r="W1560" i="7"/>
  <c r="V1560" i="7"/>
  <c r="S1560" i="7"/>
  <c r="U1560" i="7"/>
  <c r="W1559" i="7"/>
  <c r="V1559" i="7"/>
  <c r="S1559" i="7"/>
  <c r="U1559" i="7"/>
  <c r="W1558" i="7"/>
  <c r="V1558" i="7"/>
  <c r="S1558" i="7"/>
  <c r="U1558" i="7"/>
  <c r="W1557" i="7"/>
  <c r="V1557" i="7"/>
  <c r="S1557" i="7"/>
  <c r="U1557" i="7"/>
  <c r="W1556" i="7"/>
  <c r="V1556" i="7"/>
  <c r="S1556" i="7"/>
  <c r="U1556" i="7"/>
  <c r="W1555" i="7"/>
  <c r="V1555" i="7"/>
  <c r="S1555" i="7"/>
  <c r="U1555" i="7"/>
  <c r="W1554" i="7"/>
  <c r="V1554" i="7"/>
  <c r="S1554" i="7"/>
  <c r="U1554" i="7"/>
  <c r="W1553" i="7"/>
  <c r="V1553" i="7"/>
  <c r="S1553" i="7"/>
  <c r="U1553" i="7"/>
  <c r="W1552" i="7"/>
  <c r="V1552" i="7"/>
  <c r="S1552" i="7"/>
  <c r="U1552" i="7"/>
  <c r="W1551" i="7"/>
  <c r="V1551" i="7"/>
  <c r="S1551" i="7"/>
  <c r="U1551" i="7"/>
  <c r="W1550" i="7"/>
  <c r="V1550" i="7"/>
  <c r="S1550" i="7"/>
  <c r="U1550" i="7"/>
  <c r="W1549" i="7"/>
  <c r="V1549" i="7"/>
  <c r="S1549" i="7"/>
  <c r="U1549" i="7"/>
  <c r="W1548" i="7"/>
  <c r="V1548" i="7"/>
  <c r="S1548" i="7"/>
  <c r="U1548" i="7"/>
  <c r="W1547" i="7"/>
  <c r="V1547" i="7"/>
  <c r="S1547" i="7"/>
  <c r="U1547" i="7"/>
  <c r="W1546" i="7"/>
  <c r="V1546" i="7"/>
  <c r="S1546" i="7"/>
  <c r="U1546" i="7"/>
  <c r="W1545" i="7"/>
  <c r="V1545" i="7"/>
  <c r="S1545" i="7"/>
  <c r="U1545" i="7"/>
  <c r="W1544" i="7"/>
  <c r="V1544" i="7"/>
  <c r="S1544" i="7"/>
  <c r="U1544" i="7"/>
  <c r="W1543" i="7"/>
  <c r="V1543" i="7"/>
  <c r="S1543" i="7"/>
  <c r="U1543" i="7"/>
  <c r="W1542" i="7"/>
  <c r="V1542" i="7"/>
  <c r="S1542" i="7"/>
  <c r="U1542" i="7"/>
  <c r="W1541" i="7"/>
  <c r="V1541" i="7"/>
  <c r="S1541" i="7"/>
  <c r="U1541" i="7"/>
  <c r="W1540" i="7"/>
  <c r="V1540" i="7"/>
  <c r="S1540" i="7"/>
  <c r="U1540" i="7"/>
  <c r="W1539" i="7"/>
  <c r="V1539" i="7"/>
  <c r="S1539" i="7"/>
  <c r="U1539" i="7"/>
  <c r="W1538" i="7"/>
  <c r="V1538" i="7"/>
  <c r="S1538" i="7"/>
  <c r="U1538" i="7"/>
  <c r="W1537" i="7"/>
  <c r="V1537" i="7"/>
  <c r="S1537" i="7"/>
  <c r="U1537" i="7"/>
  <c r="W1536" i="7"/>
  <c r="V1536" i="7"/>
  <c r="S1536" i="7"/>
  <c r="U1536" i="7"/>
  <c r="W1535" i="7"/>
  <c r="V1535" i="7"/>
  <c r="S1535" i="7"/>
  <c r="U1535" i="7"/>
  <c r="W1534" i="7"/>
  <c r="V1534" i="7"/>
  <c r="S1534" i="7"/>
  <c r="U1534" i="7"/>
  <c r="W1533" i="7"/>
  <c r="V1533" i="7"/>
  <c r="S1533" i="7"/>
  <c r="U1533" i="7"/>
  <c r="W1532" i="7"/>
  <c r="V1532" i="7"/>
  <c r="S1532" i="7"/>
  <c r="U1532" i="7"/>
  <c r="W1531" i="7"/>
  <c r="V1531" i="7"/>
  <c r="S1531" i="7"/>
  <c r="U1531" i="7"/>
  <c r="W1530" i="7"/>
  <c r="V1530" i="7"/>
  <c r="S1530" i="7"/>
  <c r="U1530" i="7"/>
  <c r="W1529" i="7"/>
  <c r="V1529" i="7"/>
  <c r="S1529" i="7"/>
  <c r="U1529" i="7"/>
  <c r="W1528" i="7"/>
  <c r="V1528" i="7"/>
  <c r="S1528" i="7"/>
  <c r="U1528" i="7"/>
  <c r="W1527" i="7"/>
  <c r="V1527" i="7"/>
  <c r="S1527" i="7"/>
  <c r="U1527" i="7"/>
  <c r="W1526" i="7"/>
  <c r="V1526" i="7"/>
  <c r="S1526" i="7"/>
  <c r="U1526" i="7"/>
  <c r="W1525" i="7"/>
  <c r="V1525" i="7"/>
  <c r="S1525" i="7"/>
  <c r="U1525" i="7"/>
  <c r="W1524" i="7"/>
  <c r="V1524" i="7"/>
  <c r="S1524" i="7"/>
  <c r="U1524" i="7"/>
  <c r="W1523" i="7"/>
  <c r="V1523" i="7"/>
  <c r="S1523" i="7"/>
  <c r="U1523" i="7"/>
  <c r="W1522" i="7"/>
  <c r="V1522" i="7"/>
  <c r="S1522" i="7"/>
  <c r="U1522" i="7"/>
  <c r="W1521" i="7"/>
  <c r="V1521" i="7"/>
  <c r="S1521" i="7"/>
  <c r="U1521" i="7"/>
  <c r="W1520" i="7"/>
  <c r="V1520" i="7"/>
  <c r="S1520" i="7"/>
  <c r="U1520" i="7"/>
  <c r="W1519" i="7"/>
  <c r="V1519" i="7"/>
  <c r="S1519" i="7"/>
  <c r="U1519" i="7"/>
  <c r="W1518" i="7"/>
  <c r="V1518" i="7"/>
  <c r="S1518" i="7"/>
  <c r="U1518" i="7"/>
  <c r="W1517" i="7"/>
  <c r="V1517" i="7"/>
  <c r="S1517" i="7"/>
  <c r="U1517" i="7"/>
  <c r="W1516" i="7"/>
  <c r="V1516" i="7"/>
  <c r="S1516" i="7"/>
  <c r="U1516" i="7"/>
  <c r="W1515" i="7"/>
  <c r="V1515" i="7"/>
  <c r="S1515" i="7"/>
  <c r="U1515" i="7"/>
  <c r="W1514" i="7"/>
  <c r="V1514" i="7"/>
  <c r="S1514" i="7"/>
  <c r="U1514" i="7"/>
  <c r="W1513" i="7"/>
  <c r="V1513" i="7"/>
  <c r="S1513" i="7"/>
  <c r="U1513" i="7"/>
  <c r="W1512" i="7"/>
  <c r="V1512" i="7"/>
  <c r="S1512" i="7"/>
  <c r="U1512" i="7"/>
  <c r="W1511" i="7"/>
  <c r="V1511" i="7"/>
  <c r="S1511" i="7"/>
  <c r="U1511" i="7"/>
  <c r="W1510" i="7"/>
  <c r="V1510" i="7"/>
  <c r="S1510" i="7"/>
  <c r="U1510" i="7"/>
  <c r="W1509" i="7"/>
  <c r="V1509" i="7"/>
  <c r="S1509" i="7"/>
  <c r="U1509" i="7"/>
  <c r="W1508" i="7"/>
  <c r="V1508" i="7"/>
  <c r="S1508" i="7"/>
  <c r="U1508" i="7"/>
  <c r="W1507" i="7"/>
  <c r="V1507" i="7"/>
  <c r="S1507" i="7"/>
  <c r="U1507" i="7"/>
  <c r="W1506" i="7"/>
  <c r="V1506" i="7"/>
  <c r="S1506" i="7"/>
  <c r="U1506" i="7"/>
  <c r="W1505" i="7"/>
  <c r="V1505" i="7"/>
  <c r="S1505" i="7"/>
  <c r="U1505" i="7"/>
  <c r="W1504" i="7"/>
  <c r="V1504" i="7"/>
  <c r="S1504" i="7"/>
  <c r="U1504" i="7"/>
  <c r="W1503" i="7"/>
  <c r="V1503" i="7"/>
  <c r="S1503" i="7"/>
  <c r="U1503" i="7"/>
  <c r="W1502" i="7"/>
  <c r="V1502" i="7"/>
  <c r="S1502" i="7"/>
  <c r="U1502" i="7"/>
  <c r="W1501" i="7"/>
  <c r="V1501" i="7"/>
  <c r="S1501" i="7"/>
  <c r="U1501" i="7"/>
  <c r="W1500" i="7"/>
  <c r="V1500" i="7"/>
  <c r="S1500" i="7"/>
  <c r="U1500" i="7"/>
  <c r="W1499" i="7"/>
  <c r="V1499" i="7"/>
  <c r="S1499" i="7"/>
  <c r="U1499" i="7"/>
  <c r="W1498" i="7"/>
  <c r="V1498" i="7"/>
  <c r="S1498" i="7"/>
  <c r="U1498" i="7"/>
  <c r="W1497" i="7"/>
  <c r="V1497" i="7"/>
  <c r="S1497" i="7"/>
  <c r="U1497" i="7"/>
  <c r="W1496" i="7"/>
  <c r="V1496" i="7"/>
  <c r="S1496" i="7"/>
  <c r="U1496" i="7"/>
  <c r="W1495" i="7"/>
  <c r="V1495" i="7"/>
  <c r="S1495" i="7"/>
  <c r="U1495" i="7"/>
  <c r="W1494" i="7"/>
  <c r="V1494" i="7"/>
  <c r="S1494" i="7"/>
  <c r="U1494" i="7"/>
  <c r="W1493" i="7"/>
  <c r="V1493" i="7"/>
  <c r="S1493" i="7"/>
  <c r="U1493" i="7"/>
  <c r="W1492" i="7"/>
  <c r="V1492" i="7"/>
  <c r="S1492" i="7"/>
  <c r="U1492" i="7"/>
  <c r="W1491" i="7"/>
  <c r="V1491" i="7"/>
  <c r="S1491" i="7"/>
  <c r="U1491" i="7"/>
  <c r="W1490" i="7"/>
  <c r="V1490" i="7"/>
  <c r="S1490" i="7"/>
  <c r="U1490" i="7"/>
  <c r="W1489" i="7"/>
  <c r="V1489" i="7"/>
  <c r="S1489" i="7"/>
  <c r="U1489" i="7"/>
  <c r="W1488" i="7"/>
  <c r="V1488" i="7"/>
  <c r="S1488" i="7"/>
  <c r="U1488" i="7"/>
  <c r="W1487" i="7"/>
  <c r="V1487" i="7"/>
  <c r="S1487" i="7"/>
  <c r="U1487" i="7"/>
  <c r="W1486" i="7"/>
  <c r="V1486" i="7"/>
  <c r="S1486" i="7"/>
  <c r="U1486" i="7"/>
  <c r="W1485" i="7"/>
  <c r="V1485" i="7"/>
  <c r="S1485" i="7"/>
  <c r="U1485" i="7"/>
  <c r="W1484" i="7"/>
  <c r="V1484" i="7"/>
  <c r="S1484" i="7"/>
  <c r="U1484" i="7"/>
  <c r="W1483" i="7"/>
  <c r="V1483" i="7"/>
  <c r="S1483" i="7"/>
  <c r="U1483" i="7"/>
  <c r="W1482" i="7"/>
  <c r="V1482" i="7"/>
  <c r="S1482" i="7"/>
  <c r="U1482" i="7"/>
  <c r="W1481" i="7"/>
  <c r="V1481" i="7"/>
  <c r="S1481" i="7"/>
  <c r="U1481" i="7"/>
  <c r="W1480" i="7"/>
  <c r="V1480" i="7"/>
  <c r="S1480" i="7"/>
  <c r="U1480" i="7"/>
  <c r="W1479" i="7"/>
  <c r="V1479" i="7"/>
  <c r="S1479" i="7"/>
  <c r="U1479" i="7"/>
  <c r="W1478" i="7"/>
  <c r="V1478" i="7"/>
  <c r="S1478" i="7"/>
  <c r="U1478" i="7"/>
  <c r="W1477" i="7"/>
  <c r="V1477" i="7"/>
  <c r="S1477" i="7"/>
  <c r="U1477" i="7"/>
  <c r="W1476" i="7"/>
  <c r="V1476" i="7"/>
  <c r="S1476" i="7"/>
  <c r="U1476" i="7"/>
  <c r="W1475" i="7"/>
  <c r="V1475" i="7"/>
  <c r="S1475" i="7"/>
  <c r="U1475" i="7"/>
  <c r="W1474" i="7"/>
  <c r="V1474" i="7"/>
  <c r="S1474" i="7"/>
  <c r="U1474" i="7"/>
  <c r="W1473" i="7"/>
  <c r="V1473" i="7"/>
  <c r="S1473" i="7"/>
  <c r="U1473" i="7"/>
  <c r="W1472" i="7"/>
  <c r="V1472" i="7"/>
  <c r="S1472" i="7"/>
  <c r="U1472" i="7"/>
  <c r="W1471" i="7"/>
  <c r="V1471" i="7"/>
  <c r="S1471" i="7"/>
  <c r="U1471" i="7"/>
  <c r="W1470" i="7"/>
  <c r="V1470" i="7"/>
  <c r="S1470" i="7"/>
  <c r="U1470" i="7"/>
  <c r="W1469" i="7"/>
  <c r="V1469" i="7"/>
  <c r="S1469" i="7"/>
  <c r="U1469" i="7"/>
  <c r="W1468" i="7"/>
  <c r="V1468" i="7"/>
  <c r="S1468" i="7"/>
  <c r="U1468" i="7"/>
  <c r="W1467" i="7"/>
  <c r="V1467" i="7"/>
  <c r="S1467" i="7"/>
  <c r="U1467" i="7"/>
  <c r="W1466" i="7"/>
  <c r="V1466" i="7"/>
  <c r="S1466" i="7"/>
  <c r="U1466" i="7"/>
  <c r="W1465" i="7"/>
  <c r="V1465" i="7"/>
  <c r="S1465" i="7"/>
  <c r="U1465" i="7"/>
  <c r="W1464" i="7"/>
  <c r="V1464" i="7"/>
  <c r="S1464" i="7"/>
  <c r="U1464" i="7"/>
  <c r="W1463" i="7"/>
  <c r="V1463" i="7"/>
  <c r="S1463" i="7"/>
  <c r="U1463" i="7"/>
  <c r="W1462" i="7"/>
  <c r="V1462" i="7"/>
  <c r="S1462" i="7"/>
  <c r="U1462" i="7"/>
  <c r="W1461" i="7"/>
  <c r="V1461" i="7"/>
  <c r="S1461" i="7"/>
  <c r="U1461" i="7"/>
  <c r="W1460" i="7"/>
  <c r="V1460" i="7"/>
  <c r="S1460" i="7"/>
  <c r="U1460" i="7"/>
  <c r="W1459" i="7"/>
  <c r="V1459" i="7"/>
  <c r="S1459" i="7"/>
  <c r="U1459" i="7"/>
  <c r="W1458" i="7"/>
  <c r="V1458" i="7"/>
  <c r="S1458" i="7"/>
  <c r="U1458" i="7"/>
  <c r="W1457" i="7"/>
  <c r="V1457" i="7"/>
  <c r="S1457" i="7"/>
  <c r="U1457" i="7"/>
  <c r="W1456" i="7"/>
  <c r="V1456" i="7"/>
  <c r="S1456" i="7"/>
  <c r="U1456" i="7"/>
  <c r="W1455" i="7"/>
  <c r="V1455" i="7"/>
  <c r="S1455" i="7"/>
  <c r="U1455" i="7"/>
  <c r="W1454" i="7"/>
  <c r="V1454" i="7"/>
  <c r="S1454" i="7"/>
  <c r="U1454" i="7"/>
  <c r="W1453" i="7"/>
  <c r="V1453" i="7"/>
  <c r="S1453" i="7"/>
  <c r="U1453" i="7"/>
  <c r="W1452" i="7"/>
  <c r="V1452" i="7"/>
  <c r="S1452" i="7"/>
  <c r="U1452" i="7"/>
  <c r="W1451" i="7"/>
  <c r="V1451" i="7"/>
  <c r="S1451" i="7"/>
  <c r="U1451" i="7"/>
  <c r="W1450" i="7"/>
  <c r="V1450" i="7"/>
  <c r="S1450" i="7"/>
  <c r="U1450" i="7"/>
  <c r="W1449" i="7"/>
  <c r="V1449" i="7"/>
  <c r="S1449" i="7"/>
  <c r="U1449" i="7"/>
  <c r="W1448" i="7"/>
  <c r="V1448" i="7"/>
  <c r="S1448" i="7"/>
  <c r="U1448" i="7"/>
  <c r="W1447" i="7"/>
  <c r="V1447" i="7"/>
  <c r="S1447" i="7"/>
  <c r="U1447" i="7"/>
  <c r="W1446" i="7"/>
  <c r="V1446" i="7"/>
  <c r="S1446" i="7"/>
  <c r="U1446" i="7"/>
  <c r="W1445" i="7"/>
  <c r="V1445" i="7"/>
  <c r="S1445" i="7"/>
  <c r="U1445" i="7"/>
  <c r="W1444" i="7"/>
  <c r="V1444" i="7"/>
  <c r="S1444" i="7"/>
  <c r="U1444" i="7"/>
  <c r="W1443" i="7"/>
  <c r="V1443" i="7"/>
  <c r="S1443" i="7"/>
  <c r="U1443" i="7"/>
  <c r="W1442" i="7"/>
  <c r="V1442" i="7"/>
  <c r="S1442" i="7"/>
  <c r="U1442" i="7"/>
  <c r="W1441" i="7"/>
  <c r="V1441" i="7"/>
  <c r="S1441" i="7"/>
  <c r="U1441" i="7"/>
  <c r="W1440" i="7"/>
  <c r="V1440" i="7"/>
  <c r="S1440" i="7"/>
  <c r="U1440" i="7"/>
  <c r="W1439" i="7"/>
  <c r="V1439" i="7"/>
  <c r="S1439" i="7"/>
  <c r="U1439" i="7"/>
  <c r="W1438" i="7"/>
  <c r="V1438" i="7"/>
  <c r="S1438" i="7"/>
  <c r="U1438" i="7"/>
  <c r="W1437" i="7"/>
  <c r="V1437" i="7"/>
  <c r="S1437" i="7"/>
  <c r="U1437" i="7"/>
  <c r="W1436" i="7"/>
  <c r="V1436" i="7"/>
  <c r="S1436" i="7"/>
  <c r="U1436" i="7"/>
  <c r="W1435" i="7"/>
  <c r="V1435" i="7"/>
  <c r="S1435" i="7"/>
  <c r="U1435" i="7"/>
  <c r="W1434" i="7"/>
  <c r="V1434" i="7"/>
  <c r="S1434" i="7"/>
  <c r="U1434" i="7"/>
  <c r="W1433" i="7"/>
  <c r="V1433" i="7"/>
  <c r="S1433" i="7"/>
  <c r="U1433" i="7"/>
  <c r="W1432" i="7"/>
  <c r="V1432" i="7"/>
  <c r="S1432" i="7"/>
  <c r="U1432" i="7"/>
  <c r="W1431" i="7"/>
  <c r="V1431" i="7"/>
  <c r="S1431" i="7"/>
  <c r="U1431" i="7"/>
  <c r="W1430" i="7"/>
  <c r="V1430" i="7"/>
  <c r="S1430" i="7"/>
  <c r="U1430" i="7"/>
  <c r="W1429" i="7"/>
  <c r="V1429" i="7"/>
  <c r="S1429" i="7"/>
  <c r="U1429" i="7"/>
  <c r="W1428" i="7"/>
  <c r="V1428" i="7"/>
  <c r="S1428" i="7"/>
  <c r="U1428" i="7"/>
  <c r="W1427" i="7"/>
  <c r="V1427" i="7"/>
  <c r="S1427" i="7"/>
  <c r="U1427" i="7"/>
  <c r="W1426" i="7"/>
  <c r="V1426" i="7"/>
  <c r="S1426" i="7"/>
  <c r="U1426" i="7"/>
  <c r="W1425" i="7"/>
  <c r="V1425" i="7"/>
  <c r="S1425" i="7"/>
  <c r="U1425" i="7"/>
  <c r="W1424" i="7"/>
  <c r="V1424" i="7"/>
  <c r="S1424" i="7"/>
  <c r="U1424" i="7"/>
  <c r="W1423" i="7"/>
  <c r="V1423" i="7"/>
  <c r="S1423" i="7"/>
  <c r="U1423" i="7"/>
  <c r="W1422" i="7"/>
  <c r="V1422" i="7"/>
  <c r="S1422" i="7"/>
  <c r="U1422" i="7"/>
  <c r="W1421" i="7"/>
  <c r="V1421" i="7"/>
  <c r="S1421" i="7"/>
  <c r="U1421" i="7"/>
  <c r="W1420" i="7"/>
  <c r="V1420" i="7"/>
  <c r="S1420" i="7"/>
  <c r="U1420" i="7"/>
  <c r="W1419" i="7"/>
  <c r="V1419" i="7"/>
  <c r="S1419" i="7"/>
  <c r="U1419" i="7"/>
  <c r="W1418" i="7"/>
  <c r="V1418" i="7"/>
  <c r="S1418" i="7"/>
  <c r="U1418" i="7"/>
  <c r="W1417" i="7"/>
  <c r="V1417" i="7"/>
  <c r="S1417" i="7"/>
  <c r="U1417" i="7"/>
  <c r="W1416" i="7"/>
  <c r="V1416" i="7"/>
  <c r="S1416" i="7"/>
  <c r="U1416" i="7"/>
  <c r="W1415" i="7"/>
  <c r="V1415" i="7"/>
  <c r="S1415" i="7"/>
  <c r="U1415" i="7"/>
  <c r="W1414" i="7"/>
  <c r="V1414" i="7"/>
  <c r="S1414" i="7"/>
  <c r="U1414" i="7"/>
  <c r="W1413" i="7"/>
  <c r="V1413" i="7"/>
  <c r="S1413" i="7"/>
  <c r="U1413" i="7"/>
  <c r="W1412" i="7"/>
  <c r="V1412" i="7"/>
  <c r="S1412" i="7"/>
  <c r="U1412" i="7"/>
  <c r="W1411" i="7"/>
  <c r="V1411" i="7"/>
  <c r="S1411" i="7"/>
  <c r="U1411" i="7"/>
  <c r="W1410" i="7"/>
  <c r="V1410" i="7"/>
  <c r="S1410" i="7"/>
  <c r="U1410" i="7"/>
  <c r="W1409" i="7"/>
  <c r="V1409" i="7"/>
  <c r="S1409" i="7"/>
  <c r="U1409" i="7"/>
  <c r="W1408" i="7"/>
  <c r="V1408" i="7"/>
  <c r="S1408" i="7"/>
  <c r="U1408" i="7"/>
  <c r="W1407" i="7"/>
  <c r="V1407" i="7"/>
  <c r="S1407" i="7"/>
  <c r="U1407" i="7"/>
  <c r="W1406" i="7"/>
  <c r="V1406" i="7"/>
  <c r="S1406" i="7"/>
  <c r="U1406" i="7"/>
  <c r="W1405" i="7"/>
  <c r="V1405" i="7"/>
  <c r="S1405" i="7"/>
  <c r="U1405" i="7"/>
  <c r="W1404" i="7"/>
  <c r="V1404" i="7"/>
  <c r="S1404" i="7"/>
  <c r="U1404" i="7"/>
  <c r="W1403" i="7"/>
  <c r="V1403" i="7"/>
  <c r="S1403" i="7"/>
  <c r="U1403" i="7"/>
  <c r="W1402" i="7"/>
  <c r="V1402" i="7"/>
  <c r="S1402" i="7"/>
  <c r="U1402" i="7"/>
  <c r="W1401" i="7"/>
  <c r="V1401" i="7"/>
  <c r="S1401" i="7"/>
  <c r="U1401" i="7"/>
  <c r="W1400" i="7"/>
  <c r="V1400" i="7"/>
  <c r="S1400" i="7"/>
  <c r="U1400" i="7"/>
  <c r="W1399" i="7"/>
  <c r="V1399" i="7"/>
  <c r="S1399" i="7"/>
  <c r="U1399" i="7"/>
  <c r="W1398" i="7"/>
  <c r="V1398" i="7"/>
  <c r="S1398" i="7"/>
  <c r="U1398" i="7"/>
  <c r="W1397" i="7"/>
  <c r="V1397" i="7"/>
  <c r="S1397" i="7"/>
  <c r="U1397" i="7"/>
  <c r="W1396" i="7"/>
  <c r="V1396" i="7"/>
  <c r="S1396" i="7"/>
  <c r="U1396" i="7"/>
  <c r="W1395" i="7"/>
  <c r="V1395" i="7"/>
  <c r="S1395" i="7"/>
  <c r="U1395" i="7"/>
  <c r="W1394" i="7"/>
  <c r="V1394" i="7"/>
  <c r="S1394" i="7"/>
  <c r="U1394" i="7"/>
  <c r="W1393" i="7"/>
  <c r="V1393" i="7"/>
  <c r="S1393" i="7"/>
  <c r="U1393" i="7"/>
  <c r="W1392" i="7"/>
  <c r="V1392" i="7"/>
  <c r="S1392" i="7"/>
  <c r="U1392" i="7"/>
  <c r="W1391" i="7"/>
  <c r="V1391" i="7"/>
  <c r="S1391" i="7"/>
  <c r="U1391" i="7"/>
  <c r="W1390" i="7"/>
  <c r="V1390" i="7"/>
  <c r="S1390" i="7"/>
  <c r="U1390" i="7"/>
  <c r="W1389" i="7"/>
  <c r="V1389" i="7"/>
  <c r="S1389" i="7"/>
  <c r="U1389" i="7"/>
  <c r="W1388" i="7"/>
  <c r="V1388" i="7"/>
  <c r="S1388" i="7"/>
  <c r="U1388" i="7"/>
  <c r="W1387" i="7"/>
  <c r="V1387" i="7"/>
  <c r="S1387" i="7"/>
  <c r="U1387" i="7"/>
  <c r="W1386" i="7"/>
  <c r="V1386" i="7"/>
  <c r="S1386" i="7"/>
  <c r="U1386" i="7"/>
  <c r="W1385" i="7"/>
  <c r="V1385" i="7"/>
  <c r="S1385" i="7"/>
  <c r="U1385" i="7"/>
  <c r="W1384" i="7"/>
  <c r="V1384" i="7"/>
  <c r="S1384" i="7"/>
  <c r="U1384" i="7"/>
  <c r="W1383" i="7"/>
  <c r="V1383" i="7"/>
  <c r="S1383" i="7"/>
  <c r="U1383" i="7"/>
  <c r="W1382" i="7"/>
  <c r="V1382" i="7"/>
  <c r="S1382" i="7"/>
  <c r="U1382" i="7"/>
  <c r="W1381" i="7"/>
  <c r="V1381" i="7"/>
  <c r="S1381" i="7"/>
  <c r="U1381" i="7"/>
  <c r="W1380" i="7"/>
  <c r="V1380" i="7"/>
  <c r="S1380" i="7"/>
  <c r="U1380" i="7"/>
  <c r="W1379" i="7"/>
  <c r="V1379" i="7"/>
  <c r="S1379" i="7"/>
  <c r="U1379" i="7"/>
  <c r="W1378" i="7"/>
  <c r="V1378" i="7"/>
  <c r="S1378" i="7"/>
  <c r="U1378" i="7"/>
  <c r="W1377" i="7"/>
  <c r="V1377" i="7"/>
  <c r="S1377" i="7"/>
  <c r="U1377" i="7"/>
  <c r="W1376" i="7"/>
  <c r="V1376" i="7"/>
  <c r="S1376" i="7"/>
  <c r="U1376" i="7"/>
  <c r="W1375" i="7"/>
  <c r="V1375" i="7"/>
  <c r="S1375" i="7"/>
  <c r="U1375" i="7"/>
  <c r="W1374" i="7"/>
  <c r="V1374" i="7"/>
  <c r="S1374" i="7"/>
  <c r="U1374" i="7"/>
  <c r="W1373" i="7"/>
  <c r="V1373" i="7"/>
  <c r="S1373" i="7"/>
  <c r="U1373" i="7"/>
  <c r="W1372" i="7"/>
  <c r="V1372" i="7"/>
  <c r="S1372" i="7"/>
  <c r="U1372" i="7"/>
  <c r="W1371" i="7"/>
  <c r="V1371" i="7"/>
  <c r="S1371" i="7"/>
  <c r="U1371" i="7"/>
  <c r="W1370" i="7"/>
  <c r="V1370" i="7"/>
  <c r="S1370" i="7"/>
  <c r="U1370" i="7"/>
  <c r="W1369" i="7"/>
  <c r="V1369" i="7"/>
  <c r="S1369" i="7"/>
  <c r="U1369" i="7"/>
  <c r="W1368" i="7"/>
  <c r="V1368" i="7"/>
  <c r="S1368" i="7"/>
  <c r="U1368" i="7"/>
  <c r="W1367" i="7"/>
  <c r="V1367" i="7"/>
  <c r="S1367" i="7"/>
  <c r="U1367" i="7"/>
  <c r="W1366" i="7"/>
  <c r="V1366" i="7"/>
  <c r="S1366" i="7"/>
  <c r="U1366" i="7"/>
  <c r="W1365" i="7"/>
  <c r="V1365" i="7"/>
  <c r="S1365" i="7"/>
  <c r="U1365" i="7"/>
  <c r="W1364" i="7"/>
  <c r="V1364" i="7"/>
  <c r="S1364" i="7"/>
  <c r="U1364" i="7"/>
  <c r="W1363" i="7"/>
  <c r="V1363" i="7"/>
  <c r="S1363" i="7"/>
  <c r="U1363" i="7"/>
  <c r="W1362" i="7"/>
  <c r="V1362" i="7"/>
  <c r="S1362" i="7"/>
  <c r="U1362" i="7"/>
  <c r="W1361" i="7"/>
  <c r="V1361" i="7"/>
  <c r="S1361" i="7"/>
  <c r="U1361" i="7"/>
  <c r="W1360" i="7"/>
  <c r="V1360" i="7"/>
  <c r="S1360" i="7"/>
  <c r="U1360" i="7"/>
  <c r="W1359" i="7"/>
  <c r="V1359" i="7"/>
  <c r="S1359" i="7"/>
  <c r="U1359" i="7"/>
  <c r="W1358" i="7"/>
  <c r="V1358" i="7"/>
  <c r="S1358" i="7"/>
  <c r="U1358" i="7"/>
  <c r="W1357" i="7"/>
  <c r="V1357" i="7"/>
  <c r="S1357" i="7"/>
  <c r="U1357" i="7"/>
  <c r="W1356" i="7"/>
  <c r="V1356" i="7"/>
  <c r="S1356" i="7"/>
  <c r="U1356" i="7"/>
  <c r="W1355" i="7"/>
  <c r="V1355" i="7"/>
  <c r="S1355" i="7"/>
  <c r="U1355" i="7"/>
  <c r="W1354" i="7"/>
  <c r="V1354" i="7"/>
  <c r="S1354" i="7"/>
  <c r="U1354" i="7"/>
  <c r="W1353" i="7"/>
  <c r="V1353" i="7"/>
  <c r="S1353" i="7"/>
  <c r="U1353" i="7"/>
  <c r="W1352" i="7"/>
  <c r="V1352" i="7"/>
  <c r="S1352" i="7"/>
  <c r="U1352" i="7"/>
  <c r="W1351" i="7"/>
  <c r="V1351" i="7"/>
  <c r="S1351" i="7"/>
  <c r="U1351" i="7"/>
  <c r="W1350" i="7"/>
  <c r="V1350" i="7"/>
  <c r="S1350" i="7"/>
  <c r="U1350" i="7"/>
  <c r="W1349" i="7"/>
  <c r="V1349" i="7"/>
  <c r="S1349" i="7"/>
  <c r="U1349" i="7"/>
  <c r="W1348" i="7"/>
  <c r="V1348" i="7"/>
  <c r="S1348" i="7"/>
  <c r="U1348" i="7"/>
  <c r="W1347" i="7"/>
  <c r="V1347" i="7"/>
  <c r="S1347" i="7"/>
  <c r="U1347" i="7"/>
  <c r="W1346" i="7"/>
  <c r="V1346" i="7"/>
  <c r="S1346" i="7"/>
  <c r="U1346" i="7"/>
  <c r="W1345" i="7"/>
  <c r="V1345" i="7"/>
  <c r="S1345" i="7"/>
  <c r="U1345" i="7"/>
  <c r="W1344" i="7"/>
  <c r="V1344" i="7"/>
  <c r="S1344" i="7"/>
  <c r="U1344" i="7"/>
  <c r="W1343" i="7"/>
  <c r="V1343" i="7"/>
  <c r="S1343" i="7"/>
  <c r="U1343" i="7"/>
  <c r="W1342" i="7"/>
  <c r="V1342" i="7"/>
  <c r="S1342" i="7"/>
  <c r="U1342" i="7"/>
  <c r="W1341" i="7"/>
  <c r="V1341" i="7"/>
  <c r="S1341" i="7"/>
  <c r="U1341" i="7"/>
  <c r="W1340" i="7"/>
  <c r="V1340" i="7"/>
  <c r="S1340" i="7"/>
  <c r="U1340" i="7"/>
  <c r="W1339" i="7"/>
  <c r="V1339" i="7"/>
  <c r="S1339" i="7"/>
  <c r="U1339" i="7"/>
  <c r="W1338" i="7"/>
  <c r="V1338" i="7"/>
  <c r="S1338" i="7"/>
  <c r="U1338" i="7"/>
  <c r="W1337" i="7"/>
  <c r="V1337" i="7"/>
  <c r="S1337" i="7"/>
  <c r="U1337" i="7"/>
  <c r="W1336" i="7"/>
  <c r="V1336" i="7"/>
  <c r="S1336" i="7"/>
  <c r="U1336" i="7"/>
  <c r="W1335" i="7"/>
  <c r="V1335" i="7"/>
  <c r="S1335" i="7"/>
  <c r="U1335" i="7"/>
  <c r="W1334" i="7"/>
  <c r="V1334" i="7"/>
  <c r="S1334" i="7"/>
  <c r="U1334" i="7"/>
  <c r="W1333" i="7"/>
  <c r="V1333" i="7"/>
  <c r="S1333" i="7"/>
  <c r="U1333" i="7"/>
  <c r="W1332" i="7"/>
  <c r="V1332" i="7"/>
  <c r="S1332" i="7"/>
  <c r="U1332" i="7"/>
  <c r="W1331" i="7"/>
  <c r="V1331" i="7"/>
  <c r="S1331" i="7"/>
  <c r="U1331" i="7"/>
  <c r="W1330" i="7"/>
  <c r="V1330" i="7"/>
  <c r="S1330" i="7"/>
  <c r="U1330" i="7"/>
  <c r="W1329" i="7"/>
  <c r="V1329" i="7"/>
  <c r="S1329" i="7"/>
  <c r="U1329" i="7"/>
  <c r="W1328" i="7"/>
  <c r="V1328" i="7"/>
  <c r="S1328" i="7"/>
  <c r="U1328" i="7"/>
  <c r="W1327" i="7"/>
  <c r="V1327" i="7"/>
  <c r="S1327" i="7"/>
  <c r="U1327" i="7"/>
  <c r="W1326" i="7"/>
  <c r="V1326" i="7"/>
  <c r="S1326" i="7"/>
  <c r="U1326" i="7"/>
  <c r="W1325" i="7"/>
  <c r="V1325" i="7"/>
  <c r="S1325" i="7"/>
  <c r="U1325" i="7"/>
  <c r="W1324" i="7"/>
  <c r="V1324" i="7"/>
  <c r="S1324" i="7"/>
  <c r="U1324" i="7"/>
  <c r="W1323" i="7"/>
  <c r="V1323" i="7"/>
  <c r="S1323" i="7"/>
  <c r="U1323" i="7"/>
  <c r="W1322" i="7"/>
  <c r="V1322" i="7"/>
  <c r="S1322" i="7"/>
  <c r="U1322" i="7"/>
  <c r="W1321" i="7"/>
  <c r="V1321" i="7"/>
  <c r="S1321" i="7"/>
  <c r="U1321" i="7"/>
  <c r="W1320" i="7"/>
  <c r="V1320" i="7"/>
  <c r="S1320" i="7"/>
  <c r="U1320" i="7"/>
  <c r="W1319" i="7"/>
  <c r="V1319" i="7"/>
  <c r="S1319" i="7"/>
  <c r="U1319" i="7"/>
  <c r="W1318" i="7"/>
  <c r="V1318" i="7"/>
  <c r="S1318" i="7"/>
  <c r="U1318" i="7"/>
  <c r="W1317" i="7"/>
  <c r="V1317" i="7"/>
  <c r="S1317" i="7"/>
  <c r="U1317" i="7"/>
  <c r="W1316" i="7"/>
  <c r="V1316" i="7"/>
  <c r="S1316" i="7"/>
  <c r="U1316" i="7"/>
  <c r="W1315" i="7"/>
  <c r="V1315" i="7"/>
  <c r="S1315" i="7"/>
  <c r="U1315" i="7"/>
  <c r="W1314" i="7"/>
  <c r="V1314" i="7"/>
  <c r="S1314" i="7"/>
  <c r="U1314" i="7"/>
  <c r="W1313" i="7"/>
  <c r="V1313" i="7"/>
  <c r="S1313" i="7"/>
  <c r="U1313" i="7"/>
  <c r="W1312" i="7"/>
  <c r="V1312" i="7"/>
  <c r="S1312" i="7"/>
  <c r="U1312" i="7"/>
  <c r="W1311" i="7"/>
  <c r="V1311" i="7"/>
  <c r="S1311" i="7"/>
  <c r="U1311" i="7"/>
  <c r="W1310" i="7"/>
  <c r="V1310" i="7"/>
  <c r="S1310" i="7"/>
  <c r="U1310" i="7"/>
  <c r="W1309" i="7"/>
  <c r="V1309" i="7"/>
  <c r="S1309" i="7"/>
  <c r="U1309" i="7"/>
  <c r="W1308" i="7"/>
  <c r="V1308" i="7"/>
  <c r="S1308" i="7"/>
  <c r="U1308" i="7"/>
  <c r="W1307" i="7"/>
  <c r="V1307" i="7"/>
  <c r="S1307" i="7"/>
  <c r="U1307" i="7"/>
  <c r="W1306" i="7"/>
  <c r="V1306" i="7"/>
  <c r="S1306" i="7"/>
  <c r="U1306" i="7"/>
  <c r="W1305" i="7"/>
  <c r="V1305" i="7"/>
  <c r="S1305" i="7"/>
  <c r="U1305" i="7"/>
  <c r="W1304" i="7"/>
  <c r="V1304" i="7"/>
  <c r="S1304" i="7"/>
  <c r="U1304" i="7"/>
  <c r="W1303" i="7"/>
  <c r="V1303" i="7"/>
  <c r="S1303" i="7"/>
  <c r="U1303" i="7"/>
  <c r="W1302" i="7"/>
  <c r="V1302" i="7"/>
  <c r="S1302" i="7"/>
  <c r="U1302" i="7"/>
  <c r="W1301" i="7"/>
  <c r="V1301" i="7"/>
  <c r="S1301" i="7"/>
  <c r="U1301" i="7"/>
  <c r="W1300" i="7"/>
  <c r="V1300" i="7"/>
  <c r="S1300" i="7"/>
  <c r="U1300" i="7"/>
  <c r="W1299" i="7"/>
  <c r="V1299" i="7"/>
  <c r="S1299" i="7"/>
  <c r="U1299" i="7"/>
  <c r="W1298" i="7"/>
  <c r="V1298" i="7"/>
  <c r="S1298" i="7"/>
  <c r="U1298" i="7"/>
  <c r="W1297" i="7"/>
  <c r="V1297" i="7"/>
  <c r="S1297" i="7"/>
  <c r="U1297" i="7"/>
  <c r="W1296" i="7"/>
  <c r="V1296" i="7"/>
  <c r="S1296" i="7"/>
  <c r="U1296" i="7"/>
  <c r="W1295" i="7"/>
  <c r="V1295" i="7"/>
  <c r="S1295" i="7"/>
  <c r="U1295" i="7"/>
  <c r="W1294" i="7"/>
  <c r="V1294" i="7"/>
  <c r="S1294" i="7"/>
  <c r="U1294" i="7"/>
  <c r="W1293" i="7"/>
  <c r="V1293" i="7"/>
  <c r="S1293" i="7"/>
  <c r="U1293" i="7"/>
  <c r="W1292" i="7"/>
  <c r="V1292" i="7"/>
  <c r="S1292" i="7"/>
  <c r="U1292" i="7"/>
  <c r="W1291" i="7"/>
  <c r="V1291" i="7"/>
  <c r="S1291" i="7"/>
  <c r="U1291" i="7"/>
  <c r="W1290" i="7"/>
  <c r="V1290" i="7"/>
  <c r="S1290" i="7"/>
  <c r="U1290" i="7"/>
  <c r="W1289" i="7"/>
  <c r="V1289" i="7"/>
  <c r="S1289" i="7"/>
  <c r="U1289" i="7"/>
  <c r="W1288" i="7"/>
  <c r="V1288" i="7"/>
  <c r="S1288" i="7"/>
  <c r="U1288" i="7"/>
  <c r="W1287" i="7"/>
  <c r="V1287" i="7"/>
  <c r="S1287" i="7"/>
  <c r="U1287" i="7"/>
  <c r="W1286" i="7"/>
  <c r="V1286" i="7"/>
  <c r="S1286" i="7"/>
  <c r="U1286" i="7"/>
  <c r="W1285" i="7"/>
  <c r="V1285" i="7"/>
  <c r="S1285" i="7"/>
  <c r="U1285" i="7"/>
  <c r="W1284" i="7"/>
  <c r="V1284" i="7"/>
  <c r="S1284" i="7"/>
  <c r="U1284" i="7"/>
  <c r="W1283" i="7"/>
  <c r="V1283" i="7"/>
  <c r="S1283" i="7"/>
  <c r="U1283" i="7"/>
  <c r="W1282" i="7"/>
  <c r="V1282" i="7"/>
  <c r="S1282" i="7"/>
  <c r="U1282" i="7"/>
  <c r="W1281" i="7"/>
  <c r="V1281" i="7"/>
  <c r="S1281" i="7"/>
  <c r="U1281" i="7"/>
  <c r="W1280" i="7"/>
  <c r="V1280" i="7"/>
  <c r="S1280" i="7"/>
  <c r="U1280" i="7"/>
  <c r="W1279" i="7"/>
  <c r="V1279" i="7"/>
  <c r="S1279" i="7"/>
  <c r="U1279" i="7"/>
  <c r="W1278" i="7"/>
  <c r="V1278" i="7"/>
  <c r="S1278" i="7"/>
  <c r="U1278" i="7"/>
  <c r="W1277" i="7"/>
  <c r="V1277" i="7"/>
  <c r="S1277" i="7"/>
  <c r="U1277" i="7"/>
  <c r="W1276" i="7"/>
  <c r="V1276" i="7"/>
  <c r="S1276" i="7"/>
  <c r="U1276" i="7"/>
  <c r="W1275" i="7"/>
  <c r="V1275" i="7"/>
  <c r="S1275" i="7"/>
  <c r="U1275" i="7"/>
  <c r="W1274" i="7"/>
  <c r="V1274" i="7"/>
  <c r="S1274" i="7"/>
  <c r="U1274" i="7"/>
  <c r="W1273" i="7"/>
  <c r="V1273" i="7"/>
  <c r="S1273" i="7"/>
  <c r="U1273" i="7"/>
  <c r="W1272" i="7"/>
  <c r="V1272" i="7"/>
  <c r="S1272" i="7"/>
  <c r="U1272" i="7"/>
  <c r="W1271" i="7"/>
  <c r="V1271" i="7"/>
  <c r="S1271" i="7"/>
  <c r="U1271" i="7"/>
  <c r="W1270" i="7"/>
  <c r="V1270" i="7"/>
  <c r="S1270" i="7"/>
  <c r="U1270" i="7"/>
  <c r="W1269" i="7"/>
  <c r="V1269" i="7"/>
  <c r="S1269" i="7"/>
  <c r="U1269" i="7"/>
  <c r="W1268" i="7"/>
  <c r="V1268" i="7"/>
  <c r="S1268" i="7"/>
  <c r="U1268" i="7"/>
  <c r="W1267" i="7"/>
  <c r="V1267" i="7"/>
  <c r="S1267" i="7"/>
  <c r="U1267" i="7"/>
  <c r="W1266" i="7"/>
  <c r="V1266" i="7"/>
  <c r="S1266" i="7"/>
  <c r="U1266" i="7"/>
  <c r="W1265" i="7"/>
  <c r="V1265" i="7"/>
  <c r="S1265" i="7"/>
  <c r="U1265" i="7"/>
  <c r="W1264" i="7"/>
  <c r="V1264" i="7"/>
  <c r="S1264" i="7"/>
  <c r="U1264" i="7"/>
  <c r="W1263" i="7"/>
  <c r="V1263" i="7"/>
  <c r="S1263" i="7"/>
  <c r="U1263" i="7"/>
  <c r="W1262" i="7"/>
  <c r="V1262" i="7"/>
  <c r="S1262" i="7"/>
  <c r="U1262" i="7"/>
  <c r="W1261" i="7"/>
  <c r="V1261" i="7"/>
  <c r="S1261" i="7"/>
  <c r="U1261" i="7"/>
  <c r="W1260" i="7"/>
  <c r="V1260" i="7"/>
  <c r="S1260" i="7"/>
  <c r="U1260" i="7"/>
  <c r="W1259" i="7"/>
  <c r="V1259" i="7"/>
  <c r="S1259" i="7"/>
  <c r="U1259" i="7"/>
  <c r="W1258" i="7"/>
  <c r="V1258" i="7"/>
  <c r="S1258" i="7"/>
  <c r="U1258" i="7"/>
  <c r="W1257" i="7"/>
  <c r="V1257" i="7"/>
  <c r="S1257" i="7"/>
  <c r="U1257" i="7"/>
  <c r="W1256" i="7"/>
  <c r="V1256" i="7"/>
  <c r="S1256" i="7"/>
  <c r="U1256" i="7"/>
  <c r="W1255" i="7"/>
  <c r="V1255" i="7"/>
  <c r="S1255" i="7"/>
  <c r="U1255" i="7"/>
  <c r="W1254" i="7"/>
  <c r="V1254" i="7"/>
  <c r="S1254" i="7"/>
  <c r="U1254" i="7"/>
  <c r="W1253" i="7"/>
  <c r="V1253" i="7"/>
  <c r="S1253" i="7"/>
  <c r="U1253" i="7"/>
  <c r="W1252" i="7"/>
  <c r="V1252" i="7"/>
  <c r="S1252" i="7"/>
  <c r="U1252" i="7"/>
  <c r="W1251" i="7"/>
  <c r="V1251" i="7"/>
  <c r="S1251" i="7"/>
  <c r="U1251" i="7"/>
  <c r="W1250" i="7"/>
  <c r="V1250" i="7"/>
  <c r="S1250" i="7"/>
  <c r="U1250" i="7"/>
  <c r="W1249" i="7"/>
  <c r="V1249" i="7"/>
  <c r="S1249" i="7"/>
  <c r="U1249" i="7"/>
  <c r="W1248" i="7"/>
  <c r="V1248" i="7"/>
  <c r="S1248" i="7"/>
  <c r="U1248" i="7"/>
  <c r="W1247" i="7"/>
  <c r="V1247" i="7"/>
  <c r="S1247" i="7"/>
  <c r="U1247" i="7"/>
  <c r="W1246" i="7"/>
  <c r="V1246" i="7"/>
  <c r="S1246" i="7"/>
  <c r="U1246" i="7"/>
  <c r="W1245" i="7"/>
  <c r="V1245" i="7"/>
  <c r="S1245" i="7"/>
  <c r="U1245" i="7"/>
  <c r="W1244" i="7"/>
  <c r="V1244" i="7"/>
  <c r="S1244" i="7"/>
  <c r="U1244" i="7"/>
  <c r="W1243" i="7"/>
  <c r="V1243" i="7"/>
  <c r="S1243" i="7"/>
  <c r="U1243" i="7"/>
  <c r="W1242" i="7"/>
  <c r="V1242" i="7"/>
  <c r="S1242" i="7"/>
  <c r="U1242" i="7"/>
  <c r="W1241" i="7"/>
  <c r="V1241" i="7"/>
  <c r="S1241" i="7"/>
  <c r="U1241" i="7"/>
  <c r="W1240" i="7"/>
  <c r="V1240" i="7"/>
  <c r="S1240" i="7"/>
  <c r="U1240" i="7"/>
  <c r="W1239" i="7"/>
  <c r="V1239" i="7"/>
  <c r="S1239" i="7"/>
  <c r="U1239" i="7"/>
  <c r="W1238" i="7"/>
  <c r="V1238" i="7"/>
  <c r="S1238" i="7"/>
  <c r="U1238" i="7"/>
  <c r="W1237" i="7"/>
  <c r="V1237" i="7"/>
  <c r="S1237" i="7"/>
  <c r="U1237" i="7"/>
  <c r="W1236" i="7"/>
  <c r="V1236" i="7"/>
  <c r="S1236" i="7"/>
  <c r="U1236" i="7"/>
  <c r="W1235" i="7"/>
  <c r="V1235" i="7"/>
  <c r="S1235" i="7"/>
  <c r="U1235" i="7"/>
  <c r="W1234" i="7"/>
  <c r="V1234" i="7"/>
  <c r="S1234" i="7"/>
  <c r="U1234" i="7"/>
  <c r="W1233" i="7"/>
  <c r="V1233" i="7"/>
  <c r="S1233" i="7"/>
  <c r="U1233" i="7"/>
  <c r="W1232" i="7"/>
  <c r="V1232" i="7"/>
  <c r="S1232" i="7"/>
  <c r="U1232" i="7"/>
  <c r="W1231" i="7"/>
  <c r="V1231" i="7"/>
  <c r="S1231" i="7"/>
  <c r="U1231" i="7"/>
  <c r="W1230" i="7"/>
  <c r="V1230" i="7"/>
  <c r="S1230" i="7"/>
  <c r="U1230" i="7"/>
  <c r="W1229" i="7"/>
  <c r="V1229" i="7"/>
  <c r="S1229" i="7"/>
  <c r="U1229" i="7"/>
  <c r="W1228" i="7"/>
  <c r="V1228" i="7"/>
  <c r="S1228" i="7"/>
  <c r="U1228" i="7"/>
  <c r="W1227" i="7"/>
  <c r="V1227" i="7"/>
  <c r="S1227" i="7"/>
  <c r="U1227" i="7"/>
  <c r="W1226" i="7"/>
  <c r="V1226" i="7"/>
  <c r="S1226" i="7"/>
  <c r="U1226" i="7"/>
  <c r="W1225" i="7"/>
  <c r="V1225" i="7"/>
  <c r="S1225" i="7"/>
  <c r="U1225" i="7"/>
  <c r="W1224" i="7"/>
  <c r="V1224" i="7"/>
  <c r="S1224" i="7"/>
  <c r="U1224" i="7"/>
  <c r="W1223" i="7"/>
  <c r="V1223" i="7"/>
  <c r="S1223" i="7"/>
  <c r="U1223" i="7"/>
  <c r="W1222" i="7"/>
  <c r="V1222" i="7"/>
  <c r="S1222" i="7"/>
  <c r="U1222" i="7"/>
  <c r="W1221" i="7"/>
  <c r="V1221" i="7"/>
  <c r="S1221" i="7"/>
  <c r="U1221" i="7"/>
  <c r="W1220" i="7"/>
  <c r="V1220" i="7"/>
  <c r="S1220" i="7"/>
  <c r="U1220" i="7"/>
  <c r="W1219" i="7"/>
  <c r="V1219" i="7"/>
  <c r="S1219" i="7"/>
  <c r="U1219" i="7"/>
  <c r="W1218" i="7"/>
  <c r="V1218" i="7"/>
  <c r="S1218" i="7"/>
  <c r="U1218" i="7"/>
  <c r="W1217" i="7"/>
  <c r="V1217" i="7"/>
  <c r="S1217" i="7"/>
  <c r="U1217" i="7"/>
  <c r="W1216" i="7"/>
  <c r="V1216" i="7"/>
  <c r="S1216" i="7"/>
  <c r="U1216" i="7"/>
  <c r="W1215" i="7"/>
  <c r="V1215" i="7"/>
  <c r="S1215" i="7"/>
  <c r="U1215" i="7"/>
  <c r="W1214" i="7"/>
  <c r="V1214" i="7"/>
  <c r="S1214" i="7"/>
  <c r="U1214" i="7"/>
  <c r="W1213" i="7"/>
  <c r="V1213" i="7"/>
  <c r="S1213" i="7"/>
  <c r="U1213" i="7"/>
  <c r="W1212" i="7"/>
  <c r="V1212" i="7"/>
  <c r="S1212" i="7"/>
  <c r="U1212" i="7"/>
  <c r="W1211" i="7"/>
  <c r="V1211" i="7"/>
  <c r="S1211" i="7"/>
  <c r="U1211" i="7"/>
  <c r="W1210" i="7"/>
  <c r="V1210" i="7"/>
  <c r="S1210" i="7"/>
  <c r="U1210" i="7"/>
  <c r="W1209" i="7"/>
  <c r="V1209" i="7"/>
  <c r="S1209" i="7"/>
  <c r="U1209" i="7"/>
  <c r="W1208" i="7"/>
  <c r="V1208" i="7"/>
  <c r="S1208" i="7"/>
  <c r="U1208" i="7"/>
  <c r="W1207" i="7"/>
  <c r="V1207" i="7"/>
  <c r="S1207" i="7"/>
  <c r="U1207" i="7"/>
  <c r="W1206" i="7"/>
  <c r="V1206" i="7"/>
  <c r="S1206" i="7"/>
  <c r="U1206" i="7"/>
  <c r="K1206" i="7"/>
  <c r="J1206" i="7"/>
  <c r="G1206" i="7"/>
  <c r="I1206" i="7"/>
  <c r="W1205" i="7"/>
  <c r="V1205" i="7"/>
  <c r="S1205" i="7"/>
  <c r="U1205" i="7"/>
  <c r="K1205" i="7"/>
  <c r="J1205" i="7"/>
  <c r="G1205" i="7"/>
  <c r="I1205" i="7"/>
  <c r="W1204" i="7"/>
  <c r="V1204" i="7"/>
  <c r="S1204" i="7"/>
  <c r="U1204" i="7"/>
  <c r="K1204" i="7"/>
  <c r="J1204" i="7"/>
  <c r="G1204" i="7"/>
  <c r="I1204" i="7"/>
  <c r="W1203" i="7"/>
  <c r="V1203" i="7"/>
  <c r="S1203" i="7"/>
  <c r="U1203" i="7"/>
  <c r="K1203" i="7"/>
  <c r="J1203" i="7"/>
  <c r="G1203" i="7"/>
  <c r="I1203" i="7"/>
  <c r="W1202" i="7"/>
  <c r="V1202" i="7"/>
  <c r="S1202" i="7"/>
  <c r="U1202" i="7"/>
  <c r="K1202" i="7"/>
  <c r="J1202" i="7"/>
  <c r="G1202" i="7"/>
  <c r="I1202" i="7"/>
  <c r="W1201" i="7"/>
  <c r="V1201" i="7"/>
  <c r="S1201" i="7"/>
  <c r="U1201" i="7"/>
  <c r="K1201" i="7"/>
  <c r="J1201" i="7"/>
  <c r="G1201" i="7"/>
  <c r="I1201" i="7"/>
  <c r="W1200" i="7"/>
  <c r="V1200" i="7"/>
  <c r="S1200" i="7"/>
  <c r="U1200" i="7"/>
  <c r="K1200" i="7"/>
  <c r="J1200" i="7"/>
  <c r="G1200" i="7"/>
  <c r="I1200" i="7"/>
  <c r="W1199" i="7"/>
  <c r="V1199" i="7"/>
  <c r="S1199" i="7"/>
  <c r="U1199" i="7"/>
  <c r="K1199" i="7"/>
  <c r="J1199" i="7"/>
  <c r="G1199" i="7"/>
  <c r="I1199" i="7"/>
  <c r="W1198" i="7"/>
  <c r="V1198" i="7"/>
  <c r="S1198" i="7"/>
  <c r="U1198" i="7"/>
  <c r="K1198" i="7"/>
  <c r="J1198" i="7"/>
  <c r="G1198" i="7"/>
  <c r="I1198" i="7"/>
  <c r="W1197" i="7"/>
  <c r="V1197" i="7"/>
  <c r="S1197" i="7"/>
  <c r="U1197" i="7"/>
  <c r="K1197" i="7"/>
  <c r="J1197" i="7"/>
  <c r="G1197" i="7"/>
  <c r="I1197" i="7"/>
  <c r="W1196" i="7"/>
  <c r="V1196" i="7"/>
  <c r="S1196" i="7"/>
  <c r="U1196" i="7"/>
  <c r="K1196" i="7"/>
  <c r="J1196" i="7"/>
  <c r="G1196" i="7"/>
  <c r="I1196" i="7"/>
  <c r="W1195" i="7"/>
  <c r="V1195" i="7"/>
  <c r="S1195" i="7"/>
  <c r="U1195" i="7"/>
  <c r="K1195" i="7"/>
  <c r="J1195" i="7"/>
  <c r="G1195" i="7"/>
  <c r="I1195" i="7"/>
  <c r="W1194" i="7"/>
  <c r="V1194" i="7"/>
  <c r="S1194" i="7"/>
  <c r="U1194" i="7"/>
  <c r="K1194" i="7"/>
  <c r="J1194" i="7"/>
  <c r="G1194" i="7"/>
  <c r="I1194" i="7"/>
  <c r="W1193" i="7"/>
  <c r="V1193" i="7"/>
  <c r="S1193" i="7"/>
  <c r="U1193" i="7"/>
  <c r="K1193" i="7"/>
  <c r="J1193" i="7"/>
  <c r="G1193" i="7"/>
  <c r="I1193" i="7"/>
  <c r="W1192" i="7"/>
  <c r="V1192" i="7"/>
  <c r="S1192" i="7"/>
  <c r="U1192" i="7"/>
  <c r="K1192" i="7"/>
  <c r="J1192" i="7"/>
  <c r="G1192" i="7"/>
  <c r="I1192" i="7"/>
  <c r="W1191" i="7"/>
  <c r="V1191" i="7"/>
  <c r="S1191" i="7"/>
  <c r="U1191" i="7"/>
  <c r="K1191" i="7"/>
  <c r="J1191" i="7"/>
  <c r="G1191" i="7"/>
  <c r="I1191" i="7"/>
  <c r="W1190" i="7"/>
  <c r="V1190" i="7"/>
  <c r="S1190" i="7"/>
  <c r="U1190" i="7"/>
  <c r="K1190" i="7"/>
  <c r="J1190" i="7"/>
  <c r="G1190" i="7"/>
  <c r="I1190" i="7"/>
  <c r="W1189" i="7"/>
  <c r="V1189" i="7"/>
  <c r="S1189" i="7"/>
  <c r="U1189" i="7"/>
  <c r="K1189" i="7"/>
  <c r="J1189" i="7"/>
  <c r="G1189" i="7"/>
  <c r="I1189" i="7"/>
  <c r="W1188" i="7"/>
  <c r="V1188" i="7"/>
  <c r="S1188" i="7"/>
  <c r="U1188" i="7"/>
  <c r="K1188" i="7"/>
  <c r="J1188" i="7"/>
  <c r="G1188" i="7"/>
  <c r="I1188" i="7"/>
  <c r="W1187" i="7"/>
  <c r="V1187" i="7"/>
  <c r="S1187" i="7"/>
  <c r="U1187" i="7"/>
  <c r="K1187" i="7"/>
  <c r="J1187" i="7"/>
  <c r="G1187" i="7"/>
  <c r="I1187" i="7"/>
  <c r="W1186" i="7"/>
  <c r="V1186" i="7"/>
  <c r="S1186" i="7"/>
  <c r="U1186" i="7"/>
  <c r="K1186" i="7"/>
  <c r="J1186" i="7"/>
  <c r="G1186" i="7"/>
  <c r="I1186" i="7"/>
  <c r="W1185" i="7"/>
  <c r="V1185" i="7"/>
  <c r="S1185" i="7"/>
  <c r="U1185" i="7"/>
  <c r="K1185" i="7"/>
  <c r="J1185" i="7"/>
  <c r="G1185" i="7"/>
  <c r="I1185" i="7"/>
  <c r="W1184" i="7"/>
  <c r="V1184" i="7"/>
  <c r="S1184" i="7"/>
  <c r="U1184" i="7"/>
  <c r="K1184" i="7"/>
  <c r="J1184" i="7"/>
  <c r="G1184" i="7"/>
  <c r="I1184" i="7"/>
  <c r="W1183" i="7"/>
  <c r="V1183" i="7"/>
  <c r="S1183" i="7"/>
  <c r="U1183" i="7"/>
  <c r="K1183" i="7"/>
  <c r="J1183" i="7"/>
  <c r="G1183" i="7"/>
  <c r="I1183" i="7"/>
  <c r="W1182" i="7"/>
  <c r="V1182" i="7"/>
  <c r="S1182" i="7"/>
  <c r="U1182" i="7"/>
  <c r="K1182" i="7"/>
  <c r="J1182" i="7"/>
  <c r="G1182" i="7"/>
  <c r="I1182" i="7"/>
  <c r="W1181" i="7"/>
  <c r="V1181" i="7"/>
  <c r="S1181" i="7"/>
  <c r="U1181" i="7"/>
  <c r="K1181" i="7"/>
  <c r="J1181" i="7"/>
  <c r="G1181" i="7"/>
  <c r="I1181" i="7"/>
  <c r="W1180" i="7"/>
  <c r="V1180" i="7"/>
  <c r="S1180" i="7"/>
  <c r="U1180" i="7"/>
  <c r="K1180" i="7"/>
  <c r="J1180" i="7"/>
  <c r="G1180" i="7"/>
  <c r="I1180" i="7"/>
  <c r="W1179" i="7"/>
  <c r="V1179" i="7"/>
  <c r="S1179" i="7"/>
  <c r="U1179" i="7"/>
  <c r="K1179" i="7"/>
  <c r="J1179" i="7"/>
  <c r="G1179" i="7"/>
  <c r="I1179" i="7"/>
  <c r="W1178" i="7"/>
  <c r="V1178" i="7"/>
  <c r="S1178" i="7"/>
  <c r="U1178" i="7"/>
  <c r="K1178" i="7"/>
  <c r="J1178" i="7"/>
  <c r="G1178" i="7"/>
  <c r="I1178" i="7"/>
  <c r="W1177" i="7"/>
  <c r="V1177" i="7"/>
  <c r="S1177" i="7"/>
  <c r="U1177" i="7"/>
  <c r="K1177" i="7"/>
  <c r="J1177" i="7"/>
  <c r="G1177" i="7"/>
  <c r="I1177" i="7"/>
  <c r="W1176" i="7"/>
  <c r="V1176" i="7"/>
  <c r="S1176" i="7"/>
  <c r="U1176" i="7"/>
  <c r="K1176" i="7"/>
  <c r="J1176" i="7"/>
  <c r="G1176" i="7"/>
  <c r="I1176" i="7"/>
  <c r="W1175" i="7"/>
  <c r="V1175" i="7"/>
  <c r="S1175" i="7"/>
  <c r="U1175" i="7"/>
  <c r="K1175" i="7"/>
  <c r="J1175" i="7"/>
  <c r="G1175" i="7"/>
  <c r="I1175" i="7"/>
  <c r="W1174" i="7"/>
  <c r="V1174" i="7"/>
  <c r="S1174" i="7"/>
  <c r="U1174" i="7"/>
  <c r="K1174" i="7"/>
  <c r="J1174" i="7"/>
  <c r="G1174" i="7"/>
  <c r="I1174" i="7"/>
  <c r="W1173" i="7"/>
  <c r="V1173" i="7"/>
  <c r="S1173" i="7"/>
  <c r="U1173" i="7"/>
  <c r="K1173" i="7"/>
  <c r="J1173" i="7"/>
  <c r="G1173" i="7"/>
  <c r="I1173" i="7"/>
  <c r="W1172" i="7"/>
  <c r="V1172" i="7"/>
  <c r="S1172" i="7"/>
  <c r="U1172" i="7"/>
  <c r="K1172" i="7"/>
  <c r="J1172" i="7"/>
  <c r="G1172" i="7"/>
  <c r="I1172" i="7"/>
  <c r="W1171" i="7"/>
  <c r="V1171" i="7"/>
  <c r="S1171" i="7"/>
  <c r="U1171" i="7"/>
  <c r="K1171" i="7"/>
  <c r="J1171" i="7"/>
  <c r="G1171" i="7"/>
  <c r="I1171" i="7"/>
  <c r="W1170" i="7"/>
  <c r="V1170" i="7"/>
  <c r="S1170" i="7"/>
  <c r="U1170" i="7"/>
  <c r="K1170" i="7"/>
  <c r="J1170" i="7"/>
  <c r="G1170" i="7"/>
  <c r="I1170" i="7"/>
  <c r="W1169" i="7"/>
  <c r="V1169" i="7"/>
  <c r="S1169" i="7"/>
  <c r="U1169" i="7"/>
  <c r="K1169" i="7"/>
  <c r="J1169" i="7"/>
  <c r="G1169" i="7"/>
  <c r="I1169" i="7"/>
  <c r="W1168" i="7"/>
  <c r="V1168" i="7"/>
  <c r="S1168" i="7"/>
  <c r="U1168" i="7"/>
  <c r="K1168" i="7"/>
  <c r="J1168" i="7"/>
  <c r="G1168" i="7"/>
  <c r="I1168" i="7"/>
  <c r="W1167" i="7"/>
  <c r="V1167" i="7"/>
  <c r="S1167" i="7"/>
  <c r="U1167" i="7"/>
  <c r="K1167" i="7"/>
  <c r="J1167" i="7"/>
  <c r="G1167" i="7"/>
  <c r="I1167" i="7"/>
  <c r="W1166" i="7"/>
  <c r="V1166" i="7"/>
  <c r="S1166" i="7"/>
  <c r="U1166" i="7"/>
  <c r="K1166" i="7"/>
  <c r="J1166" i="7"/>
  <c r="G1166" i="7"/>
  <c r="I1166" i="7"/>
  <c r="W1165" i="7"/>
  <c r="V1165" i="7"/>
  <c r="S1165" i="7"/>
  <c r="U1165" i="7"/>
  <c r="K1165" i="7"/>
  <c r="J1165" i="7"/>
  <c r="G1165" i="7"/>
  <c r="I1165" i="7"/>
  <c r="W1164" i="7"/>
  <c r="V1164" i="7"/>
  <c r="S1164" i="7"/>
  <c r="U1164" i="7"/>
  <c r="K1164" i="7"/>
  <c r="J1164" i="7"/>
  <c r="G1164" i="7"/>
  <c r="I1164" i="7"/>
  <c r="W1163" i="7"/>
  <c r="V1163" i="7"/>
  <c r="S1163" i="7"/>
  <c r="U1163" i="7"/>
  <c r="K1163" i="7"/>
  <c r="J1163" i="7"/>
  <c r="G1163" i="7"/>
  <c r="I1163" i="7"/>
  <c r="W1162" i="7"/>
  <c r="V1162" i="7"/>
  <c r="S1162" i="7"/>
  <c r="U1162" i="7"/>
  <c r="K1162" i="7"/>
  <c r="J1162" i="7"/>
  <c r="G1162" i="7"/>
  <c r="I1162" i="7"/>
  <c r="W1161" i="7"/>
  <c r="V1161" i="7"/>
  <c r="S1161" i="7"/>
  <c r="U1161" i="7"/>
  <c r="K1161" i="7"/>
  <c r="J1161" i="7"/>
  <c r="G1161" i="7"/>
  <c r="I1161" i="7"/>
  <c r="W1160" i="7"/>
  <c r="V1160" i="7"/>
  <c r="S1160" i="7"/>
  <c r="U1160" i="7"/>
  <c r="K1160" i="7"/>
  <c r="J1160" i="7"/>
  <c r="G1160" i="7"/>
  <c r="I1160" i="7"/>
  <c r="W1159" i="7"/>
  <c r="V1159" i="7"/>
  <c r="S1159" i="7"/>
  <c r="U1159" i="7"/>
  <c r="K1159" i="7"/>
  <c r="J1159" i="7"/>
  <c r="G1159" i="7"/>
  <c r="I1159" i="7"/>
  <c r="W1158" i="7"/>
  <c r="V1158" i="7"/>
  <c r="S1158" i="7"/>
  <c r="U1158" i="7"/>
  <c r="K1158" i="7"/>
  <c r="J1158" i="7"/>
  <c r="G1158" i="7"/>
  <c r="I1158" i="7"/>
  <c r="W1157" i="7"/>
  <c r="V1157" i="7"/>
  <c r="S1157" i="7"/>
  <c r="U1157" i="7"/>
  <c r="K1157" i="7"/>
  <c r="J1157" i="7"/>
  <c r="G1157" i="7"/>
  <c r="I1157" i="7"/>
  <c r="W1156" i="7"/>
  <c r="V1156" i="7"/>
  <c r="S1156" i="7"/>
  <c r="U1156" i="7"/>
  <c r="K1156" i="7"/>
  <c r="J1156" i="7"/>
  <c r="G1156" i="7"/>
  <c r="I1156" i="7"/>
  <c r="W1155" i="7"/>
  <c r="V1155" i="7"/>
  <c r="S1155" i="7"/>
  <c r="U1155" i="7"/>
  <c r="K1155" i="7"/>
  <c r="J1155" i="7"/>
  <c r="G1155" i="7"/>
  <c r="I1155" i="7"/>
  <c r="W1154" i="7"/>
  <c r="V1154" i="7"/>
  <c r="S1154" i="7"/>
  <c r="U1154" i="7"/>
  <c r="K1154" i="7"/>
  <c r="J1154" i="7"/>
  <c r="G1154" i="7"/>
  <c r="I1154" i="7"/>
  <c r="W1153" i="7"/>
  <c r="V1153" i="7"/>
  <c r="S1153" i="7"/>
  <c r="U1153" i="7"/>
  <c r="K1153" i="7"/>
  <c r="J1153" i="7"/>
  <c r="G1153" i="7"/>
  <c r="I1153" i="7"/>
  <c r="W1152" i="7"/>
  <c r="V1152" i="7"/>
  <c r="S1152" i="7"/>
  <c r="U1152" i="7"/>
  <c r="K1152" i="7"/>
  <c r="J1152" i="7"/>
  <c r="G1152" i="7"/>
  <c r="I1152" i="7"/>
  <c r="W1151" i="7"/>
  <c r="V1151" i="7"/>
  <c r="S1151" i="7"/>
  <c r="U1151" i="7"/>
  <c r="K1151" i="7"/>
  <c r="J1151" i="7"/>
  <c r="G1151" i="7"/>
  <c r="I1151" i="7"/>
  <c r="W1150" i="7"/>
  <c r="V1150" i="7"/>
  <c r="S1150" i="7"/>
  <c r="U1150" i="7"/>
  <c r="K1150" i="7"/>
  <c r="J1150" i="7"/>
  <c r="G1150" i="7"/>
  <c r="I1150" i="7"/>
  <c r="W1149" i="7"/>
  <c r="V1149" i="7"/>
  <c r="S1149" i="7"/>
  <c r="U1149" i="7"/>
  <c r="K1149" i="7"/>
  <c r="J1149" i="7"/>
  <c r="G1149" i="7"/>
  <c r="I1149" i="7"/>
  <c r="W1148" i="7"/>
  <c r="V1148" i="7"/>
  <c r="S1148" i="7"/>
  <c r="U1148" i="7"/>
  <c r="K1148" i="7"/>
  <c r="J1148" i="7"/>
  <c r="G1148" i="7"/>
  <c r="I1148" i="7"/>
  <c r="W1147" i="7"/>
  <c r="V1147" i="7"/>
  <c r="S1147" i="7"/>
  <c r="U1147" i="7"/>
  <c r="K1147" i="7"/>
  <c r="J1147" i="7"/>
  <c r="G1147" i="7"/>
  <c r="I1147" i="7"/>
  <c r="W1146" i="7"/>
  <c r="V1146" i="7"/>
  <c r="S1146" i="7"/>
  <c r="U1146" i="7"/>
  <c r="K1146" i="7"/>
  <c r="J1146" i="7"/>
  <c r="G1146" i="7"/>
  <c r="I1146" i="7"/>
  <c r="W1145" i="7"/>
  <c r="V1145" i="7"/>
  <c r="S1145" i="7"/>
  <c r="U1145" i="7"/>
  <c r="K1145" i="7"/>
  <c r="J1145" i="7"/>
  <c r="G1145" i="7"/>
  <c r="I1145" i="7"/>
  <c r="W1144" i="7"/>
  <c r="V1144" i="7"/>
  <c r="S1144" i="7"/>
  <c r="U1144" i="7"/>
  <c r="K1144" i="7"/>
  <c r="J1144" i="7"/>
  <c r="G1144" i="7"/>
  <c r="I1144" i="7"/>
  <c r="W1143" i="7"/>
  <c r="V1143" i="7"/>
  <c r="S1143" i="7"/>
  <c r="U1143" i="7"/>
  <c r="K1143" i="7"/>
  <c r="J1143" i="7"/>
  <c r="G1143" i="7"/>
  <c r="I1143" i="7"/>
  <c r="W1142" i="7"/>
  <c r="V1142" i="7"/>
  <c r="S1142" i="7"/>
  <c r="U1142" i="7"/>
  <c r="K1142" i="7"/>
  <c r="J1142" i="7"/>
  <c r="G1142" i="7"/>
  <c r="I1142" i="7"/>
  <c r="W1141" i="7"/>
  <c r="V1141" i="7"/>
  <c r="S1141" i="7"/>
  <c r="U1141" i="7"/>
  <c r="K1141" i="7"/>
  <c r="J1141" i="7"/>
  <c r="G1141" i="7"/>
  <c r="I1141" i="7"/>
  <c r="W1140" i="7"/>
  <c r="V1140" i="7"/>
  <c r="S1140" i="7"/>
  <c r="U1140" i="7"/>
  <c r="K1140" i="7"/>
  <c r="J1140" i="7"/>
  <c r="G1140" i="7"/>
  <c r="I1140" i="7"/>
  <c r="W1139" i="7"/>
  <c r="V1139" i="7"/>
  <c r="S1139" i="7"/>
  <c r="U1139" i="7"/>
  <c r="K1139" i="7"/>
  <c r="J1139" i="7"/>
  <c r="G1139" i="7"/>
  <c r="I1139" i="7"/>
  <c r="W1138" i="7"/>
  <c r="V1138" i="7"/>
  <c r="S1138" i="7"/>
  <c r="U1138" i="7"/>
  <c r="K1138" i="7"/>
  <c r="J1138" i="7"/>
  <c r="G1138" i="7"/>
  <c r="I1138" i="7"/>
  <c r="W1137" i="7"/>
  <c r="V1137" i="7"/>
  <c r="S1137" i="7"/>
  <c r="U1137" i="7"/>
  <c r="K1137" i="7"/>
  <c r="J1137" i="7"/>
  <c r="G1137" i="7"/>
  <c r="I1137" i="7"/>
  <c r="W1136" i="7"/>
  <c r="V1136" i="7"/>
  <c r="S1136" i="7"/>
  <c r="U1136" i="7"/>
  <c r="K1136" i="7"/>
  <c r="J1136" i="7"/>
  <c r="G1136" i="7"/>
  <c r="I1136" i="7"/>
  <c r="W1135" i="7"/>
  <c r="V1135" i="7"/>
  <c r="S1135" i="7"/>
  <c r="U1135" i="7"/>
  <c r="K1135" i="7"/>
  <c r="J1135" i="7"/>
  <c r="G1135" i="7"/>
  <c r="I1135" i="7"/>
  <c r="W1134" i="7"/>
  <c r="V1134" i="7"/>
  <c r="S1134" i="7"/>
  <c r="U1134" i="7"/>
  <c r="K1134" i="7"/>
  <c r="J1134" i="7"/>
  <c r="G1134" i="7"/>
  <c r="I1134" i="7"/>
  <c r="W1133" i="7"/>
  <c r="V1133" i="7"/>
  <c r="S1133" i="7"/>
  <c r="U1133" i="7"/>
  <c r="K1133" i="7"/>
  <c r="J1133" i="7"/>
  <c r="G1133" i="7"/>
  <c r="I1133" i="7"/>
  <c r="W1132" i="7"/>
  <c r="V1132" i="7"/>
  <c r="S1132" i="7"/>
  <c r="U1132" i="7"/>
  <c r="K1132" i="7"/>
  <c r="J1132" i="7"/>
  <c r="G1132" i="7"/>
  <c r="I1132" i="7"/>
  <c r="W1131" i="7"/>
  <c r="V1131" i="7"/>
  <c r="S1131" i="7"/>
  <c r="U1131" i="7"/>
  <c r="K1131" i="7"/>
  <c r="J1131" i="7"/>
  <c r="G1131" i="7"/>
  <c r="I1131" i="7"/>
  <c r="W1130" i="7"/>
  <c r="V1130" i="7"/>
  <c r="S1130" i="7"/>
  <c r="U1130" i="7"/>
  <c r="K1130" i="7"/>
  <c r="J1130" i="7"/>
  <c r="G1130" i="7"/>
  <c r="I1130" i="7"/>
  <c r="W1129" i="7"/>
  <c r="V1129" i="7"/>
  <c r="S1129" i="7"/>
  <c r="U1129" i="7"/>
  <c r="K1129" i="7"/>
  <c r="J1129" i="7"/>
  <c r="G1129" i="7"/>
  <c r="I1129" i="7"/>
  <c r="W1128" i="7"/>
  <c r="V1128" i="7"/>
  <c r="S1128" i="7"/>
  <c r="U1128" i="7"/>
  <c r="K1128" i="7"/>
  <c r="J1128" i="7"/>
  <c r="G1128" i="7"/>
  <c r="I1128" i="7"/>
  <c r="W1127" i="7"/>
  <c r="V1127" i="7"/>
  <c r="S1127" i="7"/>
  <c r="U1127" i="7"/>
  <c r="K1127" i="7"/>
  <c r="J1127" i="7"/>
  <c r="G1127" i="7"/>
  <c r="I1127" i="7"/>
  <c r="W1126" i="7"/>
  <c r="V1126" i="7"/>
  <c r="S1126" i="7"/>
  <c r="U1126" i="7"/>
  <c r="K1126" i="7"/>
  <c r="J1126" i="7"/>
  <c r="G1126" i="7"/>
  <c r="I1126" i="7"/>
  <c r="W1125" i="7"/>
  <c r="V1125" i="7"/>
  <c r="S1125" i="7"/>
  <c r="U1125" i="7"/>
  <c r="K1125" i="7"/>
  <c r="J1125" i="7"/>
  <c r="G1125" i="7"/>
  <c r="I1125" i="7"/>
  <c r="W1124" i="7"/>
  <c r="V1124" i="7"/>
  <c r="S1124" i="7"/>
  <c r="U1124" i="7"/>
  <c r="K1124" i="7"/>
  <c r="J1124" i="7"/>
  <c r="G1124" i="7"/>
  <c r="I1124" i="7"/>
  <c r="W1123" i="7"/>
  <c r="V1123" i="7"/>
  <c r="S1123" i="7"/>
  <c r="U1123" i="7"/>
  <c r="K1123" i="7"/>
  <c r="J1123" i="7"/>
  <c r="G1123" i="7"/>
  <c r="I1123" i="7"/>
  <c r="W1122" i="7"/>
  <c r="V1122" i="7"/>
  <c r="S1122" i="7"/>
  <c r="U1122" i="7"/>
  <c r="K1122" i="7"/>
  <c r="J1122" i="7"/>
  <c r="G1122" i="7"/>
  <c r="I1122" i="7"/>
  <c r="W1121" i="7"/>
  <c r="V1121" i="7"/>
  <c r="S1121" i="7"/>
  <c r="U1121" i="7"/>
  <c r="K1121" i="7"/>
  <c r="J1121" i="7"/>
  <c r="G1121" i="7"/>
  <c r="I1121" i="7"/>
  <c r="W1120" i="7"/>
  <c r="V1120" i="7"/>
  <c r="S1120" i="7"/>
  <c r="U1120" i="7"/>
  <c r="K1120" i="7"/>
  <c r="J1120" i="7"/>
  <c r="G1120" i="7"/>
  <c r="I1120" i="7"/>
  <c r="W1119" i="7"/>
  <c r="V1119" i="7"/>
  <c r="S1119" i="7"/>
  <c r="U1119" i="7"/>
  <c r="K1119" i="7"/>
  <c r="J1119" i="7"/>
  <c r="G1119" i="7"/>
  <c r="I1119" i="7"/>
  <c r="W1118" i="7"/>
  <c r="V1118" i="7"/>
  <c r="S1118" i="7"/>
  <c r="U1118" i="7"/>
  <c r="K1118" i="7"/>
  <c r="J1118" i="7"/>
  <c r="G1118" i="7"/>
  <c r="I1118" i="7"/>
  <c r="W1117" i="7"/>
  <c r="V1117" i="7"/>
  <c r="S1117" i="7"/>
  <c r="U1117" i="7"/>
  <c r="K1117" i="7"/>
  <c r="J1117" i="7"/>
  <c r="G1117" i="7"/>
  <c r="I1117" i="7"/>
  <c r="W1116" i="7"/>
  <c r="V1116" i="7"/>
  <c r="S1116" i="7"/>
  <c r="U1116" i="7"/>
  <c r="K1116" i="7"/>
  <c r="J1116" i="7"/>
  <c r="G1116" i="7"/>
  <c r="I1116" i="7"/>
  <c r="W1115" i="7"/>
  <c r="V1115" i="7"/>
  <c r="S1115" i="7"/>
  <c r="U1115" i="7"/>
  <c r="K1115" i="7"/>
  <c r="J1115" i="7"/>
  <c r="G1115" i="7"/>
  <c r="I1115" i="7"/>
  <c r="W1114" i="7"/>
  <c r="V1114" i="7"/>
  <c r="S1114" i="7"/>
  <c r="U1114" i="7"/>
  <c r="K1114" i="7"/>
  <c r="J1114" i="7"/>
  <c r="G1114" i="7"/>
  <c r="I1114" i="7"/>
  <c r="W1113" i="7"/>
  <c r="V1113" i="7"/>
  <c r="S1113" i="7"/>
  <c r="U1113" i="7"/>
  <c r="K1113" i="7"/>
  <c r="J1113" i="7"/>
  <c r="G1113" i="7"/>
  <c r="I1113" i="7"/>
  <c r="W1112" i="7"/>
  <c r="V1112" i="7"/>
  <c r="S1112" i="7"/>
  <c r="U1112" i="7"/>
  <c r="K1112" i="7"/>
  <c r="J1112" i="7"/>
  <c r="G1112" i="7"/>
  <c r="I1112" i="7"/>
  <c r="W1111" i="7"/>
  <c r="V1111" i="7"/>
  <c r="S1111" i="7"/>
  <c r="U1111" i="7"/>
  <c r="K1111" i="7"/>
  <c r="J1111" i="7"/>
  <c r="G1111" i="7"/>
  <c r="I1111" i="7"/>
  <c r="W1110" i="7"/>
  <c r="V1110" i="7"/>
  <c r="S1110" i="7"/>
  <c r="U1110" i="7"/>
  <c r="K1110" i="7"/>
  <c r="J1110" i="7"/>
  <c r="G1110" i="7"/>
  <c r="I1110" i="7"/>
  <c r="W1109" i="7"/>
  <c r="V1109" i="7"/>
  <c r="S1109" i="7"/>
  <c r="U1109" i="7"/>
  <c r="K1109" i="7"/>
  <c r="J1109" i="7"/>
  <c r="G1109" i="7"/>
  <c r="I1109" i="7"/>
  <c r="W1108" i="7"/>
  <c r="V1108" i="7"/>
  <c r="S1108" i="7"/>
  <c r="U1108" i="7"/>
  <c r="K1108" i="7"/>
  <c r="J1108" i="7"/>
  <c r="G1108" i="7"/>
  <c r="I1108" i="7"/>
  <c r="W1107" i="7"/>
  <c r="V1107" i="7"/>
  <c r="S1107" i="7"/>
  <c r="U1107" i="7"/>
  <c r="K1107" i="7"/>
  <c r="J1107" i="7"/>
  <c r="G1107" i="7"/>
  <c r="I1107" i="7"/>
  <c r="W1106" i="7"/>
  <c r="V1106" i="7"/>
  <c r="S1106" i="7"/>
  <c r="U1106" i="7"/>
  <c r="K1106" i="7"/>
  <c r="J1106" i="7"/>
  <c r="G1106" i="7"/>
  <c r="I1106" i="7"/>
  <c r="W1105" i="7"/>
  <c r="V1105" i="7"/>
  <c r="S1105" i="7"/>
  <c r="U1105" i="7"/>
  <c r="K1105" i="7"/>
  <c r="J1105" i="7"/>
  <c r="G1105" i="7"/>
  <c r="I1105" i="7"/>
  <c r="W1104" i="7"/>
  <c r="V1104" i="7"/>
  <c r="S1104" i="7"/>
  <c r="U1104" i="7"/>
  <c r="K1104" i="7"/>
  <c r="J1104" i="7"/>
  <c r="G1104" i="7"/>
  <c r="I1104" i="7"/>
  <c r="W1103" i="7"/>
  <c r="V1103" i="7"/>
  <c r="S1103" i="7"/>
  <c r="U1103" i="7"/>
  <c r="K1103" i="7"/>
  <c r="J1103" i="7"/>
  <c r="G1103" i="7"/>
  <c r="I1103" i="7"/>
  <c r="W1102" i="7"/>
  <c r="V1102" i="7"/>
  <c r="S1102" i="7"/>
  <c r="U1102" i="7"/>
  <c r="K1102" i="7"/>
  <c r="J1102" i="7"/>
  <c r="G1102" i="7"/>
  <c r="I1102" i="7"/>
  <c r="W1101" i="7"/>
  <c r="V1101" i="7"/>
  <c r="S1101" i="7"/>
  <c r="U1101" i="7"/>
  <c r="K1101" i="7"/>
  <c r="J1101" i="7"/>
  <c r="G1101" i="7"/>
  <c r="I1101" i="7"/>
  <c r="W1100" i="7"/>
  <c r="V1100" i="7"/>
  <c r="S1100" i="7"/>
  <c r="U1100" i="7"/>
  <c r="K1100" i="7"/>
  <c r="J1100" i="7"/>
  <c r="G1100" i="7"/>
  <c r="I1100" i="7"/>
  <c r="W1099" i="7"/>
  <c r="V1099" i="7"/>
  <c r="S1099" i="7"/>
  <c r="U1099" i="7"/>
  <c r="K1099" i="7"/>
  <c r="J1099" i="7"/>
  <c r="G1099" i="7"/>
  <c r="I1099" i="7"/>
  <c r="W1098" i="7"/>
  <c r="V1098" i="7"/>
  <c r="S1098" i="7"/>
  <c r="U1098" i="7"/>
  <c r="K1098" i="7"/>
  <c r="J1098" i="7"/>
  <c r="G1098" i="7"/>
  <c r="I1098" i="7"/>
  <c r="W1097" i="7"/>
  <c r="V1097" i="7"/>
  <c r="S1097" i="7"/>
  <c r="U1097" i="7"/>
  <c r="K1097" i="7"/>
  <c r="J1097" i="7"/>
  <c r="G1097" i="7"/>
  <c r="I1097" i="7"/>
  <c r="W1096" i="7"/>
  <c r="V1096" i="7"/>
  <c r="S1096" i="7"/>
  <c r="U1096" i="7"/>
  <c r="K1096" i="7"/>
  <c r="J1096" i="7"/>
  <c r="G1096" i="7"/>
  <c r="I1096" i="7"/>
  <c r="W1095" i="7"/>
  <c r="V1095" i="7"/>
  <c r="S1095" i="7"/>
  <c r="U1095" i="7"/>
  <c r="K1095" i="7"/>
  <c r="J1095" i="7"/>
  <c r="G1095" i="7"/>
  <c r="I1095" i="7"/>
  <c r="W1094" i="7"/>
  <c r="V1094" i="7"/>
  <c r="S1094" i="7"/>
  <c r="U1094" i="7"/>
  <c r="K1094" i="7"/>
  <c r="J1094" i="7"/>
  <c r="G1094" i="7"/>
  <c r="I1094" i="7"/>
  <c r="W1093" i="7"/>
  <c r="V1093" i="7"/>
  <c r="S1093" i="7"/>
  <c r="U1093" i="7"/>
  <c r="K1093" i="7"/>
  <c r="J1093" i="7"/>
  <c r="G1093" i="7"/>
  <c r="I1093" i="7"/>
  <c r="W1092" i="7"/>
  <c r="V1092" i="7"/>
  <c r="S1092" i="7"/>
  <c r="U1092" i="7"/>
  <c r="K1092" i="7"/>
  <c r="J1092" i="7"/>
  <c r="G1092" i="7"/>
  <c r="I1092" i="7"/>
  <c r="W1091" i="7"/>
  <c r="V1091" i="7"/>
  <c r="S1091" i="7"/>
  <c r="U1091" i="7"/>
  <c r="K1091" i="7"/>
  <c r="J1091" i="7"/>
  <c r="G1091" i="7"/>
  <c r="I1091" i="7"/>
  <c r="W1090" i="7"/>
  <c r="V1090" i="7"/>
  <c r="S1090" i="7"/>
  <c r="U1090" i="7"/>
  <c r="K1090" i="7"/>
  <c r="J1090" i="7"/>
  <c r="G1090" i="7"/>
  <c r="I1090" i="7"/>
  <c r="W1089" i="7"/>
  <c r="V1089" i="7"/>
  <c r="S1089" i="7"/>
  <c r="U1089" i="7"/>
  <c r="K1089" i="7"/>
  <c r="J1089" i="7"/>
  <c r="G1089" i="7"/>
  <c r="I1089" i="7"/>
  <c r="W1088" i="7"/>
  <c r="V1088" i="7"/>
  <c r="S1088" i="7"/>
  <c r="U1088" i="7"/>
  <c r="K1088" i="7"/>
  <c r="J1088" i="7"/>
  <c r="G1088" i="7"/>
  <c r="I1088" i="7"/>
  <c r="W1087" i="7"/>
  <c r="V1087" i="7"/>
  <c r="S1087" i="7"/>
  <c r="U1087" i="7"/>
  <c r="K1087" i="7"/>
  <c r="J1087" i="7"/>
  <c r="G1087" i="7"/>
  <c r="I1087" i="7"/>
  <c r="W1086" i="7"/>
  <c r="V1086" i="7"/>
  <c r="S1086" i="7"/>
  <c r="U1086" i="7"/>
  <c r="K1086" i="7"/>
  <c r="J1086" i="7"/>
  <c r="G1086" i="7"/>
  <c r="I1086" i="7"/>
  <c r="W1085" i="7"/>
  <c r="V1085" i="7"/>
  <c r="S1085" i="7"/>
  <c r="U1085" i="7"/>
  <c r="K1085" i="7"/>
  <c r="J1085" i="7"/>
  <c r="G1085" i="7"/>
  <c r="I1085" i="7"/>
  <c r="W1084" i="7"/>
  <c r="V1084" i="7"/>
  <c r="S1084" i="7"/>
  <c r="U1084" i="7"/>
  <c r="K1084" i="7"/>
  <c r="J1084" i="7"/>
  <c r="G1084" i="7"/>
  <c r="I1084" i="7"/>
  <c r="W1083" i="7"/>
  <c r="V1083" i="7"/>
  <c r="S1083" i="7"/>
  <c r="U1083" i="7"/>
  <c r="K1083" i="7"/>
  <c r="J1083" i="7"/>
  <c r="G1083" i="7"/>
  <c r="I1083" i="7"/>
  <c r="W1082" i="7"/>
  <c r="V1082" i="7"/>
  <c r="S1082" i="7"/>
  <c r="U1082" i="7"/>
  <c r="K1082" i="7"/>
  <c r="J1082" i="7"/>
  <c r="G1082" i="7"/>
  <c r="I1082" i="7"/>
  <c r="W1081" i="7"/>
  <c r="V1081" i="7"/>
  <c r="S1081" i="7"/>
  <c r="U1081" i="7"/>
  <c r="K1081" i="7"/>
  <c r="J1081" i="7"/>
  <c r="G1081" i="7"/>
  <c r="I1081" i="7"/>
  <c r="W1080" i="7"/>
  <c r="V1080" i="7"/>
  <c r="S1080" i="7"/>
  <c r="U1080" i="7"/>
  <c r="K1080" i="7"/>
  <c r="J1080" i="7"/>
  <c r="G1080" i="7"/>
  <c r="I1080" i="7"/>
  <c r="W1079" i="7"/>
  <c r="V1079" i="7"/>
  <c r="S1079" i="7"/>
  <c r="U1079" i="7"/>
  <c r="K1079" i="7"/>
  <c r="J1079" i="7"/>
  <c r="G1079" i="7"/>
  <c r="I1079" i="7"/>
  <c r="W1078" i="7"/>
  <c r="V1078" i="7"/>
  <c r="S1078" i="7"/>
  <c r="U1078" i="7"/>
  <c r="K1078" i="7"/>
  <c r="J1078" i="7"/>
  <c r="G1078" i="7"/>
  <c r="I1078" i="7"/>
  <c r="W1077" i="7"/>
  <c r="V1077" i="7"/>
  <c r="S1077" i="7"/>
  <c r="U1077" i="7"/>
  <c r="K1077" i="7"/>
  <c r="J1077" i="7"/>
  <c r="G1077" i="7"/>
  <c r="I1077" i="7"/>
  <c r="W1076" i="7"/>
  <c r="V1076" i="7"/>
  <c r="S1076" i="7"/>
  <c r="U1076" i="7"/>
  <c r="K1076" i="7"/>
  <c r="J1076" i="7"/>
  <c r="G1076" i="7"/>
  <c r="I1076" i="7"/>
  <c r="W1075" i="7"/>
  <c r="V1075" i="7"/>
  <c r="S1075" i="7"/>
  <c r="U1075" i="7"/>
  <c r="K1075" i="7"/>
  <c r="J1075" i="7"/>
  <c r="G1075" i="7"/>
  <c r="I1075" i="7"/>
  <c r="W1074" i="7"/>
  <c r="V1074" i="7"/>
  <c r="S1074" i="7"/>
  <c r="U1074" i="7"/>
  <c r="K1074" i="7"/>
  <c r="J1074" i="7"/>
  <c r="G1074" i="7"/>
  <c r="I1074" i="7"/>
  <c r="W1073" i="7"/>
  <c r="V1073" i="7"/>
  <c r="S1073" i="7"/>
  <c r="U1073" i="7"/>
  <c r="K1073" i="7"/>
  <c r="J1073" i="7"/>
  <c r="G1073" i="7"/>
  <c r="I1073" i="7"/>
  <c r="W1072" i="7"/>
  <c r="V1072" i="7"/>
  <c r="S1072" i="7"/>
  <c r="U1072" i="7"/>
  <c r="K1072" i="7"/>
  <c r="J1072" i="7"/>
  <c r="G1072" i="7"/>
  <c r="I1072" i="7"/>
  <c r="W1071" i="7"/>
  <c r="V1071" i="7"/>
  <c r="S1071" i="7"/>
  <c r="U1071" i="7"/>
  <c r="K1071" i="7"/>
  <c r="J1071" i="7"/>
  <c r="G1071" i="7"/>
  <c r="I1071" i="7"/>
  <c r="W1070" i="7"/>
  <c r="V1070" i="7"/>
  <c r="S1070" i="7"/>
  <c r="U1070" i="7"/>
  <c r="K1070" i="7"/>
  <c r="J1070" i="7"/>
  <c r="G1070" i="7"/>
  <c r="I1070" i="7"/>
  <c r="W1069" i="7"/>
  <c r="V1069" i="7"/>
  <c r="S1069" i="7"/>
  <c r="U1069" i="7"/>
  <c r="K1069" i="7"/>
  <c r="J1069" i="7"/>
  <c r="G1069" i="7"/>
  <c r="I1069" i="7"/>
  <c r="W1068" i="7"/>
  <c r="V1068" i="7"/>
  <c r="S1068" i="7"/>
  <c r="U1068" i="7"/>
  <c r="K1068" i="7"/>
  <c r="J1068" i="7"/>
  <c r="G1068" i="7"/>
  <c r="I1068" i="7"/>
  <c r="W1067" i="7"/>
  <c r="V1067" i="7"/>
  <c r="S1067" i="7"/>
  <c r="U1067" i="7"/>
  <c r="K1067" i="7"/>
  <c r="J1067" i="7"/>
  <c r="G1067" i="7"/>
  <c r="I1067" i="7"/>
  <c r="W1066" i="7"/>
  <c r="V1066" i="7"/>
  <c r="S1066" i="7"/>
  <c r="U1066" i="7"/>
  <c r="K1066" i="7"/>
  <c r="J1066" i="7"/>
  <c r="G1066" i="7"/>
  <c r="I1066" i="7"/>
  <c r="W1065" i="7"/>
  <c r="V1065" i="7"/>
  <c r="S1065" i="7"/>
  <c r="U1065" i="7"/>
  <c r="K1065" i="7"/>
  <c r="J1065" i="7"/>
  <c r="G1065" i="7"/>
  <c r="I1065" i="7"/>
  <c r="W1064" i="7"/>
  <c r="V1064" i="7"/>
  <c r="S1064" i="7"/>
  <c r="U1064" i="7"/>
  <c r="K1064" i="7"/>
  <c r="J1064" i="7"/>
  <c r="G1064" i="7"/>
  <c r="I1064" i="7"/>
  <c r="W1063" i="7"/>
  <c r="V1063" i="7"/>
  <c r="S1063" i="7"/>
  <c r="U1063" i="7"/>
  <c r="K1063" i="7"/>
  <c r="J1063" i="7"/>
  <c r="G1063" i="7"/>
  <c r="I1063" i="7"/>
  <c r="W1062" i="7"/>
  <c r="V1062" i="7"/>
  <c r="S1062" i="7"/>
  <c r="U1062" i="7"/>
  <c r="K1062" i="7"/>
  <c r="J1062" i="7"/>
  <c r="G1062" i="7"/>
  <c r="I1062" i="7"/>
  <c r="W1061" i="7"/>
  <c r="V1061" i="7"/>
  <c r="S1061" i="7"/>
  <c r="U1061" i="7"/>
  <c r="K1061" i="7"/>
  <c r="J1061" i="7"/>
  <c r="G1061" i="7"/>
  <c r="I1061" i="7"/>
  <c r="W1060" i="7"/>
  <c r="V1060" i="7"/>
  <c r="S1060" i="7"/>
  <c r="U1060" i="7"/>
  <c r="K1060" i="7"/>
  <c r="J1060" i="7"/>
  <c r="G1060" i="7"/>
  <c r="I1060" i="7"/>
  <c r="W1059" i="7"/>
  <c r="V1059" i="7"/>
  <c r="S1059" i="7"/>
  <c r="U1059" i="7"/>
  <c r="K1059" i="7"/>
  <c r="J1059" i="7"/>
  <c r="G1059" i="7"/>
  <c r="I1059" i="7"/>
  <c r="W1058" i="7"/>
  <c r="V1058" i="7"/>
  <c r="S1058" i="7"/>
  <c r="U1058" i="7"/>
  <c r="K1058" i="7"/>
  <c r="J1058" i="7"/>
  <c r="G1058" i="7"/>
  <c r="I1058" i="7"/>
  <c r="W1057" i="7"/>
  <c r="V1057" i="7"/>
  <c r="S1057" i="7"/>
  <c r="U1057" i="7"/>
  <c r="K1057" i="7"/>
  <c r="J1057" i="7"/>
  <c r="G1057" i="7"/>
  <c r="I1057" i="7"/>
  <c r="W1056" i="7"/>
  <c r="V1056" i="7"/>
  <c r="S1056" i="7"/>
  <c r="U1056" i="7"/>
  <c r="K1056" i="7"/>
  <c r="J1056" i="7"/>
  <c r="G1056" i="7"/>
  <c r="I1056" i="7"/>
  <c r="W1055" i="7"/>
  <c r="V1055" i="7"/>
  <c r="S1055" i="7"/>
  <c r="U1055" i="7"/>
  <c r="K1055" i="7"/>
  <c r="J1055" i="7"/>
  <c r="G1055" i="7"/>
  <c r="I1055" i="7"/>
  <c r="W1054" i="7"/>
  <c r="V1054" i="7"/>
  <c r="S1054" i="7"/>
  <c r="U1054" i="7"/>
  <c r="K1054" i="7"/>
  <c r="J1054" i="7"/>
  <c r="G1054" i="7"/>
  <c r="I1054" i="7"/>
  <c r="W1053" i="7"/>
  <c r="V1053" i="7"/>
  <c r="S1053" i="7"/>
  <c r="U1053" i="7"/>
  <c r="K1053" i="7"/>
  <c r="J1053" i="7"/>
  <c r="G1053" i="7"/>
  <c r="I1053" i="7"/>
  <c r="W1052" i="7"/>
  <c r="V1052" i="7"/>
  <c r="S1052" i="7"/>
  <c r="U1052" i="7"/>
  <c r="K1052" i="7"/>
  <c r="J1052" i="7"/>
  <c r="G1052" i="7"/>
  <c r="I1052" i="7"/>
  <c r="W1051" i="7"/>
  <c r="V1051" i="7"/>
  <c r="S1051" i="7"/>
  <c r="U1051" i="7"/>
  <c r="K1051" i="7"/>
  <c r="J1051" i="7"/>
  <c r="G1051" i="7"/>
  <c r="I1051" i="7"/>
  <c r="W1050" i="7"/>
  <c r="V1050" i="7"/>
  <c r="S1050" i="7"/>
  <c r="U1050" i="7"/>
  <c r="K1050" i="7"/>
  <c r="J1050" i="7"/>
  <c r="G1050" i="7"/>
  <c r="I1050" i="7"/>
  <c r="W1049" i="7"/>
  <c r="V1049" i="7"/>
  <c r="S1049" i="7"/>
  <c r="U1049" i="7"/>
  <c r="K1049" i="7"/>
  <c r="J1049" i="7"/>
  <c r="G1049" i="7"/>
  <c r="I1049" i="7"/>
  <c r="W1048" i="7"/>
  <c r="V1048" i="7"/>
  <c r="S1048" i="7"/>
  <c r="U1048" i="7"/>
  <c r="K1048" i="7"/>
  <c r="J1048" i="7"/>
  <c r="G1048" i="7"/>
  <c r="I1048" i="7"/>
  <c r="W1047" i="7"/>
  <c r="V1047" i="7"/>
  <c r="S1047" i="7"/>
  <c r="U1047" i="7"/>
  <c r="K1047" i="7"/>
  <c r="J1047" i="7"/>
  <c r="G1047" i="7"/>
  <c r="I1047" i="7"/>
  <c r="W1046" i="7"/>
  <c r="V1046" i="7"/>
  <c r="S1046" i="7"/>
  <c r="U1046" i="7"/>
  <c r="K1046" i="7"/>
  <c r="J1046" i="7"/>
  <c r="G1046" i="7"/>
  <c r="I1046" i="7"/>
  <c r="W1045" i="7"/>
  <c r="V1045" i="7"/>
  <c r="S1045" i="7"/>
  <c r="U1045" i="7"/>
  <c r="K1045" i="7"/>
  <c r="J1045" i="7"/>
  <c r="G1045" i="7"/>
  <c r="I1045" i="7"/>
  <c r="W1044" i="7"/>
  <c r="V1044" i="7"/>
  <c r="S1044" i="7"/>
  <c r="U1044" i="7"/>
  <c r="K1044" i="7"/>
  <c r="J1044" i="7"/>
  <c r="G1044" i="7"/>
  <c r="I1044" i="7"/>
  <c r="W1043" i="7"/>
  <c r="V1043" i="7"/>
  <c r="S1043" i="7"/>
  <c r="U1043" i="7"/>
  <c r="K1043" i="7"/>
  <c r="J1043" i="7"/>
  <c r="G1043" i="7"/>
  <c r="I1043" i="7"/>
  <c r="W1042" i="7"/>
  <c r="V1042" i="7"/>
  <c r="S1042" i="7"/>
  <c r="U1042" i="7"/>
  <c r="K1042" i="7"/>
  <c r="J1042" i="7"/>
  <c r="G1042" i="7"/>
  <c r="I1042" i="7"/>
  <c r="W1041" i="7"/>
  <c r="V1041" i="7"/>
  <c r="S1041" i="7"/>
  <c r="U1041" i="7"/>
  <c r="K1041" i="7"/>
  <c r="J1041" i="7"/>
  <c r="G1041" i="7"/>
  <c r="I1041" i="7"/>
  <c r="W1040" i="7"/>
  <c r="V1040" i="7"/>
  <c r="S1040" i="7"/>
  <c r="U1040" i="7"/>
  <c r="K1040" i="7"/>
  <c r="J1040" i="7"/>
  <c r="G1040" i="7"/>
  <c r="I1040" i="7"/>
  <c r="W1039" i="7"/>
  <c r="V1039" i="7"/>
  <c r="S1039" i="7"/>
  <c r="U1039" i="7"/>
  <c r="K1039" i="7"/>
  <c r="J1039" i="7"/>
  <c r="G1039" i="7"/>
  <c r="I1039" i="7"/>
  <c r="W1038" i="7"/>
  <c r="V1038" i="7"/>
  <c r="S1038" i="7"/>
  <c r="U1038" i="7"/>
  <c r="K1038" i="7"/>
  <c r="J1038" i="7"/>
  <c r="G1038" i="7"/>
  <c r="I1038" i="7"/>
  <c r="W1037" i="7"/>
  <c r="V1037" i="7"/>
  <c r="S1037" i="7"/>
  <c r="U1037" i="7"/>
  <c r="K1037" i="7"/>
  <c r="J1037" i="7"/>
  <c r="G1037" i="7"/>
  <c r="I1037" i="7"/>
  <c r="W1036" i="7"/>
  <c r="V1036" i="7"/>
  <c r="S1036" i="7"/>
  <c r="U1036" i="7"/>
  <c r="K1036" i="7"/>
  <c r="J1036" i="7"/>
  <c r="G1036" i="7"/>
  <c r="I1036" i="7"/>
  <c r="W1035" i="7"/>
  <c r="V1035" i="7"/>
  <c r="S1035" i="7"/>
  <c r="U1035" i="7"/>
  <c r="K1035" i="7"/>
  <c r="J1035" i="7"/>
  <c r="G1035" i="7"/>
  <c r="I1035" i="7"/>
  <c r="W1034" i="7"/>
  <c r="V1034" i="7"/>
  <c r="S1034" i="7"/>
  <c r="U1034" i="7"/>
  <c r="K1034" i="7"/>
  <c r="J1034" i="7"/>
  <c r="G1034" i="7"/>
  <c r="I1034" i="7"/>
  <c r="W1033" i="7"/>
  <c r="V1033" i="7"/>
  <c r="S1033" i="7"/>
  <c r="U1033" i="7"/>
  <c r="K1033" i="7"/>
  <c r="J1033" i="7"/>
  <c r="G1033" i="7"/>
  <c r="I1033" i="7"/>
  <c r="W1032" i="7"/>
  <c r="V1032" i="7"/>
  <c r="S1032" i="7"/>
  <c r="U1032" i="7"/>
  <c r="K1032" i="7"/>
  <c r="J1032" i="7"/>
  <c r="G1032" i="7"/>
  <c r="I1032" i="7"/>
  <c r="W1031" i="7"/>
  <c r="V1031" i="7"/>
  <c r="S1031" i="7"/>
  <c r="U1031" i="7"/>
  <c r="K1031" i="7"/>
  <c r="J1031" i="7"/>
  <c r="G1031" i="7"/>
  <c r="I1031" i="7"/>
  <c r="W1030" i="7"/>
  <c r="V1030" i="7"/>
  <c r="S1030" i="7"/>
  <c r="U1030" i="7"/>
  <c r="K1030" i="7"/>
  <c r="J1030" i="7"/>
  <c r="G1030" i="7"/>
  <c r="I1030" i="7"/>
  <c r="W1029" i="7"/>
  <c r="V1029" i="7"/>
  <c r="S1029" i="7"/>
  <c r="U1029" i="7"/>
  <c r="K1029" i="7"/>
  <c r="J1029" i="7"/>
  <c r="G1029" i="7"/>
  <c r="I1029" i="7"/>
  <c r="W1028" i="7"/>
  <c r="V1028" i="7"/>
  <c r="S1028" i="7"/>
  <c r="U1028" i="7"/>
  <c r="K1028" i="7"/>
  <c r="J1028" i="7"/>
  <c r="G1028" i="7"/>
  <c r="I1028" i="7"/>
  <c r="W1027" i="7"/>
  <c r="V1027" i="7"/>
  <c r="S1027" i="7"/>
  <c r="U1027" i="7"/>
  <c r="K1027" i="7"/>
  <c r="J1027" i="7"/>
  <c r="G1027" i="7"/>
  <c r="I1027" i="7"/>
  <c r="W1026" i="7"/>
  <c r="V1026" i="7"/>
  <c r="S1026" i="7"/>
  <c r="U1026" i="7"/>
  <c r="K1026" i="7"/>
  <c r="J1026" i="7"/>
  <c r="G1026" i="7"/>
  <c r="I1026" i="7"/>
  <c r="W1025" i="7"/>
  <c r="V1025" i="7"/>
  <c r="S1025" i="7"/>
  <c r="U1025" i="7"/>
  <c r="K1025" i="7"/>
  <c r="J1025" i="7"/>
  <c r="G1025" i="7"/>
  <c r="I1025" i="7"/>
  <c r="W1024" i="7"/>
  <c r="V1024" i="7"/>
  <c r="S1024" i="7"/>
  <c r="U1024" i="7"/>
  <c r="K1024" i="7"/>
  <c r="J1024" i="7"/>
  <c r="G1024" i="7"/>
  <c r="I1024" i="7"/>
  <c r="W1023" i="7"/>
  <c r="V1023" i="7"/>
  <c r="S1023" i="7"/>
  <c r="U1023" i="7"/>
  <c r="K1023" i="7"/>
  <c r="J1023" i="7"/>
  <c r="G1023" i="7"/>
  <c r="I1023" i="7"/>
  <c r="W1022" i="7"/>
  <c r="V1022" i="7"/>
  <c r="S1022" i="7"/>
  <c r="U1022" i="7"/>
  <c r="K1022" i="7"/>
  <c r="J1022" i="7"/>
  <c r="G1022" i="7"/>
  <c r="I1022" i="7"/>
  <c r="W1021" i="7"/>
  <c r="V1021" i="7"/>
  <c r="S1021" i="7"/>
  <c r="U1021" i="7"/>
  <c r="K1021" i="7"/>
  <c r="J1021" i="7"/>
  <c r="G1021" i="7"/>
  <c r="I1021" i="7"/>
  <c r="W1020" i="7"/>
  <c r="V1020" i="7"/>
  <c r="S1020" i="7"/>
  <c r="U1020" i="7"/>
  <c r="K1020" i="7"/>
  <c r="J1020" i="7"/>
  <c r="G1020" i="7"/>
  <c r="I1020" i="7"/>
  <c r="W1019" i="7"/>
  <c r="V1019" i="7"/>
  <c r="S1019" i="7"/>
  <c r="U1019" i="7"/>
  <c r="K1019" i="7"/>
  <c r="J1019" i="7"/>
  <c r="G1019" i="7"/>
  <c r="I1019" i="7"/>
  <c r="W1018" i="7"/>
  <c r="V1018" i="7"/>
  <c r="S1018" i="7"/>
  <c r="U1018" i="7"/>
  <c r="K1018" i="7"/>
  <c r="J1018" i="7"/>
  <c r="G1018" i="7"/>
  <c r="I1018" i="7"/>
  <c r="W1017" i="7"/>
  <c r="V1017" i="7"/>
  <c r="S1017" i="7"/>
  <c r="U1017" i="7"/>
  <c r="K1017" i="7"/>
  <c r="J1017" i="7"/>
  <c r="G1017" i="7"/>
  <c r="I1017" i="7"/>
  <c r="W1016" i="7"/>
  <c r="V1016" i="7"/>
  <c r="S1016" i="7"/>
  <c r="U1016" i="7"/>
  <c r="K1016" i="7"/>
  <c r="J1016" i="7"/>
  <c r="G1016" i="7"/>
  <c r="I1016" i="7"/>
  <c r="W1015" i="7"/>
  <c r="V1015" i="7"/>
  <c r="S1015" i="7"/>
  <c r="U1015" i="7"/>
  <c r="K1015" i="7"/>
  <c r="J1015" i="7"/>
  <c r="G1015" i="7"/>
  <c r="I1015" i="7"/>
  <c r="W1014" i="7"/>
  <c r="V1014" i="7"/>
  <c r="S1014" i="7"/>
  <c r="U1014" i="7"/>
  <c r="K1014" i="7"/>
  <c r="J1014" i="7"/>
  <c r="G1014" i="7"/>
  <c r="I1014" i="7"/>
  <c r="W1013" i="7"/>
  <c r="V1013" i="7"/>
  <c r="S1013" i="7"/>
  <c r="U1013" i="7"/>
  <c r="K1013" i="7"/>
  <c r="J1013" i="7"/>
  <c r="G1013" i="7"/>
  <c r="I1013" i="7"/>
  <c r="W1012" i="7"/>
  <c r="V1012" i="7"/>
  <c r="S1012" i="7"/>
  <c r="U1012" i="7"/>
  <c r="K1012" i="7"/>
  <c r="J1012" i="7"/>
  <c r="G1012" i="7"/>
  <c r="I1012" i="7"/>
  <c r="W1011" i="7"/>
  <c r="V1011" i="7"/>
  <c r="S1011" i="7"/>
  <c r="U1011" i="7"/>
  <c r="K1011" i="7"/>
  <c r="J1011" i="7"/>
  <c r="G1011" i="7"/>
  <c r="I1011" i="7"/>
  <c r="W1010" i="7"/>
  <c r="V1010" i="7"/>
  <c r="S1010" i="7"/>
  <c r="U1010" i="7"/>
  <c r="K1010" i="7"/>
  <c r="J1010" i="7"/>
  <c r="G1010" i="7"/>
  <c r="I1010" i="7"/>
  <c r="W1009" i="7"/>
  <c r="V1009" i="7"/>
  <c r="S1009" i="7"/>
  <c r="U1009" i="7"/>
  <c r="K1009" i="7"/>
  <c r="J1009" i="7"/>
  <c r="G1009" i="7"/>
  <c r="I1009" i="7"/>
  <c r="W1008" i="7"/>
  <c r="V1008" i="7"/>
  <c r="S1008" i="7"/>
  <c r="U1008" i="7"/>
  <c r="K1008" i="7"/>
  <c r="J1008" i="7"/>
  <c r="G1008" i="7"/>
  <c r="I1008" i="7"/>
  <c r="W1007" i="7"/>
  <c r="V1007" i="7"/>
  <c r="S1007" i="7"/>
  <c r="U1007" i="7"/>
  <c r="K1007" i="7"/>
  <c r="J1007" i="7"/>
  <c r="G1007" i="7"/>
  <c r="I1007" i="7"/>
  <c r="W1006" i="7"/>
  <c r="V1006" i="7"/>
  <c r="S1006" i="7"/>
  <c r="U1006" i="7"/>
  <c r="K1006" i="7"/>
  <c r="J1006" i="7"/>
  <c r="G1006" i="7"/>
  <c r="I1006" i="7"/>
  <c r="W1005" i="7"/>
  <c r="V1005" i="7"/>
  <c r="S1005" i="7"/>
  <c r="U1005" i="7"/>
  <c r="K1005" i="7"/>
  <c r="J1005" i="7"/>
  <c r="G1005" i="7"/>
  <c r="I1005" i="7"/>
  <c r="W1004" i="7"/>
  <c r="V1004" i="7"/>
  <c r="S1004" i="7"/>
  <c r="U1004" i="7"/>
  <c r="K1004" i="7"/>
  <c r="J1004" i="7"/>
  <c r="G1004" i="7"/>
  <c r="I1004" i="7"/>
  <c r="W1003" i="7"/>
  <c r="V1003" i="7"/>
  <c r="S1003" i="7"/>
  <c r="U1003" i="7"/>
  <c r="K1003" i="7"/>
  <c r="J1003" i="7"/>
  <c r="G1003" i="7"/>
  <c r="I1003" i="7"/>
  <c r="W1002" i="7"/>
  <c r="V1002" i="7"/>
  <c r="S1002" i="7"/>
  <c r="U1002" i="7"/>
  <c r="K1002" i="7"/>
  <c r="J1002" i="7"/>
  <c r="G1002" i="7"/>
  <c r="I1002" i="7"/>
  <c r="W1001" i="7"/>
  <c r="V1001" i="7"/>
  <c r="S1001" i="7"/>
  <c r="U1001" i="7"/>
  <c r="K1001" i="7"/>
  <c r="J1001" i="7"/>
  <c r="G1001" i="7"/>
  <c r="I1001" i="7"/>
  <c r="W1000" i="7"/>
  <c r="V1000" i="7"/>
  <c r="S1000" i="7"/>
  <c r="U1000" i="7"/>
  <c r="K1000" i="7"/>
  <c r="J1000" i="7"/>
  <c r="G1000" i="7"/>
  <c r="I1000" i="7"/>
  <c r="W999" i="7"/>
  <c r="V999" i="7"/>
  <c r="S999" i="7"/>
  <c r="U999" i="7"/>
  <c r="K999" i="7"/>
  <c r="J999" i="7"/>
  <c r="G999" i="7"/>
  <c r="I999" i="7"/>
  <c r="W998" i="7"/>
  <c r="V998" i="7"/>
  <c r="S998" i="7"/>
  <c r="U998" i="7"/>
  <c r="K998" i="7"/>
  <c r="J998" i="7"/>
  <c r="G998" i="7"/>
  <c r="I998" i="7"/>
  <c r="W997" i="7"/>
  <c r="V997" i="7"/>
  <c r="S997" i="7"/>
  <c r="U997" i="7"/>
  <c r="K997" i="7"/>
  <c r="J997" i="7"/>
  <c r="G997" i="7"/>
  <c r="I997" i="7"/>
  <c r="W996" i="7"/>
  <c r="V996" i="7"/>
  <c r="S996" i="7"/>
  <c r="U996" i="7"/>
  <c r="K996" i="7"/>
  <c r="J996" i="7"/>
  <c r="G996" i="7"/>
  <c r="I996" i="7"/>
  <c r="W995" i="7"/>
  <c r="V995" i="7"/>
  <c r="S995" i="7"/>
  <c r="U995" i="7"/>
  <c r="K995" i="7"/>
  <c r="J995" i="7"/>
  <c r="G995" i="7"/>
  <c r="I995" i="7"/>
  <c r="W994" i="7"/>
  <c r="V994" i="7"/>
  <c r="S994" i="7"/>
  <c r="U994" i="7"/>
  <c r="K994" i="7"/>
  <c r="J994" i="7"/>
  <c r="G994" i="7"/>
  <c r="I994" i="7"/>
  <c r="W993" i="7"/>
  <c r="V993" i="7"/>
  <c r="S993" i="7"/>
  <c r="U993" i="7"/>
  <c r="K993" i="7"/>
  <c r="J993" i="7"/>
  <c r="G993" i="7"/>
  <c r="I993" i="7"/>
  <c r="W992" i="7"/>
  <c r="V992" i="7"/>
  <c r="S992" i="7"/>
  <c r="U992" i="7"/>
  <c r="K992" i="7"/>
  <c r="J992" i="7"/>
  <c r="G992" i="7"/>
  <c r="I992" i="7"/>
  <c r="W991" i="7"/>
  <c r="V991" i="7"/>
  <c r="S991" i="7"/>
  <c r="U991" i="7"/>
  <c r="K991" i="7"/>
  <c r="J991" i="7"/>
  <c r="G991" i="7"/>
  <c r="I991" i="7"/>
  <c r="W990" i="7"/>
  <c r="V990" i="7"/>
  <c r="S990" i="7"/>
  <c r="U990" i="7"/>
  <c r="K990" i="7"/>
  <c r="J990" i="7"/>
  <c r="G990" i="7"/>
  <c r="I990" i="7"/>
  <c r="W989" i="7"/>
  <c r="V989" i="7"/>
  <c r="S989" i="7"/>
  <c r="U989" i="7"/>
  <c r="K989" i="7"/>
  <c r="J989" i="7"/>
  <c r="G989" i="7"/>
  <c r="I989" i="7"/>
  <c r="W988" i="7"/>
  <c r="V988" i="7"/>
  <c r="S988" i="7"/>
  <c r="U988" i="7"/>
  <c r="K988" i="7"/>
  <c r="J988" i="7"/>
  <c r="G988" i="7"/>
  <c r="I988" i="7"/>
  <c r="W987" i="7"/>
  <c r="V987" i="7"/>
  <c r="S987" i="7"/>
  <c r="U987" i="7"/>
  <c r="K987" i="7"/>
  <c r="J987" i="7"/>
  <c r="G987" i="7"/>
  <c r="I987" i="7"/>
  <c r="W986" i="7"/>
  <c r="V986" i="7"/>
  <c r="S986" i="7"/>
  <c r="U986" i="7"/>
  <c r="K986" i="7"/>
  <c r="J986" i="7"/>
  <c r="G986" i="7"/>
  <c r="I986" i="7"/>
  <c r="W985" i="7"/>
  <c r="V985" i="7"/>
  <c r="S985" i="7"/>
  <c r="U985" i="7"/>
  <c r="K985" i="7"/>
  <c r="J985" i="7"/>
  <c r="G985" i="7"/>
  <c r="I985" i="7"/>
  <c r="W984" i="7"/>
  <c r="V984" i="7"/>
  <c r="S984" i="7"/>
  <c r="U984" i="7"/>
  <c r="K984" i="7"/>
  <c r="J984" i="7"/>
  <c r="G984" i="7"/>
  <c r="I984" i="7"/>
  <c r="W983" i="7"/>
  <c r="V983" i="7"/>
  <c r="S983" i="7"/>
  <c r="U983" i="7"/>
  <c r="K983" i="7"/>
  <c r="J983" i="7"/>
  <c r="G983" i="7"/>
  <c r="I983" i="7"/>
  <c r="W982" i="7"/>
  <c r="V982" i="7"/>
  <c r="S982" i="7"/>
  <c r="U982" i="7"/>
  <c r="K982" i="7"/>
  <c r="J982" i="7"/>
  <c r="G982" i="7"/>
  <c r="I982" i="7"/>
  <c r="W981" i="7"/>
  <c r="V981" i="7"/>
  <c r="S981" i="7"/>
  <c r="U981" i="7"/>
  <c r="K981" i="7"/>
  <c r="J981" i="7"/>
  <c r="G981" i="7"/>
  <c r="I981" i="7"/>
  <c r="W980" i="7"/>
  <c r="V980" i="7"/>
  <c r="S980" i="7"/>
  <c r="U980" i="7"/>
  <c r="K980" i="7"/>
  <c r="J980" i="7"/>
  <c r="G980" i="7"/>
  <c r="I980" i="7"/>
  <c r="W979" i="7"/>
  <c r="V979" i="7"/>
  <c r="S979" i="7"/>
  <c r="U979" i="7"/>
  <c r="K979" i="7"/>
  <c r="J979" i="7"/>
  <c r="G979" i="7"/>
  <c r="I979" i="7"/>
  <c r="W978" i="7"/>
  <c r="V978" i="7"/>
  <c r="S978" i="7"/>
  <c r="U978" i="7"/>
  <c r="K978" i="7"/>
  <c r="J978" i="7"/>
  <c r="G978" i="7"/>
  <c r="I978" i="7"/>
  <c r="W977" i="7"/>
  <c r="V977" i="7"/>
  <c r="S977" i="7"/>
  <c r="U977" i="7"/>
  <c r="K977" i="7"/>
  <c r="J977" i="7"/>
  <c r="G977" i="7"/>
  <c r="I977" i="7"/>
  <c r="W976" i="7"/>
  <c r="V976" i="7"/>
  <c r="S976" i="7"/>
  <c r="U976" i="7"/>
  <c r="K976" i="7"/>
  <c r="J976" i="7"/>
  <c r="G976" i="7"/>
  <c r="I976" i="7"/>
  <c r="W975" i="7"/>
  <c r="V975" i="7"/>
  <c r="S975" i="7"/>
  <c r="U975" i="7"/>
  <c r="K975" i="7"/>
  <c r="J975" i="7"/>
  <c r="G975" i="7"/>
  <c r="I975" i="7"/>
  <c r="W974" i="7"/>
  <c r="V974" i="7"/>
  <c r="S974" i="7"/>
  <c r="U974" i="7"/>
  <c r="K974" i="7"/>
  <c r="J974" i="7"/>
  <c r="G974" i="7"/>
  <c r="I974" i="7"/>
  <c r="W973" i="7"/>
  <c r="V973" i="7"/>
  <c r="S973" i="7"/>
  <c r="U973" i="7"/>
  <c r="K973" i="7"/>
  <c r="J973" i="7"/>
  <c r="G973" i="7"/>
  <c r="I973" i="7"/>
  <c r="W972" i="7"/>
  <c r="V972" i="7"/>
  <c r="S972" i="7"/>
  <c r="U972" i="7"/>
  <c r="K972" i="7"/>
  <c r="J972" i="7"/>
  <c r="G972" i="7"/>
  <c r="I972" i="7"/>
  <c r="W971" i="7"/>
  <c r="V971" i="7"/>
  <c r="S971" i="7"/>
  <c r="U971" i="7"/>
  <c r="K971" i="7"/>
  <c r="J971" i="7"/>
  <c r="G971" i="7"/>
  <c r="I971" i="7"/>
  <c r="W970" i="7"/>
  <c r="V970" i="7"/>
  <c r="S970" i="7"/>
  <c r="U970" i="7"/>
  <c r="K970" i="7"/>
  <c r="J970" i="7"/>
  <c r="G970" i="7"/>
  <c r="I970" i="7"/>
  <c r="W969" i="7"/>
  <c r="V969" i="7"/>
  <c r="S969" i="7"/>
  <c r="U969" i="7"/>
  <c r="K969" i="7"/>
  <c r="J969" i="7"/>
  <c r="G969" i="7"/>
  <c r="I969" i="7"/>
  <c r="W968" i="7"/>
  <c r="V968" i="7"/>
  <c r="S968" i="7"/>
  <c r="U968" i="7"/>
  <c r="K968" i="7"/>
  <c r="J968" i="7"/>
  <c r="G968" i="7"/>
  <c r="I968" i="7"/>
  <c r="W967" i="7"/>
  <c r="V967" i="7"/>
  <c r="S967" i="7"/>
  <c r="U967" i="7"/>
  <c r="K967" i="7"/>
  <c r="J967" i="7"/>
  <c r="G967" i="7"/>
  <c r="I967" i="7"/>
  <c r="W966" i="7"/>
  <c r="V966" i="7"/>
  <c r="S966" i="7"/>
  <c r="U966" i="7"/>
  <c r="K966" i="7"/>
  <c r="J966" i="7"/>
  <c r="G966" i="7"/>
  <c r="I966" i="7"/>
  <c r="W965" i="7"/>
  <c r="V965" i="7"/>
  <c r="S965" i="7"/>
  <c r="U965" i="7"/>
  <c r="K965" i="7"/>
  <c r="J965" i="7"/>
  <c r="G965" i="7"/>
  <c r="I965" i="7"/>
  <c r="W964" i="7"/>
  <c r="V964" i="7"/>
  <c r="S964" i="7"/>
  <c r="U964" i="7"/>
  <c r="K964" i="7"/>
  <c r="J964" i="7"/>
  <c r="G964" i="7"/>
  <c r="I964" i="7"/>
  <c r="W963" i="7"/>
  <c r="V963" i="7"/>
  <c r="S963" i="7"/>
  <c r="U963" i="7"/>
  <c r="K963" i="7"/>
  <c r="J963" i="7"/>
  <c r="G963" i="7"/>
  <c r="I963" i="7"/>
  <c r="W962" i="7"/>
  <c r="V962" i="7"/>
  <c r="S962" i="7"/>
  <c r="U962" i="7"/>
  <c r="K962" i="7"/>
  <c r="J962" i="7"/>
  <c r="G962" i="7"/>
  <c r="I962" i="7"/>
  <c r="W961" i="7"/>
  <c r="V961" i="7"/>
  <c r="S961" i="7"/>
  <c r="U961" i="7"/>
  <c r="K961" i="7"/>
  <c r="J961" i="7"/>
  <c r="G961" i="7"/>
  <c r="I961" i="7"/>
  <c r="W960" i="7"/>
  <c r="V960" i="7"/>
  <c r="S960" i="7"/>
  <c r="U960" i="7"/>
  <c r="K960" i="7"/>
  <c r="J960" i="7"/>
  <c r="G960" i="7"/>
  <c r="I960" i="7"/>
  <c r="W959" i="7"/>
  <c r="V959" i="7"/>
  <c r="S959" i="7"/>
  <c r="U959" i="7"/>
  <c r="K959" i="7"/>
  <c r="J959" i="7"/>
  <c r="G959" i="7"/>
  <c r="I959" i="7"/>
  <c r="W958" i="7"/>
  <c r="V958" i="7"/>
  <c r="S958" i="7"/>
  <c r="U958" i="7"/>
  <c r="K958" i="7"/>
  <c r="J958" i="7"/>
  <c r="G958" i="7"/>
  <c r="I958" i="7"/>
  <c r="W957" i="7"/>
  <c r="V957" i="7"/>
  <c r="S957" i="7"/>
  <c r="U957" i="7"/>
  <c r="K957" i="7"/>
  <c r="J957" i="7"/>
  <c r="G957" i="7"/>
  <c r="I957" i="7"/>
  <c r="W956" i="7"/>
  <c r="V956" i="7"/>
  <c r="S956" i="7"/>
  <c r="U956" i="7"/>
  <c r="K956" i="7"/>
  <c r="J956" i="7"/>
  <c r="G956" i="7"/>
  <c r="I956" i="7"/>
  <c r="W955" i="7"/>
  <c r="V955" i="7"/>
  <c r="S955" i="7"/>
  <c r="U955" i="7"/>
  <c r="K955" i="7"/>
  <c r="J955" i="7"/>
  <c r="G955" i="7"/>
  <c r="I955" i="7"/>
  <c r="W954" i="7"/>
  <c r="V954" i="7"/>
  <c r="S954" i="7"/>
  <c r="U954" i="7"/>
  <c r="K954" i="7"/>
  <c r="J954" i="7"/>
  <c r="G954" i="7"/>
  <c r="I954" i="7"/>
  <c r="W953" i="7"/>
  <c r="V953" i="7"/>
  <c r="S953" i="7"/>
  <c r="U953" i="7"/>
  <c r="K953" i="7"/>
  <c r="J953" i="7"/>
  <c r="G953" i="7"/>
  <c r="I953" i="7"/>
  <c r="W952" i="7"/>
  <c r="V952" i="7"/>
  <c r="S952" i="7"/>
  <c r="U952" i="7"/>
  <c r="K952" i="7"/>
  <c r="J952" i="7"/>
  <c r="G952" i="7"/>
  <c r="I952" i="7"/>
  <c r="W951" i="7"/>
  <c r="V951" i="7"/>
  <c r="S951" i="7"/>
  <c r="U951" i="7"/>
  <c r="K951" i="7"/>
  <c r="J951" i="7"/>
  <c r="G951" i="7"/>
  <c r="I951" i="7"/>
  <c r="W950" i="7"/>
  <c r="V950" i="7"/>
  <c r="S950" i="7"/>
  <c r="U950" i="7"/>
  <c r="K950" i="7"/>
  <c r="J950" i="7"/>
  <c r="G950" i="7"/>
  <c r="I950" i="7"/>
  <c r="W949" i="7"/>
  <c r="V949" i="7"/>
  <c r="S949" i="7"/>
  <c r="U949" i="7"/>
  <c r="K949" i="7"/>
  <c r="J949" i="7"/>
  <c r="G949" i="7"/>
  <c r="I949" i="7"/>
  <c r="W948" i="7"/>
  <c r="V948" i="7"/>
  <c r="S948" i="7"/>
  <c r="U948" i="7"/>
  <c r="K948" i="7"/>
  <c r="J948" i="7"/>
  <c r="G948" i="7"/>
  <c r="I948" i="7"/>
  <c r="W947" i="7"/>
  <c r="V947" i="7"/>
  <c r="S947" i="7"/>
  <c r="U947" i="7"/>
  <c r="K947" i="7"/>
  <c r="J947" i="7"/>
  <c r="G947" i="7"/>
  <c r="I947" i="7"/>
  <c r="W946" i="7"/>
  <c r="V946" i="7"/>
  <c r="S946" i="7"/>
  <c r="U946" i="7"/>
  <c r="K946" i="7"/>
  <c r="J946" i="7"/>
  <c r="G946" i="7"/>
  <c r="I946" i="7"/>
  <c r="W945" i="7"/>
  <c r="V945" i="7"/>
  <c r="S945" i="7"/>
  <c r="U945" i="7"/>
  <c r="K945" i="7"/>
  <c r="J945" i="7"/>
  <c r="G945" i="7"/>
  <c r="I945" i="7"/>
  <c r="W944" i="7"/>
  <c r="V944" i="7"/>
  <c r="S944" i="7"/>
  <c r="U944" i="7"/>
  <c r="K944" i="7"/>
  <c r="J944" i="7"/>
  <c r="G944" i="7"/>
  <c r="I944" i="7"/>
  <c r="W943" i="7"/>
  <c r="V943" i="7"/>
  <c r="S943" i="7"/>
  <c r="U943" i="7"/>
  <c r="K943" i="7"/>
  <c r="J943" i="7"/>
  <c r="G943" i="7"/>
  <c r="I943" i="7"/>
  <c r="W942" i="7"/>
  <c r="V942" i="7"/>
  <c r="S942" i="7"/>
  <c r="U942" i="7"/>
  <c r="K942" i="7"/>
  <c r="J942" i="7"/>
  <c r="G942" i="7"/>
  <c r="I942" i="7"/>
  <c r="W941" i="7"/>
  <c r="V941" i="7"/>
  <c r="S941" i="7"/>
  <c r="U941" i="7"/>
  <c r="K941" i="7"/>
  <c r="J941" i="7"/>
  <c r="G941" i="7"/>
  <c r="I941" i="7"/>
  <c r="W940" i="7"/>
  <c r="V940" i="7"/>
  <c r="S940" i="7"/>
  <c r="U940" i="7"/>
  <c r="K940" i="7"/>
  <c r="J940" i="7"/>
  <c r="G940" i="7"/>
  <c r="I940" i="7"/>
  <c r="W939" i="7"/>
  <c r="V939" i="7"/>
  <c r="S939" i="7"/>
  <c r="U939" i="7"/>
  <c r="K939" i="7"/>
  <c r="J939" i="7"/>
  <c r="G939" i="7"/>
  <c r="I939" i="7"/>
  <c r="W938" i="7"/>
  <c r="V938" i="7"/>
  <c r="S938" i="7"/>
  <c r="U938" i="7"/>
  <c r="K938" i="7"/>
  <c r="J938" i="7"/>
  <c r="G938" i="7"/>
  <c r="I938" i="7"/>
  <c r="W937" i="7"/>
  <c r="V937" i="7"/>
  <c r="S937" i="7"/>
  <c r="U937" i="7"/>
  <c r="K937" i="7"/>
  <c r="J937" i="7"/>
  <c r="G937" i="7"/>
  <c r="I937" i="7"/>
  <c r="W936" i="7"/>
  <c r="V936" i="7"/>
  <c r="S936" i="7"/>
  <c r="U936" i="7"/>
  <c r="K936" i="7"/>
  <c r="J936" i="7"/>
  <c r="G936" i="7"/>
  <c r="I936" i="7"/>
  <c r="W935" i="7"/>
  <c r="V935" i="7"/>
  <c r="S935" i="7"/>
  <c r="U935" i="7"/>
  <c r="K935" i="7"/>
  <c r="J935" i="7"/>
  <c r="G935" i="7"/>
  <c r="I935" i="7"/>
  <c r="W934" i="7"/>
  <c r="V934" i="7"/>
  <c r="S934" i="7"/>
  <c r="U934" i="7"/>
  <c r="K934" i="7"/>
  <c r="J934" i="7"/>
  <c r="G934" i="7"/>
  <c r="I934" i="7"/>
  <c r="W933" i="7"/>
  <c r="V933" i="7"/>
  <c r="S933" i="7"/>
  <c r="U933" i="7"/>
  <c r="K933" i="7"/>
  <c r="J933" i="7"/>
  <c r="G933" i="7"/>
  <c r="I933" i="7"/>
  <c r="W932" i="7"/>
  <c r="V932" i="7"/>
  <c r="S932" i="7"/>
  <c r="U932" i="7"/>
  <c r="K932" i="7"/>
  <c r="J932" i="7"/>
  <c r="G932" i="7"/>
  <c r="I932" i="7"/>
  <c r="W931" i="7"/>
  <c r="V931" i="7"/>
  <c r="S931" i="7"/>
  <c r="U931" i="7"/>
  <c r="K931" i="7"/>
  <c r="J931" i="7"/>
  <c r="G931" i="7"/>
  <c r="I931" i="7"/>
  <c r="W930" i="7"/>
  <c r="V930" i="7"/>
  <c r="S930" i="7"/>
  <c r="U930" i="7"/>
  <c r="K930" i="7"/>
  <c r="J930" i="7"/>
  <c r="G930" i="7"/>
  <c r="I930" i="7"/>
  <c r="W929" i="7"/>
  <c r="V929" i="7"/>
  <c r="S929" i="7"/>
  <c r="U929" i="7"/>
  <c r="K929" i="7"/>
  <c r="J929" i="7"/>
  <c r="G929" i="7"/>
  <c r="I929" i="7"/>
  <c r="W928" i="7"/>
  <c r="V928" i="7"/>
  <c r="S928" i="7"/>
  <c r="U928" i="7"/>
  <c r="K928" i="7"/>
  <c r="J928" i="7"/>
  <c r="G928" i="7"/>
  <c r="I928" i="7"/>
  <c r="W927" i="7"/>
  <c r="V927" i="7"/>
  <c r="S927" i="7"/>
  <c r="U927" i="7"/>
  <c r="K927" i="7"/>
  <c r="J927" i="7"/>
  <c r="G927" i="7"/>
  <c r="I927" i="7"/>
  <c r="W926" i="7"/>
  <c r="V926" i="7"/>
  <c r="S926" i="7"/>
  <c r="U926" i="7"/>
  <c r="K926" i="7"/>
  <c r="J926" i="7"/>
  <c r="G926" i="7"/>
  <c r="I926" i="7"/>
  <c r="W925" i="7"/>
  <c r="V925" i="7"/>
  <c r="S925" i="7"/>
  <c r="U925" i="7"/>
  <c r="K925" i="7"/>
  <c r="J925" i="7"/>
  <c r="G925" i="7"/>
  <c r="I925" i="7"/>
  <c r="W924" i="7"/>
  <c r="V924" i="7"/>
  <c r="S924" i="7"/>
  <c r="U924" i="7"/>
  <c r="K924" i="7"/>
  <c r="J924" i="7"/>
  <c r="G924" i="7"/>
  <c r="I924" i="7"/>
  <c r="W923" i="7"/>
  <c r="V923" i="7"/>
  <c r="S923" i="7"/>
  <c r="U923" i="7"/>
  <c r="K923" i="7"/>
  <c r="J923" i="7"/>
  <c r="G923" i="7"/>
  <c r="I923" i="7"/>
  <c r="W922" i="7"/>
  <c r="V922" i="7"/>
  <c r="S922" i="7"/>
  <c r="U922" i="7"/>
  <c r="K922" i="7"/>
  <c r="J922" i="7"/>
  <c r="G922" i="7"/>
  <c r="I922" i="7"/>
  <c r="W921" i="7"/>
  <c r="V921" i="7"/>
  <c r="S921" i="7"/>
  <c r="U921" i="7"/>
  <c r="K921" i="7"/>
  <c r="J921" i="7"/>
  <c r="G921" i="7"/>
  <c r="I921" i="7"/>
  <c r="W920" i="7"/>
  <c r="V920" i="7"/>
  <c r="S920" i="7"/>
  <c r="U920" i="7"/>
  <c r="K920" i="7"/>
  <c r="J920" i="7"/>
  <c r="G920" i="7"/>
  <c r="I920" i="7"/>
  <c r="W919" i="7"/>
  <c r="V919" i="7"/>
  <c r="S919" i="7"/>
  <c r="U919" i="7"/>
  <c r="K919" i="7"/>
  <c r="J919" i="7"/>
  <c r="G919" i="7"/>
  <c r="I919" i="7"/>
  <c r="W918" i="7"/>
  <c r="V918" i="7"/>
  <c r="S918" i="7"/>
  <c r="U918" i="7"/>
  <c r="K918" i="7"/>
  <c r="J918" i="7"/>
  <c r="G918" i="7"/>
  <c r="I918" i="7"/>
  <c r="W917" i="7"/>
  <c r="V917" i="7"/>
  <c r="S917" i="7"/>
  <c r="U917" i="7"/>
  <c r="K917" i="7"/>
  <c r="J917" i="7"/>
  <c r="G917" i="7"/>
  <c r="I917" i="7"/>
  <c r="W916" i="7"/>
  <c r="V916" i="7"/>
  <c r="S916" i="7"/>
  <c r="U916" i="7"/>
  <c r="K916" i="7"/>
  <c r="J916" i="7"/>
  <c r="G916" i="7"/>
  <c r="I916" i="7"/>
  <c r="W915" i="7"/>
  <c r="V915" i="7"/>
  <c r="S915" i="7"/>
  <c r="U915" i="7"/>
  <c r="K915" i="7"/>
  <c r="J915" i="7"/>
  <c r="G915" i="7"/>
  <c r="I915" i="7"/>
  <c r="W914" i="7"/>
  <c r="V914" i="7"/>
  <c r="S914" i="7"/>
  <c r="U914" i="7"/>
  <c r="K914" i="7"/>
  <c r="J914" i="7"/>
  <c r="G914" i="7"/>
  <c r="I914" i="7"/>
  <c r="W913" i="7"/>
  <c r="V913" i="7"/>
  <c r="S913" i="7"/>
  <c r="U913" i="7"/>
  <c r="K913" i="7"/>
  <c r="J913" i="7"/>
  <c r="G913" i="7"/>
  <c r="I913" i="7"/>
  <c r="W912" i="7"/>
  <c r="V912" i="7"/>
  <c r="S912" i="7"/>
  <c r="U912" i="7"/>
  <c r="K912" i="7"/>
  <c r="J912" i="7"/>
  <c r="G912" i="7"/>
  <c r="I912" i="7"/>
  <c r="W911" i="7"/>
  <c r="V911" i="7"/>
  <c r="S911" i="7"/>
  <c r="U911" i="7"/>
  <c r="K911" i="7"/>
  <c r="J911" i="7"/>
  <c r="G911" i="7"/>
  <c r="I911" i="7"/>
  <c r="W910" i="7"/>
  <c r="V910" i="7"/>
  <c r="S910" i="7"/>
  <c r="U910" i="7"/>
  <c r="K910" i="7"/>
  <c r="J910" i="7"/>
  <c r="G910" i="7"/>
  <c r="I910" i="7"/>
  <c r="W909" i="7"/>
  <c r="V909" i="7"/>
  <c r="S909" i="7"/>
  <c r="U909" i="7"/>
  <c r="K909" i="7"/>
  <c r="J909" i="7"/>
  <c r="G909" i="7"/>
  <c r="I909" i="7"/>
  <c r="W908" i="7"/>
  <c r="V908" i="7"/>
  <c r="S908" i="7"/>
  <c r="U908" i="7"/>
  <c r="K908" i="7"/>
  <c r="J908" i="7"/>
  <c r="G908" i="7"/>
  <c r="I908" i="7"/>
  <c r="W907" i="7"/>
  <c r="V907" i="7"/>
  <c r="S907" i="7"/>
  <c r="U907" i="7"/>
  <c r="K907" i="7"/>
  <c r="J907" i="7"/>
  <c r="G907" i="7"/>
  <c r="I907" i="7"/>
  <c r="W906" i="7"/>
  <c r="V906" i="7"/>
  <c r="S906" i="7"/>
  <c r="U906" i="7"/>
  <c r="K906" i="7"/>
  <c r="J906" i="7"/>
  <c r="G906" i="7"/>
  <c r="I906" i="7"/>
  <c r="W905" i="7"/>
  <c r="V905" i="7"/>
  <c r="S905" i="7"/>
  <c r="U905" i="7"/>
  <c r="K905" i="7"/>
  <c r="J905" i="7"/>
  <c r="G905" i="7"/>
  <c r="I905" i="7"/>
  <c r="W904" i="7"/>
  <c r="V904" i="7"/>
  <c r="S904" i="7"/>
  <c r="U904" i="7"/>
  <c r="K904" i="7"/>
  <c r="J904" i="7"/>
  <c r="G904" i="7"/>
  <c r="I904" i="7"/>
  <c r="W903" i="7"/>
  <c r="V903" i="7"/>
  <c r="S903" i="7"/>
  <c r="U903" i="7"/>
  <c r="K903" i="7"/>
  <c r="J903" i="7"/>
  <c r="G903" i="7"/>
  <c r="I903" i="7"/>
  <c r="W902" i="7"/>
  <c r="V902" i="7"/>
  <c r="S902" i="7"/>
  <c r="U902" i="7"/>
  <c r="K902" i="7"/>
  <c r="J902" i="7"/>
  <c r="G902" i="7"/>
  <c r="I902" i="7"/>
  <c r="W901" i="7"/>
  <c r="V901" i="7"/>
  <c r="S901" i="7"/>
  <c r="U901" i="7"/>
  <c r="K901" i="7"/>
  <c r="J901" i="7"/>
  <c r="G901" i="7"/>
  <c r="I901" i="7"/>
  <c r="W900" i="7"/>
  <c r="V900" i="7"/>
  <c r="S900" i="7"/>
  <c r="U900" i="7"/>
  <c r="K900" i="7"/>
  <c r="J900" i="7"/>
  <c r="G900" i="7"/>
  <c r="I900" i="7"/>
  <c r="W899" i="7"/>
  <c r="V899" i="7"/>
  <c r="S899" i="7"/>
  <c r="U899" i="7"/>
  <c r="K899" i="7"/>
  <c r="J899" i="7"/>
  <c r="G899" i="7"/>
  <c r="I899" i="7"/>
  <c r="W898" i="7"/>
  <c r="V898" i="7"/>
  <c r="S898" i="7"/>
  <c r="U898" i="7"/>
  <c r="K898" i="7"/>
  <c r="J898" i="7"/>
  <c r="G898" i="7"/>
  <c r="I898" i="7"/>
  <c r="W897" i="7"/>
  <c r="V897" i="7"/>
  <c r="S897" i="7"/>
  <c r="U897" i="7"/>
  <c r="K897" i="7"/>
  <c r="J897" i="7"/>
  <c r="G897" i="7"/>
  <c r="I897" i="7"/>
  <c r="W896" i="7"/>
  <c r="V896" i="7"/>
  <c r="S896" i="7"/>
  <c r="U896" i="7"/>
  <c r="K896" i="7"/>
  <c r="J896" i="7"/>
  <c r="G896" i="7"/>
  <c r="I896" i="7"/>
  <c r="W895" i="7"/>
  <c r="V895" i="7"/>
  <c r="S895" i="7"/>
  <c r="U895" i="7"/>
  <c r="K895" i="7"/>
  <c r="J895" i="7"/>
  <c r="G895" i="7"/>
  <c r="I895" i="7"/>
  <c r="W894" i="7"/>
  <c r="V894" i="7"/>
  <c r="S894" i="7"/>
  <c r="U894" i="7"/>
  <c r="K894" i="7"/>
  <c r="J894" i="7"/>
  <c r="G894" i="7"/>
  <c r="I894" i="7"/>
  <c r="W893" i="7"/>
  <c r="V893" i="7"/>
  <c r="S893" i="7"/>
  <c r="U893" i="7"/>
  <c r="K893" i="7"/>
  <c r="J893" i="7"/>
  <c r="G893" i="7"/>
  <c r="I893" i="7"/>
  <c r="W892" i="7"/>
  <c r="V892" i="7"/>
  <c r="S892" i="7"/>
  <c r="U892" i="7"/>
  <c r="K892" i="7"/>
  <c r="J892" i="7"/>
  <c r="G892" i="7"/>
  <c r="I892" i="7"/>
  <c r="W891" i="7"/>
  <c r="V891" i="7"/>
  <c r="S891" i="7"/>
  <c r="U891" i="7"/>
  <c r="K891" i="7"/>
  <c r="J891" i="7"/>
  <c r="G891" i="7"/>
  <c r="I891" i="7"/>
  <c r="W890" i="7"/>
  <c r="V890" i="7"/>
  <c r="S890" i="7"/>
  <c r="U890" i="7"/>
  <c r="K890" i="7"/>
  <c r="J890" i="7"/>
  <c r="G890" i="7"/>
  <c r="I890" i="7"/>
  <c r="W889" i="7"/>
  <c r="V889" i="7"/>
  <c r="S889" i="7"/>
  <c r="U889" i="7"/>
  <c r="K889" i="7"/>
  <c r="J889" i="7"/>
  <c r="G889" i="7"/>
  <c r="I889" i="7"/>
  <c r="W888" i="7"/>
  <c r="V888" i="7"/>
  <c r="S888" i="7"/>
  <c r="U888" i="7"/>
  <c r="K888" i="7"/>
  <c r="J888" i="7"/>
  <c r="G888" i="7"/>
  <c r="I888" i="7"/>
  <c r="W887" i="7"/>
  <c r="V887" i="7"/>
  <c r="S887" i="7"/>
  <c r="U887" i="7"/>
  <c r="K887" i="7"/>
  <c r="J887" i="7"/>
  <c r="G887" i="7"/>
  <c r="I887" i="7"/>
  <c r="W886" i="7"/>
  <c r="V886" i="7"/>
  <c r="S886" i="7"/>
  <c r="U886" i="7"/>
  <c r="K886" i="7"/>
  <c r="J886" i="7"/>
  <c r="G886" i="7"/>
  <c r="I886" i="7"/>
  <c r="W885" i="7"/>
  <c r="V885" i="7"/>
  <c r="S885" i="7"/>
  <c r="U885" i="7"/>
  <c r="K885" i="7"/>
  <c r="J885" i="7"/>
  <c r="G885" i="7"/>
  <c r="I885" i="7"/>
  <c r="W884" i="7"/>
  <c r="V884" i="7"/>
  <c r="S884" i="7"/>
  <c r="U884" i="7"/>
  <c r="K884" i="7"/>
  <c r="J884" i="7"/>
  <c r="G884" i="7"/>
  <c r="I884" i="7"/>
  <c r="W883" i="7"/>
  <c r="V883" i="7"/>
  <c r="S883" i="7"/>
  <c r="U883" i="7"/>
  <c r="K883" i="7"/>
  <c r="J883" i="7"/>
  <c r="G883" i="7"/>
  <c r="I883" i="7"/>
  <c r="W882" i="7"/>
  <c r="V882" i="7"/>
  <c r="S882" i="7"/>
  <c r="U882" i="7"/>
  <c r="K882" i="7"/>
  <c r="J882" i="7"/>
  <c r="G882" i="7"/>
  <c r="I882" i="7"/>
  <c r="W881" i="7"/>
  <c r="V881" i="7"/>
  <c r="S881" i="7"/>
  <c r="U881" i="7"/>
  <c r="K881" i="7"/>
  <c r="J881" i="7"/>
  <c r="G881" i="7"/>
  <c r="I881" i="7"/>
  <c r="W880" i="7"/>
  <c r="V880" i="7"/>
  <c r="S880" i="7"/>
  <c r="U880" i="7"/>
  <c r="K880" i="7"/>
  <c r="J880" i="7"/>
  <c r="G880" i="7"/>
  <c r="I880" i="7"/>
  <c r="W879" i="7"/>
  <c r="V879" i="7"/>
  <c r="S879" i="7"/>
  <c r="U879" i="7"/>
  <c r="K879" i="7"/>
  <c r="J879" i="7"/>
  <c r="G879" i="7"/>
  <c r="I879" i="7"/>
  <c r="W878" i="7"/>
  <c r="V878" i="7"/>
  <c r="S878" i="7"/>
  <c r="U878" i="7"/>
  <c r="K878" i="7"/>
  <c r="J878" i="7"/>
  <c r="G878" i="7"/>
  <c r="I878" i="7"/>
  <c r="W877" i="7"/>
  <c r="V877" i="7"/>
  <c r="S877" i="7"/>
  <c r="U877" i="7"/>
  <c r="K877" i="7"/>
  <c r="J877" i="7"/>
  <c r="G877" i="7"/>
  <c r="I877" i="7"/>
  <c r="W876" i="7"/>
  <c r="V876" i="7"/>
  <c r="S876" i="7"/>
  <c r="U876" i="7"/>
  <c r="K876" i="7"/>
  <c r="J876" i="7"/>
  <c r="G876" i="7"/>
  <c r="I876" i="7"/>
  <c r="W875" i="7"/>
  <c r="V875" i="7"/>
  <c r="S875" i="7"/>
  <c r="U875" i="7"/>
  <c r="K875" i="7"/>
  <c r="J875" i="7"/>
  <c r="G875" i="7"/>
  <c r="I875" i="7"/>
  <c r="W874" i="7"/>
  <c r="V874" i="7"/>
  <c r="S874" i="7"/>
  <c r="U874" i="7"/>
  <c r="K874" i="7"/>
  <c r="J874" i="7"/>
  <c r="G874" i="7"/>
  <c r="I874" i="7"/>
  <c r="W873" i="7"/>
  <c r="V873" i="7"/>
  <c r="S873" i="7"/>
  <c r="U873" i="7"/>
  <c r="K873" i="7"/>
  <c r="J873" i="7"/>
  <c r="G873" i="7"/>
  <c r="I873" i="7"/>
  <c r="W872" i="7"/>
  <c r="V872" i="7"/>
  <c r="S872" i="7"/>
  <c r="U872" i="7"/>
  <c r="K872" i="7"/>
  <c r="J872" i="7"/>
  <c r="G872" i="7"/>
  <c r="I872" i="7"/>
  <c r="W871" i="7"/>
  <c r="V871" i="7"/>
  <c r="S871" i="7"/>
  <c r="U871" i="7"/>
  <c r="K871" i="7"/>
  <c r="J871" i="7"/>
  <c r="G871" i="7"/>
  <c r="I871" i="7"/>
  <c r="W870" i="7"/>
  <c r="V870" i="7"/>
  <c r="S870" i="7"/>
  <c r="U870" i="7"/>
  <c r="K870" i="7"/>
  <c r="J870" i="7"/>
  <c r="G870" i="7"/>
  <c r="I870" i="7"/>
  <c r="W869" i="7"/>
  <c r="V869" i="7"/>
  <c r="S869" i="7"/>
  <c r="U869" i="7"/>
  <c r="K869" i="7"/>
  <c r="J869" i="7"/>
  <c r="G869" i="7"/>
  <c r="I869" i="7"/>
  <c r="W868" i="7"/>
  <c r="V868" i="7"/>
  <c r="S868" i="7"/>
  <c r="U868" i="7"/>
  <c r="K868" i="7"/>
  <c r="J868" i="7"/>
  <c r="G868" i="7"/>
  <c r="I868" i="7"/>
  <c r="W867" i="7"/>
  <c r="V867" i="7"/>
  <c r="S867" i="7"/>
  <c r="U867" i="7"/>
  <c r="K867" i="7"/>
  <c r="J867" i="7"/>
  <c r="G867" i="7"/>
  <c r="I867" i="7"/>
  <c r="W866" i="7"/>
  <c r="V866" i="7"/>
  <c r="S866" i="7"/>
  <c r="U866" i="7"/>
  <c r="K866" i="7"/>
  <c r="J866" i="7"/>
  <c r="G866" i="7"/>
  <c r="I866" i="7"/>
  <c r="W865" i="7"/>
  <c r="V865" i="7"/>
  <c r="S865" i="7"/>
  <c r="U865" i="7"/>
  <c r="K865" i="7"/>
  <c r="J865" i="7"/>
  <c r="G865" i="7"/>
  <c r="I865" i="7"/>
  <c r="W864" i="7"/>
  <c r="V864" i="7"/>
  <c r="S864" i="7"/>
  <c r="U864" i="7"/>
  <c r="K864" i="7"/>
  <c r="J864" i="7"/>
  <c r="G864" i="7"/>
  <c r="I864" i="7"/>
  <c r="W863" i="7"/>
  <c r="V863" i="7"/>
  <c r="S863" i="7"/>
  <c r="U863" i="7"/>
  <c r="K863" i="7"/>
  <c r="J863" i="7"/>
  <c r="G863" i="7"/>
  <c r="I863" i="7"/>
  <c r="W862" i="7"/>
  <c r="V862" i="7"/>
  <c r="S862" i="7"/>
  <c r="U862" i="7"/>
  <c r="K862" i="7"/>
  <c r="J862" i="7"/>
  <c r="G862" i="7"/>
  <c r="I862" i="7"/>
  <c r="W861" i="7"/>
  <c r="V861" i="7"/>
  <c r="S861" i="7"/>
  <c r="U861" i="7"/>
  <c r="K861" i="7"/>
  <c r="J861" i="7"/>
  <c r="G861" i="7"/>
  <c r="I861" i="7"/>
  <c r="W860" i="7"/>
  <c r="V860" i="7"/>
  <c r="S860" i="7"/>
  <c r="U860" i="7"/>
  <c r="K860" i="7"/>
  <c r="J860" i="7"/>
  <c r="G860" i="7"/>
  <c r="I860" i="7"/>
  <c r="W859" i="7"/>
  <c r="V859" i="7"/>
  <c r="S859" i="7"/>
  <c r="U859" i="7"/>
  <c r="K859" i="7"/>
  <c r="J859" i="7"/>
  <c r="G859" i="7"/>
  <c r="I859" i="7"/>
  <c r="W858" i="7"/>
  <c r="V858" i="7"/>
  <c r="S858" i="7"/>
  <c r="U858" i="7"/>
  <c r="K858" i="7"/>
  <c r="J858" i="7"/>
  <c r="G858" i="7"/>
  <c r="I858" i="7"/>
  <c r="W857" i="7"/>
  <c r="V857" i="7"/>
  <c r="S857" i="7"/>
  <c r="U857" i="7"/>
  <c r="K857" i="7"/>
  <c r="J857" i="7"/>
  <c r="G857" i="7"/>
  <c r="I857" i="7"/>
  <c r="W856" i="7"/>
  <c r="V856" i="7"/>
  <c r="S856" i="7"/>
  <c r="U856" i="7"/>
  <c r="K856" i="7"/>
  <c r="J856" i="7"/>
  <c r="G856" i="7"/>
  <c r="I856" i="7"/>
  <c r="W855" i="7"/>
  <c r="V855" i="7"/>
  <c r="S855" i="7"/>
  <c r="U855" i="7"/>
  <c r="K855" i="7"/>
  <c r="J855" i="7"/>
  <c r="G855" i="7"/>
  <c r="I855" i="7"/>
  <c r="W854" i="7"/>
  <c r="V854" i="7"/>
  <c r="S854" i="7"/>
  <c r="U854" i="7"/>
  <c r="K854" i="7"/>
  <c r="J854" i="7"/>
  <c r="G854" i="7"/>
  <c r="I854" i="7"/>
  <c r="W853" i="7"/>
  <c r="V853" i="7"/>
  <c r="S853" i="7"/>
  <c r="U853" i="7"/>
  <c r="K853" i="7"/>
  <c r="J853" i="7"/>
  <c r="G853" i="7"/>
  <c r="I853" i="7"/>
  <c r="W852" i="7"/>
  <c r="V852" i="7"/>
  <c r="S852" i="7"/>
  <c r="U852" i="7"/>
  <c r="K852" i="7"/>
  <c r="J852" i="7"/>
  <c r="G852" i="7"/>
  <c r="I852" i="7"/>
  <c r="W851" i="7"/>
  <c r="V851" i="7"/>
  <c r="S851" i="7"/>
  <c r="U851" i="7"/>
  <c r="K851" i="7"/>
  <c r="J851" i="7"/>
  <c r="G851" i="7"/>
  <c r="I851" i="7"/>
  <c r="W850" i="7"/>
  <c r="V850" i="7"/>
  <c r="S850" i="7"/>
  <c r="U850" i="7"/>
  <c r="K850" i="7"/>
  <c r="J850" i="7"/>
  <c r="G850" i="7"/>
  <c r="I850" i="7"/>
  <c r="W849" i="7"/>
  <c r="V849" i="7"/>
  <c r="S849" i="7"/>
  <c r="U849" i="7"/>
  <c r="K849" i="7"/>
  <c r="J849" i="7"/>
  <c r="G849" i="7"/>
  <c r="I849" i="7"/>
  <c r="W848" i="7"/>
  <c r="V848" i="7"/>
  <c r="S848" i="7"/>
  <c r="U848" i="7"/>
  <c r="K848" i="7"/>
  <c r="J848" i="7"/>
  <c r="G848" i="7"/>
  <c r="I848" i="7"/>
  <c r="W847" i="7"/>
  <c r="V847" i="7"/>
  <c r="S847" i="7"/>
  <c r="U847" i="7"/>
  <c r="K847" i="7"/>
  <c r="J847" i="7"/>
  <c r="G847" i="7"/>
  <c r="I847" i="7"/>
  <c r="W846" i="7"/>
  <c r="V846" i="7"/>
  <c r="S846" i="7"/>
  <c r="U846" i="7"/>
  <c r="K846" i="7"/>
  <c r="J846" i="7"/>
  <c r="G846" i="7"/>
  <c r="I846" i="7"/>
  <c r="W845" i="7"/>
  <c r="V845" i="7"/>
  <c r="S845" i="7"/>
  <c r="U845" i="7"/>
  <c r="K845" i="7"/>
  <c r="J845" i="7"/>
  <c r="G845" i="7"/>
  <c r="I845" i="7"/>
  <c r="W844" i="7"/>
  <c r="V844" i="7"/>
  <c r="S844" i="7"/>
  <c r="U844" i="7"/>
  <c r="K844" i="7"/>
  <c r="J844" i="7"/>
  <c r="G844" i="7"/>
  <c r="I844" i="7"/>
  <c r="W843" i="7"/>
  <c r="V843" i="7"/>
  <c r="S843" i="7"/>
  <c r="U843" i="7"/>
  <c r="K843" i="7"/>
  <c r="J843" i="7"/>
  <c r="G843" i="7"/>
  <c r="I843" i="7"/>
  <c r="W842" i="7"/>
  <c r="V842" i="7"/>
  <c r="S842" i="7"/>
  <c r="U842" i="7"/>
  <c r="K842" i="7"/>
  <c r="J842" i="7"/>
  <c r="G842" i="7"/>
  <c r="I842" i="7"/>
  <c r="W841" i="7"/>
  <c r="V841" i="7"/>
  <c r="S841" i="7"/>
  <c r="U841" i="7"/>
  <c r="K841" i="7"/>
  <c r="J841" i="7"/>
  <c r="G841" i="7"/>
  <c r="I841" i="7"/>
  <c r="W840" i="7"/>
  <c r="V840" i="7"/>
  <c r="S840" i="7"/>
  <c r="U840" i="7"/>
  <c r="K840" i="7"/>
  <c r="J840" i="7"/>
  <c r="G840" i="7"/>
  <c r="I840" i="7"/>
  <c r="W839" i="7"/>
  <c r="V839" i="7"/>
  <c r="S839" i="7"/>
  <c r="U839" i="7"/>
  <c r="K839" i="7"/>
  <c r="J839" i="7"/>
  <c r="G839" i="7"/>
  <c r="I839" i="7"/>
  <c r="W838" i="7"/>
  <c r="V838" i="7"/>
  <c r="S838" i="7"/>
  <c r="U838" i="7"/>
  <c r="K838" i="7"/>
  <c r="J838" i="7"/>
  <c r="G838" i="7"/>
  <c r="I838" i="7"/>
  <c r="W837" i="7"/>
  <c r="V837" i="7"/>
  <c r="S837" i="7"/>
  <c r="U837" i="7"/>
  <c r="K837" i="7"/>
  <c r="J837" i="7"/>
  <c r="G837" i="7"/>
  <c r="I837" i="7"/>
  <c r="W836" i="7"/>
  <c r="V836" i="7"/>
  <c r="S836" i="7"/>
  <c r="U836" i="7"/>
  <c r="K836" i="7"/>
  <c r="J836" i="7"/>
  <c r="G836" i="7"/>
  <c r="I836" i="7"/>
  <c r="W835" i="7"/>
  <c r="V835" i="7"/>
  <c r="S835" i="7"/>
  <c r="U835" i="7"/>
  <c r="K835" i="7"/>
  <c r="J835" i="7"/>
  <c r="G835" i="7"/>
  <c r="I835" i="7"/>
  <c r="W834" i="7"/>
  <c r="V834" i="7"/>
  <c r="S834" i="7"/>
  <c r="U834" i="7"/>
  <c r="K834" i="7"/>
  <c r="J834" i="7"/>
  <c r="G834" i="7"/>
  <c r="I834" i="7"/>
  <c r="W833" i="7"/>
  <c r="V833" i="7"/>
  <c r="S833" i="7"/>
  <c r="U833" i="7"/>
  <c r="K833" i="7"/>
  <c r="J833" i="7"/>
  <c r="G833" i="7"/>
  <c r="I833" i="7"/>
  <c r="W832" i="7"/>
  <c r="V832" i="7"/>
  <c r="S832" i="7"/>
  <c r="U832" i="7"/>
  <c r="K832" i="7"/>
  <c r="J832" i="7"/>
  <c r="G832" i="7"/>
  <c r="I832" i="7"/>
  <c r="W831" i="7"/>
  <c r="V831" i="7"/>
  <c r="S831" i="7"/>
  <c r="U831" i="7"/>
  <c r="K831" i="7"/>
  <c r="J831" i="7"/>
  <c r="G831" i="7"/>
  <c r="I831" i="7"/>
  <c r="W830" i="7"/>
  <c r="V830" i="7"/>
  <c r="S830" i="7"/>
  <c r="U830" i="7"/>
  <c r="K830" i="7"/>
  <c r="J830" i="7"/>
  <c r="G830" i="7"/>
  <c r="I830" i="7"/>
  <c r="W829" i="7"/>
  <c r="V829" i="7"/>
  <c r="S829" i="7"/>
  <c r="U829" i="7"/>
  <c r="K829" i="7"/>
  <c r="J829" i="7"/>
  <c r="G829" i="7"/>
  <c r="I829" i="7"/>
  <c r="W828" i="7"/>
  <c r="V828" i="7"/>
  <c r="S828" i="7"/>
  <c r="U828" i="7"/>
  <c r="K828" i="7"/>
  <c r="J828" i="7"/>
  <c r="G828" i="7"/>
  <c r="I828" i="7"/>
  <c r="W827" i="7"/>
  <c r="V827" i="7"/>
  <c r="S827" i="7"/>
  <c r="U827" i="7"/>
  <c r="K827" i="7"/>
  <c r="J827" i="7"/>
  <c r="G827" i="7"/>
  <c r="I827" i="7"/>
  <c r="W826" i="7"/>
  <c r="V826" i="7"/>
  <c r="S826" i="7"/>
  <c r="U826" i="7"/>
  <c r="K826" i="7"/>
  <c r="J826" i="7"/>
  <c r="G826" i="7"/>
  <c r="I826" i="7"/>
  <c r="W825" i="7"/>
  <c r="V825" i="7"/>
  <c r="S825" i="7"/>
  <c r="U825" i="7"/>
  <c r="K825" i="7"/>
  <c r="J825" i="7"/>
  <c r="G825" i="7"/>
  <c r="I825" i="7"/>
  <c r="W824" i="7"/>
  <c r="V824" i="7"/>
  <c r="S824" i="7"/>
  <c r="U824" i="7"/>
  <c r="K824" i="7"/>
  <c r="J824" i="7"/>
  <c r="G824" i="7"/>
  <c r="I824" i="7"/>
  <c r="W823" i="7"/>
  <c r="V823" i="7"/>
  <c r="S823" i="7"/>
  <c r="U823" i="7"/>
  <c r="K823" i="7"/>
  <c r="J823" i="7"/>
  <c r="G823" i="7"/>
  <c r="I823" i="7"/>
  <c r="W822" i="7"/>
  <c r="V822" i="7"/>
  <c r="S822" i="7"/>
  <c r="U822" i="7"/>
  <c r="K822" i="7"/>
  <c r="J822" i="7"/>
  <c r="G822" i="7"/>
  <c r="I822" i="7"/>
  <c r="W821" i="7"/>
  <c r="V821" i="7"/>
  <c r="S821" i="7"/>
  <c r="U821" i="7"/>
  <c r="K821" i="7"/>
  <c r="J821" i="7"/>
  <c r="G821" i="7"/>
  <c r="I821" i="7"/>
  <c r="W820" i="7"/>
  <c r="V820" i="7"/>
  <c r="S820" i="7"/>
  <c r="U820" i="7"/>
  <c r="K820" i="7"/>
  <c r="J820" i="7"/>
  <c r="G820" i="7"/>
  <c r="I820" i="7"/>
  <c r="W819" i="7"/>
  <c r="V819" i="7"/>
  <c r="S819" i="7"/>
  <c r="U819" i="7"/>
  <c r="K819" i="7"/>
  <c r="J819" i="7"/>
  <c r="G819" i="7"/>
  <c r="I819" i="7"/>
  <c r="W818" i="7"/>
  <c r="V818" i="7"/>
  <c r="S818" i="7"/>
  <c r="U818" i="7"/>
  <c r="K818" i="7"/>
  <c r="J818" i="7"/>
  <c r="G818" i="7"/>
  <c r="I818" i="7"/>
  <c r="W817" i="7"/>
  <c r="V817" i="7"/>
  <c r="S817" i="7"/>
  <c r="U817" i="7"/>
  <c r="K817" i="7"/>
  <c r="J817" i="7"/>
  <c r="G817" i="7"/>
  <c r="I817" i="7"/>
  <c r="W816" i="7"/>
  <c r="V816" i="7"/>
  <c r="S816" i="7"/>
  <c r="U816" i="7"/>
  <c r="K816" i="7"/>
  <c r="J816" i="7"/>
  <c r="G816" i="7"/>
  <c r="I816" i="7"/>
  <c r="W815" i="7"/>
  <c r="V815" i="7"/>
  <c r="S815" i="7"/>
  <c r="U815" i="7"/>
  <c r="K815" i="7"/>
  <c r="J815" i="7"/>
  <c r="G815" i="7"/>
  <c r="I815" i="7"/>
  <c r="W814" i="7"/>
  <c r="V814" i="7"/>
  <c r="S814" i="7"/>
  <c r="U814" i="7"/>
  <c r="K814" i="7"/>
  <c r="J814" i="7"/>
  <c r="G814" i="7"/>
  <c r="I814" i="7"/>
  <c r="W813" i="7"/>
  <c r="V813" i="7"/>
  <c r="S813" i="7"/>
  <c r="U813" i="7"/>
  <c r="K813" i="7"/>
  <c r="J813" i="7"/>
  <c r="G813" i="7"/>
  <c r="I813" i="7"/>
  <c r="W812" i="7"/>
  <c r="V812" i="7"/>
  <c r="S812" i="7"/>
  <c r="U812" i="7"/>
  <c r="K812" i="7"/>
  <c r="J812" i="7"/>
  <c r="G812" i="7"/>
  <c r="I812" i="7"/>
  <c r="W811" i="7"/>
  <c r="V811" i="7"/>
  <c r="S811" i="7"/>
  <c r="U811" i="7"/>
  <c r="K811" i="7"/>
  <c r="J811" i="7"/>
  <c r="G811" i="7"/>
  <c r="I811" i="7"/>
  <c r="W810" i="7"/>
  <c r="V810" i="7"/>
  <c r="S810" i="7"/>
  <c r="U810" i="7"/>
  <c r="K810" i="7"/>
  <c r="J810" i="7"/>
  <c r="G810" i="7"/>
  <c r="I810" i="7"/>
  <c r="W809" i="7"/>
  <c r="V809" i="7"/>
  <c r="S809" i="7"/>
  <c r="U809" i="7"/>
  <c r="K809" i="7"/>
  <c r="J809" i="7"/>
  <c r="G809" i="7"/>
  <c r="I809" i="7"/>
  <c r="W808" i="7"/>
  <c r="V808" i="7"/>
  <c r="S808" i="7"/>
  <c r="U808" i="7"/>
  <c r="K808" i="7"/>
  <c r="J808" i="7"/>
  <c r="G808" i="7"/>
  <c r="I808" i="7"/>
  <c r="W807" i="7"/>
  <c r="V807" i="7"/>
  <c r="S807" i="7"/>
  <c r="U807" i="7"/>
  <c r="K807" i="7"/>
  <c r="J807" i="7"/>
  <c r="G807" i="7"/>
  <c r="I807" i="7"/>
  <c r="W806" i="7"/>
  <c r="V806" i="7"/>
  <c r="S806" i="7"/>
  <c r="U806" i="7"/>
  <c r="K806" i="7"/>
  <c r="J806" i="7"/>
  <c r="G806" i="7"/>
  <c r="I806" i="7"/>
  <c r="W805" i="7"/>
  <c r="V805" i="7"/>
  <c r="S805" i="7"/>
  <c r="U805" i="7"/>
  <c r="K805" i="7"/>
  <c r="J805" i="7"/>
  <c r="G805" i="7"/>
  <c r="I805" i="7"/>
  <c r="W804" i="7"/>
  <c r="V804" i="7"/>
  <c r="S804" i="7"/>
  <c r="U804" i="7"/>
  <c r="K804" i="7"/>
  <c r="J804" i="7"/>
  <c r="G804" i="7"/>
  <c r="I804" i="7"/>
  <c r="W803" i="7"/>
  <c r="V803" i="7"/>
  <c r="S803" i="7"/>
  <c r="U803" i="7"/>
  <c r="K803" i="7"/>
  <c r="J803" i="7"/>
  <c r="G803" i="7"/>
  <c r="I803" i="7"/>
  <c r="W802" i="7"/>
  <c r="V802" i="7"/>
  <c r="S802" i="7"/>
  <c r="U802" i="7"/>
  <c r="K802" i="7"/>
  <c r="J802" i="7"/>
  <c r="G802" i="7"/>
  <c r="I802" i="7"/>
  <c r="W801" i="7"/>
  <c r="V801" i="7"/>
  <c r="S801" i="7"/>
  <c r="U801" i="7"/>
  <c r="K801" i="7"/>
  <c r="J801" i="7"/>
  <c r="G801" i="7"/>
  <c r="I801" i="7"/>
  <c r="W800" i="7"/>
  <c r="V800" i="7"/>
  <c r="S800" i="7"/>
  <c r="U800" i="7"/>
  <c r="K800" i="7"/>
  <c r="J800" i="7"/>
  <c r="G800" i="7"/>
  <c r="I800" i="7"/>
  <c r="W799" i="7"/>
  <c r="V799" i="7"/>
  <c r="S799" i="7"/>
  <c r="U799" i="7"/>
  <c r="K799" i="7"/>
  <c r="J799" i="7"/>
  <c r="G799" i="7"/>
  <c r="I799" i="7"/>
  <c r="W798" i="7"/>
  <c r="V798" i="7"/>
  <c r="S798" i="7"/>
  <c r="U798" i="7"/>
  <c r="K798" i="7"/>
  <c r="J798" i="7"/>
  <c r="G798" i="7"/>
  <c r="I798" i="7"/>
  <c r="W797" i="7"/>
  <c r="V797" i="7"/>
  <c r="S797" i="7"/>
  <c r="U797" i="7"/>
  <c r="K797" i="7"/>
  <c r="J797" i="7"/>
  <c r="G797" i="7"/>
  <c r="I797" i="7"/>
  <c r="W796" i="7"/>
  <c r="V796" i="7"/>
  <c r="S796" i="7"/>
  <c r="U796" i="7"/>
  <c r="K796" i="7"/>
  <c r="J796" i="7"/>
  <c r="G796" i="7"/>
  <c r="I796" i="7"/>
  <c r="W795" i="7"/>
  <c r="V795" i="7"/>
  <c r="S795" i="7"/>
  <c r="U795" i="7"/>
  <c r="K795" i="7"/>
  <c r="J795" i="7"/>
  <c r="G795" i="7"/>
  <c r="I795" i="7"/>
  <c r="W794" i="7"/>
  <c r="V794" i="7"/>
  <c r="S794" i="7"/>
  <c r="U794" i="7"/>
  <c r="K794" i="7"/>
  <c r="J794" i="7"/>
  <c r="G794" i="7"/>
  <c r="I794" i="7"/>
  <c r="W793" i="7"/>
  <c r="V793" i="7"/>
  <c r="S793" i="7"/>
  <c r="U793" i="7"/>
  <c r="K793" i="7"/>
  <c r="J793" i="7"/>
  <c r="G793" i="7"/>
  <c r="I793" i="7"/>
  <c r="W792" i="7"/>
  <c r="V792" i="7"/>
  <c r="S792" i="7"/>
  <c r="U792" i="7"/>
  <c r="K792" i="7"/>
  <c r="J792" i="7"/>
  <c r="G792" i="7"/>
  <c r="I792" i="7"/>
  <c r="W791" i="7"/>
  <c r="V791" i="7"/>
  <c r="S791" i="7"/>
  <c r="U791" i="7"/>
  <c r="K791" i="7"/>
  <c r="J791" i="7"/>
  <c r="G791" i="7"/>
  <c r="I791" i="7"/>
  <c r="W790" i="7"/>
  <c r="V790" i="7"/>
  <c r="S790" i="7"/>
  <c r="U790" i="7"/>
  <c r="K790" i="7"/>
  <c r="J790" i="7"/>
  <c r="G790" i="7"/>
  <c r="I790" i="7"/>
  <c r="W789" i="7"/>
  <c r="V789" i="7"/>
  <c r="S789" i="7"/>
  <c r="U789" i="7"/>
  <c r="K789" i="7"/>
  <c r="J789" i="7"/>
  <c r="G789" i="7"/>
  <c r="I789" i="7"/>
  <c r="W788" i="7"/>
  <c r="V788" i="7"/>
  <c r="S788" i="7"/>
  <c r="U788" i="7"/>
  <c r="K788" i="7"/>
  <c r="J788" i="7"/>
  <c r="G788" i="7"/>
  <c r="I788" i="7"/>
  <c r="W787" i="7"/>
  <c r="V787" i="7"/>
  <c r="S787" i="7"/>
  <c r="U787" i="7"/>
  <c r="K787" i="7"/>
  <c r="J787" i="7"/>
  <c r="G787" i="7"/>
  <c r="I787" i="7"/>
  <c r="W786" i="7"/>
  <c r="V786" i="7"/>
  <c r="S786" i="7"/>
  <c r="U786" i="7"/>
  <c r="K786" i="7"/>
  <c r="J786" i="7"/>
  <c r="G786" i="7"/>
  <c r="I786" i="7"/>
  <c r="W785" i="7"/>
  <c r="V785" i="7"/>
  <c r="S785" i="7"/>
  <c r="U785" i="7"/>
  <c r="K785" i="7"/>
  <c r="J785" i="7"/>
  <c r="G785" i="7"/>
  <c r="I785" i="7"/>
  <c r="W784" i="7"/>
  <c r="V784" i="7"/>
  <c r="S784" i="7"/>
  <c r="U784" i="7"/>
  <c r="K784" i="7"/>
  <c r="J784" i="7"/>
  <c r="G784" i="7"/>
  <c r="I784" i="7"/>
  <c r="W783" i="7"/>
  <c r="V783" i="7"/>
  <c r="S783" i="7"/>
  <c r="U783" i="7"/>
  <c r="K783" i="7"/>
  <c r="J783" i="7"/>
  <c r="G783" i="7"/>
  <c r="I783" i="7"/>
  <c r="W782" i="7"/>
  <c r="V782" i="7"/>
  <c r="S782" i="7"/>
  <c r="U782" i="7"/>
  <c r="K782" i="7"/>
  <c r="J782" i="7"/>
  <c r="G782" i="7"/>
  <c r="I782" i="7"/>
  <c r="W781" i="7"/>
  <c r="V781" i="7"/>
  <c r="S781" i="7"/>
  <c r="U781" i="7"/>
  <c r="K781" i="7"/>
  <c r="J781" i="7"/>
  <c r="G781" i="7"/>
  <c r="I781" i="7"/>
  <c r="W780" i="7"/>
  <c r="V780" i="7"/>
  <c r="S780" i="7"/>
  <c r="U780" i="7"/>
  <c r="K780" i="7"/>
  <c r="J780" i="7"/>
  <c r="G780" i="7"/>
  <c r="I780" i="7"/>
  <c r="W779" i="7"/>
  <c r="V779" i="7"/>
  <c r="S779" i="7"/>
  <c r="U779" i="7"/>
  <c r="K779" i="7"/>
  <c r="J779" i="7"/>
  <c r="G779" i="7"/>
  <c r="I779" i="7"/>
  <c r="W778" i="7"/>
  <c r="V778" i="7"/>
  <c r="S778" i="7"/>
  <c r="U778" i="7"/>
  <c r="K778" i="7"/>
  <c r="J778" i="7"/>
  <c r="G778" i="7"/>
  <c r="I778" i="7"/>
  <c r="W777" i="7"/>
  <c r="V777" i="7"/>
  <c r="S777" i="7"/>
  <c r="U777" i="7"/>
  <c r="K777" i="7"/>
  <c r="J777" i="7"/>
  <c r="G777" i="7"/>
  <c r="I777" i="7"/>
  <c r="W776" i="7"/>
  <c r="V776" i="7"/>
  <c r="S776" i="7"/>
  <c r="U776" i="7"/>
  <c r="K776" i="7"/>
  <c r="J776" i="7"/>
  <c r="G776" i="7"/>
  <c r="I776" i="7"/>
  <c r="W775" i="7"/>
  <c r="V775" i="7"/>
  <c r="S775" i="7"/>
  <c r="U775" i="7"/>
  <c r="K775" i="7"/>
  <c r="J775" i="7"/>
  <c r="G775" i="7"/>
  <c r="I775" i="7"/>
  <c r="W774" i="7"/>
  <c r="V774" i="7"/>
  <c r="S774" i="7"/>
  <c r="U774" i="7"/>
  <c r="K774" i="7"/>
  <c r="J774" i="7"/>
  <c r="G774" i="7"/>
  <c r="I774" i="7"/>
  <c r="W773" i="7"/>
  <c r="V773" i="7"/>
  <c r="S773" i="7"/>
  <c r="U773" i="7"/>
  <c r="K773" i="7"/>
  <c r="J773" i="7"/>
  <c r="G773" i="7"/>
  <c r="I773" i="7"/>
  <c r="W772" i="7"/>
  <c r="V772" i="7"/>
  <c r="S772" i="7"/>
  <c r="U772" i="7"/>
  <c r="K772" i="7"/>
  <c r="J772" i="7"/>
  <c r="G772" i="7"/>
  <c r="I772" i="7"/>
  <c r="W771" i="7"/>
  <c r="V771" i="7"/>
  <c r="S771" i="7"/>
  <c r="U771" i="7"/>
  <c r="K771" i="7"/>
  <c r="J771" i="7"/>
  <c r="G771" i="7"/>
  <c r="I771" i="7"/>
  <c r="W770" i="7"/>
  <c r="V770" i="7"/>
  <c r="S770" i="7"/>
  <c r="U770" i="7"/>
  <c r="K770" i="7"/>
  <c r="J770" i="7"/>
  <c r="G770" i="7"/>
  <c r="I770" i="7"/>
  <c r="W769" i="7"/>
  <c r="V769" i="7"/>
  <c r="S769" i="7"/>
  <c r="U769" i="7"/>
  <c r="K769" i="7"/>
  <c r="J769" i="7"/>
  <c r="G769" i="7"/>
  <c r="I769" i="7"/>
  <c r="W768" i="7"/>
  <c r="V768" i="7"/>
  <c r="S768" i="7"/>
  <c r="U768" i="7"/>
  <c r="K768" i="7"/>
  <c r="J768" i="7"/>
  <c r="G768" i="7"/>
  <c r="I768" i="7"/>
  <c r="W767" i="7"/>
  <c r="V767" i="7"/>
  <c r="S767" i="7"/>
  <c r="U767" i="7"/>
  <c r="K767" i="7"/>
  <c r="J767" i="7"/>
  <c r="G767" i="7"/>
  <c r="I767" i="7"/>
  <c r="W766" i="7"/>
  <c r="V766" i="7"/>
  <c r="S766" i="7"/>
  <c r="U766" i="7"/>
  <c r="K766" i="7"/>
  <c r="J766" i="7"/>
  <c r="G766" i="7"/>
  <c r="I766" i="7"/>
  <c r="W765" i="7"/>
  <c r="V765" i="7"/>
  <c r="S765" i="7"/>
  <c r="U765" i="7"/>
  <c r="K765" i="7"/>
  <c r="J765" i="7"/>
  <c r="G765" i="7"/>
  <c r="I765" i="7"/>
  <c r="W764" i="7"/>
  <c r="V764" i="7"/>
  <c r="S764" i="7"/>
  <c r="U764" i="7"/>
  <c r="K764" i="7"/>
  <c r="J764" i="7"/>
  <c r="G764" i="7"/>
  <c r="I764" i="7"/>
  <c r="W763" i="7"/>
  <c r="V763" i="7"/>
  <c r="S763" i="7"/>
  <c r="U763" i="7"/>
  <c r="K763" i="7"/>
  <c r="J763" i="7"/>
  <c r="G763" i="7"/>
  <c r="I763" i="7"/>
  <c r="W762" i="7"/>
  <c r="V762" i="7"/>
  <c r="S762" i="7"/>
  <c r="U762" i="7"/>
  <c r="K762" i="7"/>
  <c r="J762" i="7"/>
  <c r="G762" i="7"/>
  <c r="I762" i="7"/>
  <c r="W761" i="7"/>
  <c r="V761" i="7"/>
  <c r="S761" i="7"/>
  <c r="U761" i="7"/>
  <c r="K761" i="7"/>
  <c r="J761" i="7"/>
  <c r="G761" i="7"/>
  <c r="I761" i="7"/>
  <c r="W760" i="7"/>
  <c r="V760" i="7"/>
  <c r="S760" i="7"/>
  <c r="U760" i="7"/>
  <c r="K760" i="7"/>
  <c r="J760" i="7"/>
  <c r="G760" i="7"/>
  <c r="I760" i="7"/>
  <c r="W759" i="7"/>
  <c r="V759" i="7"/>
  <c r="S759" i="7"/>
  <c r="U759" i="7"/>
  <c r="K759" i="7"/>
  <c r="J759" i="7"/>
  <c r="G759" i="7"/>
  <c r="I759" i="7"/>
  <c r="W758" i="7"/>
  <c r="V758" i="7"/>
  <c r="S758" i="7"/>
  <c r="U758" i="7"/>
  <c r="K758" i="7"/>
  <c r="J758" i="7"/>
  <c r="G758" i="7"/>
  <c r="I758" i="7"/>
  <c r="W757" i="7"/>
  <c r="V757" i="7"/>
  <c r="S757" i="7"/>
  <c r="U757" i="7"/>
  <c r="K757" i="7"/>
  <c r="J757" i="7"/>
  <c r="G757" i="7"/>
  <c r="I757" i="7"/>
  <c r="W756" i="7"/>
  <c r="V756" i="7"/>
  <c r="S756" i="7"/>
  <c r="U756" i="7"/>
  <c r="K756" i="7"/>
  <c r="J756" i="7"/>
  <c r="G756" i="7"/>
  <c r="I756" i="7"/>
  <c r="W755" i="7"/>
  <c r="V755" i="7"/>
  <c r="S755" i="7"/>
  <c r="U755" i="7"/>
  <c r="K755" i="7"/>
  <c r="J755" i="7"/>
  <c r="G755" i="7"/>
  <c r="I755" i="7"/>
  <c r="W754" i="7"/>
  <c r="V754" i="7"/>
  <c r="S754" i="7"/>
  <c r="U754" i="7"/>
  <c r="K754" i="7"/>
  <c r="J754" i="7"/>
  <c r="G754" i="7"/>
  <c r="I754" i="7"/>
  <c r="W753" i="7"/>
  <c r="V753" i="7"/>
  <c r="S753" i="7"/>
  <c r="U753" i="7"/>
  <c r="K753" i="7"/>
  <c r="J753" i="7"/>
  <c r="G753" i="7"/>
  <c r="I753" i="7"/>
  <c r="W752" i="7"/>
  <c r="V752" i="7"/>
  <c r="S752" i="7"/>
  <c r="U752" i="7"/>
  <c r="K752" i="7"/>
  <c r="J752" i="7"/>
  <c r="G752" i="7"/>
  <c r="I752" i="7"/>
  <c r="W751" i="7"/>
  <c r="V751" i="7"/>
  <c r="S751" i="7"/>
  <c r="U751" i="7"/>
  <c r="K751" i="7"/>
  <c r="J751" i="7"/>
  <c r="G751" i="7"/>
  <c r="I751" i="7"/>
  <c r="W750" i="7"/>
  <c r="V750" i="7"/>
  <c r="S750" i="7"/>
  <c r="U750" i="7"/>
  <c r="K750" i="7"/>
  <c r="J750" i="7"/>
  <c r="G750" i="7"/>
  <c r="I750" i="7"/>
  <c r="W749" i="7"/>
  <c r="V749" i="7"/>
  <c r="S749" i="7"/>
  <c r="U749" i="7"/>
  <c r="K749" i="7"/>
  <c r="J749" i="7"/>
  <c r="G749" i="7"/>
  <c r="I749" i="7"/>
  <c r="W748" i="7"/>
  <c r="V748" i="7"/>
  <c r="S748" i="7"/>
  <c r="U748" i="7"/>
  <c r="K748" i="7"/>
  <c r="J748" i="7"/>
  <c r="G748" i="7"/>
  <c r="I748" i="7"/>
  <c r="W747" i="7"/>
  <c r="V747" i="7"/>
  <c r="S747" i="7"/>
  <c r="U747" i="7"/>
  <c r="K747" i="7"/>
  <c r="J747" i="7"/>
  <c r="G747" i="7"/>
  <c r="I747" i="7"/>
  <c r="W746" i="7"/>
  <c r="V746" i="7"/>
  <c r="S746" i="7"/>
  <c r="U746" i="7"/>
  <c r="K746" i="7"/>
  <c r="J746" i="7"/>
  <c r="G746" i="7"/>
  <c r="I746" i="7"/>
  <c r="W745" i="7"/>
  <c r="V745" i="7"/>
  <c r="S745" i="7"/>
  <c r="U745" i="7"/>
  <c r="K745" i="7"/>
  <c r="J745" i="7"/>
  <c r="G745" i="7"/>
  <c r="I745" i="7"/>
  <c r="W744" i="7"/>
  <c r="V744" i="7"/>
  <c r="S744" i="7"/>
  <c r="U744" i="7"/>
  <c r="K744" i="7"/>
  <c r="J744" i="7"/>
  <c r="G744" i="7"/>
  <c r="I744" i="7"/>
  <c r="W743" i="7"/>
  <c r="V743" i="7"/>
  <c r="S743" i="7"/>
  <c r="U743" i="7"/>
  <c r="K743" i="7"/>
  <c r="J743" i="7"/>
  <c r="G743" i="7"/>
  <c r="I743" i="7"/>
  <c r="W742" i="7"/>
  <c r="V742" i="7"/>
  <c r="S742" i="7"/>
  <c r="U742" i="7"/>
  <c r="K742" i="7"/>
  <c r="J742" i="7"/>
  <c r="G742" i="7"/>
  <c r="I742" i="7"/>
  <c r="W741" i="7"/>
  <c r="V741" i="7"/>
  <c r="S741" i="7"/>
  <c r="U741" i="7"/>
  <c r="K741" i="7"/>
  <c r="J741" i="7"/>
  <c r="G741" i="7"/>
  <c r="I741" i="7"/>
  <c r="W740" i="7"/>
  <c r="V740" i="7"/>
  <c r="S740" i="7"/>
  <c r="U740" i="7"/>
  <c r="K740" i="7"/>
  <c r="J740" i="7"/>
  <c r="G740" i="7"/>
  <c r="I740" i="7"/>
  <c r="W739" i="7"/>
  <c r="V739" i="7"/>
  <c r="S739" i="7"/>
  <c r="U739" i="7"/>
  <c r="K739" i="7"/>
  <c r="J739" i="7"/>
  <c r="G739" i="7"/>
  <c r="I739" i="7"/>
  <c r="W738" i="7"/>
  <c r="V738" i="7"/>
  <c r="S738" i="7"/>
  <c r="U738" i="7"/>
  <c r="K738" i="7"/>
  <c r="J738" i="7"/>
  <c r="G738" i="7"/>
  <c r="I738" i="7"/>
  <c r="W737" i="7"/>
  <c r="V737" i="7"/>
  <c r="S737" i="7"/>
  <c r="U737" i="7"/>
  <c r="K737" i="7"/>
  <c r="J737" i="7"/>
  <c r="G737" i="7"/>
  <c r="I737" i="7"/>
  <c r="W736" i="7"/>
  <c r="V736" i="7"/>
  <c r="S736" i="7"/>
  <c r="U736" i="7"/>
  <c r="K736" i="7"/>
  <c r="J736" i="7"/>
  <c r="G736" i="7"/>
  <c r="I736" i="7"/>
  <c r="W735" i="7"/>
  <c r="V735" i="7"/>
  <c r="S735" i="7"/>
  <c r="U735" i="7"/>
  <c r="K735" i="7"/>
  <c r="J735" i="7"/>
  <c r="G735" i="7"/>
  <c r="I735" i="7"/>
  <c r="W734" i="7"/>
  <c r="V734" i="7"/>
  <c r="S734" i="7"/>
  <c r="U734" i="7"/>
  <c r="K734" i="7"/>
  <c r="J734" i="7"/>
  <c r="G734" i="7"/>
  <c r="I734" i="7"/>
  <c r="W733" i="7"/>
  <c r="V733" i="7"/>
  <c r="S733" i="7"/>
  <c r="U733" i="7"/>
  <c r="K733" i="7"/>
  <c r="J733" i="7"/>
  <c r="G733" i="7"/>
  <c r="I733" i="7"/>
  <c r="W732" i="7"/>
  <c r="V732" i="7"/>
  <c r="S732" i="7"/>
  <c r="U732" i="7"/>
  <c r="K732" i="7"/>
  <c r="J732" i="7"/>
  <c r="G732" i="7"/>
  <c r="I732" i="7"/>
  <c r="W731" i="7"/>
  <c r="V731" i="7"/>
  <c r="S731" i="7"/>
  <c r="U731" i="7"/>
  <c r="K731" i="7"/>
  <c r="J731" i="7"/>
  <c r="G731" i="7"/>
  <c r="I731" i="7"/>
  <c r="W730" i="7"/>
  <c r="V730" i="7"/>
  <c r="S730" i="7"/>
  <c r="U730" i="7"/>
  <c r="K730" i="7"/>
  <c r="J730" i="7"/>
  <c r="G730" i="7"/>
  <c r="I730" i="7"/>
  <c r="W729" i="7"/>
  <c r="V729" i="7"/>
  <c r="S729" i="7"/>
  <c r="U729" i="7"/>
  <c r="K729" i="7"/>
  <c r="J729" i="7"/>
  <c r="G729" i="7"/>
  <c r="I729" i="7"/>
  <c r="W728" i="7"/>
  <c r="V728" i="7"/>
  <c r="S728" i="7"/>
  <c r="U728" i="7"/>
  <c r="K728" i="7"/>
  <c r="J728" i="7"/>
  <c r="G728" i="7"/>
  <c r="I728" i="7"/>
  <c r="W727" i="7"/>
  <c r="V727" i="7"/>
  <c r="S727" i="7"/>
  <c r="U727" i="7"/>
  <c r="K727" i="7"/>
  <c r="J727" i="7"/>
  <c r="G727" i="7"/>
  <c r="I727" i="7"/>
  <c r="W726" i="7"/>
  <c r="V726" i="7"/>
  <c r="S726" i="7"/>
  <c r="U726" i="7"/>
  <c r="K726" i="7"/>
  <c r="J726" i="7"/>
  <c r="G726" i="7"/>
  <c r="I726" i="7"/>
  <c r="W725" i="7"/>
  <c r="V725" i="7"/>
  <c r="S725" i="7"/>
  <c r="U725" i="7"/>
  <c r="K725" i="7"/>
  <c r="J725" i="7"/>
  <c r="G725" i="7"/>
  <c r="I725" i="7"/>
  <c r="W724" i="7"/>
  <c r="V724" i="7"/>
  <c r="S724" i="7"/>
  <c r="U724" i="7"/>
  <c r="K724" i="7"/>
  <c r="J724" i="7"/>
  <c r="G724" i="7"/>
  <c r="I724" i="7"/>
  <c r="W723" i="7"/>
  <c r="V723" i="7"/>
  <c r="S723" i="7"/>
  <c r="U723" i="7"/>
  <c r="K723" i="7"/>
  <c r="J723" i="7"/>
  <c r="G723" i="7"/>
  <c r="I723" i="7"/>
  <c r="W722" i="7"/>
  <c r="V722" i="7"/>
  <c r="S722" i="7"/>
  <c r="U722" i="7"/>
  <c r="K722" i="7"/>
  <c r="J722" i="7"/>
  <c r="G722" i="7"/>
  <c r="I722" i="7"/>
  <c r="W721" i="7"/>
  <c r="V721" i="7"/>
  <c r="S721" i="7"/>
  <c r="U721" i="7"/>
  <c r="K721" i="7"/>
  <c r="J721" i="7"/>
  <c r="G721" i="7"/>
  <c r="I721" i="7"/>
  <c r="W720" i="7"/>
  <c r="V720" i="7"/>
  <c r="S720" i="7"/>
  <c r="U720" i="7"/>
  <c r="K720" i="7"/>
  <c r="J720" i="7"/>
  <c r="G720" i="7"/>
  <c r="I720" i="7"/>
  <c r="W719" i="7"/>
  <c r="V719" i="7"/>
  <c r="S719" i="7"/>
  <c r="U719" i="7"/>
  <c r="K719" i="7"/>
  <c r="J719" i="7"/>
  <c r="G719" i="7"/>
  <c r="I719" i="7"/>
  <c r="W718" i="7"/>
  <c r="V718" i="7"/>
  <c r="S718" i="7"/>
  <c r="U718" i="7"/>
  <c r="K718" i="7"/>
  <c r="J718" i="7"/>
  <c r="G718" i="7"/>
  <c r="I718" i="7"/>
  <c r="W717" i="7"/>
  <c r="V717" i="7"/>
  <c r="S717" i="7"/>
  <c r="U717" i="7"/>
  <c r="K717" i="7"/>
  <c r="J717" i="7"/>
  <c r="G717" i="7"/>
  <c r="I717" i="7"/>
  <c r="W716" i="7"/>
  <c r="V716" i="7"/>
  <c r="S716" i="7"/>
  <c r="U716" i="7"/>
  <c r="K716" i="7"/>
  <c r="J716" i="7"/>
  <c r="G716" i="7"/>
  <c r="I716" i="7"/>
  <c r="W715" i="7"/>
  <c r="V715" i="7"/>
  <c r="S715" i="7"/>
  <c r="U715" i="7"/>
  <c r="K715" i="7"/>
  <c r="J715" i="7"/>
  <c r="G715" i="7"/>
  <c r="I715" i="7"/>
  <c r="W714" i="7"/>
  <c r="V714" i="7"/>
  <c r="S714" i="7"/>
  <c r="U714" i="7"/>
  <c r="K714" i="7"/>
  <c r="J714" i="7"/>
  <c r="G714" i="7"/>
  <c r="I714" i="7"/>
  <c r="W713" i="7"/>
  <c r="V713" i="7"/>
  <c r="S713" i="7"/>
  <c r="U713" i="7"/>
  <c r="K713" i="7"/>
  <c r="J713" i="7"/>
  <c r="G713" i="7"/>
  <c r="I713" i="7"/>
  <c r="W712" i="7"/>
  <c r="V712" i="7"/>
  <c r="S712" i="7"/>
  <c r="U712" i="7"/>
  <c r="K712" i="7"/>
  <c r="J712" i="7"/>
  <c r="G712" i="7"/>
  <c r="I712" i="7"/>
  <c r="W711" i="7"/>
  <c r="V711" i="7"/>
  <c r="S711" i="7"/>
  <c r="U711" i="7"/>
  <c r="K711" i="7"/>
  <c r="J711" i="7"/>
  <c r="G711" i="7"/>
  <c r="I711" i="7"/>
  <c r="W710" i="7"/>
  <c r="V710" i="7"/>
  <c r="S710" i="7"/>
  <c r="U710" i="7"/>
  <c r="K710" i="7"/>
  <c r="J710" i="7"/>
  <c r="G710" i="7"/>
  <c r="I710" i="7"/>
  <c r="W709" i="7"/>
  <c r="V709" i="7"/>
  <c r="S709" i="7"/>
  <c r="U709" i="7"/>
  <c r="K709" i="7"/>
  <c r="J709" i="7"/>
  <c r="G709" i="7"/>
  <c r="I709" i="7"/>
  <c r="W708" i="7"/>
  <c r="V708" i="7"/>
  <c r="S708" i="7"/>
  <c r="U708" i="7"/>
  <c r="K708" i="7"/>
  <c r="J708" i="7"/>
  <c r="G708" i="7"/>
  <c r="I708" i="7"/>
  <c r="W707" i="7"/>
  <c r="V707" i="7"/>
  <c r="S707" i="7"/>
  <c r="U707" i="7"/>
  <c r="K707" i="7"/>
  <c r="J707" i="7"/>
  <c r="G707" i="7"/>
  <c r="I707" i="7"/>
  <c r="W706" i="7"/>
  <c r="V706" i="7"/>
  <c r="S706" i="7"/>
  <c r="U706" i="7"/>
  <c r="K706" i="7"/>
  <c r="J706" i="7"/>
  <c r="G706" i="7"/>
  <c r="I706" i="7"/>
  <c r="W705" i="7"/>
  <c r="V705" i="7"/>
  <c r="S705" i="7"/>
  <c r="U705" i="7"/>
  <c r="K705" i="7"/>
  <c r="J705" i="7"/>
  <c r="G705" i="7"/>
  <c r="I705" i="7"/>
  <c r="W704" i="7"/>
  <c r="V704" i="7"/>
  <c r="S704" i="7"/>
  <c r="U704" i="7"/>
  <c r="K704" i="7"/>
  <c r="J704" i="7"/>
  <c r="G704" i="7"/>
  <c r="I704" i="7"/>
  <c r="W703" i="7"/>
  <c r="V703" i="7"/>
  <c r="S703" i="7"/>
  <c r="U703" i="7"/>
  <c r="K703" i="7"/>
  <c r="J703" i="7"/>
  <c r="G703" i="7"/>
  <c r="I703" i="7"/>
  <c r="W702" i="7"/>
  <c r="V702" i="7"/>
  <c r="S702" i="7"/>
  <c r="U702" i="7"/>
  <c r="K702" i="7"/>
  <c r="J702" i="7"/>
  <c r="G702" i="7"/>
  <c r="I702" i="7"/>
  <c r="W701" i="7"/>
  <c r="V701" i="7"/>
  <c r="S701" i="7"/>
  <c r="U701" i="7"/>
  <c r="K701" i="7"/>
  <c r="J701" i="7"/>
  <c r="G701" i="7"/>
  <c r="I701" i="7"/>
  <c r="W700" i="7"/>
  <c r="V700" i="7"/>
  <c r="S700" i="7"/>
  <c r="U700" i="7"/>
  <c r="K700" i="7"/>
  <c r="J700" i="7"/>
  <c r="G700" i="7"/>
  <c r="I700" i="7"/>
  <c r="W699" i="7"/>
  <c r="V699" i="7"/>
  <c r="S699" i="7"/>
  <c r="U699" i="7"/>
  <c r="K699" i="7"/>
  <c r="J699" i="7"/>
  <c r="G699" i="7"/>
  <c r="I699" i="7"/>
  <c r="W698" i="7"/>
  <c r="V698" i="7"/>
  <c r="S698" i="7"/>
  <c r="U698" i="7"/>
  <c r="K698" i="7"/>
  <c r="J698" i="7"/>
  <c r="G698" i="7"/>
  <c r="I698" i="7"/>
  <c r="W697" i="7"/>
  <c r="V697" i="7"/>
  <c r="S697" i="7"/>
  <c r="U697" i="7"/>
  <c r="K697" i="7"/>
  <c r="J697" i="7"/>
  <c r="G697" i="7"/>
  <c r="I697" i="7"/>
  <c r="W696" i="7"/>
  <c r="V696" i="7"/>
  <c r="S696" i="7"/>
  <c r="U696" i="7"/>
  <c r="K696" i="7"/>
  <c r="J696" i="7"/>
  <c r="G696" i="7"/>
  <c r="I696" i="7"/>
  <c r="W695" i="7"/>
  <c r="V695" i="7"/>
  <c r="S695" i="7"/>
  <c r="U695" i="7"/>
  <c r="K695" i="7"/>
  <c r="J695" i="7"/>
  <c r="G695" i="7"/>
  <c r="I695" i="7"/>
  <c r="W694" i="7"/>
  <c r="V694" i="7"/>
  <c r="S694" i="7"/>
  <c r="U694" i="7"/>
  <c r="K694" i="7"/>
  <c r="J694" i="7"/>
  <c r="G694" i="7"/>
  <c r="I694" i="7"/>
  <c r="W693" i="7"/>
  <c r="V693" i="7"/>
  <c r="S693" i="7"/>
  <c r="U693" i="7"/>
  <c r="K693" i="7"/>
  <c r="J693" i="7"/>
  <c r="G693" i="7"/>
  <c r="I693" i="7"/>
  <c r="W692" i="7"/>
  <c r="V692" i="7"/>
  <c r="S692" i="7"/>
  <c r="U692" i="7"/>
  <c r="K692" i="7"/>
  <c r="J692" i="7"/>
  <c r="G692" i="7"/>
  <c r="I692" i="7"/>
  <c r="W691" i="7"/>
  <c r="V691" i="7"/>
  <c r="S691" i="7"/>
  <c r="U691" i="7"/>
  <c r="K691" i="7"/>
  <c r="J691" i="7"/>
  <c r="G691" i="7"/>
  <c r="I691" i="7"/>
  <c r="W690" i="7"/>
  <c r="V690" i="7"/>
  <c r="S690" i="7"/>
  <c r="U690" i="7"/>
  <c r="K690" i="7"/>
  <c r="J690" i="7"/>
  <c r="G690" i="7"/>
  <c r="I690" i="7"/>
  <c r="W689" i="7"/>
  <c r="V689" i="7"/>
  <c r="S689" i="7"/>
  <c r="U689" i="7"/>
  <c r="K689" i="7"/>
  <c r="J689" i="7"/>
  <c r="G689" i="7"/>
  <c r="I689" i="7"/>
  <c r="W688" i="7"/>
  <c r="V688" i="7"/>
  <c r="S688" i="7"/>
  <c r="U688" i="7"/>
  <c r="K688" i="7"/>
  <c r="J688" i="7"/>
  <c r="G688" i="7"/>
  <c r="I688" i="7"/>
  <c r="W687" i="7"/>
  <c r="V687" i="7"/>
  <c r="S687" i="7"/>
  <c r="U687" i="7"/>
  <c r="K687" i="7"/>
  <c r="J687" i="7"/>
  <c r="G687" i="7"/>
  <c r="I687" i="7"/>
  <c r="W686" i="7"/>
  <c r="V686" i="7"/>
  <c r="S686" i="7"/>
  <c r="U686" i="7"/>
  <c r="K686" i="7"/>
  <c r="J686" i="7"/>
  <c r="G686" i="7"/>
  <c r="I686" i="7"/>
  <c r="W685" i="7"/>
  <c r="V685" i="7"/>
  <c r="S685" i="7"/>
  <c r="U685" i="7"/>
  <c r="K685" i="7"/>
  <c r="J685" i="7"/>
  <c r="G685" i="7"/>
  <c r="I685" i="7"/>
  <c r="W684" i="7"/>
  <c r="V684" i="7"/>
  <c r="S684" i="7"/>
  <c r="U684" i="7"/>
  <c r="K684" i="7"/>
  <c r="J684" i="7"/>
  <c r="G684" i="7"/>
  <c r="I684" i="7"/>
  <c r="W683" i="7"/>
  <c r="V683" i="7"/>
  <c r="S683" i="7"/>
  <c r="U683" i="7"/>
  <c r="K683" i="7"/>
  <c r="J683" i="7"/>
  <c r="G683" i="7"/>
  <c r="I683" i="7"/>
  <c r="W682" i="7"/>
  <c r="V682" i="7"/>
  <c r="S682" i="7"/>
  <c r="U682" i="7"/>
  <c r="K682" i="7"/>
  <c r="J682" i="7"/>
  <c r="G682" i="7"/>
  <c r="I682" i="7"/>
  <c r="W681" i="7"/>
  <c r="V681" i="7"/>
  <c r="S681" i="7"/>
  <c r="U681" i="7"/>
  <c r="K681" i="7"/>
  <c r="J681" i="7"/>
  <c r="G681" i="7"/>
  <c r="I681" i="7"/>
  <c r="W680" i="7"/>
  <c r="V680" i="7"/>
  <c r="S680" i="7"/>
  <c r="U680" i="7"/>
  <c r="K680" i="7"/>
  <c r="J680" i="7"/>
  <c r="G680" i="7"/>
  <c r="I680" i="7"/>
  <c r="W679" i="7"/>
  <c r="V679" i="7"/>
  <c r="S679" i="7"/>
  <c r="U679" i="7"/>
  <c r="K679" i="7"/>
  <c r="J679" i="7"/>
  <c r="G679" i="7"/>
  <c r="I679" i="7"/>
  <c r="W678" i="7"/>
  <c r="V678" i="7"/>
  <c r="S678" i="7"/>
  <c r="U678" i="7"/>
  <c r="K678" i="7"/>
  <c r="J678" i="7"/>
  <c r="G678" i="7"/>
  <c r="I678" i="7"/>
  <c r="W677" i="7"/>
  <c r="V677" i="7"/>
  <c r="S677" i="7"/>
  <c r="U677" i="7"/>
  <c r="K677" i="7"/>
  <c r="J677" i="7"/>
  <c r="G677" i="7"/>
  <c r="I677" i="7"/>
  <c r="W676" i="7"/>
  <c r="V676" i="7"/>
  <c r="S676" i="7"/>
  <c r="U676" i="7"/>
  <c r="K676" i="7"/>
  <c r="J676" i="7"/>
  <c r="G676" i="7"/>
  <c r="I676" i="7"/>
  <c r="W675" i="7"/>
  <c r="V675" i="7"/>
  <c r="S675" i="7"/>
  <c r="U675" i="7"/>
  <c r="K675" i="7"/>
  <c r="J675" i="7"/>
  <c r="G675" i="7"/>
  <c r="I675" i="7"/>
  <c r="W674" i="7"/>
  <c r="V674" i="7"/>
  <c r="S674" i="7"/>
  <c r="U674" i="7"/>
  <c r="K674" i="7"/>
  <c r="J674" i="7"/>
  <c r="G674" i="7"/>
  <c r="I674" i="7"/>
  <c r="W673" i="7"/>
  <c r="V673" i="7"/>
  <c r="S673" i="7"/>
  <c r="U673" i="7"/>
  <c r="K673" i="7"/>
  <c r="J673" i="7"/>
  <c r="G673" i="7"/>
  <c r="I673" i="7"/>
  <c r="W672" i="7"/>
  <c r="V672" i="7"/>
  <c r="S672" i="7"/>
  <c r="U672" i="7"/>
  <c r="K672" i="7"/>
  <c r="J672" i="7"/>
  <c r="G672" i="7"/>
  <c r="I672" i="7"/>
  <c r="W671" i="7"/>
  <c r="V671" i="7"/>
  <c r="S671" i="7"/>
  <c r="U671" i="7"/>
  <c r="K671" i="7"/>
  <c r="J671" i="7"/>
  <c r="G671" i="7"/>
  <c r="I671" i="7"/>
  <c r="W670" i="7"/>
  <c r="V670" i="7"/>
  <c r="S670" i="7"/>
  <c r="U670" i="7"/>
  <c r="K670" i="7"/>
  <c r="J670" i="7"/>
  <c r="G670" i="7"/>
  <c r="I670" i="7"/>
  <c r="W669" i="7"/>
  <c r="V669" i="7"/>
  <c r="S669" i="7"/>
  <c r="U669" i="7"/>
  <c r="K669" i="7"/>
  <c r="J669" i="7"/>
  <c r="G669" i="7"/>
  <c r="I669" i="7"/>
  <c r="W668" i="7"/>
  <c r="V668" i="7"/>
  <c r="S668" i="7"/>
  <c r="U668" i="7"/>
  <c r="K668" i="7"/>
  <c r="J668" i="7"/>
  <c r="G668" i="7"/>
  <c r="I668" i="7"/>
  <c r="W667" i="7"/>
  <c r="V667" i="7"/>
  <c r="S667" i="7"/>
  <c r="U667" i="7"/>
  <c r="K667" i="7"/>
  <c r="J667" i="7"/>
  <c r="G667" i="7"/>
  <c r="I667" i="7"/>
  <c r="W666" i="7"/>
  <c r="V666" i="7"/>
  <c r="S666" i="7"/>
  <c r="U666" i="7"/>
  <c r="K666" i="7"/>
  <c r="J666" i="7"/>
  <c r="G666" i="7"/>
  <c r="I666" i="7"/>
  <c r="W665" i="7"/>
  <c r="V665" i="7"/>
  <c r="S665" i="7"/>
  <c r="U665" i="7"/>
  <c r="K665" i="7"/>
  <c r="J665" i="7"/>
  <c r="G665" i="7"/>
  <c r="I665" i="7"/>
  <c r="W664" i="7"/>
  <c r="V664" i="7"/>
  <c r="S664" i="7"/>
  <c r="U664" i="7"/>
  <c r="K664" i="7"/>
  <c r="J664" i="7"/>
  <c r="G664" i="7"/>
  <c r="I664" i="7"/>
  <c r="W663" i="7"/>
  <c r="V663" i="7"/>
  <c r="S663" i="7"/>
  <c r="U663" i="7"/>
  <c r="K663" i="7"/>
  <c r="J663" i="7"/>
  <c r="G663" i="7"/>
  <c r="I663" i="7"/>
  <c r="W662" i="7"/>
  <c r="V662" i="7"/>
  <c r="S662" i="7"/>
  <c r="U662" i="7"/>
  <c r="K662" i="7"/>
  <c r="J662" i="7"/>
  <c r="G662" i="7"/>
  <c r="I662" i="7"/>
  <c r="W661" i="7"/>
  <c r="V661" i="7"/>
  <c r="S661" i="7"/>
  <c r="U661" i="7"/>
  <c r="K661" i="7"/>
  <c r="J661" i="7"/>
  <c r="G661" i="7"/>
  <c r="I661" i="7"/>
  <c r="W660" i="7"/>
  <c r="V660" i="7"/>
  <c r="S660" i="7"/>
  <c r="U660" i="7"/>
  <c r="K660" i="7"/>
  <c r="J660" i="7"/>
  <c r="G660" i="7"/>
  <c r="I660" i="7"/>
  <c r="W659" i="7"/>
  <c r="V659" i="7"/>
  <c r="S659" i="7"/>
  <c r="U659" i="7"/>
  <c r="K659" i="7"/>
  <c r="J659" i="7"/>
  <c r="G659" i="7"/>
  <c r="I659" i="7"/>
  <c r="W658" i="7"/>
  <c r="V658" i="7"/>
  <c r="S658" i="7"/>
  <c r="U658" i="7"/>
  <c r="K658" i="7"/>
  <c r="J658" i="7"/>
  <c r="G658" i="7"/>
  <c r="I658" i="7"/>
  <c r="W657" i="7"/>
  <c r="V657" i="7"/>
  <c r="S657" i="7"/>
  <c r="U657" i="7"/>
  <c r="K657" i="7"/>
  <c r="J657" i="7"/>
  <c r="G657" i="7"/>
  <c r="I657" i="7"/>
  <c r="W656" i="7"/>
  <c r="V656" i="7"/>
  <c r="S656" i="7"/>
  <c r="U656" i="7"/>
  <c r="K656" i="7"/>
  <c r="J656" i="7"/>
  <c r="G656" i="7"/>
  <c r="I656" i="7"/>
  <c r="W655" i="7"/>
  <c r="V655" i="7"/>
  <c r="S655" i="7"/>
  <c r="U655" i="7"/>
  <c r="K655" i="7"/>
  <c r="J655" i="7"/>
  <c r="G655" i="7"/>
  <c r="I655" i="7"/>
  <c r="W654" i="7"/>
  <c r="V654" i="7"/>
  <c r="S654" i="7"/>
  <c r="U654" i="7"/>
  <c r="K654" i="7"/>
  <c r="J654" i="7"/>
  <c r="G654" i="7"/>
  <c r="I654" i="7"/>
  <c r="W653" i="7"/>
  <c r="V653" i="7"/>
  <c r="S653" i="7"/>
  <c r="U653" i="7"/>
  <c r="K653" i="7"/>
  <c r="J653" i="7"/>
  <c r="G653" i="7"/>
  <c r="I653" i="7"/>
  <c r="W652" i="7"/>
  <c r="V652" i="7"/>
  <c r="S652" i="7"/>
  <c r="U652" i="7"/>
  <c r="K652" i="7"/>
  <c r="J652" i="7"/>
  <c r="G652" i="7"/>
  <c r="I652" i="7"/>
  <c r="W651" i="7"/>
  <c r="V651" i="7"/>
  <c r="S651" i="7"/>
  <c r="U651" i="7"/>
  <c r="K651" i="7"/>
  <c r="J651" i="7"/>
  <c r="G651" i="7"/>
  <c r="I651" i="7"/>
  <c r="W650" i="7"/>
  <c r="V650" i="7"/>
  <c r="S650" i="7"/>
  <c r="U650" i="7"/>
  <c r="K650" i="7"/>
  <c r="J650" i="7"/>
  <c r="G650" i="7"/>
  <c r="I650" i="7"/>
  <c r="W649" i="7"/>
  <c r="V649" i="7"/>
  <c r="S649" i="7"/>
  <c r="U649" i="7"/>
  <c r="K649" i="7"/>
  <c r="J649" i="7"/>
  <c r="G649" i="7"/>
  <c r="I649" i="7"/>
  <c r="W648" i="7"/>
  <c r="V648" i="7"/>
  <c r="S648" i="7"/>
  <c r="U648" i="7"/>
  <c r="K648" i="7"/>
  <c r="J648" i="7"/>
  <c r="G648" i="7"/>
  <c r="I648" i="7"/>
  <c r="W647" i="7"/>
  <c r="V647" i="7"/>
  <c r="S647" i="7"/>
  <c r="U647" i="7"/>
  <c r="K647" i="7"/>
  <c r="J647" i="7"/>
  <c r="G647" i="7"/>
  <c r="I647" i="7"/>
  <c r="W646" i="7"/>
  <c r="V646" i="7"/>
  <c r="S646" i="7"/>
  <c r="U646" i="7"/>
  <c r="K646" i="7"/>
  <c r="J646" i="7"/>
  <c r="G646" i="7"/>
  <c r="I646" i="7"/>
  <c r="W645" i="7"/>
  <c r="V645" i="7"/>
  <c r="S645" i="7"/>
  <c r="U645" i="7"/>
  <c r="K645" i="7"/>
  <c r="J645" i="7"/>
  <c r="G645" i="7"/>
  <c r="I645" i="7"/>
  <c r="W644" i="7"/>
  <c r="V644" i="7"/>
  <c r="S644" i="7"/>
  <c r="U644" i="7"/>
  <c r="K644" i="7"/>
  <c r="J644" i="7"/>
  <c r="G644" i="7"/>
  <c r="I644" i="7"/>
  <c r="W643" i="7"/>
  <c r="V643" i="7"/>
  <c r="S643" i="7"/>
  <c r="U643" i="7"/>
  <c r="K643" i="7"/>
  <c r="J643" i="7"/>
  <c r="G643" i="7"/>
  <c r="I643" i="7"/>
  <c r="W642" i="7"/>
  <c r="V642" i="7"/>
  <c r="S642" i="7"/>
  <c r="U642" i="7"/>
  <c r="K642" i="7"/>
  <c r="J642" i="7"/>
  <c r="G642" i="7"/>
  <c r="I642" i="7"/>
  <c r="W641" i="7"/>
  <c r="V641" i="7"/>
  <c r="S641" i="7"/>
  <c r="U641" i="7"/>
  <c r="K641" i="7"/>
  <c r="J641" i="7"/>
  <c r="G641" i="7"/>
  <c r="I641" i="7"/>
  <c r="W640" i="7"/>
  <c r="V640" i="7"/>
  <c r="S640" i="7"/>
  <c r="U640" i="7"/>
  <c r="K640" i="7"/>
  <c r="J640" i="7"/>
  <c r="G640" i="7"/>
  <c r="I640" i="7"/>
  <c r="W639" i="7"/>
  <c r="V639" i="7"/>
  <c r="S639" i="7"/>
  <c r="U639" i="7"/>
  <c r="K639" i="7"/>
  <c r="J639" i="7"/>
  <c r="G639" i="7"/>
  <c r="I639" i="7"/>
  <c r="W638" i="7"/>
  <c r="V638" i="7"/>
  <c r="S638" i="7"/>
  <c r="U638" i="7"/>
  <c r="K638" i="7"/>
  <c r="J638" i="7"/>
  <c r="G638" i="7"/>
  <c r="I638" i="7"/>
  <c r="W637" i="7"/>
  <c r="V637" i="7"/>
  <c r="S637" i="7"/>
  <c r="U637" i="7"/>
  <c r="K637" i="7"/>
  <c r="J637" i="7"/>
  <c r="G637" i="7"/>
  <c r="I637" i="7"/>
  <c r="W636" i="7"/>
  <c r="V636" i="7"/>
  <c r="S636" i="7"/>
  <c r="U636" i="7"/>
  <c r="K636" i="7"/>
  <c r="J636" i="7"/>
  <c r="G636" i="7"/>
  <c r="I636" i="7"/>
  <c r="W635" i="7"/>
  <c r="V635" i="7"/>
  <c r="S635" i="7"/>
  <c r="U635" i="7"/>
  <c r="K635" i="7"/>
  <c r="J635" i="7"/>
  <c r="G635" i="7"/>
  <c r="I635" i="7"/>
  <c r="W634" i="7"/>
  <c r="V634" i="7"/>
  <c r="S634" i="7"/>
  <c r="U634" i="7"/>
  <c r="K634" i="7"/>
  <c r="J634" i="7"/>
  <c r="G634" i="7"/>
  <c r="I634" i="7"/>
  <c r="W633" i="7"/>
  <c r="V633" i="7"/>
  <c r="S633" i="7"/>
  <c r="U633" i="7"/>
  <c r="K633" i="7"/>
  <c r="J633" i="7"/>
  <c r="G633" i="7"/>
  <c r="I633" i="7"/>
  <c r="W632" i="7"/>
  <c r="V632" i="7"/>
  <c r="S632" i="7"/>
  <c r="U632" i="7"/>
  <c r="K632" i="7"/>
  <c r="J632" i="7"/>
  <c r="G632" i="7"/>
  <c r="I632" i="7"/>
  <c r="W631" i="7"/>
  <c r="V631" i="7"/>
  <c r="S631" i="7"/>
  <c r="U631" i="7"/>
  <c r="K631" i="7"/>
  <c r="J631" i="7"/>
  <c r="G631" i="7"/>
  <c r="I631" i="7"/>
  <c r="W630" i="7"/>
  <c r="V630" i="7"/>
  <c r="S630" i="7"/>
  <c r="U630" i="7"/>
  <c r="K630" i="7"/>
  <c r="J630" i="7"/>
  <c r="G630" i="7"/>
  <c r="I630" i="7"/>
  <c r="W629" i="7"/>
  <c r="V629" i="7"/>
  <c r="S629" i="7"/>
  <c r="U629" i="7"/>
  <c r="K629" i="7"/>
  <c r="J629" i="7"/>
  <c r="G629" i="7"/>
  <c r="I629" i="7"/>
  <c r="W628" i="7"/>
  <c r="V628" i="7"/>
  <c r="S628" i="7"/>
  <c r="U628" i="7"/>
  <c r="K628" i="7"/>
  <c r="J628" i="7"/>
  <c r="G628" i="7"/>
  <c r="I628" i="7"/>
  <c r="W627" i="7"/>
  <c r="V627" i="7"/>
  <c r="S627" i="7"/>
  <c r="U627" i="7"/>
  <c r="K627" i="7"/>
  <c r="J627" i="7"/>
  <c r="G627" i="7"/>
  <c r="I627" i="7"/>
  <c r="W626" i="7"/>
  <c r="V626" i="7"/>
  <c r="S626" i="7"/>
  <c r="U626" i="7"/>
  <c r="K626" i="7"/>
  <c r="J626" i="7"/>
  <c r="G626" i="7"/>
  <c r="I626" i="7"/>
  <c r="W625" i="7"/>
  <c r="V625" i="7"/>
  <c r="S625" i="7"/>
  <c r="U625" i="7"/>
  <c r="K625" i="7"/>
  <c r="J625" i="7"/>
  <c r="G625" i="7"/>
  <c r="I625" i="7"/>
  <c r="W624" i="7"/>
  <c r="V624" i="7"/>
  <c r="S624" i="7"/>
  <c r="U624" i="7"/>
  <c r="K624" i="7"/>
  <c r="J624" i="7"/>
  <c r="G624" i="7"/>
  <c r="I624" i="7"/>
  <c r="W623" i="7"/>
  <c r="V623" i="7"/>
  <c r="S623" i="7"/>
  <c r="U623" i="7"/>
  <c r="K623" i="7"/>
  <c r="J623" i="7"/>
  <c r="G623" i="7"/>
  <c r="I623" i="7"/>
  <c r="W622" i="7"/>
  <c r="V622" i="7"/>
  <c r="S622" i="7"/>
  <c r="U622" i="7"/>
  <c r="K622" i="7"/>
  <c r="J622" i="7"/>
  <c r="G622" i="7"/>
  <c r="I622" i="7"/>
  <c r="W621" i="7"/>
  <c r="V621" i="7"/>
  <c r="S621" i="7"/>
  <c r="U621" i="7"/>
  <c r="K621" i="7"/>
  <c r="J621" i="7"/>
  <c r="G621" i="7"/>
  <c r="I621" i="7"/>
  <c r="W620" i="7"/>
  <c r="V620" i="7"/>
  <c r="S620" i="7"/>
  <c r="U620" i="7"/>
  <c r="K620" i="7"/>
  <c r="J620" i="7"/>
  <c r="G620" i="7"/>
  <c r="I620" i="7"/>
  <c r="W619" i="7"/>
  <c r="V619" i="7"/>
  <c r="S619" i="7"/>
  <c r="U619" i="7"/>
  <c r="K619" i="7"/>
  <c r="J619" i="7"/>
  <c r="G619" i="7"/>
  <c r="I619" i="7"/>
  <c r="W618" i="7"/>
  <c r="V618" i="7"/>
  <c r="S618" i="7"/>
  <c r="U618" i="7"/>
  <c r="K618" i="7"/>
  <c r="J618" i="7"/>
  <c r="G618" i="7"/>
  <c r="I618" i="7"/>
  <c r="W617" i="7"/>
  <c r="V617" i="7"/>
  <c r="S617" i="7"/>
  <c r="U617" i="7"/>
  <c r="K617" i="7"/>
  <c r="J617" i="7"/>
  <c r="G617" i="7"/>
  <c r="I617" i="7"/>
  <c r="W616" i="7"/>
  <c r="V616" i="7"/>
  <c r="S616" i="7"/>
  <c r="U616" i="7"/>
  <c r="K616" i="7"/>
  <c r="J616" i="7"/>
  <c r="G616" i="7"/>
  <c r="I616" i="7"/>
  <c r="W615" i="7"/>
  <c r="V615" i="7"/>
  <c r="S615" i="7"/>
  <c r="U615" i="7"/>
  <c r="K615" i="7"/>
  <c r="J615" i="7"/>
  <c r="G615" i="7"/>
  <c r="I615" i="7"/>
  <c r="W614" i="7"/>
  <c r="V614" i="7"/>
  <c r="S614" i="7"/>
  <c r="U614" i="7"/>
  <c r="K614" i="7"/>
  <c r="J614" i="7"/>
  <c r="G614" i="7"/>
  <c r="I614" i="7"/>
  <c r="W613" i="7"/>
  <c r="V613" i="7"/>
  <c r="S613" i="7"/>
  <c r="U613" i="7"/>
  <c r="K613" i="7"/>
  <c r="J613" i="7"/>
  <c r="G613" i="7"/>
  <c r="I613" i="7"/>
  <c r="W612" i="7"/>
  <c r="V612" i="7"/>
  <c r="S612" i="7"/>
  <c r="U612" i="7"/>
  <c r="K612" i="7"/>
  <c r="J612" i="7"/>
  <c r="G612" i="7"/>
  <c r="I612" i="7"/>
  <c r="W611" i="7"/>
  <c r="V611" i="7"/>
  <c r="S611" i="7"/>
  <c r="U611" i="7"/>
  <c r="K611" i="7"/>
  <c r="J611" i="7"/>
  <c r="G611" i="7"/>
  <c r="I611" i="7"/>
  <c r="W610" i="7"/>
  <c r="V610" i="7"/>
  <c r="S610" i="7"/>
  <c r="U610" i="7"/>
  <c r="K610" i="7"/>
  <c r="J610" i="7"/>
  <c r="G610" i="7"/>
  <c r="I610" i="7"/>
  <c r="W609" i="7"/>
  <c r="V609" i="7"/>
  <c r="S609" i="7"/>
  <c r="U609" i="7"/>
  <c r="K609" i="7"/>
  <c r="J609" i="7"/>
  <c r="G609" i="7"/>
  <c r="I609" i="7"/>
  <c r="W608" i="7"/>
  <c r="V608" i="7"/>
  <c r="S608" i="7"/>
  <c r="U608" i="7"/>
  <c r="K608" i="7"/>
  <c r="J608" i="7"/>
  <c r="G608" i="7"/>
  <c r="I608" i="7"/>
  <c r="W607" i="7"/>
  <c r="V607" i="7"/>
  <c r="S607" i="7"/>
  <c r="U607" i="7"/>
  <c r="K607" i="7"/>
  <c r="J607" i="7"/>
  <c r="G607" i="7"/>
  <c r="I607" i="7"/>
  <c r="W606" i="7"/>
  <c r="V606" i="7"/>
  <c r="S606" i="7"/>
  <c r="U606" i="7"/>
  <c r="K606" i="7"/>
  <c r="J606" i="7"/>
  <c r="G606" i="7"/>
  <c r="I606" i="7"/>
  <c r="W605" i="7"/>
  <c r="V605" i="7"/>
  <c r="S605" i="7"/>
  <c r="U605" i="7"/>
  <c r="K605" i="7"/>
  <c r="J605" i="7"/>
  <c r="G605" i="7"/>
  <c r="I605" i="7"/>
  <c r="W604" i="7"/>
  <c r="V604" i="7"/>
  <c r="S604" i="7"/>
  <c r="U604" i="7"/>
  <c r="K604" i="7"/>
  <c r="J604" i="7"/>
  <c r="G604" i="7"/>
  <c r="I604" i="7"/>
  <c r="W603" i="7"/>
  <c r="V603" i="7"/>
  <c r="S603" i="7"/>
  <c r="U603" i="7"/>
  <c r="K603" i="7"/>
  <c r="J603" i="7"/>
  <c r="G603" i="7"/>
  <c r="I603" i="7"/>
  <c r="W602" i="7"/>
  <c r="V602" i="7"/>
  <c r="S602" i="7"/>
  <c r="U602" i="7"/>
  <c r="K602" i="7"/>
  <c r="J602" i="7"/>
  <c r="G602" i="7"/>
  <c r="I602" i="7"/>
  <c r="W601" i="7"/>
  <c r="V601" i="7"/>
  <c r="S601" i="7"/>
  <c r="U601" i="7"/>
  <c r="K601" i="7"/>
  <c r="J601" i="7"/>
  <c r="G601" i="7"/>
  <c r="I601" i="7"/>
  <c r="W600" i="7"/>
  <c r="V600" i="7"/>
  <c r="S600" i="7"/>
  <c r="U600" i="7"/>
  <c r="K600" i="7"/>
  <c r="J600" i="7"/>
  <c r="G600" i="7"/>
  <c r="I600" i="7"/>
  <c r="W599" i="7"/>
  <c r="V599" i="7"/>
  <c r="S599" i="7"/>
  <c r="U599" i="7"/>
  <c r="K599" i="7"/>
  <c r="J599" i="7"/>
  <c r="G599" i="7"/>
  <c r="I599" i="7"/>
  <c r="W598" i="7"/>
  <c r="V598" i="7"/>
  <c r="S598" i="7"/>
  <c r="U598" i="7"/>
  <c r="K598" i="7"/>
  <c r="J598" i="7"/>
  <c r="G598" i="7"/>
  <c r="I598" i="7"/>
  <c r="W597" i="7"/>
  <c r="V597" i="7"/>
  <c r="S597" i="7"/>
  <c r="U597" i="7"/>
  <c r="K597" i="7"/>
  <c r="J597" i="7"/>
  <c r="G597" i="7"/>
  <c r="I597" i="7"/>
  <c r="W596" i="7"/>
  <c r="V596" i="7"/>
  <c r="S596" i="7"/>
  <c r="U596" i="7"/>
  <c r="K596" i="7"/>
  <c r="J596" i="7"/>
  <c r="G596" i="7"/>
  <c r="I596" i="7"/>
  <c r="W595" i="7"/>
  <c r="V595" i="7"/>
  <c r="S595" i="7"/>
  <c r="U595" i="7"/>
  <c r="K595" i="7"/>
  <c r="J595" i="7"/>
  <c r="G595" i="7"/>
  <c r="I595" i="7"/>
  <c r="W594" i="7"/>
  <c r="V594" i="7"/>
  <c r="S594" i="7"/>
  <c r="U594" i="7"/>
  <c r="K594" i="7"/>
  <c r="J594" i="7"/>
  <c r="G594" i="7"/>
  <c r="I594" i="7"/>
  <c r="W593" i="7"/>
  <c r="V593" i="7"/>
  <c r="S593" i="7"/>
  <c r="U593" i="7"/>
  <c r="K593" i="7"/>
  <c r="J593" i="7"/>
  <c r="G593" i="7"/>
  <c r="I593" i="7"/>
  <c r="W592" i="7"/>
  <c r="V592" i="7"/>
  <c r="S592" i="7"/>
  <c r="U592" i="7"/>
  <c r="K592" i="7"/>
  <c r="J592" i="7"/>
  <c r="G592" i="7"/>
  <c r="I592" i="7"/>
  <c r="W591" i="7"/>
  <c r="V591" i="7"/>
  <c r="S591" i="7"/>
  <c r="U591" i="7"/>
  <c r="K591" i="7"/>
  <c r="J591" i="7"/>
  <c r="G591" i="7"/>
  <c r="I591" i="7"/>
  <c r="W590" i="7"/>
  <c r="V590" i="7"/>
  <c r="S590" i="7"/>
  <c r="U590" i="7"/>
  <c r="K590" i="7"/>
  <c r="J590" i="7"/>
  <c r="G590" i="7"/>
  <c r="I590" i="7"/>
  <c r="W589" i="7"/>
  <c r="V589" i="7"/>
  <c r="S589" i="7"/>
  <c r="U589" i="7"/>
  <c r="K589" i="7"/>
  <c r="J589" i="7"/>
  <c r="G589" i="7"/>
  <c r="I589" i="7"/>
  <c r="W588" i="7"/>
  <c r="V588" i="7"/>
  <c r="S588" i="7"/>
  <c r="U588" i="7"/>
  <c r="K588" i="7"/>
  <c r="J588" i="7"/>
  <c r="G588" i="7"/>
  <c r="I588" i="7"/>
  <c r="W587" i="7"/>
  <c r="V587" i="7"/>
  <c r="S587" i="7"/>
  <c r="U587" i="7"/>
  <c r="K587" i="7"/>
  <c r="J587" i="7"/>
  <c r="G587" i="7"/>
  <c r="I587" i="7"/>
  <c r="W586" i="7"/>
  <c r="V586" i="7"/>
  <c r="S586" i="7"/>
  <c r="U586" i="7"/>
  <c r="K586" i="7"/>
  <c r="J586" i="7"/>
  <c r="G586" i="7"/>
  <c r="I586" i="7"/>
  <c r="W585" i="7"/>
  <c r="V585" i="7"/>
  <c r="S585" i="7"/>
  <c r="U585" i="7"/>
  <c r="K585" i="7"/>
  <c r="J585" i="7"/>
  <c r="G585" i="7"/>
  <c r="I585" i="7"/>
  <c r="W584" i="7"/>
  <c r="V584" i="7"/>
  <c r="S584" i="7"/>
  <c r="U584" i="7"/>
  <c r="K584" i="7"/>
  <c r="J584" i="7"/>
  <c r="G584" i="7"/>
  <c r="I584" i="7"/>
  <c r="W583" i="7"/>
  <c r="V583" i="7"/>
  <c r="S583" i="7"/>
  <c r="U583" i="7"/>
  <c r="K583" i="7"/>
  <c r="J583" i="7"/>
  <c r="G583" i="7"/>
  <c r="I583" i="7"/>
  <c r="W582" i="7"/>
  <c r="V582" i="7"/>
  <c r="S582" i="7"/>
  <c r="U582" i="7"/>
  <c r="K582" i="7"/>
  <c r="J582" i="7"/>
  <c r="G582" i="7"/>
  <c r="I582" i="7"/>
  <c r="W581" i="7"/>
  <c r="V581" i="7"/>
  <c r="S581" i="7"/>
  <c r="U581" i="7"/>
  <c r="K581" i="7"/>
  <c r="J581" i="7"/>
  <c r="G581" i="7"/>
  <c r="I581" i="7"/>
  <c r="W580" i="7"/>
  <c r="V580" i="7"/>
  <c r="S580" i="7"/>
  <c r="U580" i="7"/>
  <c r="K580" i="7"/>
  <c r="J580" i="7"/>
  <c r="G580" i="7"/>
  <c r="I580" i="7"/>
  <c r="W579" i="7"/>
  <c r="V579" i="7"/>
  <c r="S579" i="7"/>
  <c r="U579" i="7"/>
  <c r="K579" i="7"/>
  <c r="J579" i="7"/>
  <c r="G579" i="7"/>
  <c r="I579" i="7"/>
  <c r="W578" i="7"/>
  <c r="V578" i="7"/>
  <c r="S578" i="7"/>
  <c r="U578" i="7"/>
  <c r="K578" i="7"/>
  <c r="J578" i="7"/>
  <c r="G578" i="7"/>
  <c r="I578" i="7"/>
  <c r="W577" i="7"/>
  <c r="V577" i="7"/>
  <c r="S577" i="7"/>
  <c r="U577" i="7"/>
  <c r="K577" i="7"/>
  <c r="J577" i="7"/>
  <c r="G577" i="7"/>
  <c r="I577" i="7"/>
  <c r="W576" i="7"/>
  <c r="V576" i="7"/>
  <c r="S576" i="7"/>
  <c r="U576" i="7"/>
  <c r="K576" i="7"/>
  <c r="J576" i="7"/>
  <c r="G576" i="7"/>
  <c r="I576" i="7"/>
  <c r="W575" i="7"/>
  <c r="V575" i="7"/>
  <c r="S575" i="7"/>
  <c r="U575" i="7"/>
  <c r="K575" i="7"/>
  <c r="J575" i="7"/>
  <c r="G575" i="7"/>
  <c r="I575" i="7"/>
  <c r="W574" i="7"/>
  <c r="V574" i="7"/>
  <c r="S574" i="7"/>
  <c r="U574" i="7"/>
  <c r="K574" i="7"/>
  <c r="J574" i="7"/>
  <c r="G574" i="7"/>
  <c r="I574" i="7"/>
  <c r="W573" i="7"/>
  <c r="V573" i="7"/>
  <c r="S573" i="7"/>
  <c r="U573" i="7"/>
  <c r="K573" i="7"/>
  <c r="J573" i="7"/>
  <c r="G573" i="7"/>
  <c r="I573" i="7"/>
  <c r="W572" i="7"/>
  <c r="V572" i="7"/>
  <c r="S572" i="7"/>
  <c r="U572" i="7"/>
  <c r="K572" i="7"/>
  <c r="J572" i="7"/>
  <c r="G572" i="7"/>
  <c r="I572" i="7"/>
  <c r="W571" i="7"/>
  <c r="V571" i="7"/>
  <c r="S571" i="7"/>
  <c r="U571" i="7"/>
  <c r="K571" i="7"/>
  <c r="J571" i="7"/>
  <c r="G571" i="7"/>
  <c r="I571" i="7"/>
  <c r="W570" i="7"/>
  <c r="V570" i="7"/>
  <c r="S570" i="7"/>
  <c r="U570" i="7"/>
  <c r="K570" i="7"/>
  <c r="J570" i="7"/>
  <c r="G570" i="7"/>
  <c r="I570" i="7"/>
  <c r="W569" i="7"/>
  <c r="V569" i="7"/>
  <c r="S569" i="7"/>
  <c r="U569" i="7"/>
  <c r="K569" i="7"/>
  <c r="J569" i="7"/>
  <c r="G569" i="7"/>
  <c r="I569" i="7"/>
  <c r="W568" i="7"/>
  <c r="V568" i="7"/>
  <c r="S568" i="7"/>
  <c r="U568" i="7"/>
  <c r="K568" i="7"/>
  <c r="J568" i="7"/>
  <c r="G568" i="7"/>
  <c r="I568" i="7"/>
  <c r="W567" i="7"/>
  <c r="V567" i="7"/>
  <c r="S567" i="7"/>
  <c r="U567" i="7"/>
  <c r="K567" i="7"/>
  <c r="J567" i="7"/>
  <c r="G567" i="7"/>
  <c r="I567" i="7"/>
  <c r="W566" i="7"/>
  <c r="V566" i="7"/>
  <c r="S566" i="7"/>
  <c r="U566" i="7"/>
  <c r="K566" i="7"/>
  <c r="J566" i="7"/>
  <c r="G566" i="7"/>
  <c r="I566" i="7"/>
  <c r="W565" i="7"/>
  <c r="V565" i="7"/>
  <c r="S565" i="7"/>
  <c r="U565" i="7"/>
  <c r="K565" i="7"/>
  <c r="J565" i="7"/>
  <c r="G565" i="7"/>
  <c r="I565" i="7"/>
  <c r="W564" i="7"/>
  <c r="V564" i="7"/>
  <c r="S564" i="7"/>
  <c r="U564" i="7"/>
  <c r="K564" i="7"/>
  <c r="J564" i="7"/>
  <c r="G564" i="7"/>
  <c r="I564" i="7"/>
  <c r="W563" i="7"/>
  <c r="V563" i="7"/>
  <c r="S563" i="7"/>
  <c r="U563" i="7"/>
  <c r="K563" i="7"/>
  <c r="J563" i="7"/>
  <c r="G563" i="7"/>
  <c r="I563" i="7"/>
  <c r="W562" i="7"/>
  <c r="V562" i="7"/>
  <c r="S562" i="7"/>
  <c r="U562" i="7"/>
  <c r="K562" i="7"/>
  <c r="J562" i="7"/>
  <c r="G562" i="7"/>
  <c r="I562" i="7"/>
  <c r="W561" i="7"/>
  <c r="V561" i="7"/>
  <c r="S561" i="7"/>
  <c r="U561" i="7"/>
  <c r="K561" i="7"/>
  <c r="J561" i="7"/>
  <c r="G561" i="7"/>
  <c r="I561" i="7"/>
  <c r="W560" i="7"/>
  <c r="V560" i="7"/>
  <c r="S560" i="7"/>
  <c r="U560" i="7"/>
  <c r="K560" i="7"/>
  <c r="J560" i="7"/>
  <c r="G560" i="7"/>
  <c r="I560" i="7"/>
  <c r="W559" i="7"/>
  <c r="V559" i="7"/>
  <c r="S559" i="7"/>
  <c r="U559" i="7"/>
  <c r="K559" i="7"/>
  <c r="J559" i="7"/>
  <c r="G559" i="7"/>
  <c r="I559" i="7"/>
  <c r="W558" i="7"/>
  <c r="V558" i="7"/>
  <c r="S558" i="7"/>
  <c r="U558" i="7"/>
  <c r="K558" i="7"/>
  <c r="J558" i="7"/>
  <c r="G558" i="7"/>
  <c r="I558" i="7"/>
  <c r="W557" i="7"/>
  <c r="V557" i="7"/>
  <c r="S557" i="7"/>
  <c r="U557" i="7"/>
  <c r="K557" i="7"/>
  <c r="J557" i="7"/>
  <c r="G557" i="7"/>
  <c r="I557" i="7"/>
  <c r="W556" i="7"/>
  <c r="V556" i="7"/>
  <c r="S556" i="7"/>
  <c r="U556" i="7"/>
  <c r="K556" i="7"/>
  <c r="J556" i="7"/>
  <c r="G556" i="7"/>
  <c r="I556" i="7"/>
  <c r="W555" i="7"/>
  <c r="V555" i="7"/>
  <c r="S555" i="7"/>
  <c r="U555" i="7"/>
  <c r="K555" i="7"/>
  <c r="J555" i="7"/>
  <c r="G555" i="7"/>
  <c r="I555" i="7"/>
  <c r="W554" i="7"/>
  <c r="V554" i="7"/>
  <c r="S554" i="7"/>
  <c r="U554" i="7"/>
  <c r="K554" i="7"/>
  <c r="J554" i="7"/>
  <c r="G554" i="7"/>
  <c r="I554" i="7"/>
  <c r="W553" i="7"/>
  <c r="V553" i="7"/>
  <c r="S553" i="7"/>
  <c r="U553" i="7"/>
  <c r="K553" i="7"/>
  <c r="J553" i="7"/>
  <c r="G553" i="7"/>
  <c r="I553" i="7"/>
  <c r="W552" i="7"/>
  <c r="V552" i="7"/>
  <c r="S552" i="7"/>
  <c r="U552" i="7"/>
  <c r="K552" i="7"/>
  <c r="J552" i="7"/>
  <c r="G552" i="7"/>
  <c r="I552" i="7"/>
  <c r="W551" i="7"/>
  <c r="V551" i="7"/>
  <c r="S551" i="7"/>
  <c r="U551" i="7"/>
  <c r="K551" i="7"/>
  <c r="J551" i="7"/>
  <c r="G551" i="7"/>
  <c r="I551" i="7"/>
  <c r="W550" i="7"/>
  <c r="V550" i="7"/>
  <c r="S550" i="7"/>
  <c r="U550" i="7"/>
  <c r="K550" i="7"/>
  <c r="J550" i="7"/>
  <c r="G550" i="7"/>
  <c r="I550" i="7"/>
  <c r="W549" i="7"/>
  <c r="V549" i="7"/>
  <c r="S549" i="7"/>
  <c r="U549" i="7"/>
  <c r="K549" i="7"/>
  <c r="J549" i="7"/>
  <c r="G549" i="7"/>
  <c r="I549" i="7"/>
  <c r="W548" i="7"/>
  <c r="V548" i="7"/>
  <c r="S548" i="7"/>
  <c r="U548" i="7"/>
  <c r="K548" i="7"/>
  <c r="J548" i="7"/>
  <c r="G548" i="7"/>
  <c r="I548" i="7"/>
  <c r="W547" i="7"/>
  <c r="V547" i="7"/>
  <c r="S547" i="7"/>
  <c r="U547" i="7"/>
  <c r="K547" i="7"/>
  <c r="J547" i="7"/>
  <c r="G547" i="7"/>
  <c r="I547" i="7"/>
  <c r="W546" i="7"/>
  <c r="V546" i="7"/>
  <c r="S546" i="7"/>
  <c r="U546" i="7"/>
  <c r="K546" i="7"/>
  <c r="J546" i="7"/>
  <c r="G546" i="7"/>
  <c r="I546" i="7"/>
  <c r="W545" i="7"/>
  <c r="V545" i="7"/>
  <c r="S545" i="7"/>
  <c r="U545" i="7"/>
  <c r="K545" i="7"/>
  <c r="J545" i="7"/>
  <c r="G545" i="7"/>
  <c r="I545" i="7"/>
  <c r="W544" i="7"/>
  <c r="V544" i="7"/>
  <c r="S544" i="7"/>
  <c r="U544" i="7"/>
  <c r="K544" i="7"/>
  <c r="J544" i="7"/>
  <c r="G544" i="7"/>
  <c r="I544" i="7"/>
  <c r="W543" i="7"/>
  <c r="V543" i="7"/>
  <c r="S543" i="7"/>
  <c r="U543" i="7"/>
  <c r="K543" i="7"/>
  <c r="J543" i="7"/>
  <c r="G543" i="7"/>
  <c r="I543" i="7"/>
  <c r="W542" i="7"/>
  <c r="V542" i="7"/>
  <c r="S542" i="7"/>
  <c r="U542" i="7"/>
  <c r="K542" i="7"/>
  <c r="J542" i="7"/>
  <c r="G542" i="7"/>
  <c r="I542" i="7"/>
  <c r="W541" i="7"/>
  <c r="V541" i="7"/>
  <c r="S541" i="7"/>
  <c r="U541" i="7"/>
  <c r="K541" i="7"/>
  <c r="J541" i="7"/>
  <c r="G541" i="7"/>
  <c r="I541" i="7"/>
  <c r="W540" i="7"/>
  <c r="V540" i="7"/>
  <c r="S540" i="7"/>
  <c r="U540" i="7"/>
  <c r="K540" i="7"/>
  <c r="J540" i="7"/>
  <c r="G540" i="7"/>
  <c r="I540" i="7"/>
  <c r="W539" i="7"/>
  <c r="V539" i="7"/>
  <c r="S539" i="7"/>
  <c r="U539" i="7"/>
  <c r="K539" i="7"/>
  <c r="J539" i="7"/>
  <c r="G539" i="7"/>
  <c r="I539" i="7"/>
  <c r="W538" i="7"/>
  <c r="V538" i="7"/>
  <c r="S538" i="7"/>
  <c r="U538" i="7"/>
  <c r="K538" i="7"/>
  <c r="J538" i="7"/>
  <c r="G538" i="7"/>
  <c r="I538" i="7"/>
  <c r="W537" i="7"/>
  <c r="V537" i="7"/>
  <c r="S537" i="7"/>
  <c r="U537" i="7"/>
  <c r="K537" i="7"/>
  <c r="J537" i="7"/>
  <c r="G537" i="7"/>
  <c r="I537" i="7"/>
  <c r="W536" i="7"/>
  <c r="V536" i="7"/>
  <c r="S536" i="7"/>
  <c r="U536" i="7"/>
  <c r="K536" i="7"/>
  <c r="J536" i="7"/>
  <c r="G536" i="7"/>
  <c r="I536" i="7"/>
  <c r="W535" i="7"/>
  <c r="V535" i="7"/>
  <c r="S535" i="7"/>
  <c r="U535" i="7"/>
  <c r="K535" i="7"/>
  <c r="J535" i="7"/>
  <c r="G535" i="7"/>
  <c r="I535" i="7"/>
  <c r="W534" i="7"/>
  <c r="V534" i="7"/>
  <c r="S534" i="7"/>
  <c r="U534" i="7"/>
  <c r="K534" i="7"/>
  <c r="J534" i="7"/>
  <c r="G534" i="7"/>
  <c r="I534" i="7"/>
  <c r="W533" i="7"/>
  <c r="V533" i="7"/>
  <c r="S533" i="7"/>
  <c r="U533" i="7"/>
  <c r="K533" i="7"/>
  <c r="J533" i="7"/>
  <c r="G533" i="7"/>
  <c r="I533" i="7"/>
  <c r="W532" i="7"/>
  <c r="V532" i="7"/>
  <c r="S532" i="7"/>
  <c r="U532" i="7"/>
  <c r="K532" i="7"/>
  <c r="J532" i="7"/>
  <c r="G532" i="7"/>
  <c r="I532" i="7"/>
  <c r="W531" i="7"/>
  <c r="V531" i="7"/>
  <c r="S531" i="7"/>
  <c r="U531" i="7"/>
  <c r="K531" i="7"/>
  <c r="J531" i="7"/>
  <c r="G531" i="7"/>
  <c r="I531" i="7"/>
  <c r="W530" i="7"/>
  <c r="V530" i="7"/>
  <c r="S530" i="7"/>
  <c r="U530" i="7"/>
  <c r="K530" i="7"/>
  <c r="J530" i="7"/>
  <c r="G530" i="7"/>
  <c r="I530" i="7"/>
  <c r="W529" i="7"/>
  <c r="V529" i="7"/>
  <c r="S529" i="7"/>
  <c r="U529" i="7"/>
  <c r="K529" i="7"/>
  <c r="J529" i="7"/>
  <c r="G529" i="7"/>
  <c r="I529" i="7"/>
  <c r="W528" i="7"/>
  <c r="V528" i="7"/>
  <c r="S528" i="7"/>
  <c r="U528" i="7"/>
  <c r="K528" i="7"/>
  <c r="J528" i="7"/>
  <c r="G528" i="7"/>
  <c r="I528" i="7"/>
  <c r="W527" i="7"/>
  <c r="V527" i="7"/>
  <c r="S527" i="7"/>
  <c r="U527" i="7"/>
  <c r="K527" i="7"/>
  <c r="J527" i="7"/>
  <c r="G527" i="7"/>
  <c r="I527" i="7"/>
  <c r="W526" i="7"/>
  <c r="V526" i="7"/>
  <c r="S526" i="7"/>
  <c r="U526" i="7"/>
  <c r="K526" i="7"/>
  <c r="J526" i="7"/>
  <c r="G526" i="7"/>
  <c r="I526" i="7"/>
  <c r="W525" i="7"/>
  <c r="V525" i="7"/>
  <c r="S525" i="7"/>
  <c r="U525" i="7"/>
  <c r="K525" i="7"/>
  <c r="J525" i="7"/>
  <c r="G525" i="7"/>
  <c r="I525" i="7"/>
  <c r="W524" i="7"/>
  <c r="V524" i="7"/>
  <c r="S524" i="7"/>
  <c r="U524" i="7"/>
  <c r="K524" i="7"/>
  <c r="J524" i="7"/>
  <c r="G524" i="7"/>
  <c r="I524" i="7"/>
  <c r="W523" i="7"/>
  <c r="V523" i="7"/>
  <c r="S523" i="7"/>
  <c r="U523" i="7"/>
  <c r="K523" i="7"/>
  <c r="J523" i="7"/>
  <c r="G523" i="7"/>
  <c r="I523" i="7"/>
  <c r="W522" i="7"/>
  <c r="V522" i="7"/>
  <c r="S522" i="7"/>
  <c r="U522" i="7"/>
  <c r="K522" i="7"/>
  <c r="J522" i="7"/>
  <c r="G522" i="7"/>
  <c r="I522" i="7"/>
  <c r="W521" i="7"/>
  <c r="V521" i="7"/>
  <c r="S521" i="7"/>
  <c r="U521" i="7"/>
  <c r="K521" i="7"/>
  <c r="J521" i="7"/>
  <c r="G521" i="7"/>
  <c r="I521" i="7"/>
  <c r="W520" i="7"/>
  <c r="V520" i="7"/>
  <c r="S520" i="7"/>
  <c r="U520" i="7"/>
  <c r="K520" i="7"/>
  <c r="J520" i="7"/>
  <c r="G520" i="7"/>
  <c r="I520" i="7"/>
  <c r="W519" i="7"/>
  <c r="V519" i="7"/>
  <c r="S519" i="7"/>
  <c r="U519" i="7"/>
  <c r="K519" i="7"/>
  <c r="J519" i="7"/>
  <c r="G519" i="7"/>
  <c r="I519" i="7"/>
  <c r="W518" i="7"/>
  <c r="V518" i="7"/>
  <c r="S518" i="7"/>
  <c r="U518" i="7"/>
  <c r="K518" i="7"/>
  <c r="J518" i="7"/>
  <c r="G518" i="7"/>
  <c r="I518" i="7"/>
  <c r="W517" i="7"/>
  <c r="V517" i="7"/>
  <c r="S517" i="7"/>
  <c r="U517" i="7"/>
  <c r="K517" i="7"/>
  <c r="J517" i="7"/>
  <c r="G517" i="7"/>
  <c r="I517" i="7"/>
  <c r="W516" i="7"/>
  <c r="V516" i="7"/>
  <c r="S516" i="7"/>
  <c r="U516" i="7"/>
  <c r="K516" i="7"/>
  <c r="J516" i="7"/>
  <c r="G516" i="7"/>
  <c r="I516" i="7"/>
  <c r="W515" i="7"/>
  <c r="V515" i="7"/>
  <c r="S515" i="7"/>
  <c r="U515" i="7"/>
  <c r="K515" i="7"/>
  <c r="J515" i="7"/>
  <c r="G515" i="7"/>
  <c r="I515" i="7"/>
  <c r="W514" i="7"/>
  <c r="V514" i="7"/>
  <c r="S514" i="7"/>
  <c r="U514" i="7"/>
  <c r="K514" i="7"/>
  <c r="J514" i="7"/>
  <c r="G514" i="7"/>
  <c r="I514" i="7"/>
  <c r="W513" i="7"/>
  <c r="V513" i="7"/>
  <c r="S513" i="7"/>
  <c r="U513" i="7"/>
  <c r="K513" i="7"/>
  <c r="J513" i="7"/>
  <c r="G513" i="7"/>
  <c r="I513" i="7"/>
  <c r="W512" i="7"/>
  <c r="V512" i="7"/>
  <c r="S512" i="7"/>
  <c r="U512" i="7"/>
  <c r="K512" i="7"/>
  <c r="J512" i="7"/>
  <c r="G512" i="7"/>
  <c r="I512" i="7"/>
  <c r="W511" i="7"/>
  <c r="V511" i="7"/>
  <c r="S511" i="7"/>
  <c r="U511" i="7"/>
  <c r="K511" i="7"/>
  <c r="J511" i="7"/>
  <c r="G511" i="7"/>
  <c r="I511" i="7"/>
  <c r="W510" i="7"/>
  <c r="V510" i="7"/>
  <c r="S510" i="7"/>
  <c r="U510" i="7"/>
  <c r="K510" i="7"/>
  <c r="J510" i="7"/>
  <c r="G510" i="7"/>
  <c r="I510" i="7"/>
  <c r="W509" i="7"/>
  <c r="V509" i="7"/>
  <c r="S509" i="7"/>
  <c r="U509" i="7"/>
  <c r="K509" i="7"/>
  <c r="J509" i="7"/>
  <c r="G509" i="7"/>
  <c r="I509" i="7"/>
  <c r="W508" i="7"/>
  <c r="V508" i="7"/>
  <c r="S508" i="7"/>
  <c r="U508" i="7"/>
  <c r="K508" i="7"/>
  <c r="J508" i="7"/>
  <c r="G508" i="7"/>
  <c r="I508" i="7"/>
  <c r="W507" i="7"/>
  <c r="V507" i="7"/>
  <c r="S507" i="7"/>
  <c r="U507" i="7"/>
  <c r="K507" i="7"/>
  <c r="J507" i="7"/>
  <c r="G507" i="7"/>
  <c r="I507" i="7"/>
  <c r="W506" i="7"/>
  <c r="V506" i="7"/>
  <c r="S506" i="7"/>
  <c r="U506" i="7"/>
  <c r="K506" i="7"/>
  <c r="J506" i="7"/>
  <c r="G506" i="7"/>
  <c r="I506" i="7"/>
  <c r="W505" i="7"/>
  <c r="V505" i="7"/>
  <c r="S505" i="7"/>
  <c r="U505" i="7"/>
  <c r="K505" i="7"/>
  <c r="J505" i="7"/>
  <c r="G505" i="7"/>
  <c r="I505" i="7"/>
  <c r="W504" i="7"/>
  <c r="V504" i="7"/>
  <c r="S504" i="7"/>
  <c r="U504" i="7"/>
  <c r="K504" i="7"/>
  <c r="J504" i="7"/>
  <c r="G504" i="7"/>
  <c r="I504" i="7"/>
  <c r="W503" i="7"/>
  <c r="V503" i="7"/>
  <c r="S503" i="7"/>
  <c r="U503" i="7"/>
  <c r="K503" i="7"/>
  <c r="J503" i="7"/>
  <c r="G503" i="7"/>
  <c r="I503" i="7"/>
  <c r="W502" i="7"/>
  <c r="V502" i="7"/>
  <c r="S502" i="7"/>
  <c r="U502" i="7"/>
  <c r="K502" i="7"/>
  <c r="J502" i="7"/>
  <c r="G502" i="7"/>
  <c r="I502" i="7"/>
  <c r="W501" i="7"/>
  <c r="V501" i="7"/>
  <c r="S501" i="7"/>
  <c r="U501" i="7"/>
  <c r="K501" i="7"/>
  <c r="J501" i="7"/>
  <c r="G501" i="7"/>
  <c r="I501" i="7"/>
  <c r="W500" i="7"/>
  <c r="V500" i="7"/>
  <c r="S500" i="7"/>
  <c r="U500" i="7"/>
  <c r="K500" i="7"/>
  <c r="J500" i="7"/>
  <c r="G500" i="7"/>
  <c r="I500" i="7"/>
  <c r="W499" i="7"/>
  <c r="V499" i="7"/>
  <c r="S499" i="7"/>
  <c r="U499" i="7"/>
  <c r="K499" i="7"/>
  <c r="J499" i="7"/>
  <c r="G499" i="7"/>
  <c r="I499" i="7"/>
  <c r="W498" i="7"/>
  <c r="V498" i="7"/>
  <c r="S498" i="7"/>
  <c r="U498" i="7"/>
  <c r="K498" i="7"/>
  <c r="J498" i="7"/>
  <c r="G498" i="7"/>
  <c r="I498" i="7"/>
  <c r="W497" i="7"/>
  <c r="V497" i="7"/>
  <c r="S497" i="7"/>
  <c r="U497" i="7"/>
  <c r="K497" i="7"/>
  <c r="J497" i="7"/>
  <c r="G497" i="7"/>
  <c r="I497" i="7"/>
  <c r="W496" i="7"/>
  <c r="V496" i="7"/>
  <c r="S496" i="7"/>
  <c r="U496" i="7"/>
  <c r="K496" i="7"/>
  <c r="J496" i="7"/>
  <c r="G496" i="7"/>
  <c r="I496" i="7"/>
  <c r="W495" i="7"/>
  <c r="V495" i="7"/>
  <c r="S495" i="7"/>
  <c r="U495" i="7"/>
  <c r="K495" i="7"/>
  <c r="J495" i="7"/>
  <c r="G495" i="7"/>
  <c r="I495" i="7"/>
  <c r="W494" i="7"/>
  <c r="V494" i="7"/>
  <c r="S494" i="7"/>
  <c r="U494" i="7"/>
  <c r="K494" i="7"/>
  <c r="J494" i="7"/>
  <c r="G494" i="7"/>
  <c r="I494" i="7"/>
  <c r="W493" i="7"/>
  <c r="V493" i="7"/>
  <c r="S493" i="7"/>
  <c r="U493" i="7"/>
  <c r="K493" i="7"/>
  <c r="J493" i="7"/>
  <c r="G493" i="7"/>
  <c r="I493" i="7"/>
  <c r="W492" i="7"/>
  <c r="V492" i="7"/>
  <c r="S492" i="7"/>
  <c r="U492" i="7"/>
  <c r="K492" i="7"/>
  <c r="J492" i="7"/>
  <c r="G492" i="7"/>
  <c r="I492" i="7"/>
  <c r="W491" i="7"/>
  <c r="V491" i="7"/>
  <c r="S491" i="7"/>
  <c r="U491" i="7"/>
  <c r="K491" i="7"/>
  <c r="J491" i="7"/>
  <c r="G491" i="7"/>
  <c r="I491" i="7"/>
  <c r="W490" i="7"/>
  <c r="V490" i="7"/>
  <c r="S490" i="7"/>
  <c r="U490" i="7"/>
  <c r="K490" i="7"/>
  <c r="J490" i="7"/>
  <c r="G490" i="7"/>
  <c r="I490" i="7"/>
  <c r="W489" i="7"/>
  <c r="V489" i="7"/>
  <c r="S489" i="7"/>
  <c r="U489" i="7"/>
  <c r="K489" i="7"/>
  <c r="J489" i="7"/>
  <c r="G489" i="7"/>
  <c r="I489" i="7"/>
  <c r="W488" i="7"/>
  <c r="V488" i="7"/>
  <c r="S488" i="7"/>
  <c r="U488" i="7"/>
  <c r="K488" i="7"/>
  <c r="J488" i="7"/>
  <c r="G488" i="7"/>
  <c r="I488" i="7"/>
  <c r="W487" i="7"/>
  <c r="V487" i="7"/>
  <c r="S487" i="7"/>
  <c r="U487" i="7"/>
  <c r="K487" i="7"/>
  <c r="J487" i="7"/>
  <c r="G487" i="7"/>
  <c r="I487" i="7"/>
  <c r="W486" i="7"/>
  <c r="V486" i="7"/>
  <c r="S486" i="7"/>
  <c r="U486" i="7"/>
  <c r="K486" i="7"/>
  <c r="J486" i="7"/>
  <c r="G486" i="7"/>
  <c r="I486" i="7"/>
  <c r="W485" i="7"/>
  <c r="V485" i="7"/>
  <c r="S485" i="7"/>
  <c r="U485" i="7"/>
  <c r="K485" i="7"/>
  <c r="J485" i="7"/>
  <c r="G485" i="7"/>
  <c r="I485" i="7"/>
  <c r="W484" i="7"/>
  <c r="V484" i="7"/>
  <c r="S484" i="7"/>
  <c r="U484" i="7"/>
  <c r="K484" i="7"/>
  <c r="J484" i="7"/>
  <c r="G484" i="7"/>
  <c r="I484" i="7"/>
  <c r="W483" i="7"/>
  <c r="V483" i="7"/>
  <c r="S483" i="7"/>
  <c r="U483" i="7"/>
  <c r="K483" i="7"/>
  <c r="J483" i="7"/>
  <c r="G483" i="7"/>
  <c r="I483" i="7"/>
  <c r="W482" i="7"/>
  <c r="V482" i="7"/>
  <c r="S482" i="7"/>
  <c r="U482" i="7"/>
  <c r="K482" i="7"/>
  <c r="J482" i="7"/>
  <c r="G482" i="7"/>
  <c r="I482" i="7"/>
  <c r="W481" i="7"/>
  <c r="V481" i="7"/>
  <c r="S481" i="7"/>
  <c r="U481" i="7"/>
  <c r="K481" i="7"/>
  <c r="J481" i="7"/>
  <c r="G481" i="7"/>
  <c r="I481" i="7"/>
  <c r="W480" i="7"/>
  <c r="V480" i="7"/>
  <c r="S480" i="7"/>
  <c r="U480" i="7"/>
  <c r="K480" i="7"/>
  <c r="J480" i="7"/>
  <c r="G480" i="7"/>
  <c r="I480" i="7"/>
  <c r="W479" i="7"/>
  <c r="V479" i="7"/>
  <c r="S479" i="7"/>
  <c r="U479" i="7"/>
  <c r="K479" i="7"/>
  <c r="J479" i="7"/>
  <c r="G479" i="7"/>
  <c r="I479" i="7"/>
  <c r="W478" i="7"/>
  <c r="V478" i="7"/>
  <c r="S478" i="7"/>
  <c r="U478" i="7"/>
  <c r="K478" i="7"/>
  <c r="J478" i="7"/>
  <c r="G478" i="7"/>
  <c r="I478" i="7"/>
  <c r="W477" i="7"/>
  <c r="V477" i="7"/>
  <c r="S477" i="7"/>
  <c r="U477" i="7"/>
  <c r="K477" i="7"/>
  <c r="J477" i="7"/>
  <c r="G477" i="7"/>
  <c r="I477" i="7"/>
  <c r="W476" i="7"/>
  <c r="V476" i="7"/>
  <c r="S476" i="7"/>
  <c r="U476" i="7"/>
  <c r="K476" i="7"/>
  <c r="J476" i="7"/>
  <c r="G476" i="7"/>
  <c r="I476" i="7"/>
  <c r="W475" i="7"/>
  <c r="V475" i="7"/>
  <c r="S475" i="7"/>
  <c r="U475" i="7"/>
  <c r="K475" i="7"/>
  <c r="J475" i="7"/>
  <c r="G475" i="7"/>
  <c r="I475" i="7"/>
  <c r="W474" i="7"/>
  <c r="V474" i="7"/>
  <c r="S474" i="7"/>
  <c r="U474" i="7"/>
  <c r="K474" i="7"/>
  <c r="J474" i="7"/>
  <c r="G474" i="7"/>
  <c r="I474" i="7"/>
  <c r="W473" i="7"/>
  <c r="V473" i="7"/>
  <c r="S473" i="7"/>
  <c r="U473" i="7"/>
  <c r="K473" i="7"/>
  <c r="J473" i="7"/>
  <c r="G473" i="7"/>
  <c r="I473" i="7"/>
  <c r="W472" i="7"/>
  <c r="V472" i="7"/>
  <c r="S472" i="7"/>
  <c r="U472" i="7"/>
  <c r="K472" i="7"/>
  <c r="J472" i="7"/>
  <c r="G472" i="7"/>
  <c r="I472" i="7"/>
  <c r="W471" i="7"/>
  <c r="V471" i="7"/>
  <c r="S471" i="7"/>
  <c r="U471" i="7"/>
  <c r="K471" i="7"/>
  <c r="J471" i="7"/>
  <c r="G471" i="7"/>
  <c r="I471" i="7"/>
  <c r="W470" i="7"/>
  <c r="V470" i="7"/>
  <c r="S470" i="7"/>
  <c r="U470" i="7"/>
  <c r="K470" i="7"/>
  <c r="J470" i="7"/>
  <c r="G470" i="7"/>
  <c r="I470" i="7"/>
  <c r="W469" i="7"/>
  <c r="V469" i="7"/>
  <c r="S469" i="7"/>
  <c r="U469" i="7"/>
  <c r="K469" i="7"/>
  <c r="J469" i="7"/>
  <c r="G469" i="7"/>
  <c r="I469" i="7"/>
  <c r="W468" i="7"/>
  <c r="V468" i="7"/>
  <c r="S468" i="7"/>
  <c r="U468" i="7"/>
  <c r="K468" i="7"/>
  <c r="J468" i="7"/>
  <c r="G468" i="7"/>
  <c r="I468" i="7"/>
  <c r="W467" i="7"/>
  <c r="V467" i="7"/>
  <c r="S467" i="7"/>
  <c r="U467" i="7"/>
  <c r="K467" i="7"/>
  <c r="J467" i="7"/>
  <c r="G467" i="7"/>
  <c r="I467" i="7"/>
  <c r="W466" i="7"/>
  <c r="V466" i="7"/>
  <c r="S466" i="7"/>
  <c r="U466" i="7"/>
  <c r="K466" i="7"/>
  <c r="J466" i="7"/>
  <c r="G466" i="7"/>
  <c r="I466" i="7"/>
  <c r="W465" i="7"/>
  <c r="V465" i="7"/>
  <c r="S465" i="7"/>
  <c r="U465" i="7"/>
  <c r="K465" i="7"/>
  <c r="J465" i="7"/>
  <c r="G465" i="7"/>
  <c r="I465" i="7"/>
  <c r="W464" i="7"/>
  <c r="V464" i="7"/>
  <c r="S464" i="7"/>
  <c r="U464" i="7"/>
  <c r="K464" i="7"/>
  <c r="J464" i="7"/>
  <c r="G464" i="7"/>
  <c r="I464" i="7"/>
  <c r="W463" i="7"/>
  <c r="V463" i="7"/>
  <c r="S463" i="7"/>
  <c r="U463" i="7"/>
  <c r="K463" i="7"/>
  <c r="J463" i="7"/>
  <c r="G463" i="7"/>
  <c r="I463" i="7"/>
  <c r="W462" i="7"/>
  <c r="V462" i="7"/>
  <c r="S462" i="7"/>
  <c r="U462" i="7"/>
  <c r="K462" i="7"/>
  <c r="J462" i="7"/>
  <c r="G462" i="7"/>
  <c r="I462" i="7"/>
  <c r="W461" i="7"/>
  <c r="V461" i="7"/>
  <c r="S461" i="7"/>
  <c r="U461" i="7"/>
  <c r="K461" i="7"/>
  <c r="J461" i="7"/>
  <c r="G461" i="7"/>
  <c r="I461" i="7"/>
  <c r="W460" i="7"/>
  <c r="V460" i="7"/>
  <c r="S460" i="7"/>
  <c r="U460" i="7"/>
  <c r="K460" i="7"/>
  <c r="J460" i="7"/>
  <c r="G460" i="7"/>
  <c r="I460" i="7"/>
  <c r="W459" i="7"/>
  <c r="V459" i="7"/>
  <c r="S459" i="7"/>
  <c r="U459" i="7"/>
  <c r="K459" i="7"/>
  <c r="J459" i="7"/>
  <c r="G459" i="7"/>
  <c r="I459" i="7"/>
  <c r="W458" i="7"/>
  <c r="V458" i="7"/>
  <c r="S458" i="7"/>
  <c r="U458" i="7"/>
  <c r="K458" i="7"/>
  <c r="J458" i="7"/>
  <c r="G458" i="7"/>
  <c r="I458" i="7"/>
  <c r="W457" i="7"/>
  <c r="V457" i="7"/>
  <c r="S457" i="7"/>
  <c r="U457" i="7"/>
  <c r="K457" i="7"/>
  <c r="J457" i="7"/>
  <c r="G457" i="7"/>
  <c r="I457" i="7"/>
  <c r="W456" i="7"/>
  <c r="V456" i="7"/>
  <c r="S456" i="7"/>
  <c r="U456" i="7"/>
  <c r="K456" i="7"/>
  <c r="J456" i="7"/>
  <c r="G456" i="7"/>
  <c r="I456" i="7"/>
  <c r="W455" i="7"/>
  <c r="V455" i="7"/>
  <c r="S455" i="7"/>
  <c r="U455" i="7"/>
  <c r="K455" i="7"/>
  <c r="J455" i="7"/>
  <c r="G455" i="7"/>
  <c r="I455" i="7"/>
  <c r="W454" i="7"/>
  <c r="V454" i="7"/>
  <c r="S454" i="7"/>
  <c r="U454" i="7"/>
  <c r="K454" i="7"/>
  <c r="J454" i="7"/>
  <c r="G454" i="7"/>
  <c r="I454" i="7"/>
  <c r="W453" i="7"/>
  <c r="V453" i="7"/>
  <c r="S453" i="7"/>
  <c r="U453" i="7"/>
  <c r="K453" i="7"/>
  <c r="J453" i="7"/>
  <c r="G453" i="7"/>
  <c r="I453" i="7"/>
  <c r="W452" i="7"/>
  <c r="V452" i="7"/>
  <c r="S452" i="7"/>
  <c r="U452" i="7"/>
  <c r="K452" i="7"/>
  <c r="J452" i="7"/>
  <c r="G452" i="7"/>
  <c r="I452" i="7"/>
  <c r="W451" i="7"/>
  <c r="V451" i="7"/>
  <c r="S451" i="7"/>
  <c r="U451" i="7"/>
  <c r="K451" i="7"/>
  <c r="J451" i="7"/>
  <c r="G451" i="7"/>
  <c r="I451" i="7"/>
  <c r="W450" i="7"/>
  <c r="V450" i="7"/>
  <c r="S450" i="7"/>
  <c r="U450" i="7"/>
  <c r="K450" i="7"/>
  <c r="J450" i="7"/>
  <c r="G450" i="7"/>
  <c r="I450" i="7"/>
  <c r="W449" i="7"/>
  <c r="V449" i="7"/>
  <c r="S449" i="7"/>
  <c r="U449" i="7"/>
  <c r="K449" i="7"/>
  <c r="J449" i="7"/>
  <c r="G449" i="7"/>
  <c r="I449" i="7"/>
  <c r="W448" i="7"/>
  <c r="V448" i="7"/>
  <c r="S448" i="7"/>
  <c r="U448" i="7"/>
  <c r="K448" i="7"/>
  <c r="J448" i="7"/>
  <c r="G448" i="7"/>
  <c r="I448" i="7"/>
  <c r="W447" i="7"/>
  <c r="V447" i="7"/>
  <c r="S447" i="7"/>
  <c r="U447" i="7"/>
  <c r="K447" i="7"/>
  <c r="J447" i="7"/>
  <c r="G447" i="7"/>
  <c r="I447" i="7"/>
  <c r="W446" i="7"/>
  <c r="V446" i="7"/>
  <c r="S446" i="7"/>
  <c r="U446" i="7"/>
  <c r="K446" i="7"/>
  <c r="J446" i="7"/>
  <c r="G446" i="7"/>
  <c r="I446" i="7"/>
  <c r="W445" i="7"/>
  <c r="V445" i="7"/>
  <c r="S445" i="7"/>
  <c r="U445" i="7"/>
  <c r="K445" i="7"/>
  <c r="J445" i="7"/>
  <c r="G445" i="7"/>
  <c r="I445" i="7"/>
  <c r="W444" i="7"/>
  <c r="V444" i="7"/>
  <c r="S444" i="7"/>
  <c r="U444" i="7"/>
  <c r="K444" i="7"/>
  <c r="J444" i="7"/>
  <c r="G444" i="7"/>
  <c r="I444" i="7"/>
  <c r="W443" i="7"/>
  <c r="V443" i="7"/>
  <c r="S443" i="7"/>
  <c r="U443" i="7"/>
  <c r="K443" i="7"/>
  <c r="J443" i="7"/>
  <c r="G443" i="7"/>
  <c r="I443" i="7"/>
  <c r="W442" i="7"/>
  <c r="V442" i="7"/>
  <c r="S442" i="7"/>
  <c r="U442" i="7"/>
  <c r="K442" i="7"/>
  <c r="J442" i="7"/>
  <c r="G442" i="7"/>
  <c r="I442" i="7"/>
  <c r="W441" i="7"/>
  <c r="V441" i="7"/>
  <c r="S441" i="7"/>
  <c r="U441" i="7"/>
  <c r="K441" i="7"/>
  <c r="J441" i="7"/>
  <c r="G441" i="7"/>
  <c r="I441" i="7"/>
  <c r="W440" i="7"/>
  <c r="V440" i="7"/>
  <c r="S440" i="7"/>
  <c r="U440" i="7"/>
  <c r="K440" i="7"/>
  <c r="J440" i="7"/>
  <c r="G440" i="7"/>
  <c r="I440" i="7"/>
  <c r="W439" i="7"/>
  <c r="V439" i="7"/>
  <c r="S439" i="7"/>
  <c r="U439" i="7"/>
  <c r="K439" i="7"/>
  <c r="J439" i="7"/>
  <c r="G439" i="7"/>
  <c r="I439" i="7"/>
  <c r="W438" i="7"/>
  <c r="V438" i="7"/>
  <c r="S438" i="7"/>
  <c r="U438" i="7"/>
  <c r="K438" i="7"/>
  <c r="J438" i="7"/>
  <c r="G438" i="7"/>
  <c r="I438" i="7"/>
  <c r="W437" i="7"/>
  <c r="V437" i="7"/>
  <c r="S437" i="7"/>
  <c r="U437" i="7"/>
  <c r="K437" i="7"/>
  <c r="J437" i="7"/>
  <c r="G437" i="7"/>
  <c r="I437" i="7"/>
  <c r="W436" i="7"/>
  <c r="V436" i="7"/>
  <c r="S436" i="7"/>
  <c r="U436" i="7"/>
  <c r="K436" i="7"/>
  <c r="J436" i="7"/>
  <c r="G436" i="7"/>
  <c r="I436" i="7"/>
  <c r="W435" i="7"/>
  <c r="V435" i="7"/>
  <c r="S435" i="7"/>
  <c r="U435" i="7"/>
  <c r="K435" i="7"/>
  <c r="J435" i="7"/>
  <c r="G435" i="7"/>
  <c r="I435" i="7"/>
  <c r="W434" i="7"/>
  <c r="V434" i="7"/>
  <c r="S434" i="7"/>
  <c r="U434" i="7"/>
  <c r="K434" i="7"/>
  <c r="J434" i="7"/>
  <c r="G434" i="7"/>
  <c r="I434" i="7"/>
  <c r="W433" i="7"/>
  <c r="V433" i="7"/>
  <c r="S433" i="7"/>
  <c r="U433" i="7"/>
  <c r="K433" i="7"/>
  <c r="J433" i="7"/>
  <c r="G433" i="7"/>
  <c r="I433" i="7"/>
  <c r="W432" i="7"/>
  <c r="V432" i="7"/>
  <c r="S432" i="7"/>
  <c r="U432" i="7"/>
  <c r="K432" i="7"/>
  <c r="J432" i="7"/>
  <c r="G432" i="7"/>
  <c r="I432" i="7"/>
  <c r="W431" i="7"/>
  <c r="V431" i="7"/>
  <c r="S431" i="7"/>
  <c r="U431" i="7"/>
  <c r="K431" i="7"/>
  <c r="J431" i="7"/>
  <c r="G431" i="7"/>
  <c r="I431" i="7"/>
  <c r="W430" i="7"/>
  <c r="V430" i="7"/>
  <c r="S430" i="7"/>
  <c r="U430" i="7"/>
  <c r="K430" i="7"/>
  <c r="J430" i="7"/>
  <c r="G430" i="7"/>
  <c r="I430" i="7"/>
  <c r="W429" i="7"/>
  <c r="V429" i="7"/>
  <c r="S429" i="7"/>
  <c r="U429" i="7"/>
  <c r="K429" i="7"/>
  <c r="J429" i="7"/>
  <c r="G429" i="7"/>
  <c r="I429" i="7"/>
  <c r="W428" i="7"/>
  <c r="V428" i="7"/>
  <c r="S428" i="7"/>
  <c r="U428" i="7"/>
  <c r="K428" i="7"/>
  <c r="J428" i="7"/>
  <c r="G428" i="7"/>
  <c r="I428" i="7"/>
  <c r="W427" i="7"/>
  <c r="V427" i="7"/>
  <c r="S427" i="7"/>
  <c r="U427" i="7"/>
  <c r="K427" i="7"/>
  <c r="J427" i="7"/>
  <c r="G427" i="7"/>
  <c r="I427" i="7"/>
  <c r="W426" i="7"/>
  <c r="V426" i="7"/>
  <c r="S426" i="7"/>
  <c r="U426" i="7"/>
  <c r="K426" i="7"/>
  <c r="J426" i="7"/>
  <c r="G426" i="7"/>
  <c r="I426" i="7"/>
  <c r="W425" i="7"/>
  <c r="V425" i="7"/>
  <c r="S425" i="7"/>
  <c r="U425" i="7"/>
  <c r="K425" i="7"/>
  <c r="J425" i="7"/>
  <c r="G425" i="7"/>
  <c r="I425" i="7"/>
  <c r="W424" i="7"/>
  <c r="V424" i="7"/>
  <c r="S424" i="7"/>
  <c r="U424" i="7"/>
  <c r="K424" i="7"/>
  <c r="J424" i="7"/>
  <c r="G424" i="7"/>
  <c r="I424" i="7"/>
  <c r="W423" i="7"/>
  <c r="V423" i="7"/>
  <c r="S423" i="7"/>
  <c r="U423" i="7"/>
  <c r="K423" i="7"/>
  <c r="J423" i="7"/>
  <c r="G423" i="7"/>
  <c r="I423" i="7"/>
  <c r="W422" i="7"/>
  <c r="V422" i="7"/>
  <c r="S422" i="7"/>
  <c r="U422" i="7"/>
  <c r="K422" i="7"/>
  <c r="J422" i="7"/>
  <c r="G422" i="7"/>
  <c r="I422" i="7"/>
  <c r="W421" i="7"/>
  <c r="V421" i="7"/>
  <c r="S421" i="7"/>
  <c r="U421" i="7"/>
  <c r="K421" i="7"/>
  <c r="J421" i="7"/>
  <c r="G421" i="7"/>
  <c r="I421" i="7"/>
  <c r="W420" i="7"/>
  <c r="V420" i="7"/>
  <c r="S420" i="7"/>
  <c r="U420" i="7"/>
  <c r="K420" i="7"/>
  <c r="J420" i="7"/>
  <c r="G420" i="7"/>
  <c r="I420" i="7"/>
  <c r="W419" i="7"/>
  <c r="V419" i="7"/>
  <c r="S419" i="7"/>
  <c r="U419" i="7"/>
  <c r="K419" i="7"/>
  <c r="J419" i="7"/>
  <c r="G419" i="7"/>
  <c r="I419" i="7"/>
  <c r="W418" i="7"/>
  <c r="V418" i="7"/>
  <c r="S418" i="7"/>
  <c r="U418" i="7"/>
  <c r="K418" i="7"/>
  <c r="J418" i="7"/>
  <c r="G418" i="7"/>
  <c r="I418" i="7"/>
  <c r="W417" i="7"/>
  <c r="V417" i="7"/>
  <c r="S417" i="7"/>
  <c r="U417" i="7"/>
  <c r="K417" i="7"/>
  <c r="J417" i="7"/>
  <c r="G417" i="7"/>
  <c r="I417" i="7"/>
  <c r="W416" i="7"/>
  <c r="V416" i="7"/>
  <c r="S416" i="7"/>
  <c r="U416" i="7"/>
  <c r="K416" i="7"/>
  <c r="J416" i="7"/>
  <c r="G416" i="7"/>
  <c r="I416" i="7"/>
  <c r="W415" i="7"/>
  <c r="V415" i="7"/>
  <c r="S415" i="7"/>
  <c r="U415" i="7"/>
  <c r="K415" i="7"/>
  <c r="J415" i="7"/>
  <c r="G415" i="7"/>
  <c r="I415" i="7"/>
  <c r="W414" i="7"/>
  <c r="V414" i="7"/>
  <c r="S414" i="7"/>
  <c r="U414" i="7"/>
  <c r="K414" i="7"/>
  <c r="J414" i="7"/>
  <c r="G414" i="7"/>
  <c r="I414" i="7"/>
  <c r="W413" i="7"/>
  <c r="V413" i="7"/>
  <c r="S413" i="7"/>
  <c r="U413" i="7"/>
  <c r="K413" i="7"/>
  <c r="J413" i="7"/>
  <c r="G413" i="7"/>
  <c r="I413" i="7"/>
  <c r="W412" i="7"/>
  <c r="V412" i="7"/>
  <c r="S412" i="7"/>
  <c r="U412" i="7"/>
  <c r="K412" i="7"/>
  <c r="J412" i="7"/>
  <c r="G412" i="7"/>
  <c r="I412" i="7"/>
  <c r="W411" i="7"/>
  <c r="V411" i="7"/>
  <c r="S411" i="7"/>
  <c r="U411" i="7"/>
  <c r="K411" i="7"/>
  <c r="J411" i="7"/>
  <c r="G411" i="7"/>
  <c r="I411" i="7"/>
  <c r="W410" i="7"/>
  <c r="V410" i="7"/>
  <c r="S410" i="7"/>
  <c r="U410" i="7"/>
  <c r="K410" i="7"/>
  <c r="J410" i="7"/>
  <c r="G410" i="7"/>
  <c r="I410" i="7"/>
  <c r="W409" i="7"/>
  <c r="V409" i="7"/>
  <c r="S409" i="7"/>
  <c r="U409" i="7"/>
  <c r="K409" i="7"/>
  <c r="J409" i="7"/>
  <c r="G409" i="7"/>
  <c r="I409" i="7"/>
  <c r="W408" i="7"/>
  <c r="V408" i="7"/>
  <c r="S408" i="7"/>
  <c r="U408" i="7"/>
  <c r="K408" i="7"/>
  <c r="J408" i="7"/>
  <c r="G408" i="7"/>
  <c r="I408" i="7"/>
  <c r="W407" i="7"/>
  <c r="V407" i="7"/>
  <c r="S407" i="7"/>
  <c r="U407" i="7"/>
  <c r="K407" i="7"/>
  <c r="J407" i="7"/>
  <c r="G407" i="7"/>
  <c r="I407" i="7"/>
  <c r="W406" i="7"/>
  <c r="V406" i="7"/>
  <c r="S406" i="7"/>
  <c r="U406" i="7"/>
  <c r="K406" i="7"/>
  <c r="J406" i="7"/>
  <c r="G406" i="7"/>
  <c r="I406" i="7"/>
  <c r="W405" i="7"/>
  <c r="V405" i="7"/>
  <c r="S405" i="7"/>
  <c r="U405" i="7"/>
  <c r="K405" i="7"/>
  <c r="J405" i="7"/>
  <c r="G405" i="7"/>
  <c r="I405" i="7"/>
  <c r="W404" i="7"/>
  <c r="V404" i="7"/>
  <c r="S404" i="7"/>
  <c r="U404" i="7"/>
  <c r="K404" i="7"/>
  <c r="J404" i="7"/>
  <c r="G404" i="7"/>
  <c r="I404" i="7"/>
  <c r="W403" i="7"/>
  <c r="V403" i="7"/>
  <c r="S403" i="7"/>
  <c r="U403" i="7"/>
  <c r="K403" i="7"/>
  <c r="J403" i="7"/>
  <c r="G403" i="7"/>
  <c r="I403" i="7"/>
  <c r="W402" i="7"/>
  <c r="V402" i="7"/>
  <c r="S402" i="7"/>
  <c r="U402" i="7"/>
  <c r="K402" i="7"/>
  <c r="J402" i="7"/>
  <c r="G402" i="7"/>
  <c r="I402" i="7"/>
  <c r="W401" i="7"/>
  <c r="V401" i="7"/>
  <c r="S401" i="7"/>
  <c r="U401" i="7"/>
  <c r="K401" i="7"/>
  <c r="J401" i="7"/>
  <c r="G401" i="7"/>
  <c r="I401" i="7"/>
  <c r="W400" i="7"/>
  <c r="V400" i="7"/>
  <c r="S400" i="7"/>
  <c r="U400" i="7"/>
  <c r="K400" i="7"/>
  <c r="J400" i="7"/>
  <c r="G400" i="7"/>
  <c r="I400" i="7"/>
  <c r="W399" i="7"/>
  <c r="V399" i="7"/>
  <c r="S399" i="7"/>
  <c r="U399" i="7"/>
  <c r="K399" i="7"/>
  <c r="J399" i="7"/>
  <c r="G399" i="7"/>
  <c r="I399" i="7"/>
  <c r="W398" i="7"/>
  <c r="V398" i="7"/>
  <c r="S398" i="7"/>
  <c r="U398" i="7"/>
  <c r="K398" i="7"/>
  <c r="J398" i="7"/>
  <c r="G398" i="7"/>
  <c r="I398" i="7"/>
  <c r="W397" i="7"/>
  <c r="V397" i="7"/>
  <c r="S397" i="7"/>
  <c r="U397" i="7"/>
  <c r="K397" i="7"/>
  <c r="J397" i="7"/>
  <c r="G397" i="7"/>
  <c r="I397" i="7"/>
  <c r="W396" i="7"/>
  <c r="V396" i="7"/>
  <c r="S396" i="7"/>
  <c r="U396" i="7"/>
  <c r="K396" i="7"/>
  <c r="J396" i="7"/>
  <c r="G396" i="7"/>
  <c r="I396" i="7"/>
  <c r="W395" i="7"/>
  <c r="V395" i="7"/>
  <c r="S395" i="7"/>
  <c r="U395" i="7"/>
  <c r="K395" i="7"/>
  <c r="J395" i="7"/>
  <c r="G395" i="7"/>
  <c r="I395" i="7"/>
  <c r="W394" i="7"/>
  <c r="V394" i="7"/>
  <c r="S394" i="7"/>
  <c r="U394" i="7"/>
  <c r="K394" i="7"/>
  <c r="J394" i="7"/>
  <c r="G394" i="7"/>
  <c r="I394" i="7"/>
  <c r="W393" i="7"/>
  <c r="V393" i="7"/>
  <c r="S393" i="7"/>
  <c r="U393" i="7"/>
  <c r="K393" i="7"/>
  <c r="J393" i="7"/>
  <c r="G393" i="7"/>
  <c r="I393" i="7"/>
  <c r="W392" i="7"/>
  <c r="V392" i="7"/>
  <c r="S392" i="7"/>
  <c r="U392" i="7"/>
  <c r="K392" i="7"/>
  <c r="J392" i="7"/>
  <c r="G392" i="7"/>
  <c r="I392" i="7"/>
  <c r="W391" i="7"/>
  <c r="V391" i="7"/>
  <c r="S391" i="7"/>
  <c r="U391" i="7"/>
  <c r="K391" i="7"/>
  <c r="J391" i="7"/>
  <c r="G391" i="7"/>
  <c r="I391" i="7"/>
  <c r="W390" i="7"/>
  <c r="V390" i="7"/>
  <c r="S390" i="7"/>
  <c r="U390" i="7"/>
  <c r="K390" i="7"/>
  <c r="J390" i="7"/>
  <c r="G390" i="7"/>
  <c r="I390" i="7"/>
  <c r="W389" i="7"/>
  <c r="V389" i="7"/>
  <c r="S389" i="7"/>
  <c r="U389" i="7"/>
  <c r="K389" i="7"/>
  <c r="J389" i="7"/>
  <c r="G389" i="7"/>
  <c r="I389" i="7"/>
  <c r="W388" i="7"/>
  <c r="V388" i="7"/>
  <c r="S388" i="7"/>
  <c r="U388" i="7"/>
  <c r="K388" i="7"/>
  <c r="J388" i="7"/>
  <c r="G388" i="7"/>
  <c r="I388" i="7"/>
  <c r="W387" i="7"/>
  <c r="V387" i="7"/>
  <c r="S387" i="7"/>
  <c r="U387" i="7"/>
  <c r="K387" i="7"/>
  <c r="J387" i="7"/>
  <c r="G387" i="7"/>
  <c r="I387" i="7"/>
  <c r="W386" i="7"/>
  <c r="V386" i="7"/>
  <c r="S386" i="7"/>
  <c r="U386" i="7"/>
  <c r="K386" i="7"/>
  <c r="J386" i="7"/>
  <c r="G386" i="7"/>
  <c r="I386" i="7"/>
  <c r="W385" i="7"/>
  <c r="V385" i="7"/>
  <c r="S385" i="7"/>
  <c r="U385" i="7"/>
  <c r="K385" i="7"/>
  <c r="J385" i="7"/>
  <c r="G385" i="7"/>
  <c r="I385" i="7"/>
  <c r="W384" i="7"/>
  <c r="V384" i="7"/>
  <c r="S384" i="7"/>
  <c r="U384" i="7"/>
  <c r="K384" i="7"/>
  <c r="J384" i="7"/>
  <c r="G384" i="7"/>
  <c r="I384" i="7"/>
  <c r="W383" i="7"/>
  <c r="V383" i="7"/>
  <c r="S383" i="7"/>
  <c r="U383" i="7"/>
  <c r="K383" i="7"/>
  <c r="J383" i="7"/>
  <c r="G383" i="7"/>
  <c r="I383" i="7"/>
  <c r="W382" i="7"/>
  <c r="V382" i="7"/>
  <c r="S382" i="7"/>
  <c r="U382" i="7"/>
  <c r="K382" i="7"/>
  <c r="J382" i="7"/>
  <c r="G382" i="7"/>
  <c r="I382" i="7"/>
  <c r="W381" i="7"/>
  <c r="V381" i="7"/>
  <c r="S381" i="7"/>
  <c r="U381" i="7"/>
  <c r="K381" i="7"/>
  <c r="J381" i="7"/>
  <c r="G381" i="7"/>
  <c r="I381" i="7"/>
  <c r="W380" i="7"/>
  <c r="V380" i="7"/>
  <c r="S380" i="7"/>
  <c r="U380" i="7"/>
  <c r="K380" i="7"/>
  <c r="J380" i="7"/>
  <c r="G380" i="7"/>
  <c r="I380" i="7"/>
  <c r="W379" i="7"/>
  <c r="V379" i="7"/>
  <c r="S379" i="7"/>
  <c r="U379" i="7"/>
  <c r="K379" i="7"/>
  <c r="J379" i="7"/>
  <c r="G379" i="7"/>
  <c r="I379" i="7"/>
  <c r="W378" i="7"/>
  <c r="V378" i="7"/>
  <c r="S378" i="7"/>
  <c r="U378" i="7"/>
  <c r="K378" i="7"/>
  <c r="J378" i="7"/>
  <c r="G378" i="7"/>
  <c r="I378" i="7"/>
  <c r="W377" i="7"/>
  <c r="V377" i="7"/>
  <c r="S377" i="7"/>
  <c r="U377" i="7"/>
  <c r="K377" i="7"/>
  <c r="J377" i="7"/>
  <c r="G377" i="7"/>
  <c r="I377" i="7"/>
  <c r="W376" i="7"/>
  <c r="V376" i="7"/>
  <c r="S376" i="7"/>
  <c r="U376" i="7"/>
  <c r="K376" i="7"/>
  <c r="J376" i="7"/>
  <c r="G376" i="7"/>
  <c r="I376" i="7"/>
  <c r="W375" i="7"/>
  <c r="V375" i="7"/>
  <c r="S375" i="7"/>
  <c r="U375" i="7"/>
  <c r="K375" i="7"/>
  <c r="J375" i="7"/>
  <c r="G375" i="7"/>
  <c r="I375" i="7"/>
  <c r="W374" i="7"/>
  <c r="V374" i="7"/>
  <c r="S374" i="7"/>
  <c r="U374" i="7"/>
  <c r="K374" i="7"/>
  <c r="J374" i="7"/>
  <c r="G374" i="7"/>
  <c r="I374" i="7"/>
  <c r="W373" i="7"/>
  <c r="V373" i="7"/>
  <c r="S373" i="7"/>
  <c r="U373" i="7"/>
  <c r="K373" i="7"/>
  <c r="J373" i="7"/>
  <c r="G373" i="7"/>
  <c r="I373" i="7"/>
  <c r="W372" i="7"/>
  <c r="V372" i="7"/>
  <c r="S372" i="7"/>
  <c r="U372" i="7"/>
  <c r="K372" i="7"/>
  <c r="J372" i="7"/>
  <c r="G372" i="7"/>
  <c r="I372" i="7"/>
  <c r="W371" i="7"/>
  <c r="V371" i="7"/>
  <c r="S371" i="7"/>
  <c r="U371" i="7"/>
  <c r="K371" i="7"/>
  <c r="J371" i="7"/>
  <c r="G371" i="7"/>
  <c r="I371" i="7"/>
  <c r="W370" i="7"/>
  <c r="V370" i="7"/>
  <c r="S370" i="7"/>
  <c r="U370" i="7"/>
  <c r="K370" i="7"/>
  <c r="J370" i="7"/>
  <c r="G370" i="7"/>
  <c r="I370" i="7"/>
  <c r="W369" i="7"/>
  <c r="V369" i="7"/>
  <c r="S369" i="7"/>
  <c r="U369" i="7"/>
  <c r="K369" i="7"/>
  <c r="J369" i="7"/>
  <c r="G369" i="7"/>
  <c r="I369" i="7"/>
  <c r="W368" i="7"/>
  <c r="V368" i="7"/>
  <c r="S368" i="7"/>
  <c r="U368" i="7"/>
  <c r="K368" i="7"/>
  <c r="J368" i="7"/>
  <c r="G368" i="7"/>
  <c r="I368" i="7"/>
  <c r="W367" i="7"/>
  <c r="V367" i="7"/>
  <c r="S367" i="7"/>
  <c r="U367" i="7"/>
  <c r="K367" i="7"/>
  <c r="J367" i="7"/>
  <c r="G367" i="7"/>
  <c r="I367" i="7"/>
  <c r="W366" i="7"/>
  <c r="V366" i="7"/>
  <c r="S366" i="7"/>
  <c r="U366" i="7"/>
  <c r="K366" i="7"/>
  <c r="J366" i="7"/>
  <c r="G366" i="7"/>
  <c r="I366" i="7"/>
  <c r="W365" i="7"/>
  <c r="V365" i="7"/>
  <c r="S365" i="7"/>
  <c r="U365" i="7"/>
  <c r="K365" i="7"/>
  <c r="J365" i="7"/>
  <c r="G365" i="7"/>
  <c r="I365" i="7"/>
  <c r="W364" i="7"/>
  <c r="V364" i="7"/>
  <c r="S364" i="7"/>
  <c r="U364" i="7"/>
  <c r="K364" i="7"/>
  <c r="J364" i="7"/>
  <c r="G364" i="7"/>
  <c r="I364" i="7"/>
  <c r="W363" i="7"/>
  <c r="V363" i="7"/>
  <c r="S363" i="7"/>
  <c r="U363" i="7"/>
  <c r="K363" i="7"/>
  <c r="J363" i="7"/>
  <c r="G363" i="7"/>
  <c r="I363" i="7"/>
  <c r="W362" i="7"/>
  <c r="V362" i="7"/>
  <c r="S362" i="7"/>
  <c r="U362" i="7"/>
  <c r="K362" i="7"/>
  <c r="J362" i="7"/>
  <c r="G362" i="7"/>
  <c r="I362" i="7"/>
  <c r="W361" i="7"/>
  <c r="V361" i="7"/>
  <c r="S361" i="7"/>
  <c r="U361" i="7"/>
  <c r="K361" i="7"/>
  <c r="J361" i="7"/>
  <c r="G361" i="7"/>
  <c r="I361" i="7"/>
  <c r="W360" i="7"/>
  <c r="V360" i="7"/>
  <c r="S360" i="7"/>
  <c r="U360" i="7"/>
  <c r="K360" i="7"/>
  <c r="J360" i="7"/>
  <c r="G360" i="7"/>
  <c r="I360" i="7"/>
  <c r="W359" i="7"/>
  <c r="V359" i="7"/>
  <c r="S359" i="7"/>
  <c r="U359" i="7"/>
  <c r="K359" i="7"/>
  <c r="J359" i="7"/>
  <c r="G359" i="7"/>
  <c r="I359" i="7"/>
  <c r="W358" i="7"/>
  <c r="V358" i="7"/>
  <c r="S358" i="7"/>
  <c r="U358" i="7"/>
  <c r="K358" i="7"/>
  <c r="J358" i="7"/>
  <c r="G358" i="7"/>
  <c r="I358" i="7"/>
  <c r="W357" i="7"/>
  <c r="V357" i="7"/>
  <c r="S357" i="7"/>
  <c r="U357" i="7"/>
  <c r="K357" i="7"/>
  <c r="J357" i="7"/>
  <c r="G357" i="7"/>
  <c r="I357" i="7"/>
  <c r="W356" i="7"/>
  <c r="V356" i="7"/>
  <c r="S356" i="7"/>
  <c r="U356" i="7"/>
  <c r="K356" i="7"/>
  <c r="J356" i="7"/>
  <c r="G356" i="7"/>
  <c r="I356" i="7"/>
  <c r="W355" i="7"/>
  <c r="V355" i="7"/>
  <c r="S355" i="7"/>
  <c r="U355" i="7"/>
  <c r="K355" i="7"/>
  <c r="J355" i="7"/>
  <c r="G355" i="7"/>
  <c r="I355" i="7"/>
  <c r="W354" i="7"/>
  <c r="V354" i="7"/>
  <c r="S354" i="7"/>
  <c r="U354" i="7"/>
  <c r="K354" i="7"/>
  <c r="J354" i="7"/>
  <c r="G354" i="7"/>
  <c r="I354" i="7"/>
  <c r="W353" i="7"/>
  <c r="V353" i="7"/>
  <c r="S353" i="7"/>
  <c r="U353" i="7"/>
  <c r="K353" i="7"/>
  <c r="J353" i="7"/>
  <c r="G353" i="7"/>
  <c r="I353" i="7"/>
  <c r="W352" i="7"/>
  <c r="V352" i="7"/>
  <c r="S352" i="7"/>
  <c r="U352" i="7"/>
  <c r="K352" i="7"/>
  <c r="J352" i="7"/>
  <c r="G352" i="7"/>
  <c r="I352" i="7"/>
  <c r="W351" i="7"/>
  <c r="V351" i="7"/>
  <c r="S351" i="7"/>
  <c r="U351" i="7"/>
  <c r="K351" i="7"/>
  <c r="J351" i="7"/>
  <c r="G351" i="7"/>
  <c r="I351" i="7"/>
  <c r="W350" i="7"/>
  <c r="V350" i="7"/>
  <c r="S350" i="7"/>
  <c r="U350" i="7"/>
  <c r="K350" i="7"/>
  <c r="J350" i="7"/>
  <c r="G350" i="7"/>
  <c r="I350" i="7"/>
  <c r="W349" i="7"/>
  <c r="V349" i="7"/>
  <c r="S349" i="7"/>
  <c r="U349" i="7"/>
  <c r="K349" i="7"/>
  <c r="J349" i="7"/>
  <c r="G349" i="7"/>
  <c r="I349" i="7"/>
  <c r="W348" i="7"/>
  <c r="V348" i="7"/>
  <c r="S348" i="7"/>
  <c r="U348" i="7"/>
  <c r="K348" i="7"/>
  <c r="J348" i="7"/>
  <c r="G348" i="7"/>
  <c r="I348" i="7"/>
  <c r="W347" i="7"/>
  <c r="V347" i="7"/>
  <c r="S347" i="7"/>
  <c r="U347" i="7"/>
  <c r="K347" i="7"/>
  <c r="J347" i="7"/>
  <c r="G347" i="7"/>
  <c r="I347" i="7"/>
  <c r="W346" i="7"/>
  <c r="V346" i="7"/>
  <c r="S346" i="7"/>
  <c r="U346" i="7"/>
  <c r="K346" i="7"/>
  <c r="J346" i="7"/>
  <c r="G346" i="7"/>
  <c r="I346" i="7"/>
  <c r="W345" i="7"/>
  <c r="V345" i="7"/>
  <c r="S345" i="7"/>
  <c r="U345" i="7"/>
  <c r="K345" i="7"/>
  <c r="J345" i="7"/>
  <c r="G345" i="7"/>
  <c r="I345" i="7"/>
  <c r="W344" i="7"/>
  <c r="V344" i="7"/>
  <c r="S344" i="7"/>
  <c r="U344" i="7"/>
  <c r="K344" i="7"/>
  <c r="J344" i="7"/>
  <c r="G344" i="7"/>
  <c r="I344" i="7"/>
  <c r="W343" i="7"/>
  <c r="V343" i="7"/>
  <c r="S343" i="7"/>
  <c r="U343" i="7"/>
  <c r="K343" i="7"/>
  <c r="J343" i="7"/>
  <c r="G343" i="7"/>
  <c r="I343" i="7"/>
  <c r="W342" i="7"/>
  <c r="V342" i="7"/>
  <c r="S342" i="7"/>
  <c r="U342" i="7"/>
  <c r="K342" i="7"/>
  <c r="J342" i="7"/>
  <c r="G342" i="7"/>
  <c r="I342" i="7"/>
  <c r="W341" i="7"/>
  <c r="V341" i="7"/>
  <c r="S341" i="7"/>
  <c r="U341" i="7"/>
  <c r="K341" i="7"/>
  <c r="J341" i="7"/>
  <c r="G341" i="7"/>
  <c r="I341" i="7"/>
  <c r="W340" i="7"/>
  <c r="V340" i="7"/>
  <c r="S340" i="7"/>
  <c r="U340" i="7"/>
  <c r="K340" i="7"/>
  <c r="J340" i="7"/>
  <c r="G340" i="7"/>
  <c r="I340" i="7"/>
  <c r="W339" i="7"/>
  <c r="V339" i="7"/>
  <c r="S339" i="7"/>
  <c r="U339" i="7"/>
  <c r="K339" i="7"/>
  <c r="J339" i="7"/>
  <c r="G339" i="7"/>
  <c r="I339" i="7"/>
  <c r="W338" i="7"/>
  <c r="V338" i="7"/>
  <c r="S338" i="7"/>
  <c r="U338" i="7"/>
  <c r="K338" i="7"/>
  <c r="J338" i="7"/>
  <c r="G338" i="7"/>
  <c r="I338" i="7"/>
  <c r="W337" i="7"/>
  <c r="V337" i="7"/>
  <c r="S337" i="7"/>
  <c r="U337" i="7"/>
  <c r="K337" i="7"/>
  <c r="J337" i="7"/>
  <c r="G337" i="7"/>
  <c r="I337" i="7"/>
  <c r="W336" i="7"/>
  <c r="V336" i="7"/>
  <c r="S336" i="7"/>
  <c r="U336" i="7"/>
  <c r="K336" i="7"/>
  <c r="J336" i="7"/>
  <c r="G336" i="7"/>
  <c r="I336" i="7"/>
  <c r="W335" i="7"/>
  <c r="V335" i="7"/>
  <c r="S335" i="7"/>
  <c r="U335" i="7"/>
  <c r="K335" i="7"/>
  <c r="J335" i="7"/>
  <c r="G335" i="7"/>
  <c r="I335" i="7"/>
  <c r="W334" i="7"/>
  <c r="V334" i="7"/>
  <c r="S334" i="7"/>
  <c r="U334" i="7"/>
  <c r="K334" i="7"/>
  <c r="J334" i="7"/>
  <c r="G334" i="7"/>
  <c r="I334" i="7"/>
  <c r="W333" i="7"/>
  <c r="V333" i="7"/>
  <c r="S333" i="7"/>
  <c r="U333" i="7"/>
  <c r="K333" i="7"/>
  <c r="J333" i="7"/>
  <c r="G333" i="7"/>
  <c r="I333" i="7"/>
  <c r="W332" i="7"/>
  <c r="V332" i="7"/>
  <c r="S332" i="7"/>
  <c r="U332" i="7"/>
  <c r="K332" i="7"/>
  <c r="J332" i="7"/>
  <c r="G332" i="7"/>
  <c r="I332" i="7"/>
  <c r="W331" i="7"/>
  <c r="V331" i="7"/>
  <c r="S331" i="7"/>
  <c r="U331" i="7"/>
  <c r="K331" i="7"/>
  <c r="J331" i="7"/>
  <c r="G331" i="7"/>
  <c r="I331" i="7"/>
  <c r="W330" i="7"/>
  <c r="V330" i="7"/>
  <c r="S330" i="7"/>
  <c r="U330" i="7"/>
  <c r="K330" i="7"/>
  <c r="J330" i="7"/>
  <c r="G330" i="7"/>
  <c r="I330" i="7"/>
  <c r="W329" i="7"/>
  <c r="V329" i="7"/>
  <c r="S329" i="7"/>
  <c r="U329" i="7"/>
  <c r="K329" i="7"/>
  <c r="J329" i="7"/>
  <c r="G329" i="7"/>
  <c r="I329" i="7"/>
  <c r="W328" i="7"/>
  <c r="V328" i="7"/>
  <c r="S328" i="7"/>
  <c r="U328" i="7"/>
  <c r="K328" i="7"/>
  <c r="J328" i="7"/>
  <c r="G328" i="7"/>
  <c r="I328" i="7"/>
  <c r="W327" i="7"/>
  <c r="V327" i="7"/>
  <c r="S327" i="7"/>
  <c r="U327" i="7"/>
  <c r="K327" i="7"/>
  <c r="J327" i="7"/>
  <c r="G327" i="7"/>
  <c r="I327" i="7"/>
  <c r="W326" i="7"/>
  <c r="V326" i="7"/>
  <c r="S326" i="7"/>
  <c r="U326" i="7"/>
  <c r="K326" i="7"/>
  <c r="J326" i="7"/>
  <c r="G326" i="7"/>
  <c r="I326" i="7"/>
  <c r="W325" i="7"/>
  <c r="V325" i="7"/>
  <c r="S325" i="7"/>
  <c r="U325" i="7"/>
  <c r="K325" i="7"/>
  <c r="J325" i="7"/>
  <c r="G325" i="7"/>
  <c r="I325" i="7"/>
  <c r="W324" i="7"/>
  <c r="V324" i="7"/>
  <c r="S324" i="7"/>
  <c r="U324" i="7"/>
  <c r="K324" i="7"/>
  <c r="J324" i="7"/>
  <c r="G324" i="7"/>
  <c r="I324" i="7"/>
  <c r="W323" i="7"/>
  <c r="V323" i="7"/>
  <c r="S323" i="7"/>
  <c r="U323" i="7"/>
  <c r="K323" i="7"/>
  <c r="J323" i="7"/>
  <c r="G323" i="7"/>
  <c r="I323" i="7"/>
  <c r="W322" i="7"/>
  <c r="V322" i="7"/>
  <c r="S322" i="7"/>
  <c r="U322" i="7"/>
  <c r="K322" i="7"/>
  <c r="J322" i="7"/>
  <c r="G322" i="7"/>
  <c r="I322" i="7"/>
  <c r="W321" i="7"/>
  <c r="V321" i="7"/>
  <c r="S321" i="7"/>
  <c r="U321" i="7"/>
  <c r="K321" i="7"/>
  <c r="J321" i="7"/>
  <c r="G321" i="7"/>
  <c r="I321" i="7"/>
  <c r="W320" i="7"/>
  <c r="V320" i="7"/>
  <c r="S320" i="7"/>
  <c r="U320" i="7"/>
  <c r="K320" i="7"/>
  <c r="J320" i="7"/>
  <c r="G320" i="7"/>
  <c r="I320" i="7"/>
  <c r="W319" i="7"/>
  <c r="V319" i="7"/>
  <c r="S319" i="7"/>
  <c r="U319" i="7"/>
  <c r="K319" i="7"/>
  <c r="J319" i="7"/>
  <c r="G319" i="7"/>
  <c r="I319" i="7"/>
  <c r="W318" i="7"/>
  <c r="V318" i="7"/>
  <c r="S318" i="7"/>
  <c r="U318" i="7"/>
  <c r="K318" i="7"/>
  <c r="J318" i="7"/>
  <c r="G318" i="7"/>
  <c r="I318" i="7"/>
  <c r="W317" i="7"/>
  <c r="V317" i="7"/>
  <c r="S317" i="7"/>
  <c r="U317" i="7"/>
  <c r="K317" i="7"/>
  <c r="J317" i="7"/>
  <c r="G317" i="7"/>
  <c r="I317" i="7"/>
  <c r="W316" i="7"/>
  <c r="V316" i="7"/>
  <c r="S316" i="7"/>
  <c r="U316" i="7"/>
  <c r="K316" i="7"/>
  <c r="J316" i="7"/>
  <c r="G316" i="7"/>
  <c r="I316" i="7"/>
  <c r="W315" i="7"/>
  <c r="V315" i="7"/>
  <c r="S315" i="7"/>
  <c r="U315" i="7"/>
  <c r="K315" i="7"/>
  <c r="J315" i="7"/>
  <c r="G315" i="7"/>
  <c r="I315" i="7"/>
  <c r="W314" i="7"/>
  <c r="V314" i="7"/>
  <c r="S314" i="7"/>
  <c r="U314" i="7"/>
  <c r="K314" i="7"/>
  <c r="J314" i="7"/>
  <c r="G314" i="7"/>
  <c r="I314" i="7"/>
  <c r="W313" i="7"/>
  <c r="V313" i="7"/>
  <c r="S313" i="7"/>
  <c r="U313" i="7"/>
  <c r="K313" i="7"/>
  <c r="J313" i="7"/>
  <c r="G313" i="7"/>
  <c r="I313" i="7"/>
  <c r="W312" i="7"/>
  <c r="V312" i="7"/>
  <c r="S312" i="7"/>
  <c r="U312" i="7"/>
  <c r="K312" i="7"/>
  <c r="J312" i="7"/>
  <c r="G312" i="7"/>
  <c r="I312" i="7"/>
  <c r="W311" i="7"/>
  <c r="V311" i="7"/>
  <c r="S311" i="7"/>
  <c r="U311" i="7"/>
  <c r="K311" i="7"/>
  <c r="J311" i="7"/>
  <c r="G311" i="7"/>
  <c r="I311" i="7"/>
  <c r="W310" i="7"/>
  <c r="V310" i="7"/>
  <c r="S310" i="7"/>
  <c r="U310" i="7"/>
  <c r="K310" i="7"/>
  <c r="J310" i="7"/>
  <c r="G310" i="7"/>
  <c r="I310" i="7"/>
  <c r="W309" i="7"/>
  <c r="V309" i="7"/>
  <c r="S309" i="7"/>
  <c r="U309" i="7"/>
  <c r="K309" i="7"/>
  <c r="J309" i="7"/>
  <c r="G309" i="7"/>
  <c r="I309" i="7"/>
  <c r="W308" i="7"/>
  <c r="V308" i="7"/>
  <c r="S308" i="7"/>
  <c r="U308" i="7"/>
  <c r="K308" i="7"/>
  <c r="J308" i="7"/>
  <c r="G308" i="7"/>
  <c r="I308" i="7"/>
  <c r="W307" i="7"/>
  <c r="V307" i="7"/>
  <c r="S307" i="7"/>
  <c r="U307" i="7"/>
  <c r="K307" i="7"/>
  <c r="J307" i="7"/>
  <c r="G307" i="7"/>
  <c r="I307" i="7"/>
  <c r="W306" i="7"/>
  <c r="V306" i="7"/>
  <c r="S306" i="7"/>
  <c r="U306" i="7"/>
  <c r="K306" i="7"/>
  <c r="J306" i="7"/>
  <c r="G306" i="7"/>
  <c r="I306" i="7"/>
  <c r="W305" i="7"/>
  <c r="V305" i="7"/>
  <c r="S305" i="7"/>
  <c r="U305" i="7"/>
  <c r="K305" i="7"/>
  <c r="J305" i="7"/>
  <c r="G305" i="7"/>
  <c r="I305" i="7"/>
  <c r="W304" i="7"/>
  <c r="V304" i="7"/>
  <c r="S304" i="7"/>
  <c r="U304" i="7"/>
  <c r="K304" i="7"/>
  <c r="J304" i="7"/>
  <c r="G304" i="7"/>
  <c r="I304" i="7"/>
  <c r="W303" i="7"/>
  <c r="V303" i="7"/>
  <c r="S303" i="7"/>
  <c r="U303" i="7"/>
  <c r="K303" i="7"/>
  <c r="J303" i="7"/>
  <c r="G303" i="7"/>
  <c r="I303" i="7"/>
  <c r="W302" i="7"/>
  <c r="V302" i="7"/>
  <c r="S302" i="7"/>
  <c r="U302" i="7"/>
  <c r="K302" i="7"/>
  <c r="J302" i="7"/>
  <c r="G302" i="7"/>
  <c r="I302" i="7"/>
  <c r="W301" i="7"/>
  <c r="V301" i="7"/>
  <c r="S301" i="7"/>
  <c r="U301" i="7"/>
  <c r="K301" i="7"/>
  <c r="J301" i="7"/>
  <c r="G301" i="7"/>
  <c r="I301" i="7"/>
  <c r="W300" i="7"/>
  <c r="V300" i="7"/>
  <c r="S300" i="7"/>
  <c r="U300" i="7"/>
  <c r="K300" i="7"/>
  <c r="J300" i="7"/>
  <c r="G300" i="7"/>
  <c r="I300" i="7"/>
  <c r="W299" i="7"/>
  <c r="V299" i="7"/>
  <c r="S299" i="7"/>
  <c r="U299" i="7"/>
  <c r="K299" i="7"/>
  <c r="J299" i="7"/>
  <c r="G299" i="7"/>
  <c r="I299" i="7"/>
  <c r="W298" i="7"/>
  <c r="V298" i="7"/>
  <c r="S298" i="7"/>
  <c r="U298" i="7"/>
  <c r="K298" i="7"/>
  <c r="J298" i="7"/>
  <c r="G298" i="7"/>
  <c r="I298" i="7"/>
  <c r="W297" i="7"/>
  <c r="V297" i="7"/>
  <c r="S297" i="7"/>
  <c r="U297" i="7"/>
  <c r="K297" i="7"/>
  <c r="J297" i="7"/>
  <c r="G297" i="7"/>
  <c r="I297" i="7"/>
  <c r="W296" i="7"/>
  <c r="V296" i="7"/>
  <c r="S296" i="7"/>
  <c r="U296" i="7"/>
  <c r="K296" i="7"/>
  <c r="J296" i="7"/>
  <c r="G296" i="7"/>
  <c r="I296" i="7"/>
  <c r="W295" i="7"/>
  <c r="V295" i="7"/>
  <c r="S295" i="7"/>
  <c r="U295" i="7"/>
  <c r="K295" i="7"/>
  <c r="J295" i="7"/>
  <c r="G295" i="7"/>
  <c r="I295" i="7"/>
  <c r="W294" i="7"/>
  <c r="V294" i="7"/>
  <c r="S294" i="7"/>
  <c r="U294" i="7"/>
  <c r="K294" i="7"/>
  <c r="J294" i="7"/>
  <c r="G294" i="7"/>
  <c r="I294" i="7"/>
  <c r="W293" i="7"/>
  <c r="V293" i="7"/>
  <c r="S293" i="7"/>
  <c r="U293" i="7"/>
  <c r="K293" i="7"/>
  <c r="J293" i="7"/>
  <c r="G293" i="7"/>
  <c r="I293" i="7"/>
  <c r="W292" i="7"/>
  <c r="V292" i="7"/>
  <c r="S292" i="7"/>
  <c r="U292" i="7"/>
  <c r="K292" i="7"/>
  <c r="J292" i="7"/>
  <c r="G292" i="7"/>
  <c r="I292" i="7"/>
  <c r="W291" i="7"/>
  <c r="V291" i="7"/>
  <c r="S291" i="7"/>
  <c r="U291" i="7"/>
  <c r="K291" i="7"/>
  <c r="J291" i="7"/>
  <c r="G291" i="7"/>
  <c r="I291" i="7"/>
  <c r="W290" i="7"/>
  <c r="V290" i="7"/>
  <c r="S290" i="7"/>
  <c r="U290" i="7"/>
  <c r="K290" i="7"/>
  <c r="J290" i="7"/>
  <c r="G290" i="7"/>
  <c r="I290" i="7"/>
  <c r="W289" i="7"/>
  <c r="V289" i="7"/>
  <c r="S289" i="7"/>
  <c r="U289" i="7"/>
  <c r="K289" i="7"/>
  <c r="J289" i="7"/>
  <c r="G289" i="7"/>
  <c r="I289" i="7"/>
  <c r="W288" i="7"/>
  <c r="V288" i="7"/>
  <c r="S288" i="7"/>
  <c r="U288" i="7"/>
  <c r="K288" i="7"/>
  <c r="J288" i="7"/>
  <c r="G288" i="7"/>
  <c r="I288" i="7"/>
  <c r="W287" i="7"/>
  <c r="V287" i="7"/>
  <c r="S287" i="7"/>
  <c r="U287" i="7"/>
  <c r="K287" i="7"/>
  <c r="J287" i="7"/>
  <c r="G287" i="7"/>
  <c r="I287" i="7"/>
  <c r="W286" i="7"/>
  <c r="V286" i="7"/>
  <c r="S286" i="7"/>
  <c r="U286" i="7"/>
  <c r="K286" i="7"/>
  <c r="J286" i="7"/>
  <c r="G286" i="7"/>
  <c r="I286" i="7"/>
  <c r="W285" i="7"/>
  <c r="V285" i="7"/>
  <c r="S285" i="7"/>
  <c r="U285" i="7"/>
  <c r="K285" i="7"/>
  <c r="J285" i="7"/>
  <c r="G285" i="7"/>
  <c r="I285" i="7"/>
  <c r="W284" i="7"/>
  <c r="V284" i="7"/>
  <c r="S284" i="7"/>
  <c r="U284" i="7"/>
  <c r="K284" i="7"/>
  <c r="J284" i="7"/>
  <c r="G284" i="7"/>
  <c r="I284" i="7"/>
  <c r="W283" i="7"/>
  <c r="V283" i="7"/>
  <c r="S283" i="7"/>
  <c r="U283" i="7"/>
  <c r="K283" i="7"/>
  <c r="J283" i="7"/>
  <c r="G283" i="7"/>
  <c r="I283" i="7"/>
  <c r="W282" i="7"/>
  <c r="V282" i="7"/>
  <c r="S282" i="7"/>
  <c r="U282" i="7"/>
  <c r="K282" i="7"/>
  <c r="J282" i="7"/>
  <c r="G282" i="7"/>
  <c r="I282" i="7"/>
  <c r="W281" i="7"/>
  <c r="V281" i="7"/>
  <c r="S281" i="7"/>
  <c r="U281" i="7"/>
  <c r="K281" i="7"/>
  <c r="J281" i="7"/>
  <c r="G281" i="7"/>
  <c r="I281" i="7"/>
  <c r="W280" i="7"/>
  <c r="V280" i="7"/>
  <c r="S280" i="7"/>
  <c r="U280" i="7"/>
  <c r="K280" i="7"/>
  <c r="J280" i="7"/>
  <c r="G280" i="7"/>
  <c r="I280" i="7"/>
  <c r="W279" i="7"/>
  <c r="V279" i="7"/>
  <c r="S279" i="7"/>
  <c r="U279" i="7"/>
  <c r="K279" i="7"/>
  <c r="J279" i="7"/>
  <c r="G279" i="7"/>
  <c r="I279" i="7"/>
  <c r="W278" i="7"/>
  <c r="V278" i="7"/>
  <c r="S278" i="7"/>
  <c r="U278" i="7"/>
  <c r="K278" i="7"/>
  <c r="J278" i="7"/>
  <c r="G278" i="7"/>
  <c r="I278" i="7"/>
  <c r="W277" i="7"/>
  <c r="V277" i="7"/>
  <c r="S277" i="7"/>
  <c r="U277" i="7"/>
  <c r="K277" i="7"/>
  <c r="J277" i="7"/>
  <c r="G277" i="7"/>
  <c r="I277" i="7"/>
  <c r="W276" i="7"/>
  <c r="V276" i="7"/>
  <c r="S276" i="7"/>
  <c r="U276" i="7"/>
  <c r="K276" i="7"/>
  <c r="J276" i="7"/>
  <c r="G276" i="7"/>
  <c r="I276" i="7"/>
  <c r="W275" i="7"/>
  <c r="V275" i="7"/>
  <c r="S275" i="7"/>
  <c r="U275" i="7"/>
  <c r="K275" i="7"/>
  <c r="J275" i="7"/>
  <c r="G275" i="7"/>
  <c r="I275" i="7"/>
  <c r="W274" i="7"/>
  <c r="V274" i="7"/>
  <c r="S274" i="7"/>
  <c r="U274" i="7"/>
  <c r="K274" i="7"/>
  <c r="J274" i="7"/>
  <c r="G274" i="7"/>
  <c r="I274" i="7"/>
  <c r="W273" i="7"/>
  <c r="V273" i="7"/>
  <c r="S273" i="7"/>
  <c r="U273" i="7"/>
  <c r="K273" i="7"/>
  <c r="J273" i="7"/>
  <c r="G273" i="7"/>
  <c r="I273" i="7"/>
  <c r="W272" i="7"/>
  <c r="V272" i="7"/>
  <c r="S272" i="7"/>
  <c r="U272" i="7"/>
  <c r="K272" i="7"/>
  <c r="J272" i="7"/>
  <c r="G272" i="7"/>
  <c r="I272" i="7"/>
  <c r="W271" i="7"/>
  <c r="V271" i="7"/>
  <c r="S271" i="7"/>
  <c r="U271" i="7"/>
  <c r="K271" i="7"/>
  <c r="J271" i="7"/>
  <c r="G271" i="7"/>
  <c r="I271" i="7"/>
  <c r="W270" i="7"/>
  <c r="V270" i="7"/>
  <c r="S270" i="7"/>
  <c r="U270" i="7"/>
  <c r="K270" i="7"/>
  <c r="J270" i="7"/>
  <c r="G270" i="7"/>
  <c r="I270" i="7"/>
  <c r="W269" i="7"/>
  <c r="V269" i="7"/>
  <c r="S269" i="7"/>
  <c r="U269" i="7"/>
  <c r="K269" i="7"/>
  <c r="J269" i="7"/>
  <c r="G269" i="7"/>
  <c r="I269" i="7"/>
  <c r="W268" i="7"/>
  <c r="V268" i="7"/>
  <c r="S268" i="7"/>
  <c r="U268" i="7"/>
  <c r="K268" i="7"/>
  <c r="J268" i="7"/>
  <c r="G268" i="7"/>
  <c r="I268" i="7"/>
  <c r="W267" i="7"/>
  <c r="V267" i="7"/>
  <c r="S267" i="7"/>
  <c r="U267" i="7"/>
  <c r="K267" i="7"/>
  <c r="J267" i="7"/>
  <c r="G267" i="7"/>
  <c r="I267" i="7"/>
  <c r="W266" i="7"/>
  <c r="V266" i="7"/>
  <c r="S266" i="7"/>
  <c r="U266" i="7"/>
  <c r="K266" i="7"/>
  <c r="J266" i="7"/>
  <c r="G266" i="7"/>
  <c r="I266" i="7"/>
  <c r="W265" i="7"/>
  <c r="V265" i="7"/>
  <c r="S265" i="7"/>
  <c r="U265" i="7"/>
  <c r="K265" i="7"/>
  <c r="J265" i="7"/>
  <c r="G265" i="7"/>
  <c r="I265" i="7"/>
  <c r="W264" i="7"/>
  <c r="V264" i="7"/>
  <c r="S264" i="7"/>
  <c r="U264" i="7"/>
  <c r="K264" i="7"/>
  <c r="J264" i="7"/>
  <c r="G264" i="7"/>
  <c r="I264" i="7"/>
  <c r="W263" i="7"/>
  <c r="V263" i="7"/>
  <c r="S263" i="7"/>
  <c r="U263" i="7"/>
  <c r="K263" i="7"/>
  <c r="J263" i="7"/>
  <c r="G263" i="7"/>
  <c r="I263" i="7"/>
  <c r="W262" i="7"/>
  <c r="V262" i="7"/>
  <c r="S262" i="7"/>
  <c r="U262" i="7"/>
  <c r="K262" i="7"/>
  <c r="J262" i="7"/>
  <c r="G262" i="7"/>
  <c r="I262" i="7"/>
  <c r="W261" i="7"/>
  <c r="V261" i="7"/>
  <c r="S261" i="7"/>
  <c r="U261" i="7"/>
  <c r="K261" i="7"/>
  <c r="J261" i="7"/>
  <c r="G261" i="7"/>
  <c r="I261" i="7"/>
  <c r="W260" i="7"/>
  <c r="V260" i="7"/>
  <c r="S260" i="7"/>
  <c r="U260" i="7"/>
  <c r="K260" i="7"/>
  <c r="J260" i="7"/>
  <c r="G260" i="7"/>
  <c r="I260" i="7"/>
  <c r="W259" i="7"/>
  <c r="V259" i="7"/>
  <c r="S259" i="7"/>
  <c r="U259" i="7"/>
  <c r="K259" i="7"/>
  <c r="J259" i="7"/>
  <c r="G259" i="7"/>
  <c r="I259" i="7"/>
  <c r="W258" i="7"/>
  <c r="V258" i="7"/>
  <c r="S258" i="7"/>
  <c r="U258" i="7"/>
  <c r="K258" i="7"/>
  <c r="J258" i="7"/>
  <c r="G258" i="7"/>
  <c r="I258" i="7"/>
  <c r="W257" i="7"/>
  <c r="V257" i="7"/>
  <c r="S257" i="7"/>
  <c r="U257" i="7"/>
  <c r="K257" i="7"/>
  <c r="J257" i="7"/>
  <c r="G257" i="7"/>
  <c r="I257" i="7"/>
  <c r="W256" i="7"/>
  <c r="V256" i="7"/>
  <c r="S256" i="7"/>
  <c r="U256" i="7"/>
  <c r="K256" i="7"/>
  <c r="J256" i="7"/>
  <c r="G256" i="7"/>
  <c r="I256" i="7"/>
  <c r="W255" i="7"/>
  <c r="V255" i="7"/>
  <c r="S255" i="7"/>
  <c r="U255" i="7"/>
  <c r="K255" i="7"/>
  <c r="J255" i="7"/>
  <c r="G255" i="7"/>
  <c r="I255" i="7"/>
  <c r="W254" i="7"/>
  <c r="V254" i="7"/>
  <c r="S254" i="7"/>
  <c r="U254" i="7"/>
  <c r="K254" i="7"/>
  <c r="J254" i="7"/>
  <c r="G254" i="7"/>
  <c r="I254" i="7"/>
  <c r="W253" i="7"/>
  <c r="V253" i="7"/>
  <c r="S253" i="7"/>
  <c r="U253" i="7"/>
  <c r="K253" i="7"/>
  <c r="J253" i="7"/>
  <c r="G253" i="7"/>
  <c r="I253" i="7"/>
  <c r="W252" i="7"/>
  <c r="V252" i="7"/>
  <c r="S252" i="7"/>
  <c r="U252" i="7"/>
  <c r="K252" i="7"/>
  <c r="J252" i="7"/>
  <c r="G252" i="7"/>
  <c r="I252" i="7"/>
  <c r="W251" i="7"/>
  <c r="V251" i="7"/>
  <c r="S251" i="7"/>
  <c r="U251" i="7"/>
  <c r="K251" i="7"/>
  <c r="J251" i="7"/>
  <c r="G251" i="7"/>
  <c r="I251" i="7"/>
  <c r="W250" i="7"/>
  <c r="V250" i="7"/>
  <c r="S250" i="7"/>
  <c r="U250" i="7"/>
  <c r="K250" i="7"/>
  <c r="J250" i="7"/>
  <c r="G250" i="7"/>
  <c r="I250" i="7"/>
  <c r="W249" i="7"/>
  <c r="V249" i="7"/>
  <c r="S249" i="7"/>
  <c r="U249" i="7"/>
  <c r="K249" i="7"/>
  <c r="J249" i="7"/>
  <c r="G249" i="7"/>
  <c r="I249" i="7"/>
  <c r="W248" i="7"/>
  <c r="V248" i="7"/>
  <c r="S248" i="7"/>
  <c r="U248" i="7"/>
  <c r="K248" i="7"/>
  <c r="J248" i="7"/>
  <c r="G248" i="7"/>
  <c r="I248" i="7"/>
  <c r="W247" i="7"/>
  <c r="V247" i="7"/>
  <c r="S247" i="7"/>
  <c r="U247" i="7"/>
  <c r="K247" i="7"/>
  <c r="J247" i="7"/>
  <c r="G247" i="7"/>
  <c r="I247" i="7"/>
  <c r="W246" i="7"/>
  <c r="V246" i="7"/>
  <c r="S246" i="7"/>
  <c r="U246" i="7"/>
  <c r="K246" i="7"/>
  <c r="J246" i="7"/>
  <c r="G246" i="7"/>
  <c r="I246" i="7"/>
  <c r="W245" i="7"/>
  <c r="V245" i="7"/>
  <c r="S245" i="7"/>
  <c r="U245" i="7"/>
  <c r="K245" i="7"/>
  <c r="J245" i="7"/>
  <c r="G245" i="7"/>
  <c r="I245" i="7"/>
  <c r="W244" i="7"/>
  <c r="V244" i="7"/>
  <c r="S244" i="7"/>
  <c r="U244" i="7"/>
  <c r="K244" i="7"/>
  <c r="J244" i="7"/>
  <c r="G244" i="7"/>
  <c r="I244" i="7"/>
  <c r="W243" i="7"/>
  <c r="V243" i="7"/>
  <c r="S243" i="7"/>
  <c r="U243" i="7"/>
  <c r="K243" i="7"/>
  <c r="J243" i="7"/>
  <c r="G243" i="7"/>
  <c r="I243" i="7"/>
  <c r="W242" i="7"/>
  <c r="V242" i="7"/>
  <c r="S242" i="7"/>
  <c r="U242" i="7"/>
  <c r="K242" i="7"/>
  <c r="J242" i="7"/>
  <c r="G242" i="7"/>
  <c r="I242" i="7"/>
  <c r="W241" i="7"/>
  <c r="V241" i="7"/>
  <c r="S241" i="7"/>
  <c r="U241" i="7"/>
  <c r="K241" i="7"/>
  <c r="J241" i="7"/>
  <c r="G241" i="7"/>
  <c r="I241" i="7"/>
  <c r="W240" i="7"/>
  <c r="V240" i="7"/>
  <c r="S240" i="7"/>
  <c r="U240" i="7"/>
  <c r="K240" i="7"/>
  <c r="J240" i="7"/>
  <c r="G240" i="7"/>
  <c r="I240" i="7"/>
  <c r="W239" i="7"/>
  <c r="V239" i="7"/>
  <c r="S239" i="7"/>
  <c r="U239" i="7"/>
  <c r="K239" i="7"/>
  <c r="J239" i="7"/>
  <c r="G239" i="7"/>
  <c r="I239" i="7"/>
  <c r="W238" i="7"/>
  <c r="V238" i="7"/>
  <c r="S238" i="7"/>
  <c r="U238" i="7"/>
  <c r="K238" i="7"/>
  <c r="J238" i="7"/>
  <c r="G238" i="7"/>
  <c r="I238" i="7"/>
  <c r="W237" i="7"/>
  <c r="V237" i="7"/>
  <c r="S237" i="7"/>
  <c r="U237" i="7"/>
  <c r="K237" i="7"/>
  <c r="J237" i="7"/>
  <c r="G237" i="7"/>
  <c r="I237" i="7"/>
  <c r="W236" i="7"/>
  <c r="V236" i="7"/>
  <c r="S236" i="7"/>
  <c r="U236" i="7"/>
  <c r="K236" i="7"/>
  <c r="J236" i="7"/>
  <c r="G236" i="7"/>
  <c r="I236" i="7"/>
  <c r="W235" i="7"/>
  <c r="V235" i="7"/>
  <c r="S235" i="7"/>
  <c r="U235" i="7"/>
  <c r="K235" i="7"/>
  <c r="J235" i="7"/>
  <c r="G235" i="7"/>
  <c r="I235" i="7"/>
  <c r="W234" i="7"/>
  <c r="V234" i="7"/>
  <c r="S234" i="7"/>
  <c r="U234" i="7"/>
  <c r="K234" i="7"/>
  <c r="J234" i="7"/>
  <c r="G234" i="7"/>
  <c r="I234" i="7"/>
  <c r="W233" i="7"/>
  <c r="V233" i="7"/>
  <c r="S233" i="7"/>
  <c r="U233" i="7"/>
  <c r="K233" i="7"/>
  <c r="J233" i="7"/>
  <c r="G233" i="7"/>
  <c r="I233" i="7"/>
  <c r="W232" i="7"/>
  <c r="V232" i="7"/>
  <c r="S232" i="7"/>
  <c r="U232" i="7"/>
  <c r="K232" i="7"/>
  <c r="J232" i="7"/>
  <c r="G232" i="7"/>
  <c r="I232" i="7"/>
  <c r="W231" i="7"/>
  <c r="V231" i="7"/>
  <c r="S231" i="7"/>
  <c r="U231" i="7"/>
  <c r="K231" i="7"/>
  <c r="J231" i="7"/>
  <c r="G231" i="7"/>
  <c r="I231" i="7"/>
  <c r="W230" i="7"/>
  <c r="V230" i="7"/>
  <c r="S230" i="7"/>
  <c r="U230" i="7"/>
  <c r="K230" i="7"/>
  <c r="J230" i="7"/>
  <c r="G230" i="7"/>
  <c r="I230" i="7"/>
  <c r="W229" i="7"/>
  <c r="V229" i="7"/>
  <c r="S229" i="7"/>
  <c r="U229" i="7"/>
  <c r="K229" i="7"/>
  <c r="J229" i="7"/>
  <c r="G229" i="7"/>
  <c r="I229" i="7"/>
  <c r="W228" i="7"/>
  <c r="V228" i="7"/>
  <c r="S228" i="7"/>
  <c r="U228" i="7"/>
  <c r="K228" i="7"/>
  <c r="J228" i="7"/>
  <c r="G228" i="7"/>
  <c r="I228" i="7"/>
  <c r="W227" i="7"/>
  <c r="V227" i="7"/>
  <c r="S227" i="7"/>
  <c r="U227" i="7"/>
  <c r="K227" i="7"/>
  <c r="J227" i="7"/>
  <c r="G227" i="7"/>
  <c r="I227" i="7"/>
  <c r="W226" i="7"/>
  <c r="V226" i="7"/>
  <c r="S226" i="7"/>
  <c r="U226" i="7"/>
  <c r="K226" i="7"/>
  <c r="J226" i="7"/>
  <c r="G226" i="7"/>
  <c r="I226" i="7"/>
  <c r="W225" i="7"/>
  <c r="V225" i="7"/>
  <c r="S225" i="7"/>
  <c r="U225" i="7"/>
  <c r="K225" i="7"/>
  <c r="J225" i="7"/>
  <c r="G225" i="7"/>
  <c r="I225" i="7"/>
  <c r="W224" i="7"/>
  <c r="V224" i="7"/>
  <c r="S224" i="7"/>
  <c r="U224" i="7"/>
  <c r="K224" i="7"/>
  <c r="J224" i="7"/>
  <c r="G224" i="7"/>
  <c r="I224" i="7"/>
  <c r="W223" i="7"/>
  <c r="V223" i="7"/>
  <c r="S223" i="7"/>
  <c r="U223" i="7"/>
  <c r="K223" i="7"/>
  <c r="J223" i="7"/>
  <c r="G223" i="7"/>
  <c r="I223" i="7"/>
  <c r="W222" i="7"/>
  <c r="V222" i="7"/>
  <c r="S222" i="7"/>
  <c r="U222" i="7"/>
  <c r="K222" i="7"/>
  <c r="J222" i="7"/>
  <c r="G222" i="7"/>
  <c r="I222" i="7"/>
  <c r="W221" i="7"/>
  <c r="V221" i="7"/>
  <c r="S221" i="7"/>
  <c r="U221" i="7"/>
  <c r="K221" i="7"/>
  <c r="J221" i="7"/>
  <c r="G221" i="7"/>
  <c r="I221" i="7"/>
  <c r="W220" i="7"/>
  <c r="V220" i="7"/>
  <c r="S220" i="7"/>
  <c r="U220" i="7"/>
  <c r="K220" i="7"/>
  <c r="J220" i="7"/>
  <c r="G220" i="7"/>
  <c r="I220" i="7"/>
  <c r="W219" i="7"/>
  <c r="V219" i="7"/>
  <c r="S219" i="7"/>
  <c r="U219" i="7"/>
  <c r="K219" i="7"/>
  <c r="J219" i="7"/>
  <c r="G219" i="7"/>
  <c r="I219" i="7"/>
  <c r="W218" i="7"/>
  <c r="V218" i="7"/>
  <c r="S218" i="7"/>
  <c r="U218" i="7"/>
  <c r="K218" i="7"/>
  <c r="J218" i="7"/>
  <c r="G218" i="7"/>
  <c r="I218" i="7"/>
  <c r="W217" i="7"/>
  <c r="V217" i="7"/>
  <c r="S217" i="7"/>
  <c r="U217" i="7"/>
  <c r="K217" i="7"/>
  <c r="J217" i="7"/>
  <c r="G217" i="7"/>
  <c r="I217" i="7"/>
  <c r="W216" i="7"/>
  <c r="V216" i="7"/>
  <c r="S216" i="7"/>
  <c r="U216" i="7"/>
  <c r="K216" i="7"/>
  <c r="J216" i="7"/>
  <c r="G216" i="7"/>
  <c r="I216" i="7"/>
  <c r="W215" i="7"/>
  <c r="V215" i="7"/>
  <c r="S215" i="7"/>
  <c r="U215" i="7"/>
  <c r="K215" i="7"/>
  <c r="J215" i="7"/>
  <c r="G215" i="7"/>
  <c r="I215" i="7"/>
  <c r="W214" i="7"/>
  <c r="V214" i="7"/>
  <c r="S214" i="7"/>
  <c r="U214" i="7"/>
  <c r="K214" i="7"/>
  <c r="J214" i="7"/>
  <c r="G214" i="7"/>
  <c r="I214" i="7"/>
  <c r="W213" i="7"/>
  <c r="V213" i="7"/>
  <c r="S213" i="7"/>
  <c r="U213" i="7"/>
  <c r="K213" i="7"/>
  <c r="J213" i="7"/>
  <c r="G213" i="7"/>
  <c r="I213" i="7"/>
  <c r="W212" i="7"/>
  <c r="V212" i="7"/>
  <c r="S212" i="7"/>
  <c r="U212" i="7"/>
  <c r="K212" i="7"/>
  <c r="J212" i="7"/>
  <c r="G212" i="7"/>
  <c r="I212" i="7"/>
  <c r="W211" i="7"/>
  <c r="V211" i="7"/>
  <c r="S211" i="7"/>
  <c r="U211" i="7"/>
  <c r="K211" i="7"/>
  <c r="J211" i="7"/>
  <c r="G211" i="7"/>
  <c r="I211" i="7"/>
  <c r="W210" i="7"/>
  <c r="V210" i="7"/>
  <c r="S210" i="7"/>
  <c r="U210" i="7"/>
  <c r="K210" i="7"/>
  <c r="J210" i="7"/>
  <c r="G210" i="7"/>
  <c r="I210" i="7"/>
  <c r="W209" i="7"/>
  <c r="V209" i="7"/>
  <c r="S209" i="7"/>
  <c r="U209" i="7"/>
  <c r="K209" i="7"/>
  <c r="J209" i="7"/>
  <c r="G209" i="7"/>
  <c r="I209" i="7"/>
  <c r="W208" i="7"/>
  <c r="V208" i="7"/>
  <c r="S208" i="7"/>
  <c r="U208" i="7"/>
  <c r="K208" i="7"/>
  <c r="J208" i="7"/>
  <c r="G208" i="7"/>
  <c r="I208" i="7"/>
  <c r="W207" i="7"/>
  <c r="V207" i="7"/>
  <c r="S207" i="7"/>
  <c r="U207" i="7"/>
  <c r="K207" i="7"/>
  <c r="J207" i="7"/>
  <c r="G207" i="7"/>
  <c r="I207" i="7"/>
  <c r="W206" i="7"/>
  <c r="V206" i="7"/>
  <c r="S206" i="7"/>
  <c r="U206" i="7"/>
  <c r="K206" i="7"/>
  <c r="J206" i="7"/>
  <c r="G206" i="7"/>
  <c r="I206" i="7"/>
  <c r="W205" i="7"/>
  <c r="V205" i="7"/>
  <c r="S205" i="7"/>
  <c r="U205" i="7"/>
  <c r="K205" i="7"/>
  <c r="J205" i="7"/>
  <c r="G205" i="7"/>
  <c r="I205" i="7"/>
  <c r="W204" i="7"/>
  <c r="V204" i="7"/>
  <c r="S204" i="7"/>
  <c r="U204" i="7"/>
  <c r="K204" i="7"/>
  <c r="J204" i="7"/>
  <c r="G204" i="7"/>
  <c r="I204" i="7"/>
  <c r="W203" i="7"/>
  <c r="V203" i="7"/>
  <c r="S203" i="7"/>
  <c r="U203" i="7"/>
  <c r="K203" i="7"/>
  <c r="J203" i="7"/>
  <c r="G203" i="7"/>
  <c r="I203" i="7"/>
  <c r="W202" i="7"/>
  <c r="V202" i="7"/>
  <c r="S202" i="7"/>
  <c r="U202" i="7"/>
  <c r="K202" i="7"/>
  <c r="J202" i="7"/>
  <c r="G202" i="7"/>
  <c r="I202" i="7"/>
  <c r="W201" i="7"/>
  <c r="V201" i="7"/>
  <c r="S201" i="7"/>
  <c r="U201" i="7"/>
  <c r="K201" i="7"/>
  <c r="J201" i="7"/>
  <c r="G201" i="7"/>
  <c r="I201" i="7"/>
  <c r="W200" i="7"/>
  <c r="V200" i="7"/>
  <c r="S200" i="7"/>
  <c r="U200" i="7"/>
  <c r="K200" i="7"/>
  <c r="J200" i="7"/>
  <c r="G200" i="7"/>
  <c r="I200" i="7"/>
  <c r="W199" i="7"/>
  <c r="V199" i="7"/>
  <c r="S199" i="7"/>
  <c r="U199" i="7"/>
  <c r="K199" i="7"/>
  <c r="J199" i="7"/>
  <c r="G199" i="7"/>
  <c r="I199" i="7"/>
  <c r="W198" i="7"/>
  <c r="V198" i="7"/>
  <c r="S198" i="7"/>
  <c r="U198" i="7"/>
  <c r="K198" i="7"/>
  <c r="J198" i="7"/>
  <c r="G198" i="7"/>
  <c r="I198" i="7"/>
  <c r="W197" i="7"/>
  <c r="V197" i="7"/>
  <c r="S197" i="7"/>
  <c r="U197" i="7"/>
  <c r="K197" i="7"/>
  <c r="J197" i="7"/>
  <c r="G197" i="7"/>
  <c r="I197" i="7"/>
  <c r="W196" i="7"/>
  <c r="V196" i="7"/>
  <c r="S196" i="7"/>
  <c r="U196" i="7"/>
  <c r="K196" i="7"/>
  <c r="J196" i="7"/>
  <c r="G196" i="7"/>
  <c r="I196" i="7"/>
  <c r="W195" i="7"/>
  <c r="V195" i="7"/>
  <c r="S195" i="7"/>
  <c r="U195" i="7"/>
  <c r="K195" i="7"/>
  <c r="J195" i="7"/>
  <c r="G195" i="7"/>
  <c r="I195" i="7"/>
  <c r="W1656" i="6"/>
  <c r="V1656" i="6"/>
  <c r="U1656" i="6"/>
  <c r="W1655" i="6"/>
  <c r="V1655" i="6"/>
  <c r="S1655" i="6"/>
  <c r="U1655" i="6"/>
  <c r="W1654" i="6"/>
  <c r="V1654" i="6"/>
  <c r="S1654" i="6"/>
  <c r="U1654" i="6"/>
  <c r="W1653" i="6"/>
  <c r="V1653" i="6"/>
  <c r="S1653" i="6"/>
  <c r="U1653" i="6"/>
  <c r="W1652" i="6"/>
  <c r="V1652" i="6"/>
  <c r="S1652" i="6"/>
  <c r="U1652" i="6"/>
  <c r="W1651" i="6"/>
  <c r="V1651" i="6"/>
  <c r="S1651" i="6"/>
  <c r="U1651" i="6"/>
  <c r="W1650" i="6"/>
  <c r="V1650" i="6"/>
  <c r="S1650" i="6"/>
  <c r="U1650" i="6"/>
  <c r="W1649" i="6"/>
  <c r="V1649" i="6"/>
  <c r="S1649" i="6"/>
  <c r="U1649" i="6"/>
  <c r="W1648" i="6"/>
  <c r="V1648" i="6"/>
  <c r="S1648" i="6"/>
  <c r="U1648" i="6"/>
  <c r="W1647" i="6"/>
  <c r="V1647" i="6"/>
  <c r="S1647" i="6"/>
  <c r="U1647" i="6"/>
  <c r="W1646" i="6"/>
  <c r="V1646" i="6"/>
  <c r="S1646" i="6"/>
  <c r="U1646" i="6"/>
  <c r="W1645" i="6"/>
  <c r="V1645" i="6"/>
  <c r="S1645" i="6"/>
  <c r="U1645" i="6"/>
  <c r="W1644" i="6"/>
  <c r="V1644" i="6"/>
  <c r="S1644" i="6"/>
  <c r="U1644" i="6"/>
  <c r="W1643" i="6"/>
  <c r="V1643" i="6"/>
  <c r="S1643" i="6"/>
  <c r="U1643" i="6"/>
  <c r="W1642" i="6"/>
  <c r="V1642" i="6"/>
  <c r="S1642" i="6"/>
  <c r="U1642" i="6"/>
  <c r="W1641" i="6"/>
  <c r="V1641" i="6"/>
  <c r="S1641" i="6"/>
  <c r="U1641" i="6"/>
  <c r="W1640" i="6"/>
  <c r="V1640" i="6"/>
  <c r="S1640" i="6"/>
  <c r="U1640" i="6"/>
  <c r="W1639" i="6"/>
  <c r="V1639" i="6"/>
  <c r="S1639" i="6"/>
  <c r="U1639" i="6"/>
  <c r="W1638" i="6"/>
  <c r="V1638" i="6"/>
  <c r="S1638" i="6"/>
  <c r="U1638" i="6"/>
  <c r="W1637" i="6"/>
  <c r="V1637" i="6"/>
  <c r="S1637" i="6"/>
  <c r="U1637" i="6"/>
  <c r="W1636" i="6"/>
  <c r="V1636" i="6"/>
  <c r="S1636" i="6"/>
  <c r="U1636" i="6"/>
  <c r="W1635" i="6"/>
  <c r="V1635" i="6"/>
  <c r="S1635" i="6"/>
  <c r="U1635" i="6"/>
  <c r="W1634" i="6"/>
  <c r="V1634" i="6"/>
  <c r="S1634" i="6"/>
  <c r="U1634" i="6"/>
  <c r="W1633" i="6"/>
  <c r="V1633" i="6"/>
  <c r="S1633" i="6"/>
  <c r="U1633" i="6"/>
  <c r="W1632" i="6"/>
  <c r="V1632" i="6"/>
  <c r="S1632" i="6"/>
  <c r="U1632" i="6"/>
  <c r="W1631" i="6"/>
  <c r="V1631" i="6"/>
  <c r="S1631" i="6"/>
  <c r="U1631" i="6"/>
  <c r="W1630" i="6"/>
  <c r="V1630" i="6"/>
  <c r="S1630" i="6"/>
  <c r="U1630" i="6"/>
  <c r="W1629" i="6"/>
  <c r="V1629" i="6"/>
  <c r="S1629" i="6"/>
  <c r="U1629" i="6"/>
  <c r="W1628" i="6"/>
  <c r="V1628" i="6"/>
  <c r="S1628" i="6"/>
  <c r="U1628" i="6"/>
  <c r="W1627" i="6"/>
  <c r="V1627" i="6"/>
  <c r="S1627" i="6"/>
  <c r="U1627" i="6"/>
  <c r="W1626" i="6"/>
  <c r="V1626" i="6"/>
  <c r="S1626" i="6"/>
  <c r="U1626" i="6"/>
  <c r="W1625" i="6"/>
  <c r="V1625" i="6"/>
  <c r="S1625" i="6"/>
  <c r="U1625" i="6"/>
  <c r="W1624" i="6"/>
  <c r="V1624" i="6"/>
  <c r="S1624" i="6"/>
  <c r="U1624" i="6"/>
  <c r="W1623" i="6"/>
  <c r="V1623" i="6"/>
  <c r="S1623" i="6"/>
  <c r="U1623" i="6"/>
  <c r="W1622" i="6"/>
  <c r="V1622" i="6"/>
  <c r="S1622" i="6"/>
  <c r="U1622" i="6"/>
  <c r="W1621" i="6"/>
  <c r="V1621" i="6"/>
  <c r="S1621" i="6"/>
  <c r="U1621" i="6"/>
  <c r="W1620" i="6"/>
  <c r="V1620" i="6"/>
  <c r="S1620" i="6"/>
  <c r="U1620" i="6"/>
  <c r="W1619" i="6"/>
  <c r="V1619" i="6"/>
  <c r="S1619" i="6"/>
  <c r="U1619" i="6"/>
  <c r="W1618" i="6"/>
  <c r="V1618" i="6"/>
  <c r="S1618" i="6"/>
  <c r="U1618" i="6"/>
  <c r="W1617" i="6"/>
  <c r="V1617" i="6"/>
  <c r="S1617" i="6"/>
  <c r="U1617" i="6"/>
  <c r="W1616" i="6"/>
  <c r="V1616" i="6"/>
  <c r="S1616" i="6"/>
  <c r="U1616" i="6"/>
  <c r="W1615" i="6"/>
  <c r="V1615" i="6"/>
  <c r="S1615" i="6"/>
  <c r="U1615" i="6"/>
  <c r="W1614" i="6"/>
  <c r="V1614" i="6"/>
  <c r="S1614" i="6"/>
  <c r="U1614" i="6"/>
  <c r="W1613" i="6"/>
  <c r="V1613" i="6"/>
  <c r="S1613" i="6"/>
  <c r="U1613" i="6"/>
  <c r="W1612" i="6"/>
  <c r="V1612" i="6"/>
  <c r="S1612" i="6"/>
  <c r="U1612" i="6"/>
  <c r="W1611" i="6"/>
  <c r="V1611" i="6"/>
  <c r="S1611" i="6"/>
  <c r="U1611" i="6"/>
  <c r="W1610" i="6"/>
  <c r="V1610" i="6"/>
  <c r="S1610" i="6"/>
  <c r="U1610" i="6"/>
  <c r="W1609" i="6"/>
  <c r="V1609" i="6"/>
  <c r="S1609" i="6"/>
  <c r="U1609" i="6"/>
  <c r="W1608" i="6"/>
  <c r="V1608" i="6"/>
  <c r="S1608" i="6"/>
  <c r="U1608" i="6"/>
  <c r="W1607" i="6"/>
  <c r="V1607" i="6"/>
  <c r="S1607" i="6"/>
  <c r="U1607" i="6"/>
  <c r="W1606" i="6"/>
  <c r="V1606" i="6"/>
  <c r="S1606" i="6"/>
  <c r="U1606" i="6"/>
  <c r="W1605" i="6"/>
  <c r="V1605" i="6"/>
  <c r="S1605" i="6"/>
  <c r="U1605" i="6"/>
  <c r="W1604" i="6"/>
  <c r="V1604" i="6"/>
  <c r="S1604" i="6"/>
  <c r="U1604" i="6"/>
  <c r="W1603" i="6"/>
  <c r="V1603" i="6"/>
  <c r="S1603" i="6"/>
  <c r="U1603" i="6"/>
  <c r="W1602" i="6"/>
  <c r="V1602" i="6"/>
  <c r="S1602" i="6"/>
  <c r="U1602" i="6"/>
  <c r="W1601" i="6"/>
  <c r="V1601" i="6"/>
  <c r="S1601" i="6"/>
  <c r="U1601" i="6"/>
  <c r="W1600" i="6"/>
  <c r="V1600" i="6"/>
  <c r="S1600" i="6"/>
  <c r="U1600" i="6"/>
  <c r="W1599" i="6"/>
  <c r="V1599" i="6"/>
  <c r="S1599" i="6"/>
  <c r="U1599" i="6"/>
  <c r="W1598" i="6"/>
  <c r="V1598" i="6"/>
  <c r="S1598" i="6"/>
  <c r="U1598" i="6"/>
  <c r="W1597" i="6"/>
  <c r="V1597" i="6"/>
  <c r="S1597" i="6"/>
  <c r="U1597" i="6"/>
  <c r="W1596" i="6"/>
  <c r="V1596" i="6"/>
  <c r="S1596" i="6"/>
  <c r="U1596" i="6"/>
  <c r="W1595" i="6"/>
  <c r="V1595" i="6"/>
  <c r="S1595" i="6"/>
  <c r="U1595" i="6"/>
  <c r="W1594" i="6"/>
  <c r="V1594" i="6"/>
  <c r="S1594" i="6"/>
  <c r="U1594" i="6"/>
  <c r="W1593" i="6"/>
  <c r="V1593" i="6"/>
  <c r="S1593" i="6"/>
  <c r="U1593" i="6"/>
  <c r="W1592" i="6"/>
  <c r="V1592" i="6"/>
  <c r="S1592" i="6"/>
  <c r="U1592" i="6"/>
  <c r="W1591" i="6"/>
  <c r="V1591" i="6"/>
  <c r="S1591" i="6"/>
  <c r="U1591" i="6"/>
  <c r="W1590" i="6"/>
  <c r="V1590" i="6"/>
  <c r="S1590" i="6"/>
  <c r="U1590" i="6"/>
  <c r="W1589" i="6"/>
  <c r="V1589" i="6"/>
  <c r="S1589" i="6"/>
  <c r="U1589" i="6"/>
  <c r="W1588" i="6"/>
  <c r="V1588" i="6"/>
  <c r="S1588" i="6"/>
  <c r="U1588" i="6"/>
  <c r="W1587" i="6"/>
  <c r="V1587" i="6"/>
  <c r="S1587" i="6"/>
  <c r="U1587" i="6"/>
  <c r="W1586" i="6"/>
  <c r="V1586" i="6"/>
  <c r="S1586" i="6"/>
  <c r="U1586" i="6"/>
  <c r="W1585" i="6"/>
  <c r="V1585" i="6"/>
  <c r="S1585" i="6"/>
  <c r="U1585" i="6"/>
  <c r="W1584" i="6"/>
  <c r="V1584" i="6"/>
  <c r="S1584" i="6"/>
  <c r="U1584" i="6"/>
  <c r="W1583" i="6"/>
  <c r="V1583" i="6"/>
  <c r="S1583" i="6"/>
  <c r="U1583" i="6"/>
  <c r="W1582" i="6"/>
  <c r="V1582" i="6"/>
  <c r="S1582" i="6"/>
  <c r="U1582" i="6"/>
  <c r="W1581" i="6"/>
  <c r="V1581" i="6"/>
  <c r="S1581" i="6"/>
  <c r="U1581" i="6"/>
  <c r="W1580" i="6"/>
  <c r="V1580" i="6"/>
  <c r="S1580" i="6"/>
  <c r="U1580" i="6"/>
  <c r="W1579" i="6"/>
  <c r="V1579" i="6"/>
  <c r="S1579" i="6"/>
  <c r="U1579" i="6"/>
  <c r="W1578" i="6"/>
  <c r="V1578" i="6"/>
  <c r="S1578" i="6"/>
  <c r="U1578" i="6"/>
  <c r="W1577" i="6"/>
  <c r="V1577" i="6"/>
  <c r="S1577" i="6"/>
  <c r="U1577" i="6"/>
  <c r="W1576" i="6"/>
  <c r="V1576" i="6"/>
  <c r="S1576" i="6"/>
  <c r="U1576" i="6"/>
  <c r="W1575" i="6"/>
  <c r="V1575" i="6"/>
  <c r="S1575" i="6"/>
  <c r="U1575" i="6"/>
  <c r="W1574" i="6"/>
  <c r="V1574" i="6"/>
  <c r="S1574" i="6"/>
  <c r="U1574" i="6"/>
  <c r="W1573" i="6"/>
  <c r="V1573" i="6"/>
  <c r="S1573" i="6"/>
  <c r="U1573" i="6"/>
  <c r="W1572" i="6"/>
  <c r="V1572" i="6"/>
  <c r="S1572" i="6"/>
  <c r="U1572" i="6"/>
  <c r="W1571" i="6"/>
  <c r="V1571" i="6"/>
  <c r="S1571" i="6"/>
  <c r="U1571" i="6"/>
  <c r="W1570" i="6"/>
  <c r="V1570" i="6"/>
  <c r="S1570" i="6"/>
  <c r="U1570" i="6"/>
  <c r="W1569" i="6"/>
  <c r="V1569" i="6"/>
  <c r="S1569" i="6"/>
  <c r="U1569" i="6"/>
  <c r="W1568" i="6"/>
  <c r="V1568" i="6"/>
  <c r="S1568" i="6"/>
  <c r="U1568" i="6"/>
  <c r="W1567" i="6"/>
  <c r="V1567" i="6"/>
  <c r="S1567" i="6"/>
  <c r="U1567" i="6"/>
  <c r="W1566" i="6"/>
  <c r="V1566" i="6"/>
  <c r="S1566" i="6"/>
  <c r="U1566" i="6"/>
  <c r="W1565" i="6"/>
  <c r="V1565" i="6"/>
  <c r="S1565" i="6"/>
  <c r="U1565" i="6"/>
  <c r="W1564" i="6"/>
  <c r="V1564" i="6"/>
  <c r="S1564" i="6"/>
  <c r="U1564" i="6"/>
  <c r="W1563" i="6"/>
  <c r="V1563" i="6"/>
  <c r="S1563" i="6"/>
  <c r="U1563" i="6"/>
  <c r="W1562" i="6"/>
  <c r="V1562" i="6"/>
  <c r="S1562" i="6"/>
  <c r="U1562" i="6"/>
  <c r="W1561" i="6"/>
  <c r="V1561" i="6"/>
  <c r="S1561" i="6"/>
  <c r="U1561" i="6"/>
  <c r="W1560" i="6"/>
  <c r="V1560" i="6"/>
  <c r="S1560" i="6"/>
  <c r="U1560" i="6"/>
  <c r="W1559" i="6"/>
  <c r="V1559" i="6"/>
  <c r="S1559" i="6"/>
  <c r="U1559" i="6"/>
  <c r="W1558" i="6"/>
  <c r="V1558" i="6"/>
  <c r="S1558" i="6"/>
  <c r="U1558" i="6"/>
  <c r="W1557" i="6"/>
  <c r="V1557" i="6"/>
  <c r="S1557" i="6"/>
  <c r="U1557" i="6"/>
  <c r="W1556" i="6"/>
  <c r="V1556" i="6"/>
  <c r="S1556" i="6"/>
  <c r="U1556" i="6"/>
  <c r="W1555" i="6"/>
  <c r="V1555" i="6"/>
  <c r="S1555" i="6"/>
  <c r="U1555" i="6"/>
  <c r="W1554" i="6"/>
  <c r="V1554" i="6"/>
  <c r="S1554" i="6"/>
  <c r="U1554" i="6"/>
  <c r="W1553" i="6"/>
  <c r="V1553" i="6"/>
  <c r="S1553" i="6"/>
  <c r="U1553" i="6"/>
  <c r="W1552" i="6"/>
  <c r="V1552" i="6"/>
  <c r="S1552" i="6"/>
  <c r="U1552" i="6"/>
  <c r="W1551" i="6"/>
  <c r="V1551" i="6"/>
  <c r="S1551" i="6"/>
  <c r="U1551" i="6"/>
  <c r="W1550" i="6"/>
  <c r="V1550" i="6"/>
  <c r="S1550" i="6"/>
  <c r="U1550" i="6"/>
  <c r="W1549" i="6"/>
  <c r="V1549" i="6"/>
  <c r="S1549" i="6"/>
  <c r="U1549" i="6"/>
  <c r="W1548" i="6"/>
  <c r="V1548" i="6"/>
  <c r="S1548" i="6"/>
  <c r="U1548" i="6"/>
  <c r="W1547" i="6"/>
  <c r="V1547" i="6"/>
  <c r="S1547" i="6"/>
  <c r="U1547" i="6"/>
  <c r="W1546" i="6"/>
  <c r="V1546" i="6"/>
  <c r="S1546" i="6"/>
  <c r="U1546" i="6"/>
  <c r="W1545" i="6"/>
  <c r="V1545" i="6"/>
  <c r="S1545" i="6"/>
  <c r="U1545" i="6"/>
  <c r="W1544" i="6"/>
  <c r="V1544" i="6"/>
  <c r="S1544" i="6"/>
  <c r="U1544" i="6"/>
  <c r="W1543" i="6"/>
  <c r="V1543" i="6"/>
  <c r="S1543" i="6"/>
  <c r="U1543" i="6"/>
  <c r="W1542" i="6"/>
  <c r="V1542" i="6"/>
  <c r="S1542" i="6"/>
  <c r="U1542" i="6"/>
  <c r="W1541" i="6"/>
  <c r="V1541" i="6"/>
  <c r="S1541" i="6"/>
  <c r="U1541" i="6"/>
  <c r="W1540" i="6"/>
  <c r="V1540" i="6"/>
  <c r="S1540" i="6"/>
  <c r="U1540" i="6"/>
  <c r="W1539" i="6"/>
  <c r="V1539" i="6"/>
  <c r="S1539" i="6"/>
  <c r="U1539" i="6"/>
  <c r="W1538" i="6"/>
  <c r="V1538" i="6"/>
  <c r="S1538" i="6"/>
  <c r="U1538" i="6"/>
  <c r="W1537" i="6"/>
  <c r="V1537" i="6"/>
  <c r="S1537" i="6"/>
  <c r="U1537" i="6"/>
  <c r="W1536" i="6"/>
  <c r="V1536" i="6"/>
  <c r="S1536" i="6"/>
  <c r="U1536" i="6"/>
  <c r="W1535" i="6"/>
  <c r="V1535" i="6"/>
  <c r="S1535" i="6"/>
  <c r="U1535" i="6"/>
  <c r="W1534" i="6"/>
  <c r="V1534" i="6"/>
  <c r="S1534" i="6"/>
  <c r="U1534" i="6"/>
  <c r="W1533" i="6"/>
  <c r="V1533" i="6"/>
  <c r="S1533" i="6"/>
  <c r="U1533" i="6"/>
  <c r="W1532" i="6"/>
  <c r="V1532" i="6"/>
  <c r="S1532" i="6"/>
  <c r="U1532" i="6"/>
  <c r="W1531" i="6"/>
  <c r="V1531" i="6"/>
  <c r="S1531" i="6"/>
  <c r="U1531" i="6"/>
  <c r="W1530" i="6"/>
  <c r="V1530" i="6"/>
  <c r="S1530" i="6"/>
  <c r="U1530" i="6"/>
  <c r="W1529" i="6"/>
  <c r="V1529" i="6"/>
  <c r="S1529" i="6"/>
  <c r="U1529" i="6"/>
  <c r="W1528" i="6"/>
  <c r="V1528" i="6"/>
  <c r="S1528" i="6"/>
  <c r="U1528" i="6"/>
  <c r="W1527" i="6"/>
  <c r="V1527" i="6"/>
  <c r="S1527" i="6"/>
  <c r="U1527" i="6"/>
  <c r="W1526" i="6"/>
  <c r="V1526" i="6"/>
  <c r="S1526" i="6"/>
  <c r="U1526" i="6"/>
  <c r="W1525" i="6"/>
  <c r="V1525" i="6"/>
  <c r="S1525" i="6"/>
  <c r="U1525" i="6"/>
  <c r="W1524" i="6"/>
  <c r="V1524" i="6"/>
  <c r="S1524" i="6"/>
  <c r="U1524" i="6"/>
  <c r="W1523" i="6"/>
  <c r="V1523" i="6"/>
  <c r="S1523" i="6"/>
  <c r="U1523" i="6"/>
  <c r="W1522" i="6"/>
  <c r="V1522" i="6"/>
  <c r="S1522" i="6"/>
  <c r="U1522" i="6"/>
  <c r="W1521" i="6"/>
  <c r="V1521" i="6"/>
  <c r="S1521" i="6"/>
  <c r="U1521" i="6"/>
  <c r="W1520" i="6"/>
  <c r="V1520" i="6"/>
  <c r="S1520" i="6"/>
  <c r="U1520" i="6"/>
  <c r="W1519" i="6"/>
  <c r="V1519" i="6"/>
  <c r="S1519" i="6"/>
  <c r="U1519" i="6"/>
  <c r="W1518" i="6"/>
  <c r="V1518" i="6"/>
  <c r="S1518" i="6"/>
  <c r="U1518" i="6"/>
  <c r="W1517" i="6"/>
  <c r="V1517" i="6"/>
  <c r="S1517" i="6"/>
  <c r="U1517" i="6"/>
  <c r="W1516" i="6"/>
  <c r="V1516" i="6"/>
  <c r="S1516" i="6"/>
  <c r="U1516" i="6"/>
  <c r="W1515" i="6"/>
  <c r="V1515" i="6"/>
  <c r="S1515" i="6"/>
  <c r="U1515" i="6"/>
  <c r="W1514" i="6"/>
  <c r="V1514" i="6"/>
  <c r="S1514" i="6"/>
  <c r="U1514" i="6"/>
  <c r="W1513" i="6"/>
  <c r="V1513" i="6"/>
  <c r="S1513" i="6"/>
  <c r="U1513" i="6"/>
  <c r="W1512" i="6"/>
  <c r="V1512" i="6"/>
  <c r="S1512" i="6"/>
  <c r="U1512" i="6"/>
  <c r="W1511" i="6"/>
  <c r="V1511" i="6"/>
  <c r="S1511" i="6"/>
  <c r="U1511" i="6"/>
  <c r="W1510" i="6"/>
  <c r="V1510" i="6"/>
  <c r="S1510" i="6"/>
  <c r="U1510" i="6"/>
  <c r="W1509" i="6"/>
  <c r="V1509" i="6"/>
  <c r="S1509" i="6"/>
  <c r="U1509" i="6"/>
  <c r="W1508" i="6"/>
  <c r="V1508" i="6"/>
  <c r="S1508" i="6"/>
  <c r="U1508" i="6"/>
  <c r="W1507" i="6"/>
  <c r="V1507" i="6"/>
  <c r="S1507" i="6"/>
  <c r="U1507" i="6"/>
  <c r="W1506" i="6"/>
  <c r="V1506" i="6"/>
  <c r="S1506" i="6"/>
  <c r="U1506" i="6"/>
  <c r="W1505" i="6"/>
  <c r="V1505" i="6"/>
  <c r="S1505" i="6"/>
  <c r="U1505" i="6"/>
  <c r="W1504" i="6"/>
  <c r="V1504" i="6"/>
  <c r="S1504" i="6"/>
  <c r="U1504" i="6"/>
  <c r="W1503" i="6"/>
  <c r="V1503" i="6"/>
  <c r="S1503" i="6"/>
  <c r="U1503" i="6"/>
  <c r="W1502" i="6"/>
  <c r="V1502" i="6"/>
  <c r="S1502" i="6"/>
  <c r="U1502" i="6"/>
  <c r="W1501" i="6"/>
  <c r="V1501" i="6"/>
  <c r="S1501" i="6"/>
  <c r="U1501" i="6"/>
  <c r="W1500" i="6"/>
  <c r="V1500" i="6"/>
  <c r="S1500" i="6"/>
  <c r="U1500" i="6"/>
  <c r="W1499" i="6"/>
  <c r="V1499" i="6"/>
  <c r="S1499" i="6"/>
  <c r="U1499" i="6"/>
  <c r="W1498" i="6"/>
  <c r="V1498" i="6"/>
  <c r="S1498" i="6"/>
  <c r="U1498" i="6"/>
  <c r="W1497" i="6"/>
  <c r="V1497" i="6"/>
  <c r="S1497" i="6"/>
  <c r="U1497" i="6"/>
  <c r="W1496" i="6"/>
  <c r="V1496" i="6"/>
  <c r="S1496" i="6"/>
  <c r="U1496" i="6"/>
  <c r="W1495" i="6"/>
  <c r="V1495" i="6"/>
  <c r="S1495" i="6"/>
  <c r="U1495" i="6"/>
  <c r="W1494" i="6"/>
  <c r="V1494" i="6"/>
  <c r="S1494" i="6"/>
  <c r="U1494" i="6"/>
  <c r="W1493" i="6"/>
  <c r="V1493" i="6"/>
  <c r="S1493" i="6"/>
  <c r="U1493" i="6"/>
  <c r="W1492" i="6"/>
  <c r="V1492" i="6"/>
  <c r="S1492" i="6"/>
  <c r="U1492" i="6"/>
  <c r="W1491" i="6"/>
  <c r="V1491" i="6"/>
  <c r="S1491" i="6"/>
  <c r="U1491" i="6"/>
  <c r="W1490" i="6"/>
  <c r="V1490" i="6"/>
  <c r="S1490" i="6"/>
  <c r="U1490" i="6"/>
  <c r="W1489" i="6"/>
  <c r="V1489" i="6"/>
  <c r="S1489" i="6"/>
  <c r="U1489" i="6"/>
  <c r="W1488" i="6"/>
  <c r="V1488" i="6"/>
  <c r="S1488" i="6"/>
  <c r="U1488" i="6"/>
  <c r="W1487" i="6"/>
  <c r="V1487" i="6"/>
  <c r="S1487" i="6"/>
  <c r="U1487" i="6"/>
  <c r="W1486" i="6"/>
  <c r="V1486" i="6"/>
  <c r="S1486" i="6"/>
  <c r="U1486" i="6"/>
  <c r="W1485" i="6"/>
  <c r="V1485" i="6"/>
  <c r="S1485" i="6"/>
  <c r="U1485" i="6"/>
  <c r="W1484" i="6"/>
  <c r="V1484" i="6"/>
  <c r="S1484" i="6"/>
  <c r="U1484" i="6"/>
  <c r="W1483" i="6"/>
  <c r="V1483" i="6"/>
  <c r="S1483" i="6"/>
  <c r="U1483" i="6"/>
  <c r="W1482" i="6"/>
  <c r="V1482" i="6"/>
  <c r="S1482" i="6"/>
  <c r="U1482" i="6"/>
  <c r="W1481" i="6"/>
  <c r="V1481" i="6"/>
  <c r="S1481" i="6"/>
  <c r="U1481" i="6"/>
  <c r="W1480" i="6"/>
  <c r="V1480" i="6"/>
  <c r="S1480" i="6"/>
  <c r="U1480" i="6"/>
  <c r="W1479" i="6"/>
  <c r="V1479" i="6"/>
  <c r="S1479" i="6"/>
  <c r="U1479" i="6"/>
  <c r="W1478" i="6"/>
  <c r="V1478" i="6"/>
  <c r="S1478" i="6"/>
  <c r="U1478" i="6"/>
  <c r="W1477" i="6"/>
  <c r="V1477" i="6"/>
  <c r="S1477" i="6"/>
  <c r="U1477" i="6"/>
  <c r="W1476" i="6"/>
  <c r="V1476" i="6"/>
  <c r="S1476" i="6"/>
  <c r="U1476" i="6"/>
  <c r="W1475" i="6"/>
  <c r="V1475" i="6"/>
  <c r="S1475" i="6"/>
  <c r="U1475" i="6"/>
  <c r="W1474" i="6"/>
  <c r="V1474" i="6"/>
  <c r="S1474" i="6"/>
  <c r="U1474" i="6"/>
  <c r="W1473" i="6"/>
  <c r="V1473" i="6"/>
  <c r="S1473" i="6"/>
  <c r="U1473" i="6"/>
  <c r="W1472" i="6"/>
  <c r="V1472" i="6"/>
  <c r="S1472" i="6"/>
  <c r="U1472" i="6"/>
  <c r="W1471" i="6"/>
  <c r="V1471" i="6"/>
  <c r="S1471" i="6"/>
  <c r="U1471" i="6"/>
  <c r="W1470" i="6"/>
  <c r="V1470" i="6"/>
  <c r="S1470" i="6"/>
  <c r="U1470" i="6"/>
  <c r="W1469" i="6"/>
  <c r="V1469" i="6"/>
  <c r="S1469" i="6"/>
  <c r="U1469" i="6"/>
  <c r="W1468" i="6"/>
  <c r="V1468" i="6"/>
  <c r="S1468" i="6"/>
  <c r="U1468" i="6"/>
  <c r="W1467" i="6"/>
  <c r="V1467" i="6"/>
  <c r="S1467" i="6"/>
  <c r="U1467" i="6"/>
  <c r="W1466" i="6"/>
  <c r="V1466" i="6"/>
  <c r="S1466" i="6"/>
  <c r="U1466" i="6"/>
  <c r="W1465" i="6"/>
  <c r="V1465" i="6"/>
  <c r="S1465" i="6"/>
  <c r="U1465" i="6"/>
  <c r="W1464" i="6"/>
  <c r="V1464" i="6"/>
  <c r="S1464" i="6"/>
  <c r="U1464" i="6"/>
  <c r="W1463" i="6"/>
  <c r="V1463" i="6"/>
  <c r="S1463" i="6"/>
  <c r="U1463" i="6"/>
  <c r="W1462" i="6"/>
  <c r="V1462" i="6"/>
  <c r="S1462" i="6"/>
  <c r="U1462" i="6"/>
  <c r="W1461" i="6"/>
  <c r="V1461" i="6"/>
  <c r="S1461" i="6"/>
  <c r="U1461" i="6"/>
  <c r="W1460" i="6"/>
  <c r="V1460" i="6"/>
  <c r="S1460" i="6"/>
  <c r="U1460" i="6"/>
  <c r="W1459" i="6"/>
  <c r="V1459" i="6"/>
  <c r="S1459" i="6"/>
  <c r="U1459" i="6"/>
  <c r="W1458" i="6"/>
  <c r="V1458" i="6"/>
  <c r="S1458" i="6"/>
  <c r="U1458" i="6"/>
  <c r="W1457" i="6"/>
  <c r="V1457" i="6"/>
  <c r="S1457" i="6"/>
  <c r="U1457" i="6"/>
  <c r="W1456" i="6"/>
  <c r="V1456" i="6"/>
  <c r="S1456" i="6"/>
  <c r="U1456" i="6"/>
  <c r="W1455" i="6"/>
  <c r="V1455" i="6"/>
  <c r="S1455" i="6"/>
  <c r="U1455" i="6"/>
  <c r="W1454" i="6"/>
  <c r="V1454" i="6"/>
  <c r="S1454" i="6"/>
  <c r="U1454" i="6"/>
  <c r="W1453" i="6"/>
  <c r="V1453" i="6"/>
  <c r="S1453" i="6"/>
  <c r="U1453" i="6"/>
  <c r="W1452" i="6"/>
  <c r="V1452" i="6"/>
  <c r="S1452" i="6"/>
  <c r="U1452" i="6"/>
  <c r="W1451" i="6"/>
  <c r="V1451" i="6"/>
  <c r="S1451" i="6"/>
  <c r="U1451" i="6"/>
  <c r="W1450" i="6"/>
  <c r="V1450" i="6"/>
  <c r="S1450" i="6"/>
  <c r="U1450" i="6"/>
  <c r="W1449" i="6"/>
  <c r="V1449" i="6"/>
  <c r="S1449" i="6"/>
  <c r="U1449" i="6"/>
  <c r="W1448" i="6"/>
  <c r="V1448" i="6"/>
  <c r="S1448" i="6"/>
  <c r="U1448" i="6"/>
  <c r="W1447" i="6"/>
  <c r="V1447" i="6"/>
  <c r="S1447" i="6"/>
  <c r="U1447" i="6"/>
  <c r="W1446" i="6"/>
  <c r="V1446" i="6"/>
  <c r="S1446" i="6"/>
  <c r="U1446" i="6"/>
  <c r="W1445" i="6"/>
  <c r="V1445" i="6"/>
  <c r="S1445" i="6"/>
  <c r="U1445" i="6"/>
  <c r="W1444" i="6"/>
  <c r="V1444" i="6"/>
  <c r="S1444" i="6"/>
  <c r="U1444" i="6"/>
  <c r="W1443" i="6"/>
  <c r="V1443" i="6"/>
  <c r="S1443" i="6"/>
  <c r="U1443" i="6"/>
  <c r="W1442" i="6"/>
  <c r="V1442" i="6"/>
  <c r="S1442" i="6"/>
  <c r="U1442" i="6"/>
  <c r="W1441" i="6"/>
  <c r="V1441" i="6"/>
  <c r="S1441" i="6"/>
  <c r="U1441" i="6"/>
  <c r="W1440" i="6"/>
  <c r="V1440" i="6"/>
  <c r="S1440" i="6"/>
  <c r="U1440" i="6"/>
  <c r="W1439" i="6"/>
  <c r="V1439" i="6"/>
  <c r="S1439" i="6"/>
  <c r="U1439" i="6"/>
  <c r="W1438" i="6"/>
  <c r="V1438" i="6"/>
  <c r="S1438" i="6"/>
  <c r="U1438" i="6"/>
  <c r="W1437" i="6"/>
  <c r="V1437" i="6"/>
  <c r="S1437" i="6"/>
  <c r="U1437" i="6"/>
  <c r="W1436" i="6"/>
  <c r="V1436" i="6"/>
  <c r="S1436" i="6"/>
  <c r="U1436" i="6"/>
  <c r="W1435" i="6"/>
  <c r="V1435" i="6"/>
  <c r="S1435" i="6"/>
  <c r="U1435" i="6"/>
  <c r="W1434" i="6"/>
  <c r="V1434" i="6"/>
  <c r="S1434" i="6"/>
  <c r="U1434" i="6"/>
  <c r="W1433" i="6"/>
  <c r="V1433" i="6"/>
  <c r="S1433" i="6"/>
  <c r="U1433" i="6"/>
  <c r="W1432" i="6"/>
  <c r="V1432" i="6"/>
  <c r="S1432" i="6"/>
  <c r="U1432" i="6"/>
  <c r="W1431" i="6"/>
  <c r="V1431" i="6"/>
  <c r="S1431" i="6"/>
  <c r="U1431" i="6"/>
  <c r="W1430" i="6"/>
  <c r="V1430" i="6"/>
  <c r="S1430" i="6"/>
  <c r="U1430" i="6"/>
  <c r="W1429" i="6"/>
  <c r="V1429" i="6"/>
  <c r="S1429" i="6"/>
  <c r="U1429" i="6"/>
  <c r="W1428" i="6"/>
  <c r="V1428" i="6"/>
  <c r="S1428" i="6"/>
  <c r="U1428" i="6"/>
  <c r="W1427" i="6"/>
  <c r="V1427" i="6"/>
  <c r="S1427" i="6"/>
  <c r="U1427" i="6"/>
  <c r="W1426" i="6"/>
  <c r="V1426" i="6"/>
  <c r="S1426" i="6"/>
  <c r="U1426" i="6"/>
  <c r="W1425" i="6"/>
  <c r="V1425" i="6"/>
  <c r="S1425" i="6"/>
  <c r="U1425" i="6"/>
  <c r="W1424" i="6"/>
  <c r="V1424" i="6"/>
  <c r="S1424" i="6"/>
  <c r="U1424" i="6"/>
  <c r="W1423" i="6"/>
  <c r="V1423" i="6"/>
  <c r="S1423" i="6"/>
  <c r="U1423" i="6"/>
  <c r="W1422" i="6"/>
  <c r="V1422" i="6"/>
  <c r="S1422" i="6"/>
  <c r="U1422" i="6"/>
  <c r="W1421" i="6"/>
  <c r="V1421" i="6"/>
  <c r="S1421" i="6"/>
  <c r="U1421" i="6"/>
  <c r="W1420" i="6"/>
  <c r="V1420" i="6"/>
  <c r="S1420" i="6"/>
  <c r="U1420" i="6"/>
  <c r="W1419" i="6"/>
  <c r="V1419" i="6"/>
  <c r="S1419" i="6"/>
  <c r="U1419" i="6"/>
  <c r="W1418" i="6"/>
  <c r="V1418" i="6"/>
  <c r="S1418" i="6"/>
  <c r="U1418" i="6"/>
  <c r="W1417" i="6"/>
  <c r="V1417" i="6"/>
  <c r="S1417" i="6"/>
  <c r="U1417" i="6"/>
  <c r="W1416" i="6"/>
  <c r="V1416" i="6"/>
  <c r="S1416" i="6"/>
  <c r="U1416" i="6"/>
  <c r="W1415" i="6"/>
  <c r="V1415" i="6"/>
  <c r="S1415" i="6"/>
  <c r="U1415" i="6"/>
  <c r="W1414" i="6"/>
  <c r="V1414" i="6"/>
  <c r="S1414" i="6"/>
  <c r="U1414" i="6"/>
  <c r="W1413" i="6"/>
  <c r="V1413" i="6"/>
  <c r="S1413" i="6"/>
  <c r="U1413" i="6"/>
  <c r="W1412" i="6"/>
  <c r="V1412" i="6"/>
  <c r="S1412" i="6"/>
  <c r="U1412" i="6"/>
  <c r="W1411" i="6"/>
  <c r="V1411" i="6"/>
  <c r="S1411" i="6"/>
  <c r="U1411" i="6"/>
  <c r="W1410" i="6"/>
  <c r="V1410" i="6"/>
  <c r="S1410" i="6"/>
  <c r="U1410" i="6"/>
  <c r="W1409" i="6"/>
  <c r="V1409" i="6"/>
  <c r="S1409" i="6"/>
  <c r="U1409" i="6"/>
  <c r="W1408" i="6"/>
  <c r="V1408" i="6"/>
  <c r="S1408" i="6"/>
  <c r="U1408" i="6"/>
  <c r="W1407" i="6"/>
  <c r="V1407" i="6"/>
  <c r="S1407" i="6"/>
  <c r="U1407" i="6"/>
  <c r="W1406" i="6"/>
  <c r="V1406" i="6"/>
  <c r="S1406" i="6"/>
  <c r="U1406" i="6"/>
  <c r="W1405" i="6"/>
  <c r="V1405" i="6"/>
  <c r="S1405" i="6"/>
  <c r="U1405" i="6"/>
  <c r="W1404" i="6"/>
  <c r="V1404" i="6"/>
  <c r="S1404" i="6"/>
  <c r="U1404" i="6"/>
  <c r="W1403" i="6"/>
  <c r="V1403" i="6"/>
  <c r="S1403" i="6"/>
  <c r="U1403" i="6"/>
  <c r="W1402" i="6"/>
  <c r="V1402" i="6"/>
  <c r="S1402" i="6"/>
  <c r="U1402" i="6"/>
  <c r="W1401" i="6"/>
  <c r="V1401" i="6"/>
  <c r="S1401" i="6"/>
  <c r="U1401" i="6"/>
  <c r="W1400" i="6"/>
  <c r="V1400" i="6"/>
  <c r="S1400" i="6"/>
  <c r="U1400" i="6"/>
  <c r="W1399" i="6"/>
  <c r="V1399" i="6"/>
  <c r="S1399" i="6"/>
  <c r="U1399" i="6"/>
  <c r="W1398" i="6"/>
  <c r="V1398" i="6"/>
  <c r="S1398" i="6"/>
  <c r="U1398" i="6"/>
  <c r="W1397" i="6"/>
  <c r="V1397" i="6"/>
  <c r="S1397" i="6"/>
  <c r="U1397" i="6"/>
  <c r="W1396" i="6"/>
  <c r="V1396" i="6"/>
  <c r="S1396" i="6"/>
  <c r="U1396" i="6"/>
  <c r="W1395" i="6"/>
  <c r="V1395" i="6"/>
  <c r="S1395" i="6"/>
  <c r="U1395" i="6"/>
  <c r="W1394" i="6"/>
  <c r="V1394" i="6"/>
  <c r="S1394" i="6"/>
  <c r="U1394" i="6"/>
  <c r="W1393" i="6"/>
  <c r="V1393" i="6"/>
  <c r="S1393" i="6"/>
  <c r="U1393" i="6"/>
  <c r="W1392" i="6"/>
  <c r="V1392" i="6"/>
  <c r="S1392" i="6"/>
  <c r="U1392" i="6"/>
  <c r="W1391" i="6"/>
  <c r="V1391" i="6"/>
  <c r="S1391" i="6"/>
  <c r="U1391" i="6"/>
  <c r="W1390" i="6"/>
  <c r="V1390" i="6"/>
  <c r="S1390" i="6"/>
  <c r="U1390" i="6"/>
  <c r="W1389" i="6"/>
  <c r="V1389" i="6"/>
  <c r="S1389" i="6"/>
  <c r="U1389" i="6"/>
  <c r="W1388" i="6"/>
  <c r="V1388" i="6"/>
  <c r="S1388" i="6"/>
  <c r="U1388" i="6"/>
  <c r="W1387" i="6"/>
  <c r="V1387" i="6"/>
  <c r="S1387" i="6"/>
  <c r="U1387" i="6"/>
  <c r="W1386" i="6"/>
  <c r="V1386" i="6"/>
  <c r="S1386" i="6"/>
  <c r="U1386" i="6"/>
  <c r="W1385" i="6"/>
  <c r="V1385" i="6"/>
  <c r="S1385" i="6"/>
  <c r="U1385" i="6"/>
  <c r="W1384" i="6"/>
  <c r="V1384" i="6"/>
  <c r="S1384" i="6"/>
  <c r="U1384" i="6"/>
  <c r="W1383" i="6"/>
  <c r="V1383" i="6"/>
  <c r="S1383" i="6"/>
  <c r="U1383" i="6"/>
  <c r="W1382" i="6"/>
  <c r="V1382" i="6"/>
  <c r="S1382" i="6"/>
  <c r="U1382" i="6"/>
  <c r="W1381" i="6"/>
  <c r="V1381" i="6"/>
  <c r="S1381" i="6"/>
  <c r="U1381" i="6"/>
  <c r="W1380" i="6"/>
  <c r="V1380" i="6"/>
  <c r="S1380" i="6"/>
  <c r="U1380" i="6"/>
  <c r="W1379" i="6"/>
  <c r="V1379" i="6"/>
  <c r="S1379" i="6"/>
  <c r="U1379" i="6"/>
  <c r="W1378" i="6"/>
  <c r="V1378" i="6"/>
  <c r="S1378" i="6"/>
  <c r="U1378" i="6"/>
  <c r="W1377" i="6"/>
  <c r="V1377" i="6"/>
  <c r="S1377" i="6"/>
  <c r="U1377" i="6"/>
  <c r="W1376" i="6"/>
  <c r="V1376" i="6"/>
  <c r="S1376" i="6"/>
  <c r="U1376" i="6"/>
  <c r="W1375" i="6"/>
  <c r="V1375" i="6"/>
  <c r="S1375" i="6"/>
  <c r="U1375" i="6"/>
  <c r="W1374" i="6"/>
  <c r="V1374" i="6"/>
  <c r="S1374" i="6"/>
  <c r="U1374" i="6"/>
  <c r="W1373" i="6"/>
  <c r="V1373" i="6"/>
  <c r="S1373" i="6"/>
  <c r="U1373" i="6"/>
  <c r="W1372" i="6"/>
  <c r="V1372" i="6"/>
  <c r="S1372" i="6"/>
  <c r="U1372" i="6"/>
  <c r="W1371" i="6"/>
  <c r="V1371" i="6"/>
  <c r="S1371" i="6"/>
  <c r="U1371" i="6"/>
  <c r="W1370" i="6"/>
  <c r="V1370" i="6"/>
  <c r="S1370" i="6"/>
  <c r="U1370" i="6"/>
  <c r="W1369" i="6"/>
  <c r="V1369" i="6"/>
  <c r="S1369" i="6"/>
  <c r="U1369" i="6"/>
  <c r="W1368" i="6"/>
  <c r="V1368" i="6"/>
  <c r="S1368" i="6"/>
  <c r="U1368" i="6"/>
  <c r="W1367" i="6"/>
  <c r="V1367" i="6"/>
  <c r="S1367" i="6"/>
  <c r="U1367" i="6"/>
  <c r="W1366" i="6"/>
  <c r="V1366" i="6"/>
  <c r="S1366" i="6"/>
  <c r="U1366" i="6"/>
  <c r="W1365" i="6"/>
  <c r="V1365" i="6"/>
  <c r="S1365" i="6"/>
  <c r="U1365" i="6"/>
  <c r="W1364" i="6"/>
  <c r="V1364" i="6"/>
  <c r="S1364" i="6"/>
  <c r="U1364" i="6"/>
  <c r="W1363" i="6"/>
  <c r="V1363" i="6"/>
  <c r="S1363" i="6"/>
  <c r="U1363" i="6"/>
  <c r="W1362" i="6"/>
  <c r="V1362" i="6"/>
  <c r="S1362" i="6"/>
  <c r="U1362" i="6"/>
  <c r="W1361" i="6"/>
  <c r="V1361" i="6"/>
  <c r="S1361" i="6"/>
  <c r="U1361" i="6"/>
  <c r="W1360" i="6"/>
  <c r="V1360" i="6"/>
  <c r="S1360" i="6"/>
  <c r="U1360" i="6"/>
  <c r="W1359" i="6"/>
  <c r="V1359" i="6"/>
  <c r="S1359" i="6"/>
  <c r="U1359" i="6"/>
  <c r="W1358" i="6"/>
  <c r="V1358" i="6"/>
  <c r="S1358" i="6"/>
  <c r="U1358" i="6"/>
  <c r="W1357" i="6"/>
  <c r="V1357" i="6"/>
  <c r="S1357" i="6"/>
  <c r="U1357" i="6"/>
  <c r="W1356" i="6"/>
  <c r="V1356" i="6"/>
  <c r="S1356" i="6"/>
  <c r="U1356" i="6"/>
  <c r="W1355" i="6"/>
  <c r="V1355" i="6"/>
  <c r="S1355" i="6"/>
  <c r="U1355" i="6"/>
  <c r="W1354" i="6"/>
  <c r="V1354" i="6"/>
  <c r="S1354" i="6"/>
  <c r="U1354" i="6"/>
  <c r="W1353" i="6"/>
  <c r="V1353" i="6"/>
  <c r="S1353" i="6"/>
  <c r="U1353" i="6"/>
  <c r="W1352" i="6"/>
  <c r="V1352" i="6"/>
  <c r="S1352" i="6"/>
  <c r="U1352" i="6"/>
  <c r="W1351" i="6"/>
  <c r="V1351" i="6"/>
  <c r="S1351" i="6"/>
  <c r="U1351" i="6"/>
  <c r="W1350" i="6"/>
  <c r="V1350" i="6"/>
  <c r="S1350" i="6"/>
  <c r="U1350" i="6"/>
  <c r="W1349" i="6"/>
  <c r="V1349" i="6"/>
  <c r="S1349" i="6"/>
  <c r="U1349" i="6"/>
  <c r="W1348" i="6"/>
  <c r="V1348" i="6"/>
  <c r="S1348" i="6"/>
  <c r="U1348" i="6"/>
  <c r="W1347" i="6"/>
  <c r="V1347" i="6"/>
  <c r="S1347" i="6"/>
  <c r="U1347" i="6"/>
  <c r="W1346" i="6"/>
  <c r="V1346" i="6"/>
  <c r="S1346" i="6"/>
  <c r="U1346" i="6"/>
  <c r="W1345" i="6"/>
  <c r="V1345" i="6"/>
  <c r="S1345" i="6"/>
  <c r="U1345" i="6"/>
  <c r="W1344" i="6"/>
  <c r="V1344" i="6"/>
  <c r="S1344" i="6"/>
  <c r="U1344" i="6"/>
  <c r="W1343" i="6"/>
  <c r="V1343" i="6"/>
  <c r="S1343" i="6"/>
  <c r="U1343" i="6"/>
  <c r="W1342" i="6"/>
  <c r="V1342" i="6"/>
  <c r="S1342" i="6"/>
  <c r="U1342" i="6"/>
  <c r="W1341" i="6"/>
  <c r="V1341" i="6"/>
  <c r="S1341" i="6"/>
  <c r="U1341" i="6"/>
  <c r="W1340" i="6"/>
  <c r="V1340" i="6"/>
  <c r="S1340" i="6"/>
  <c r="U1340" i="6"/>
  <c r="W1339" i="6"/>
  <c r="V1339" i="6"/>
  <c r="S1339" i="6"/>
  <c r="U1339" i="6"/>
  <c r="W1338" i="6"/>
  <c r="V1338" i="6"/>
  <c r="S1338" i="6"/>
  <c r="U1338" i="6"/>
  <c r="W1337" i="6"/>
  <c r="V1337" i="6"/>
  <c r="S1337" i="6"/>
  <c r="U1337" i="6"/>
  <c r="W1336" i="6"/>
  <c r="V1336" i="6"/>
  <c r="S1336" i="6"/>
  <c r="U1336" i="6"/>
  <c r="W1335" i="6"/>
  <c r="V1335" i="6"/>
  <c r="S1335" i="6"/>
  <c r="U1335" i="6"/>
  <c r="W1334" i="6"/>
  <c r="V1334" i="6"/>
  <c r="S1334" i="6"/>
  <c r="U1334" i="6"/>
  <c r="W1333" i="6"/>
  <c r="V1333" i="6"/>
  <c r="S1333" i="6"/>
  <c r="U1333" i="6"/>
  <c r="W1332" i="6"/>
  <c r="V1332" i="6"/>
  <c r="S1332" i="6"/>
  <c r="U1332" i="6"/>
  <c r="W1331" i="6"/>
  <c r="V1331" i="6"/>
  <c r="S1331" i="6"/>
  <c r="U1331" i="6"/>
  <c r="W1330" i="6"/>
  <c r="V1330" i="6"/>
  <c r="S1330" i="6"/>
  <c r="U1330" i="6"/>
  <c r="W1329" i="6"/>
  <c r="V1329" i="6"/>
  <c r="S1329" i="6"/>
  <c r="U1329" i="6"/>
  <c r="W1328" i="6"/>
  <c r="V1328" i="6"/>
  <c r="S1328" i="6"/>
  <c r="U1328" i="6"/>
  <c r="W1327" i="6"/>
  <c r="V1327" i="6"/>
  <c r="S1327" i="6"/>
  <c r="U1327" i="6"/>
  <c r="W1326" i="6"/>
  <c r="V1326" i="6"/>
  <c r="S1326" i="6"/>
  <c r="U1326" i="6"/>
  <c r="W1325" i="6"/>
  <c r="V1325" i="6"/>
  <c r="S1325" i="6"/>
  <c r="U1325" i="6"/>
  <c r="W1324" i="6"/>
  <c r="V1324" i="6"/>
  <c r="S1324" i="6"/>
  <c r="U1324" i="6"/>
  <c r="W1323" i="6"/>
  <c r="V1323" i="6"/>
  <c r="S1323" i="6"/>
  <c r="U1323" i="6"/>
  <c r="W1322" i="6"/>
  <c r="V1322" i="6"/>
  <c r="S1322" i="6"/>
  <c r="U1322" i="6"/>
  <c r="W1321" i="6"/>
  <c r="V1321" i="6"/>
  <c r="S1321" i="6"/>
  <c r="U1321" i="6"/>
  <c r="W1320" i="6"/>
  <c r="V1320" i="6"/>
  <c r="S1320" i="6"/>
  <c r="U1320" i="6"/>
  <c r="W1319" i="6"/>
  <c r="V1319" i="6"/>
  <c r="S1319" i="6"/>
  <c r="U1319" i="6"/>
  <c r="W1318" i="6"/>
  <c r="V1318" i="6"/>
  <c r="S1318" i="6"/>
  <c r="U1318" i="6"/>
  <c r="W1317" i="6"/>
  <c r="V1317" i="6"/>
  <c r="S1317" i="6"/>
  <c r="U1317" i="6"/>
  <c r="W1316" i="6"/>
  <c r="V1316" i="6"/>
  <c r="S1316" i="6"/>
  <c r="U1316" i="6"/>
  <c r="W1315" i="6"/>
  <c r="V1315" i="6"/>
  <c r="S1315" i="6"/>
  <c r="U1315" i="6"/>
  <c r="W1314" i="6"/>
  <c r="V1314" i="6"/>
  <c r="S1314" i="6"/>
  <c r="U1314" i="6"/>
  <c r="W1313" i="6"/>
  <c r="V1313" i="6"/>
  <c r="S1313" i="6"/>
  <c r="U1313" i="6"/>
  <c r="W1312" i="6"/>
  <c r="V1312" i="6"/>
  <c r="S1312" i="6"/>
  <c r="U1312" i="6"/>
  <c r="W1311" i="6"/>
  <c r="V1311" i="6"/>
  <c r="S1311" i="6"/>
  <c r="U1311" i="6"/>
  <c r="W1310" i="6"/>
  <c r="V1310" i="6"/>
  <c r="S1310" i="6"/>
  <c r="U1310" i="6"/>
  <c r="W1309" i="6"/>
  <c r="V1309" i="6"/>
  <c r="S1309" i="6"/>
  <c r="U1309" i="6"/>
  <c r="W1308" i="6"/>
  <c r="V1308" i="6"/>
  <c r="S1308" i="6"/>
  <c r="U1308" i="6"/>
  <c r="W1307" i="6"/>
  <c r="V1307" i="6"/>
  <c r="S1307" i="6"/>
  <c r="U1307" i="6"/>
  <c r="W1306" i="6"/>
  <c r="V1306" i="6"/>
  <c r="S1306" i="6"/>
  <c r="U1306" i="6"/>
  <c r="W1305" i="6"/>
  <c r="V1305" i="6"/>
  <c r="S1305" i="6"/>
  <c r="U1305" i="6"/>
  <c r="W1304" i="6"/>
  <c r="V1304" i="6"/>
  <c r="S1304" i="6"/>
  <c r="U1304" i="6"/>
  <c r="W1303" i="6"/>
  <c r="V1303" i="6"/>
  <c r="S1303" i="6"/>
  <c r="U1303" i="6"/>
  <c r="W1302" i="6"/>
  <c r="V1302" i="6"/>
  <c r="S1302" i="6"/>
  <c r="U1302" i="6"/>
  <c r="W1301" i="6"/>
  <c r="V1301" i="6"/>
  <c r="S1301" i="6"/>
  <c r="U1301" i="6"/>
  <c r="W1300" i="6"/>
  <c r="V1300" i="6"/>
  <c r="S1300" i="6"/>
  <c r="U1300" i="6"/>
  <c r="W1299" i="6"/>
  <c r="V1299" i="6"/>
  <c r="S1299" i="6"/>
  <c r="U1299" i="6"/>
  <c r="W1298" i="6"/>
  <c r="V1298" i="6"/>
  <c r="S1298" i="6"/>
  <c r="U1298" i="6"/>
  <c r="W1297" i="6"/>
  <c r="V1297" i="6"/>
  <c r="S1297" i="6"/>
  <c r="U1297" i="6"/>
  <c r="W1296" i="6"/>
  <c r="V1296" i="6"/>
  <c r="S1296" i="6"/>
  <c r="U1296" i="6"/>
  <c r="W1295" i="6"/>
  <c r="V1295" i="6"/>
  <c r="S1295" i="6"/>
  <c r="U1295" i="6"/>
  <c r="W1294" i="6"/>
  <c r="V1294" i="6"/>
  <c r="S1294" i="6"/>
  <c r="U1294" i="6"/>
  <c r="W1293" i="6"/>
  <c r="V1293" i="6"/>
  <c r="S1293" i="6"/>
  <c r="U1293" i="6"/>
  <c r="W1292" i="6"/>
  <c r="V1292" i="6"/>
  <c r="S1292" i="6"/>
  <c r="U1292" i="6"/>
  <c r="W1291" i="6"/>
  <c r="V1291" i="6"/>
  <c r="S1291" i="6"/>
  <c r="U1291" i="6"/>
  <c r="W1290" i="6"/>
  <c r="V1290" i="6"/>
  <c r="S1290" i="6"/>
  <c r="U1290" i="6"/>
  <c r="W1289" i="6"/>
  <c r="V1289" i="6"/>
  <c r="S1289" i="6"/>
  <c r="U1289" i="6"/>
  <c r="W1288" i="6"/>
  <c r="V1288" i="6"/>
  <c r="S1288" i="6"/>
  <c r="U1288" i="6"/>
  <c r="W1287" i="6"/>
  <c r="V1287" i="6"/>
  <c r="S1287" i="6"/>
  <c r="U1287" i="6"/>
  <c r="W1286" i="6"/>
  <c r="V1286" i="6"/>
  <c r="S1286" i="6"/>
  <c r="U1286" i="6"/>
  <c r="W1285" i="6"/>
  <c r="V1285" i="6"/>
  <c r="S1285" i="6"/>
  <c r="U1285" i="6"/>
  <c r="W1284" i="6"/>
  <c r="V1284" i="6"/>
  <c r="S1284" i="6"/>
  <c r="U1284" i="6"/>
  <c r="W1283" i="6"/>
  <c r="V1283" i="6"/>
  <c r="S1283" i="6"/>
  <c r="U1283" i="6"/>
  <c r="W1282" i="6"/>
  <c r="V1282" i="6"/>
  <c r="S1282" i="6"/>
  <c r="U1282" i="6"/>
  <c r="W1281" i="6"/>
  <c r="V1281" i="6"/>
  <c r="S1281" i="6"/>
  <c r="U1281" i="6"/>
  <c r="W1280" i="6"/>
  <c r="V1280" i="6"/>
  <c r="S1280" i="6"/>
  <c r="U1280" i="6"/>
  <c r="W1279" i="6"/>
  <c r="V1279" i="6"/>
  <c r="S1279" i="6"/>
  <c r="U1279" i="6"/>
  <c r="W1278" i="6"/>
  <c r="V1278" i="6"/>
  <c r="S1278" i="6"/>
  <c r="U1278" i="6"/>
  <c r="W1277" i="6"/>
  <c r="V1277" i="6"/>
  <c r="S1277" i="6"/>
  <c r="U1277" i="6"/>
  <c r="W1276" i="6"/>
  <c r="V1276" i="6"/>
  <c r="S1276" i="6"/>
  <c r="U1276" i="6"/>
  <c r="W1275" i="6"/>
  <c r="V1275" i="6"/>
  <c r="S1275" i="6"/>
  <c r="U1275" i="6"/>
  <c r="W1274" i="6"/>
  <c r="V1274" i="6"/>
  <c r="S1274" i="6"/>
  <c r="U1274" i="6"/>
  <c r="W1273" i="6"/>
  <c r="V1273" i="6"/>
  <c r="S1273" i="6"/>
  <c r="U1273" i="6"/>
  <c r="W1272" i="6"/>
  <c r="V1272" i="6"/>
  <c r="S1272" i="6"/>
  <c r="U1272" i="6"/>
  <c r="W1271" i="6"/>
  <c r="V1271" i="6"/>
  <c r="S1271" i="6"/>
  <c r="U1271" i="6"/>
  <c r="W1270" i="6"/>
  <c r="V1270" i="6"/>
  <c r="S1270" i="6"/>
  <c r="U1270" i="6"/>
  <c r="W1269" i="6"/>
  <c r="V1269" i="6"/>
  <c r="S1269" i="6"/>
  <c r="U1269" i="6"/>
  <c r="W1268" i="6"/>
  <c r="V1268" i="6"/>
  <c r="S1268" i="6"/>
  <c r="U1268" i="6"/>
  <c r="W1267" i="6"/>
  <c r="V1267" i="6"/>
  <c r="S1267" i="6"/>
  <c r="U1267" i="6"/>
  <c r="W1266" i="6"/>
  <c r="V1266" i="6"/>
  <c r="S1266" i="6"/>
  <c r="U1266" i="6"/>
  <c r="W1265" i="6"/>
  <c r="V1265" i="6"/>
  <c r="S1265" i="6"/>
  <c r="U1265" i="6"/>
  <c r="W1264" i="6"/>
  <c r="V1264" i="6"/>
  <c r="S1264" i="6"/>
  <c r="U1264" i="6"/>
  <c r="W1263" i="6"/>
  <c r="V1263" i="6"/>
  <c r="S1263" i="6"/>
  <c r="U1263" i="6"/>
  <c r="W1262" i="6"/>
  <c r="V1262" i="6"/>
  <c r="S1262" i="6"/>
  <c r="U1262" i="6"/>
  <c r="W1261" i="6"/>
  <c r="V1261" i="6"/>
  <c r="S1261" i="6"/>
  <c r="U1261" i="6"/>
  <c r="W1260" i="6"/>
  <c r="V1260" i="6"/>
  <c r="S1260" i="6"/>
  <c r="U1260" i="6"/>
  <c r="W1259" i="6"/>
  <c r="V1259" i="6"/>
  <c r="S1259" i="6"/>
  <c r="U1259" i="6"/>
  <c r="W1258" i="6"/>
  <c r="V1258" i="6"/>
  <c r="S1258" i="6"/>
  <c r="U1258" i="6"/>
  <c r="W1257" i="6"/>
  <c r="V1257" i="6"/>
  <c r="S1257" i="6"/>
  <c r="U1257" i="6"/>
  <c r="W1256" i="6"/>
  <c r="V1256" i="6"/>
  <c r="S1256" i="6"/>
  <c r="U1256" i="6"/>
  <c r="W1255" i="6"/>
  <c r="V1255" i="6"/>
  <c r="S1255" i="6"/>
  <c r="U1255" i="6"/>
  <c r="W1254" i="6"/>
  <c r="V1254" i="6"/>
  <c r="S1254" i="6"/>
  <c r="U1254" i="6"/>
  <c r="W1253" i="6"/>
  <c r="V1253" i="6"/>
  <c r="S1253" i="6"/>
  <c r="U1253" i="6"/>
  <c r="W1252" i="6"/>
  <c r="V1252" i="6"/>
  <c r="S1252" i="6"/>
  <c r="U1252" i="6"/>
  <c r="W1251" i="6"/>
  <c r="V1251" i="6"/>
  <c r="S1251" i="6"/>
  <c r="U1251" i="6"/>
  <c r="W1250" i="6"/>
  <c r="V1250" i="6"/>
  <c r="S1250" i="6"/>
  <c r="U1250" i="6"/>
  <c r="W1249" i="6"/>
  <c r="V1249" i="6"/>
  <c r="S1249" i="6"/>
  <c r="U1249" i="6"/>
  <c r="W1248" i="6"/>
  <c r="V1248" i="6"/>
  <c r="S1248" i="6"/>
  <c r="U1248" i="6"/>
  <c r="W1247" i="6"/>
  <c r="V1247" i="6"/>
  <c r="S1247" i="6"/>
  <c r="U1247" i="6"/>
  <c r="W1246" i="6"/>
  <c r="V1246" i="6"/>
  <c r="S1246" i="6"/>
  <c r="U1246" i="6"/>
  <c r="W1245" i="6"/>
  <c r="V1245" i="6"/>
  <c r="S1245" i="6"/>
  <c r="U1245" i="6"/>
  <c r="W1244" i="6"/>
  <c r="V1244" i="6"/>
  <c r="S1244" i="6"/>
  <c r="U1244" i="6"/>
  <c r="W1243" i="6"/>
  <c r="V1243" i="6"/>
  <c r="S1243" i="6"/>
  <c r="U1243" i="6"/>
  <c r="W1242" i="6"/>
  <c r="V1242" i="6"/>
  <c r="S1242" i="6"/>
  <c r="U1242" i="6"/>
  <c r="W1241" i="6"/>
  <c r="V1241" i="6"/>
  <c r="S1241" i="6"/>
  <c r="U1241" i="6"/>
  <c r="W1240" i="6"/>
  <c r="V1240" i="6"/>
  <c r="S1240" i="6"/>
  <c r="U1240" i="6"/>
  <c r="W1239" i="6"/>
  <c r="V1239" i="6"/>
  <c r="S1239" i="6"/>
  <c r="U1239" i="6"/>
  <c r="W1238" i="6"/>
  <c r="V1238" i="6"/>
  <c r="S1238" i="6"/>
  <c r="U1238" i="6"/>
  <c r="W1237" i="6"/>
  <c r="V1237" i="6"/>
  <c r="S1237" i="6"/>
  <c r="U1237" i="6"/>
  <c r="W1236" i="6"/>
  <c r="V1236" i="6"/>
  <c r="S1236" i="6"/>
  <c r="U1236" i="6"/>
  <c r="W1235" i="6"/>
  <c r="V1235" i="6"/>
  <c r="S1235" i="6"/>
  <c r="U1235" i="6"/>
  <c r="W1234" i="6"/>
  <c r="V1234" i="6"/>
  <c r="S1234" i="6"/>
  <c r="U1234" i="6"/>
  <c r="W1233" i="6"/>
  <c r="V1233" i="6"/>
  <c r="S1233" i="6"/>
  <c r="U1233" i="6"/>
  <c r="W1232" i="6"/>
  <c r="V1232" i="6"/>
  <c r="S1232" i="6"/>
  <c r="U1232" i="6"/>
  <c r="W1231" i="6"/>
  <c r="V1231" i="6"/>
  <c r="S1231" i="6"/>
  <c r="U1231" i="6"/>
  <c r="W1230" i="6"/>
  <c r="V1230" i="6"/>
  <c r="S1230" i="6"/>
  <c r="U1230" i="6"/>
  <c r="W1229" i="6"/>
  <c r="V1229" i="6"/>
  <c r="S1229" i="6"/>
  <c r="U1229" i="6"/>
  <c r="W1228" i="6"/>
  <c r="V1228" i="6"/>
  <c r="S1228" i="6"/>
  <c r="U1228" i="6"/>
  <c r="W1227" i="6"/>
  <c r="V1227" i="6"/>
  <c r="S1227" i="6"/>
  <c r="U1227" i="6"/>
  <c r="W1226" i="6"/>
  <c r="V1226" i="6"/>
  <c r="S1226" i="6"/>
  <c r="U1226" i="6"/>
  <c r="W1225" i="6"/>
  <c r="V1225" i="6"/>
  <c r="S1225" i="6"/>
  <c r="U1225" i="6"/>
  <c r="W1224" i="6"/>
  <c r="V1224" i="6"/>
  <c r="S1224" i="6"/>
  <c r="U1224" i="6"/>
  <c r="W1223" i="6"/>
  <c r="V1223" i="6"/>
  <c r="S1223" i="6"/>
  <c r="U1223" i="6"/>
  <c r="W1222" i="6"/>
  <c r="V1222" i="6"/>
  <c r="S1222" i="6"/>
  <c r="U1222" i="6"/>
  <c r="W1221" i="6"/>
  <c r="V1221" i="6"/>
  <c r="S1221" i="6"/>
  <c r="U1221" i="6"/>
  <c r="W1220" i="6"/>
  <c r="V1220" i="6"/>
  <c r="S1220" i="6"/>
  <c r="U1220" i="6"/>
  <c r="W1219" i="6"/>
  <c r="V1219" i="6"/>
  <c r="S1219" i="6"/>
  <c r="U1219" i="6"/>
  <c r="W1218" i="6"/>
  <c r="V1218" i="6"/>
  <c r="S1218" i="6"/>
  <c r="U1218" i="6"/>
  <c r="W1217" i="6"/>
  <c r="V1217" i="6"/>
  <c r="S1217" i="6"/>
  <c r="U1217" i="6"/>
  <c r="W1216" i="6"/>
  <c r="V1216" i="6"/>
  <c r="S1216" i="6"/>
  <c r="U1216" i="6"/>
  <c r="W1215" i="6"/>
  <c r="V1215" i="6"/>
  <c r="S1215" i="6"/>
  <c r="U1215" i="6"/>
  <c r="W1214" i="6"/>
  <c r="V1214" i="6"/>
  <c r="S1214" i="6"/>
  <c r="U1214" i="6"/>
  <c r="W1213" i="6"/>
  <c r="V1213" i="6"/>
  <c r="S1213" i="6"/>
  <c r="U1213" i="6"/>
  <c r="W1212" i="6"/>
  <c r="V1212" i="6"/>
  <c r="S1212" i="6"/>
  <c r="U1212" i="6"/>
  <c r="W1211" i="6"/>
  <c r="V1211" i="6"/>
  <c r="S1211" i="6"/>
  <c r="U1211" i="6"/>
  <c r="W1210" i="6"/>
  <c r="V1210" i="6"/>
  <c r="S1210" i="6"/>
  <c r="U1210" i="6"/>
  <c r="W1209" i="6"/>
  <c r="V1209" i="6"/>
  <c r="S1209" i="6"/>
  <c r="U1209" i="6"/>
  <c r="W1208" i="6"/>
  <c r="V1208" i="6"/>
  <c r="S1208" i="6"/>
  <c r="U1208" i="6"/>
  <c r="W1207" i="6"/>
  <c r="V1207" i="6"/>
  <c r="S1207" i="6"/>
  <c r="U1207" i="6"/>
  <c r="W1206" i="6"/>
  <c r="V1206" i="6"/>
  <c r="S1206" i="6"/>
  <c r="U1206" i="6"/>
  <c r="K1206" i="6"/>
  <c r="J1206" i="6"/>
  <c r="G1206" i="6"/>
  <c r="I1206" i="6"/>
  <c r="W1205" i="6"/>
  <c r="V1205" i="6"/>
  <c r="S1205" i="6"/>
  <c r="U1205" i="6"/>
  <c r="K1205" i="6"/>
  <c r="J1205" i="6"/>
  <c r="G1205" i="6"/>
  <c r="I1205" i="6"/>
  <c r="W1204" i="6"/>
  <c r="V1204" i="6"/>
  <c r="S1204" i="6"/>
  <c r="U1204" i="6"/>
  <c r="K1204" i="6"/>
  <c r="J1204" i="6"/>
  <c r="G1204" i="6"/>
  <c r="I1204" i="6"/>
  <c r="W1203" i="6"/>
  <c r="V1203" i="6"/>
  <c r="S1203" i="6"/>
  <c r="U1203" i="6"/>
  <c r="K1203" i="6"/>
  <c r="J1203" i="6"/>
  <c r="G1203" i="6"/>
  <c r="I1203" i="6"/>
  <c r="W1202" i="6"/>
  <c r="V1202" i="6"/>
  <c r="S1202" i="6"/>
  <c r="U1202" i="6"/>
  <c r="K1202" i="6"/>
  <c r="J1202" i="6"/>
  <c r="G1202" i="6"/>
  <c r="I1202" i="6"/>
  <c r="W1201" i="6"/>
  <c r="V1201" i="6"/>
  <c r="S1201" i="6"/>
  <c r="U1201" i="6"/>
  <c r="K1201" i="6"/>
  <c r="J1201" i="6"/>
  <c r="G1201" i="6"/>
  <c r="I1201" i="6"/>
  <c r="W1200" i="6"/>
  <c r="V1200" i="6"/>
  <c r="S1200" i="6"/>
  <c r="U1200" i="6"/>
  <c r="K1200" i="6"/>
  <c r="J1200" i="6"/>
  <c r="G1200" i="6"/>
  <c r="I1200" i="6"/>
  <c r="W1199" i="6"/>
  <c r="V1199" i="6"/>
  <c r="S1199" i="6"/>
  <c r="U1199" i="6"/>
  <c r="K1199" i="6"/>
  <c r="J1199" i="6"/>
  <c r="G1199" i="6"/>
  <c r="I1199" i="6"/>
  <c r="W1198" i="6"/>
  <c r="V1198" i="6"/>
  <c r="S1198" i="6"/>
  <c r="U1198" i="6"/>
  <c r="K1198" i="6"/>
  <c r="J1198" i="6"/>
  <c r="G1198" i="6"/>
  <c r="I1198" i="6"/>
  <c r="W1197" i="6"/>
  <c r="V1197" i="6"/>
  <c r="S1197" i="6"/>
  <c r="U1197" i="6"/>
  <c r="K1197" i="6"/>
  <c r="J1197" i="6"/>
  <c r="G1197" i="6"/>
  <c r="I1197" i="6"/>
  <c r="W1196" i="6"/>
  <c r="V1196" i="6"/>
  <c r="S1196" i="6"/>
  <c r="U1196" i="6"/>
  <c r="K1196" i="6"/>
  <c r="J1196" i="6"/>
  <c r="G1196" i="6"/>
  <c r="I1196" i="6"/>
  <c r="W1195" i="6"/>
  <c r="V1195" i="6"/>
  <c r="S1195" i="6"/>
  <c r="U1195" i="6"/>
  <c r="K1195" i="6"/>
  <c r="J1195" i="6"/>
  <c r="G1195" i="6"/>
  <c r="I1195" i="6"/>
  <c r="W1194" i="6"/>
  <c r="V1194" i="6"/>
  <c r="S1194" i="6"/>
  <c r="U1194" i="6"/>
  <c r="K1194" i="6"/>
  <c r="J1194" i="6"/>
  <c r="G1194" i="6"/>
  <c r="I1194" i="6"/>
  <c r="W1193" i="6"/>
  <c r="V1193" i="6"/>
  <c r="S1193" i="6"/>
  <c r="U1193" i="6"/>
  <c r="K1193" i="6"/>
  <c r="J1193" i="6"/>
  <c r="G1193" i="6"/>
  <c r="I1193" i="6"/>
  <c r="W1192" i="6"/>
  <c r="V1192" i="6"/>
  <c r="S1192" i="6"/>
  <c r="U1192" i="6"/>
  <c r="K1192" i="6"/>
  <c r="J1192" i="6"/>
  <c r="G1192" i="6"/>
  <c r="I1192" i="6"/>
  <c r="W1191" i="6"/>
  <c r="V1191" i="6"/>
  <c r="S1191" i="6"/>
  <c r="U1191" i="6"/>
  <c r="K1191" i="6"/>
  <c r="J1191" i="6"/>
  <c r="G1191" i="6"/>
  <c r="I1191" i="6"/>
  <c r="W1190" i="6"/>
  <c r="V1190" i="6"/>
  <c r="S1190" i="6"/>
  <c r="U1190" i="6"/>
  <c r="K1190" i="6"/>
  <c r="J1190" i="6"/>
  <c r="G1190" i="6"/>
  <c r="I1190" i="6"/>
  <c r="W1189" i="6"/>
  <c r="V1189" i="6"/>
  <c r="S1189" i="6"/>
  <c r="U1189" i="6"/>
  <c r="K1189" i="6"/>
  <c r="J1189" i="6"/>
  <c r="G1189" i="6"/>
  <c r="I1189" i="6"/>
  <c r="W1188" i="6"/>
  <c r="V1188" i="6"/>
  <c r="S1188" i="6"/>
  <c r="U1188" i="6"/>
  <c r="K1188" i="6"/>
  <c r="J1188" i="6"/>
  <c r="G1188" i="6"/>
  <c r="I1188" i="6"/>
  <c r="W1187" i="6"/>
  <c r="V1187" i="6"/>
  <c r="S1187" i="6"/>
  <c r="U1187" i="6"/>
  <c r="K1187" i="6"/>
  <c r="J1187" i="6"/>
  <c r="G1187" i="6"/>
  <c r="I1187" i="6"/>
  <c r="W1186" i="6"/>
  <c r="V1186" i="6"/>
  <c r="S1186" i="6"/>
  <c r="U1186" i="6"/>
  <c r="K1186" i="6"/>
  <c r="J1186" i="6"/>
  <c r="G1186" i="6"/>
  <c r="I1186" i="6"/>
  <c r="W1185" i="6"/>
  <c r="V1185" i="6"/>
  <c r="S1185" i="6"/>
  <c r="U1185" i="6"/>
  <c r="K1185" i="6"/>
  <c r="J1185" i="6"/>
  <c r="G1185" i="6"/>
  <c r="I1185" i="6"/>
  <c r="W1184" i="6"/>
  <c r="V1184" i="6"/>
  <c r="S1184" i="6"/>
  <c r="U1184" i="6"/>
  <c r="K1184" i="6"/>
  <c r="J1184" i="6"/>
  <c r="G1184" i="6"/>
  <c r="I1184" i="6"/>
  <c r="W1183" i="6"/>
  <c r="V1183" i="6"/>
  <c r="S1183" i="6"/>
  <c r="U1183" i="6"/>
  <c r="K1183" i="6"/>
  <c r="J1183" i="6"/>
  <c r="G1183" i="6"/>
  <c r="I1183" i="6"/>
  <c r="W1182" i="6"/>
  <c r="V1182" i="6"/>
  <c r="S1182" i="6"/>
  <c r="U1182" i="6"/>
  <c r="K1182" i="6"/>
  <c r="J1182" i="6"/>
  <c r="G1182" i="6"/>
  <c r="I1182" i="6"/>
  <c r="W1181" i="6"/>
  <c r="V1181" i="6"/>
  <c r="S1181" i="6"/>
  <c r="U1181" i="6"/>
  <c r="K1181" i="6"/>
  <c r="J1181" i="6"/>
  <c r="G1181" i="6"/>
  <c r="I1181" i="6"/>
  <c r="W1180" i="6"/>
  <c r="V1180" i="6"/>
  <c r="S1180" i="6"/>
  <c r="U1180" i="6"/>
  <c r="K1180" i="6"/>
  <c r="J1180" i="6"/>
  <c r="G1180" i="6"/>
  <c r="I1180" i="6"/>
  <c r="W1179" i="6"/>
  <c r="V1179" i="6"/>
  <c r="S1179" i="6"/>
  <c r="U1179" i="6"/>
  <c r="K1179" i="6"/>
  <c r="J1179" i="6"/>
  <c r="G1179" i="6"/>
  <c r="I1179" i="6"/>
  <c r="W1178" i="6"/>
  <c r="V1178" i="6"/>
  <c r="S1178" i="6"/>
  <c r="U1178" i="6"/>
  <c r="K1178" i="6"/>
  <c r="J1178" i="6"/>
  <c r="G1178" i="6"/>
  <c r="I1178" i="6"/>
  <c r="W1177" i="6"/>
  <c r="V1177" i="6"/>
  <c r="S1177" i="6"/>
  <c r="U1177" i="6"/>
  <c r="K1177" i="6"/>
  <c r="J1177" i="6"/>
  <c r="G1177" i="6"/>
  <c r="I1177" i="6"/>
  <c r="W1176" i="6"/>
  <c r="V1176" i="6"/>
  <c r="S1176" i="6"/>
  <c r="U1176" i="6"/>
  <c r="K1176" i="6"/>
  <c r="J1176" i="6"/>
  <c r="G1176" i="6"/>
  <c r="I1176" i="6"/>
  <c r="W1175" i="6"/>
  <c r="V1175" i="6"/>
  <c r="S1175" i="6"/>
  <c r="U1175" i="6"/>
  <c r="K1175" i="6"/>
  <c r="J1175" i="6"/>
  <c r="G1175" i="6"/>
  <c r="I1175" i="6"/>
  <c r="W1174" i="6"/>
  <c r="V1174" i="6"/>
  <c r="S1174" i="6"/>
  <c r="U1174" i="6"/>
  <c r="K1174" i="6"/>
  <c r="J1174" i="6"/>
  <c r="G1174" i="6"/>
  <c r="I1174" i="6"/>
  <c r="W1173" i="6"/>
  <c r="V1173" i="6"/>
  <c r="S1173" i="6"/>
  <c r="U1173" i="6"/>
  <c r="K1173" i="6"/>
  <c r="J1173" i="6"/>
  <c r="G1173" i="6"/>
  <c r="I1173" i="6"/>
  <c r="W1172" i="6"/>
  <c r="V1172" i="6"/>
  <c r="S1172" i="6"/>
  <c r="U1172" i="6"/>
  <c r="K1172" i="6"/>
  <c r="J1172" i="6"/>
  <c r="G1172" i="6"/>
  <c r="I1172" i="6"/>
  <c r="W1171" i="6"/>
  <c r="V1171" i="6"/>
  <c r="S1171" i="6"/>
  <c r="U1171" i="6"/>
  <c r="K1171" i="6"/>
  <c r="J1171" i="6"/>
  <c r="G1171" i="6"/>
  <c r="I1171" i="6"/>
  <c r="W1170" i="6"/>
  <c r="V1170" i="6"/>
  <c r="S1170" i="6"/>
  <c r="U1170" i="6"/>
  <c r="K1170" i="6"/>
  <c r="J1170" i="6"/>
  <c r="G1170" i="6"/>
  <c r="I1170" i="6"/>
  <c r="W1169" i="6"/>
  <c r="V1169" i="6"/>
  <c r="S1169" i="6"/>
  <c r="U1169" i="6"/>
  <c r="K1169" i="6"/>
  <c r="J1169" i="6"/>
  <c r="G1169" i="6"/>
  <c r="I1169" i="6"/>
  <c r="W1168" i="6"/>
  <c r="V1168" i="6"/>
  <c r="S1168" i="6"/>
  <c r="U1168" i="6"/>
  <c r="K1168" i="6"/>
  <c r="J1168" i="6"/>
  <c r="G1168" i="6"/>
  <c r="I1168" i="6"/>
  <c r="W1167" i="6"/>
  <c r="V1167" i="6"/>
  <c r="S1167" i="6"/>
  <c r="U1167" i="6"/>
  <c r="K1167" i="6"/>
  <c r="J1167" i="6"/>
  <c r="G1167" i="6"/>
  <c r="I1167" i="6"/>
  <c r="W1166" i="6"/>
  <c r="V1166" i="6"/>
  <c r="S1166" i="6"/>
  <c r="U1166" i="6"/>
  <c r="K1166" i="6"/>
  <c r="J1166" i="6"/>
  <c r="G1166" i="6"/>
  <c r="I1166" i="6"/>
  <c r="W1165" i="6"/>
  <c r="V1165" i="6"/>
  <c r="S1165" i="6"/>
  <c r="U1165" i="6"/>
  <c r="K1165" i="6"/>
  <c r="J1165" i="6"/>
  <c r="G1165" i="6"/>
  <c r="I1165" i="6"/>
  <c r="W1164" i="6"/>
  <c r="V1164" i="6"/>
  <c r="S1164" i="6"/>
  <c r="U1164" i="6"/>
  <c r="K1164" i="6"/>
  <c r="J1164" i="6"/>
  <c r="G1164" i="6"/>
  <c r="I1164" i="6"/>
  <c r="W1163" i="6"/>
  <c r="V1163" i="6"/>
  <c r="S1163" i="6"/>
  <c r="U1163" i="6"/>
  <c r="K1163" i="6"/>
  <c r="J1163" i="6"/>
  <c r="G1163" i="6"/>
  <c r="I1163" i="6"/>
  <c r="W1162" i="6"/>
  <c r="V1162" i="6"/>
  <c r="S1162" i="6"/>
  <c r="U1162" i="6"/>
  <c r="K1162" i="6"/>
  <c r="J1162" i="6"/>
  <c r="G1162" i="6"/>
  <c r="I1162" i="6"/>
  <c r="W1161" i="6"/>
  <c r="V1161" i="6"/>
  <c r="S1161" i="6"/>
  <c r="U1161" i="6"/>
  <c r="K1161" i="6"/>
  <c r="J1161" i="6"/>
  <c r="G1161" i="6"/>
  <c r="I1161" i="6"/>
  <c r="W1160" i="6"/>
  <c r="V1160" i="6"/>
  <c r="S1160" i="6"/>
  <c r="U1160" i="6"/>
  <c r="K1160" i="6"/>
  <c r="J1160" i="6"/>
  <c r="G1160" i="6"/>
  <c r="I1160" i="6"/>
  <c r="W1159" i="6"/>
  <c r="V1159" i="6"/>
  <c r="S1159" i="6"/>
  <c r="U1159" i="6"/>
  <c r="K1159" i="6"/>
  <c r="J1159" i="6"/>
  <c r="G1159" i="6"/>
  <c r="I1159" i="6"/>
  <c r="W1158" i="6"/>
  <c r="V1158" i="6"/>
  <c r="S1158" i="6"/>
  <c r="U1158" i="6"/>
  <c r="K1158" i="6"/>
  <c r="J1158" i="6"/>
  <c r="G1158" i="6"/>
  <c r="I1158" i="6"/>
  <c r="W1157" i="6"/>
  <c r="V1157" i="6"/>
  <c r="S1157" i="6"/>
  <c r="U1157" i="6"/>
  <c r="K1157" i="6"/>
  <c r="J1157" i="6"/>
  <c r="G1157" i="6"/>
  <c r="I1157" i="6"/>
  <c r="W1156" i="6"/>
  <c r="V1156" i="6"/>
  <c r="S1156" i="6"/>
  <c r="U1156" i="6"/>
  <c r="K1156" i="6"/>
  <c r="J1156" i="6"/>
  <c r="G1156" i="6"/>
  <c r="I1156" i="6"/>
  <c r="W1155" i="6"/>
  <c r="V1155" i="6"/>
  <c r="S1155" i="6"/>
  <c r="U1155" i="6"/>
  <c r="K1155" i="6"/>
  <c r="J1155" i="6"/>
  <c r="G1155" i="6"/>
  <c r="I1155" i="6"/>
  <c r="W1154" i="6"/>
  <c r="V1154" i="6"/>
  <c r="S1154" i="6"/>
  <c r="U1154" i="6"/>
  <c r="K1154" i="6"/>
  <c r="J1154" i="6"/>
  <c r="G1154" i="6"/>
  <c r="I1154" i="6"/>
  <c r="W1153" i="6"/>
  <c r="V1153" i="6"/>
  <c r="S1153" i="6"/>
  <c r="U1153" i="6"/>
  <c r="K1153" i="6"/>
  <c r="J1153" i="6"/>
  <c r="G1153" i="6"/>
  <c r="I1153" i="6"/>
  <c r="W1152" i="6"/>
  <c r="V1152" i="6"/>
  <c r="S1152" i="6"/>
  <c r="U1152" i="6"/>
  <c r="K1152" i="6"/>
  <c r="J1152" i="6"/>
  <c r="G1152" i="6"/>
  <c r="I1152" i="6"/>
  <c r="W1151" i="6"/>
  <c r="V1151" i="6"/>
  <c r="S1151" i="6"/>
  <c r="U1151" i="6"/>
  <c r="K1151" i="6"/>
  <c r="J1151" i="6"/>
  <c r="G1151" i="6"/>
  <c r="I1151" i="6"/>
  <c r="W1150" i="6"/>
  <c r="V1150" i="6"/>
  <c r="S1150" i="6"/>
  <c r="U1150" i="6"/>
  <c r="K1150" i="6"/>
  <c r="J1150" i="6"/>
  <c r="G1150" i="6"/>
  <c r="I1150" i="6"/>
  <c r="W1149" i="6"/>
  <c r="V1149" i="6"/>
  <c r="S1149" i="6"/>
  <c r="U1149" i="6"/>
  <c r="K1149" i="6"/>
  <c r="J1149" i="6"/>
  <c r="G1149" i="6"/>
  <c r="I1149" i="6"/>
  <c r="W1148" i="6"/>
  <c r="V1148" i="6"/>
  <c r="S1148" i="6"/>
  <c r="U1148" i="6"/>
  <c r="K1148" i="6"/>
  <c r="J1148" i="6"/>
  <c r="G1148" i="6"/>
  <c r="I1148" i="6"/>
  <c r="W1147" i="6"/>
  <c r="V1147" i="6"/>
  <c r="S1147" i="6"/>
  <c r="U1147" i="6"/>
  <c r="K1147" i="6"/>
  <c r="J1147" i="6"/>
  <c r="G1147" i="6"/>
  <c r="I1147" i="6"/>
  <c r="W1146" i="6"/>
  <c r="V1146" i="6"/>
  <c r="S1146" i="6"/>
  <c r="U1146" i="6"/>
  <c r="K1146" i="6"/>
  <c r="J1146" i="6"/>
  <c r="G1146" i="6"/>
  <c r="I1146" i="6"/>
  <c r="W1145" i="6"/>
  <c r="V1145" i="6"/>
  <c r="S1145" i="6"/>
  <c r="U1145" i="6"/>
  <c r="K1145" i="6"/>
  <c r="J1145" i="6"/>
  <c r="G1145" i="6"/>
  <c r="I1145" i="6"/>
  <c r="W1144" i="6"/>
  <c r="V1144" i="6"/>
  <c r="S1144" i="6"/>
  <c r="U1144" i="6"/>
  <c r="K1144" i="6"/>
  <c r="J1144" i="6"/>
  <c r="G1144" i="6"/>
  <c r="I1144" i="6"/>
  <c r="W1143" i="6"/>
  <c r="V1143" i="6"/>
  <c r="S1143" i="6"/>
  <c r="U1143" i="6"/>
  <c r="K1143" i="6"/>
  <c r="J1143" i="6"/>
  <c r="G1143" i="6"/>
  <c r="I1143" i="6"/>
  <c r="W1142" i="6"/>
  <c r="V1142" i="6"/>
  <c r="S1142" i="6"/>
  <c r="U1142" i="6"/>
  <c r="K1142" i="6"/>
  <c r="J1142" i="6"/>
  <c r="G1142" i="6"/>
  <c r="I1142" i="6"/>
  <c r="W1141" i="6"/>
  <c r="V1141" i="6"/>
  <c r="S1141" i="6"/>
  <c r="U1141" i="6"/>
  <c r="K1141" i="6"/>
  <c r="J1141" i="6"/>
  <c r="G1141" i="6"/>
  <c r="I1141" i="6"/>
  <c r="W1140" i="6"/>
  <c r="V1140" i="6"/>
  <c r="S1140" i="6"/>
  <c r="U1140" i="6"/>
  <c r="K1140" i="6"/>
  <c r="J1140" i="6"/>
  <c r="G1140" i="6"/>
  <c r="I1140" i="6"/>
  <c r="W1139" i="6"/>
  <c r="V1139" i="6"/>
  <c r="S1139" i="6"/>
  <c r="U1139" i="6"/>
  <c r="K1139" i="6"/>
  <c r="J1139" i="6"/>
  <c r="G1139" i="6"/>
  <c r="I1139" i="6"/>
  <c r="W1138" i="6"/>
  <c r="V1138" i="6"/>
  <c r="S1138" i="6"/>
  <c r="U1138" i="6"/>
  <c r="K1138" i="6"/>
  <c r="J1138" i="6"/>
  <c r="G1138" i="6"/>
  <c r="I1138" i="6"/>
  <c r="W1137" i="6"/>
  <c r="V1137" i="6"/>
  <c r="S1137" i="6"/>
  <c r="U1137" i="6"/>
  <c r="K1137" i="6"/>
  <c r="J1137" i="6"/>
  <c r="G1137" i="6"/>
  <c r="I1137" i="6"/>
  <c r="W1136" i="6"/>
  <c r="V1136" i="6"/>
  <c r="S1136" i="6"/>
  <c r="U1136" i="6"/>
  <c r="K1136" i="6"/>
  <c r="J1136" i="6"/>
  <c r="G1136" i="6"/>
  <c r="I1136" i="6"/>
  <c r="W1135" i="6"/>
  <c r="V1135" i="6"/>
  <c r="S1135" i="6"/>
  <c r="U1135" i="6"/>
  <c r="K1135" i="6"/>
  <c r="J1135" i="6"/>
  <c r="G1135" i="6"/>
  <c r="I1135" i="6"/>
  <c r="W1134" i="6"/>
  <c r="V1134" i="6"/>
  <c r="S1134" i="6"/>
  <c r="U1134" i="6"/>
  <c r="K1134" i="6"/>
  <c r="J1134" i="6"/>
  <c r="G1134" i="6"/>
  <c r="I1134" i="6"/>
  <c r="W1133" i="6"/>
  <c r="V1133" i="6"/>
  <c r="S1133" i="6"/>
  <c r="U1133" i="6"/>
  <c r="K1133" i="6"/>
  <c r="J1133" i="6"/>
  <c r="G1133" i="6"/>
  <c r="I1133" i="6"/>
  <c r="W1132" i="6"/>
  <c r="V1132" i="6"/>
  <c r="S1132" i="6"/>
  <c r="U1132" i="6"/>
  <c r="K1132" i="6"/>
  <c r="J1132" i="6"/>
  <c r="G1132" i="6"/>
  <c r="I1132" i="6"/>
  <c r="W1131" i="6"/>
  <c r="V1131" i="6"/>
  <c r="S1131" i="6"/>
  <c r="U1131" i="6"/>
  <c r="K1131" i="6"/>
  <c r="J1131" i="6"/>
  <c r="G1131" i="6"/>
  <c r="I1131" i="6"/>
  <c r="W1130" i="6"/>
  <c r="V1130" i="6"/>
  <c r="S1130" i="6"/>
  <c r="U1130" i="6"/>
  <c r="K1130" i="6"/>
  <c r="J1130" i="6"/>
  <c r="G1130" i="6"/>
  <c r="I1130" i="6"/>
  <c r="W1129" i="6"/>
  <c r="V1129" i="6"/>
  <c r="S1129" i="6"/>
  <c r="U1129" i="6"/>
  <c r="K1129" i="6"/>
  <c r="J1129" i="6"/>
  <c r="G1129" i="6"/>
  <c r="I1129" i="6"/>
  <c r="W1128" i="6"/>
  <c r="V1128" i="6"/>
  <c r="S1128" i="6"/>
  <c r="U1128" i="6"/>
  <c r="K1128" i="6"/>
  <c r="J1128" i="6"/>
  <c r="G1128" i="6"/>
  <c r="I1128" i="6"/>
  <c r="W1127" i="6"/>
  <c r="V1127" i="6"/>
  <c r="S1127" i="6"/>
  <c r="U1127" i="6"/>
  <c r="K1127" i="6"/>
  <c r="J1127" i="6"/>
  <c r="G1127" i="6"/>
  <c r="I1127" i="6"/>
  <c r="W1126" i="6"/>
  <c r="V1126" i="6"/>
  <c r="S1126" i="6"/>
  <c r="U1126" i="6"/>
  <c r="K1126" i="6"/>
  <c r="J1126" i="6"/>
  <c r="G1126" i="6"/>
  <c r="I1126" i="6"/>
  <c r="W1125" i="6"/>
  <c r="V1125" i="6"/>
  <c r="S1125" i="6"/>
  <c r="U1125" i="6"/>
  <c r="K1125" i="6"/>
  <c r="J1125" i="6"/>
  <c r="G1125" i="6"/>
  <c r="I1125" i="6"/>
  <c r="W1124" i="6"/>
  <c r="V1124" i="6"/>
  <c r="S1124" i="6"/>
  <c r="U1124" i="6"/>
  <c r="K1124" i="6"/>
  <c r="J1124" i="6"/>
  <c r="G1124" i="6"/>
  <c r="I1124" i="6"/>
  <c r="W1123" i="6"/>
  <c r="V1123" i="6"/>
  <c r="S1123" i="6"/>
  <c r="U1123" i="6"/>
  <c r="K1123" i="6"/>
  <c r="J1123" i="6"/>
  <c r="G1123" i="6"/>
  <c r="I1123" i="6"/>
  <c r="W1122" i="6"/>
  <c r="V1122" i="6"/>
  <c r="S1122" i="6"/>
  <c r="U1122" i="6"/>
  <c r="K1122" i="6"/>
  <c r="J1122" i="6"/>
  <c r="G1122" i="6"/>
  <c r="I1122" i="6"/>
  <c r="W1121" i="6"/>
  <c r="V1121" i="6"/>
  <c r="S1121" i="6"/>
  <c r="U1121" i="6"/>
  <c r="K1121" i="6"/>
  <c r="J1121" i="6"/>
  <c r="G1121" i="6"/>
  <c r="I1121" i="6"/>
  <c r="W1120" i="6"/>
  <c r="V1120" i="6"/>
  <c r="S1120" i="6"/>
  <c r="U1120" i="6"/>
  <c r="K1120" i="6"/>
  <c r="J1120" i="6"/>
  <c r="G1120" i="6"/>
  <c r="I1120" i="6"/>
  <c r="W1119" i="6"/>
  <c r="V1119" i="6"/>
  <c r="S1119" i="6"/>
  <c r="U1119" i="6"/>
  <c r="K1119" i="6"/>
  <c r="J1119" i="6"/>
  <c r="G1119" i="6"/>
  <c r="I1119" i="6"/>
  <c r="W1118" i="6"/>
  <c r="V1118" i="6"/>
  <c r="S1118" i="6"/>
  <c r="U1118" i="6"/>
  <c r="K1118" i="6"/>
  <c r="J1118" i="6"/>
  <c r="G1118" i="6"/>
  <c r="I1118" i="6"/>
  <c r="W1117" i="6"/>
  <c r="V1117" i="6"/>
  <c r="S1117" i="6"/>
  <c r="U1117" i="6"/>
  <c r="K1117" i="6"/>
  <c r="J1117" i="6"/>
  <c r="G1117" i="6"/>
  <c r="I1117" i="6"/>
  <c r="W1116" i="6"/>
  <c r="V1116" i="6"/>
  <c r="S1116" i="6"/>
  <c r="U1116" i="6"/>
  <c r="K1116" i="6"/>
  <c r="J1116" i="6"/>
  <c r="G1116" i="6"/>
  <c r="I1116" i="6"/>
  <c r="W1115" i="6"/>
  <c r="V1115" i="6"/>
  <c r="S1115" i="6"/>
  <c r="U1115" i="6"/>
  <c r="K1115" i="6"/>
  <c r="J1115" i="6"/>
  <c r="G1115" i="6"/>
  <c r="I1115" i="6"/>
  <c r="W1114" i="6"/>
  <c r="V1114" i="6"/>
  <c r="S1114" i="6"/>
  <c r="U1114" i="6"/>
  <c r="K1114" i="6"/>
  <c r="J1114" i="6"/>
  <c r="G1114" i="6"/>
  <c r="I1114" i="6"/>
  <c r="W1113" i="6"/>
  <c r="V1113" i="6"/>
  <c r="S1113" i="6"/>
  <c r="U1113" i="6"/>
  <c r="K1113" i="6"/>
  <c r="J1113" i="6"/>
  <c r="G1113" i="6"/>
  <c r="I1113" i="6"/>
  <c r="W1112" i="6"/>
  <c r="V1112" i="6"/>
  <c r="S1112" i="6"/>
  <c r="U1112" i="6"/>
  <c r="K1112" i="6"/>
  <c r="J1112" i="6"/>
  <c r="G1112" i="6"/>
  <c r="I1112" i="6"/>
  <c r="W1111" i="6"/>
  <c r="V1111" i="6"/>
  <c r="S1111" i="6"/>
  <c r="U1111" i="6"/>
  <c r="K1111" i="6"/>
  <c r="J1111" i="6"/>
  <c r="G1111" i="6"/>
  <c r="I1111" i="6"/>
  <c r="W1110" i="6"/>
  <c r="V1110" i="6"/>
  <c r="S1110" i="6"/>
  <c r="U1110" i="6"/>
  <c r="K1110" i="6"/>
  <c r="J1110" i="6"/>
  <c r="G1110" i="6"/>
  <c r="I1110" i="6"/>
  <c r="W1109" i="6"/>
  <c r="V1109" i="6"/>
  <c r="S1109" i="6"/>
  <c r="U1109" i="6"/>
  <c r="K1109" i="6"/>
  <c r="J1109" i="6"/>
  <c r="G1109" i="6"/>
  <c r="I1109" i="6"/>
  <c r="W1108" i="6"/>
  <c r="V1108" i="6"/>
  <c r="S1108" i="6"/>
  <c r="U1108" i="6"/>
  <c r="K1108" i="6"/>
  <c r="J1108" i="6"/>
  <c r="G1108" i="6"/>
  <c r="I1108" i="6"/>
  <c r="W1107" i="6"/>
  <c r="V1107" i="6"/>
  <c r="S1107" i="6"/>
  <c r="U1107" i="6"/>
  <c r="K1107" i="6"/>
  <c r="J1107" i="6"/>
  <c r="G1107" i="6"/>
  <c r="I1107" i="6"/>
  <c r="W1106" i="6"/>
  <c r="V1106" i="6"/>
  <c r="S1106" i="6"/>
  <c r="U1106" i="6"/>
  <c r="K1106" i="6"/>
  <c r="J1106" i="6"/>
  <c r="G1106" i="6"/>
  <c r="I1106" i="6"/>
  <c r="W1105" i="6"/>
  <c r="V1105" i="6"/>
  <c r="S1105" i="6"/>
  <c r="U1105" i="6"/>
  <c r="K1105" i="6"/>
  <c r="J1105" i="6"/>
  <c r="G1105" i="6"/>
  <c r="I1105" i="6"/>
  <c r="W1104" i="6"/>
  <c r="V1104" i="6"/>
  <c r="S1104" i="6"/>
  <c r="U1104" i="6"/>
  <c r="K1104" i="6"/>
  <c r="J1104" i="6"/>
  <c r="G1104" i="6"/>
  <c r="I1104" i="6"/>
  <c r="W1103" i="6"/>
  <c r="V1103" i="6"/>
  <c r="S1103" i="6"/>
  <c r="U1103" i="6"/>
  <c r="K1103" i="6"/>
  <c r="J1103" i="6"/>
  <c r="G1103" i="6"/>
  <c r="I1103" i="6"/>
  <c r="W1102" i="6"/>
  <c r="V1102" i="6"/>
  <c r="S1102" i="6"/>
  <c r="U1102" i="6"/>
  <c r="K1102" i="6"/>
  <c r="J1102" i="6"/>
  <c r="G1102" i="6"/>
  <c r="I1102" i="6"/>
  <c r="W1101" i="6"/>
  <c r="V1101" i="6"/>
  <c r="S1101" i="6"/>
  <c r="U1101" i="6"/>
  <c r="K1101" i="6"/>
  <c r="J1101" i="6"/>
  <c r="G1101" i="6"/>
  <c r="I1101" i="6"/>
  <c r="W1100" i="6"/>
  <c r="V1100" i="6"/>
  <c r="S1100" i="6"/>
  <c r="U1100" i="6"/>
  <c r="K1100" i="6"/>
  <c r="J1100" i="6"/>
  <c r="G1100" i="6"/>
  <c r="I1100" i="6"/>
  <c r="W1099" i="6"/>
  <c r="V1099" i="6"/>
  <c r="S1099" i="6"/>
  <c r="U1099" i="6"/>
  <c r="K1099" i="6"/>
  <c r="J1099" i="6"/>
  <c r="G1099" i="6"/>
  <c r="I1099" i="6"/>
  <c r="W1098" i="6"/>
  <c r="V1098" i="6"/>
  <c r="S1098" i="6"/>
  <c r="U1098" i="6"/>
  <c r="K1098" i="6"/>
  <c r="J1098" i="6"/>
  <c r="G1098" i="6"/>
  <c r="I1098" i="6"/>
  <c r="W1097" i="6"/>
  <c r="V1097" i="6"/>
  <c r="S1097" i="6"/>
  <c r="U1097" i="6"/>
  <c r="K1097" i="6"/>
  <c r="J1097" i="6"/>
  <c r="G1097" i="6"/>
  <c r="I1097" i="6"/>
  <c r="W1096" i="6"/>
  <c r="V1096" i="6"/>
  <c r="S1096" i="6"/>
  <c r="U1096" i="6"/>
  <c r="K1096" i="6"/>
  <c r="J1096" i="6"/>
  <c r="G1096" i="6"/>
  <c r="I1096" i="6"/>
  <c r="W1095" i="6"/>
  <c r="V1095" i="6"/>
  <c r="S1095" i="6"/>
  <c r="U1095" i="6"/>
  <c r="K1095" i="6"/>
  <c r="J1095" i="6"/>
  <c r="G1095" i="6"/>
  <c r="I1095" i="6"/>
  <c r="W1094" i="6"/>
  <c r="V1094" i="6"/>
  <c r="S1094" i="6"/>
  <c r="U1094" i="6"/>
  <c r="K1094" i="6"/>
  <c r="J1094" i="6"/>
  <c r="G1094" i="6"/>
  <c r="I1094" i="6"/>
  <c r="W1093" i="6"/>
  <c r="V1093" i="6"/>
  <c r="S1093" i="6"/>
  <c r="U1093" i="6"/>
  <c r="K1093" i="6"/>
  <c r="J1093" i="6"/>
  <c r="G1093" i="6"/>
  <c r="I1093" i="6"/>
  <c r="W1092" i="6"/>
  <c r="V1092" i="6"/>
  <c r="S1092" i="6"/>
  <c r="U1092" i="6"/>
  <c r="K1092" i="6"/>
  <c r="J1092" i="6"/>
  <c r="G1092" i="6"/>
  <c r="I1092" i="6"/>
  <c r="W1091" i="6"/>
  <c r="V1091" i="6"/>
  <c r="S1091" i="6"/>
  <c r="U1091" i="6"/>
  <c r="K1091" i="6"/>
  <c r="J1091" i="6"/>
  <c r="G1091" i="6"/>
  <c r="I1091" i="6"/>
  <c r="W1090" i="6"/>
  <c r="V1090" i="6"/>
  <c r="S1090" i="6"/>
  <c r="U1090" i="6"/>
  <c r="K1090" i="6"/>
  <c r="J1090" i="6"/>
  <c r="G1090" i="6"/>
  <c r="I1090" i="6"/>
  <c r="W1089" i="6"/>
  <c r="V1089" i="6"/>
  <c r="S1089" i="6"/>
  <c r="U1089" i="6"/>
  <c r="K1089" i="6"/>
  <c r="J1089" i="6"/>
  <c r="G1089" i="6"/>
  <c r="I1089" i="6"/>
  <c r="W1088" i="6"/>
  <c r="V1088" i="6"/>
  <c r="S1088" i="6"/>
  <c r="U1088" i="6"/>
  <c r="K1088" i="6"/>
  <c r="J1088" i="6"/>
  <c r="G1088" i="6"/>
  <c r="I1088" i="6"/>
  <c r="W1087" i="6"/>
  <c r="V1087" i="6"/>
  <c r="S1087" i="6"/>
  <c r="U1087" i="6"/>
  <c r="K1087" i="6"/>
  <c r="J1087" i="6"/>
  <c r="G1087" i="6"/>
  <c r="I1087" i="6"/>
  <c r="W1086" i="6"/>
  <c r="V1086" i="6"/>
  <c r="S1086" i="6"/>
  <c r="U1086" i="6"/>
  <c r="K1086" i="6"/>
  <c r="J1086" i="6"/>
  <c r="G1086" i="6"/>
  <c r="I1086" i="6"/>
  <c r="W1085" i="6"/>
  <c r="V1085" i="6"/>
  <c r="S1085" i="6"/>
  <c r="U1085" i="6"/>
  <c r="K1085" i="6"/>
  <c r="J1085" i="6"/>
  <c r="G1085" i="6"/>
  <c r="I1085" i="6"/>
  <c r="W1084" i="6"/>
  <c r="V1084" i="6"/>
  <c r="S1084" i="6"/>
  <c r="U1084" i="6"/>
  <c r="K1084" i="6"/>
  <c r="J1084" i="6"/>
  <c r="G1084" i="6"/>
  <c r="I1084" i="6"/>
  <c r="W1083" i="6"/>
  <c r="V1083" i="6"/>
  <c r="S1083" i="6"/>
  <c r="U1083" i="6"/>
  <c r="K1083" i="6"/>
  <c r="J1083" i="6"/>
  <c r="G1083" i="6"/>
  <c r="I1083" i="6"/>
  <c r="W1082" i="6"/>
  <c r="V1082" i="6"/>
  <c r="S1082" i="6"/>
  <c r="U1082" i="6"/>
  <c r="K1082" i="6"/>
  <c r="J1082" i="6"/>
  <c r="G1082" i="6"/>
  <c r="I1082" i="6"/>
  <c r="W1081" i="6"/>
  <c r="V1081" i="6"/>
  <c r="S1081" i="6"/>
  <c r="U1081" i="6"/>
  <c r="K1081" i="6"/>
  <c r="J1081" i="6"/>
  <c r="G1081" i="6"/>
  <c r="I1081" i="6"/>
  <c r="W1080" i="6"/>
  <c r="V1080" i="6"/>
  <c r="S1080" i="6"/>
  <c r="U1080" i="6"/>
  <c r="K1080" i="6"/>
  <c r="J1080" i="6"/>
  <c r="G1080" i="6"/>
  <c r="I1080" i="6"/>
  <c r="W1079" i="6"/>
  <c r="V1079" i="6"/>
  <c r="S1079" i="6"/>
  <c r="U1079" i="6"/>
  <c r="K1079" i="6"/>
  <c r="J1079" i="6"/>
  <c r="G1079" i="6"/>
  <c r="I1079" i="6"/>
  <c r="W1078" i="6"/>
  <c r="V1078" i="6"/>
  <c r="S1078" i="6"/>
  <c r="U1078" i="6"/>
  <c r="K1078" i="6"/>
  <c r="J1078" i="6"/>
  <c r="G1078" i="6"/>
  <c r="I1078" i="6"/>
  <c r="W1077" i="6"/>
  <c r="V1077" i="6"/>
  <c r="S1077" i="6"/>
  <c r="U1077" i="6"/>
  <c r="K1077" i="6"/>
  <c r="J1077" i="6"/>
  <c r="G1077" i="6"/>
  <c r="I1077" i="6"/>
  <c r="W1076" i="6"/>
  <c r="V1076" i="6"/>
  <c r="S1076" i="6"/>
  <c r="U1076" i="6"/>
  <c r="K1076" i="6"/>
  <c r="J1076" i="6"/>
  <c r="G1076" i="6"/>
  <c r="I1076" i="6"/>
  <c r="W1075" i="6"/>
  <c r="V1075" i="6"/>
  <c r="S1075" i="6"/>
  <c r="U1075" i="6"/>
  <c r="K1075" i="6"/>
  <c r="J1075" i="6"/>
  <c r="G1075" i="6"/>
  <c r="I1075" i="6"/>
  <c r="W1074" i="6"/>
  <c r="V1074" i="6"/>
  <c r="S1074" i="6"/>
  <c r="U1074" i="6"/>
  <c r="K1074" i="6"/>
  <c r="J1074" i="6"/>
  <c r="G1074" i="6"/>
  <c r="I1074" i="6"/>
  <c r="W1073" i="6"/>
  <c r="V1073" i="6"/>
  <c r="S1073" i="6"/>
  <c r="U1073" i="6"/>
  <c r="K1073" i="6"/>
  <c r="J1073" i="6"/>
  <c r="G1073" i="6"/>
  <c r="I1073" i="6"/>
  <c r="W1072" i="6"/>
  <c r="V1072" i="6"/>
  <c r="S1072" i="6"/>
  <c r="U1072" i="6"/>
  <c r="K1072" i="6"/>
  <c r="J1072" i="6"/>
  <c r="G1072" i="6"/>
  <c r="I1072" i="6"/>
  <c r="W1071" i="6"/>
  <c r="V1071" i="6"/>
  <c r="S1071" i="6"/>
  <c r="U1071" i="6"/>
  <c r="K1071" i="6"/>
  <c r="J1071" i="6"/>
  <c r="G1071" i="6"/>
  <c r="I1071" i="6"/>
  <c r="W1070" i="6"/>
  <c r="V1070" i="6"/>
  <c r="S1070" i="6"/>
  <c r="U1070" i="6"/>
  <c r="K1070" i="6"/>
  <c r="J1070" i="6"/>
  <c r="G1070" i="6"/>
  <c r="I1070" i="6"/>
  <c r="W1069" i="6"/>
  <c r="V1069" i="6"/>
  <c r="S1069" i="6"/>
  <c r="U1069" i="6"/>
  <c r="K1069" i="6"/>
  <c r="J1069" i="6"/>
  <c r="G1069" i="6"/>
  <c r="I1069" i="6"/>
  <c r="W1068" i="6"/>
  <c r="V1068" i="6"/>
  <c r="S1068" i="6"/>
  <c r="U1068" i="6"/>
  <c r="K1068" i="6"/>
  <c r="J1068" i="6"/>
  <c r="G1068" i="6"/>
  <c r="I1068" i="6"/>
  <c r="W1067" i="6"/>
  <c r="V1067" i="6"/>
  <c r="S1067" i="6"/>
  <c r="U1067" i="6"/>
  <c r="K1067" i="6"/>
  <c r="J1067" i="6"/>
  <c r="G1067" i="6"/>
  <c r="I1067" i="6"/>
  <c r="W1066" i="6"/>
  <c r="V1066" i="6"/>
  <c r="S1066" i="6"/>
  <c r="U1066" i="6"/>
  <c r="K1066" i="6"/>
  <c r="J1066" i="6"/>
  <c r="G1066" i="6"/>
  <c r="I1066" i="6"/>
  <c r="W1065" i="6"/>
  <c r="V1065" i="6"/>
  <c r="S1065" i="6"/>
  <c r="U1065" i="6"/>
  <c r="K1065" i="6"/>
  <c r="J1065" i="6"/>
  <c r="G1065" i="6"/>
  <c r="I1065" i="6"/>
  <c r="W1064" i="6"/>
  <c r="V1064" i="6"/>
  <c r="S1064" i="6"/>
  <c r="U1064" i="6"/>
  <c r="K1064" i="6"/>
  <c r="J1064" i="6"/>
  <c r="G1064" i="6"/>
  <c r="I1064" i="6"/>
  <c r="W1063" i="6"/>
  <c r="V1063" i="6"/>
  <c r="S1063" i="6"/>
  <c r="U1063" i="6"/>
  <c r="K1063" i="6"/>
  <c r="J1063" i="6"/>
  <c r="G1063" i="6"/>
  <c r="I1063" i="6"/>
  <c r="W1062" i="6"/>
  <c r="V1062" i="6"/>
  <c r="S1062" i="6"/>
  <c r="U1062" i="6"/>
  <c r="K1062" i="6"/>
  <c r="J1062" i="6"/>
  <c r="G1062" i="6"/>
  <c r="I1062" i="6"/>
  <c r="W1061" i="6"/>
  <c r="V1061" i="6"/>
  <c r="S1061" i="6"/>
  <c r="U1061" i="6"/>
  <c r="K1061" i="6"/>
  <c r="J1061" i="6"/>
  <c r="G1061" i="6"/>
  <c r="I1061" i="6"/>
  <c r="W1060" i="6"/>
  <c r="V1060" i="6"/>
  <c r="S1060" i="6"/>
  <c r="U1060" i="6"/>
  <c r="K1060" i="6"/>
  <c r="J1060" i="6"/>
  <c r="G1060" i="6"/>
  <c r="I1060" i="6"/>
  <c r="W1059" i="6"/>
  <c r="V1059" i="6"/>
  <c r="S1059" i="6"/>
  <c r="U1059" i="6"/>
  <c r="K1059" i="6"/>
  <c r="J1059" i="6"/>
  <c r="G1059" i="6"/>
  <c r="I1059" i="6"/>
  <c r="W1058" i="6"/>
  <c r="V1058" i="6"/>
  <c r="S1058" i="6"/>
  <c r="U1058" i="6"/>
  <c r="K1058" i="6"/>
  <c r="J1058" i="6"/>
  <c r="G1058" i="6"/>
  <c r="I1058" i="6"/>
  <c r="W1057" i="6"/>
  <c r="V1057" i="6"/>
  <c r="S1057" i="6"/>
  <c r="U1057" i="6"/>
  <c r="K1057" i="6"/>
  <c r="J1057" i="6"/>
  <c r="G1057" i="6"/>
  <c r="I1057" i="6"/>
  <c r="W1056" i="6"/>
  <c r="V1056" i="6"/>
  <c r="S1056" i="6"/>
  <c r="U1056" i="6"/>
  <c r="K1056" i="6"/>
  <c r="J1056" i="6"/>
  <c r="G1056" i="6"/>
  <c r="I1056" i="6"/>
  <c r="W1055" i="6"/>
  <c r="V1055" i="6"/>
  <c r="S1055" i="6"/>
  <c r="U1055" i="6"/>
  <c r="K1055" i="6"/>
  <c r="J1055" i="6"/>
  <c r="G1055" i="6"/>
  <c r="I1055" i="6"/>
  <c r="W1054" i="6"/>
  <c r="V1054" i="6"/>
  <c r="S1054" i="6"/>
  <c r="U1054" i="6"/>
  <c r="K1054" i="6"/>
  <c r="J1054" i="6"/>
  <c r="G1054" i="6"/>
  <c r="I1054" i="6"/>
  <c r="W1053" i="6"/>
  <c r="V1053" i="6"/>
  <c r="S1053" i="6"/>
  <c r="U1053" i="6"/>
  <c r="K1053" i="6"/>
  <c r="J1053" i="6"/>
  <c r="G1053" i="6"/>
  <c r="I1053" i="6"/>
  <c r="W1052" i="6"/>
  <c r="V1052" i="6"/>
  <c r="S1052" i="6"/>
  <c r="U1052" i="6"/>
  <c r="K1052" i="6"/>
  <c r="J1052" i="6"/>
  <c r="G1052" i="6"/>
  <c r="I1052" i="6"/>
  <c r="W1051" i="6"/>
  <c r="V1051" i="6"/>
  <c r="S1051" i="6"/>
  <c r="U1051" i="6"/>
  <c r="K1051" i="6"/>
  <c r="J1051" i="6"/>
  <c r="G1051" i="6"/>
  <c r="I1051" i="6"/>
  <c r="W1050" i="6"/>
  <c r="V1050" i="6"/>
  <c r="S1050" i="6"/>
  <c r="U1050" i="6"/>
  <c r="K1050" i="6"/>
  <c r="J1050" i="6"/>
  <c r="G1050" i="6"/>
  <c r="I1050" i="6"/>
  <c r="W1049" i="6"/>
  <c r="V1049" i="6"/>
  <c r="S1049" i="6"/>
  <c r="U1049" i="6"/>
  <c r="K1049" i="6"/>
  <c r="J1049" i="6"/>
  <c r="G1049" i="6"/>
  <c r="I1049" i="6"/>
  <c r="W1048" i="6"/>
  <c r="V1048" i="6"/>
  <c r="S1048" i="6"/>
  <c r="U1048" i="6"/>
  <c r="K1048" i="6"/>
  <c r="J1048" i="6"/>
  <c r="G1048" i="6"/>
  <c r="I1048" i="6"/>
  <c r="W1047" i="6"/>
  <c r="V1047" i="6"/>
  <c r="S1047" i="6"/>
  <c r="U1047" i="6"/>
  <c r="K1047" i="6"/>
  <c r="J1047" i="6"/>
  <c r="G1047" i="6"/>
  <c r="I1047" i="6"/>
  <c r="W1046" i="6"/>
  <c r="V1046" i="6"/>
  <c r="S1046" i="6"/>
  <c r="U1046" i="6"/>
  <c r="K1046" i="6"/>
  <c r="J1046" i="6"/>
  <c r="G1046" i="6"/>
  <c r="I1046" i="6"/>
  <c r="W1045" i="6"/>
  <c r="V1045" i="6"/>
  <c r="S1045" i="6"/>
  <c r="U1045" i="6"/>
  <c r="K1045" i="6"/>
  <c r="J1045" i="6"/>
  <c r="G1045" i="6"/>
  <c r="I1045" i="6"/>
  <c r="W1044" i="6"/>
  <c r="V1044" i="6"/>
  <c r="S1044" i="6"/>
  <c r="U1044" i="6"/>
  <c r="K1044" i="6"/>
  <c r="J1044" i="6"/>
  <c r="G1044" i="6"/>
  <c r="I1044" i="6"/>
  <c r="W1043" i="6"/>
  <c r="V1043" i="6"/>
  <c r="S1043" i="6"/>
  <c r="U1043" i="6"/>
  <c r="K1043" i="6"/>
  <c r="J1043" i="6"/>
  <c r="G1043" i="6"/>
  <c r="I1043" i="6"/>
  <c r="W1042" i="6"/>
  <c r="V1042" i="6"/>
  <c r="S1042" i="6"/>
  <c r="U1042" i="6"/>
  <c r="K1042" i="6"/>
  <c r="J1042" i="6"/>
  <c r="G1042" i="6"/>
  <c r="I1042" i="6"/>
  <c r="W1041" i="6"/>
  <c r="V1041" i="6"/>
  <c r="S1041" i="6"/>
  <c r="U1041" i="6"/>
  <c r="K1041" i="6"/>
  <c r="J1041" i="6"/>
  <c r="G1041" i="6"/>
  <c r="I1041" i="6"/>
  <c r="W1040" i="6"/>
  <c r="V1040" i="6"/>
  <c r="S1040" i="6"/>
  <c r="U1040" i="6"/>
  <c r="K1040" i="6"/>
  <c r="J1040" i="6"/>
  <c r="G1040" i="6"/>
  <c r="I1040" i="6"/>
  <c r="W1039" i="6"/>
  <c r="V1039" i="6"/>
  <c r="S1039" i="6"/>
  <c r="U1039" i="6"/>
  <c r="K1039" i="6"/>
  <c r="J1039" i="6"/>
  <c r="G1039" i="6"/>
  <c r="I1039" i="6"/>
  <c r="W1038" i="6"/>
  <c r="V1038" i="6"/>
  <c r="S1038" i="6"/>
  <c r="U1038" i="6"/>
  <c r="K1038" i="6"/>
  <c r="J1038" i="6"/>
  <c r="G1038" i="6"/>
  <c r="I1038" i="6"/>
  <c r="W1037" i="6"/>
  <c r="V1037" i="6"/>
  <c r="S1037" i="6"/>
  <c r="U1037" i="6"/>
  <c r="K1037" i="6"/>
  <c r="J1037" i="6"/>
  <c r="G1037" i="6"/>
  <c r="I1037" i="6"/>
  <c r="W1036" i="6"/>
  <c r="V1036" i="6"/>
  <c r="S1036" i="6"/>
  <c r="U1036" i="6"/>
  <c r="K1036" i="6"/>
  <c r="J1036" i="6"/>
  <c r="G1036" i="6"/>
  <c r="I1036" i="6"/>
  <c r="W1035" i="6"/>
  <c r="V1035" i="6"/>
  <c r="S1035" i="6"/>
  <c r="U1035" i="6"/>
  <c r="K1035" i="6"/>
  <c r="J1035" i="6"/>
  <c r="G1035" i="6"/>
  <c r="I1035" i="6"/>
  <c r="W1034" i="6"/>
  <c r="V1034" i="6"/>
  <c r="S1034" i="6"/>
  <c r="U1034" i="6"/>
  <c r="K1034" i="6"/>
  <c r="J1034" i="6"/>
  <c r="G1034" i="6"/>
  <c r="I1034" i="6"/>
  <c r="W1033" i="6"/>
  <c r="V1033" i="6"/>
  <c r="S1033" i="6"/>
  <c r="U1033" i="6"/>
  <c r="K1033" i="6"/>
  <c r="J1033" i="6"/>
  <c r="G1033" i="6"/>
  <c r="I1033" i="6"/>
  <c r="W1032" i="6"/>
  <c r="V1032" i="6"/>
  <c r="S1032" i="6"/>
  <c r="U1032" i="6"/>
  <c r="K1032" i="6"/>
  <c r="J1032" i="6"/>
  <c r="G1032" i="6"/>
  <c r="I1032" i="6"/>
  <c r="W1031" i="6"/>
  <c r="V1031" i="6"/>
  <c r="S1031" i="6"/>
  <c r="U1031" i="6"/>
  <c r="K1031" i="6"/>
  <c r="J1031" i="6"/>
  <c r="G1031" i="6"/>
  <c r="I1031" i="6"/>
  <c r="W1030" i="6"/>
  <c r="V1030" i="6"/>
  <c r="S1030" i="6"/>
  <c r="U1030" i="6"/>
  <c r="K1030" i="6"/>
  <c r="J1030" i="6"/>
  <c r="G1030" i="6"/>
  <c r="I1030" i="6"/>
  <c r="W1029" i="6"/>
  <c r="V1029" i="6"/>
  <c r="S1029" i="6"/>
  <c r="U1029" i="6"/>
  <c r="K1029" i="6"/>
  <c r="J1029" i="6"/>
  <c r="G1029" i="6"/>
  <c r="I1029" i="6"/>
  <c r="W1028" i="6"/>
  <c r="V1028" i="6"/>
  <c r="S1028" i="6"/>
  <c r="U1028" i="6"/>
  <c r="K1028" i="6"/>
  <c r="J1028" i="6"/>
  <c r="G1028" i="6"/>
  <c r="I1028" i="6"/>
  <c r="W1027" i="6"/>
  <c r="V1027" i="6"/>
  <c r="S1027" i="6"/>
  <c r="U1027" i="6"/>
  <c r="K1027" i="6"/>
  <c r="J1027" i="6"/>
  <c r="G1027" i="6"/>
  <c r="I1027" i="6"/>
  <c r="W1026" i="6"/>
  <c r="V1026" i="6"/>
  <c r="S1026" i="6"/>
  <c r="U1026" i="6"/>
  <c r="K1026" i="6"/>
  <c r="J1026" i="6"/>
  <c r="G1026" i="6"/>
  <c r="I1026" i="6"/>
  <c r="W1025" i="6"/>
  <c r="V1025" i="6"/>
  <c r="S1025" i="6"/>
  <c r="U1025" i="6"/>
  <c r="K1025" i="6"/>
  <c r="J1025" i="6"/>
  <c r="G1025" i="6"/>
  <c r="I1025" i="6"/>
  <c r="W1024" i="6"/>
  <c r="V1024" i="6"/>
  <c r="S1024" i="6"/>
  <c r="U1024" i="6"/>
  <c r="K1024" i="6"/>
  <c r="J1024" i="6"/>
  <c r="G1024" i="6"/>
  <c r="I1024" i="6"/>
  <c r="W1023" i="6"/>
  <c r="V1023" i="6"/>
  <c r="S1023" i="6"/>
  <c r="U1023" i="6"/>
  <c r="K1023" i="6"/>
  <c r="J1023" i="6"/>
  <c r="G1023" i="6"/>
  <c r="I1023" i="6"/>
  <c r="W1022" i="6"/>
  <c r="V1022" i="6"/>
  <c r="S1022" i="6"/>
  <c r="U1022" i="6"/>
  <c r="K1022" i="6"/>
  <c r="J1022" i="6"/>
  <c r="G1022" i="6"/>
  <c r="I1022" i="6"/>
  <c r="W1021" i="6"/>
  <c r="V1021" i="6"/>
  <c r="S1021" i="6"/>
  <c r="U1021" i="6"/>
  <c r="K1021" i="6"/>
  <c r="J1021" i="6"/>
  <c r="G1021" i="6"/>
  <c r="I1021" i="6"/>
  <c r="W1020" i="6"/>
  <c r="V1020" i="6"/>
  <c r="S1020" i="6"/>
  <c r="U1020" i="6"/>
  <c r="K1020" i="6"/>
  <c r="J1020" i="6"/>
  <c r="G1020" i="6"/>
  <c r="I1020" i="6"/>
  <c r="W1019" i="6"/>
  <c r="V1019" i="6"/>
  <c r="S1019" i="6"/>
  <c r="U1019" i="6"/>
  <c r="K1019" i="6"/>
  <c r="J1019" i="6"/>
  <c r="G1019" i="6"/>
  <c r="I1019" i="6"/>
  <c r="W1018" i="6"/>
  <c r="V1018" i="6"/>
  <c r="S1018" i="6"/>
  <c r="U1018" i="6"/>
  <c r="K1018" i="6"/>
  <c r="J1018" i="6"/>
  <c r="G1018" i="6"/>
  <c r="I1018" i="6"/>
  <c r="W1017" i="6"/>
  <c r="V1017" i="6"/>
  <c r="S1017" i="6"/>
  <c r="U1017" i="6"/>
  <c r="K1017" i="6"/>
  <c r="J1017" i="6"/>
  <c r="G1017" i="6"/>
  <c r="I1017" i="6"/>
  <c r="W1016" i="6"/>
  <c r="V1016" i="6"/>
  <c r="S1016" i="6"/>
  <c r="U1016" i="6"/>
  <c r="K1016" i="6"/>
  <c r="J1016" i="6"/>
  <c r="G1016" i="6"/>
  <c r="I1016" i="6"/>
  <c r="W1015" i="6"/>
  <c r="V1015" i="6"/>
  <c r="S1015" i="6"/>
  <c r="U1015" i="6"/>
  <c r="K1015" i="6"/>
  <c r="J1015" i="6"/>
  <c r="G1015" i="6"/>
  <c r="I1015" i="6"/>
  <c r="W1014" i="6"/>
  <c r="V1014" i="6"/>
  <c r="S1014" i="6"/>
  <c r="U1014" i="6"/>
  <c r="K1014" i="6"/>
  <c r="J1014" i="6"/>
  <c r="G1014" i="6"/>
  <c r="I1014" i="6"/>
  <c r="W1013" i="6"/>
  <c r="V1013" i="6"/>
  <c r="S1013" i="6"/>
  <c r="U1013" i="6"/>
  <c r="K1013" i="6"/>
  <c r="J1013" i="6"/>
  <c r="G1013" i="6"/>
  <c r="I1013" i="6"/>
  <c r="W1012" i="6"/>
  <c r="V1012" i="6"/>
  <c r="S1012" i="6"/>
  <c r="U1012" i="6"/>
  <c r="K1012" i="6"/>
  <c r="J1012" i="6"/>
  <c r="G1012" i="6"/>
  <c r="I1012" i="6"/>
  <c r="W1011" i="6"/>
  <c r="V1011" i="6"/>
  <c r="S1011" i="6"/>
  <c r="U1011" i="6"/>
  <c r="K1011" i="6"/>
  <c r="J1011" i="6"/>
  <c r="G1011" i="6"/>
  <c r="I1011" i="6"/>
  <c r="W1010" i="6"/>
  <c r="V1010" i="6"/>
  <c r="S1010" i="6"/>
  <c r="U1010" i="6"/>
  <c r="K1010" i="6"/>
  <c r="J1010" i="6"/>
  <c r="G1010" i="6"/>
  <c r="I1010" i="6"/>
  <c r="W1009" i="6"/>
  <c r="V1009" i="6"/>
  <c r="S1009" i="6"/>
  <c r="U1009" i="6"/>
  <c r="K1009" i="6"/>
  <c r="J1009" i="6"/>
  <c r="G1009" i="6"/>
  <c r="I1009" i="6"/>
  <c r="W1008" i="6"/>
  <c r="V1008" i="6"/>
  <c r="S1008" i="6"/>
  <c r="U1008" i="6"/>
  <c r="K1008" i="6"/>
  <c r="J1008" i="6"/>
  <c r="G1008" i="6"/>
  <c r="I1008" i="6"/>
  <c r="W1007" i="6"/>
  <c r="V1007" i="6"/>
  <c r="S1007" i="6"/>
  <c r="U1007" i="6"/>
  <c r="K1007" i="6"/>
  <c r="J1007" i="6"/>
  <c r="G1007" i="6"/>
  <c r="I1007" i="6"/>
  <c r="W1006" i="6"/>
  <c r="V1006" i="6"/>
  <c r="S1006" i="6"/>
  <c r="U1006" i="6"/>
  <c r="K1006" i="6"/>
  <c r="J1006" i="6"/>
  <c r="G1006" i="6"/>
  <c r="I1006" i="6"/>
  <c r="W1005" i="6"/>
  <c r="V1005" i="6"/>
  <c r="S1005" i="6"/>
  <c r="U1005" i="6"/>
  <c r="K1005" i="6"/>
  <c r="J1005" i="6"/>
  <c r="G1005" i="6"/>
  <c r="I1005" i="6"/>
  <c r="W1004" i="6"/>
  <c r="V1004" i="6"/>
  <c r="S1004" i="6"/>
  <c r="U1004" i="6"/>
  <c r="K1004" i="6"/>
  <c r="J1004" i="6"/>
  <c r="G1004" i="6"/>
  <c r="I1004" i="6"/>
  <c r="W1003" i="6"/>
  <c r="V1003" i="6"/>
  <c r="S1003" i="6"/>
  <c r="U1003" i="6"/>
  <c r="K1003" i="6"/>
  <c r="J1003" i="6"/>
  <c r="G1003" i="6"/>
  <c r="I1003" i="6"/>
  <c r="W1002" i="6"/>
  <c r="V1002" i="6"/>
  <c r="S1002" i="6"/>
  <c r="U1002" i="6"/>
  <c r="K1002" i="6"/>
  <c r="J1002" i="6"/>
  <c r="G1002" i="6"/>
  <c r="I1002" i="6"/>
  <c r="W1001" i="6"/>
  <c r="V1001" i="6"/>
  <c r="S1001" i="6"/>
  <c r="U1001" i="6"/>
  <c r="K1001" i="6"/>
  <c r="J1001" i="6"/>
  <c r="G1001" i="6"/>
  <c r="I1001" i="6"/>
  <c r="W1000" i="6"/>
  <c r="V1000" i="6"/>
  <c r="S1000" i="6"/>
  <c r="U1000" i="6"/>
  <c r="K1000" i="6"/>
  <c r="J1000" i="6"/>
  <c r="G1000" i="6"/>
  <c r="I1000" i="6"/>
  <c r="W999" i="6"/>
  <c r="V999" i="6"/>
  <c r="S999" i="6"/>
  <c r="U999" i="6"/>
  <c r="K999" i="6"/>
  <c r="J999" i="6"/>
  <c r="G999" i="6"/>
  <c r="I999" i="6"/>
  <c r="W998" i="6"/>
  <c r="V998" i="6"/>
  <c r="S998" i="6"/>
  <c r="U998" i="6"/>
  <c r="K998" i="6"/>
  <c r="J998" i="6"/>
  <c r="G998" i="6"/>
  <c r="I998" i="6"/>
  <c r="W997" i="6"/>
  <c r="V997" i="6"/>
  <c r="S997" i="6"/>
  <c r="U997" i="6"/>
  <c r="K997" i="6"/>
  <c r="J997" i="6"/>
  <c r="G997" i="6"/>
  <c r="I997" i="6"/>
  <c r="W996" i="6"/>
  <c r="V996" i="6"/>
  <c r="S996" i="6"/>
  <c r="U996" i="6"/>
  <c r="K996" i="6"/>
  <c r="J996" i="6"/>
  <c r="G996" i="6"/>
  <c r="I996" i="6"/>
  <c r="W995" i="6"/>
  <c r="V995" i="6"/>
  <c r="S995" i="6"/>
  <c r="U995" i="6"/>
  <c r="K995" i="6"/>
  <c r="J995" i="6"/>
  <c r="G995" i="6"/>
  <c r="I995" i="6"/>
  <c r="W994" i="6"/>
  <c r="V994" i="6"/>
  <c r="S994" i="6"/>
  <c r="U994" i="6"/>
  <c r="K994" i="6"/>
  <c r="J994" i="6"/>
  <c r="G994" i="6"/>
  <c r="I994" i="6"/>
  <c r="W993" i="6"/>
  <c r="V993" i="6"/>
  <c r="S993" i="6"/>
  <c r="U993" i="6"/>
  <c r="K993" i="6"/>
  <c r="J993" i="6"/>
  <c r="G993" i="6"/>
  <c r="I993" i="6"/>
  <c r="W992" i="6"/>
  <c r="V992" i="6"/>
  <c r="S992" i="6"/>
  <c r="U992" i="6"/>
  <c r="K992" i="6"/>
  <c r="J992" i="6"/>
  <c r="G992" i="6"/>
  <c r="I992" i="6"/>
  <c r="W991" i="6"/>
  <c r="V991" i="6"/>
  <c r="S991" i="6"/>
  <c r="U991" i="6"/>
  <c r="K991" i="6"/>
  <c r="J991" i="6"/>
  <c r="G991" i="6"/>
  <c r="I991" i="6"/>
  <c r="W990" i="6"/>
  <c r="V990" i="6"/>
  <c r="S990" i="6"/>
  <c r="U990" i="6"/>
  <c r="K990" i="6"/>
  <c r="J990" i="6"/>
  <c r="G990" i="6"/>
  <c r="I990" i="6"/>
  <c r="W989" i="6"/>
  <c r="V989" i="6"/>
  <c r="S989" i="6"/>
  <c r="U989" i="6"/>
  <c r="K989" i="6"/>
  <c r="J989" i="6"/>
  <c r="G989" i="6"/>
  <c r="I989" i="6"/>
  <c r="W988" i="6"/>
  <c r="V988" i="6"/>
  <c r="S988" i="6"/>
  <c r="U988" i="6"/>
  <c r="K988" i="6"/>
  <c r="J988" i="6"/>
  <c r="G988" i="6"/>
  <c r="I988" i="6"/>
  <c r="W987" i="6"/>
  <c r="V987" i="6"/>
  <c r="S987" i="6"/>
  <c r="U987" i="6"/>
  <c r="K987" i="6"/>
  <c r="J987" i="6"/>
  <c r="G987" i="6"/>
  <c r="I987" i="6"/>
  <c r="W986" i="6"/>
  <c r="V986" i="6"/>
  <c r="S986" i="6"/>
  <c r="U986" i="6"/>
  <c r="K986" i="6"/>
  <c r="J986" i="6"/>
  <c r="G986" i="6"/>
  <c r="I986" i="6"/>
  <c r="W985" i="6"/>
  <c r="V985" i="6"/>
  <c r="S985" i="6"/>
  <c r="U985" i="6"/>
  <c r="K985" i="6"/>
  <c r="J985" i="6"/>
  <c r="G985" i="6"/>
  <c r="I985" i="6"/>
  <c r="W984" i="6"/>
  <c r="V984" i="6"/>
  <c r="S984" i="6"/>
  <c r="U984" i="6"/>
  <c r="K984" i="6"/>
  <c r="J984" i="6"/>
  <c r="G984" i="6"/>
  <c r="I984" i="6"/>
  <c r="W983" i="6"/>
  <c r="V983" i="6"/>
  <c r="S983" i="6"/>
  <c r="U983" i="6"/>
  <c r="K983" i="6"/>
  <c r="J983" i="6"/>
  <c r="G983" i="6"/>
  <c r="I983" i="6"/>
  <c r="W982" i="6"/>
  <c r="V982" i="6"/>
  <c r="S982" i="6"/>
  <c r="U982" i="6"/>
  <c r="K982" i="6"/>
  <c r="J982" i="6"/>
  <c r="G982" i="6"/>
  <c r="I982" i="6"/>
  <c r="W981" i="6"/>
  <c r="V981" i="6"/>
  <c r="S981" i="6"/>
  <c r="U981" i="6"/>
  <c r="K981" i="6"/>
  <c r="J981" i="6"/>
  <c r="G981" i="6"/>
  <c r="I981" i="6"/>
  <c r="W980" i="6"/>
  <c r="V980" i="6"/>
  <c r="S980" i="6"/>
  <c r="U980" i="6"/>
  <c r="K980" i="6"/>
  <c r="J980" i="6"/>
  <c r="G980" i="6"/>
  <c r="I980" i="6"/>
  <c r="W979" i="6"/>
  <c r="V979" i="6"/>
  <c r="S979" i="6"/>
  <c r="U979" i="6"/>
  <c r="K979" i="6"/>
  <c r="J979" i="6"/>
  <c r="G979" i="6"/>
  <c r="I979" i="6"/>
  <c r="W978" i="6"/>
  <c r="V978" i="6"/>
  <c r="S978" i="6"/>
  <c r="U978" i="6"/>
  <c r="K978" i="6"/>
  <c r="J978" i="6"/>
  <c r="G978" i="6"/>
  <c r="I978" i="6"/>
  <c r="W977" i="6"/>
  <c r="V977" i="6"/>
  <c r="S977" i="6"/>
  <c r="U977" i="6"/>
  <c r="K977" i="6"/>
  <c r="J977" i="6"/>
  <c r="G977" i="6"/>
  <c r="I977" i="6"/>
  <c r="W976" i="6"/>
  <c r="V976" i="6"/>
  <c r="S976" i="6"/>
  <c r="U976" i="6"/>
  <c r="K976" i="6"/>
  <c r="J976" i="6"/>
  <c r="G976" i="6"/>
  <c r="I976" i="6"/>
  <c r="W975" i="6"/>
  <c r="V975" i="6"/>
  <c r="S975" i="6"/>
  <c r="U975" i="6"/>
  <c r="K975" i="6"/>
  <c r="J975" i="6"/>
  <c r="G975" i="6"/>
  <c r="I975" i="6"/>
  <c r="W974" i="6"/>
  <c r="V974" i="6"/>
  <c r="S974" i="6"/>
  <c r="U974" i="6"/>
  <c r="K974" i="6"/>
  <c r="J974" i="6"/>
  <c r="G974" i="6"/>
  <c r="I974" i="6"/>
  <c r="W973" i="6"/>
  <c r="V973" i="6"/>
  <c r="S973" i="6"/>
  <c r="U973" i="6"/>
  <c r="K973" i="6"/>
  <c r="J973" i="6"/>
  <c r="G973" i="6"/>
  <c r="I973" i="6"/>
  <c r="W972" i="6"/>
  <c r="V972" i="6"/>
  <c r="S972" i="6"/>
  <c r="U972" i="6"/>
  <c r="K972" i="6"/>
  <c r="J972" i="6"/>
  <c r="G972" i="6"/>
  <c r="I972" i="6"/>
  <c r="W971" i="6"/>
  <c r="V971" i="6"/>
  <c r="S971" i="6"/>
  <c r="U971" i="6"/>
  <c r="K971" i="6"/>
  <c r="J971" i="6"/>
  <c r="G971" i="6"/>
  <c r="I971" i="6"/>
  <c r="W970" i="6"/>
  <c r="V970" i="6"/>
  <c r="S970" i="6"/>
  <c r="U970" i="6"/>
  <c r="K970" i="6"/>
  <c r="J970" i="6"/>
  <c r="G970" i="6"/>
  <c r="I970" i="6"/>
  <c r="W969" i="6"/>
  <c r="V969" i="6"/>
  <c r="S969" i="6"/>
  <c r="U969" i="6"/>
  <c r="K969" i="6"/>
  <c r="J969" i="6"/>
  <c r="G969" i="6"/>
  <c r="I969" i="6"/>
  <c r="W968" i="6"/>
  <c r="V968" i="6"/>
  <c r="S968" i="6"/>
  <c r="U968" i="6"/>
  <c r="K968" i="6"/>
  <c r="J968" i="6"/>
  <c r="G968" i="6"/>
  <c r="I968" i="6"/>
  <c r="W967" i="6"/>
  <c r="V967" i="6"/>
  <c r="S967" i="6"/>
  <c r="U967" i="6"/>
  <c r="K967" i="6"/>
  <c r="J967" i="6"/>
  <c r="G967" i="6"/>
  <c r="I967" i="6"/>
  <c r="W966" i="6"/>
  <c r="V966" i="6"/>
  <c r="S966" i="6"/>
  <c r="U966" i="6"/>
  <c r="K966" i="6"/>
  <c r="J966" i="6"/>
  <c r="G966" i="6"/>
  <c r="I966" i="6"/>
  <c r="W965" i="6"/>
  <c r="V965" i="6"/>
  <c r="S965" i="6"/>
  <c r="U965" i="6"/>
  <c r="K965" i="6"/>
  <c r="J965" i="6"/>
  <c r="G965" i="6"/>
  <c r="I965" i="6"/>
  <c r="W964" i="6"/>
  <c r="V964" i="6"/>
  <c r="S964" i="6"/>
  <c r="U964" i="6"/>
  <c r="K964" i="6"/>
  <c r="J964" i="6"/>
  <c r="G964" i="6"/>
  <c r="I964" i="6"/>
  <c r="W963" i="6"/>
  <c r="V963" i="6"/>
  <c r="S963" i="6"/>
  <c r="U963" i="6"/>
  <c r="K963" i="6"/>
  <c r="J963" i="6"/>
  <c r="G963" i="6"/>
  <c r="I963" i="6"/>
  <c r="W962" i="6"/>
  <c r="V962" i="6"/>
  <c r="S962" i="6"/>
  <c r="U962" i="6"/>
  <c r="K962" i="6"/>
  <c r="J962" i="6"/>
  <c r="G962" i="6"/>
  <c r="I962" i="6"/>
  <c r="W961" i="6"/>
  <c r="V961" i="6"/>
  <c r="S961" i="6"/>
  <c r="U961" i="6"/>
  <c r="K961" i="6"/>
  <c r="J961" i="6"/>
  <c r="G961" i="6"/>
  <c r="I961" i="6"/>
  <c r="W960" i="6"/>
  <c r="V960" i="6"/>
  <c r="S960" i="6"/>
  <c r="U960" i="6"/>
  <c r="K960" i="6"/>
  <c r="J960" i="6"/>
  <c r="G960" i="6"/>
  <c r="I960" i="6"/>
  <c r="W959" i="6"/>
  <c r="V959" i="6"/>
  <c r="S959" i="6"/>
  <c r="U959" i="6"/>
  <c r="K959" i="6"/>
  <c r="J959" i="6"/>
  <c r="G959" i="6"/>
  <c r="I959" i="6"/>
  <c r="W958" i="6"/>
  <c r="V958" i="6"/>
  <c r="S958" i="6"/>
  <c r="U958" i="6"/>
  <c r="K958" i="6"/>
  <c r="J958" i="6"/>
  <c r="G958" i="6"/>
  <c r="I958" i="6"/>
  <c r="W957" i="6"/>
  <c r="V957" i="6"/>
  <c r="S957" i="6"/>
  <c r="U957" i="6"/>
  <c r="K957" i="6"/>
  <c r="J957" i="6"/>
  <c r="G957" i="6"/>
  <c r="I957" i="6"/>
  <c r="W956" i="6"/>
  <c r="V956" i="6"/>
  <c r="S956" i="6"/>
  <c r="U956" i="6"/>
  <c r="K956" i="6"/>
  <c r="J956" i="6"/>
  <c r="G956" i="6"/>
  <c r="I956" i="6"/>
  <c r="W955" i="6"/>
  <c r="V955" i="6"/>
  <c r="S955" i="6"/>
  <c r="U955" i="6"/>
  <c r="K955" i="6"/>
  <c r="J955" i="6"/>
  <c r="G955" i="6"/>
  <c r="I955" i="6"/>
  <c r="W954" i="6"/>
  <c r="V954" i="6"/>
  <c r="S954" i="6"/>
  <c r="U954" i="6"/>
  <c r="K954" i="6"/>
  <c r="J954" i="6"/>
  <c r="G954" i="6"/>
  <c r="I954" i="6"/>
  <c r="W953" i="6"/>
  <c r="V953" i="6"/>
  <c r="S953" i="6"/>
  <c r="U953" i="6"/>
  <c r="K953" i="6"/>
  <c r="J953" i="6"/>
  <c r="G953" i="6"/>
  <c r="I953" i="6"/>
  <c r="W952" i="6"/>
  <c r="V952" i="6"/>
  <c r="S952" i="6"/>
  <c r="U952" i="6"/>
  <c r="K952" i="6"/>
  <c r="J952" i="6"/>
  <c r="G952" i="6"/>
  <c r="I952" i="6"/>
  <c r="W951" i="6"/>
  <c r="V951" i="6"/>
  <c r="S951" i="6"/>
  <c r="U951" i="6"/>
  <c r="K951" i="6"/>
  <c r="J951" i="6"/>
  <c r="G951" i="6"/>
  <c r="I951" i="6"/>
  <c r="W950" i="6"/>
  <c r="V950" i="6"/>
  <c r="S950" i="6"/>
  <c r="U950" i="6"/>
  <c r="K950" i="6"/>
  <c r="J950" i="6"/>
  <c r="G950" i="6"/>
  <c r="I950" i="6"/>
  <c r="W949" i="6"/>
  <c r="V949" i="6"/>
  <c r="S949" i="6"/>
  <c r="U949" i="6"/>
  <c r="K949" i="6"/>
  <c r="J949" i="6"/>
  <c r="G949" i="6"/>
  <c r="I949" i="6"/>
  <c r="W948" i="6"/>
  <c r="V948" i="6"/>
  <c r="S948" i="6"/>
  <c r="U948" i="6"/>
  <c r="K948" i="6"/>
  <c r="J948" i="6"/>
  <c r="G948" i="6"/>
  <c r="I948" i="6"/>
  <c r="W947" i="6"/>
  <c r="V947" i="6"/>
  <c r="S947" i="6"/>
  <c r="U947" i="6"/>
  <c r="K947" i="6"/>
  <c r="J947" i="6"/>
  <c r="G947" i="6"/>
  <c r="I947" i="6"/>
  <c r="W946" i="6"/>
  <c r="V946" i="6"/>
  <c r="S946" i="6"/>
  <c r="U946" i="6"/>
  <c r="K946" i="6"/>
  <c r="J946" i="6"/>
  <c r="G946" i="6"/>
  <c r="I946" i="6"/>
  <c r="W945" i="6"/>
  <c r="V945" i="6"/>
  <c r="S945" i="6"/>
  <c r="U945" i="6"/>
  <c r="K945" i="6"/>
  <c r="J945" i="6"/>
  <c r="G945" i="6"/>
  <c r="I945" i="6"/>
  <c r="W944" i="6"/>
  <c r="V944" i="6"/>
  <c r="S944" i="6"/>
  <c r="U944" i="6"/>
  <c r="K944" i="6"/>
  <c r="J944" i="6"/>
  <c r="G944" i="6"/>
  <c r="I944" i="6"/>
  <c r="W943" i="6"/>
  <c r="V943" i="6"/>
  <c r="S943" i="6"/>
  <c r="U943" i="6"/>
  <c r="K943" i="6"/>
  <c r="J943" i="6"/>
  <c r="G943" i="6"/>
  <c r="I943" i="6"/>
  <c r="W942" i="6"/>
  <c r="V942" i="6"/>
  <c r="S942" i="6"/>
  <c r="U942" i="6"/>
  <c r="K942" i="6"/>
  <c r="J942" i="6"/>
  <c r="G942" i="6"/>
  <c r="I942" i="6"/>
  <c r="W941" i="6"/>
  <c r="V941" i="6"/>
  <c r="S941" i="6"/>
  <c r="U941" i="6"/>
  <c r="K941" i="6"/>
  <c r="J941" i="6"/>
  <c r="G941" i="6"/>
  <c r="I941" i="6"/>
  <c r="W940" i="6"/>
  <c r="V940" i="6"/>
  <c r="S940" i="6"/>
  <c r="U940" i="6"/>
  <c r="K940" i="6"/>
  <c r="J940" i="6"/>
  <c r="G940" i="6"/>
  <c r="I940" i="6"/>
  <c r="W939" i="6"/>
  <c r="V939" i="6"/>
  <c r="S939" i="6"/>
  <c r="U939" i="6"/>
  <c r="K939" i="6"/>
  <c r="J939" i="6"/>
  <c r="G939" i="6"/>
  <c r="I939" i="6"/>
  <c r="W938" i="6"/>
  <c r="V938" i="6"/>
  <c r="S938" i="6"/>
  <c r="U938" i="6"/>
  <c r="K938" i="6"/>
  <c r="J938" i="6"/>
  <c r="G938" i="6"/>
  <c r="I938" i="6"/>
  <c r="W937" i="6"/>
  <c r="V937" i="6"/>
  <c r="S937" i="6"/>
  <c r="U937" i="6"/>
  <c r="K937" i="6"/>
  <c r="J937" i="6"/>
  <c r="G937" i="6"/>
  <c r="I937" i="6"/>
  <c r="W936" i="6"/>
  <c r="V936" i="6"/>
  <c r="S936" i="6"/>
  <c r="U936" i="6"/>
  <c r="K936" i="6"/>
  <c r="J936" i="6"/>
  <c r="G936" i="6"/>
  <c r="I936" i="6"/>
  <c r="W935" i="6"/>
  <c r="V935" i="6"/>
  <c r="S935" i="6"/>
  <c r="U935" i="6"/>
  <c r="K935" i="6"/>
  <c r="J935" i="6"/>
  <c r="G935" i="6"/>
  <c r="I935" i="6"/>
  <c r="W934" i="6"/>
  <c r="V934" i="6"/>
  <c r="S934" i="6"/>
  <c r="U934" i="6"/>
  <c r="K934" i="6"/>
  <c r="J934" i="6"/>
  <c r="G934" i="6"/>
  <c r="I934" i="6"/>
  <c r="W933" i="6"/>
  <c r="V933" i="6"/>
  <c r="S933" i="6"/>
  <c r="U933" i="6"/>
  <c r="K933" i="6"/>
  <c r="J933" i="6"/>
  <c r="G933" i="6"/>
  <c r="I933" i="6"/>
  <c r="W932" i="6"/>
  <c r="V932" i="6"/>
  <c r="S932" i="6"/>
  <c r="U932" i="6"/>
  <c r="K932" i="6"/>
  <c r="J932" i="6"/>
  <c r="G932" i="6"/>
  <c r="I932" i="6"/>
  <c r="W931" i="6"/>
  <c r="V931" i="6"/>
  <c r="S931" i="6"/>
  <c r="U931" i="6"/>
  <c r="K931" i="6"/>
  <c r="J931" i="6"/>
  <c r="G931" i="6"/>
  <c r="I931" i="6"/>
  <c r="W930" i="6"/>
  <c r="V930" i="6"/>
  <c r="S930" i="6"/>
  <c r="U930" i="6"/>
  <c r="K930" i="6"/>
  <c r="J930" i="6"/>
  <c r="G930" i="6"/>
  <c r="I930" i="6"/>
  <c r="W929" i="6"/>
  <c r="V929" i="6"/>
  <c r="S929" i="6"/>
  <c r="U929" i="6"/>
  <c r="K929" i="6"/>
  <c r="J929" i="6"/>
  <c r="G929" i="6"/>
  <c r="I929" i="6"/>
  <c r="W928" i="6"/>
  <c r="V928" i="6"/>
  <c r="S928" i="6"/>
  <c r="U928" i="6"/>
  <c r="K928" i="6"/>
  <c r="J928" i="6"/>
  <c r="G928" i="6"/>
  <c r="I928" i="6"/>
  <c r="W927" i="6"/>
  <c r="V927" i="6"/>
  <c r="S927" i="6"/>
  <c r="U927" i="6"/>
  <c r="K927" i="6"/>
  <c r="J927" i="6"/>
  <c r="G927" i="6"/>
  <c r="I927" i="6"/>
  <c r="W926" i="6"/>
  <c r="V926" i="6"/>
  <c r="S926" i="6"/>
  <c r="U926" i="6"/>
  <c r="K926" i="6"/>
  <c r="J926" i="6"/>
  <c r="G926" i="6"/>
  <c r="I926" i="6"/>
  <c r="W925" i="6"/>
  <c r="V925" i="6"/>
  <c r="S925" i="6"/>
  <c r="U925" i="6"/>
  <c r="K925" i="6"/>
  <c r="J925" i="6"/>
  <c r="G925" i="6"/>
  <c r="I925" i="6"/>
  <c r="W924" i="6"/>
  <c r="V924" i="6"/>
  <c r="S924" i="6"/>
  <c r="U924" i="6"/>
  <c r="K924" i="6"/>
  <c r="J924" i="6"/>
  <c r="G924" i="6"/>
  <c r="I924" i="6"/>
  <c r="W923" i="6"/>
  <c r="V923" i="6"/>
  <c r="S923" i="6"/>
  <c r="U923" i="6"/>
  <c r="K923" i="6"/>
  <c r="J923" i="6"/>
  <c r="G923" i="6"/>
  <c r="I923" i="6"/>
  <c r="W922" i="6"/>
  <c r="V922" i="6"/>
  <c r="S922" i="6"/>
  <c r="U922" i="6"/>
  <c r="K922" i="6"/>
  <c r="J922" i="6"/>
  <c r="G922" i="6"/>
  <c r="I922" i="6"/>
  <c r="W921" i="6"/>
  <c r="V921" i="6"/>
  <c r="S921" i="6"/>
  <c r="U921" i="6"/>
  <c r="K921" i="6"/>
  <c r="J921" i="6"/>
  <c r="G921" i="6"/>
  <c r="I921" i="6"/>
  <c r="W920" i="6"/>
  <c r="V920" i="6"/>
  <c r="S920" i="6"/>
  <c r="U920" i="6"/>
  <c r="K920" i="6"/>
  <c r="J920" i="6"/>
  <c r="G920" i="6"/>
  <c r="I920" i="6"/>
  <c r="W919" i="6"/>
  <c r="V919" i="6"/>
  <c r="S919" i="6"/>
  <c r="U919" i="6"/>
  <c r="K919" i="6"/>
  <c r="J919" i="6"/>
  <c r="G919" i="6"/>
  <c r="I919" i="6"/>
  <c r="W918" i="6"/>
  <c r="V918" i="6"/>
  <c r="S918" i="6"/>
  <c r="U918" i="6"/>
  <c r="K918" i="6"/>
  <c r="J918" i="6"/>
  <c r="G918" i="6"/>
  <c r="I918" i="6"/>
  <c r="W917" i="6"/>
  <c r="V917" i="6"/>
  <c r="S917" i="6"/>
  <c r="U917" i="6"/>
  <c r="K917" i="6"/>
  <c r="J917" i="6"/>
  <c r="G917" i="6"/>
  <c r="I917" i="6"/>
  <c r="W916" i="6"/>
  <c r="V916" i="6"/>
  <c r="S916" i="6"/>
  <c r="U916" i="6"/>
  <c r="K916" i="6"/>
  <c r="J916" i="6"/>
  <c r="G916" i="6"/>
  <c r="I916" i="6"/>
  <c r="W915" i="6"/>
  <c r="V915" i="6"/>
  <c r="S915" i="6"/>
  <c r="U915" i="6"/>
  <c r="K915" i="6"/>
  <c r="J915" i="6"/>
  <c r="G915" i="6"/>
  <c r="I915" i="6"/>
  <c r="W914" i="6"/>
  <c r="V914" i="6"/>
  <c r="S914" i="6"/>
  <c r="U914" i="6"/>
  <c r="K914" i="6"/>
  <c r="J914" i="6"/>
  <c r="G914" i="6"/>
  <c r="I914" i="6"/>
  <c r="W913" i="6"/>
  <c r="V913" i="6"/>
  <c r="S913" i="6"/>
  <c r="U913" i="6"/>
  <c r="K913" i="6"/>
  <c r="J913" i="6"/>
  <c r="G913" i="6"/>
  <c r="I913" i="6"/>
  <c r="W912" i="6"/>
  <c r="V912" i="6"/>
  <c r="S912" i="6"/>
  <c r="U912" i="6"/>
  <c r="K912" i="6"/>
  <c r="J912" i="6"/>
  <c r="G912" i="6"/>
  <c r="I912" i="6"/>
  <c r="W911" i="6"/>
  <c r="V911" i="6"/>
  <c r="S911" i="6"/>
  <c r="U911" i="6"/>
  <c r="K911" i="6"/>
  <c r="J911" i="6"/>
  <c r="G911" i="6"/>
  <c r="I911" i="6"/>
  <c r="W910" i="6"/>
  <c r="V910" i="6"/>
  <c r="S910" i="6"/>
  <c r="U910" i="6"/>
  <c r="K910" i="6"/>
  <c r="J910" i="6"/>
  <c r="G910" i="6"/>
  <c r="I910" i="6"/>
  <c r="W909" i="6"/>
  <c r="V909" i="6"/>
  <c r="S909" i="6"/>
  <c r="U909" i="6"/>
  <c r="K909" i="6"/>
  <c r="J909" i="6"/>
  <c r="G909" i="6"/>
  <c r="I909" i="6"/>
  <c r="W908" i="6"/>
  <c r="V908" i="6"/>
  <c r="S908" i="6"/>
  <c r="U908" i="6"/>
  <c r="K908" i="6"/>
  <c r="J908" i="6"/>
  <c r="G908" i="6"/>
  <c r="I908" i="6"/>
  <c r="W907" i="6"/>
  <c r="V907" i="6"/>
  <c r="S907" i="6"/>
  <c r="U907" i="6"/>
  <c r="K907" i="6"/>
  <c r="J907" i="6"/>
  <c r="G907" i="6"/>
  <c r="I907" i="6"/>
  <c r="W906" i="6"/>
  <c r="V906" i="6"/>
  <c r="S906" i="6"/>
  <c r="U906" i="6"/>
  <c r="K906" i="6"/>
  <c r="J906" i="6"/>
  <c r="G906" i="6"/>
  <c r="I906" i="6"/>
  <c r="W905" i="6"/>
  <c r="V905" i="6"/>
  <c r="S905" i="6"/>
  <c r="U905" i="6"/>
  <c r="K905" i="6"/>
  <c r="J905" i="6"/>
  <c r="G905" i="6"/>
  <c r="I905" i="6"/>
  <c r="W904" i="6"/>
  <c r="V904" i="6"/>
  <c r="S904" i="6"/>
  <c r="U904" i="6"/>
  <c r="K904" i="6"/>
  <c r="J904" i="6"/>
  <c r="G904" i="6"/>
  <c r="I904" i="6"/>
  <c r="W903" i="6"/>
  <c r="V903" i="6"/>
  <c r="S903" i="6"/>
  <c r="U903" i="6"/>
  <c r="K903" i="6"/>
  <c r="J903" i="6"/>
  <c r="G903" i="6"/>
  <c r="I903" i="6"/>
  <c r="W902" i="6"/>
  <c r="V902" i="6"/>
  <c r="S902" i="6"/>
  <c r="U902" i="6"/>
  <c r="K902" i="6"/>
  <c r="J902" i="6"/>
  <c r="G902" i="6"/>
  <c r="I902" i="6"/>
  <c r="W901" i="6"/>
  <c r="V901" i="6"/>
  <c r="S901" i="6"/>
  <c r="U901" i="6"/>
  <c r="K901" i="6"/>
  <c r="J901" i="6"/>
  <c r="G901" i="6"/>
  <c r="I901" i="6"/>
  <c r="W900" i="6"/>
  <c r="V900" i="6"/>
  <c r="S900" i="6"/>
  <c r="U900" i="6"/>
  <c r="K900" i="6"/>
  <c r="J900" i="6"/>
  <c r="G900" i="6"/>
  <c r="I900" i="6"/>
  <c r="W899" i="6"/>
  <c r="V899" i="6"/>
  <c r="S899" i="6"/>
  <c r="U899" i="6"/>
  <c r="K899" i="6"/>
  <c r="J899" i="6"/>
  <c r="G899" i="6"/>
  <c r="I899" i="6"/>
  <c r="W898" i="6"/>
  <c r="V898" i="6"/>
  <c r="S898" i="6"/>
  <c r="U898" i="6"/>
  <c r="K898" i="6"/>
  <c r="J898" i="6"/>
  <c r="G898" i="6"/>
  <c r="I898" i="6"/>
  <c r="W897" i="6"/>
  <c r="V897" i="6"/>
  <c r="S897" i="6"/>
  <c r="U897" i="6"/>
  <c r="K897" i="6"/>
  <c r="J897" i="6"/>
  <c r="G897" i="6"/>
  <c r="I897" i="6"/>
  <c r="W896" i="6"/>
  <c r="V896" i="6"/>
  <c r="S896" i="6"/>
  <c r="U896" i="6"/>
  <c r="K896" i="6"/>
  <c r="J896" i="6"/>
  <c r="G896" i="6"/>
  <c r="I896" i="6"/>
  <c r="W895" i="6"/>
  <c r="V895" i="6"/>
  <c r="S895" i="6"/>
  <c r="U895" i="6"/>
  <c r="K895" i="6"/>
  <c r="J895" i="6"/>
  <c r="G895" i="6"/>
  <c r="I895" i="6"/>
  <c r="W894" i="6"/>
  <c r="V894" i="6"/>
  <c r="S894" i="6"/>
  <c r="U894" i="6"/>
  <c r="K894" i="6"/>
  <c r="J894" i="6"/>
  <c r="G894" i="6"/>
  <c r="I894" i="6"/>
  <c r="W893" i="6"/>
  <c r="V893" i="6"/>
  <c r="S893" i="6"/>
  <c r="U893" i="6"/>
  <c r="K893" i="6"/>
  <c r="J893" i="6"/>
  <c r="G893" i="6"/>
  <c r="I893" i="6"/>
  <c r="W892" i="6"/>
  <c r="V892" i="6"/>
  <c r="S892" i="6"/>
  <c r="U892" i="6"/>
  <c r="K892" i="6"/>
  <c r="J892" i="6"/>
  <c r="G892" i="6"/>
  <c r="I892" i="6"/>
  <c r="W891" i="6"/>
  <c r="V891" i="6"/>
  <c r="S891" i="6"/>
  <c r="U891" i="6"/>
  <c r="K891" i="6"/>
  <c r="J891" i="6"/>
  <c r="G891" i="6"/>
  <c r="I891" i="6"/>
  <c r="W890" i="6"/>
  <c r="V890" i="6"/>
  <c r="S890" i="6"/>
  <c r="U890" i="6"/>
  <c r="K890" i="6"/>
  <c r="J890" i="6"/>
  <c r="G890" i="6"/>
  <c r="I890" i="6"/>
  <c r="W889" i="6"/>
  <c r="V889" i="6"/>
  <c r="S889" i="6"/>
  <c r="U889" i="6"/>
  <c r="K889" i="6"/>
  <c r="J889" i="6"/>
  <c r="G889" i="6"/>
  <c r="I889" i="6"/>
  <c r="W888" i="6"/>
  <c r="V888" i="6"/>
  <c r="S888" i="6"/>
  <c r="U888" i="6"/>
  <c r="K888" i="6"/>
  <c r="J888" i="6"/>
  <c r="G888" i="6"/>
  <c r="I888" i="6"/>
  <c r="W887" i="6"/>
  <c r="V887" i="6"/>
  <c r="S887" i="6"/>
  <c r="U887" i="6"/>
  <c r="K887" i="6"/>
  <c r="J887" i="6"/>
  <c r="G887" i="6"/>
  <c r="I887" i="6"/>
  <c r="W886" i="6"/>
  <c r="V886" i="6"/>
  <c r="S886" i="6"/>
  <c r="U886" i="6"/>
  <c r="K886" i="6"/>
  <c r="J886" i="6"/>
  <c r="G886" i="6"/>
  <c r="I886" i="6"/>
  <c r="W885" i="6"/>
  <c r="V885" i="6"/>
  <c r="S885" i="6"/>
  <c r="U885" i="6"/>
  <c r="K885" i="6"/>
  <c r="J885" i="6"/>
  <c r="G885" i="6"/>
  <c r="I885" i="6"/>
  <c r="W884" i="6"/>
  <c r="V884" i="6"/>
  <c r="S884" i="6"/>
  <c r="U884" i="6"/>
  <c r="K884" i="6"/>
  <c r="J884" i="6"/>
  <c r="G884" i="6"/>
  <c r="I884" i="6"/>
  <c r="W883" i="6"/>
  <c r="V883" i="6"/>
  <c r="S883" i="6"/>
  <c r="U883" i="6"/>
  <c r="K883" i="6"/>
  <c r="J883" i="6"/>
  <c r="G883" i="6"/>
  <c r="I883" i="6"/>
  <c r="W882" i="6"/>
  <c r="V882" i="6"/>
  <c r="S882" i="6"/>
  <c r="U882" i="6"/>
  <c r="K882" i="6"/>
  <c r="J882" i="6"/>
  <c r="G882" i="6"/>
  <c r="I882" i="6"/>
  <c r="W881" i="6"/>
  <c r="V881" i="6"/>
  <c r="S881" i="6"/>
  <c r="U881" i="6"/>
  <c r="K881" i="6"/>
  <c r="J881" i="6"/>
  <c r="G881" i="6"/>
  <c r="I881" i="6"/>
  <c r="W880" i="6"/>
  <c r="V880" i="6"/>
  <c r="S880" i="6"/>
  <c r="U880" i="6"/>
  <c r="K880" i="6"/>
  <c r="J880" i="6"/>
  <c r="G880" i="6"/>
  <c r="I880" i="6"/>
  <c r="W879" i="6"/>
  <c r="V879" i="6"/>
  <c r="S879" i="6"/>
  <c r="U879" i="6"/>
  <c r="K879" i="6"/>
  <c r="J879" i="6"/>
  <c r="G879" i="6"/>
  <c r="I879" i="6"/>
  <c r="W878" i="6"/>
  <c r="V878" i="6"/>
  <c r="S878" i="6"/>
  <c r="U878" i="6"/>
  <c r="K878" i="6"/>
  <c r="J878" i="6"/>
  <c r="G878" i="6"/>
  <c r="I878" i="6"/>
  <c r="W877" i="6"/>
  <c r="V877" i="6"/>
  <c r="S877" i="6"/>
  <c r="U877" i="6"/>
  <c r="K877" i="6"/>
  <c r="J877" i="6"/>
  <c r="G877" i="6"/>
  <c r="I877" i="6"/>
  <c r="W876" i="6"/>
  <c r="V876" i="6"/>
  <c r="S876" i="6"/>
  <c r="U876" i="6"/>
  <c r="K876" i="6"/>
  <c r="J876" i="6"/>
  <c r="G876" i="6"/>
  <c r="I876" i="6"/>
  <c r="W875" i="6"/>
  <c r="V875" i="6"/>
  <c r="S875" i="6"/>
  <c r="U875" i="6"/>
  <c r="K875" i="6"/>
  <c r="J875" i="6"/>
  <c r="G875" i="6"/>
  <c r="I875" i="6"/>
  <c r="W874" i="6"/>
  <c r="V874" i="6"/>
  <c r="S874" i="6"/>
  <c r="U874" i="6"/>
  <c r="K874" i="6"/>
  <c r="J874" i="6"/>
  <c r="G874" i="6"/>
  <c r="I874" i="6"/>
  <c r="W873" i="6"/>
  <c r="V873" i="6"/>
  <c r="S873" i="6"/>
  <c r="U873" i="6"/>
  <c r="K873" i="6"/>
  <c r="J873" i="6"/>
  <c r="G873" i="6"/>
  <c r="I873" i="6"/>
  <c r="W872" i="6"/>
  <c r="V872" i="6"/>
  <c r="S872" i="6"/>
  <c r="U872" i="6"/>
  <c r="K872" i="6"/>
  <c r="J872" i="6"/>
  <c r="G872" i="6"/>
  <c r="I872" i="6"/>
  <c r="W871" i="6"/>
  <c r="V871" i="6"/>
  <c r="S871" i="6"/>
  <c r="U871" i="6"/>
  <c r="K871" i="6"/>
  <c r="J871" i="6"/>
  <c r="G871" i="6"/>
  <c r="I871" i="6"/>
  <c r="W870" i="6"/>
  <c r="V870" i="6"/>
  <c r="S870" i="6"/>
  <c r="U870" i="6"/>
  <c r="K870" i="6"/>
  <c r="J870" i="6"/>
  <c r="G870" i="6"/>
  <c r="I870" i="6"/>
  <c r="W869" i="6"/>
  <c r="V869" i="6"/>
  <c r="S869" i="6"/>
  <c r="U869" i="6"/>
  <c r="K869" i="6"/>
  <c r="J869" i="6"/>
  <c r="G869" i="6"/>
  <c r="I869" i="6"/>
  <c r="W868" i="6"/>
  <c r="V868" i="6"/>
  <c r="S868" i="6"/>
  <c r="U868" i="6"/>
  <c r="K868" i="6"/>
  <c r="J868" i="6"/>
  <c r="G868" i="6"/>
  <c r="I868" i="6"/>
  <c r="W867" i="6"/>
  <c r="V867" i="6"/>
  <c r="S867" i="6"/>
  <c r="U867" i="6"/>
  <c r="K867" i="6"/>
  <c r="J867" i="6"/>
  <c r="G867" i="6"/>
  <c r="I867" i="6"/>
  <c r="W866" i="6"/>
  <c r="V866" i="6"/>
  <c r="S866" i="6"/>
  <c r="U866" i="6"/>
  <c r="K866" i="6"/>
  <c r="J866" i="6"/>
  <c r="G866" i="6"/>
  <c r="I866" i="6"/>
  <c r="W865" i="6"/>
  <c r="V865" i="6"/>
  <c r="S865" i="6"/>
  <c r="U865" i="6"/>
  <c r="K865" i="6"/>
  <c r="J865" i="6"/>
  <c r="G865" i="6"/>
  <c r="I865" i="6"/>
  <c r="W864" i="6"/>
  <c r="V864" i="6"/>
  <c r="S864" i="6"/>
  <c r="U864" i="6"/>
  <c r="K864" i="6"/>
  <c r="J864" i="6"/>
  <c r="G864" i="6"/>
  <c r="I864" i="6"/>
  <c r="W863" i="6"/>
  <c r="V863" i="6"/>
  <c r="S863" i="6"/>
  <c r="U863" i="6"/>
  <c r="K863" i="6"/>
  <c r="J863" i="6"/>
  <c r="G863" i="6"/>
  <c r="I863" i="6"/>
  <c r="W862" i="6"/>
  <c r="V862" i="6"/>
  <c r="S862" i="6"/>
  <c r="U862" i="6"/>
  <c r="K862" i="6"/>
  <c r="J862" i="6"/>
  <c r="G862" i="6"/>
  <c r="I862" i="6"/>
  <c r="W861" i="6"/>
  <c r="V861" i="6"/>
  <c r="S861" i="6"/>
  <c r="U861" i="6"/>
  <c r="K861" i="6"/>
  <c r="J861" i="6"/>
  <c r="G861" i="6"/>
  <c r="I861" i="6"/>
  <c r="W860" i="6"/>
  <c r="V860" i="6"/>
  <c r="S860" i="6"/>
  <c r="U860" i="6"/>
  <c r="K860" i="6"/>
  <c r="J860" i="6"/>
  <c r="G860" i="6"/>
  <c r="I860" i="6"/>
  <c r="W859" i="6"/>
  <c r="V859" i="6"/>
  <c r="S859" i="6"/>
  <c r="U859" i="6"/>
  <c r="K859" i="6"/>
  <c r="J859" i="6"/>
  <c r="G859" i="6"/>
  <c r="I859" i="6"/>
  <c r="W858" i="6"/>
  <c r="V858" i="6"/>
  <c r="S858" i="6"/>
  <c r="U858" i="6"/>
  <c r="K858" i="6"/>
  <c r="J858" i="6"/>
  <c r="G858" i="6"/>
  <c r="I858" i="6"/>
  <c r="W857" i="6"/>
  <c r="V857" i="6"/>
  <c r="S857" i="6"/>
  <c r="U857" i="6"/>
  <c r="K857" i="6"/>
  <c r="J857" i="6"/>
  <c r="G857" i="6"/>
  <c r="I857" i="6"/>
  <c r="W856" i="6"/>
  <c r="V856" i="6"/>
  <c r="S856" i="6"/>
  <c r="U856" i="6"/>
  <c r="K856" i="6"/>
  <c r="J856" i="6"/>
  <c r="G856" i="6"/>
  <c r="I856" i="6"/>
  <c r="W855" i="6"/>
  <c r="V855" i="6"/>
  <c r="S855" i="6"/>
  <c r="U855" i="6"/>
  <c r="K855" i="6"/>
  <c r="J855" i="6"/>
  <c r="G855" i="6"/>
  <c r="I855" i="6"/>
  <c r="W854" i="6"/>
  <c r="V854" i="6"/>
  <c r="S854" i="6"/>
  <c r="U854" i="6"/>
  <c r="K854" i="6"/>
  <c r="J854" i="6"/>
  <c r="G854" i="6"/>
  <c r="I854" i="6"/>
  <c r="W853" i="6"/>
  <c r="V853" i="6"/>
  <c r="S853" i="6"/>
  <c r="U853" i="6"/>
  <c r="K853" i="6"/>
  <c r="J853" i="6"/>
  <c r="G853" i="6"/>
  <c r="I853" i="6"/>
  <c r="W852" i="6"/>
  <c r="V852" i="6"/>
  <c r="S852" i="6"/>
  <c r="U852" i="6"/>
  <c r="K852" i="6"/>
  <c r="J852" i="6"/>
  <c r="G852" i="6"/>
  <c r="I852" i="6"/>
  <c r="W851" i="6"/>
  <c r="V851" i="6"/>
  <c r="S851" i="6"/>
  <c r="U851" i="6"/>
  <c r="K851" i="6"/>
  <c r="J851" i="6"/>
  <c r="G851" i="6"/>
  <c r="I851" i="6"/>
  <c r="W850" i="6"/>
  <c r="V850" i="6"/>
  <c r="S850" i="6"/>
  <c r="U850" i="6"/>
  <c r="K850" i="6"/>
  <c r="J850" i="6"/>
  <c r="G850" i="6"/>
  <c r="I850" i="6"/>
  <c r="W849" i="6"/>
  <c r="V849" i="6"/>
  <c r="S849" i="6"/>
  <c r="U849" i="6"/>
  <c r="K849" i="6"/>
  <c r="J849" i="6"/>
  <c r="G849" i="6"/>
  <c r="I849" i="6"/>
  <c r="W848" i="6"/>
  <c r="V848" i="6"/>
  <c r="S848" i="6"/>
  <c r="U848" i="6"/>
  <c r="K848" i="6"/>
  <c r="J848" i="6"/>
  <c r="G848" i="6"/>
  <c r="I848" i="6"/>
  <c r="W847" i="6"/>
  <c r="V847" i="6"/>
  <c r="S847" i="6"/>
  <c r="U847" i="6"/>
  <c r="K847" i="6"/>
  <c r="J847" i="6"/>
  <c r="G847" i="6"/>
  <c r="I847" i="6"/>
  <c r="W846" i="6"/>
  <c r="V846" i="6"/>
  <c r="S846" i="6"/>
  <c r="U846" i="6"/>
  <c r="K846" i="6"/>
  <c r="J846" i="6"/>
  <c r="G846" i="6"/>
  <c r="I846" i="6"/>
  <c r="W845" i="6"/>
  <c r="V845" i="6"/>
  <c r="S845" i="6"/>
  <c r="U845" i="6"/>
  <c r="K845" i="6"/>
  <c r="J845" i="6"/>
  <c r="G845" i="6"/>
  <c r="I845" i="6"/>
  <c r="W844" i="6"/>
  <c r="V844" i="6"/>
  <c r="S844" i="6"/>
  <c r="U844" i="6"/>
  <c r="K844" i="6"/>
  <c r="J844" i="6"/>
  <c r="G844" i="6"/>
  <c r="I844" i="6"/>
  <c r="W843" i="6"/>
  <c r="V843" i="6"/>
  <c r="S843" i="6"/>
  <c r="U843" i="6"/>
  <c r="K843" i="6"/>
  <c r="J843" i="6"/>
  <c r="G843" i="6"/>
  <c r="I843" i="6"/>
  <c r="W842" i="6"/>
  <c r="V842" i="6"/>
  <c r="S842" i="6"/>
  <c r="U842" i="6"/>
  <c r="K842" i="6"/>
  <c r="J842" i="6"/>
  <c r="G842" i="6"/>
  <c r="I842" i="6"/>
  <c r="W841" i="6"/>
  <c r="V841" i="6"/>
  <c r="S841" i="6"/>
  <c r="U841" i="6"/>
  <c r="K841" i="6"/>
  <c r="J841" i="6"/>
  <c r="G841" i="6"/>
  <c r="I841" i="6"/>
  <c r="W840" i="6"/>
  <c r="V840" i="6"/>
  <c r="S840" i="6"/>
  <c r="U840" i="6"/>
  <c r="K840" i="6"/>
  <c r="J840" i="6"/>
  <c r="G840" i="6"/>
  <c r="I840" i="6"/>
  <c r="W839" i="6"/>
  <c r="V839" i="6"/>
  <c r="S839" i="6"/>
  <c r="U839" i="6"/>
  <c r="K839" i="6"/>
  <c r="J839" i="6"/>
  <c r="G839" i="6"/>
  <c r="I839" i="6"/>
  <c r="W838" i="6"/>
  <c r="V838" i="6"/>
  <c r="S838" i="6"/>
  <c r="U838" i="6"/>
  <c r="K838" i="6"/>
  <c r="J838" i="6"/>
  <c r="G838" i="6"/>
  <c r="I838" i="6"/>
  <c r="W837" i="6"/>
  <c r="V837" i="6"/>
  <c r="S837" i="6"/>
  <c r="U837" i="6"/>
  <c r="K837" i="6"/>
  <c r="J837" i="6"/>
  <c r="G837" i="6"/>
  <c r="I837" i="6"/>
  <c r="W836" i="6"/>
  <c r="V836" i="6"/>
  <c r="S836" i="6"/>
  <c r="U836" i="6"/>
  <c r="K836" i="6"/>
  <c r="J836" i="6"/>
  <c r="G836" i="6"/>
  <c r="I836" i="6"/>
  <c r="W835" i="6"/>
  <c r="V835" i="6"/>
  <c r="S835" i="6"/>
  <c r="U835" i="6"/>
  <c r="K835" i="6"/>
  <c r="J835" i="6"/>
  <c r="G835" i="6"/>
  <c r="I835" i="6"/>
  <c r="W834" i="6"/>
  <c r="V834" i="6"/>
  <c r="S834" i="6"/>
  <c r="U834" i="6"/>
  <c r="K834" i="6"/>
  <c r="J834" i="6"/>
  <c r="G834" i="6"/>
  <c r="I834" i="6"/>
  <c r="W833" i="6"/>
  <c r="V833" i="6"/>
  <c r="S833" i="6"/>
  <c r="U833" i="6"/>
  <c r="K833" i="6"/>
  <c r="J833" i="6"/>
  <c r="G833" i="6"/>
  <c r="I833" i="6"/>
  <c r="W832" i="6"/>
  <c r="V832" i="6"/>
  <c r="S832" i="6"/>
  <c r="U832" i="6"/>
  <c r="K832" i="6"/>
  <c r="J832" i="6"/>
  <c r="G832" i="6"/>
  <c r="I832" i="6"/>
  <c r="W831" i="6"/>
  <c r="V831" i="6"/>
  <c r="S831" i="6"/>
  <c r="U831" i="6"/>
  <c r="K831" i="6"/>
  <c r="J831" i="6"/>
  <c r="G831" i="6"/>
  <c r="I831" i="6"/>
  <c r="W830" i="6"/>
  <c r="V830" i="6"/>
  <c r="S830" i="6"/>
  <c r="U830" i="6"/>
  <c r="K830" i="6"/>
  <c r="J830" i="6"/>
  <c r="G830" i="6"/>
  <c r="I830" i="6"/>
  <c r="W829" i="6"/>
  <c r="V829" i="6"/>
  <c r="S829" i="6"/>
  <c r="U829" i="6"/>
  <c r="K829" i="6"/>
  <c r="J829" i="6"/>
  <c r="G829" i="6"/>
  <c r="I829" i="6"/>
  <c r="W828" i="6"/>
  <c r="V828" i="6"/>
  <c r="S828" i="6"/>
  <c r="U828" i="6"/>
  <c r="K828" i="6"/>
  <c r="J828" i="6"/>
  <c r="G828" i="6"/>
  <c r="I828" i="6"/>
  <c r="W827" i="6"/>
  <c r="V827" i="6"/>
  <c r="S827" i="6"/>
  <c r="U827" i="6"/>
  <c r="K827" i="6"/>
  <c r="J827" i="6"/>
  <c r="G827" i="6"/>
  <c r="I827" i="6"/>
  <c r="W826" i="6"/>
  <c r="V826" i="6"/>
  <c r="S826" i="6"/>
  <c r="U826" i="6"/>
  <c r="K826" i="6"/>
  <c r="J826" i="6"/>
  <c r="G826" i="6"/>
  <c r="I826" i="6"/>
  <c r="W825" i="6"/>
  <c r="V825" i="6"/>
  <c r="S825" i="6"/>
  <c r="U825" i="6"/>
  <c r="K825" i="6"/>
  <c r="J825" i="6"/>
  <c r="G825" i="6"/>
  <c r="I825" i="6"/>
  <c r="W824" i="6"/>
  <c r="V824" i="6"/>
  <c r="S824" i="6"/>
  <c r="U824" i="6"/>
  <c r="K824" i="6"/>
  <c r="J824" i="6"/>
  <c r="G824" i="6"/>
  <c r="I824" i="6"/>
  <c r="W823" i="6"/>
  <c r="V823" i="6"/>
  <c r="S823" i="6"/>
  <c r="U823" i="6"/>
  <c r="K823" i="6"/>
  <c r="J823" i="6"/>
  <c r="G823" i="6"/>
  <c r="I823" i="6"/>
  <c r="W822" i="6"/>
  <c r="V822" i="6"/>
  <c r="S822" i="6"/>
  <c r="U822" i="6"/>
  <c r="K822" i="6"/>
  <c r="J822" i="6"/>
  <c r="G822" i="6"/>
  <c r="I822" i="6"/>
  <c r="W821" i="6"/>
  <c r="V821" i="6"/>
  <c r="S821" i="6"/>
  <c r="U821" i="6"/>
  <c r="K821" i="6"/>
  <c r="J821" i="6"/>
  <c r="G821" i="6"/>
  <c r="I821" i="6"/>
  <c r="W820" i="6"/>
  <c r="V820" i="6"/>
  <c r="S820" i="6"/>
  <c r="U820" i="6"/>
  <c r="K820" i="6"/>
  <c r="J820" i="6"/>
  <c r="G820" i="6"/>
  <c r="I820" i="6"/>
  <c r="W819" i="6"/>
  <c r="V819" i="6"/>
  <c r="S819" i="6"/>
  <c r="U819" i="6"/>
  <c r="K819" i="6"/>
  <c r="J819" i="6"/>
  <c r="G819" i="6"/>
  <c r="I819" i="6"/>
  <c r="W818" i="6"/>
  <c r="V818" i="6"/>
  <c r="S818" i="6"/>
  <c r="U818" i="6"/>
  <c r="K818" i="6"/>
  <c r="J818" i="6"/>
  <c r="G818" i="6"/>
  <c r="I818" i="6"/>
  <c r="W817" i="6"/>
  <c r="V817" i="6"/>
  <c r="S817" i="6"/>
  <c r="U817" i="6"/>
  <c r="K817" i="6"/>
  <c r="J817" i="6"/>
  <c r="G817" i="6"/>
  <c r="I817" i="6"/>
  <c r="W816" i="6"/>
  <c r="V816" i="6"/>
  <c r="S816" i="6"/>
  <c r="U816" i="6"/>
  <c r="K816" i="6"/>
  <c r="J816" i="6"/>
  <c r="G816" i="6"/>
  <c r="I816" i="6"/>
  <c r="W815" i="6"/>
  <c r="V815" i="6"/>
  <c r="S815" i="6"/>
  <c r="U815" i="6"/>
  <c r="K815" i="6"/>
  <c r="J815" i="6"/>
  <c r="G815" i="6"/>
  <c r="I815" i="6"/>
  <c r="W814" i="6"/>
  <c r="V814" i="6"/>
  <c r="S814" i="6"/>
  <c r="U814" i="6"/>
  <c r="K814" i="6"/>
  <c r="J814" i="6"/>
  <c r="G814" i="6"/>
  <c r="I814" i="6"/>
  <c r="W813" i="6"/>
  <c r="V813" i="6"/>
  <c r="S813" i="6"/>
  <c r="U813" i="6"/>
  <c r="K813" i="6"/>
  <c r="J813" i="6"/>
  <c r="G813" i="6"/>
  <c r="I813" i="6"/>
  <c r="W812" i="6"/>
  <c r="V812" i="6"/>
  <c r="S812" i="6"/>
  <c r="U812" i="6"/>
  <c r="K812" i="6"/>
  <c r="J812" i="6"/>
  <c r="G812" i="6"/>
  <c r="I812" i="6"/>
  <c r="W811" i="6"/>
  <c r="V811" i="6"/>
  <c r="S811" i="6"/>
  <c r="U811" i="6"/>
  <c r="K811" i="6"/>
  <c r="J811" i="6"/>
  <c r="G811" i="6"/>
  <c r="I811" i="6"/>
  <c r="W810" i="6"/>
  <c r="V810" i="6"/>
  <c r="S810" i="6"/>
  <c r="U810" i="6"/>
  <c r="K810" i="6"/>
  <c r="J810" i="6"/>
  <c r="G810" i="6"/>
  <c r="I810" i="6"/>
  <c r="W809" i="6"/>
  <c r="V809" i="6"/>
  <c r="S809" i="6"/>
  <c r="U809" i="6"/>
  <c r="K809" i="6"/>
  <c r="J809" i="6"/>
  <c r="G809" i="6"/>
  <c r="I809" i="6"/>
  <c r="W808" i="6"/>
  <c r="V808" i="6"/>
  <c r="S808" i="6"/>
  <c r="U808" i="6"/>
  <c r="K808" i="6"/>
  <c r="J808" i="6"/>
  <c r="G808" i="6"/>
  <c r="I808" i="6"/>
  <c r="W807" i="6"/>
  <c r="V807" i="6"/>
  <c r="S807" i="6"/>
  <c r="U807" i="6"/>
  <c r="K807" i="6"/>
  <c r="J807" i="6"/>
  <c r="G807" i="6"/>
  <c r="I807" i="6"/>
  <c r="W806" i="6"/>
  <c r="V806" i="6"/>
  <c r="S806" i="6"/>
  <c r="U806" i="6"/>
  <c r="K806" i="6"/>
  <c r="J806" i="6"/>
  <c r="G806" i="6"/>
  <c r="I806" i="6"/>
  <c r="W805" i="6"/>
  <c r="V805" i="6"/>
  <c r="S805" i="6"/>
  <c r="U805" i="6"/>
  <c r="K805" i="6"/>
  <c r="J805" i="6"/>
  <c r="G805" i="6"/>
  <c r="I805" i="6"/>
  <c r="W804" i="6"/>
  <c r="V804" i="6"/>
  <c r="S804" i="6"/>
  <c r="U804" i="6"/>
  <c r="K804" i="6"/>
  <c r="J804" i="6"/>
  <c r="G804" i="6"/>
  <c r="I804" i="6"/>
  <c r="W803" i="6"/>
  <c r="V803" i="6"/>
  <c r="S803" i="6"/>
  <c r="U803" i="6"/>
  <c r="K803" i="6"/>
  <c r="J803" i="6"/>
  <c r="G803" i="6"/>
  <c r="I803" i="6"/>
  <c r="W802" i="6"/>
  <c r="V802" i="6"/>
  <c r="S802" i="6"/>
  <c r="U802" i="6"/>
  <c r="K802" i="6"/>
  <c r="J802" i="6"/>
  <c r="G802" i="6"/>
  <c r="I802" i="6"/>
  <c r="W801" i="6"/>
  <c r="V801" i="6"/>
  <c r="S801" i="6"/>
  <c r="U801" i="6"/>
  <c r="K801" i="6"/>
  <c r="J801" i="6"/>
  <c r="G801" i="6"/>
  <c r="I801" i="6"/>
  <c r="W800" i="6"/>
  <c r="V800" i="6"/>
  <c r="S800" i="6"/>
  <c r="U800" i="6"/>
  <c r="K800" i="6"/>
  <c r="J800" i="6"/>
  <c r="G800" i="6"/>
  <c r="I800" i="6"/>
  <c r="W799" i="6"/>
  <c r="V799" i="6"/>
  <c r="S799" i="6"/>
  <c r="U799" i="6"/>
  <c r="K799" i="6"/>
  <c r="J799" i="6"/>
  <c r="G799" i="6"/>
  <c r="I799" i="6"/>
  <c r="W798" i="6"/>
  <c r="V798" i="6"/>
  <c r="S798" i="6"/>
  <c r="U798" i="6"/>
  <c r="K798" i="6"/>
  <c r="J798" i="6"/>
  <c r="G798" i="6"/>
  <c r="I798" i="6"/>
  <c r="W797" i="6"/>
  <c r="V797" i="6"/>
  <c r="S797" i="6"/>
  <c r="U797" i="6"/>
  <c r="K797" i="6"/>
  <c r="J797" i="6"/>
  <c r="G797" i="6"/>
  <c r="I797" i="6"/>
  <c r="W796" i="6"/>
  <c r="V796" i="6"/>
  <c r="S796" i="6"/>
  <c r="U796" i="6"/>
  <c r="K796" i="6"/>
  <c r="J796" i="6"/>
  <c r="G796" i="6"/>
  <c r="I796" i="6"/>
  <c r="W795" i="6"/>
  <c r="V795" i="6"/>
  <c r="S795" i="6"/>
  <c r="U795" i="6"/>
  <c r="K795" i="6"/>
  <c r="J795" i="6"/>
  <c r="G795" i="6"/>
  <c r="I795" i="6"/>
  <c r="W794" i="6"/>
  <c r="V794" i="6"/>
  <c r="S794" i="6"/>
  <c r="U794" i="6"/>
  <c r="K794" i="6"/>
  <c r="J794" i="6"/>
  <c r="G794" i="6"/>
  <c r="I794" i="6"/>
  <c r="W793" i="6"/>
  <c r="V793" i="6"/>
  <c r="S793" i="6"/>
  <c r="U793" i="6"/>
  <c r="K793" i="6"/>
  <c r="J793" i="6"/>
  <c r="G793" i="6"/>
  <c r="I793" i="6"/>
  <c r="W792" i="6"/>
  <c r="V792" i="6"/>
  <c r="S792" i="6"/>
  <c r="U792" i="6"/>
  <c r="K792" i="6"/>
  <c r="J792" i="6"/>
  <c r="G792" i="6"/>
  <c r="I792" i="6"/>
  <c r="W791" i="6"/>
  <c r="V791" i="6"/>
  <c r="S791" i="6"/>
  <c r="U791" i="6"/>
  <c r="K791" i="6"/>
  <c r="J791" i="6"/>
  <c r="G791" i="6"/>
  <c r="I791" i="6"/>
  <c r="W790" i="6"/>
  <c r="V790" i="6"/>
  <c r="S790" i="6"/>
  <c r="U790" i="6"/>
  <c r="K790" i="6"/>
  <c r="J790" i="6"/>
  <c r="G790" i="6"/>
  <c r="I790" i="6"/>
  <c r="W789" i="6"/>
  <c r="V789" i="6"/>
  <c r="S789" i="6"/>
  <c r="U789" i="6"/>
  <c r="K789" i="6"/>
  <c r="J789" i="6"/>
  <c r="G789" i="6"/>
  <c r="I789" i="6"/>
  <c r="W788" i="6"/>
  <c r="V788" i="6"/>
  <c r="S788" i="6"/>
  <c r="U788" i="6"/>
  <c r="K788" i="6"/>
  <c r="J788" i="6"/>
  <c r="G788" i="6"/>
  <c r="I788" i="6"/>
  <c r="W787" i="6"/>
  <c r="V787" i="6"/>
  <c r="S787" i="6"/>
  <c r="U787" i="6"/>
  <c r="K787" i="6"/>
  <c r="J787" i="6"/>
  <c r="G787" i="6"/>
  <c r="I787" i="6"/>
  <c r="W786" i="6"/>
  <c r="V786" i="6"/>
  <c r="S786" i="6"/>
  <c r="U786" i="6"/>
  <c r="K786" i="6"/>
  <c r="J786" i="6"/>
  <c r="G786" i="6"/>
  <c r="I786" i="6"/>
  <c r="W785" i="6"/>
  <c r="V785" i="6"/>
  <c r="S785" i="6"/>
  <c r="U785" i="6"/>
  <c r="K785" i="6"/>
  <c r="J785" i="6"/>
  <c r="G785" i="6"/>
  <c r="I785" i="6"/>
  <c r="W784" i="6"/>
  <c r="V784" i="6"/>
  <c r="S784" i="6"/>
  <c r="U784" i="6"/>
  <c r="K784" i="6"/>
  <c r="J784" i="6"/>
  <c r="G784" i="6"/>
  <c r="I784" i="6"/>
  <c r="W783" i="6"/>
  <c r="V783" i="6"/>
  <c r="S783" i="6"/>
  <c r="U783" i="6"/>
  <c r="K783" i="6"/>
  <c r="J783" i="6"/>
  <c r="G783" i="6"/>
  <c r="I783" i="6"/>
  <c r="W782" i="6"/>
  <c r="V782" i="6"/>
  <c r="S782" i="6"/>
  <c r="U782" i="6"/>
  <c r="K782" i="6"/>
  <c r="J782" i="6"/>
  <c r="G782" i="6"/>
  <c r="I782" i="6"/>
  <c r="W781" i="6"/>
  <c r="V781" i="6"/>
  <c r="S781" i="6"/>
  <c r="U781" i="6"/>
  <c r="K781" i="6"/>
  <c r="J781" i="6"/>
  <c r="G781" i="6"/>
  <c r="I781" i="6"/>
  <c r="W780" i="6"/>
  <c r="V780" i="6"/>
  <c r="S780" i="6"/>
  <c r="U780" i="6"/>
  <c r="K780" i="6"/>
  <c r="J780" i="6"/>
  <c r="G780" i="6"/>
  <c r="I780" i="6"/>
  <c r="W779" i="6"/>
  <c r="V779" i="6"/>
  <c r="S779" i="6"/>
  <c r="U779" i="6"/>
  <c r="K779" i="6"/>
  <c r="J779" i="6"/>
  <c r="G779" i="6"/>
  <c r="I779" i="6"/>
  <c r="W778" i="6"/>
  <c r="V778" i="6"/>
  <c r="S778" i="6"/>
  <c r="U778" i="6"/>
  <c r="K778" i="6"/>
  <c r="J778" i="6"/>
  <c r="G778" i="6"/>
  <c r="I778" i="6"/>
  <c r="W777" i="6"/>
  <c r="V777" i="6"/>
  <c r="S777" i="6"/>
  <c r="U777" i="6"/>
  <c r="K777" i="6"/>
  <c r="J777" i="6"/>
  <c r="G777" i="6"/>
  <c r="I777" i="6"/>
  <c r="W776" i="6"/>
  <c r="V776" i="6"/>
  <c r="S776" i="6"/>
  <c r="U776" i="6"/>
  <c r="K776" i="6"/>
  <c r="J776" i="6"/>
  <c r="G776" i="6"/>
  <c r="I776" i="6"/>
  <c r="W775" i="6"/>
  <c r="V775" i="6"/>
  <c r="S775" i="6"/>
  <c r="U775" i="6"/>
  <c r="K775" i="6"/>
  <c r="J775" i="6"/>
  <c r="G775" i="6"/>
  <c r="I775" i="6"/>
  <c r="W774" i="6"/>
  <c r="V774" i="6"/>
  <c r="S774" i="6"/>
  <c r="U774" i="6"/>
  <c r="K774" i="6"/>
  <c r="J774" i="6"/>
  <c r="G774" i="6"/>
  <c r="I774" i="6"/>
  <c r="W773" i="6"/>
  <c r="V773" i="6"/>
  <c r="S773" i="6"/>
  <c r="U773" i="6"/>
  <c r="K773" i="6"/>
  <c r="J773" i="6"/>
  <c r="G773" i="6"/>
  <c r="I773" i="6"/>
  <c r="W772" i="6"/>
  <c r="V772" i="6"/>
  <c r="S772" i="6"/>
  <c r="U772" i="6"/>
  <c r="K772" i="6"/>
  <c r="J772" i="6"/>
  <c r="G772" i="6"/>
  <c r="I772" i="6"/>
  <c r="W771" i="6"/>
  <c r="V771" i="6"/>
  <c r="S771" i="6"/>
  <c r="U771" i="6"/>
  <c r="K771" i="6"/>
  <c r="J771" i="6"/>
  <c r="G771" i="6"/>
  <c r="I771" i="6"/>
  <c r="W770" i="6"/>
  <c r="V770" i="6"/>
  <c r="S770" i="6"/>
  <c r="U770" i="6"/>
  <c r="K770" i="6"/>
  <c r="J770" i="6"/>
  <c r="G770" i="6"/>
  <c r="I770" i="6"/>
  <c r="W769" i="6"/>
  <c r="V769" i="6"/>
  <c r="S769" i="6"/>
  <c r="U769" i="6"/>
  <c r="K769" i="6"/>
  <c r="J769" i="6"/>
  <c r="G769" i="6"/>
  <c r="I769" i="6"/>
  <c r="W768" i="6"/>
  <c r="V768" i="6"/>
  <c r="S768" i="6"/>
  <c r="U768" i="6"/>
  <c r="K768" i="6"/>
  <c r="J768" i="6"/>
  <c r="G768" i="6"/>
  <c r="I768" i="6"/>
  <c r="W767" i="6"/>
  <c r="V767" i="6"/>
  <c r="S767" i="6"/>
  <c r="U767" i="6"/>
  <c r="K767" i="6"/>
  <c r="J767" i="6"/>
  <c r="G767" i="6"/>
  <c r="I767" i="6"/>
  <c r="W766" i="6"/>
  <c r="V766" i="6"/>
  <c r="S766" i="6"/>
  <c r="U766" i="6"/>
  <c r="K766" i="6"/>
  <c r="J766" i="6"/>
  <c r="G766" i="6"/>
  <c r="I766" i="6"/>
  <c r="W765" i="6"/>
  <c r="V765" i="6"/>
  <c r="S765" i="6"/>
  <c r="U765" i="6"/>
  <c r="K765" i="6"/>
  <c r="J765" i="6"/>
  <c r="G765" i="6"/>
  <c r="I765" i="6"/>
  <c r="W764" i="6"/>
  <c r="V764" i="6"/>
  <c r="S764" i="6"/>
  <c r="U764" i="6"/>
  <c r="K764" i="6"/>
  <c r="J764" i="6"/>
  <c r="G764" i="6"/>
  <c r="I764" i="6"/>
  <c r="W763" i="6"/>
  <c r="V763" i="6"/>
  <c r="S763" i="6"/>
  <c r="U763" i="6"/>
  <c r="K763" i="6"/>
  <c r="J763" i="6"/>
  <c r="G763" i="6"/>
  <c r="I763" i="6"/>
  <c r="W762" i="6"/>
  <c r="V762" i="6"/>
  <c r="S762" i="6"/>
  <c r="U762" i="6"/>
  <c r="K762" i="6"/>
  <c r="J762" i="6"/>
  <c r="G762" i="6"/>
  <c r="I762" i="6"/>
  <c r="W761" i="6"/>
  <c r="V761" i="6"/>
  <c r="S761" i="6"/>
  <c r="U761" i="6"/>
  <c r="K761" i="6"/>
  <c r="J761" i="6"/>
  <c r="G761" i="6"/>
  <c r="I761" i="6"/>
  <c r="W760" i="6"/>
  <c r="V760" i="6"/>
  <c r="S760" i="6"/>
  <c r="U760" i="6"/>
  <c r="K760" i="6"/>
  <c r="J760" i="6"/>
  <c r="G760" i="6"/>
  <c r="I760" i="6"/>
  <c r="W759" i="6"/>
  <c r="V759" i="6"/>
  <c r="S759" i="6"/>
  <c r="U759" i="6"/>
  <c r="K759" i="6"/>
  <c r="J759" i="6"/>
  <c r="G759" i="6"/>
  <c r="I759" i="6"/>
  <c r="W758" i="6"/>
  <c r="V758" i="6"/>
  <c r="S758" i="6"/>
  <c r="U758" i="6"/>
  <c r="K758" i="6"/>
  <c r="J758" i="6"/>
  <c r="G758" i="6"/>
  <c r="I758" i="6"/>
  <c r="W757" i="6"/>
  <c r="V757" i="6"/>
  <c r="S757" i="6"/>
  <c r="U757" i="6"/>
  <c r="K757" i="6"/>
  <c r="J757" i="6"/>
  <c r="G757" i="6"/>
  <c r="I757" i="6"/>
  <c r="W756" i="6"/>
  <c r="V756" i="6"/>
  <c r="S756" i="6"/>
  <c r="U756" i="6"/>
  <c r="K756" i="6"/>
  <c r="J756" i="6"/>
  <c r="G756" i="6"/>
  <c r="I756" i="6"/>
  <c r="W755" i="6"/>
  <c r="V755" i="6"/>
  <c r="S755" i="6"/>
  <c r="U755" i="6"/>
  <c r="K755" i="6"/>
  <c r="J755" i="6"/>
  <c r="G755" i="6"/>
  <c r="I755" i="6"/>
  <c r="W754" i="6"/>
  <c r="V754" i="6"/>
  <c r="S754" i="6"/>
  <c r="U754" i="6"/>
  <c r="K754" i="6"/>
  <c r="J754" i="6"/>
  <c r="G754" i="6"/>
  <c r="I754" i="6"/>
  <c r="W753" i="6"/>
  <c r="V753" i="6"/>
  <c r="S753" i="6"/>
  <c r="U753" i="6"/>
  <c r="K753" i="6"/>
  <c r="J753" i="6"/>
  <c r="G753" i="6"/>
  <c r="I753" i="6"/>
  <c r="W752" i="6"/>
  <c r="V752" i="6"/>
  <c r="S752" i="6"/>
  <c r="U752" i="6"/>
  <c r="K752" i="6"/>
  <c r="J752" i="6"/>
  <c r="G752" i="6"/>
  <c r="I752" i="6"/>
  <c r="W751" i="6"/>
  <c r="V751" i="6"/>
  <c r="S751" i="6"/>
  <c r="U751" i="6"/>
  <c r="K751" i="6"/>
  <c r="J751" i="6"/>
  <c r="G751" i="6"/>
  <c r="I751" i="6"/>
  <c r="W750" i="6"/>
  <c r="V750" i="6"/>
  <c r="S750" i="6"/>
  <c r="U750" i="6"/>
  <c r="K750" i="6"/>
  <c r="J750" i="6"/>
  <c r="G750" i="6"/>
  <c r="I750" i="6"/>
  <c r="W749" i="6"/>
  <c r="V749" i="6"/>
  <c r="S749" i="6"/>
  <c r="U749" i="6"/>
  <c r="K749" i="6"/>
  <c r="J749" i="6"/>
  <c r="G749" i="6"/>
  <c r="I749" i="6"/>
  <c r="W748" i="6"/>
  <c r="V748" i="6"/>
  <c r="S748" i="6"/>
  <c r="U748" i="6"/>
  <c r="K748" i="6"/>
  <c r="J748" i="6"/>
  <c r="G748" i="6"/>
  <c r="I748" i="6"/>
  <c r="W747" i="6"/>
  <c r="V747" i="6"/>
  <c r="S747" i="6"/>
  <c r="U747" i="6"/>
  <c r="K747" i="6"/>
  <c r="J747" i="6"/>
  <c r="G747" i="6"/>
  <c r="I747" i="6"/>
  <c r="W746" i="6"/>
  <c r="V746" i="6"/>
  <c r="S746" i="6"/>
  <c r="U746" i="6"/>
  <c r="K746" i="6"/>
  <c r="J746" i="6"/>
  <c r="G746" i="6"/>
  <c r="I746" i="6"/>
  <c r="W745" i="6"/>
  <c r="V745" i="6"/>
  <c r="S745" i="6"/>
  <c r="U745" i="6"/>
  <c r="K745" i="6"/>
  <c r="J745" i="6"/>
  <c r="G745" i="6"/>
  <c r="I745" i="6"/>
  <c r="W744" i="6"/>
  <c r="V744" i="6"/>
  <c r="S744" i="6"/>
  <c r="U744" i="6"/>
  <c r="K744" i="6"/>
  <c r="J744" i="6"/>
  <c r="G744" i="6"/>
  <c r="I744" i="6"/>
  <c r="W743" i="6"/>
  <c r="V743" i="6"/>
  <c r="S743" i="6"/>
  <c r="U743" i="6"/>
  <c r="K743" i="6"/>
  <c r="J743" i="6"/>
  <c r="G743" i="6"/>
  <c r="I743" i="6"/>
  <c r="W742" i="6"/>
  <c r="V742" i="6"/>
  <c r="S742" i="6"/>
  <c r="U742" i="6"/>
  <c r="K742" i="6"/>
  <c r="J742" i="6"/>
  <c r="G742" i="6"/>
  <c r="I742" i="6"/>
  <c r="W741" i="6"/>
  <c r="V741" i="6"/>
  <c r="S741" i="6"/>
  <c r="U741" i="6"/>
  <c r="K741" i="6"/>
  <c r="J741" i="6"/>
  <c r="G741" i="6"/>
  <c r="I741" i="6"/>
  <c r="W740" i="6"/>
  <c r="V740" i="6"/>
  <c r="S740" i="6"/>
  <c r="U740" i="6"/>
  <c r="K740" i="6"/>
  <c r="J740" i="6"/>
  <c r="G740" i="6"/>
  <c r="I740" i="6"/>
  <c r="W739" i="6"/>
  <c r="V739" i="6"/>
  <c r="S739" i="6"/>
  <c r="U739" i="6"/>
  <c r="K739" i="6"/>
  <c r="J739" i="6"/>
  <c r="G739" i="6"/>
  <c r="I739" i="6"/>
  <c r="W738" i="6"/>
  <c r="V738" i="6"/>
  <c r="S738" i="6"/>
  <c r="U738" i="6"/>
  <c r="K738" i="6"/>
  <c r="J738" i="6"/>
  <c r="G738" i="6"/>
  <c r="I738" i="6"/>
  <c r="W737" i="6"/>
  <c r="V737" i="6"/>
  <c r="S737" i="6"/>
  <c r="U737" i="6"/>
  <c r="K737" i="6"/>
  <c r="J737" i="6"/>
  <c r="G737" i="6"/>
  <c r="I737" i="6"/>
  <c r="W736" i="6"/>
  <c r="V736" i="6"/>
  <c r="S736" i="6"/>
  <c r="U736" i="6"/>
  <c r="K736" i="6"/>
  <c r="J736" i="6"/>
  <c r="G736" i="6"/>
  <c r="I736" i="6"/>
  <c r="W735" i="6"/>
  <c r="V735" i="6"/>
  <c r="S735" i="6"/>
  <c r="U735" i="6"/>
  <c r="K735" i="6"/>
  <c r="J735" i="6"/>
  <c r="G735" i="6"/>
  <c r="I735" i="6"/>
  <c r="W734" i="6"/>
  <c r="V734" i="6"/>
  <c r="S734" i="6"/>
  <c r="U734" i="6"/>
  <c r="K734" i="6"/>
  <c r="J734" i="6"/>
  <c r="G734" i="6"/>
  <c r="I734" i="6"/>
  <c r="W733" i="6"/>
  <c r="V733" i="6"/>
  <c r="S733" i="6"/>
  <c r="U733" i="6"/>
  <c r="K733" i="6"/>
  <c r="J733" i="6"/>
  <c r="G733" i="6"/>
  <c r="I733" i="6"/>
  <c r="W732" i="6"/>
  <c r="V732" i="6"/>
  <c r="S732" i="6"/>
  <c r="U732" i="6"/>
  <c r="K732" i="6"/>
  <c r="J732" i="6"/>
  <c r="G732" i="6"/>
  <c r="I732" i="6"/>
  <c r="W731" i="6"/>
  <c r="V731" i="6"/>
  <c r="S731" i="6"/>
  <c r="U731" i="6"/>
  <c r="K731" i="6"/>
  <c r="J731" i="6"/>
  <c r="G731" i="6"/>
  <c r="I731" i="6"/>
  <c r="W730" i="6"/>
  <c r="V730" i="6"/>
  <c r="S730" i="6"/>
  <c r="U730" i="6"/>
  <c r="K730" i="6"/>
  <c r="J730" i="6"/>
  <c r="G730" i="6"/>
  <c r="I730" i="6"/>
  <c r="W729" i="6"/>
  <c r="V729" i="6"/>
  <c r="S729" i="6"/>
  <c r="U729" i="6"/>
  <c r="K729" i="6"/>
  <c r="J729" i="6"/>
  <c r="G729" i="6"/>
  <c r="I729" i="6"/>
  <c r="W728" i="6"/>
  <c r="V728" i="6"/>
  <c r="S728" i="6"/>
  <c r="U728" i="6"/>
  <c r="K728" i="6"/>
  <c r="J728" i="6"/>
  <c r="G728" i="6"/>
  <c r="I728" i="6"/>
  <c r="W727" i="6"/>
  <c r="V727" i="6"/>
  <c r="S727" i="6"/>
  <c r="U727" i="6"/>
  <c r="K727" i="6"/>
  <c r="J727" i="6"/>
  <c r="G727" i="6"/>
  <c r="I727" i="6"/>
  <c r="W726" i="6"/>
  <c r="V726" i="6"/>
  <c r="S726" i="6"/>
  <c r="U726" i="6"/>
  <c r="K726" i="6"/>
  <c r="J726" i="6"/>
  <c r="G726" i="6"/>
  <c r="I726" i="6"/>
  <c r="W725" i="6"/>
  <c r="V725" i="6"/>
  <c r="S725" i="6"/>
  <c r="U725" i="6"/>
  <c r="K725" i="6"/>
  <c r="J725" i="6"/>
  <c r="G725" i="6"/>
  <c r="I725" i="6"/>
  <c r="W724" i="6"/>
  <c r="V724" i="6"/>
  <c r="S724" i="6"/>
  <c r="U724" i="6"/>
  <c r="K724" i="6"/>
  <c r="J724" i="6"/>
  <c r="G724" i="6"/>
  <c r="I724" i="6"/>
  <c r="W723" i="6"/>
  <c r="V723" i="6"/>
  <c r="S723" i="6"/>
  <c r="U723" i="6"/>
  <c r="K723" i="6"/>
  <c r="J723" i="6"/>
  <c r="G723" i="6"/>
  <c r="I723" i="6"/>
  <c r="W722" i="6"/>
  <c r="V722" i="6"/>
  <c r="S722" i="6"/>
  <c r="U722" i="6"/>
  <c r="K722" i="6"/>
  <c r="J722" i="6"/>
  <c r="G722" i="6"/>
  <c r="I722" i="6"/>
  <c r="W721" i="6"/>
  <c r="V721" i="6"/>
  <c r="S721" i="6"/>
  <c r="U721" i="6"/>
  <c r="K721" i="6"/>
  <c r="J721" i="6"/>
  <c r="G721" i="6"/>
  <c r="I721" i="6"/>
  <c r="W720" i="6"/>
  <c r="V720" i="6"/>
  <c r="S720" i="6"/>
  <c r="U720" i="6"/>
  <c r="K720" i="6"/>
  <c r="J720" i="6"/>
  <c r="G720" i="6"/>
  <c r="I720" i="6"/>
  <c r="W719" i="6"/>
  <c r="V719" i="6"/>
  <c r="S719" i="6"/>
  <c r="U719" i="6"/>
  <c r="K719" i="6"/>
  <c r="J719" i="6"/>
  <c r="G719" i="6"/>
  <c r="I719" i="6"/>
  <c r="W718" i="6"/>
  <c r="V718" i="6"/>
  <c r="S718" i="6"/>
  <c r="U718" i="6"/>
  <c r="K718" i="6"/>
  <c r="J718" i="6"/>
  <c r="G718" i="6"/>
  <c r="I718" i="6"/>
  <c r="W717" i="6"/>
  <c r="V717" i="6"/>
  <c r="S717" i="6"/>
  <c r="U717" i="6"/>
  <c r="K717" i="6"/>
  <c r="J717" i="6"/>
  <c r="G717" i="6"/>
  <c r="I717" i="6"/>
  <c r="W716" i="6"/>
  <c r="V716" i="6"/>
  <c r="S716" i="6"/>
  <c r="U716" i="6"/>
  <c r="K716" i="6"/>
  <c r="J716" i="6"/>
  <c r="G716" i="6"/>
  <c r="I716" i="6"/>
  <c r="W715" i="6"/>
  <c r="V715" i="6"/>
  <c r="S715" i="6"/>
  <c r="U715" i="6"/>
  <c r="K715" i="6"/>
  <c r="J715" i="6"/>
  <c r="G715" i="6"/>
  <c r="I715" i="6"/>
  <c r="W714" i="6"/>
  <c r="V714" i="6"/>
  <c r="S714" i="6"/>
  <c r="U714" i="6"/>
  <c r="K714" i="6"/>
  <c r="J714" i="6"/>
  <c r="G714" i="6"/>
  <c r="I714" i="6"/>
  <c r="W713" i="6"/>
  <c r="V713" i="6"/>
  <c r="S713" i="6"/>
  <c r="U713" i="6"/>
  <c r="K713" i="6"/>
  <c r="J713" i="6"/>
  <c r="G713" i="6"/>
  <c r="I713" i="6"/>
  <c r="W712" i="6"/>
  <c r="V712" i="6"/>
  <c r="S712" i="6"/>
  <c r="U712" i="6"/>
  <c r="K712" i="6"/>
  <c r="J712" i="6"/>
  <c r="G712" i="6"/>
  <c r="I712" i="6"/>
  <c r="W711" i="6"/>
  <c r="V711" i="6"/>
  <c r="S711" i="6"/>
  <c r="U711" i="6"/>
  <c r="K711" i="6"/>
  <c r="J711" i="6"/>
  <c r="G711" i="6"/>
  <c r="I711" i="6"/>
  <c r="W710" i="6"/>
  <c r="V710" i="6"/>
  <c r="S710" i="6"/>
  <c r="U710" i="6"/>
  <c r="K710" i="6"/>
  <c r="J710" i="6"/>
  <c r="G710" i="6"/>
  <c r="I710" i="6"/>
  <c r="W709" i="6"/>
  <c r="V709" i="6"/>
  <c r="S709" i="6"/>
  <c r="U709" i="6"/>
  <c r="K709" i="6"/>
  <c r="J709" i="6"/>
  <c r="G709" i="6"/>
  <c r="I709" i="6"/>
  <c r="W708" i="6"/>
  <c r="V708" i="6"/>
  <c r="S708" i="6"/>
  <c r="U708" i="6"/>
  <c r="K708" i="6"/>
  <c r="J708" i="6"/>
  <c r="G708" i="6"/>
  <c r="I708" i="6"/>
  <c r="W707" i="6"/>
  <c r="V707" i="6"/>
  <c r="S707" i="6"/>
  <c r="U707" i="6"/>
  <c r="K707" i="6"/>
  <c r="J707" i="6"/>
  <c r="G707" i="6"/>
  <c r="I707" i="6"/>
  <c r="W706" i="6"/>
  <c r="V706" i="6"/>
  <c r="S706" i="6"/>
  <c r="U706" i="6"/>
  <c r="K706" i="6"/>
  <c r="J706" i="6"/>
  <c r="G706" i="6"/>
  <c r="I706" i="6"/>
  <c r="W705" i="6"/>
  <c r="V705" i="6"/>
  <c r="S705" i="6"/>
  <c r="U705" i="6"/>
  <c r="K705" i="6"/>
  <c r="J705" i="6"/>
  <c r="G705" i="6"/>
  <c r="I705" i="6"/>
  <c r="W704" i="6"/>
  <c r="V704" i="6"/>
  <c r="S704" i="6"/>
  <c r="U704" i="6"/>
  <c r="K704" i="6"/>
  <c r="J704" i="6"/>
  <c r="G704" i="6"/>
  <c r="I704" i="6"/>
  <c r="W703" i="6"/>
  <c r="V703" i="6"/>
  <c r="S703" i="6"/>
  <c r="U703" i="6"/>
  <c r="K703" i="6"/>
  <c r="J703" i="6"/>
  <c r="G703" i="6"/>
  <c r="I703" i="6"/>
  <c r="W702" i="6"/>
  <c r="V702" i="6"/>
  <c r="S702" i="6"/>
  <c r="U702" i="6"/>
  <c r="K702" i="6"/>
  <c r="J702" i="6"/>
  <c r="G702" i="6"/>
  <c r="I702" i="6"/>
  <c r="W701" i="6"/>
  <c r="V701" i="6"/>
  <c r="S701" i="6"/>
  <c r="U701" i="6"/>
  <c r="K701" i="6"/>
  <c r="J701" i="6"/>
  <c r="G701" i="6"/>
  <c r="I701" i="6"/>
  <c r="W700" i="6"/>
  <c r="V700" i="6"/>
  <c r="S700" i="6"/>
  <c r="U700" i="6"/>
  <c r="K700" i="6"/>
  <c r="J700" i="6"/>
  <c r="G700" i="6"/>
  <c r="I700" i="6"/>
  <c r="W699" i="6"/>
  <c r="V699" i="6"/>
  <c r="S699" i="6"/>
  <c r="U699" i="6"/>
  <c r="K699" i="6"/>
  <c r="J699" i="6"/>
  <c r="G699" i="6"/>
  <c r="I699" i="6"/>
  <c r="W698" i="6"/>
  <c r="V698" i="6"/>
  <c r="S698" i="6"/>
  <c r="U698" i="6"/>
  <c r="K698" i="6"/>
  <c r="J698" i="6"/>
  <c r="G698" i="6"/>
  <c r="I698" i="6"/>
  <c r="W697" i="6"/>
  <c r="V697" i="6"/>
  <c r="S697" i="6"/>
  <c r="U697" i="6"/>
  <c r="K697" i="6"/>
  <c r="J697" i="6"/>
  <c r="G697" i="6"/>
  <c r="I697" i="6"/>
  <c r="W696" i="6"/>
  <c r="V696" i="6"/>
  <c r="S696" i="6"/>
  <c r="U696" i="6"/>
  <c r="K696" i="6"/>
  <c r="J696" i="6"/>
  <c r="G696" i="6"/>
  <c r="I696" i="6"/>
  <c r="W695" i="6"/>
  <c r="V695" i="6"/>
  <c r="S695" i="6"/>
  <c r="U695" i="6"/>
  <c r="K695" i="6"/>
  <c r="J695" i="6"/>
  <c r="G695" i="6"/>
  <c r="I695" i="6"/>
  <c r="W694" i="6"/>
  <c r="V694" i="6"/>
  <c r="S694" i="6"/>
  <c r="U694" i="6"/>
  <c r="K694" i="6"/>
  <c r="J694" i="6"/>
  <c r="G694" i="6"/>
  <c r="I694" i="6"/>
  <c r="W693" i="6"/>
  <c r="V693" i="6"/>
  <c r="S693" i="6"/>
  <c r="U693" i="6"/>
  <c r="K693" i="6"/>
  <c r="J693" i="6"/>
  <c r="G693" i="6"/>
  <c r="I693" i="6"/>
  <c r="W692" i="6"/>
  <c r="V692" i="6"/>
  <c r="S692" i="6"/>
  <c r="U692" i="6"/>
  <c r="K692" i="6"/>
  <c r="J692" i="6"/>
  <c r="G692" i="6"/>
  <c r="I692" i="6"/>
  <c r="W691" i="6"/>
  <c r="V691" i="6"/>
  <c r="S691" i="6"/>
  <c r="U691" i="6"/>
  <c r="K691" i="6"/>
  <c r="J691" i="6"/>
  <c r="G691" i="6"/>
  <c r="I691" i="6"/>
  <c r="W690" i="6"/>
  <c r="V690" i="6"/>
  <c r="S690" i="6"/>
  <c r="U690" i="6"/>
  <c r="K690" i="6"/>
  <c r="J690" i="6"/>
  <c r="G690" i="6"/>
  <c r="I690" i="6"/>
  <c r="W689" i="6"/>
  <c r="V689" i="6"/>
  <c r="S689" i="6"/>
  <c r="U689" i="6"/>
  <c r="K689" i="6"/>
  <c r="J689" i="6"/>
  <c r="G689" i="6"/>
  <c r="I689" i="6"/>
  <c r="W688" i="6"/>
  <c r="V688" i="6"/>
  <c r="S688" i="6"/>
  <c r="U688" i="6"/>
  <c r="K688" i="6"/>
  <c r="J688" i="6"/>
  <c r="G688" i="6"/>
  <c r="I688" i="6"/>
  <c r="W687" i="6"/>
  <c r="V687" i="6"/>
  <c r="S687" i="6"/>
  <c r="U687" i="6"/>
  <c r="K687" i="6"/>
  <c r="J687" i="6"/>
  <c r="G687" i="6"/>
  <c r="I687" i="6"/>
  <c r="W686" i="6"/>
  <c r="V686" i="6"/>
  <c r="S686" i="6"/>
  <c r="U686" i="6"/>
  <c r="K686" i="6"/>
  <c r="J686" i="6"/>
  <c r="G686" i="6"/>
  <c r="I686" i="6"/>
  <c r="W685" i="6"/>
  <c r="V685" i="6"/>
  <c r="S685" i="6"/>
  <c r="U685" i="6"/>
  <c r="K685" i="6"/>
  <c r="J685" i="6"/>
  <c r="G685" i="6"/>
  <c r="I685" i="6"/>
  <c r="W684" i="6"/>
  <c r="V684" i="6"/>
  <c r="S684" i="6"/>
  <c r="U684" i="6"/>
  <c r="K684" i="6"/>
  <c r="J684" i="6"/>
  <c r="G684" i="6"/>
  <c r="I684" i="6"/>
  <c r="W683" i="6"/>
  <c r="V683" i="6"/>
  <c r="S683" i="6"/>
  <c r="U683" i="6"/>
  <c r="K683" i="6"/>
  <c r="J683" i="6"/>
  <c r="G683" i="6"/>
  <c r="I683" i="6"/>
  <c r="W682" i="6"/>
  <c r="V682" i="6"/>
  <c r="S682" i="6"/>
  <c r="U682" i="6"/>
  <c r="K682" i="6"/>
  <c r="J682" i="6"/>
  <c r="G682" i="6"/>
  <c r="I682" i="6"/>
  <c r="W681" i="6"/>
  <c r="V681" i="6"/>
  <c r="S681" i="6"/>
  <c r="U681" i="6"/>
  <c r="K681" i="6"/>
  <c r="J681" i="6"/>
  <c r="G681" i="6"/>
  <c r="I681" i="6"/>
  <c r="W680" i="6"/>
  <c r="V680" i="6"/>
  <c r="S680" i="6"/>
  <c r="U680" i="6"/>
  <c r="K680" i="6"/>
  <c r="J680" i="6"/>
  <c r="G680" i="6"/>
  <c r="I680" i="6"/>
  <c r="W679" i="6"/>
  <c r="V679" i="6"/>
  <c r="S679" i="6"/>
  <c r="U679" i="6"/>
  <c r="K679" i="6"/>
  <c r="J679" i="6"/>
  <c r="G679" i="6"/>
  <c r="I679" i="6"/>
  <c r="W678" i="6"/>
  <c r="V678" i="6"/>
  <c r="S678" i="6"/>
  <c r="U678" i="6"/>
  <c r="K678" i="6"/>
  <c r="J678" i="6"/>
  <c r="G678" i="6"/>
  <c r="I678" i="6"/>
  <c r="W677" i="6"/>
  <c r="V677" i="6"/>
  <c r="S677" i="6"/>
  <c r="U677" i="6"/>
  <c r="K677" i="6"/>
  <c r="J677" i="6"/>
  <c r="G677" i="6"/>
  <c r="I677" i="6"/>
  <c r="W676" i="6"/>
  <c r="V676" i="6"/>
  <c r="S676" i="6"/>
  <c r="U676" i="6"/>
  <c r="K676" i="6"/>
  <c r="J676" i="6"/>
  <c r="G676" i="6"/>
  <c r="I676" i="6"/>
  <c r="W675" i="6"/>
  <c r="V675" i="6"/>
  <c r="S675" i="6"/>
  <c r="U675" i="6"/>
  <c r="K675" i="6"/>
  <c r="J675" i="6"/>
  <c r="G675" i="6"/>
  <c r="I675" i="6"/>
  <c r="W674" i="6"/>
  <c r="V674" i="6"/>
  <c r="S674" i="6"/>
  <c r="U674" i="6"/>
  <c r="K674" i="6"/>
  <c r="J674" i="6"/>
  <c r="G674" i="6"/>
  <c r="I674" i="6"/>
  <c r="W673" i="6"/>
  <c r="V673" i="6"/>
  <c r="S673" i="6"/>
  <c r="U673" i="6"/>
  <c r="K673" i="6"/>
  <c r="J673" i="6"/>
  <c r="G673" i="6"/>
  <c r="I673" i="6"/>
  <c r="W672" i="6"/>
  <c r="V672" i="6"/>
  <c r="S672" i="6"/>
  <c r="U672" i="6"/>
  <c r="K672" i="6"/>
  <c r="J672" i="6"/>
  <c r="G672" i="6"/>
  <c r="I672" i="6"/>
  <c r="W671" i="6"/>
  <c r="V671" i="6"/>
  <c r="S671" i="6"/>
  <c r="U671" i="6"/>
  <c r="K671" i="6"/>
  <c r="J671" i="6"/>
  <c r="G671" i="6"/>
  <c r="I671" i="6"/>
  <c r="W670" i="6"/>
  <c r="V670" i="6"/>
  <c r="S670" i="6"/>
  <c r="U670" i="6"/>
  <c r="K670" i="6"/>
  <c r="J670" i="6"/>
  <c r="G670" i="6"/>
  <c r="I670" i="6"/>
  <c r="W669" i="6"/>
  <c r="V669" i="6"/>
  <c r="S669" i="6"/>
  <c r="U669" i="6"/>
  <c r="K669" i="6"/>
  <c r="J669" i="6"/>
  <c r="G669" i="6"/>
  <c r="I669" i="6"/>
  <c r="W668" i="6"/>
  <c r="V668" i="6"/>
  <c r="S668" i="6"/>
  <c r="U668" i="6"/>
  <c r="K668" i="6"/>
  <c r="J668" i="6"/>
  <c r="G668" i="6"/>
  <c r="I668" i="6"/>
  <c r="W667" i="6"/>
  <c r="V667" i="6"/>
  <c r="S667" i="6"/>
  <c r="U667" i="6"/>
  <c r="K667" i="6"/>
  <c r="J667" i="6"/>
  <c r="G667" i="6"/>
  <c r="I667" i="6"/>
  <c r="W666" i="6"/>
  <c r="V666" i="6"/>
  <c r="S666" i="6"/>
  <c r="U666" i="6"/>
  <c r="K666" i="6"/>
  <c r="J666" i="6"/>
  <c r="G666" i="6"/>
  <c r="I666" i="6"/>
  <c r="W665" i="6"/>
  <c r="V665" i="6"/>
  <c r="S665" i="6"/>
  <c r="U665" i="6"/>
  <c r="K665" i="6"/>
  <c r="J665" i="6"/>
  <c r="G665" i="6"/>
  <c r="I665" i="6"/>
  <c r="W664" i="6"/>
  <c r="V664" i="6"/>
  <c r="S664" i="6"/>
  <c r="U664" i="6"/>
  <c r="K664" i="6"/>
  <c r="J664" i="6"/>
  <c r="G664" i="6"/>
  <c r="I664" i="6"/>
  <c r="W663" i="6"/>
  <c r="V663" i="6"/>
  <c r="S663" i="6"/>
  <c r="U663" i="6"/>
  <c r="K663" i="6"/>
  <c r="J663" i="6"/>
  <c r="G663" i="6"/>
  <c r="I663" i="6"/>
  <c r="W662" i="6"/>
  <c r="V662" i="6"/>
  <c r="S662" i="6"/>
  <c r="U662" i="6"/>
  <c r="K662" i="6"/>
  <c r="J662" i="6"/>
  <c r="G662" i="6"/>
  <c r="I662" i="6"/>
  <c r="W661" i="6"/>
  <c r="V661" i="6"/>
  <c r="S661" i="6"/>
  <c r="U661" i="6"/>
  <c r="K661" i="6"/>
  <c r="J661" i="6"/>
  <c r="G661" i="6"/>
  <c r="I661" i="6"/>
  <c r="W660" i="6"/>
  <c r="V660" i="6"/>
  <c r="S660" i="6"/>
  <c r="U660" i="6"/>
  <c r="K660" i="6"/>
  <c r="J660" i="6"/>
  <c r="G660" i="6"/>
  <c r="I660" i="6"/>
  <c r="W659" i="6"/>
  <c r="V659" i="6"/>
  <c r="S659" i="6"/>
  <c r="U659" i="6"/>
  <c r="K659" i="6"/>
  <c r="J659" i="6"/>
  <c r="G659" i="6"/>
  <c r="I659" i="6"/>
  <c r="W658" i="6"/>
  <c r="V658" i="6"/>
  <c r="S658" i="6"/>
  <c r="U658" i="6"/>
  <c r="K658" i="6"/>
  <c r="J658" i="6"/>
  <c r="G658" i="6"/>
  <c r="I658" i="6"/>
  <c r="W657" i="6"/>
  <c r="V657" i="6"/>
  <c r="S657" i="6"/>
  <c r="U657" i="6"/>
  <c r="K657" i="6"/>
  <c r="J657" i="6"/>
  <c r="G657" i="6"/>
  <c r="I657" i="6"/>
  <c r="W656" i="6"/>
  <c r="V656" i="6"/>
  <c r="S656" i="6"/>
  <c r="U656" i="6"/>
  <c r="K656" i="6"/>
  <c r="J656" i="6"/>
  <c r="G656" i="6"/>
  <c r="I656" i="6"/>
  <c r="W655" i="6"/>
  <c r="V655" i="6"/>
  <c r="S655" i="6"/>
  <c r="U655" i="6"/>
  <c r="K655" i="6"/>
  <c r="J655" i="6"/>
  <c r="G655" i="6"/>
  <c r="I655" i="6"/>
  <c r="W654" i="6"/>
  <c r="V654" i="6"/>
  <c r="S654" i="6"/>
  <c r="U654" i="6"/>
  <c r="K654" i="6"/>
  <c r="J654" i="6"/>
  <c r="G654" i="6"/>
  <c r="I654" i="6"/>
  <c r="W653" i="6"/>
  <c r="V653" i="6"/>
  <c r="S653" i="6"/>
  <c r="U653" i="6"/>
  <c r="K653" i="6"/>
  <c r="J653" i="6"/>
  <c r="G653" i="6"/>
  <c r="I653" i="6"/>
  <c r="W652" i="6"/>
  <c r="V652" i="6"/>
  <c r="S652" i="6"/>
  <c r="U652" i="6"/>
  <c r="K652" i="6"/>
  <c r="J652" i="6"/>
  <c r="G652" i="6"/>
  <c r="I652" i="6"/>
  <c r="W651" i="6"/>
  <c r="V651" i="6"/>
  <c r="S651" i="6"/>
  <c r="U651" i="6"/>
  <c r="K651" i="6"/>
  <c r="J651" i="6"/>
  <c r="G651" i="6"/>
  <c r="I651" i="6"/>
  <c r="W650" i="6"/>
  <c r="V650" i="6"/>
  <c r="S650" i="6"/>
  <c r="U650" i="6"/>
  <c r="K650" i="6"/>
  <c r="J650" i="6"/>
  <c r="G650" i="6"/>
  <c r="I650" i="6"/>
  <c r="W649" i="6"/>
  <c r="V649" i="6"/>
  <c r="S649" i="6"/>
  <c r="U649" i="6"/>
  <c r="K649" i="6"/>
  <c r="J649" i="6"/>
  <c r="G649" i="6"/>
  <c r="I649" i="6"/>
  <c r="W648" i="6"/>
  <c r="V648" i="6"/>
  <c r="S648" i="6"/>
  <c r="U648" i="6"/>
  <c r="K648" i="6"/>
  <c r="J648" i="6"/>
  <c r="G648" i="6"/>
  <c r="I648" i="6"/>
  <c r="W647" i="6"/>
  <c r="V647" i="6"/>
  <c r="S647" i="6"/>
  <c r="U647" i="6"/>
  <c r="K647" i="6"/>
  <c r="J647" i="6"/>
  <c r="G647" i="6"/>
  <c r="I647" i="6"/>
  <c r="W646" i="6"/>
  <c r="V646" i="6"/>
  <c r="S646" i="6"/>
  <c r="U646" i="6"/>
  <c r="K646" i="6"/>
  <c r="J646" i="6"/>
  <c r="G646" i="6"/>
  <c r="I646" i="6"/>
  <c r="W645" i="6"/>
  <c r="V645" i="6"/>
  <c r="S645" i="6"/>
  <c r="U645" i="6"/>
  <c r="K645" i="6"/>
  <c r="J645" i="6"/>
  <c r="G645" i="6"/>
  <c r="I645" i="6"/>
  <c r="W644" i="6"/>
  <c r="V644" i="6"/>
  <c r="S644" i="6"/>
  <c r="U644" i="6"/>
  <c r="K644" i="6"/>
  <c r="J644" i="6"/>
  <c r="G644" i="6"/>
  <c r="I644" i="6"/>
  <c r="W643" i="6"/>
  <c r="V643" i="6"/>
  <c r="S643" i="6"/>
  <c r="U643" i="6"/>
  <c r="K643" i="6"/>
  <c r="J643" i="6"/>
  <c r="G643" i="6"/>
  <c r="I643" i="6"/>
  <c r="W642" i="6"/>
  <c r="V642" i="6"/>
  <c r="S642" i="6"/>
  <c r="U642" i="6"/>
  <c r="K642" i="6"/>
  <c r="J642" i="6"/>
  <c r="G642" i="6"/>
  <c r="I642" i="6"/>
  <c r="W641" i="6"/>
  <c r="V641" i="6"/>
  <c r="S641" i="6"/>
  <c r="U641" i="6"/>
  <c r="K641" i="6"/>
  <c r="J641" i="6"/>
  <c r="G641" i="6"/>
  <c r="I641" i="6"/>
  <c r="W640" i="6"/>
  <c r="V640" i="6"/>
  <c r="S640" i="6"/>
  <c r="U640" i="6"/>
  <c r="K640" i="6"/>
  <c r="J640" i="6"/>
  <c r="G640" i="6"/>
  <c r="I640" i="6"/>
  <c r="W639" i="6"/>
  <c r="V639" i="6"/>
  <c r="S639" i="6"/>
  <c r="U639" i="6"/>
  <c r="K639" i="6"/>
  <c r="J639" i="6"/>
  <c r="G639" i="6"/>
  <c r="I639" i="6"/>
  <c r="W638" i="6"/>
  <c r="V638" i="6"/>
  <c r="S638" i="6"/>
  <c r="U638" i="6"/>
  <c r="K638" i="6"/>
  <c r="J638" i="6"/>
  <c r="G638" i="6"/>
  <c r="I638" i="6"/>
  <c r="W637" i="6"/>
  <c r="V637" i="6"/>
  <c r="S637" i="6"/>
  <c r="U637" i="6"/>
  <c r="K637" i="6"/>
  <c r="J637" i="6"/>
  <c r="G637" i="6"/>
  <c r="I637" i="6"/>
  <c r="W636" i="6"/>
  <c r="V636" i="6"/>
  <c r="S636" i="6"/>
  <c r="U636" i="6"/>
  <c r="K636" i="6"/>
  <c r="J636" i="6"/>
  <c r="G636" i="6"/>
  <c r="I636" i="6"/>
  <c r="W635" i="6"/>
  <c r="V635" i="6"/>
  <c r="S635" i="6"/>
  <c r="U635" i="6"/>
  <c r="K635" i="6"/>
  <c r="J635" i="6"/>
  <c r="G635" i="6"/>
  <c r="I635" i="6"/>
  <c r="W634" i="6"/>
  <c r="V634" i="6"/>
  <c r="S634" i="6"/>
  <c r="U634" i="6"/>
  <c r="K634" i="6"/>
  <c r="J634" i="6"/>
  <c r="G634" i="6"/>
  <c r="I634" i="6"/>
  <c r="W633" i="6"/>
  <c r="V633" i="6"/>
  <c r="S633" i="6"/>
  <c r="U633" i="6"/>
  <c r="K633" i="6"/>
  <c r="J633" i="6"/>
  <c r="G633" i="6"/>
  <c r="I633" i="6"/>
  <c r="W632" i="6"/>
  <c r="V632" i="6"/>
  <c r="S632" i="6"/>
  <c r="U632" i="6"/>
  <c r="K632" i="6"/>
  <c r="J632" i="6"/>
  <c r="G632" i="6"/>
  <c r="I632" i="6"/>
  <c r="W631" i="6"/>
  <c r="V631" i="6"/>
  <c r="S631" i="6"/>
  <c r="U631" i="6"/>
  <c r="K631" i="6"/>
  <c r="J631" i="6"/>
  <c r="G631" i="6"/>
  <c r="I631" i="6"/>
  <c r="W630" i="6"/>
  <c r="V630" i="6"/>
  <c r="S630" i="6"/>
  <c r="U630" i="6"/>
  <c r="K630" i="6"/>
  <c r="J630" i="6"/>
  <c r="G630" i="6"/>
  <c r="I630" i="6"/>
  <c r="W629" i="6"/>
  <c r="V629" i="6"/>
  <c r="S629" i="6"/>
  <c r="U629" i="6"/>
  <c r="K629" i="6"/>
  <c r="J629" i="6"/>
  <c r="G629" i="6"/>
  <c r="I629" i="6"/>
  <c r="W628" i="6"/>
  <c r="V628" i="6"/>
  <c r="S628" i="6"/>
  <c r="U628" i="6"/>
  <c r="K628" i="6"/>
  <c r="J628" i="6"/>
  <c r="G628" i="6"/>
  <c r="I628" i="6"/>
  <c r="W627" i="6"/>
  <c r="V627" i="6"/>
  <c r="S627" i="6"/>
  <c r="U627" i="6"/>
  <c r="K627" i="6"/>
  <c r="J627" i="6"/>
  <c r="G627" i="6"/>
  <c r="I627" i="6"/>
  <c r="W626" i="6"/>
  <c r="V626" i="6"/>
  <c r="S626" i="6"/>
  <c r="U626" i="6"/>
  <c r="K626" i="6"/>
  <c r="J626" i="6"/>
  <c r="G626" i="6"/>
  <c r="I626" i="6"/>
  <c r="W625" i="6"/>
  <c r="V625" i="6"/>
  <c r="S625" i="6"/>
  <c r="U625" i="6"/>
  <c r="K625" i="6"/>
  <c r="J625" i="6"/>
  <c r="G625" i="6"/>
  <c r="I625" i="6"/>
  <c r="W624" i="6"/>
  <c r="V624" i="6"/>
  <c r="S624" i="6"/>
  <c r="U624" i="6"/>
  <c r="K624" i="6"/>
  <c r="J624" i="6"/>
  <c r="G624" i="6"/>
  <c r="I624" i="6"/>
  <c r="W623" i="6"/>
  <c r="V623" i="6"/>
  <c r="S623" i="6"/>
  <c r="U623" i="6"/>
  <c r="K623" i="6"/>
  <c r="J623" i="6"/>
  <c r="G623" i="6"/>
  <c r="I623" i="6"/>
  <c r="W622" i="6"/>
  <c r="V622" i="6"/>
  <c r="S622" i="6"/>
  <c r="U622" i="6"/>
  <c r="K622" i="6"/>
  <c r="J622" i="6"/>
  <c r="G622" i="6"/>
  <c r="I622" i="6"/>
  <c r="W621" i="6"/>
  <c r="V621" i="6"/>
  <c r="S621" i="6"/>
  <c r="U621" i="6"/>
  <c r="K621" i="6"/>
  <c r="J621" i="6"/>
  <c r="G621" i="6"/>
  <c r="I621" i="6"/>
  <c r="W620" i="6"/>
  <c r="V620" i="6"/>
  <c r="S620" i="6"/>
  <c r="U620" i="6"/>
  <c r="K620" i="6"/>
  <c r="J620" i="6"/>
  <c r="G620" i="6"/>
  <c r="I620" i="6"/>
  <c r="W619" i="6"/>
  <c r="V619" i="6"/>
  <c r="S619" i="6"/>
  <c r="U619" i="6"/>
  <c r="K619" i="6"/>
  <c r="J619" i="6"/>
  <c r="G619" i="6"/>
  <c r="I619" i="6"/>
  <c r="W618" i="6"/>
  <c r="V618" i="6"/>
  <c r="S618" i="6"/>
  <c r="U618" i="6"/>
  <c r="K618" i="6"/>
  <c r="J618" i="6"/>
  <c r="G618" i="6"/>
  <c r="I618" i="6"/>
  <c r="W617" i="6"/>
  <c r="V617" i="6"/>
  <c r="S617" i="6"/>
  <c r="U617" i="6"/>
  <c r="K617" i="6"/>
  <c r="J617" i="6"/>
  <c r="G617" i="6"/>
  <c r="I617" i="6"/>
  <c r="W616" i="6"/>
  <c r="V616" i="6"/>
  <c r="S616" i="6"/>
  <c r="U616" i="6"/>
  <c r="K616" i="6"/>
  <c r="J616" i="6"/>
  <c r="G616" i="6"/>
  <c r="I616" i="6"/>
  <c r="W615" i="6"/>
  <c r="V615" i="6"/>
  <c r="S615" i="6"/>
  <c r="U615" i="6"/>
  <c r="K615" i="6"/>
  <c r="J615" i="6"/>
  <c r="G615" i="6"/>
  <c r="I615" i="6"/>
  <c r="W614" i="6"/>
  <c r="V614" i="6"/>
  <c r="S614" i="6"/>
  <c r="U614" i="6"/>
  <c r="K614" i="6"/>
  <c r="J614" i="6"/>
  <c r="G614" i="6"/>
  <c r="I614" i="6"/>
  <c r="W613" i="6"/>
  <c r="V613" i="6"/>
  <c r="S613" i="6"/>
  <c r="U613" i="6"/>
  <c r="K613" i="6"/>
  <c r="J613" i="6"/>
  <c r="G613" i="6"/>
  <c r="I613" i="6"/>
  <c r="W612" i="6"/>
  <c r="V612" i="6"/>
  <c r="S612" i="6"/>
  <c r="U612" i="6"/>
  <c r="K612" i="6"/>
  <c r="J612" i="6"/>
  <c r="G612" i="6"/>
  <c r="I612" i="6"/>
  <c r="W611" i="6"/>
  <c r="V611" i="6"/>
  <c r="S611" i="6"/>
  <c r="U611" i="6"/>
  <c r="K611" i="6"/>
  <c r="J611" i="6"/>
  <c r="G611" i="6"/>
  <c r="I611" i="6"/>
  <c r="W610" i="6"/>
  <c r="V610" i="6"/>
  <c r="S610" i="6"/>
  <c r="U610" i="6"/>
  <c r="K610" i="6"/>
  <c r="J610" i="6"/>
  <c r="G610" i="6"/>
  <c r="I610" i="6"/>
  <c r="W609" i="6"/>
  <c r="V609" i="6"/>
  <c r="S609" i="6"/>
  <c r="U609" i="6"/>
  <c r="K609" i="6"/>
  <c r="J609" i="6"/>
  <c r="G609" i="6"/>
  <c r="I609" i="6"/>
  <c r="W608" i="6"/>
  <c r="V608" i="6"/>
  <c r="S608" i="6"/>
  <c r="U608" i="6"/>
  <c r="K608" i="6"/>
  <c r="J608" i="6"/>
  <c r="G608" i="6"/>
  <c r="I608" i="6"/>
  <c r="W607" i="6"/>
  <c r="V607" i="6"/>
  <c r="S607" i="6"/>
  <c r="U607" i="6"/>
  <c r="K607" i="6"/>
  <c r="J607" i="6"/>
  <c r="G607" i="6"/>
  <c r="I607" i="6"/>
  <c r="W606" i="6"/>
  <c r="V606" i="6"/>
  <c r="S606" i="6"/>
  <c r="U606" i="6"/>
  <c r="K606" i="6"/>
  <c r="J606" i="6"/>
  <c r="G606" i="6"/>
  <c r="I606" i="6"/>
  <c r="W605" i="6"/>
  <c r="V605" i="6"/>
  <c r="S605" i="6"/>
  <c r="U605" i="6"/>
  <c r="K605" i="6"/>
  <c r="J605" i="6"/>
  <c r="G605" i="6"/>
  <c r="I605" i="6"/>
  <c r="W604" i="6"/>
  <c r="V604" i="6"/>
  <c r="S604" i="6"/>
  <c r="U604" i="6"/>
  <c r="K604" i="6"/>
  <c r="J604" i="6"/>
  <c r="G604" i="6"/>
  <c r="I604" i="6"/>
  <c r="W603" i="6"/>
  <c r="V603" i="6"/>
  <c r="S603" i="6"/>
  <c r="U603" i="6"/>
  <c r="K603" i="6"/>
  <c r="J603" i="6"/>
  <c r="G603" i="6"/>
  <c r="I603" i="6"/>
  <c r="W602" i="6"/>
  <c r="V602" i="6"/>
  <c r="S602" i="6"/>
  <c r="U602" i="6"/>
  <c r="K602" i="6"/>
  <c r="J602" i="6"/>
  <c r="G602" i="6"/>
  <c r="I602" i="6"/>
  <c r="W601" i="6"/>
  <c r="V601" i="6"/>
  <c r="S601" i="6"/>
  <c r="U601" i="6"/>
  <c r="K601" i="6"/>
  <c r="J601" i="6"/>
  <c r="G601" i="6"/>
  <c r="I601" i="6"/>
  <c r="W600" i="6"/>
  <c r="V600" i="6"/>
  <c r="S600" i="6"/>
  <c r="U600" i="6"/>
  <c r="K600" i="6"/>
  <c r="J600" i="6"/>
  <c r="G600" i="6"/>
  <c r="I600" i="6"/>
  <c r="W599" i="6"/>
  <c r="V599" i="6"/>
  <c r="S599" i="6"/>
  <c r="U599" i="6"/>
  <c r="K599" i="6"/>
  <c r="J599" i="6"/>
  <c r="G599" i="6"/>
  <c r="I599" i="6"/>
  <c r="W598" i="6"/>
  <c r="V598" i="6"/>
  <c r="S598" i="6"/>
  <c r="U598" i="6"/>
  <c r="K598" i="6"/>
  <c r="J598" i="6"/>
  <c r="G598" i="6"/>
  <c r="I598" i="6"/>
  <c r="W597" i="6"/>
  <c r="V597" i="6"/>
  <c r="S597" i="6"/>
  <c r="U597" i="6"/>
  <c r="K597" i="6"/>
  <c r="J597" i="6"/>
  <c r="G597" i="6"/>
  <c r="I597" i="6"/>
  <c r="W596" i="6"/>
  <c r="V596" i="6"/>
  <c r="S596" i="6"/>
  <c r="U596" i="6"/>
  <c r="K596" i="6"/>
  <c r="J596" i="6"/>
  <c r="G596" i="6"/>
  <c r="I596" i="6"/>
  <c r="W595" i="6"/>
  <c r="V595" i="6"/>
  <c r="S595" i="6"/>
  <c r="U595" i="6"/>
  <c r="K595" i="6"/>
  <c r="J595" i="6"/>
  <c r="G595" i="6"/>
  <c r="I595" i="6"/>
  <c r="W594" i="6"/>
  <c r="V594" i="6"/>
  <c r="S594" i="6"/>
  <c r="U594" i="6"/>
  <c r="K594" i="6"/>
  <c r="J594" i="6"/>
  <c r="G594" i="6"/>
  <c r="I594" i="6"/>
  <c r="W593" i="6"/>
  <c r="V593" i="6"/>
  <c r="S593" i="6"/>
  <c r="U593" i="6"/>
  <c r="K593" i="6"/>
  <c r="J593" i="6"/>
  <c r="G593" i="6"/>
  <c r="I593" i="6"/>
  <c r="W592" i="6"/>
  <c r="V592" i="6"/>
  <c r="S592" i="6"/>
  <c r="U592" i="6"/>
  <c r="K592" i="6"/>
  <c r="J592" i="6"/>
  <c r="G592" i="6"/>
  <c r="I592" i="6"/>
  <c r="W591" i="6"/>
  <c r="V591" i="6"/>
  <c r="S591" i="6"/>
  <c r="U591" i="6"/>
  <c r="K591" i="6"/>
  <c r="J591" i="6"/>
  <c r="G591" i="6"/>
  <c r="I591" i="6"/>
  <c r="W590" i="6"/>
  <c r="V590" i="6"/>
  <c r="S590" i="6"/>
  <c r="U590" i="6"/>
  <c r="K590" i="6"/>
  <c r="J590" i="6"/>
  <c r="G590" i="6"/>
  <c r="I590" i="6"/>
  <c r="W589" i="6"/>
  <c r="V589" i="6"/>
  <c r="S589" i="6"/>
  <c r="U589" i="6"/>
  <c r="K589" i="6"/>
  <c r="J589" i="6"/>
  <c r="G589" i="6"/>
  <c r="I589" i="6"/>
  <c r="W588" i="6"/>
  <c r="V588" i="6"/>
  <c r="S588" i="6"/>
  <c r="U588" i="6"/>
  <c r="K588" i="6"/>
  <c r="J588" i="6"/>
  <c r="G588" i="6"/>
  <c r="I588" i="6"/>
  <c r="W587" i="6"/>
  <c r="V587" i="6"/>
  <c r="S587" i="6"/>
  <c r="U587" i="6"/>
  <c r="K587" i="6"/>
  <c r="J587" i="6"/>
  <c r="G587" i="6"/>
  <c r="I587" i="6"/>
  <c r="W586" i="6"/>
  <c r="V586" i="6"/>
  <c r="S586" i="6"/>
  <c r="U586" i="6"/>
  <c r="K586" i="6"/>
  <c r="J586" i="6"/>
  <c r="G586" i="6"/>
  <c r="I586" i="6"/>
  <c r="W585" i="6"/>
  <c r="V585" i="6"/>
  <c r="S585" i="6"/>
  <c r="U585" i="6"/>
  <c r="K585" i="6"/>
  <c r="J585" i="6"/>
  <c r="G585" i="6"/>
  <c r="I585" i="6"/>
  <c r="W584" i="6"/>
  <c r="V584" i="6"/>
  <c r="S584" i="6"/>
  <c r="U584" i="6"/>
  <c r="K584" i="6"/>
  <c r="J584" i="6"/>
  <c r="G584" i="6"/>
  <c r="I584" i="6"/>
  <c r="W583" i="6"/>
  <c r="V583" i="6"/>
  <c r="S583" i="6"/>
  <c r="U583" i="6"/>
  <c r="K583" i="6"/>
  <c r="J583" i="6"/>
  <c r="G583" i="6"/>
  <c r="I583" i="6"/>
  <c r="W582" i="6"/>
  <c r="V582" i="6"/>
  <c r="S582" i="6"/>
  <c r="U582" i="6"/>
  <c r="K582" i="6"/>
  <c r="J582" i="6"/>
  <c r="G582" i="6"/>
  <c r="I582" i="6"/>
  <c r="W581" i="6"/>
  <c r="V581" i="6"/>
  <c r="S581" i="6"/>
  <c r="U581" i="6"/>
  <c r="K581" i="6"/>
  <c r="J581" i="6"/>
  <c r="G581" i="6"/>
  <c r="I581" i="6"/>
  <c r="W580" i="6"/>
  <c r="V580" i="6"/>
  <c r="S580" i="6"/>
  <c r="U580" i="6"/>
  <c r="K580" i="6"/>
  <c r="J580" i="6"/>
  <c r="G580" i="6"/>
  <c r="I580" i="6"/>
  <c r="W579" i="6"/>
  <c r="V579" i="6"/>
  <c r="S579" i="6"/>
  <c r="U579" i="6"/>
  <c r="K579" i="6"/>
  <c r="J579" i="6"/>
  <c r="G579" i="6"/>
  <c r="I579" i="6"/>
  <c r="W578" i="6"/>
  <c r="V578" i="6"/>
  <c r="S578" i="6"/>
  <c r="U578" i="6"/>
  <c r="K578" i="6"/>
  <c r="J578" i="6"/>
  <c r="G578" i="6"/>
  <c r="I578" i="6"/>
  <c r="W577" i="6"/>
  <c r="V577" i="6"/>
  <c r="S577" i="6"/>
  <c r="U577" i="6"/>
  <c r="K577" i="6"/>
  <c r="J577" i="6"/>
  <c r="G577" i="6"/>
  <c r="I577" i="6"/>
  <c r="W576" i="6"/>
  <c r="V576" i="6"/>
  <c r="S576" i="6"/>
  <c r="U576" i="6"/>
  <c r="K576" i="6"/>
  <c r="J576" i="6"/>
  <c r="G576" i="6"/>
  <c r="I576" i="6"/>
  <c r="W575" i="6"/>
  <c r="V575" i="6"/>
  <c r="S575" i="6"/>
  <c r="U575" i="6"/>
  <c r="K575" i="6"/>
  <c r="J575" i="6"/>
  <c r="G575" i="6"/>
  <c r="I575" i="6"/>
  <c r="W574" i="6"/>
  <c r="V574" i="6"/>
  <c r="S574" i="6"/>
  <c r="U574" i="6"/>
  <c r="K574" i="6"/>
  <c r="J574" i="6"/>
  <c r="G574" i="6"/>
  <c r="I574" i="6"/>
  <c r="W573" i="6"/>
  <c r="V573" i="6"/>
  <c r="S573" i="6"/>
  <c r="U573" i="6"/>
  <c r="K573" i="6"/>
  <c r="J573" i="6"/>
  <c r="G573" i="6"/>
  <c r="I573" i="6"/>
  <c r="W572" i="6"/>
  <c r="V572" i="6"/>
  <c r="S572" i="6"/>
  <c r="U572" i="6"/>
  <c r="K572" i="6"/>
  <c r="J572" i="6"/>
  <c r="G572" i="6"/>
  <c r="I572" i="6"/>
  <c r="W571" i="6"/>
  <c r="V571" i="6"/>
  <c r="S571" i="6"/>
  <c r="U571" i="6"/>
  <c r="K571" i="6"/>
  <c r="J571" i="6"/>
  <c r="G571" i="6"/>
  <c r="I571" i="6"/>
  <c r="W570" i="6"/>
  <c r="V570" i="6"/>
  <c r="S570" i="6"/>
  <c r="U570" i="6"/>
  <c r="K570" i="6"/>
  <c r="J570" i="6"/>
  <c r="G570" i="6"/>
  <c r="I570" i="6"/>
  <c r="W569" i="6"/>
  <c r="V569" i="6"/>
  <c r="S569" i="6"/>
  <c r="U569" i="6"/>
  <c r="K569" i="6"/>
  <c r="J569" i="6"/>
  <c r="G569" i="6"/>
  <c r="I569" i="6"/>
  <c r="W568" i="6"/>
  <c r="V568" i="6"/>
  <c r="S568" i="6"/>
  <c r="U568" i="6"/>
  <c r="K568" i="6"/>
  <c r="J568" i="6"/>
  <c r="G568" i="6"/>
  <c r="I568" i="6"/>
  <c r="W567" i="6"/>
  <c r="V567" i="6"/>
  <c r="S567" i="6"/>
  <c r="U567" i="6"/>
  <c r="K567" i="6"/>
  <c r="J567" i="6"/>
  <c r="G567" i="6"/>
  <c r="I567" i="6"/>
  <c r="W566" i="6"/>
  <c r="V566" i="6"/>
  <c r="S566" i="6"/>
  <c r="U566" i="6"/>
  <c r="K566" i="6"/>
  <c r="J566" i="6"/>
  <c r="G566" i="6"/>
  <c r="I566" i="6"/>
  <c r="W565" i="6"/>
  <c r="V565" i="6"/>
  <c r="S565" i="6"/>
  <c r="U565" i="6"/>
  <c r="K565" i="6"/>
  <c r="J565" i="6"/>
  <c r="G565" i="6"/>
  <c r="I565" i="6"/>
  <c r="W564" i="6"/>
  <c r="V564" i="6"/>
  <c r="S564" i="6"/>
  <c r="U564" i="6"/>
  <c r="K564" i="6"/>
  <c r="J564" i="6"/>
  <c r="G564" i="6"/>
  <c r="I564" i="6"/>
  <c r="W563" i="6"/>
  <c r="V563" i="6"/>
  <c r="S563" i="6"/>
  <c r="U563" i="6"/>
  <c r="K563" i="6"/>
  <c r="J563" i="6"/>
  <c r="G563" i="6"/>
  <c r="I563" i="6"/>
  <c r="W562" i="6"/>
  <c r="V562" i="6"/>
  <c r="S562" i="6"/>
  <c r="U562" i="6"/>
  <c r="K562" i="6"/>
  <c r="J562" i="6"/>
  <c r="G562" i="6"/>
  <c r="I562" i="6"/>
  <c r="W561" i="6"/>
  <c r="V561" i="6"/>
  <c r="S561" i="6"/>
  <c r="U561" i="6"/>
  <c r="K561" i="6"/>
  <c r="J561" i="6"/>
  <c r="G561" i="6"/>
  <c r="I561" i="6"/>
  <c r="W560" i="6"/>
  <c r="V560" i="6"/>
  <c r="S560" i="6"/>
  <c r="U560" i="6"/>
  <c r="K560" i="6"/>
  <c r="J560" i="6"/>
  <c r="G560" i="6"/>
  <c r="I560" i="6"/>
  <c r="W559" i="6"/>
  <c r="V559" i="6"/>
  <c r="S559" i="6"/>
  <c r="U559" i="6"/>
  <c r="K559" i="6"/>
  <c r="J559" i="6"/>
  <c r="G559" i="6"/>
  <c r="I559" i="6"/>
  <c r="W558" i="6"/>
  <c r="V558" i="6"/>
  <c r="S558" i="6"/>
  <c r="U558" i="6"/>
  <c r="K558" i="6"/>
  <c r="J558" i="6"/>
  <c r="G558" i="6"/>
  <c r="I558" i="6"/>
  <c r="W557" i="6"/>
  <c r="V557" i="6"/>
  <c r="S557" i="6"/>
  <c r="U557" i="6"/>
  <c r="K557" i="6"/>
  <c r="J557" i="6"/>
  <c r="G557" i="6"/>
  <c r="I557" i="6"/>
  <c r="W556" i="6"/>
  <c r="V556" i="6"/>
  <c r="S556" i="6"/>
  <c r="U556" i="6"/>
  <c r="K556" i="6"/>
  <c r="J556" i="6"/>
  <c r="G556" i="6"/>
  <c r="I556" i="6"/>
  <c r="W555" i="6"/>
  <c r="V555" i="6"/>
  <c r="S555" i="6"/>
  <c r="U555" i="6"/>
  <c r="K555" i="6"/>
  <c r="J555" i="6"/>
  <c r="G555" i="6"/>
  <c r="I555" i="6"/>
  <c r="W554" i="6"/>
  <c r="V554" i="6"/>
  <c r="S554" i="6"/>
  <c r="U554" i="6"/>
  <c r="K554" i="6"/>
  <c r="J554" i="6"/>
  <c r="G554" i="6"/>
  <c r="I554" i="6"/>
  <c r="W553" i="6"/>
  <c r="V553" i="6"/>
  <c r="S553" i="6"/>
  <c r="U553" i="6"/>
  <c r="K553" i="6"/>
  <c r="J553" i="6"/>
  <c r="G553" i="6"/>
  <c r="I553" i="6"/>
  <c r="W552" i="6"/>
  <c r="V552" i="6"/>
  <c r="S552" i="6"/>
  <c r="U552" i="6"/>
  <c r="K552" i="6"/>
  <c r="J552" i="6"/>
  <c r="G552" i="6"/>
  <c r="I552" i="6"/>
  <c r="W551" i="6"/>
  <c r="V551" i="6"/>
  <c r="S551" i="6"/>
  <c r="U551" i="6"/>
  <c r="K551" i="6"/>
  <c r="J551" i="6"/>
  <c r="G551" i="6"/>
  <c r="I551" i="6"/>
  <c r="W550" i="6"/>
  <c r="V550" i="6"/>
  <c r="S550" i="6"/>
  <c r="U550" i="6"/>
  <c r="K550" i="6"/>
  <c r="J550" i="6"/>
  <c r="G550" i="6"/>
  <c r="I550" i="6"/>
  <c r="W549" i="6"/>
  <c r="V549" i="6"/>
  <c r="S549" i="6"/>
  <c r="U549" i="6"/>
  <c r="K549" i="6"/>
  <c r="J549" i="6"/>
  <c r="G549" i="6"/>
  <c r="I549" i="6"/>
  <c r="W548" i="6"/>
  <c r="V548" i="6"/>
  <c r="S548" i="6"/>
  <c r="U548" i="6"/>
  <c r="K548" i="6"/>
  <c r="J548" i="6"/>
  <c r="G548" i="6"/>
  <c r="I548" i="6"/>
  <c r="W547" i="6"/>
  <c r="V547" i="6"/>
  <c r="S547" i="6"/>
  <c r="U547" i="6"/>
  <c r="K547" i="6"/>
  <c r="J547" i="6"/>
  <c r="G547" i="6"/>
  <c r="I547" i="6"/>
  <c r="W546" i="6"/>
  <c r="V546" i="6"/>
  <c r="S546" i="6"/>
  <c r="U546" i="6"/>
  <c r="K546" i="6"/>
  <c r="J546" i="6"/>
  <c r="G546" i="6"/>
  <c r="I546" i="6"/>
  <c r="W545" i="6"/>
  <c r="V545" i="6"/>
  <c r="S545" i="6"/>
  <c r="U545" i="6"/>
  <c r="K545" i="6"/>
  <c r="J545" i="6"/>
  <c r="G545" i="6"/>
  <c r="I545" i="6"/>
  <c r="W544" i="6"/>
  <c r="V544" i="6"/>
  <c r="S544" i="6"/>
  <c r="U544" i="6"/>
  <c r="K544" i="6"/>
  <c r="J544" i="6"/>
  <c r="G544" i="6"/>
  <c r="I544" i="6"/>
  <c r="W543" i="6"/>
  <c r="V543" i="6"/>
  <c r="S543" i="6"/>
  <c r="U543" i="6"/>
  <c r="K543" i="6"/>
  <c r="J543" i="6"/>
  <c r="G543" i="6"/>
  <c r="I543" i="6"/>
  <c r="W542" i="6"/>
  <c r="V542" i="6"/>
  <c r="S542" i="6"/>
  <c r="U542" i="6"/>
  <c r="K542" i="6"/>
  <c r="J542" i="6"/>
  <c r="G542" i="6"/>
  <c r="I542" i="6"/>
  <c r="W541" i="6"/>
  <c r="V541" i="6"/>
  <c r="S541" i="6"/>
  <c r="U541" i="6"/>
  <c r="K541" i="6"/>
  <c r="J541" i="6"/>
  <c r="G541" i="6"/>
  <c r="I541" i="6"/>
  <c r="W540" i="6"/>
  <c r="V540" i="6"/>
  <c r="S540" i="6"/>
  <c r="U540" i="6"/>
  <c r="K540" i="6"/>
  <c r="J540" i="6"/>
  <c r="G540" i="6"/>
  <c r="I540" i="6"/>
  <c r="W539" i="6"/>
  <c r="V539" i="6"/>
  <c r="S539" i="6"/>
  <c r="U539" i="6"/>
  <c r="K539" i="6"/>
  <c r="J539" i="6"/>
  <c r="G539" i="6"/>
  <c r="I539" i="6"/>
  <c r="W538" i="6"/>
  <c r="V538" i="6"/>
  <c r="S538" i="6"/>
  <c r="U538" i="6"/>
  <c r="K538" i="6"/>
  <c r="J538" i="6"/>
  <c r="G538" i="6"/>
  <c r="I538" i="6"/>
  <c r="W537" i="6"/>
  <c r="V537" i="6"/>
  <c r="S537" i="6"/>
  <c r="U537" i="6"/>
  <c r="K537" i="6"/>
  <c r="J537" i="6"/>
  <c r="G537" i="6"/>
  <c r="I537" i="6"/>
  <c r="W536" i="6"/>
  <c r="V536" i="6"/>
  <c r="S536" i="6"/>
  <c r="U536" i="6"/>
  <c r="K536" i="6"/>
  <c r="J536" i="6"/>
  <c r="G536" i="6"/>
  <c r="I536" i="6"/>
  <c r="W535" i="6"/>
  <c r="V535" i="6"/>
  <c r="S535" i="6"/>
  <c r="U535" i="6"/>
  <c r="K535" i="6"/>
  <c r="J535" i="6"/>
  <c r="G535" i="6"/>
  <c r="I535" i="6"/>
  <c r="W534" i="6"/>
  <c r="V534" i="6"/>
  <c r="S534" i="6"/>
  <c r="U534" i="6"/>
  <c r="K534" i="6"/>
  <c r="J534" i="6"/>
  <c r="G534" i="6"/>
  <c r="I534" i="6"/>
  <c r="W533" i="6"/>
  <c r="V533" i="6"/>
  <c r="S533" i="6"/>
  <c r="U533" i="6"/>
  <c r="K533" i="6"/>
  <c r="J533" i="6"/>
  <c r="G533" i="6"/>
  <c r="I533" i="6"/>
  <c r="W532" i="6"/>
  <c r="V532" i="6"/>
  <c r="S532" i="6"/>
  <c r="U532" i="6"/>
  <c r="K532" i="6"/>
  <c r="J532" i="6"/>
  <c r="G532" i="6"/>
  <c r="I532" i="6"/>
  <c r="W531" i="6"/>
  <c r="V531" i="6"/>
  <c r="S531" i="6"/>
  <c r="U531" i="6"/>
  <c r="K531" i="6"/>
  <c r="J531" i="6"/>
  <c r="G531" i="6"/>
  <c r="I531" i="6"/>
  <c r="W530" i="6"/>
  <c r="V530" i="6"/>
  <c r="S530" i="6"/>
  <c r="U530" i="6"/>
  <c r="K530" i="6"/>
  <c r="J530" i="6"/>
  <c r="G530" i="6"/>
  <c r="I530" i="6"/>
  <c r="W529" i="6"/>
  <c r="V529" i="6"/>
  <c r="S529" i="6"/>
  <c r="U529" i="6"/>
  <c r="K529" i="6"/>
  <c r="J529" i="6"/>
  <c r="G529" i="6"/>
  <c r="I529" i="6"/>
  <c r="W528" i="6"/>
  <c r="V528" i="6"/>
  <c r="S528" i="6"/>
  <c r="U528" i="6"/>
  <c r="K528" i="6"/>
  <c r="J528" i="6"/>
  <c r="G528" i="6"/>
  <c r="I528" i="6"/>
  <c r="W527" i="6"/>
  <c r="V527" i="6"/>
  <c r="S527" i="6"/>
  <c r="U527" i="6"/>
  <c r="K527" i="6"/>
  <c r="J527" i="6"/>
  <c r="G527" i="6"/>
  <c r="I527" i="6"/>
  <c r="W526" i="6"/>
  <c r="V526" i="6"/>
  <c r="S526" i="6"/>
  <c r="U526" i="6"/>
  <c r="K526" i="6"/>
  <c r="J526" i="6"/>
  <c r="G526" i="6"/>
  <c r="I526" i="6"/>
  <c r="W525" i="6"/>
  <c r="V525" i="6"/>
  <c r="S525" i="6"/>
  <c r="U525" i="6"/>
  <c r="K525" i="6"/>
  <c r="J525" i="6"/>
  <c r="G525" i="6"/>
  <c r="I525" i="6"/>
  <c r="W524" i="6"/>
  <c r="V524" i="6"/>
  <c r="S524" i="6"/>
  <c r="U524" i="6"/>
  <c r="K524" i="6"/>
  <c r="J524" i="6"/>
  <c r="G524" i="6"/>
  <c r="I524" i="6"/>
  <c r="W523" i="6"/>
  <c r="V523" i="6"/>
  <c r="S523" i="6"/>
  <c r="U523" i="6"/>
  <c r="K523" i="6"/>
  <c r="J523" i="6"/>
  <c r="G523" i="6"/>
  <c r="I523" i="6"/>
  <c r="W522" i="6"/>
  <c r="V522" i="6"/>
  <c r="S522" i="6"/>
  <c r="U522" i="6"/>
  <c r="K522" i="6"/>
  <c r="J522" i="6"/>
  <c r="G522" i="6"/>
  <c r="I522" i="6"/>
  <c r="W521" i="6"/>
  <c r="V521" i="6"/>
  <c r="S521" i="6"/>
  <c r="U521" i="6"/>
  <c r="K521" i="6"/>
  <c r="J521" i="6"/>
  <c r="G521" i="6"/>
  <c r="I521" i="6"/>
  <c r="W520" i="6"/>
  <c r="V520" i="6"/>
  <c r="S520" i="6"/>
  <c r="U520" i="6"/>
  <c r="K520" i="6"/>
  <c r="J520" i="6"/>
  <c r="G520" i="6"/>
  <c r="I520" i="6"/>
  <c r="W519" i="6"/>
  <c r="V519" i="6"/>
  <c r="S519" i="6"/>
  <c r="U519" i="6"/>
  <c r="K519" i="6"/>
  <c r="J519" i="6"/>
  <c r="G519" i="6"/>
  <c r="I519" i="6"/>
  <c r="W518" i="6"/>
  <c r="V518" i="6"/>
  <c r="S518" i="6"/>
  <c r="U518" i="6"/>
  <c r="K518" i="6"/>
  <c r="J518" i="6"/>
  <c r="G518" i="6"/>
  <c r="I518" i="6"/>
  <c r="W517" i="6"/>
  <c r="V517" i="6"/>
  <c r="S517" i="6"/>
  <c r="U517" i="6"/>
  <c r="K517" i="6"/>
  <c r="J517" i="6"/>
  <c r="G517" i="6"/>
  <c r="I517" i="6"/>
  <c r="W516" i="6"/>
  <c r="V516" i="6"/>
  <c r="S516" i="6"/>
  <c r="U516" i="6"/>
  <c r="K516" i="6"/>
  <c r="J516" i="6"/>
  <c r="G516" i="6"/>
  <c r="I516" i="6"/>
  <c r="W515" i="6"/>
  <c r="V515" i="6"/>
  <c r="S515" i="6"/>
  <c r="U515" i="6"/>
  <c r="K515" i="6"/>
  <c r="J515" i="6"/>
  <c r="G515" i="6"/>
  <c r="I515" i="6"/>
  <c r="W514" i="6"/>
  <c r="V514" i="6"/>
  <c r="S514" i="6"/>
  <c r="U514" i="6"/>
  <c r="K514" i="6"/>
  <c r="J514" i="6"/>
  <c r="G514" i="6"/>
  <c r="I514" i="6"/>
  <c r="W513" i="6"/>
  <c r="V513" i="6"/>
  <c r="S513" i="6"/>
  <c r="U513" i="6"/>
  <c r="K513" i="6"/>
  <c r="J513" i="6"/>
  <c r="G513" i="6"/>
  <c r="I513" i="6"/>
  <c r="W512" i="6"/>
  <c r="V512" i="6"/>
  <c r="S512" i="6"/>
  <c r="U512" i="6"/>
  <c r="K512" i="6"/>
  <c r="J512" i="6"/>
  <c r="G512" i="6"/>
  <c r="I512" i="6"/>
  <c r="W511" i="6"/>
  <c r="V511" i="6"/>
  <c r="S511" i="6"/>
  <c r="U511" i="6"/>
  <c r="K511" i="6"/>
  <c r="J511" i="6"/>
  <c r="G511" i="6"/>
  <c r="I511" i="6"/>
  <c r="W510" i="6"/>
  <c r="V510" i="6"/>
  <c r="S510" i="6"/>
  <c r="U510" i="6"/>
  <c r="K510" i="6"/>
  <c r="J510" i="6"/>
  <c r="G510" i="6"/>
  <c r="I510" i="6"/>
  <c r="W509" i="6"/>
  <c r="V509" i="6"/>
  <c r="S509" i="6"/>
  <c r="U509" i="6"/>
  <c r="K509" i="6"/>
  <c r="J509" i="6"/>
  <c r="G509" i="6"/>
  <c r="I509" i="6"/>
  <c r="W508" i="6"/>
  <c r="V508" i="6"/>
  <c r="S508" i="6"/>
  <c r="U508" i="6"/>
  <c r="K508" i="6"/>
  <c r="J508" i="6"/>
  <c r="G508" i="6"/>
  <c r="I508" i="6"/>
  <c r="W507" i="6"/>
  <c r="V507" i="6"/>
  <c r="S507" i="6"/>
  <c r="U507" i="6"/>
  <c r="K507" i="6"/>
  <c r="J507" i="6"/>
  <c r="G507" i="6"/>
  <c r="I507" i="6"/>
  <c r="W506" i="6"/>
  <c r="V506" i="6"/>
  <c r="S506" i="6"/>
  <c r="U506" i="6"/>
  <c r="K506" i="6"/>
  <c r="J506" i="6"/>
  <c r="G506" i="6"/>
  <c r="I506" i="6"/>
  <c r="W505" i="6"/>
  <c r="V505" i="6"/>
  <c r="S505" i="6"/>
  <c r="U505" i="6"/>
  <c r="K505" i="6"/>
  <c r="J505" i="6"/>
  <c r="G505" i="6"/>
  <c r="I505" i="6"/>
  <c r="W504" i="6"/>
  <c r="V504" i="6"/>
  <c r="S504" i="6"/>
  <c r="U504" i="6"/>
  <c r="K504" i="6"/>
  <c r="J504" i="6"/>
  <c r="G504" i="6"/>
  <c r="I504" i="6"/>
  <c r="W503" i="6"/>
  <c r="V503" i="6"/>
  <c r="S503" i="6"/>
  <c r="U503" i="6"/>
  <c r="K503" i="6"/>
  <c r="J503" i="6"/>
  <c r="G503" i="6"/>
  <c r="I503" i="6"/>
  <c r="W502" i="6"/>
  <c r="V502" i="6"/>
  <c r="S502" i="6"/>
  <c r="U502" i="6"/>
  <c r="K502" i="6"/>
  <c r="J502" i="6"/>
  <c r="G502" i="6"/>
  <c r="I502" i="6"/>
  <c r="W501" i="6"/>
  <c r="V501" i="6"/>
  <c r="S501" i="6"/>
  <c r="U501" i="6"/>
  <c r="K501" i="6"/>
  <c r="J501" i="6"/>
  <c r="G501" i="6"/>
  <c r="I501" i="6"/>
  <c r="W500" i="6"/>
  <c r="V500" i="6"/>
  <c r="S500" i="6"/>
  <c r="U500" i="6"/>
  <c r="K500" i="6"/>
  <c r="J500" i="6"/>
  <c r="G500" i="6"/>
  <c r="I500" i="6"/>
  <c r="W499" i="6"/>
  <c r="V499" i="6"/>
  <c r="S499" i="6"/>
  <c r="U499" i="6"/>
  <c r="K499" i="6"/>
  <c r="J499" i="6"/>
  <c r="G499" i="6"/>
  <c r="I499" i="6"/>
  <c r="W498" i="6"/>
  <c r="V498" i="6"/>
  <c r="S498" i="6"/>
  <c r="U498" i="6"/>
  <c r="K498" i="6"/>
  <c r="J498" i="6"/>
  <c r="G498" i="6"/>
  <c r="I498" i="6"/>
  <c r="W497" i="6"/>
  <c r="V497" i="6"/>
  <c r="S497" i="6"/>
  <c r="U497" i="6"/>
  <c r="K497" i="6"/>
  <c r="J497" i="6"/>
  <c r="G497" i="6"/>
  <c r="I497" i="6"/>
  <c r="W496" i="6"/>
  <c r="V496" i="6"/>
  <c r="S496" i="6"/>
  <c r="U496" i="6"/>
  <c r="K496" i="6"/>
  <c r="J496" i="6"/>
  <c r="G496" i="6"/>
  <c r="I496" i="6"/>
  <c r="W495" i="6"/>
  <c r="V495" i="6"/>
  <c r="S495" i="6"/>
  <c r="U495" i="6"/>
  <c r="K495" i="6"/>
  <c r="J495" i="6"/>
  <c r="G495" i="6"/>
  <c r="I495" i="6"/>
  <c r="W494" i="6"/>
  <c r="V494" i="6"/>
  <c r="S494" i="6"/>
  <c r="U494" i="6"/>
  <c r="K494" i="6"/>
  <c r="J494" i="6"/>
  <c r="G494" i="6"/>
  <c r="I494" i="6"/>
  <c r="W493" i="6"/>
  <c r="V493" i="6"/>
  <c r="S493" i="6"/>
  <c r="U493" i="6"/>
  <c r="K493" i="6"/>
  <c r="J493" i="6"/>
  <c r="G493" i="6"/>
  <c r="I493" i="6"/>
  <c r="W492" i="6"/>
  <c r="V492" i="6"/>
  <c r="S492" i="6"/>
  <c r="U492" i="6"/>
  <c r="K492" i="6"/>
  <c r="J492" i="6"/>
  <c r="G492" i="6"/>
  <c r="I492" i="6"/>
  <c r="W491" i="6"/>
  <c r="V491" i="6"/>
  <c r="S491" i="6"/>
  <c r="U491" i="6"/>
  <c r="K491" i="6"/>
  <c r="J491" i="6"/>
  <c r="G491" i="6"/>
  <c r="I491" i="6"/>
  <c r="W490" i="6"/>
  <c r="V490" i="6"/>
  <c r="S490" i="6"/>
  <c r="U490" i="6"/>
  <c r="K490" i="6"/>
  <c r="J490" i="6"/>
  <c r="G490" i="6"/>
  <c r="I490" i="6"/>
  <c r="W489" i="6"/>
  <c r="V489" i="6"/>
  <c r="S489" i="6"/>
  <c r="U489" i="6"/>
  <c r="K489" i="6"/>
  <c r="J489" i="6"/>
  <c r="G489" i="6"/>
  <c r="I489" i="6"/>
  <c r="W488" i="6"/>
  <c r="V488" i="6"/>
  <c r="S488" i="6"/>
  <c r="U488" i="6"/>
  <c r="K488" i="6"/>
  <c r="J488" i="6"/>
  <c r="G488" i="6"/>
  <c r="I488" i="6"/>
  <c r="W487" i="6"/>
  <c r="V487" i="6"/>
  <c r="S487" i="6"/>
  <c r="U487" i="6"/>
  <c r="K487" i="6"/>
  <c r="J487" i="6"/>
  <c r="G487" i="6"/>
  <c r="I487" i="6"/>
  <c r="W486" i="6"/>
  <c r="V486" i="6"/>
  <c r="S486" i="6"/>
  <c r="U486" i="6"/>
  <c r="K486" i="6"/>
  <c r="J486" i="6"/>
  <c r="G486" i="6"/>
  <c r="I486" i="6"/>
  <c r="W485" i="6"/>
  <c r="V485" i="6"/>
  <c r="S485" i="6"/>
  <c r="U485" i="6"/>
  <c r="K485" i="6"/>
  <c r="J485" i="6"/>
  <c r="G485" i="6"/>
  <c r="I485" i="6"/>
  <c r="W484" i="6"/>
  <c r="V484" i="6"/>
  <c r="S484" i="6"/>
  <c r="U484" i="6"/>
  <c r="K484" i="6"/>
  <c r="J484" i="6"/>
  <c r="G484" i="6"/>
  <c r="I484" i="6"/>
  <c r="W483" i="6"/>
  <c r="V483" i="6"/>
  <c r="S483" i="6"/>
  <c r="U483" i="6"/>
  <c r="K483" i="6"/>
  <c r="J483" i="6"/>
  <c r="G483" i="6"/>
  <c r="I483" i="6"/>
  <c r="W482" i="6"/>
  <c r="V482" i="6"/>
  <c r="S482" i="6"/>
  <c r="U482" i="6"/>
  <c r="K482" i="6"/>
  <c r="J482" i="6"/>
  <c r="G482" i="6"/>
  <c r="I482" i="6"/>
  <c r="W481" i="6"/>
  <c r="V481" i="6"/>
  <c r="S481" i="6"/>
  <c r="U481" i="6"/>
  <c r="K481" i="6"/>
  <c r="J481" i="6"/>
  <c r="G481" i="6"/>
  <c r="I481" i="6"/>
  <c r="W480" i="6"/>
  <c r="V480" i="6"/>
  <c r="S480" i="6"/>
  <c r="U480" i="6"/>
  <c r="K480" i="6"/>
  <c r="J480" i="6"/>
  <c r="G480" i="6"/>
  <c r="I480" i="6"/>
  <c r="W479" i="6"/>
  <c r="V479" i="6"/>
  <c r="S479" i="6"/>
  <c r="U479" i="6"/>
  <c r="K479" i="6"/>
  <c r="J479" i="6"/>
  <c r="G479" i="6"/>
  <c r="I479" i="6"/>
  <c r="W478" i="6"/>
  <c r="V478" i="6"/>
  <c r="S478" i="6"/>
  <c r="U478" i="6"/>
  <c r="K478" i="6"/>
  <c r="J478" i="6"/>
  <c r="G478" i="6"/>
  <c r="I478" i="6"/>
  <c r="W477" i="6"/>
  <c r="V477" i="6"/>
  <c r="S477" i="6"/>
  <c r="U477" i="6"/>
  <c r="K477" i="6"/>
  <c r="J477" i="6"/>
  <c r="G477" i="6"/>
  <c r="I477" i="6"/>
  <c r="W476" i="6"/>
  <c r="V476" i="6"/>
  <c r="S476" i="6"/>
  <c r="U476" i="6"/>
  <c r="K476" i="6"/>
  <c r="J476" i="6"/>
  <c r="G476" i="6"/>
  <c r="I476" i="6"/>
  <c r="W475" i="6"/>
  <c r="V475" i="6"/>
  <c r="S475" i="6"/>
  <c r="U475" i="6"/>
  <c r="K475" i="6"/>
  <c r="J475" i="6"/>
  <c r="G475" i="6"/>
  <c r="I475" i="6"/>
  <c r="W474" i="6"/>
  <c r="V474" i="6"/>
  <c r="S474" i="6"/>
  <c r="U474" i="6"/>
  <c r="K474" i="6"/>
  <c r="J474" i="6"/>
  <c r="G474" i="6"/>
  <c r="I474" i="6"/>
  <c r="W473" i="6"/>
  <c r="V473" i="6"/>
  <c r="S473" i="6"/>
  <c r="U473" i="6"/>
  <c r="K473" i="6"/>
  <c r="J473" i="6"/>
  <c r="G473" i="6"/>
  <c r="I473" i="6"/>
  <c r="W472" i="6"/>
  <c r="V472" i="6"/>
  <c r="S472" i="6"/>
  <c r="U472" i="6"/>
  <c r="K472" i="6"/>
  <c r="J472" i="6"/>
  <c r="G472" i="6"/>
  <c r="I472" i="6"/>
  <c r="W471" i="6"/>
  <c r="V471" i="6"/>
  <c r="S471" i="6"/>
  <c r="U471" i="6"/>
  <c r="K471" i="6"/>
  <c r="J471" i="6"/>
  <c r="G471" i="6"/>
  <c r="I471" i="6"/>
  <c r="W470" i="6"/>
  <c r="V470" i="6"/>
  <c r="S470" i="6"/>
  <c r="U470" i="6"/>
  <c r="K470" i="6"/>
  <c r="J470" i="6"/>
  <c r="G470" i="6"/>
  <c r="I470" i="6"/>
  <c r="W469" i="6"/>
  <c r="V469" i="6"/>
  <c r="S469" i="6"/>
  <c r="U469" i="6"/>
  <c r="K469" i="6"/>
  <c r="J469" i="6"/>
  <c r="G469" i="6"/>
  <c r="I469" i="6"/>
  <c r="W468" i="6"/>
  <c r="V468" i="6"/>
  <c r="S468" i="6"/>
  <c r="U468" i="6"/>
  <c r="K468" i="6"/>
  <c r="J468" i="6"/>
  <c r="G468" i="6"/>
  <c r="I468" i="6"/>
  <c r="W467" i="6"/>
  <c r="V467" i="6"/>
  <c r="S467" i="6"/>
  <c r="U467" i="6"/>
  <c r="K467" i="6"/>
  <c r="J467" i="6"/>
  <c r="G467" i="6"/>
  <c r="I467" i="6"/>
  <c r="W466" i="6"/>
  <c r="V466" i="6"/>
  <c r="S466" i="6"/>
  <c r="U466" i="6"/>
  <c r="K466" i="6"/>
  <c r="J466" i="6"/>
  <c r="G466" i="6"/>
  <c r="I466" i="6"/>
  <c r="W465" i="6"/>
  <c r="V465" i="6"/>
  <c r="S465" i="6"/>
  <c r="U465" i="6"/>
  <c r="K465" i="6"/>
  <c r="J465" i="6"/>
  <c r="G465" i="6"/>
  <c r="I465" i="6"/>
  <c r="W464" i="6"/>
  <c r="V464" i="6"/>
  <c r="S464" i="6"/>
  <c r="U464" i="6"/>
  <c r="K464" i="6"/>
  <c r="J464" i="6"/>
  <c r="G464" i="6"/>
  <c r="I464" i="6"/>
  <c r="W463" i="6"/>
  <c r="V463" i="6"/>
  <c r="S463" i="6"/>
  <c r="U463" i="6"/>
  <c r="K463" i="6"/>
  <c r="J463" i="6"/>
  <c r="G463" i="6"/>
  <c r="I463" i="6"/>
  <c r="W462" i="6"/>
  <c r="V462" i="6"/>
  <c r="S462" i="6"/>
  <c r="U462" i="6"/>
  <c r="K462" i="6"/>
  <c r="J462" i="6"/>
  <c r="G462" i="6"/>
  <c r="I462" i="6"/>
  <c r="W461" i="6"/>
  <c r="V461" i="6"/>
  <c r="S461" i="6"/>
  <c r="U461" i="6"/>
  <c r="K461" i="6"/>
  <c r="J461" i="6"/>
  <c r="G461" i="6"/>
  <c r="I461" i="6"/>
  <c r="W460" i="6"/>
  <c r="V460" i="6"/>
  <c r="S460" i="6"/>
  <c r="U460" i="6"/>
  <c r="K460" i="6"/>
  <c r="J460" i="6"/>
  <c r="G460" i="6"/>
  <c r="I460" i="6"/>
  <c r="W459" i="6"/>
  <c r="V459" i="6"/>
  <c r="S459" i="6"/>
  <c r="U459" i="6"/>
  <c r="K459" i="6"/>
  <c r="J459" i="6"/>
  <c r="G459" i="6"/>
  <c r="I459" i="6"/>
  <c r="W458" i="6"/>
  <c r="V458" i="6"/>
  <c r="S458" i="6"/>
  <c r="U458" i="6"/>
  <c r="K458" i="6"/>
  <c r="J458" i="6"/>
  <c r="G458" i="6"/>
  <c r="I458" i="6"/>
  <c r="W457" i="6"/>
  <c r="V457" i="6"/>
  <c r="S457" i="6"/>
  <c r="U457" i="6"/>
  <c r="K457" i="6"/>
  <c r="J457" i="6"/>
  <c r="G457" i="6"/>
  <c r="I457" i="6"/>
  <c r="W456" i="6"/>
  <c r="V456" i="6"/>
  <c r="S456" i="6"/>
  <c r="U456" i="6"/>
  <c r="K456" i="6"/>
  <c r="J456" i="6"/>
  <c r="G456" i="6"/>
  <c r="I456" i="6"/>
  <c r="W455" i="6"/>
  <c r="V455" i="6"/>
  <c r="S455" i="6"/>
  <c r="U455" i="6"/>
  <c r="K455" i="6"/>
  <c r="J455" i="6"/>
  <c r="G455" i="6"/>
  <c r="I455" i="6"/>
  <c r="W454" i="6"/>
  <c r="V454" i="6"/>
  <c r="S454" i="6"/>
  <c r="U454" i="6"/>
  <c r="K454" i="6"/>
  <c r="J454" i="6"/>
  <c r="G454" i="6"/>
  <c r="I454" i="6"/>
  <c r="W453" i="6"/>
  <c r="V453" i="6"/>
  <c r="S453" i="6"/>
  <c r="U453" i="6"/>
  <c r="K453" i="6"/>
  <c r="J453" i="6"/>
  <c r="G453" i="6"/>
  <c r="I453" i="6"/>
  <c r="W452" i="6"/>
  <c r="V452" i="6"/>
  <c r="S452" i="6"/>
  <c r="U452" i="6"/>
  <c r="K452" i="6"/>
  <c r="J452" i="6"/>
  <c r="G452" i="6"/>
  <c r="I452" i="6"/>
  <c r="W451" i="6"/>
  <c r="V451" i="6"/>
  <c r="S451" i="6"/>
  <c r="U451" i="6"/>
  <c r="K451" i="6"/>
  <c r="J451" i="6"/>
  <c r="G451" i="6"/>
  <c r="I451" i="6"/>
  <c r="W450" i="6"/>
  <c r="V450" i="6"/>
  <c r="S450" i="6"/>
  <c r="U450" i="6"/>
  <c r="K450" i="6"/>
  <c r="J450" i="6"/>
  <c r="G450" i="6"/>
  <c r="I450" i="6"/>
  <c r="W449" i="6"/>
  <c r="V449" i="6"/>
  <c r="S449" i="6"/>
  <c r="U449" i="6"/>
  <c r="K449" i="6"/>
  <c r="J449" i="6"/>
  <c r="G449" i="6"/>
  <c r="I449" i="6"/>
  <c r="W448" i="6"/>
  <c r="V448" i="6"/>
  <c r="S448" i="6"/>
  <c r="U448" i="6"/>
  <c r="K448" i="6"/>
  <c r="J448" i="6"/>
  <c r="G448" i="6"/>
  <c r="I448" i="6"/>
  <c r="W447" i="6"/>
  <c r="V447" i="6"/>
  <c r="S447" i="6"/>
  <c r="U447" i="6"/>
  <c r="K447" i="6"/>
  <c r="J447" i="6"/>
  <c r="G447" i="6"/>
  <c r="I447" i="6"/>
  <c r="W446" i="6"/>
  <c r="V446" i="6"/>
  <c r="S446" i="6"/>
  <c r="U446" i="6"/>
  <c r="K446" i="6"/>
  <c r="J446" i="6"/>
  <c r="G446" i="6"/>
  <c r="I446" i="6"/>
  <c r="W445" i="6"/>
  <c r="V445" i="6"/>
  <c r="S445" i="6"/>
  <c r="U445" i="6"/>
  <c r="K445" i="6"/>
  <c r="J445" i="6"/>
  <c r="G445" i="6"/>
  <c r="I445" i="6"/>
  <c r="W444" i="6"/>
  <c r="V444" i="6"/>
  <c r="S444" i="6"/>
  <c r="U444" i="6"/>
  <c r="K444" i="6"/>
  <c r="J444" i="6"/>
  <c r="G444" i="6"/>
  <c r="I444" i="6"/>
  <c r="W443" i="6"/>
  <c r="V443" i="6"/>
  <c r="S443" i="6"/>
  <c r="U443" i="6"/>
  <c r="K443" i="6"/>
  <c r="J443" i="6"/>
  <c r="G443" i="6"/>
  <c r="I443" i="6"/>
  <c r="W442" i="6"/>
  <c r="V442" i="6"/>
  <c r="S442" i="6"/>
  <c r="U442" i="6"/>
  <c r="K442" i="6"/>
  <c r="J442" i="6"/>
  <c r="G442" i="6"/>
  <c r="I442" i="6"/>
  <c r="W441" i="6"/>
  <c r="V441" i="6"/>
  <c r="S441" i="6"/>
  <c r="U441" i="6"/>
  <c r="K441" i="6"/>
  <c r="J441" i="6"/>
  <c r="G441" i="6"/>
  <c r="I441" i="6"/>
  <c r="W440" i="6"/>
  <c r="V440" i="6"/>
  <c r="S440" i="6"/>
  <c r="U440" i="6"/>
  <c r="K440" i="6"/>
  <c r="J440" i="6"/>
  <c r="G440" i="6"/>
  <c r="I440" i="6"/>
  <c r="W439" i="6"/>
  <c r="V439" i="6"/>
  <c r="S439" i="6"/>
  <c r="U439" i="6"/>
  <c r="K439" i="6"/>
  <c r="J439" i="6"/>
  <c r="G439" i="6"/>
  <c r="I439" i="6"/>
  <c r="W438" i="6"/>
  <c r="V438" i="6"/>
  <c r="S438" i="6"/>
  <c r="U438" i="6"/>
  <c r="K438" i="6"/>
  <c r="J438" i="6"/>
  <c r="G438" i="6"/>
  <c r="I438" i="6"/>
  <c r="W437" i="6"/>
  <c r="V437" i="6"/>
  <c r="S437" i="6"/>
  <c r="U437" i="6"/>
  <c r="K437" i="6"/>
  <c r="J437" i="6"/>
  <c r="G437" i="6"/>
  <c r="I437" i="6"/>
  <c r="W436" i="6"/>
  <c r="V436" i="6"/>
  <c r="S436" i="6"/>
  <c r="U436" i="6"/>
  <c r="K436" i="6"/>
  <c r="J436" i="6"/>
  <c r="G436" i="6"/>
  <c r="I436" i="6"/>
  <c r="W435" i="6"/>
  <c r="V435" i="6"/>
  <c r="S435" i="6"/>
  <c r="U435" i="6"/>
  <c r="K435" i="6"/>
  <c r="J435" i="6"/>
  <c r="G435" i="6"/>
  <c r="I435" i="6"/>
  <c r="W434" i="6"/>
  <c r="V434" i="6"/>
  <c r="S434" i="6"/>
  <c r="U434" i="6"/>
  <c r="K434" i="6"/>
  <c r="J434" i="6"/>
  <c r="G434" i="6"/>
  <c r="I434" i="6"/>
  <c r="W433" i="6"/>
  <c r="V433" i="6"/>
  <c r="S433" i="6"/>
  <c r="U433" i="6"/>
  <c r="K433" i="6"/>
  <c r="J433" i="6"/>
  <c r="G433" i="6"/>
  <c r="I433" i="6"/>
  <c r="W432" i="6"/>
  <c r="V432" i="6"/>
  <c r="S432" i="6"/>
  <c r="U432" i="6"/>
  <c r="K432" i="6"/>
  <c r="J432" i="6"/>
  <c r="G432" i="6"/>
  <c r="I432" i="6"/>
  <c r="W431" i="6"/>
  <c r="V431" i="6"/>
  <c r="S431" i="6"/>
  <c r="U431" i="6"/>
  <c r="K431" i="6"/>
  <c r="J431" i="6"/>
  <c r="G431" i="6"/>
  <c r="I431" i="6"/>
  <c r="W430" i="6"/>
  <c r="V430" i="6"/>
  <c r="S430" i="6"/>
  <c r="U430" i="6"/>
  <c r="K430" i="6"/>
  <c r="J430" i="6"/>
  <c r="G430" i="6"/>
  <c r="I430" i="6"/>
  <c r="W429" i="6"/>
  <c r="V429" i="6"/>
  <c r="S429" i="6"/>
  <c r="U429" i="6"/>
  <c r="K429" i="6"/>
  <c r="J429" i="6"/>
  <c r="G429" i="6"/>
  <c r="I429" i="6"/>
  <c r="W428" i="6"/>
  <c r="V428" i="6"/>
  <c r="S428" i="6"/>
  <c r="U428" i="6"/>
  <c r="K428" i="6"/>
  <c r="J428" i="6"/>
  <c r="G428" i="6"/>
  <c r="I428" i="6"/>
  <c r="W427" i="6"/>
  <c r="V427" i="6"/>
  <c r="S427" i="6"/>
  <c r="U427" i="6"/>
  <c r="K427" i="6"/>
  <c r="J427" i="6"/>
  <c r="G427" i="6"/>
  <c r="I427" i="6"/>
  <c r="W426" i="6"/>
  <c r="V426" i="6"/>
  <c r="S426" i="6"/>
  <c r="U426" i="6"/>
  <c r="K426" i="6"/>
  <c r="J426" i="6"/>
  <c r="G426" i="6"/>
  <c r="I426" i="6"/>
  <c r="W425" i="6"/>
  <c r="V425" i="6"/>
  <c r="S425" i="6"/>
  <c r="U425" i="6"/>
  <c r="K425" i="6"/>
  <c r="J425" i="6"/>
  <c r="G425" i="6"/>
  <c r="I425" i="6"/>
  <c r="W424" i="6"/>
  <c r="V424" i="6"/>
  <c r="S424" i="6"/>
  <c r="U424" i="6"/>
  <c r="K424" i="6"/>
  <c r="J424" i="6"/>
  <c r="G424" i="6"/>
  <c r="I424" i="6"/>
  <c r="W423" i="6"/>
  <c r="V423" i="6"/>
  <c r="S423" i="6"/>
  <c r="U423" i="6"/>
  <c r="K423" i="6"/>
  <c r="J423" i="6"/>
  <c r="G423" i="6"/>
  <c r="I423" i="6"/>
  <c r="W422" i="6"/>
  <c r="V422" i="6"/>
  <c r="S422" i="6"/>
  <c r="U422" i="6"/>
  <c r="K422" i="6"/>
  <c r="J422" i="6"/>
  <c r="G422" i="6"/>
  <c r="I422" i="6"/>
  <c r="W421" i="6"/>
  <c r="V421" i="6"/>
  <c r="S421" i="6"/>
  <c r="U421" i="6"/>
  <c r="K421" i="6"/>
  <c r="J421" i="6"/>
  <c r="G421" i="6"/>
  <c r="I421" i="6"/>
  <c r="W420" i="6"/>
  <c r="V420" i="6"/>
  <c r="S420" i="6"/>
  <c r="U420" i="6"/>
  <c r="K420" i="6"/>
  <c r="J420" i="6"/>
  <c r="G420" i="6"/>
  <c r="I420" i="6"/>
  <c r="W419" i="6"/>
  <c r="V419" i="6"/>
  <c r="S419" i="6"/>
  <c r="U419" i="6"/>
  <c r="K419" i="6"/>
  <c r="J419" i="6"/>
  <c r="G419" i="6"/>
  <c r="I419" i="6"/>
  <c r="W418" i="6"/>
  <c r="V418" i="6"/>
  <c r="S418" i="6"/>
  <c r="U418" i="6"/>
  <c r="K418" i="6"/>
  <c r="J418" i="6"/>
  <c r="G418" i="6"/>
  <c r="I418" i="6"/>
  <c r="W417" i="6"/>
  <c r="V417" i="6"/>
  <c r="S417" i="6"/>
  <c r="U417" i="6"/>
  <c r="K417" i="6"/>
  <c r="J417" i="6"/>
  <c r="G417" i="6"/>
  <c r="I417" i="6"/>
  <c r="W416" i="6"/>
  <c r="V416" i="6"/>
  <c r="S416" i="6"/>
  <c r="U416" i="6"/>
  <c r="K416" i="6"/>
  <c r="J416" i="6"/>
  <c r="G416" i="6"/>
  <c r="I416" i="6"/>
  <c r="W415" i="6"/>
  <c r="V415" i="6"/>
  <c r="S415" i="6"/>
  <c r="U415" i="6"/>
  <c r="K415" i="6"/>
  <c r="J415" i="6"/>
  <c r="G415" i="6"/>
  <c r="I415" i="6"/>
  <c r="W414" i="6"/>
  <c r="V414" i="6"/>
  <c r="S414" i="6"/>
  <c r="U414" i="6"/>
  <c r="K414" i="6"/>
  <c r="J414" i="6"/>
  <c r="G414" i="6"/>
  <c r="I414" i="6"/>
  <c r="W413" i="6"/>
  <c r="V413" i="6"/>
  <c r="S413" i="6"/>
  <c r="U413" i="6"/>
  <c r="K413" i="6"/>
  <c r="J413" i="6"/>
  <c r="G413" i="6"/>
  <c r="I413" i="6"/>
  <c r="W412" i="6"/>
  <c r="V412" i="6"/>
  <c r="S412" i="6"/>
  <c r="U412" i="6"/>
  <c r="K412" i="6"/>
  <c r="J412" i="6"/>
  <c r="G412" i="6"/>
  <c r="I412" i="6"/>
  <c r="W411" i="6"/>
  <c r="V411" i="6"/>
  <c r="S411" i="6"/>
  <c r="U411" i="6"/>
  <c r="K411" i="6"/>
  <c r="J411" i="6"/>
  <c r="G411" i="6"/>
  <c r="I411" i="6"/>
  <c r="W410" i="6"/>
  <c r="V410" i="6"/>
  <c r="S410" i="6"/>
  <c r="U410" i="6"/>
  <c r="K410" i="6"/>
  <c r="J410" i="6"/>
  <c r="G410" i="6"/>
  <c r="I410" i="6"/>
  <c r="W409" i="6"/>
  <c r="V409" i="6"/>
  <c r="S409" i="6"/>
  <c r="U409" i="6"/>
  <c r="K409" i="6"/>
  <c r="J409" i="6"/>
  <c r="G409" i="6"/>
  <c r="I409" i="6"/>
  <c r="W408" i="6"/>
  <c r="V408" i="6"/>
  <c r="S408" i="6"/>
  <c r="U408" i="6"/>
  <c r="K408" i="6"/>
  <c r="J408" i="6"/>
  <c r="G408" i="6"/>
  <c r="I408" i="6"/>
  <c r="W407" i="6"/>
  <c r="V407" i="6"/>
  <c r="S407" i="6"/>
  <c r="U407" i="6"/>
  <c r="K407" i="6"/>
  <c r="J407" i="6"/>
  <c r="G407" i="6"/>
  <c r="I407" i="6"/>
  <c r="W406" i="6"/>
  <c r="V406" i="6"/>
  <c r="S406" i="6"/>
  <c r="U406" i="6"/>
  <c r="K406" i="6"/>
  <c r="J406" i="6"/>
  <c r="G406" i="6"/>
  <c r="I406" i="6"/>
  <c r="W405" i="6"/>
  <c r="V405" i="6"/>
  <c r="S405" i="6"/>
  <c r="U405" i="6"/>
  <c r="K405" i="6"/>
  <c r="J405" i="6"/>
  <c r="G405" i="6"/>
  <c r="I405" i="6"/>
  <c r="W404" i="6"/>
  <c r="V404" i="6"/>
  <c r="S404" i="6"/>
  <c r="U404" i="6"/>
  <c r="K404" i="6"/>
  <c r="J404" i="6"/>
  <c r="G404" i="6"/>
  <c r="I404" i="6"/>
  <c r="W403" i="6"/>
  <c r="V403" i="6"/>
  <c r="S403" i="6"/>
  <c r="U403" i="6"/>
  <c r="K403" i="6"/>
  <c r="J403" i="6"/>
  <c r="G403" i="6"/>
  <c r="I403" i="6"/>
  <c r="W402" i="6"/>
  <c r="V402" i="6"/>
  <c r="S402" i="6"/>
  <c r="U402" i="6"/>
  <c r="K402" i="6"/>
  <c r="J402" i="6"/>
  <c r="G402" i="6"/>
  <c r="I402" i="6"/>
  <c r="W401" i="6"/>
  <c r="V401" i="6"/>
  <c r="S401" i="6"/>
  <c r="U401" i="6"/>
  <c r="K401" i="6"/>
  <c r="J401" i="6"/>
  <c r="G401" i="6"/>
  <c r="I401" i="6"/>
  <c r="W400" i="6"/>
  <c r="V400" i="6"/>
  <c r="S400" i="6"/>
  <c r="U400" i="6"/>
  <c r="K400" i="6"/>
  <c r="J400" i="6"/>
  <c r="G400" i="6"/>
  <c r="I400" i="6"/>
  <c r="W399" i="6"/>
  <c r="V399" i="6"/>
  <c r="S399" i="6"/>
  <c r="U399" i="6"/>
  <c r="K399" i="6"/>
  <c r="J399" i="6"/>
  <c r="G399" i="6"/>
  <c r="I399" i="6"/>
  <c r="W398" i="6"/>
  <c r="V398" i="6"/>
  <c r="S398" i="6"/>
  <c r="U398" i="6"/>
  <c r="K398" i="6"/>
  <c r="J398" i="6"/>
  <c r="G398" i="6"/>
  <c r="I398" i="6"/>
  <c r="W397" i="6"/>
  <c r="V397" i="6"/>
  <c r="S397" i="6"/>
  <c r="U397" i="6"/>
  <c r="K397" i="6"/>
  <c r="J397" i="6"/>
  <c r="G397" i="6"/>
  <c r="I397" i="6"/>
  <c r="W396" i="6"/>
  <c r="V396" i="6"/>
  <c r="S396" i="6"/>
  <c r="U396" i="6"/>
  <c r="K396" i="6"/>
  <c r="J396" i="6"/>
  <c r="G396" i="6"/>
  <c r="I396" i="6"/>
  <c r="W395" i="6"/>
  <c r="V395" i="6"/>
  <c r="S395" i="6"/>
  <c r="U395" i="6"/>
  <c r="K395" i="6"/>
  <c r="J395" i="6"/>
  <c r="G395" i="6"/>
  <c r="I395" i="6"/>
  <c r="W394" i="6"/>
  <c r="V394" i="6"/>
  <c r="S394" i="6"/>
  <c r="U394" i="6"/>
  <c r="K394" i="6"/>
  <c r="J394" i="6"/>
  <c r="G394" i="6"/>
  <c r="I394" i="6"/>
  <c r="W393" i="6"/>
  <c r="V393" i="6"/>
  <c r="S393" i="6"/>
  <c r="U393" i="6"/>
  <c r="K393" i="6"/>
  <c r="J393" i="6"/>
  <c r="G393" i="6"/>
  <c r="I393" i="6"/>
  <c r="W392" i="6"/>
  <c r="V392" i="6"/>
  <c r="S392" i="6"/>
  <c r="U392" i="6"/>
  <c r="K392" i="6"/>
  <c r="J392" i="6"/>
  <c r="G392" i="6"/>
  <c r="I392" i="6"/>
  <c r="W391" i="6"/>
  <c r="V391" i="6"/>
  <c r="S391" i="6"/>
  <c r="U391" i="6"/>
  <c r="K391" i="6"/>
  <c r="J391" i="6"/>
  <c r="G391" i="6"/>
  <c r="I391" i="6"/>
  <c r="W390" i="6"/>
  <c r="V390" i="6"/>
  <c r="S390" i="6"/>
  <c r="U390" i="6"/>
  <c r="K390" i="6"/>
  <c r="J390" i="6"/>
  <c r="G390" i="6"/>
  <c r="I390" i="6"/>
  <c r="W389" i="6"/>
  <c r="V389" i="6"/>
  <c r="S389" i="6"/>
  <c r="U389" i="6"/>
  <c r="K389" i="6"/>
  <c r="J389" i="6"/>
  <c r="G389" i="6"/>
  <c r="I389" i="6"/>
  <c r="W388" i="6"/>
  <c r="V388" i="6"/>
  <c r="S388" i="6"/>
  <c r="U388" i="6"/>
  <c r="K388" i="6"/>
  <c r="J388" i="6"/>
  <c r="G388" i="6"/>
  <c r="I388" i="6"/>
  <c r="W387" i="6"/>
  <c r="V387" i="6"/>
  <c r="S387" i="6"/>
  <c r="U387" i="6"/>
  <c r="K387" i="6"/>
  <c r="J387" i="6"/>
  <c r="G387" i="6"/>
  <c r="I387" i="6"/>
  <c r="W386" i="6"/>
  <c r="V386" i="6"/>
  <c r="S386" i="6"/>
  <c r="U386" i="6"/>
  <c r="K386" i="6"/>
  <c r="J386" i="6"/>
  <c r="G386" i="6"/>
  <c r="I386" i="6"/>
  <c r="W385" i="6"/>
  <c r="V385" i="6"/>
  <c r="S385" i="6"/>
  <c r="U385" i="6"/>
  <c r="K385" i="6"/>
  <c r="J385" i="6"/>
  <c r="G385" i="6"/>
  <c r="I385" i="6"/>
  <c r="W384" i="6"/>
  <c r="V384" i="6"/>
  <c r="S384" i="6"/>
  <c r="U384" i="6"/>
  <c r="K384" i="6"/>
  <c r="J384" i="6"/>
  <c r="G384" i="6"/>
  <c r="I384" i="6"/>
  <c r="W383" i="6"/>
  <c r="V383" i="6"/>
  <c r="S383" i="6"/>
  <c r="U383" i="6"/>
  <c r="K383" i="6"/>
  <c r="J383" i="6"/>
  <c r="G383" i="6"/>
  <c r="I383" i="6"/>
  <c r="W382" i="6"/>
  <c r="V382" i="6"/>
  <c r="S382" i="6"/>
  <c r="U382" i="6"/>
  <c r="K382" i="6"/>
  <c r="J382" i="6"/>
  <c r="G382" i="6"/>
  <c r="I382" i="6"/>
  <c r="W381" i="6"/>
  <c r="V381" i="6"/>
  <c r="S381" i="6"/>
  <c r="U381" i="6"/>
  <c r="K381" i="6"/>
  <c r="J381" i="6"/>
  <c r="G381" i="6"/>
  <c r="I381" i="6"/>
  <c r="W380" i="6"/>
  <c r="V380" i="6"/>
  <c r="S380" i="6"/>
  <c r="U380" i="6"/>
  <c r="K380" i="6"/>
  <c r="J380" i="6"/>
  <c r="G380" i="6"/>
  <c r="I380" i="6"/>
  <c r="W379" i="6"/>
  <c r="V379" i="6"/>
  <c r="S379" i="6"/>
  <c r="U379" i="6"/>
  <c r="K379" i="6"/>
  <c r="J379" i="6"/>
  <c r="G379" i="6"/>
  <c r="I379" i="6"/>
  <c r="W378" i="6"/>
  <c r="V378" i="6"/>
  <c r="S378" i="6"/>
  <c r="U378" i="6"/>
  <c r="K378" i="6"/>
  <c r="J378" i="6"/>
  <c r="G378" i="6"/>
  <c r="I378" i="6"/>
  <c r="W377" i="6"/>
  <c r="V377" i="6"/>
  <c r="S377" i="6"/>
  <c r="U377" i="6"/>
  <c r="K377" i="6"/>
  <c r="J377" i="6"/>
  <c r="G377" i="6"/>
  <c r="I377" i="6"/>
  <c r="W376" i="6"/>
  <c r="V376" i="6"/>
  <c r="S376" i="6"/>
  <c r="U376" i="6"/>
  <c r="K376" i="6"/>
  <c r="J376" i="6"/>
  <c r="G376" i="6"/>
  <c r="I376" i="6"/>
  <c r="W375" i="6"/>
  <c r="V375" i="6"/>
  <c r="S375" i="6"/>
  <c r="U375" i="6"/>
  <c r="K375" i="6"/>
  <c r="J375" i="6"/>
  <c r="G375" i="6"/>
  <c r="I375" i="6"/>
  <c r="W374" i="6"/>
  <c r="V374" i="6"/>
  <c r="S374" i="6"/>
  <c r="U374" i="6"/>
  <c r="K374" i="6"/>
  <c r="J374" i="6"/>
  <c r="G374" i="6"/>
  <c r="I374" i="6"/>
  <c r="W373" i="6"/>
  <c r="V373" i="6"/>
  <c r="S373" i="6"/>
  <c r="U373" i="6"/>
  <c r="K373" i="6"/>
  <c r="J373" i="6"/>
  <c r="G373" i="6"/>
  <c r="I373" i="6"/>
  <c r="W372" i="6"/>
  <c r="V372" i="6"/>
  <c r="S372" i="6"/>
  <c r="U372" i="6"/>
  <c r="K372" i="6"/>
  <c r="J372" i="6"/>
  <c r="G372" i="6"/>
  <c r="I372" i="6"/>
  <c r="W371" i="6"/>
  <c r="V371" i="6"/>
  <c r="S371" i="6"/>
  <c r="U371" i="6"/>
  <c r="K371" i="6"/>
  <c r="J371" i="6"/>
  <c r="G371" i="6"/>
  <c r="I371" i="6"/>
  <c r="W370" i="6"/>
  <c r="V370" i="6"/>
  <c r="S370" i="6"/>
  <c r="U370" i="6"/>
  <c r="K370" i="6"/>
  <c r="J370" i="6"/>
  <c r="G370" i="6"/>
  <c r="I370" i="6"/>
  <c r="W369" i="6"/>
  <c r="V369" i="6"/>
  <c r="S369" i="6"/>
  <c r="U369" i="6"/>
  <c r="K369" i="6"/>
  <c r="J369" i="6"/>
  <c r="G369" i="6"/>
  <c r="I369" i="6"/>
  <c r="W368" i="6"/>
  <c r="V368" i="6"/>
  <c r="S368" i="6"/>
  <c r="U368" i="6"/>
  <c r="K368" i="6"/>
  <c r="J368" i="6"/>
  <c r="G368" i="6"/>
  <c r="I368" i="6"/>
  <c r="W367" i="6"/>
  <c r="V367" i="6"/>
  <c r="S367" i="6"/>
  <c r="U367" i="6"/>
  <c r="K367" i="6"/>
  <c r="J367" i="6"/>
  <c r="G367" i="6"/>
  <c r="I367" i="6"/>
  <c r="W366" i="6"/>
  <c r="V366" i="6"/>
  <c r="S366" i="6"/>
  <c r="U366" i="6"/>
  <c r="K366" i="6"/>
  <c r="J366" i="6"/>
  <c r="G366" i="6"/>
  <c r="I366" i="6"/>
  <c r="W365" i="6"/>
  <c r="V365" i="6"/>
  <c r="S365" i="6"/>
  <c r="U365" i="6"/>
  <c r="K365" i="6"/>
  <c r="J365" i="6"/>
  <c r="G365" i="6"/>
  <c r="I365" i="6"/>
  <c r="W364" i="6"/>
  <c r="V364" i="6"/>
  <c r="S364" i="6"/>
  <c r="U364" i="6"/>
  <c r="K364" i="6"/>
  <c r="J364" i="6"/>
  <c r="G364" i="6"/>
  <c r="I364" i="6"/>
  <c r="W363" i="6"/>
  <c r="V363" i="6"/>
  <c r="S363" i="6"/>
  <c r="U363" i="6"/>
  <c r="K363" i="6"/>
  <c r="J363" i="6"/>
  <c r="G363" i="6"/>
  <c r="I363" i="6"/>
  <c r="W362" i="6"/>
  <c r="V362" i="6"/>
  <c r="S362" i="6"/>
  <c r="U362" i="6"/>
  <c r="K362" i="6"/>
  <c r="J362" i="6"/>
  <c r="G362" i="6"/>
  <c r="I362" i="6"/>
  <c r="W361" i="6"/>
  <c r="V361" i="6"/>
  <c r="S361" i="6"/>
  <c r="U361" i="6"/>
  <c r="K361" i="6"/>
  <c r="J361" i="6"/>
  <c r="G361" i="6"/>
  <c r="I361" i="6"/>
  <c r="W360" i="6"/>
  <c r="V360" i="6"/>
  <c r="S360" i="6"/>
  <c r="U360" i="6"/>
  <c r="K360" i="6"/>
  <c r="J360" i="6"/>
  <c r="G360" i="6"/>
  <c r="I360" i="6"/>
  <c r="W359" i="6"/>
  <c r="V359" i="6"/>
  <c r="S359" i="6"/>
  <c r="U359" i="6"/>
  <c r="K359" i="6"/>
  <c r="J359" i="6"/>
  <c r="G359" i="6"/>
  <c r="I359" i="6"/>
  <c r="W358" i="6"/>
  <c r="V358" i="6"/>
  <c r="S358" i="6"/>
  <c r="U358" i="6"/>
  <c r="K358" i="6"/>
  <c r="J358" i="6"/>
  <c r="G358" i="6"/>
  <c r="I358" i="6"/>
  <c r="W357" i="6"/>
  <c r="V357" i="6"/>
  <c r="S357" i="6"/>
  <c r="U357" i="6"/>
  <c r="K357" i="6"/>
  <c r="J357" i="6"/>
  <c r="G357" i="6"/>
  <c r="I357" i="6"/>
  <c r="W356" i="6"/>
  <c r="V356" i="6"/>
  <c r="S356" i="6"/>
  <c r="U356" i="6"/>
  <c r="K356" i="6"/>
  <c r="J356" i="6"/>
  <c r="G356" i="6"/>
  <c r="I356" i="6"/>
  <c r="W355" i="6"/>
  <c r="V355" i="6"/>
  <c r="S355" i="6"/>
  <c r="U355" i="6"/>
  <c r="K355" i="6"/>
  <c r="J355" i="6"/>
  <c r="G355" i="6"/>
  <c r="I355" i="6"/>
  <c r="W354" i="6"/>
  <c r="V354" i="6"/>
  <c r="S354" i="6"/>
  <c r="U354" i="6"/>
  <c r="K354" i="6"/>
  <c r="J354" i="6"/>
  <c r="G354" i="6"/>
  <c r="I354" i="6"/>
  <c r="W353" i="6"/>
  <c r="V353" i="6"/>
  <c r="S353" i="6"/>
  <c r="U353" i="6"/>
  <c r="K353" i="6"/>
  <c r="J353" i="6"/>
  <c r="G353" i="6"/>
  <c r="I353" i="6"/>
  <c r="W352" i="6"/>
  <c r="V352" i="6"/>
  <c r="S352" i="6"/>
  <c r="U352" i="6"/>
  <c r="K352" i="6"/>
  <c r="J352" i="6"/>
  <c r="G352" i="6"/>
  <c r="I352" i="6"/>
  <c r="W351" i="6"/>
  <c r="V351" i="6"/>
  <c r="S351" i="6"/>
  <c r="U351" i="6"/>
  <c r="K351" i="6"/>
  <c r="J351" i="6"/>
  <c r="G351" i="6"/>
  <c r="I351" i="6"/>
  <c r="W350" i="6"/>
  <c r="V350" i="6"/>
  <c r="S350" i="6"/>
  <c r="U350" i="6"/>
  <c r="K350" i="6"/>
  <c r="J350" i="6"/>
  <c r="G350" i="6"/>
  <c r="I350" i="6"/>
  <c r="W349" i="6"/>
  <c r="V349" i="6"/>
  <c r="S349" i="6"/>
  <c r="U349" i="6"/>
  <c r="K349" i="6"/>
  <c r="J349" i="6"/>
  <c r="G349" i="6"/>
  <c r="I349" i="6"/>
  <c r="W348" i="6"/>
  <c r="V348" i="6"/>
  <c r="S348" i="6"/>
  <c r="U348" i="6"/>
  <c r="K348" i="6"/>
  <c r="J348" i="6"/>
  <c r="G348" i="6"/>
  <c r="I348" i="6"/>
  <c r="W347" i="6"/>
  <c r="V347" i="6"/>
  <c r="S347" i="6"/>
  <c r="U347" i="6"/>
  <c r="K347" i="6"/>
  <c r="J347" i="6"/>
  <c r="G347" i="6"/>
  <c r="I347" i="6"/>
  <c r="W346" i="6"/>
  <c r="V346" i="6"/>
  <c r="S346" i="6"/>
  <c r="U346" i="6"/>
  <c r="K346" i="6"/>
  <c r="J346" i="6"/>
  <c r="G346" i="6"/>
  <c r="I346" i="6"/>
  <c r="W345" i="6"/>
  <c r="V345" i="6"/>
  <c r="S345" i="6"/>
  <c r="U345" i="6"/>
  <c r="K345" i="6"/>
  <c r="J345" i="6"/>
  <c r="G345" i="6"/>
  <c r="I345" i="6"/>
  <c r="W344" i="6"/>
  <c r="V344" i="6"/>
  <c r="S344" i="6"/>
  <c r="U344" i="6"/>
  <c r="K344" i="6"/>
  <c r="J344" i="6"/>
  <c r="G344" i="6"/>
  <c r="I344" i="6"/>
  <c r="W343" i="6"/>
  <c r="V343" i="6"/>
  <c r="S343" i="6"/>
  <c r="U343" i="6"/>
  <c r="K343" i="6"/>
  <c r="J343" i="6"/>
  <c r="G343" i="6"/>
  <c r="I343" i="6"/>
  <c r="W342" i="6"/>
  <c r="V342" i="6"/>
  <c r="S342" i="6"/>
  <c r="U342" i="6"/>
  <c r="K342" i="6"/>
  <c r="J342" i="6"/>
  <c r="G342" i="6"/>
  <c r="I342" i="6"/>
  <c r="W341" i="6"/>
  <c r="V341" i="6"/>
  <c r="S341" i="6"/>
  <c r="U341" i="6"/>
  <c r="K341" i="6"/>
  <c r="J341" i="6"/>
  <c r="G341" i="6"/>
  <c r="I341" i="6"/>
  <c r="W340" i="6"/>
  <c r="V340" i="6"/>
  <c r="S340" i="6"/>
  <c r="U340" i="6"/>
  <c r="K340" i="6"/>
  <c r="J340" i="6"/>
  <c r="G340" i="6"/>
  <c r="I340" i="6"/>
  <c r="W339" i="6"/>
  <c r="V339" i="6"/>
  <c r="S339" i="6"/>
  <c r="U339" i="6"/>
  <c r="K339" i="6"/>
  <c r="J339" i="6"/>
  <c r="G339" i="6"/>
  <c r="I339" i="6"/>
  <c r="W338" i="6"/>
  <c r="V338" i="6"/>
  <c r="S338" i="6"/>
  <c r="U338" i="6"/>
  <c r="K338" i="6"/>
  <c r="J338" i="6"/>
  <c r="G338" i="6"/>
  <c r="I338" i="6"/>
  <c r="W337" i="6"/>
  <c r="V337" i="6"/>
  <c r="S337" i="6"/>
  <c r="U337" i="6"/>
  <c r="K337" i="6"/>
  <c r="J337" i="6"/>
  <c r="G337" i="6"/>
  <c r="I337" i="6"/>
  <c r="W336" i="6"/>
  <c r="V336" i="6"/>
  <c r="S336" i="6"/>
  <c r="U336" i="6"/>
  <c r="K336" i="6"/>
  <c r="J336" i="6"/>
  <c r="G336" i="6"/>
  <c r="I336" i="6"/>
  <c r="W335" i="6"/>
  <c r="V335" i="6"/>
  <c r="S335" i="6"/>
  <c r="U335" i="6"/>
  <c r="K335" i="6"/>
  <c r="J335" i="6"/>
  <c r="G335" i="6"/>
  <c r="I335" i="6"/>
  <c r="W334" i="6"/>
  <c r="V334" i="6"/>
  <c r="S334" i="6"/>
  <c r="U334" i="6"/>
  <c r="K334" i="6"/>
  <c r="J334" i="6"/>
  <c r="G334" i="6"/>
  <c r="I334" i="6"/>
  <c r="W333" i="6"/>
  <c r="V333" i="6"/>
  <c r="S333" i="6"/>
  <c r="U333" i="6"/>
  <c r="K333" i="6"/>
  <c r="J333" i="6"/>
  <c r="G333" i="6"/>
  <c r="I333" i="6"/>
  <c r="W332" i="6"/>
  <c r="V332" i="6"/>
  <c r="S332" i="6"/>
  <c r="U332" i="6"/>
  <c r="K332" i="6"/>
  <c r="J332" i="6"/>
  <c r="G332" i="6"/>
  <c r="I332" i="6"/>
  <c r="W331" i="6"/>
  <c r="V331" i="6"/>
  <c r="S331" i="6"/>
  <c r="U331" i="6"/>
  <c r="K331" i="6"/>
  <c r="J331" i="6"/>
  <c r="G331" i="6"/>
  <c r="I331" i="6"/>
  <c r="W330" i="6"/>
  <c r="V330" i="6"/>
  <c r="S330" i="6"/>
  <c r="U330" i="6"/>
  <c r="K330" i="6"/>
  <c r="J330" i="6"/>
  <c r="G330" i="6"/>
  <c r="I330" i="6"/>
  <c r="W329" i="6"/>
  <c r="V329" i="6"/>
  <c r="S329" i="6"/>
  <c r="U329" i="6"/>
  <c r="K329" i="6"/>
  <c r="J329" i="6"/>
  <c r="G329" i="6"/>
  <c r="I329" i="6"/>
  <c r="W328" i="6"/>
  <c r="V328" i="6"/>
  <c r="S328" i="6"/>
  <c r="U328" i="6"/>
  <c r="K328" i="6"/>
  <c r="J328" i="6"/>
  <c r="G328" i="6"/>
  <c r="I328" i="6"/>
  <c r="W327" i="6"/>
  <c r="V327" i="6"/>
  <c r="S327" i="6"/>
  <c r="U327" i="6"/>
  <c r="K327" i="6"/>
  <c r="J327" i="6"/>
  <c r="G327" i="6"/>
  <c r="I327" i="6"/>
  <c r="W326" i="6"/>
  <c r="V326" i="6"/>
  <c r="S326" i="6"/>
  <c r="U326" i="6"/>
  <c r="K326" i="6"/>
  <c r="J326" i="6"/>
  <c r="G326" i="6"/>
  <c r="I326" i="6"/>
  <c r="W325" i="6"/>
  <c r="V325" i="6"/>
  <c r="S325" i="6"/>
  <c r="U325" i="6"/>
  <c r="K325" i="6"/>
  <c r="J325" i="6"/>
  <c r="G325" i="6"/>
  <c r="I325" i="6"/>
  <c r="W324" i="6"/>
  <c r="V324" i="6"/>
  <c r="S324" i="6"/>
  <c r="U324" i="6"/>
  <c r="K324" i="6"/>
  <c r="J324" i="6"/>
  <c r="G324" i="6"/>
  <c r="I324" i="6"/>
  <c r="W323" i="6"/>
  <c r="V323" i="6"/>
  <c r="S323" i="6"/>
  <c r="U323" i="6"/>
  <c r="K323" i="6"/>
  <c r="J323" i="6"/>
  <c r="G323" i="6"/>
  <c r="I323" i="6"/>
  <c r="W322" i="6"/>
  <c r="V322" i="6"/>
  <c r="S322" i="6"/>
  <c r="U322" i="6"/>
  <c r="K322" i="6"/>
  <c r="J322" i="6"/>
  <c r="G322" i="6"/>
  <c r="I322" i="6"/>
  <c r="W321" i="6"/>
  <c r="V321" i="6"/>
  <c r="S321" i="6"/>
  <c r="U321" i="6"/>
  <c r="K321" i="6"/>
  <c r="J321" i="6"/>
  <c r="G321" i="6"/>
  <c r="I321" i="6"/>
  <c r="W320" i="6"/>
  <c r="V320" i="6"/>
  <c r="S320" i="6"/>
  <c r="U320" i="6"/>
  <c r="K320" i="6"/>
  <c r="J320" i="6"/>
  <c r="G320" i="6"/>
  <c r="I320" i="6"/>
  <c r="W319" i="6"/>
  <c r="V319" i="6"/>
  <c r="S319" i="6"/>
  <c r="U319" i="6"/>
  <c r="K319" i="6"/>
  <c r="J319" i="6"/>
  <c r="G319" i="6"/>
  <c r="I319" i="6"/>
  <c r="W318" i="6"/>
  <c r="V318" i="6"/>
  <c r="S318" i="6"/>
  <c r="U318" i="6"/>
  <c r="K318" i="6"/>
  <c r="J318" i="6"/>
  <c r="G318" i="6"/>
  <c r="I318" i="6"/>
  <c r="W317" i="6"/>
  <c r="V317" i="6"/>
  <c r="S317" i="6"/>
  <c r="U317" i="6"/>
  <c r="K317" i="6"/>
  <c r="J317" i="6"/>
  <c r="G317" i="6"/>
  <c r="I317" i="6"/>
  <c r="W316" i="6"/>
  <c r="V316" i="6"/>
  <c r="S316" i="6"/>
  <c r="U316" i="6"/>
  <c r="K316" i="6"/>
  <c r="J316" i="6"/>
  <c r="G316" i="6"/>
  <c r="I316" i="6"/>
  <c r="W315" i="6"/>
  <c r="V315" i="6"/>
  <c r="S315" i="6"/>
  <c r="U315" i="6"/>
  <c r="K315" i="6"/>
  <c r="J315" i="6"/>
  <c r="G315" i="6"/>
  <c r="I315" i="6"/>
  <c r="W314" i="6"/>
  <c r="V314" i="6"/>
  <c r="S314" i="6"/>
  <c r="U314" i="6"/>
  <c r="K314" i="6"/>
  <c r="J314" i="6"/>
  <c r="G314" i="6"/>
  <c r="I314" i="6"/>
  <c r="W313" i="6"/>
  <c r="V313" i="6"/>
  <c r="S313" i="6"/>
  <c r="U313" i="6"/>
  <c r="K313" i="6"/>
  <c r="J313" i="6"/>
  <c r="G313" i="6"/>
  <c r="I313" i="6"/>
  <c r="W312" i="6"/>
  <c r="V312" i="6"/>
  <c r="S312" i="6"/>
  <c r="U312" i="6"/>
  <c r="K312" i="6"/>
  <c r="J312" i="6"/>
  <c r="G312" i="6"/>
  <c r="I312" i="6"/>
  <c r="W311" i="6"/>
  <c r="V311" i="6"/>
  <c r="S311" i="6"/>
  <c r="U311" i="6"/>
  <c r="K311" i="6"/>
  <c r="J311" i="6"/>
  <c r="G311" i="6"/>
  <c r="I311" i="6"/>
  <c r="W310" i="6"/>
  <c r="V310" i="6"/>
  <c r="S310" i="6"/>
  <c r="U310" i="6"/>
  <c r="K310" i="6"/>
  <c r="J310" i="6"/>
  <c r="G310" i="6"/>
  <c r="I310" i="6"/>
  <c r="W309" i="6"/>
  <c r="V309" i="6"/>
  <c r="S309" i="6"/>
  <c r="U309" i="6"/>
  <c r="K309" i="6"/>
  <c r="J309" i="6"/>
  <c r="G309" i="6"/>
  <c r="I309" i="6"/>
  <c r="W308" i="6"/>
  <c r="V308" i="6"/>
  <c r="S308" i="6"/>
  <c r="U308" i="6"/>
  <c r="K308" i="6"/>
  <c r="J308" i="6"/>
  <c r="G308" i="6"/>
  <c r="I308" i="6"/>
  <c r="W307" i="6"/>
  <c r="V307" i="6"/>
  <c r="S307" i="6"/>
  <c r="U307" i="6"/>
  <c r="K307" i="6"/>
  <c r="J307" i="6"/>
  <c r="G307" i="6"/>
  <c r="I307" i="6"/>
  <c r="W306" i="6"/>
  <c r="V306" i="6"/>
  <c r="S306" i="6"/>
  <c r="U306" i="6"/>
  <c r="K306" i="6"/>
  <c r="J306" i="6"/>
  <c r="G306" i="6"/>
  <c r="I306" i="6"/>
  <c r="W305" i="6"/>
  <c r="V305" i="6"/>
  <c r="S305" i="6"/>
  <c r="U305" i="6"/>
  <c r="K305" i="6"/>
  <c r="J305" i="6"/>
  <c r="G305" i="6"/>
  <c r="I305" i="6"/>
  <c r="W304" i="6"/>
  <c r="V304" i="6"/>
  <c r="S304" i="6"/>
  <c r="U304" i="6"/>
  <c r="K304" i="6"/>
  <c r="J304" i="6"/>
  <c r="G304" i="6"/>
  <c r="I304" i="6"/>
  <c r="W303" i="6"/>
  <c r="V303" i="6"/>
  <c r="S303" i="6"/>
  <c r="U303" i="6"/>
  <c r="K303" i="6"/>
  <c r="J303" i="6"/>
  <c r="G303" i="6"/>
  <c r="I303" i="6"/>
  <c r="W302" i="6"/>
  <c r="V302" i="6"/>
  <c r="S302" i="6"/>
  <c r="U302" i="6"/>
  <c r="K302" i="6"/>
  <c r="J302" i="6"/>
  <c r="G302" i="6"/>
  <c r="I302" i="6"/>
  <c r="W301" i="6"/>
  <c r="V301" i="6"/>
  <c r="S301" i="6"/>
  <c r="U301" i="6"/>
  <c r="K301" i="6"/>
  <c r="J301" i="6"/>
  <c r="G301" i="6"/>
  <c r="I301" i="6"/>
  <c r="W300" i="6"/>
  <c r="V300" i="6"/>
  <c r="S300" i="6"/>
  <c r="U300" i="6"/>
  <c r="K300" i="6"/>
  <c r="J300" i="6"/>
  <c r="G300" i="6"/>
  <c r="I300" i="6"/>
  <c r="W299" i="6"/>
  <c r="V299" i="6"/>
  <c r="S299" i="6"/>
  <c r="U299" i="6"/>
  <c r="K299" i="6"/>
  <c r="J299" i="6"/>
  <c r="G299" i="6"/>
  <c r="I299" i="6"/>
  <c r="W298" i="6"/>
  <c r="V298" i="6"/>
  <c r="S298" i="6"/>
  <c r="U298" i="6"/>
  <c r="K298" i="6"/>
  <c r="J298" i="6"/>
  <c r="G298" i="6"/>
  <c r="I298" i="6"/>
  <c r="W297" i="6"/>
  <c r="V297" i="6"/>
  <c r="S297" i="6"/>
  <c r="U297" i="6"/>
  <c r="K297" i="6"/>
  <c r="J297" i="6"/>
  <c r="G297" i="6"/>
  <c r="I297" i="6"/>
  <c r="W296" i="6"/>
  <c r="V296" i="6"/>
  <c r="S296" i="6"/>
  <c r="U296" i="6"/>
  <c r="K296" i="6"/>
  <c r="J296" i="6"/>
  <c r="G296" i="6"/>
  <c r="I296" i="6"/>
  <c r="W295" i="6"/>
  <c r="V295" i="6"/>
  <c r="S295" i="6"/>
  <c r="U295" i="6"/>
  <c r="K295" i="6"/>
  <c r="J295" i="6"/>
  <c r="G295" i="6"/>
  <c r="I295" i="6"/>
  <c r="W294" i="6"/>
  <c r="V294" i="6"/>
  <c r="S294" i="6"/>
  <c r="U294" i="6"/>
  <c r="K294" i="6"/>
  <c r="J294" i="6"/>
  <c r="G294" i="6"/>
  <c r="I294" i="6"/>
  <c r="W293" i="6"/>
  <c r="V293" i="6"/>
  <c r="S293" i="6"/>
  <c r="U293" i="6"/>
  <c r="K293" i="6"/>
  <c r="J293" i="6"/>
  <c r="G293" i="6"/>
  <c r="I293" i="6"/>
  <c r="W292" i="6"/>
  <c r="V292" i="6"/>
  <c r="S292" i="6"/>
  <c r="U292" i="6"/>
  <c r="K292" i="6"/>
  <c r="J292" i="6"/>
  <c r="G292" i="6"/>
  <c r="I292" i="6"/>
  <c r="W291" i="6"/>
  <c r="V291" i="6"/>
  <c r="S291" i="6"/>
  <c r="U291" i="6"/>
  <c r="K291" i="6"/>
  <c r="J291" i="6"/>
  <c r="G291" i="6"/>
  <c r="I291" i="6"/>
  <c r="W290" i="6"/>
  <c r="V290" i="6"/>
  <c r="S290" i="6"/>
  <c r="U290" i="6"/>
  <c r="K290" i="6"/>
  <c r="J290" i="6"/>
  <c r="G290" i="6"/>
  <c r="I290" i="6"/>
  <c r="W289" i="6"/>
  <c r="V289" i="6"/>
  <c r="S289" i="6"/>
  <c r="U289" i="6"/>
  <c r="K289" i="6"/>
  <c r="J289" i="6"/>
  <c r="G289" i="6"/>
  <c r="I289" i="6"/>
  <c r="W288" i="6"/>
  <c r="V288" i="6"/>
  <c r="S288" i="6"/>
  <c r="U288" i="6"/>
  <c r="K288" i="6"/>
  <c r="J288" i="6"/>
  <c r="G288" i="6"/>
  <c r="I288" i="6"/>
  <c r="W287" i="6"/>
  <c r="V287" i="6"/>
  <c r="S287" i="6"/>
  <c r="U287" i="6"/>
  <c r="K287" i="6"/>
  <c r="J287" i="6"/>
  <c r="G287" i="6"/>
  <c r="I287" i="6"/>
  <c r="W286" i="6"/>
  <c r="V286" i="6"/>
  <c r="S286" i="6"/>
  <c r="U286" i="6"/>
  <c r="K286" i="6"/>
  <c r="J286" i="6"/>
  <c r="G286" i="6"/>
  <c r="I286" i="6"/>
  <c r="W285" i="6"/>
  <c r="V285" i="6"/>
  <c r="S285" i="6"/>
  <c r="U285" i="6"/>
  <c r="K285" i="6"/>
  <c r="J285" i="6"/>
  <c r="G285" i="6"/>
  <c r="I285" i="6"/>
  <c r="W284" i="6"/>
  <c r="V284" i="6"/>
  <c r="S284" i="6"/>
  <c r="U284" i="6"/>
  <c r="K284" i="6"/>
  <c r="J284" i="6"/>
  <c r="G284" i="6"/>
  <c r="I284" i="6"/>
  <c r="W283" i="6"/>
  <c r="V283" i="6"/>
  <c r="S283" i="6"/>
  <c r="U283" i="6"/>
  <c r="K283" i="6"/>
  <c r="J283" i="6"/>
  <c r="G283" i="6"/>
  <c r="I283" i="6"/>
  <c r="W282" i="6"/>
  <c r="V282" i="6"/>
  <c r="S282" i="6"/>
  <c r="U282" i="6"/>
  <c r="K282" i="6"/>
  <c r="J282" i="6"/>
  <c r="G282" i="6"/>
  <c r="I282" i="6"/>
  <c r="W281" i="6"/>
  <c r="V281" i="6"/>
  <c r="S281" i="6"/>
  <c r="U281" i="6"/>
  <c r="K281" i="6"/>
  <c r="J281" i="6"/>
  <c r="G281" i="6"/>
  <c r="I281" i="6"/>
  <c r="W280" i="6"/>
  <c r="V280" i="6"/>
  <c r="S280" i="6"/>
  <c r="U280" i="6"/>
  <c r="K280" i="6"/>
  <c r="J280" i="6"/>
  <c r="G280" i="6"/>
  <c r="I280" i="6"/>
  <c r="W279" i="6"/>
  <c r="V279" i="6"/>
  <c r="S279" i="6"/>
  <c r="U279" i="6"/>
  <c r="K279" i="6"/>
  <c r="J279" i="6"/>
  <c r="G279" i="6"/>
  <c r="I279" i="6"/>
  <c r="W278" i="6"/>
  <c r="V278" i="6"/>
  <c r="S278" i="6"/>
  <c r="U278" i="6"/>
  <c r="K278" i="6"/>
  <c r="J278" i="6"/>
  <c r="G278" i="6"/>
  <c r="I278" i="6"/>
  <c r="W277" i="6"/>
  <c r="V277" i="6"/>
  <c r="S277" i="6"/>
  <c r="U277" i="6"/>
  <c r="K277" i="6"/>
  <c r="J277" i="6"/>
  <c r="G277" i="6"/>
  <c r="I277" i="6"/>
  <c r="W276" i="6"/>
  <c r="V276" i="6"/>
  <c r="S276" i="6"/>
  <c r="U276" i="6"/>
  <c r="K276" i="6"/>
  <c r="J276" i="6"/>
  <c r="G276" i="6"/>
  <c r="I276" i="6"/>
  <c r="W275" i="6"/>
  <c r="V275" i="6"/>
  <c r="S275" i="6"/>
  <c r="U275" i="6"/>
  <c r="K275" i="6"/>
  <c r="J275" i="6"/>
  <c r="G275" i="6"/>
  <c r="I275" i="6"/>
  <c r="W274" i="6"/>
  <c r="V274" i="6"/>
  <c r="S274" i="6"/>
  <c r="U274" i="6"/>
  <c r="K274" i="6"/>
  <c r="J274" i="6"/>
  <c r="G274" i="6"/>
  <c r="I274" i="6"/>
  <c r="W273" i="6"/>
  <c r="V273" i="6"/>
  <c r="S273" i="6"/>
  <c r="U273" i="6"/>
  <c r="K273" i="6"/>
  <c r="J273" i="6"/>
  <c r="G273" i="6"/>
  <c r="I273" i="6"/>
  <c r="W272" i="6"/>
  <c r="V272" i="6"/>
  <c r="S272" i="6"/>
  <c r="U272" i="6"/>
  <c r="K272" i="6"/>
  <c r="J272" i="6"/>
  <c r="G272" i="6"/>
  <c r="I272" i="6"/>
  <c r="W271" i="6"/>
  <c r="V271" i="6"/>
  <c r="S271" i="6"/>
  <c r="U271" i="6"/>
  <c r="K271" i="6"/>
  <c r="J271" i="6"/>
  <c r="G271" i="6"/>
  <c r="I271" i="6"/>
  <c r="W270" i="6"/>
  <c r="V270" i="6"/>
  <c r="S270" i="6"/>
  <c r="U270" i="6"/>
  <c r="K270" i="6"/>
  <c r="J270" i="6"/>
  <c r="G270" i="6"/>
  <c r="I270" i="6"/>
  <c r="W269" i="6"/>
  <c r="V269" i="6"/>
  <c r="S269" i="6"/>
  <c r="U269" i="6"/>
  <c r="K269" i="6"/>
  <c r="J269" i="6"/>
  <c r="G269" i="6"/>
  <c r="I269" i="6"/>
  <c r="W268" i="6"/>
  <c r="V268" i="6"/>
  <c r="S268" i="6"/>
  <c r="U268" i="6"/>
  <c r="K268" i="6"/>
  <c r="J268" i="6"/>
  <c r="G268" i="6"/>
  <c r="I268" i="6"/>
  <c r="W267" i="6"/>
  <c r="V267" i="6"/>
  <c r="S267" i="6"/>
  <c r="U267" i="6"/>
  <c r="K267" i="6"/>
  <c r="J267" i="6"/>
  <c r="G267" i="6"/>
  <c r="I267" i="6"/>
  <c r="W266" i="6"/>
  <c r="V266" i="6"/>
  <c r="S266" i="6"/>
  <c r="U266" i="6"/>
  <c r="K266" i="6"/>
  <c r="J266" i="6"/>
  <c r="G266" i="6"/>
  <c r="I266" i="6"/>
  <c r="W265" i="6"/>
  <c r="V265" i="6"/>
  <c r="S265" i="6"/>
  <c r="U265" i="6"/>
  <c r="K265" i="6"/>
  <c r="J265" i="6"/>
  <c r="G265" i="6"/>
  <c r="I265" i="6"/>
  <c r="W264" i="6"/>
  <c r="V264" i="6"/>
  <c r="S264" i="6"/>
  <c r="U264" i="6"/>
  <c r="K264" i="6"/>
  <c r="J264" i="6"/>
  <c r="G264" i="6"/>
  <c r="I264" i="6"/>
  <c r="W263" i="6"/>
  <c r="V263" i="6"/>
  <c r="S263" i="6"/>
  <c r="U263" i="6"/>
  <c r="K263" i="6"/>
  <c r="J263" i="6"/>
  <c r="G263" i="6"/>
  <c r="I263" i="6"/>
  <c r="W262" i="6"/>
  <c r="V262" i="6"/>
  <c r="S262" i="6"/>
  <c r="U262" i="6"/>
  <c r="K262" i="6"/>
  <c r="J262" i="6"/>
  <c r="G262" i="6"/>
  <c r="I262" i="6"/>
  <c r="W261" i="6"/>
  <c r="V261" i="6"/>
  <c r="S261" i="6"/>
  <c r="U261" i="6"/>
  <c r="K261" i="6"/>
  <c r="J261" i="6"/>
  <c r="G261" i="6"/>
  <c r="I261" i="6"/>
  <c r="W260" i="6"/>
  <c r="V260" i="6"/>
  <c r="S260" i="6"/>
  <c r="U260" i="6"/>
  <c r="K260" i="6"/>
  <c r="J260" i="6"/>
  <c r="G260" i="6"/>
  <c r="I260" i="6"/>
  <c r="W259" i="6"/>
  <c r="V259" i="6"/>
  <c r="S259" i="6"/>
  <c r="U259" i="6"/>
  <c r="K259" i="6"/>
  <c r="J259" i="6"/>
  <c r="G259" i="6"/>
  <c r="I259" i="6"/>
  <c r="W258" i="6"/>
  <c r="V258" i="6"/>
  <c r="S258" i="6"/>
  <c r="U258" i="6"/>
  <c r="K258" i="6"/>
  <c r="J258" i="6"/>
  <c r="G258" i="6"/>
  <c r="I258" i="6"/>
  <c r="W257" i="6"/>
  <c r="V257" i="6"/>
  <c r="S257" i="6"/>
  <c r="U257" i="6"/>
  <c r="K257" i="6"/>
  <c r="J257" i="6"/>
  <c r="G257" i="6"/>
  <c r="I257" i="6"/>
  <c r="W256" i="6"/>
  <c r="V256" i="6"/>
  <c r="S256" i="6"/>
  <c r="U256" i="6"/>
  <c r="K256" i="6"/>
  <c r="J256" i="6"/>
  <c r="G256" i="6"/>
  <c r="I256" i="6"/>
  <c r="W255" i="6"/>
  <c r="V255" i="6"/>
  <c r="S255" i="6"/>
  <c r="U255" i="6"/>
  <c r="K255" i="6"/>
  <c r="J255" i="6"/>
  <c r="G255" i="6"/>
  <c r="I255" i="6"/>
  <c r="W254" i="6"/>
  <c r="V254" i="6"/>
  <c r="S254" i="6"/>
  <c r="U254" i="6"/>
  <c r="K254" i="6"/>
  <c r="J254" i="6"/>
  <c r="G254" i="6"/>
  <c r="I254" i="6"/>
  <c r="W253" i="6"/>
  <c r="V253" i="6"/>
  <c r="S253" i="6"/>
  <c r="U253" i="6"/>
  <c r="K253" i="6"/>
  <c r="J253" i="6"/>
  <c r="G253" i="6"/>
  <c r="I253" i="6"/>
  <c r="W252" i="6"/>
  <c r="V252" i="6"/>
  <c r="S252" i="6"/>
  <c r="U252" i="6"/>
  <c r="K252" i="6"/>
  <c r="J252" i="6"/>
  <c r="G252" i="6"/>
  <c r="I252" i="6"/>
  <c r="W251" i="6"/>
  <c r="V251" i="6"/>
  <c r="S251" i="6"/>
  <c r="U251" i="6"/>
  <c r="K251" i="6"/>
  <c r="J251" i="6"/>
  <c r="G251" i="6"/>
  <c r="I251" i="6"/>
  <c r="W250" i="6"/>
  <c r="V250" i="6"/>
  <c r="S250" i="6"/>
  <c r="U250" i="6"/>
  <c r="K250" i="6"/>
  <c r="J250" i="6"/>
  <c r="G250" i="6"/>
  <c r="I250" i="6"/>
  <c r="W249" i="6"/>
  <c r="V249" i="6"/>
  <c r="S249" i="6"/>
  <c r="U249" i="6"/>
  <c r="K249" i="6"/>
  <c r="J249" i="6"/>
  <c r="G249" i="6"/>
  <c r="I249" i="6"/>
  <c r="W248" i="6"/>
  <c r="V248" i="6"/>
  <c r="S248" i="6"/>
  <c r="U248" i="6"/>
  <c r="K248" i="6"/>
  <c r="J248" i="6"/>
  <c r="G248" i="6"/>
  <c r="I248" i="6"/>
  <c r="W247" i="6"/>
  <c r="V247" i="6"/>
  <c r="S247" i="6"/>
  <c r="U247" i="6"/>
  <c r="K247" i="6"/>
  <c r="J247" i="6"/>
  <c r="G247" i="6"/>
  <c r="I247" i="6"/>
  <c r="W246" i="6"/>
  <c r="V246" i="6"/>
  <c r="S246" i="6"/>
  <c r="U246" i="6"/>
  <c r="K246" i="6"/>
  <c r="J246" i="6"/>
  <c r="G246" i="6"/>
  <c r="I246" i="6"/>
  <c r="W245" i="6"/>
  <c r="V245" i="6"/>
  <c r="S245" i="6"/>
  <c r="U245" i="6"/>
  <c r="K245" i="6"/>
  <c r="J245" i="6"/>
  <c r="G245" i="6"/>
  <c r="I245" i="6"/>
  <c r="W244" i="6"/>
  <c r="V244" i="6"/>
  <c r="S244" i="6"/>
  <c r="U244" i="6"/>
  <c r="K244" i="6"/>
  <c r="J244" i="6"/>
  <c r="G244" i="6"/>
  <c r="I244" i="6"/>
  <c r="W243" i="6"/>
  <c r="V243" i="6"/>
  <c r="S243" i="6"/>
  <c r="U243" i="6"/>
  <c r="K243" i="6"/>
  <c r="J243" i="6"/>
  <c r="G243" i="6"/>
  <c r="I243" i="6"/>
  <c r="W242" i="6"/>
  <c r="V242" i="6"/>
  <c r="S242" i="6"/>
  <c r="U242" i="6"/>
  <c r="K242" i="6"/>
  <c r="J242" i="6"/>
  <c r="G242" i="6"/>
  <c r="I242" i="6"/>
  <c r="W241" i="6"/>
  <c r="V241" i="6"/>
  <c r="S241" i="6"/>
  <c r="U241" i="6"/>
  <c r="K241" i="6"/>
  <c r="J241" i="6"/>
  <c r="G241" i="6"/>
  <c r="I241" i="6"/>
  <c r="W240" i="6"/>
  <c r="V240" i="6"/>
  <c r="S240" i="6"/>
  <c r="U240" i="6"/>
  <c r="K240" i="6"/>
  <c r="J240" i="6"/>
  <c r="G240" i="6"/>
  <c r="I240" i="6"/>
  <c r="W239" i="6"/>
  <c r="V239" i="6"/>
  <c r="S239" i="6"/>
  <c r="U239" i="6"/>
  <c r="K239" i="6"/>
  <c r="J239" i="6"/>
  <c r="G239" i="6"/>
  <c r="I239" i="6"/>
  <c r="W238" i="6"/>
  <c r="V238" i="6"/>
  <c r="S238" i="6"/>
  <c r="U238" i="6"/>
  <c r="K238" i="6"/>
  <c r="J238" i="6"/>
  <c r="G238" i="6"/>
  <c r="I238" i="6"/>
  <c r="W237" i="6"/>
  <c r="V237" i="6"/>
  <c r="S237" i="6"/>
  <c r="U237" i="6"/>
  <c r="K237" i="6"/>
  <c r="J237" i="6"/>
  <c r="G237" i="6"/>
  <c r="I237" i="6"/>
  <c r="W236" i="6"/>
  <c r="V236" i="6"/>
  <c r="S236" i="6"/>
  <c r="U236" i="6"/>
  <c r="K236" i="6"/>
  <c r="J236" i="6"/>
  <c r="G236" i="6"/>
  <c r="I236" i="6"/>
  <c r="W235" i="6"/>
  <c r="V235" i="6"/>
  <c r="S235" i="6"/>
  <c r="U235" i="6"/>
  <c r="K235" i="6"/>
  <c r="J235" i="6"/>
  <c r="G235" i="6"/>
  <c r="I235" i="6"/>
  <c r="W234" i="6"/>
  <c r="V234" i="6"/>
  <c r="S234" i="6"/>
  <c r="U234" i="6"/>
  <c r="K234" i="6"/>
  <c r="J234" i="6"/>
  <c r="G234" i="6"/>
  <c r="I234" i="6"/>
  <c r="W233" i="6"/>
  <c r="V233" i="6"/>
  <c r="S233" i="6"/>
  <c r="U233" i="6"/>
  <c r="K233" i="6"/>
  <c r="J233" i="6"/>
  <c r="G233" i="6"/>
  <c r="I233" i="6"/>
  <c r="W232" i="6"/>
  <c r="V232" i="6"/>
  <c r="S232" i="6"/>
  <c r="U232" i="6"/>
  <c r="K232" i="6"/>
  <c r="J232" i="6"/>
  <c r="G232" i="6"/>
  <c r="I232" i="6"/>
  <c r="W231" i="6"/>
  <c r="V231" i="6"/>
  <c r="S231" i="6"/>
  <c r="U231" i="6"/>
  <c r="K231" i="6"/>
  <c r="J231" i="6"/>
  <c r="G231" i="6"/>
  <c r="I231" i="6"/>
  <c r="W230" i="6"/>
  <c r="V230" i="6"/>
  <c r="S230" i="6"/>
  <c r="U230" i="6"/>
  <c r="K230" i="6"/>
  <c r="J230" i="6"/>
  <c r="G230" i="6"/>
  <c r="I230" i="6"/>
  <c r="W229" i="6"/>
  <c r="V229" i="6"/>
  <c r="S229" i="6"/>
  <c r="U229" i="6"/>
  <c r="K229" i="6"/>
  <c r="J229" i="6"/>
  <c r="G229" i="6"/>
  <c r="I229" i="6"/>
  <c r="W228" i="6"/>
  <c r="V228" i="6"/>
  <c r="S228" i="6"/>
  <c r="U228" i="6"/>
  <c r="K228" i="6"/>
  <c r="J228" i="6"/>
  <c r="G228" i="6"/>
  <c r="I228" i="6"/>
  <c r="W227" i="6"/>
  <c r="V227" i="6"/>
  <c r="S227" i="6"/>
  <c r="U227" i="6"/>
  <c r="K227" i="6"/>
  <c r="J227" i="6"/>
  <c r="G227" i="6"/>
  <c r="I227" i="6"/>
  <c r="W226" i="6"/>
  <c r="V226" i="6"/>
  <c r="S226" i="6"/>
  <c r="U226" i="6"/>
  <c r="K226" i="6"/>
  <c r="J226" i="6"/>
  <c r="G226" i="6"/>
  <c r="I226" i="6"/>
  <c r="W225" i="6"/>
  <c r="V225" i="6"/>
  <c r="S225" i="6"/>
  <c r="U225" i="6"/>
  <c r="K225" i="6"/>
  <c r="J225" i="6"/>
  <c r="G225" i="6"/>
  <c r="I225" i="6"/>
  <c r="W224" i="6"/>
  <c r="V224" i="6"/>
  <c r="S224" i="6"/>
  <c r="U224" i="6"/>
  <c r="K224" i="6"/>
  <c r="J224" i="6"/>
  <c r="G224" i="6"/>
  <c r="I224" i="6"/>
  <c r="W223" i="6"/>
  <c r="V223" i="6"/>
  <c r="S223" i="6"/>
  <c r="U223" i="6"/>
  <c r="K223" i="6"/>
  <c r="J223" i="6"/>
  <c r="G223" i="6"/>
  <c r="I223" i="6"/>
  <c r="W222" i="6"/>
  <c r="V222" i="6"/>
  <c r="S222" i="6"/>
  <c r="U222" i="6"/>
  <c r="K222" i="6"/>
  <c r="J222" i="6"/>
  <c r="G222" i="6"/>
  <c r="I222" i="6"/>
  <c r="W221" i="6"/>
  <c r="V221" i="6"/>
  <c r="S221" i="6"/>
  <c r="U221" i="6"/>
  <c r="K221" i="6"/>
  <c r="J221" i="6"/>
  <c r="G221" i="6"/>
  <c r="I221" i="6"/>
  <c r="W220" i="6"/>
  <c r="V220" i="6"/>
  <c r="S220" i="6"/>
  <c r="U220" i="6"/>
  <c r="K220" i="6"/>
  <c r="J220" i="6"/>
  <c r="G220" i="6"/>
  <c r="I220" i="6"/>
  <c r="W219" i="6"/>
  <c r="V219" i="6"/>
  <c r="S219" i="6"/>
  <c r="U219" i="6"/>
  <c r="K219" i="6"/>
  <c r="J219" i="6"/>
  <c r="G219" i="6"/>
  <c r="I219" i="6"/>
  <c r="W218" i="6"/>
  <c r="V218" i="6"/>
  <c r="S218" i="6"/>
  <c r="U218" i="6"/>
  <c r="K218" i="6"/>
  <c r="J218" i="6"/>
  <c r="G218" i="6"/>
  <c r="I218" i="6"/>
  <c r="W217" i="6"/>
  <c r="V217" i="6"/>
  <c r="S217" i="6"/>
  <c r="U217" i="6"/>
  <c r="K217" i="6"/>
  <c r="J217" i="6"/>
  <c r="G217" i="6"/>
  <c r="I217" i="6"/>
  <c r="W216" i="6"/>
  <c r="V216" i="6"/>
  <c r="S216" i="6"/>
  <c r="U216" i="6"/>
  <c r="K216" i="6"/>
  <c r="J216" i="6"/>
  <c r="G216" i="6"/>
  <c r="I216" i="6"/>
  <c r="W215" i="6"/>
  <c r="V215" i="6"/>
  <c r="S215" i="6"/>
  <c r="U215" i="6"/>
  <c r="K215" i="6"/>
  <c r="J215" i="6"/>
  <c r="G215" i="6"/>
  <c r="I215" i="6"/>
  <c r="W214" i="6"/>
  <c r="V214" i="6"/>
  <c r="S214" i="6"/>
  <c r="U214" i="6"/>
  <c r="K214" i="6"/>
  <c r="J214" i="6"/>
  <c r="G214" i="6"/>
  <c r="I214" i="6"/>
  <c r="W213" i="6"/>
  <c r="V213" i="6"/>
  <c r="S213" i="6"/>
  <c r="U213" i="6"/>
  <c r="K213" i="6"/>
  <c r="J213" i="6"/>
  <c r="G213" i="6"/>
  <c r="I213" i="6"/>
  <c r="W212" i="6"/>
  <c r="V212" i="6"/>
  <c r="S212" i="6"/>
  <c r="U212" i="6"/>
  <c r="K212" i="6"/>
  <c r="J212" i="6"/>
  <c r="G212" i="6"/>
  <c r="I212" i="6"/>
  <c r="W211" i="6"/>
  <c r="V211" i="6"/>
  <c r="S211" i="6"/>
  <c r="U211" i="6"/>
  <c r="K211" i="6"/>
  <c r="J211" i="6"/>
  <c r="G211" i="6"/>
  <c r="I211" i="6"/>
  <c r="W210" i="6"/>
  <c r="V210" i="6"/>
  <c r="S210" i="6"/>
  <c r="U210" i="6"/>
  <c r="K210" i="6"/>
  <c r="J210" i="6"/>
  <c r="G210" i="6"/>
  <c r="I210" i="6"/>
  <c r="W209" i="6"/>
  <c r="V209" i="6"/>
  <c r="S209" i="6"/>
  <c r="U209" i="6"/>
  <c r="K209" i="6"/>
  <c r="J209" i="6"/>
  <c r="G209" i="6"/>
  <c r="I209" i="6"/>
  <c r="W208" i="6"/>
  <c r="V208" i="6"/>
  <c r="S208" i="6"/>
  <c r="U208" i="6"/>
  <c r="K208" i="6"/>
  <c r="J208" i="6"/>
  <c r="G208" i="6"/>
  <c r="I208" i="6"/>
  <c r="W207" i="6"/>
  <c r="V207" i="6"/>
  <c r="S207" i="6"/>
  <c r="U207" i="6"/>
  <c r="K207" i="6"/>
  <c r="J207" i="6"/>
  <c r="G207" i="6"/>
  <c r="I207" i="6"/>
  <c r="W206" i="6"/>
  <c r="V206" i="6"/>
  <c r="S206" i="6"/>
  <c r="U206" i="6"/>
  <c r="K206" i="6"/>
  <c r="J206" i="6"/>
  <c r="G206" i="6"/>
  <c r="I206" i="6"/>
  <c r="W205" i="6"/>
  <c r="V205" i="6"/>
  <c r="S205" i="6"/>
  <c r="U205" i="6"/>
  <c r="K205" i="6"/>
  <c r="J205" i="6"/>
  <c r="G205" i="6"/>
  <c r="I205" i="6"/>
  <c r="W204" i="6"/>
  <c r="V204" i="6"/>
  <c r="S204" i="6"/>
  <c r="U204" i="6"/>
  <c r="K204" i="6"/>
  <c r="J204" i="6"/>
  <c r="G204" i="6"/>
  <c r="I204" i="6"/>
  <c r="W203" i="6"/>
  <c r="V203" i="6"/>
  <c r="S203" i="6"/>
  <c r="U203" i="6"/>
  <c r="K203" i="6"/>
  <c r="J203" i="6"/>
  <c r="G203" i="6"/>
  <c r="I203" i="6"/>
  <c r="W202" i="6"/>
  <c r="V202" i="6"/>
  <c r="S202" i="6"/>
  <c r="U202" i="6"/>
  <c r="W201" i="6"/>
  <c r="V201" i="6"/>
  <c r="S201" i="6"/>
  <c r="U201" i="6"/>
  <c r="W200" i="6"/>
  <c r="V200" i="6"/>
  <c r="S200" i="6"/>
  <c r="U200" i="6"/>
  <c r="W199" i="6"/>
  <c r="V199" i="6"/>
  <c r="S199" i="6"/>
  <c r="U199" i="6"/>
  <c r="W198" i="6"/>
  <c r="V198" i="6"/>
  <c r="S198" i="6"/>
  <c r="U198" i="6"/>
  <c r="E6" i="4"/>
  <c r="BA3" i="5"/>
  <c r="BB3" i="5"/>
  <c r="BA4" i="5"/>
  <c r="BB4" i="5"/>
  <c r="BA5" i="5"/>
  <c r="BB5" i="5"/>
  <c r="BA6" i="5"/>
  <c r="BB6" i="5"/>
  <c r="BA7" i="5"/>
  <c r="BB7" i="5"/>
  <c r="BA8" i="5"/>
  <c r="BB8" i="5"/>
  <c r="BA9" i="5"/>
  <c r="BB9" i="5"/>
  <c r="BA10" i="5"/>
  <c r="BB10" i="5"/>
  <c r="BA11" i="5"/>
  <c r="BB11" i="5"/>
  <c r="BA12" i="5"/>
  <c r="BB12" i="5"/>
  <c r="BA13" i="5"/>
  <c r="BB13" i="5"/>
  <c r="BA14" i="5"/>
  <c r="BB14" i="5"/>
  <c r="BA15" i="5"/>
  <c r="BB15" i="5"/>
  <c r="BA16" i="5"/>
  <c r="BB16" i="5"/>
  <c r="BA17" i="5"/>
  <c r="BB17" i="5"/>
  <c r="BA18" i="5"/>
  <c r="BB18" i="5"/>
  <c r="BA19" i="5"/>
  <c r="BB19" i="5"/>
  <c r="BA20" i="5"/>
  <c r="BB20" i="5"/>
  <c r="BA21" i="5"/>
  <c r="BB21" i="5"/>
  <c r="BA22" i="5"/>
  <c r="BB22" i="5"/>
  <c r="BA23" i="5"/>
  <c r="BB23" i="5"/>
  <c r="BA24" i="5"/>
  <c r="BB24" i="5"/>
  <c r="BA25" i="5"/>
  <c r="BB25" i="5"/>
  <c r="BA26" i="5"/>
  <c r="BB26" i="5"/>
  <c r="BA27" i="5"/>
  <c r="BB27" i="5"/>
  <c r="BA28" i="5"/>
  <c r="BB28" i="5"/>
  <c r="BA29" i="5"/>
  <c r="BB29" i="5"/>
  <c r="BA30" i="5"/>
  <c r="BB30" i="5"/>
  <c r="BA31" i="5"/>
  <c r="BB31" i="5"/>
  <c r="BA32" i="5"/>
  <c r="BB32" i="5"/>
  <c r="BA33" i="5"/>
  <c r="BB33" i="5"/>
  <c r="BA34" i="5"/>
  <c r="BB34" i="5"/>
  <c r="BA35" i="5"/>
  <c r="BB35" i="5"/>
  <c r="BA36" i="5"/>
  <c r="BB36" i="5"/>
  <c r="BA37" i="5"/>
  <c r="BB37" i="5"/>
  <c r="BA38" i="5"/>
  <c r="BB38" i="5"/>
  <c r="BA39" i="5"/>
  <c r="BB39" i="5"/>
  <c r="BA40" i="5"/>
  <c r="BB40" i="5"/>
  <c r="BA41" i="5"/>
  <c r="BB41" i="5"/>
  <c r="BA42" i="5"/>
  <c r="BB42" i="5"/>
  <c r="BA43" i="5"/>
  <c r="BB43" i="5"/>
  <c r="BA44" i="5"/>
  <c r="BB44" i="5"/>
  <c r="BA45" i="5"/>
  <c r="BB45" i="5"/>
  <c r="BA46" i="5"/>
  <c r="BB46" i="5"/>
  <c r="BA47" i="5"/>
  <c r="BB47" i="5"/>
  <c r="BA48" i="5"/>
  <c r="BB48" i="5"/>
  <c r="BA49" i="5"/>
  <c r="BB49" i="5"/>
  <c r="BA50" i="5"/>
  <c r="BB50" i="5"/>
  <c r="BA51" i="5"/>
  <c r="BB51" i="5"/>
  <c r="BA52" i="5"/>
  <c r="BB52" i="5"/>
  <c r="BA53" i="5"/>
  <c r="BB53" i="5"/>
  <c r="BA54" i="5"/>
  <c r="BB54" i="5"/>
  <c r="BA55" i="5"/>
  <c r="BB55" i="5"/>
  <c r="BA56" i="5"/>
  <c r="BB56" i="5"/>
  <c r="BA57" i="5"/>
  <c r="BB57" i="5"/>
  <c r="BA58" i="5"/>
  <c r="BB58" i="5"/>
  <c r="BA59" i="5"/>
  <c r="BB59" i="5"/>
  <c r="BA60" i="5"/>
  <c r="BB60" i="5"/>
  <c r="BA61" i="5"/>
  <c r="BB61" i="5"/>
  <c r="BA62" i="5"/>
  <c r="BB62" i="5"/>
  <c r="BA63" i="5"/>
  <c r="BB63" i="5"/>
  <c r="BA64" i="5"/>
  <c r="BB64" i="5"/>
  <c r="BA65" i="5"/>
  <c r="BB65" i="5"/>
  <c r="BA66" i="5"/>
  <c r="BB66" i="5"/>
  <c r="BA67" i="5"/>
  <c r="BB67" i="5"/>
  <c r="BA68" i="5"/>
  <c r="BB68" i="5"/>
  <c r="BA69" i="5"/>
  <c r="BB69" i="5"/>
  <c r="BA70" i="5"/>
  <c r="BB70" i="5"/>
  <c r="BA71" i="5"/>
  <c r="BB71" i="5"/>
  <c r="BA72" i="5"/>
  <c r="BB72" i="5"/>
  <c r="BA73" i="5"/>
  <c r="BB73" i="5"/>
  <c r="BA74" i="5"/>
  <c r="BB74" i="5"/>
  <c r="BA75" i="5"/>
  <c r="BB75" i="5"/>
  <c r="BA76" i="5"/>
  <c r="BB76" i="5"/>
  <c r="BA77" i="5"/>
  <c r="BB77" i="5"/>
  <c r="BA78" i="5"/>
  <c r="BB78" i="5"/>
  <c r="BA79" i="5"/>
  <c r="BB79" i="5"/>
  <c r="BA80" i="5"/>
  <c r="BB80" i="5"/>
  <c r="BA81" i="5"/>
  <c r="BB81" i="5"/>
  <c r="BA82" i="5"/>
  <c r="BB82" i="5"/>
  <c r="BA83" i="5"/>
  <c r="BB83" i="5"/>
  <c r="BA84" i="5"/>
  <c r="BB84" i="5"/>
  <c r="BA85" i="5"/>
  <c r="BB85" i="5"/>
  <c r="BA86" i="5"/>
  <c r="BB86" i="5"/>
  <c r="BA87" i="5"/>
  <c r="BB87" i="5"/>
  <c r="BA88" i="5"/>
  <c r="BB88" i="5"/>
  <c r="BA89" i="5"/>
  <c r="BB89" i="5"/>
  <c r="BA90" i="5"/>
  <c r="BB90" i="5"/>
  <c r="BA91" i="5"/>
  <c r="BB91" i="5"/>
  <c r="BA92" i="5"/>
  <c r="BB92" i="5"/>
  <c r="BA93" i="5"/>
  <c r="BB93" i="5"/>
  <c r="BA94" i="5"/>
  <c r="BB94" i="5"/>
  <c r="BA95" i="5"/>
  <c r="BB95" i="5"/>
  <c r="BA96" i="5"/>
  <c r="BB96" i="5"/>
  <c r="BA97" i="5"/>
  <c r="BB97" i="5"/>
  <c r="BA98" i="5"/>
  <c r="BB98" i="5"/>
  <c r="BA99" i="5"/>
  <c r="BB99" i="5"/>
  <c r="BA100" i="5"/>
  <c r="BB100" i="5"/>
  <c r="BA101" i="5"/>
  <c r="BB101" i="5"/>
  <c r="BA102" i="5"/>
  <c r="BB102" i="5"/>
  <c r="BA103" i="5"/>
  <c r="BB103" i="5"/>
  <c r="BA104" i="5"/>
  <c r="BB104" i="5"/>
  <c r="BA105" i="5"/>
  <c r="BB105" i="5"/>
  <c r="BA106" i="5"/>
  <c r="BB106" i="5"/>
  <c r="BA107" i="5"/>
  <c r="BB107" i="5"/>
  <c r="BA108" i="5"/>
  <c r="BB108" i="5"/>
  <c r="BA109" i="5"/>
  <c r="BB109" i="5"/>
  <c r="BA110" i="5"/>
  <c r="BB110" i="5"/>
  <c r="BA111" i="5"/>
  <c r="BB111" i="5"/>
  <c r="BA112" i="5"/>
  <c r="BB112" i="5"/>
  <c r="BA113" i="5"/>
  <c r="BB113" i="5"/>
  <c r="BA114" i="5"/>
  <c r="BB114" i="5"/>
  <c r="BA115" i="5"/>
  <c r="BB115" i="5"/>
  <c r="BA116" i="5"/>
  <c r="BB116" i="5"/>
  <c r="BA117" i="5"/>
  <c r="BB117" i="5"/>
  <c r="BA118" i="5"/>
  <c r="BB118" i="5"/>
  <c r="BA119" i="5"/>
  <c r="BB119" i="5"/>
  <c r="BA120" i="5"/>
  <c r="BB120" i="5"/>
  <c r="BA121" i="5"/>
  <c r="BB121" i="5"/>
  <c r="BA122" i="5"/>
  <c r="BB122" i="5"/>
  <c r="BA123" i="5"/>
  <c r="BB123" i="5"/>
  <c r="BA124" i="5"/>
  <c r="BB124" i="5"/>
  <c r="BA125" i="5"/>
  <c r="BB125" i="5"/>
  <c r="BA126" i="5"/>
  <c r="BB126" i="5"/>
  <c r="BA127" i="5"/>
  <c r="BB127" i="5"/>
  <c r="BA128" i="5"/>
  <c r="BB128" i="5"/>
  <c r="BA129" i="5"/>
  <c r="BB129" i="5"/>
  <c r="BA130" i="5"/>
  <c r="BB130" i="5"/>
  <c r="BA131" i="5"/>
  <c r="BB131" i="5"/>
  <c r="BA132" i="5"/>
  <c r="BB132" i="5"/>
  <c r="BA133" i="5"/>
  <c r="BB133" i="5"/>
  <c r="BA134" i="5"/>
  <c r="BB134" i="5"/>
  <c r="BA135" i="5"/>
  <c r="BB135" i="5"/>
  <c r="BA136" i="5"/>
  <c r="BB136" i="5"/>
  <c r="BA137" i="5"/>
  <c r="BB137" i="5"/>
  <c r="BA138" i="5"/>
  <c r="BB138" i="5"/>
  <c r="BA139" i="5"/>
  <c r="BB139" i="5"/>
  <c r="BA140" i="5"/>
  <c r="BB140" i="5"/>
  <c r="BA141" i="5"/>
  <c r="BB141" i="5"/>
  <c r="BA142" i="5"/>
  <c r="BB142" i="5"/>
  <c r="BA143" i="5"/>
  <c r="BB143" i="5"/>
  <c r="BA144" i="5"/>
  <c r="BB144" i="5"/>
  <c r="BA145" i="5"/>
  <c r="BB145" i="5"/>
  <c r="BA146" i="5"/>
  <c r="BB146" i="5"/>
  <c r="BA147" i="5"/>
  <c r="BB147" i="5"/>
  <c r="BA148" i="5"/>
  <c r="BB148" i="5"/>
  <c r="BA149" i="5"/>
  <c r="BB149" i="5"/>
  <c r="BA150" i="5"/>
  <c r="BB150" i="5"/>
  <c r="BA151" i="5"/>
  <c r="BB151" i="5"/>
  <c r="BA152" i="5"/>
  <c r="BB152" i="5"/>
  <c r="BA153" i="5"/>
  <c r="BB153" i="5"/>
  <c r="BA154" i="5"/>
  <c r="BB154" i="5"/>
  <c r="BA155" i="5"/>
  <c r="BB155" i="5"/>
  <c r="BA156" i="5"/>
  <c r="BB156" i="5"/>
  <c r="BA157" i="5"/>
  <c r="BB157" i="5"/>
  <c r="BA158" i="5"/>
  <c r="BB158" i="5"/>
  <c r="BA159" i="5"/>
  <c r="BB159" i="5"/>
  <c r="BA160" i="5"/>
  <c r="BB160" i="5"/>
  <c r="BA161" i="5"/>
  <c r="BB161" i="5"/>
  <c r="BA162" i="5"/>
  <c r="BB162" i="5"/>
  <c r="BA163" i="5"/>
  <c r="BB163" i="5"/>
  <c r="BA164" i="5"/>
  <c r="BB164" i="5"/>
  <c r="BA165" i="5"/>
  <c r="BB165" i="5"/>
  <c r="BA166" i="5"/>
  <c r="BB166" i="5"/>
  <c r="BA167" i="5"/>
  <c r="BB167" i="5"/>
  <c r="BA168" i="5"/>
  <c r="BB168" i="5"/>
  <c r="BA169" i="5"/>
  <c r="BB169" i="5"/>
  <c r="BA170" i="5"/>
  <c r="BB170" i="5"/>
  <c r="BA171" i="5"/>
  <c r="BB171" i="5"/>
  <c r="BA172" i="5"/>
  <c r="BB172" i="5"/>
  <c r="BA173" i="5"/>
  <c r="BB173" i="5"/>
  <c r="BA174" i="5"/>
  <c r="BB174" i="5"/>
  <c r="BA175" i="5"/>
  <c r="BB175" i="5"/>
  <c r="BA176" i="5"/>
  <c r="BB176" i="5"/>
  <c r="BA177" i="5"/>
  <c r="BB177" i="5"/>
  <c r="BA178" i="5"/>
  <c r="BB178" i="5"/>
  <c r="BA179" i="5"/>
  <c r="BB179" i="5"/>
  <c r="BA180" i="5"/>
  <c r="BB180" i="5"/>
  <c r="BA181" i="5"/>
  <c r="BB181" i="5"/>
  <c r="BA182" i="5"/>
  <c r="BB182" i="5"/>
  <c r="BA183" i="5"/>
  <c r="BB183" i="5"/>
  <c r="BA184" i="5"/>
  <c r="BB184" i="5"/>
  <c r="BA185" i="5"/>
  <c r="BB185" i="5"/>
  <c r="BA186" i="5"/>
  <c r="BB186" i="5"/>
  <c r="BA187" i="5"/>
  <c r="BB187" i="5"/>
  <c r="BA188" i="5"/>
  <c r="BB188" i="5"/>
  <c r="BA189" i="5"/>
  <c r="BB189" i="5"/>
  <c r="BA190" i="5"/>
  <c r="BB190" i="5"/>
  <c r="BA191" i="5"/>
  <c r="BB191" i="5"/>
  <c r="BA192" i="5"/>
  <c r="BB192" i="5"/>
  <c r="BA193" i="5"/>
  <c r="BB193" i="5"/>
  <c r="BA194" i="5"/>
  <c r="BB194" i="5"/>
  <c r="BA195" i="5"/>
  <c r="BB195" i="5"/>
  <c r="BA196" i="5"/>
  <c r="BB196" i="5"/>
  <c r="BA197" i="5"/>
  <c r="BB197" i="5"/>
  <c r="BA198" i="5"/>
  <c r="BB198" i="5"/>
  <c r="BA199" i="5"/>
  <c r="BB199" i="5"/>
  <c r="BA200" i="5"/>
  <c r="BB200" i="5"/>
  <c r="BA201" i="5"/>
  <c r="BB201" i="5"/>
  <c r="BA202" i="5"/>
  <c r="BB202" i="5"/>
  <c r="BA203" i="5"/>
  <c r="BB203" i="5"/>
  <c r="BA204" i="5"/>
  <c r="BB204" i="5"/>
  <c r="BA205" i="5"/>
  <c r="BB205" i="5"/>
  <c r="BA206" i="5"/>
  <c r="BB206" i="5"/>
  <c r="BA207" i="5"/>
  <c r="BB207" i="5"/>
  <c r="BA208" i="5"/>
  <c r="BB208" i="5"/>
  <c r="BA209" i="5"/>
  <c r="BB209" i="5"/>
  <c r="BA210" i="5"/>
  <c r="BB210" i="5"/>
  <c r="BA211" i="5"/>
  <c r="BB211" i="5"/>
  <c r="BA212" i="5"/>
  <c r="BB212" i="5"/>
  <c r="BA213" i="5"/>
  <c r="BB213" i="5"/>
  <c r="BA214" i="5"/>
  <c r="BB214" i="5"/>
  <c r="BA215" i="5"/>
  <c r="BB215" i="5"/>
  <c r="BA216" i="5"/>
  <c r="BB216" i="5"/>
  <c r="BA217" i="5"/>
  <c r="BB217" i="5"/>
  <c r="BA218" i="5"/>
  <c r="BB218" i="5"/>
  <c r="BA219" i="5"/>
  <c r="BB219" i="5"/>
  <c r="BA220" i="5"/>
  <c r="BB220" i="5"/>
  <c r="BA221" i="5"/>
  <c r="BB221" i="5"/>
  <c r="BA222" i="5"/>
  <c r="BB222" i="5"/>
  <c r="BA223" i="5"/>
  <c r="BB223" i="5"/>
  <c r="BA224" i="5"/>
  <c r="BB224" i="5"/>
  <c r="BA225" i="5"/>
  <c r="BB225" i="5"/>
  <c r="BA226" i="5"/>
  <c r="BB226" i="5"/>
  <c r="BA227" i="5"/>
  <c r="BB227" i="5"/>
  <c r="BA228" i="5"/>
  <c r="BB228" i="5"/>
  <c r="BA229" i="5"/>
  <c r="BB229" i="5"/>
  <c r="BA230" i="5"/>
  <c r="BB230" i="5"/>
  <c r="BA231" i="5"/>
  <c r="BB231" i="5"/>
  <c r="BA232" i="5"/>
  <c r="BB232" i="5"/>
  <c r="BA233" i="5"/>
  <c r="BB233" i="5"/>
  <c r="BA234" i="5"/>
  <c r="BB234" i="5"/>
  <c r="BA235" i="5"/>
  <c r="BB235" i="5"/>
  <c r="BA236" i="5"/>
  <c r="BB236" i="5"/>
  <c r="BA237" i="5"/>
  <c r="BB237" i="5"/>
  <c r="BA238" i="5"/>
  <c r="BB238" i="5"/>
  <c r="BA239" i="5"/>
  <c r="BB239" i="5"/>
  <c r="BA240" i="5"/>
  <c r="BB240" i="5"/>
  <c r="BA241" i="5"/>
  <c r="BB241" i="5"/>
  <c r="BA242" i="5"/>
  <c r="BB242" i="5"/>
  <c r="BA243" i="5"/>
  <c r="BB243" i="5"/>
  <c r="BA244" i="5"/>
  <c r="BB244" i="5"/>
  <c r="BA245" i="5"/>
  <c r="BB245" i="5"/>
  <c r="BA246" i="5"/>
  <c r="BB246" i="5"/>
  <c r="BA247" i="5"/>
  <c r="BB247" i="5"/>
  <c r="BA248" i="5"/>
  <c r="BB248" i="5"/>
  <c r="BA249" i="5"/>
  <c r="BB249" i="5"/>
  <c r="BA250" i="5"/>
  <c r="BB250" i="5"/>
  <c r="BA251" i="5"/>
  <c r="BB251" i="5"/>
  <c r="BA252" i="5"/>
  <c r="BB252" i="5"/>
  <c r="BA253" i="5"/>
  <c r="BB253" i="5"/>
  <c r="BA254" i="5"/>
  <c r="BB254" i="5"/>
  <c r="BA255" i="5"/>
  <c r="BB255" i="5"/>
  <c r="BA256" i="5"/>
  <c r="BB256" i="5"/>
  <c r="BA257" i="5"/>
  <c r="BB257" i="5"/>
  <c r="BA258" i="5"/>
  <c r="BB258" i="5"/>
  <c r="BA259" i="5"/>
  <c r="BB259" i="5"/>
  <c r="BA260" i="5"/>
  <c r="BB260" i="5"/>
  <c r="BA261" i="5"/>
  <c r="BB261" i="5"/>
  <c r="BA262" i="5"/>
  <c r="BB262" i="5"/>
  <c r="BA263" i="5"/>
  <c r="BB263" i="5"/>
  <c r="BA264" i="5"/>
  <c r="BB264" i="5"/>
  <c r="BA265" i="5"/>
  <c r="BB265" i="5"/>
  <c r="BA266" i="5"/>
  <c r="BB266" i="5"/>
  <c r="BA267" i="5"/>
  <c r="BB267" i="5"/>
  <c r="BA268" i="5"/>
  <c r="BB268" i="5"/>
  <c r="BA269" i="5"/>
  <c r="BB269" i="5"/>
  <c r="BA270" i="5"/>
  <c r="BB270" i="5"/>
  <c r="BA271" i="5"/>
  <c r="BB271" i="5"/>
  <c r="BA272" i="5"/>
  <c r="BB272" i="5"/>
  <c r="BA273" i="5"/>
  <c r="BB273" i="5"/>
  <c r="BA274" i="5"/>
  <c r="BB274" i="5"/>
  <c r="BA275" i="5"/>
  <c r="BB275" i="5"/>
  <c r="BA276" i="5"/>
  <c r="BB276" i="5"/>
  <c r="BA277" i="5"/>
  <c r="BB277" i="5"/>
  <c r="BA278" i="5"/>
  <c r="BB278" i="5"/>
  <c r="BA279" i="5"/>
  <c r="BB279" i="5"/>
  <c r="BA280" i="5"/>
  <c r="BB280" i="5"/>
  <c r="BA281" i="5"/>
  <c r="BB281" i="5"/>
  <c r="BA282" i="5"/>
  <c r="BB282" i="5"/>
  <c r="BA283" i="5"/>
  <c r="BB283" i="5"/>
  <c r="BA284" i="5"/>
  <c r="BB284" i="5"/>
  <c r="BA285" i="5"/>
  <c r="BB285" i="5"/>
  <c r="BA286" i="5"/>
  <c r="BB286" i="5"/>
  <c r="BA287" i="5"/>
  <c r="BB287" i="5"/>
  <c r="BA288" i="5"/>
  <c r="BB288" i="5"/>
  <c r="BA289" i="5"/>
  <c r="BB289" i="5"/>
  <c r="BA290" i="5"/>
  <c r="BB290" i="5"/>
  <c r="BA291" i="5"/>
  <c r="BB291" i="5"/>
  <c r="BA292" i="5"/>
  <c r="BB292" i="5"/>
  <c r="BA293" i="5"/>
  <c r="BB293" i="5"/>
  <c r="BA294" i="5"/>
  <c r="BB294" i="5"/>
  <c r="BA295" i="5"/>
  <c r="BB295" i="5"/>
  <c r="BA296" i="5"/>
  <c r="BB296" i="5"/>
  <c r="BA297" i="5"/>
  <c r="BB297" i="5"/>
  <c r="BA298" i="5"/>
  <c r="BB298" i="5"/>
  <c r="BA299" i="5"/>
  <c r="BB299" i="5"/>
  <c r="BA300" i="5"/>
  <c r="BB300" i="5"/>
  <c r="BA301" i="5"/>
  <c r="BB301" i="5"/>
  <c r="BA302" i="5"/>
  <c r="BB302" i="5"/>
  <c r="BA303" i="5"/>
  <c r="BB303" i="5"/>
  <c r="BA304" i="5"/>
  <c r="BB304" i="5"/>
  <c r="BA305" i="5"/>
  <c r="BB305" i="5"/>
  <c r="BA306" i="5"/>
  <c r="BB306" i="5"/>
  <c r="BA307" i="5"/>
  <c r="BB307" i="5"/>
  <c r="BA308" i="5"/>
  <c r="BB308" i="5"/>
  <c r="BA309" i="5"/>
  <c r="BB309" i="5"/>
  <c r="BA310" i="5"/>
  <c r="BB310" i="5"/>
  <c r="BA311" i="5"/>
  <c r="BB311" i="5"/>
  <c r="BA312" i="5"/>
  <c r="BB312" i="5"/>
  <c r="BA313" i="5"/>
  <c r="BB313" i="5"/>
  <c r="BA314" i="5"/>
  <c r="BB314" i="5"/>
  <c r="BA315" i="5"/>
  <c r="BB315" i="5"/>
  <c r="BA316" i="5"/>
  <c r="BB316" i="5"/>
  <c r="BA317" i="5"/>
  <c r="BB317" i="5"/>
  <c r="BA318" i="5"/>
  <c r="BB318" i="5"/>
  <c r="BA319" i="5"/>
  <c r="BB319" i="5"/>
  <c r="BA320" i="5"/>
  <c r="BB320" i="5"/>
  <c r="BA321" i="5"/>
  <c r="BB321" i="5"/>
  <c r="BA322" i="5"/>
  <c r="BB322" i="5"/>
  <c r="BA323" i="5"/>
  <c r="BB323" i="5"/>
  <c r="BA324" i="5"/>
  <c r="BB324" i="5"/>
  <c r="BA325" i="5"/>
  <c r="BB325" i="5"/>
  <c r="BA326" i="5"/>
  <c r="BB326" i="5"/>
  <c r="BA327" i="5"/>
  <c r="BB327" i="5"/>
  <c r="BA328" i="5"/>
  <c r="BB328" i="5"/>
  <c r="BA329" i="5"/>
  <c r="BB329" i="5"/>
  <c r="BA330" i="5"/>
  <c r="BB330" i="5"/>
  <c r="BA331" i="5"/>
  <c r="BB331" i="5"/>
  <c r="BA332" i="5"/>
  <c r="BB332" i="5"/>
  <c r="BA333" i="5"/>
  <c r="BB333" i="5"/>
  <c r="BA334" i="5"/>
  <c r="BB334" i="5"/>
  <c r="BA335" i="5"/>
  <c r="BB335" i="5"/>
  <c r="BA336" i="5"/>
  <c r="BB336" i="5"/>
  <c r="BA337" i="5"/>
  <c r="BB337" i="5"/>
  <c r="BA338" i="5"/>
  <c r="BB338" i="5"/>
  <c r="BA339" i="5"/>
  <c r="BB339" i="5"/>
  <c r="BA340" i="5"/>
  <c r="BB340" i="5"/>
  <c r="BA341" i="5"/>
  <c r="BB341" i="5"/>
  <c r="BA342" i="5"/>
  <c r="BB342" i="5"/>
  <c r="BA343" i="5"/>
  <c r="BB343" i="5"/>
  <c r="BA344" i="5"/>
  <c r="BB344" i="5"/>
  <c r="BA345" i="5"/>
  <c r="BB345" i="5"/>
  <c r="BA346" i="5"/>
  <c r="BB346" i="5"/>
  <c r="BA347" i="5"/>
  <c r="BB347" i="5"/>
  <c r="BA348" i="5"/>
  <c r="BB348" i="5"/>
  <c r="BA349" i="5"/>
  <c r="BB349" i="5"/>
  <c r="BA350" i="5"/>
  <c r="BB350" i="5"/>
  <c r="BA351" i="5"/>
  <c r="BB351" i="5"/>
  <c r="BA352" i="5"/>
  <c r="BB352" i="5"/>
  <c r="BA353" i="5"/>
  <c r="BB353" i="5"/>
  <c r="BA354" i="5"/>
  <c r="BB354" i="5"/>
  <c r="BA355" i="5"/>
  <c r="BB355" i="5"/>
  <c r="BA356" i="5"/>
  <c r="BB356" i="5"/>
  <c r="BA357" i="5"/>
  <c r="BB357" i="5"/>
  <c r="BA358" i="5"/>
  <c r="BB358" i="5"/>
  <c r="BA359" i="5"/>
  <c r="BB359" i="5"/>
  <c r="BA360" i="5"/>
  <c r="BB360" i="5"/>
  <c r="BA361" i="5"/>
  <c r="BB361" i="5"/>
  <c r="BA362" i="5"/>
  <c r="BB362" i="5"/>
  <c r="BA363" i="5"/>
  <c r="BB363" i="5"/>
  <c r="BA364" i="5"/>
  <c r="BB364" i="5"/>
  <c r="BA365" i="5"/>
  <c r="BB365" i="5"/>
  <c r="BA366" i="5"/>
  <c r="BB366" i="5"/>
  <c r="BA367" i="5"/>
  <c r="BB367" i="5"/>
  <c r="BA368" i="5"/>
  <c r="BB368" i="5"/>
  <c r="BA369" i="5"/>
  <c r="BB369" i="5"/>
  <c r="BA370" i="5"/>
  <c r="BB370" i="5"/>
  <c r="BA371" i="5"/>
  <c r="BB371" i="5"/>
  <c r="BA372" i="5"/>
  <c r="BB372" i="5"/>
  <c r="BA373" i="5"/>
  <c r="BB373" i="5"/>
  <c r="BA374" i="5"/>
  <c r="BB374" i="5"/>
  <c r="BA375" i="5"/>
  <c r="BB375" i="5"/>
  <c r="BA376" i="5"/>
  <c r="BB376" i="5"/>
  <c r="BA377" i="5"/>
  <c r="BB377" i="5"/>
  <c r="BA378" i="5"/>
  <c r="BB378" i="5"/>
  <c r="BA379" i="5"/>
  <c r="BB379" i="5"/>
  <c r="BA380" i="5"/>
  <c r="BB380" i="5"/>
  <c r="BA381" i="5"/>
  <c r="BB381" i="5"/>
  <c r="BA382" i="5"/>
  <c r="BB382" i="5"/>
  <c r="BA383" i="5"/>
  <c r="BB383" i="5"/>
  <c r="BA384" i="5"/>
  <c r="BB384" i="5"/>
  <c r="BA385" i="5"/>
  <c r="BB385" i="5"/>
  <c r="BA386" i="5"/>
  <c r="BB386" i="5"/>
  <c r="BA387" i="5"/>
  <c r="BB387" i="5"/>
  <c r="BA388" i="5"/>
  <c r="BB388" i="5"/>
  <c r="BA389" i="5"/>
  <c r="BB389" i="5"/>
  <c r="BA390" i="5"/>
  <c r="BB390" i="5"/>
  <c r="BA391" i="5"/>
  <c r="BB391" i="5"/>
  <c r="BA392" i="5"/>
  <c r="BB392" i="5"/>
  <c r="BA393" i="5"/>
  <c r="BB393" i="5"/>
  <c r="BA394" i="5"/>
  <c r="BB394" i="5"/>
  <c r="BA395" i="5"/>
  <c r="BB395" i="5"/>
  <c r="BA396" i="5"/>
  <c r="BB396" i="5"/>
  <c r="BA397" i="5"/>
  <c r="BB397" i="5"/>
  <c r="BA398" i="5"/>
  <c r="BB398" i="5"/>
  <c r="BA399" i="5"/>
  <c r="BB399" i="5"/>
  <c r="BA400" i="5"/>
  <c r="BB400" i="5"/>
  <c r="BA401" i="5"/>
  <c r="BB401" i="5"/>
  <c r="BA402" i="5"/>
  <c r="BB402" i="5"/>
  <c r="BA403" i="5"/>
  <c r="BB403" i="5"/>
  <c r="BA404" i="5"/>
  <c r="BB404" i="5"/>
  <c r="BA405" i="5"/>
  <c r="BB405" i="5"/>
  <c r="BA406" i="5"/>
  <c r="BB406" i="5"/>
  <c r="BA407" i="5"/>
  <c r="BB407" i="5"/>
  <c r="BA408" i="5"/>
  <c r="BB408" i="5"/>
  <c r="BA409" i="5"/>
  <c r="BB409" i="5"/>
  <c r="BA410" i="5"/>
  <c r="BB410" i="5"/>
  <c r="BA411" i="5"/>
  <c r="BB411" i="5"/>
  <c r="BA412" i="5"/>
  <c r="BB412" i="5"/>
  <c r="BA413" i="5"/>
  <c r="BB413" i="5"/>
  <c r="BA414" i="5"/>
  <c r="BB414" i="5"/>
  <c r="BA415" i="5"/>
  <c r="BB415" i="5"/>
  <c r="BA416" i="5"/>
  <c r="BB416" i="5"/>
  <c r="BA417" i="5"/>
  <c r="BB417" i="5"/>
  <c r="BA418" i="5"/>
  <c r="BB418" i="5"/>
  <c r="BA419" i="5"/>
  <c r="BB419" i="5"/>
  <c r="BA420" i="5"/>
  <c r="BB420" i="5"/>
  <c r="BA421" i="5"/>
  <c r="BB421" i="5"/>
  <c r="BA422" i="5"/>
  <c r="BB422" i="5"/>
  <c r="BA423" i="5"/>
  <c r="BB423" i="5"/>
  <c r="BA424" i="5"/>
  <c r="BB424" i="5"/>
  <c r="BA425" i="5"/>
  <c r="BB425" i="5"/>
  <c r="BA426" i="5"/>
  <c r="BB426" i="5"/>
  <c r="BA427" i="5"/>
  <c r="BB427" i="5"/>
  <c r="BA428" i="5"/>
  <c r="BB428" i="5"/>
  <c r="BA429" i="5"/>
  <c r="BB429" i="5"/>
  <c r="BA430" i="5"/>
  <c r="BB430" i="5"/>
  <c r="BA431" i="5"/>
  <c r="BB431" i="5"/>
  <c r="BA432" i="5"/>
  <c r="BB432" i="5"/>
  <c r="BA433" i="5"/>
  <c r="BB433" i="5"/>
  <c r="BA434" i="5"/>
  <c r="BB434" i="5"/>
  <c r="BA435" i="5"/>
  <c r="BB435" i="5"/>
  <c r="BA436" i="5"/>
  <c r="BB436" i="5"/>
  <c r="BA437" i="5"/>
  <c r="BB437" i="5"/>
  <c r="BA438" i="5"/>
  <c r="BB438" i="5"/>
  <c r="BA439" i="5"/>
  <c r="BB439" i="5"/>
  <c r="BA440" i="5"/>
  <c r="BB440" i="5"/>
  <c r="BA441" i="5"/>
  <c r="BB441" i="5"/>
  <c r="BA442" i="5"/>
  <c r="BB442" i="5"/>
  <c r="BA443" i="5"/>
  <c r="BB443" i="5"/>
  <c r="BA444" i="5"/>
  <c r="BB444" i="5"/>
  <c r="BA445" i="5"/>
  <c r="BB445" i="5"/>
  <c r="BA446" i="5"/>
  <c r="BB446" i="5"/>
  <c r="BA447" i="5"/>
  <c r="BB447" i="5"/>
  <c r="BA448" i="5"/>
  <c r="BB448" i="5"/>
  <c r="BA449" i="5"/>
  <c r="BB449" i="5"/>
  <c r="BA450" i="5"/>
  <c r="BB450" i="5"/>
  <c r="BA451" i="5"/>
  <c r="BB451" i="5"/>
  <c r="BA452" i="5"/>
  <c r="BB452" i="5"/>
  <c r="BA453" i="5"/>
  <c r="BB453" i="5"/>
  <c r="BA454" i="5"/>
  <c r="BB454" i="5"/>
  <c r="BA455" i="5"/>
  <c r="BB455" i="5"/>
  <c r="BA456" i="5"/>
  <c r="BB456" i="5"/>
  <c r="BA457" i="5"/>
  <c r="BB457" i="5"/>
  <c r="BA458" i="5"/>
  <c r="BB458" i="5"/>
  <c r="BA459" i="5"/>
  <c r="BB459" i="5"/>
  <c r="BA460" i="5"/>
  <c r="BB460" i="5"/>
  <c r="BA461" i="5"/>
  <c r="BB461" i="5"/>
  <c r="BA462" i="5"/>
  <c r="BB462" i="5"/>
  <c r="BA463" i="5"/>
  <c r="BB463" i="5"/>
  <c r="BA464" i="5"/>
  <c r="BB464" i="5"/>
  <c r="BA465" i="5"/>
  <c r="BB465" i="5"/>
  <c r="BA466" i="5"/>
  <c r="BB466" i="5"/>
  <c r="BA467" i="5"/>
  <c r="BB467" i="5"/>
  <c r="BA468" i="5"/>
  <c r="BB468" i="5"/>
  <c r="BA469" i="5"/>
  <c r="BB469" i="5"/>
  <c r="BA470" i="5"/>
  <c r="BB470" i="5"/>
  <c r="BA471" i="5"/>
  <c r="BB471" i="5"/>
  <c r="BA472" i="5"/>
  <c r="BB472" i="5"/>
  <c r="BA473" i="5"/>
  <c r="BB473" i="5"/>
  <c r="BA474" i="5"/>
  <c r="BB474" i="5"/>
  <c r="BA475" i="5"/>
  <c r="BB475" i="5"/>
  <c r="BA476" i="5"/>
  <c r="BB476" i="5"/>
  <c r="BA477" i="5"/>
  <c r="BB477" i="5"/>
  <c r="BA478" i="5"/>
  <c r="BB478" i="5"/>
  <c r="BA479" i="5"/>
  <c r="BB479" i="5"/>
  <c r="BA480" i="5"/>
  <c r="BB480" i="5"/>
  <c r="BA481" i="5"/>
  <c r="BB481" i="5"/>
  <c r="BA482" i="5"/>
  <c r="BB482" i="5"/>
  <c r="BA483" i="5"/>
  <c r="BB483" i="5"/>
  <c r="BA484" i="5"/>
  <c r="BB484" i="5"/>
  <c r="BA485" i="5"/>
  <c r="BB485" i="5"/>
  <c r="BA486" i="5"/>
  <c r="BB486" i="5"/>
  <c r="BA487" i="5"/>
  <c r="BB487" i="5"/>
  <c r="BA488" i="5"/>
  <c r="BB488" i="5"/>
  <c r="BA489" i="5"/>
  <c r="BB489" i="5"/>
  <c r="BA490" i="5"/>
  <c r="BB490" i="5"/>
  <c r="BA491" i="5"/>
  <c r="BB491" i="5"/>
  <c r="BA492" i="5"/>
  <c r="BB492" i="5"/>
  <c r="BA493" i="5"/>
  <c r="BB493" i="5"/>
  <c r="BA494" i="5"/>
  <c r="BB494" i="5"/>
  <c r="BA495" i="5"/>
  <c r="BB495" i="5"/>
  <c r="BA496" i="5"/>
  <c r="BB496" i="5"/>
  <c r="BA497" i="5"/>
  <c r="BB497" i="5"/>
  <c r="BA498" i="5"/>
  <c r="BB498" i="5"/>
  <c r="BA499" i="5"/>
  <c r="BB499" i="5"/>
  <c r="BA500" i="5"/>
  <c r="BB500" i="5"/>
  <c r="BA501" i="5"/>
  <c r="BB501" i="5"/>
  <c r="BA502" i="5"/>
  <c r="BB502" i="5"/>
  <c r="BA503" i="5"/>
  <c r="BB503" i="5"/>
  <c r="BA504" i="5"/>
  <c r="BB504" i="5"/>
  <c r="BA505" i="5"/>
  <c r="BB505" i="5"/>
  <c r="BA506" i="5"/>
  <c r="BB506" i="5"/>
  <c r="BA507" i="5"/>
  <c r="BB507" i="5"/>
  <c r="BA508" i="5"/>
  <c r="BB508" i="5"/>
  <c r="BA509" i="5"/>
  <c r="BB509" i="5"/>
  <c r="BA510" i="5"/>
  <c r="BB510" i="5"/>
  <c r="BA511" i="5"/>
  <c r="BB511" i="5"/>
  <c r="BA512" i="5"/>
  <c r="BB512" i="5"/>
  <c r="BA513" i="5"/>
  <c r="BB513" i="5"/>
  <c r="BA514" i="5"/>
  <c r="BB514" i="5"/>
  <c r="BA515" i="5"/>
  <c r="BB515" i="5"/>
  <c r="BA516" i="5"/>
  <c r="BB516" i="5"/>
  <c r="BA517" i="5"/>
  <c r="BB517" i="5"/>
  <c r="BA518" i="5"/>
  <c r="BB518" i="5"/>
  <c r="BA519" i="5"/>
  <c r="BB519" i="5"/>
  <c r="BA520" i="5"/>
  <c r="BB520" i="5"/>
  <c r="BA521" i="5"/>
  <c r="BB521" i="5"/>
  <c r="BA522" i="5"/>
  <c r="BB522" i="5"/>
  <c r="BA523" i="5"/>
  <c r="BB523" i="5"/>
  <c r="BA524" i="5"/>
  <c r="BB524" i="5"/>
  <c r="BA525" i="5"/>
  <c r="BB525" i="5"/>
  <c r="BA526" i="5"/>
  <c r="BB526" i="5"/>
  <c r="BA527" i="5"/>
  <c r="BB527" i="5"/>
  <c r="BA528" i="5"/>
  <c r="BB528" i="5"/>
  <c r="BA529" i="5"/>
  <c r="BB529" i="5"/>
  <c r="BA530" i="5"/>
  <c r="BB530" i="5"/>
  <c r="BA531" i="5"/>
  <c r="BB531" i="5"/>
  <c r="BA532" i="5"/>
  <c r="BB532" i="5"/>
  <c r="BA533" i="5"/>
  <c r="BB533" i="5"/>
  <c r="BA534" i="5"/>
  <c r="BB534" i="5"/>
  <c r="BA535" i="5"/>
  <c r="BB535" i="5"/>
  <c r="BA536" i="5"/>
  <c r="BB536" i="5"/>
  <c r="BA537" i="5"/>
  <c r="BB537" i="5"/>
  <c r="BA538" i="5"/>
  <c r="BB538" i="5"/>
  <c r="BA539" i="5"/>
  <c r="BB539" i="5"/>
  <c r="BA540" i="5"/>
  <c r="BB540" i="5"/>
  <c r="BA541" i="5"/>
  <c r="BB541" i="5"/>
  <c r="BA542" i="5"/>
  <c r="BB542" i="5"/>
  <c r="BA543" i="5"/>
  <c r="BB543" i="5"/>
  <c r="BA544" i="5"/>
  <c r="BB544" i="5"/>
  <c r="BA545" i="5"/>
  <c r="BB545" i="5"/>
  <c r="BA546" i="5"/>
  <c r="BB546" i="5"/>
  <c r="BA547" i="5"/>
  <c r="BB547" i="5"/>
  <c r="BA548" i="5"/>
  <c r="BB548" i="5"/>
  <c r="BA549" i="5"/>
  <c r="BB549" i="5"/>
  <c r="BA550" i="5"/>
  <c r="BB550" i="5"/>
  <c r="BA551" i="5"/>
  <c r="BB551" i="5"/>
  <c r="BA552" i="5"/>
  <c r="BB552" i="5"/>
  <c r="BA553" i="5"/>
  <c r="BB553" i="5"/>
  <c r="BA554" i="5"/>
  <c r="BB554" i="5"/>
  <c r="BA555" i="5"/>
  <c r="BB555" i="5"/>
  <c r="BA556" i="5"/>
  <c r="BB556" i="5"/>
  <c r="BA557" i="5"/>
  <c r="BB557" i="5"/>
  <c r="BA558" i="5"/>
  <c r="BB558" i="5"/>
  <c r="BA559" i="5"/>
  <c r="BB559" i="5"/>
  <c r="BA560" i="5"/>
  <c r="BB560" i="5"/>
  <c r="BA561" i="5"/>
  <c r="BB561" i="5"/>
  <c r="BA562" i="5"/>
  <c r="BB562" i="5"/>
  <c r="BA563" i="5"/>
  <c r="BB563" i="5"/>
  <c r="BA564" i="5"/>
  <c r="BB564" i="5"/>
  <c r="BA565" i="5"/>
  <c r="BB565" i="5"/>
  <c r="BA566" i="5"/>
  <c r="BB566" i="5"/>
  <c r="BA567" i="5"/>
  <c r="BB567" i="5"/>
  <c r="BA568" i="5"/>
  <c r="BB568" i="5"/>
  <c r="BA569" i="5"/>
  <c r="BB569" i="5"/>
  <c r="BA570" i="5"/>
  <c r="BB570" i="5"/>
  <c r="BA571" i="5"/>
  <c r="BB571" i="5"/>
  <c r="BA572" i="5"/>
  <c r="BB572" i="5"/>
  <c r="BA573" i="5"/>
  <c r="BB573" i="5"/>
  <c r="BA574" i="5"/>
  <c r="BB574" i="5"/>
  <c r="BA575" i="5"/>
  <c r="BB575" i="5"/>
  <c r="BA576" i="5"/>
  <c r="BB576" i="5"/>
  <c r="BA577" i="5"/>
  <c r="BB577" i="5"/>
  <c r="BA578" i="5"/>
  <c r="BB578" i="5"/>
  <c r="BA579" i="5"/>
  <c r="BB579" i="5"/>
  <c r="BA580" i="5"/>
  <c r="BB580" i="5"/>
  <c r="BA581" i="5"/>
  <c r="BB581" i="5"/>
  <c r="BA582" i="5"/>
  <c r="BB582" i="5"/>
  <c r="BA583" i="5"/>
  <c r="BB583" i="5"/>
  <c r="BA584" i="5"/>
  <c r="BB584" i="5"/>
  <c r="BA585" i="5"/>
  <c r="BB585" i="5"/>
  <c r="BA586" i="5"/>
  <c r="BB586" i="5"/>
  <c r="BA587" i="5"/>
  <c r="BB587" i="5"/>
  <c r="BA588" i="5"/>
  <c r="BB588" i="5"/>
  <c r="BA589" i="5"/>
  <c r="BB589" i="5"/>
  <c r="BA590" i="5"/>
  <c r="BB590" i="5"/>
  <c r="BA591" i="5"/>
  <c r="BB591" i="5"/>
  <c r="BA592" i="5"/>
  <c r="BB592" i="5"/>
  <c r="BA593" i="5"/>
  <c r="BB593" i="5"/>
  <c r="BA594" i="5"/>
  <c r="BB594" i="5"/>
  <c r="BA595" i="5"/>
  <c r="BB595" i="5"/>
  <c r="BA596" i="5"/>
  <c r="BB596" i="5"/>
  <c r="BA597" i="5"/>
  <c r="BB597" i="5"/>
  <c r="BA598" i="5"/>
  <c r="BB598" i="5"/>
  <c r="BA599" i="5"/>
  <c r="BB599" i="5"/>
  <c r="BA600" i="5"/>
  <c r="BB600" i="5"/>
  <c r="BA601" i="5"/>
  <c r="BB601" i="5"/>
  <c r="BA602" i="5"/>
  <c r="BB602" i="5"/>
  <c r="BA603" i="5"/>
  <c r="BB603" i="5"/>
  <c r="BA604" i="5"/>
  <c r="BB604" i="5"/>
  <c r="BA605" i="5"/>
  <c r="BB605" i="5"/>
  <c r="BA606" i="5"/>
  <c r="BB606" i="5"/>
  <c r="BA607" i="5"/>
  <c r="BB607" i="5"/>
  <c r="BA608" i="5"/>
  <c r="BB608" i="5"/>
  <c r="BA609" i="5"/>
  <c r="BB609" i="5"/>
  <c r="BA610" i="5"/>
  <c r="BB610" i="5"/>
  <c r="BA611" i="5"/>
  <c r="BB611" i="5"/>
  <c r="BA612" i="5"/>
  <c r="BB612" i="5"/>
  <c r="BA613" i="5"/>
  <c r="BB613" i="5"/>
  <c r="BA614" i="5"/>
  <c r="BB614" i="5"/>
  <c r="BA615" i="5"/>
  <c r="BB615" i="5"/>
  <c r="BA616" i="5"/>
  <c r="BB616" i="5"/>
  <c r="BA617" i="5"/>
  <c r="BB617" i="5"/>
  <c r="BA618" i="5"/>
  <c r="BB618" i="5"/>
  <c r="BA619" i="5"/>
  <c r="BB619" i="5"/>
  <c r="BA620" i="5"/>
  <c r="BB620" i="5"/>
  <c r="BA621" i="5"/>
  <c r="BB621" i="5"/>
  <c r="BA622" i="5"/>
  <c r="BB622" i="5"/>
  <c r="BA623" i="5"/>
  <c r="BB623" i="5"/>
  <c r="BA624" i="5"/>
  <c r="BB624" i="5"/>
  <c r="BA625" i="5"/>
  <c r="BB625" i="5"/>
  <c r="BA626" i="5"/>
  <c r="BB626" i="5"/>
  <c r="BA627" i="5"/>
  <c r="BB627" i="5"/>
  <c r="BA628" i="5"/>
  <c r="BB628" i="5"/>
  <c r="BA629" i="5"/>
  <c r="BB629" i="5"/>
  <c r="BA630" i="5"/>
  <c r="BB630" i="5"/>
  <c r="BA631" i="5"/>
  <c r="BB631" i="5"/>
  <c r="BA632" i="5"/>
  <c r="BB632" i="5"/>
  <c r="BA633" i="5"/>
  <c r="BB633" i="5"/>
  <c r="BA634" i="5"/>
  <c r="BB634" i="5"/>
  <c r="BA635" i="5"/>
  <c r="BB635" i="5"/>
  <c r="BA636" i="5"/>
  <c r="BB636" i="5"/>
  <c r="BA637" i="5"/>
  <c r="BB637" i="5"/>
  <c r="BA638" i="5"/>
  <c r="BB638" i="5"/>
  <c r="BA639" i="5"/>
  <c r="BB639" i="5"/>
  <c r="BA640" i="5"/>
  <c r="BB640" i="5"/>
  <c r="BA641" i="5"/>
  <c r="BB641" i="5"/>
  <c r="BA642" i="5"/>
  <c r="BB642" i="5"/>
  <c r="BA643" i="5"/>
  <c r="BB643" i="5"/>
  <c r="BA644" i="5"/>
  <c r="BB644" i="5"/>
  <c r="BA645" i="5"/>
  <c r="BB645" i="5"/>
  <c r="BA646" i="5"/>
  <c r="BB646" i="5"/>
  <c r="BA647" i="5"/>
  <c r="BB647" i="5"/>
  <c r="BA648" i="5"/>
  <c r="BB648" i="5"/>
  <c r="BA649" i="5"/>
  <c r="BB649" i="5"/>
  <c r="BA650" i="5"/>
  <c r="BB650" i="5"/>
  <c r="BA651" i="5"/>
  <c r="BB651" i="5"/>
  <c r="BA652" i="5"/>
  <c r="BB652" i="5"/>
  <c r="BA653" i="5"/>
  <c r="BB653" i="5"/>
  <c r="BA654" i="5"/>
  <c r="BB654" i="5"/>
  <c r="BA655" i="5"/>
  <c r="BB655" i="5"/>
  <c r="BA656" i="5"/>
  <c r="BB656" i="5"/>
  <c r="BA657" i="5"/>
  <c r="BB657" i="5"/>
  <c r="BA658" i="5"/>
  <c r="BB658" i="5"/>
  <c r="BA659" i="5"/>
  <c r="BB659" i="5"/>
  <c r="BA660" i="5"/>
  <c r="BB660" i="5"/>
  <c r="BA661" i="5"/>
  <c r="BB661" i="5"/>
  <c r="BA662" i="5"/>
  <c r="BB662" i="5"/>
  <c r="BA663" i="5"/>
  <c r="BB663" i="5"/>
  <c r="BA664" i="5"/>
  <c r="BB664" i="5"/>
  <c r="BA665" i="5"/>
  <c r="BB665" i="5"/>
  <c r="BA666" i="5"/>
  <c r="BB666" i="5"/>
  <c r="BA667" i="5"/>
  <c r="BB667" i="5"/>
  <c r="BA668" i="5"/>
  <c r="BB668" i="5"/>
  <c r="BA669" i="5"/>
  <c r="BB669" i="5"/>
  <c r="BA670" i="5"/>
  <c r="BB670" i="5"/>
  <c r="BA671" i="5"/>
  <c r="BB671" i="5"/>
  <c r="BA672" i="5"/>
  <c r="BB672" i="5"/>
  <c r="BA673" i="5"/>
  <c r="BB673" i="5"/>
  <c r="BA674" i="5"/>
  <c r="BB674" i="5"/>
  <c r="BA675" i="5"/>
  <c r="BB675" i="5"/>
  <c r="BA676" i="5"/>
  <c r="BB676" i="5"/>
  <c r="BA677" i="5"/>
  <c r="BB677" i="5"/>
  <c r="BA678" i="5"/>
  <c r="BB678" i="5"/>
  <c r="BA679" i="5"/>
  <c r="BB679" i="5"/>
  <c r="BA680" i="5"/>
  <c r="BB680" i="5"/>
  <c r="BA681" i="5"/>
  <c r="BB681" i="5"/>
  <c r="BA682" i="5"/>
  <c r="BB682" i="5"/>
  <c r="BA683" i="5"/>
  <c r="BB683" i="5"/>
  <c r="BA684" i="5"/>
  <c r="BB684" i="5"/>
  <c r="BA685" i="5"/>
  <c r="BB685" i="5"/>
  <c r="BA686" i="5"/>
  <c r="BB686" i="5"/>
  <c r="BA687" i="5"/>
  <c r="BB687" i="5"/>
  <c r="BA688" i="5"/>
  <c r="BB688" i="5"/>
  <c r="BA689" i="5"/>
  <c r="BB689" i="5"/>
  <c r="BA690" i="5"/>
  <c r="BB690" i="5"/>
  <c r="BA691" i="5"/>
  <c r="BB691" i="5"/>
  <c r="BA692" i="5"/>
  <c r="BB692" i="5"/>
  <c r="BA693" i="5"/>
  <c r="BB693" i="5"/>
  <c r="BA694" i="5"/>
  <c r="BB694" i="5"/>
  <c r="BA695" i="5"/>
  <c r="BB695" i="5"/>
  <c r="BA696" i="5"/>
  <c r="BB696" i="5"/>
  <c r="BA697" i="5"/>
  <c r="BB697" i="5"/>
  <c r="BA698" i="5"/>
  <c r="BB698" i="5"/>
  <c r="BA699" i="5"/>
  <c r="BB699" i="5"/>
  <c r="BA700" i="5"/>
  <c r="BB700" i="5"/>
  <c r="BA701" i="5"/>
  <c r="BB701" i="5"/>
  <c r="BA702" i="5"/>
  <c r="BB702" i="5"/>
  <c r="BA703" i="5"/>
  <c r="BB703" i="5"/>
  <c r="BA704" i="5"/>
  <c r="BB704" i="5"/>
  <c r="BA705" i="5"/>
  <c r="BB705" i="5"/>
  <c r="BA706" i="5"/>
  <c r="BB706" i="5"/>
  <c r="BA707" i="5"/>
  <c r="BB707" i="5"/>
  <c r="BA708" i="5"/>
  <c r="BB708" i="5"/>
  <c r="BA709" i="5"/>
  <c r="BB709" i="5"/>
  <c r="BA710" i="5"/>
  <c r="BB710" i="5"/>
  <c r="BA711" i="5"/>
  <c r="BB711" i="5"/>
  <c r="BA712" i="5"/>
  <c r="BB712" i="5"/>
  <c r="BA713" i="5"/>
  <c r="BB713" i="5"/>
  <c r="BA714" i="5"/>
  <c r="BB714" i="5"/>
  <c r="BA715" i="5"/>
  <c r="BB715" i="5"/>
  <c r="BA716" i="5"/>
  <c r="BB716" i="5"/>
  <c r="BA717" i="5"/>
  <c r="BB717" i="5"/>
  <c r="BA718" i="5"/>
  <c r="BB718" i="5"/>
  <c r="BA719" i="5"/>
  <c r="BB719" i="5"/>
  <c r="BA720" i="5"/>
  <c r="BB720" i="5"/>
  <c r="BA721" i="5"/>
  <c r="BB721" i="5"/>
  <c r="BA722" i="5"/>
  <c r="BB722" i="5"/>
  <c r="BA723" i="5"/>
  <c r="BB723" i="5"/>
  <c r="BA724" i="5"/>
  <c r="BB724" i="5"/>
  <c r="BA725" i="5"/>
  <c r="BB725" i="5"/>
  <c r="BA726" i="5"/>
  <c r="BB726" i="5"/>
  <c r="BA727" i="5"/>
  <c r="BB727" i="5"/>
  <c r="BA728" i="5"/>
  <c r="BB728" i="5"/>
  <c r="BA729" i="5"/>
  <c r="BB729" i="5"/>
  <c r="BA730" i="5"/>
  <c r="BB730" i="5"/>
  <c r="BA731" i="5"/>
  <c r="BB731" i="5"/>
  <c r="BA732" i="5"/>
  <c r="BB732" i="5"/>
  <c r="BA733" i="5"/>
  <c r="BB733" i="5"/>
  <c r="BA734" i="5"/>
  <c r="BB734" i="5"/>
  <c r="BA735" i="5"/>
  <c r="BB735" i="5"/>
  <c r="BA736" i="5"/>
  <c r="BB736" i="5"/>
  <c r="BA737" i="5"/>
  <c r="BB737" i="5"/>
  <c r="BA738" i="5"/>
  <c r="BB738" i="5"/>
  <c r="BA739" i="5"/>
  <c r="BB739" i="5"/>
  <c r="BA740" i="5"/>
  <c r="BB740" i="5"/>
  <c r="BA741" i="5"/>
  <c r="BB741" i="5"/>
  <c r="BA742" i="5"/>
  <c r="BB742" i="5"/>
  <c r="BA743" i="5"/>
  <c r="BB743" i="5"/>
  <c r="BA744" i="5"/>
  <c r="BB744" i="5"/>
  <c r="BA745" i="5"/>
  <c r="BB745" i="5"/>
  <c r="BA746" i="5"/>
  <c r="BB746" i="5"/>
  <c r="BA747" i="5"/>
  <c r="BB747" i="5"/>
  <c r="BA748" i="5"/>
  <c r="BB748" i="5"/>
  <c r="BA749" i="5"/>
  <c r="BB749" i="5"/>
  <c r="BA750" i="5"/>
  <c r="BB750" i="5"/>
  <c r="BA751" i="5"/>
  <c r="BB751" i="5"/>
  <c r="BA752" i="5"/>
  <c r="BB752" i="5"/>
  <c r="BA753" i="5"/>
  <c r="BB753" i="5"/>
  <c r="BA754" i="5"/>
  <c r="BB754" i="5"/>
  <c r="BA755" i="5"/>
  <c r="BB755" i="5"/>
  <c r="BA756" i="5"/>
  <c r="BB756" i="5"/>
  <c r="BA757" i="5"/>
  <c r="BB757" i="5"/>
  <c r="BA758" i="5"/>
  <c r="BB758" i="5"/>
  <c r="BA759" i="5"/>
  <c r="BB759" i="5"/>
  <c r="BA760" i="5"/>
  <c r="BB760" i="5"/>
  <c r="BA761" i="5"/>
  <c r="BB761" i="5"/>
  <c r="BA762" i="5"/>
  <c r="BB762" i="5"/>
  <c r="BA763" i="5"/>
  <c r="BB763" i="5"/>
  <c r="BA764" i="5"/>
  <c r="BB764" i="5"/>
  <c r="BA765" i="5"/>
  <c r="BB765" i="5"/>
  <c r="BA766" i="5"/>
  <c r="BB766" i="5"/>
  <c r="BA767" i="5"/>
  <c r="BB767" i="5"/>
  <c r="BA768" i="5"/>
  <c r="BB768" i="5"/>
  <c r="BA769" i="5"/>
  <c r="BB769" i="5"/>
  <c r="BA770" i="5"/>
  <c r="BB770" i="5"/>
  <c r="BA771" i="5"/>
  <c r="BB771" i="5"/>
  <c r="BA772" i="5"/>
  <c r="BB772" i="5"/>
  <c r="BA773" i="5"/>
  <c r="BB773" i="5"/>
  <c r="BA774" i="5"/>
  <c r="BB774" i="5"/>
  <c r="BA775" i="5"/>
  <c r="BB775" i="5"/>
  <c r="BA776" i="5"/>
  <c r="BB776" i="5"/>
  <c r="BA777" i="5"/>
  <c r="BB777" i="5"/>
  <c r="BA778" i="5"/>
  <c r="BB778" i="5"/>
  <c r="BA779" i="5"/>
  <c r="BB779" i="5"/>
  <c r="BA780" i="5"/>
  <c r="BB780" i="5"/>
  <c r="BA781" i="5"/>
  <c r="BB781" i="5"/>
  <c r="BA782" i="5"/>
  <c r="BB782" i="5"/>
  <c r="BA783" i="5"/>
  <c r="BB783" i="5"/>
  <c r="BA784" i="5"/>
  <c r="BB784" i="5"/>
  <c r="BA785" i="5"/>
  <c r="BB785" i="5"/>
  <c r="BA786" i="5"/>
  <c r="BB786" i="5"/>
  <c r="BA787" i="5"/>
  <c r="BB787" i="5"/>
  <c r="BA788" i="5"/>
  <c r="BB788" i="5"/>
  <c r="BA789" i="5"/>
  <c r="BB789" i="5"/>
  <c r="BA790" i="5"/>
  <c r="BB790" i="5"/>
  <c r="BA791" i="5"/>
  <c r="BB791" i="5"/>
  <c r="BA792" i="5"/>
  <c r="BB792" i="5"/>
  <c r="BA793" i="5"/>
  <c r="BB793" i="5"/>
  <c r="BA794" i="5"/>
  <c r="BB794" i="5"/>
  <c r="BA795" i="5"/>
  <c r="BB795" i="5"/>
  <c r="BA796" i="5"/>
  <c r="BB796" i="5"/>
  <c r="BA797" i="5"/>
  <c r="BB797" i="5"/>
  <c r="BA798" i="5"/>
  <c r="BB798" i="5"/>
  <c r="BA799" i="5"/>
  <c r="BB799" i="5"/>
  <c r="BA800" i="5"/>
  <c r="BB800" i="5"/>
  <c r="BA801" i="5"/>
  <c r="BB801" i="5"/>
  <c r="BA802" i="5"/>
  <c r="BB802" i="5"/>
  <c r="BA803" i="5"/>
  <c r="BB803" i="5"/>
  <c r="BA804" i="5"/>
  <c r="BB804" i="5"/>
  <c r="BA805" i="5"/>
  <c r="BB805" i="5"/>
  <c r="BA806" i="5"/>
  <c r="BB806" i="5"/>
  <c r="BA807" i="5"/>
  <c r="BB807" i="5"/>
  <c r="BA808" i="5"/>
  <c r="BB808" i="5"/>
  <c r="BA809" i="5"/>
  <c r="BB809" i="5"/>
  <c r="BA810" i="5"/>
  <c r="BB810" i="5"/>
  <c r="BA811" i="5"/>
  <c r="BB811" i="5"/>
  <c r="BA812" i="5"/>
  <c r="BB812" i="5"/>
  <c r="BA813" i="5"/>
  <c r="BB813" i="5"/>
  <c r="BA814" i="5"/>
  <c r="BB814" i="5"/>
  <c r="BA815" i="5"/>
  <c r="BB815" i="5"/>
  <c r="BA816" i="5"/>
  <c r="BB816" i="5"/>
  <c r="BA817" i="5"/>
  <c r="BB817" i="5"/>
  <c r="BA818" i="5"/>
  <c r="BB818" i="5"/>
  <c r="BA819" i="5"/>
  <c r="BB819" i="5"/>
  <c r="BA820" i="5"/>
  <c r="BB820" i="5"/>
  <c r="BA821" i="5"/>
  <c r="BB821" i="5"/>
  <c r="BA822" i="5"/>
  <c r="BB822" i="5"/>
  <c r="BA823" i="5"/>
  <c r="BB823" i="5"/>
  <c r="BA824" i="5"/>
  <c r="BB824" i="5"/>
  <c r="BA825" i="5"/>
  <c r="BB825" i="5"/>
  <c r="BA826" i="5"/>
  <c r="BB826" i="5"/>
  <c r="BA827" i="5"/>
  <c r="BB827" i="5"/>
  <c r="BA828" i="5"/>
  <c r="BB828" i="5"/>
  <c r="BA829" i="5"/>
  <c r="BB829" i="5"/>
  <c r="BA830" i="5"/>
  <c r="BB830" i="5"/>
  <c r="BA831" i="5"/>
  <c r="BB831" i="5"/>
  <c r="BA832" i="5"/>
  <c r="BB832" i="5"/>
  <c r="BA833" i="5"/>
  <c r="BB833" i="5"/>
  <c r="BA834" i="5"/>
  <c r="BB834" i="5"/>
  <c r="BA835" i="5"/>
  <c r="BB835" i="5"/>
  <c r="BA836" i="5"/>
  <c r="BB836" i="5"/>
  <c r="BA837" i="5"/>
  <c r="BB837" i="5"/>
  <c r="BA838" i="5"/>
  <c r="BB838" i="5"/>
  <c r="BA839" i="5"/>
  <c r="BB839" i="5"/>
  <c r="BA840" i="5"/>
  <c r="BB840" i="5"/>
  <c r="BA841" i="5"/>
  <c r="BB841" i="5"/>
  <c r="BA842" i="5"/>
  <c r="BB842" i="5"/>
  <c r="BA843" i="5"/>
  <c r="BB843" i="5"/>
  <c r="BA844" i="5"/>
  <c r="BB844" i="5"/>
  <c r="BA845" i="5"/>
  <c r="BB845" i="5"/>
  <c r="BA846" i="5"/>
  <c r="BB846" i="5"/>
  <c r="BA847" i="5"/>
  <c r="BB847" i="5"/>
  <c r="BA848" i="5"/>
  <c r="BB848" i="5"/>
  <c r="BA849" i="5"/>
  <c r="BB849" i="5"/>
  <c r="BA850" i="5"/>
  <c r="BB850" i="5"/>
  <c r="BA851" i="5"/>
  <c r="BB851" i="5"/>
  <c r="BA852" i="5"/>
  <c r="BB852" i="5"/>
  <c r="BA853" i="5"/>
  <c r="BB853" i="5"/>
  <c r="BA854" i="5"/>
  <c r="BB854" i="5"/>
  <c r="BA855" i="5"/>
  <c r="BB855" i="5"/>
  <c r="BA856" i="5"/>
  <c r="BB856" i="5"/>
  <c r="BA857" i="5"/>
  <c r="BB857" i="5"/>
  <c r="BA858" i="5"/>
  <c r="BB858" i="5"/>
  <c r="BA859" i="5"/>
  <c r="BB859" i="5"/>
  <c r="BA860" i="5"/>
  <c r="BB860" i="5"/>
  <c r="BA861" i="5"/>
  <c r="BB861" i="5"/>
  <c r="BA862" i="5"/>
  <c r="BB862" i="5"/>
  <c r="BA863" i="5"/>
  <c r="BB863" i="5"/>
  <c r="BA864" i="5"/>
  <c r="BB864" i="5"/>
  <c r="BA865" i="5"/>
  <c r="BB865" i="5"/>
  <c r="BA866" i="5"/>
  <c r="BB866" i="5"/>
  <c r="BA867" i="5"/>
  <c r="BB867" i="5"/>
  <c r="BA868" i="5"/>
  <c r="BB868" i="5"/>
  <c r="BA869" i="5"/>
  <c r="BB869" i="5"/>
  <c r="BA870" i="5"/>
  <c r="BB870" i="5"/>
  <c r="BA871" i="5"/>
  <c r="BB871" i="5"/>
  <c r="BA872" i="5"/>
  <c r="BB872" i="5"/>
  <c r="BA873" i="5"/>
  <c r="BB873" i="5"/>
  <c r="BA874" i="5"/>
  <c r="BB874" i="5"/>
  <c r="BA875" i="5"/>
  <c r="BB875" i="5"/>
  <c r="BA876" i="5"/>
  <c r="BB876" i="5"/>
  <c r="BA877" i="5"/>
  <c r="BB877" i="5"/>
  <c r="BA878" i="5"/>
  <c r="BB878" i="5"/>
  <c r="BA879" i="5"/>
  <c r="BB879" i="5"/>
  <c r="BA880" i="5"/>
  <c r="BB880" i="5"/>
  <c r="BA881" i="5"/>
  <c r="BB881" i="5"/>
  <c r="BA882" i="5"/>
  <c r="BB882" i="5"/>
  <c r="BA883" i="5"/>
  <c r="BB883" i="5"/>
  <c r="BA884" i="5"/>
  <c r="BB884" i="5"/>
  <c r="BA885" i="5"/>
  <c r="BB885" i="5"/>
  <c r="BA886" i="5"/>
  <c r="BB886" i="5"/>
  <c r="BA887" i="5"/>
  <c r="BB887" i="5"/>
  <c r="BA888" i="5"/>
  <c r="BB888" i="5"/>
  <c r="BA889" i="5"/>
  <c r="BB889" i="5"/>
  <c r="BA890" i="5"/>
  <c r="BB890" i="5"/>
  <c r="BA891" i="5"/>
  <c r="BB891" i="5"/>
  <c r="BA892" i="5"/>
  <c r="BB892" i="5"/>
  <c r="BA893" i="5"/>
  <c r="BB893" i="5"/>
  <c r="BA894" i="5"/>
  <c r="BB894" i="5"/>
  <c r="BA895" i="5"/>
  <c r="BB895" i="5"/>
  <c r="BA896" i="5"/>
  <c r="BB896" i="5"/>
  <c r="BA897" i="5"/>
  <c r="BB897" i="5"/>
  <c r="BA898" i="5"/>
  <c r="BB898" i="5"/>
  <c r="BA899" i="5"/>
  <c r="BB899" i="5"/>
  <c r="BA900" i="5"/>
  <c r="BB900" i="5"/>
  <c r="BA901" i="5"/>
  <c r="BB901" i="5"/>
  <c r="BA902" i="5"/>
  <c r="BB902" i="5"/>
  <c r="BA903" i="5"/>
  <c r="BB903" i="5"/>
  <c r="BA904" i="5"/>
  <c r="BB904" i="5"/>
  <c r="BA905" i="5"/>
  <c r="BB905" i="5"/>
  <c r="BA906" i="5"/>
  <c r="BB906" i="5"/>
  <c r="BA907" i="5"/>
  <c r="BB907" i="5"/>
  <c r="BA908" i="5"/>
  <c r="BB908" i="5"/>
  <c r="BA909" i="5"/>
  <c r="BB909" i="5"/>
  <c r="BA910" i="5"/>
  <c r="BB910" i="5"/>
  <c r="BA911" i="5"/>
  <c r="BB911" i="5"/>
  <c r="BA912" i="5"/>
  <c r="BB912" i="5"/>
  <c r="BA913" i="5"/>
  <c r="BB913" i="5"/>
  <c r="BA914" i="5"/>
  <c r="BB914" i="5"/>
  <c r="BA915" i="5"/>
  <c r="BB915" i="5"/>
  <c r="BA916" i="5"/>
  <c r="BB916" i="5"/>
  <c r="BA917" i="5"/>
  <c r="BB917" i="5"/>
  <c r="BA918" i="5"/>
  <c r="BB918" i="5"/>
  <c r="BA919" i="5"/>
  <c r="BB919" i="5"/>
  <c r="BA920" i="5"/>
  <c r="BB920" i="5"/>
  <c r="BA921" i="5"/>
  <c r="BB921" i="5"/>
  <c r="BA922" i="5"/>
  <c r="BB922" i="5"/>
  <c r="BA923" i="5"/>
  <c r="BB923" i="5"/>
  <c r="BA924" i="5"/>
  <c r="BB924" i="5"/>
  <c r="BA925" i="5"/>
  <c r="BB925" i="5"/>
  <c r="BA926" i="5"/>
  <c r="BB926" i="5"/>
  <c r="BA927" i="5"/>
  <c r="BB927" i="5"/>
  <c r="BA928" i="5"/>
  <c r="BB928" i="5"/>
  <c r="BA929" i="5"/>
  <c r="BB929" i="5"/>
  <c r="BA930" i="5"/>
  <c r="BB930" i="5"/>
  <c r="BA931" i="5"/>
  <c r="BB931" i="5"/>
  <c r="BA932" i="5"/>
  <c r="BB932" i="5"/>
  <c r="BA933" i="5"/>
  <c r="BB933" i="5"/>
  <c r="BA934" i="5"/>
  <c r="BB934" i="5"/>
  <c r="BA935" i="5"/>
  <c r="BB935" i="5"/>
  <c r="BA936" i="5"/>
  <c r="BB936" i="5"/>
  <c r="BA937" i="5"/>
  <c r="BB937" i="5"/>
  <c r="BA938" i="5"/>
  <c r="BB938" i="5"/>
  <c r="BA939" i="5"/>
  <c r="BB939" i="5"/>
  <c r="BA940" i="5"/>
  <c r="BB940" i="5"/>
  <c r="BA941" i="5"/>
  <c r="BB941" i="5"/>
  <c r="BA942" i="5"/>
  <c r="BB942" i="5"/>
  <c r="BA943" i="5"/>
  <c r="BB943" i="5"/>
  <c r="BA944" i="5"/>
  <c r="BB944" i="5"/>
  <c r="BA945" i="5"/>
  <c r="BB945" i="5"/>
  <c r="BA946" i="5"/>
  <c r="BB946" i="5"/>
  <c r="BA947" i="5"/>
  <c r="BB947" i="5"/>
  <c r="BA948" i="5"/>
  <c r="BB948" i="5"/>
  <c r="BA949" i="5"/>
  <c r="BB949" i="5"/>
  <c r="BA950" i="5"/>
  <c r="BB950" i="5"/>
  <c r="BA951" i="5"/>
  <c r="BB951" i="5"/>
  <c r="BA952" i="5"/>
  <c r="BB952" i="5"/>
  <c r="BA953" i="5"/>
  <c r="BB953" i="5"/>
  <c r="BA954" i="5"/>
  <c r="BB954" i="5"/>
  <c r="BA955" i="5"/>
  <c r="BB955" i="5"/>
  <c r="BA956" i="5"/>
  <c r="BB956" i="5"/>
  <c r="BA957" i="5"/>
  <c r="BB957" i="5"/>
  <c r="BA958" i="5"/>
  <c r="BB958" i="5"/>
  <c r="BA959" i="5"/>
  <c r="BB959" i="5"/>
  <c r="BA960" i="5"/>
  <c r="BB960" i="5"/>
  <c r="BA961" i="5"/>
  <c r="BB961" i="5"/>
  <c r="BA962" i="5"/>
  <c r="BB962" i="5"/>
  <c r="BA963" i="5"/>
  <c r="BB963" i="5"/>
  <c r="BA964" i="5"/>
  <c r="BB964" i="5"/>
  <c r="BA965" i="5"/>
  <c r="BB965" i="5"/>
  <c r="BA966" i="5"/>
  <c r="BB966" i="5"/>
  <c r="BA967" i="5"/>
  <c r="BB967" i="5"/>
  <c r="BA968" i="5"/>
  <c r="BB968" i="5"/>
  <c r="BA969" i="5"/>
  <c r="BB969" i="5"/>
  <c r="BA970" i="5"/>
  <c r="BB970" i="5"/>
  <c r="BA971" i="5"/>
  <c r="BB971" i="5"/>
  <c r="BA972" i="5"/>
  <c r="BB972" i="5"/>
  <c r="BA973" i="5"/>
  <c r="BB973" i="5"/>
  <c r="BA974" i="5"/>
  <c r="BB974" i="5"/>
  <c r="BA975" i="5"/>
  <c r="BB975" i="5"/>
  <c r="BA976" i="5"/>
  <c r="BB976" i="5"/>
  <c r="BA977" i="5"/>
  <c r="BB977" i="5"/>
  <c r="BA978" i="5"/>
  <c r="BB978" i="5"/>
  <c r="BA979" i="5"/>
  <c r="BB979" i="5"/>
  <c r="BA980" i="5"/>
  <c r="BB980" i="5"/>
  <c r="BA981" i="5"/>
  <c r="BB981" i="5"/>
  <c r="BA982" i="5"/>
  <c r="BB982" i="5"/>
  <c r="BA983" i="5"/>
  <c r="BB983" i="5"/>
  <c r="BA984" i="5"/>
  <c r="BB984" i="5"/>
  <c r="BA985" i="5"/>
  <c r="BB985" i="5"/>
  <c r="BA986" i="5"/>
  <c r="BB986" i="5"/>
  <c r="BA987" i="5"/>
  <c r="BB987" i="5"/>
  <c r="BA988" i="5"/>
  <c r="BB988" i="5"/>
  <c r="BA989" i="5"/>
  <c r="BB989" i="5"/>
  <c r="BA990" i="5"/>
  <c r="BB990" i="5"/>
  <c r="BA991" i="5"/>
  <c r="BB991" i="5"/>
  <c r="BA992" i="5"/>
  <c r="BB992" i="5"/>
  <c r="BA993" i="5"/>
  <c r="BB993" i="5"/>
  <c r="BA994" i="5"/>
  <c r="BB994" i="5"/>
  <c r="BA995" i="5"/>
  <c r="BB995" i="5"/>
  <c r="BA996" i="5"/>
  <c r="BB996" i="5"/>
  <c r="BA997" i="5"/>
  <c r="BB997" i="5"/>
  <c r="BA998" i="5"/>
  <c r="BB998" i="5"/>
  <c r="BA999" i="5"/>
  <c r="BB999" i="5"/>
  <c r="BA1000" i="5"/>
  <c r="BB1000" i="5"/>
  <c r="BA1001" i="5"/>
  <c r="BB1001" i="5"/>
  <c r="BA1002" i="5"/>
  <c r="BB1002" i="5"/>
  <c r="BA1003" i="5"/>
  <c r="BB1003" i="5"/>
  <c r="BA1004" i="5"/>
  <c r="BB1004" i="5"/>
  <c r="BA1005" i="5"/>
  <c r="BB1005" i="5"/>
  <c r="BA1006" i="5"/>
  <c r="BB1006" i="5"/>
  <c r="BA1007" i="5"/>
  <c r="BB1007" i="5"/>
  <c r="BA1008" i="5"/>
  <c r="BB1008" i="5"/>
  <c r="BA1009" i="5"/>
  <c r="BB1009" i="5"/>
  <c r="BA1010" i="5"/>
  <c r="BB1010" i="5"/>
  <c r="BA1011" i="5"/>
  <c r="BB1011" i="5"/>
  <c r="BA1012" i="5"/>
  <c r="BB1012" i="5"/>
  <c r="BA1013" i="5"/>
  <c r="BB1013" i="5"/>
  <c r="BA1014" i="5"/>
  <c r="BB1014" i="5"/>
  <c r="BA1015" i="5"/>
  <c r="BB1015" i="5"/>
  <c r="BA1016" i="5"/>
  <c r="BB1016" i="5"/>
  <c r="BA1017" i="5"/>
  <c r="BB1017" i="5"/>
  <c r="BA1018" i="5"/>
  <c r="BB1018" i="5"/>
  <c r="BA1019" i="5"/>
  <c r="BB1019" i="5"/>
  <c r="BA1020" i="5"/>
  <c r="BB1020" i="5"/>
  <c r="BA1021" i="5"/>
  <c r="BB1021" i="5"/>
  <c r="BA1022" i="5"/>
  <c r="BB1022" i="5"/>
  <c r="BA1023" i="5"/>
  <c r="BB1023" i="5"/>
  <c r="BA1024" i="5"/>
  <c r="BB1024" i="5"/>
  <c r="BA1025" i="5"/>
  <c r="BB1025" i="5"/>
  <c r="BA1026" i="5"/>
  <c r="BB1026" i="5"/>
  <c r="BA1027" i="5"/>
  <c r="BB1027" i="5"/>
  <c r="BA1028" i="5"/>
  <c r="BB1028" i="5"/>
  <c r="BA1029" i="5"/>
  <c r="BB1029" i="5"/>
  <c r="BA1030" i="5"/>
  <c r="BB1030" i="5"/>
  <c r="BA1031" i="5"/>
  <c r="BB1031" i="5"/>
  <c r="BA1032" i="5"/>
  <c r="BB1032" i="5"/>
  <c r="BA1033" i="5"/>
  <c r="BB1033" i="5"/>
  <c r="BA1034" i="5"/>
  <c r="BB1034" i="5"/>
  <c r="BA1035" i="5"/>
  <c r="BB1035" i="5"/>
  <c r="BA1036" i="5"/>
  <c r="BB1036" i="5"/>
  <c r="BA1037" i="5"/>
  <c r="BB1037" i="5"/>
  <c r="BA1038" i="5"/>
  <c r="BB1038" i="5"/>
  <c r="BA1039" i="5"/>
  <c r="BB1039" i="5"/>
  <c r="BA1040" i="5"/>
  <c r="BB1040" i="5"/>
  <c r="BA1041" i="5"/>
  <c r="BB1041" i="5"/>
  <c r="BA1042" i="5"/>
  <c r="BB1042" i="5"/>
  <c r="BA1043" i="5"/>
  <c r="BB1043" i="5"/>
  <c r="BA1044" i="5"/>
  <c r="BB1044" i="5"/>
  <c r="BA1045" i="5"/>
  <c r="BB1045" i="5"/>
  <c r="BA1046" i="5"/>
  <c r="BB1046" i="5"/>
  <c r="BA1047" i="5"/>
  <c r="BB1047" i="5"/>
  <c r="BA1048" i="5"/>
  <c r="BB1048" i="5"/>
  <c r="BA1049" i="5"/>
  <c r="BB1049" i="5"/>
  <c r="BA1050" i="5"/>
  <c r="BB1050" i="5"/>
  <c r="BA1051" i="5"/>
  <c r="BB1051" i="5"/>
  <c r="BA1052" i="5"/>
  <c r="BB1052" i="5"/>
  <c r="BA1053" i="5"/>
  <c r="BB1053" i="5"/>
  <c r="BA1054" i="5"/>
  <c r="BB1054" i="5"/>
  <c r="BA1055" i="5"/>
  <c r="BB1055" i="5"/>
  <c r="BA1056" i="5"/>
  <c r="BB1056" i="5"/>
  <c r="BA1057" i="5"/>
  <c r="BB1057" i="5"/>
  <c r="BA1058" i="5"/>
  <c r="BB1058" i="5"/>
  <c r="BA1059" i="5"/>
  <c r="BB1059" i="5"/>
  <c r="BA1060" i="5"/>
  <c r="BB1060" i="5"/>
  <c r="BA1061" i="5"/>
  <c r="BB1061" i="5"/>
  <c r="BA1062" i="5"/>
  <c r="BB1062" i="5"/>
  <c r="BA1063" i="5"/>
  <c r="BB1063" i="5"/>
  <c r="BA1064" i="5"/>
  <c r="BB1064" i="5"/>
  <c r="BA1065" i="5"/>
  <c r="BB1065" i="5"/>
  <c r="BA1066" i="5"/>
  <c r="BB1066" i="5"/>
  <c r="BA1067" i="5"/>
  <c r="BB1067" i="5"/>
  <c r="BA1068" i="5"/>
  <c r="BB1068" i="5"/>
  <c r="BA1069" i="5"/>
  <c r="BB1069" i="5"/>
  <c r="BA1070" i="5"/>
  <c r="BB1070" i="5"/>
  <c r="BA1071" i="5"/>
  <c r="BB1071" i="5"/>
  <c r="BA1072" i="5"/>
  <c r="BB1072" i="5"/>
  <c r="BA1073" i="5"/>
  <c r="BB1073" i="5"/>
  <c r="BA1074" i="5"/>
  <c r="BB1074" i="5"/>
  <c r="BA1075" i="5"/>
  <c r="BB1075" i="5"/>
  <c r="BA1076" i="5"/>
  <c r="BB1076" i="5"/>
  <c r="BA1077" i="5"/>
  <c r="BB1077" i="5"/>
  <c r="BA1078" i="5"/>
  <c r="BB1078" i="5"/>
  <c r="BA1079" i="5"/>
  <c r="BB1079" i="5"/>
  <c r="BA1080" i="5"/>
  <c r="BB1080" i="5"/>
  <c r="BA1081" i="5"/>
  <c r="BB1081" i="5"/>
  <c r="BA1082" i="5"/>
  <c r="BB1082" i="5"/>
  <c r="BA1083" i="5"/>
  <c r="BB1083" i="5"/>
  <c r="BA1084" i="5"/>
  <c r="BB1084" i="5"/>
  <c r="BA1085" i="5"/>
  <c r="BB1085" i="5"/>
  <c r="BA1086" i="5"/>
  <c r="BB1086" i="5"/>
  <c r="BA1087" i="5"/>
  <c r="BB1087" i="5"/>
  <c r="BA1088" i="5"/>
  <c r="BB1088" i="5"/>
  <c r="BA1089" i="5"/>
  <c r="BB1089" i="5"/>
  <c r="BA1090" i="5"/>
  <c r="BB1090" i="5"/>
  <c r="BA1091" i="5"/>
  <c r="BB1091" i="5"/>
  <c r="BA1092" i="5"/>
  <c r="BB1092" i="5"/>
  <c r="BA1093" i="5"/>
  <c r="BB1093" i="5"/>
  <c r="BA1094" i="5"/>
  <c r="BB1094" i="5"/>
  <c r="BA1095" i="5"/>
  <c r="BB1095" i="5"/>
  <c r="BA1096" i="5"/>
  <c r="BB1096" i="5"/>
  <c r="BA1097" i="5"/>
  <c r="BB1097" i="5"/>
  <c r="BA1098" i="5"/>
  <c r="BB1098" i="5"/>
  <c r="BA1099" i="5"/>
  <c r="BB1099" i="5"/>
  <c r="BA1100" i="5"/>
  <c r="BB1100" i="5"/>
  <c r="BA1101" i="5"/>
  <c r="BB1101" i="5"/>
  <c r="BA1102" i="5"/>
  <c r="BB1102" i="5"/>
  <c r="BA1103" i="5"/>
  <c r="BB1103" i="5"/>
  <c r="BA1104" i="5"/>
  <c r="BB1104" i="5"/>
  <c r="BA1105" i="5"/>
  <c r="BB1105" i="5"/>
  <c r="BA1106" i="5"/>
  <c r="BB1106" i="5"/>
  <c r="BA1107" i="5"/>
  <c r="BB1107" i="5"/>
  <c r="BA1108" i="5"/>
  <c r="BB1108" i="5"/>
  <c r="BA1109" i="5"/>
  <c r="BB1109" i="5"/>
  <c r="BA1110" i="5"/>
  <c r="BB1110" i="5"/>
  <c r="BA1111" i="5"/>
  <c r="BB1111" i="5"/>
  <c r="BA1112" i="5"/>
  <c r="BB1112" i="5"/>
  <c r="BA1113" i="5"/>
  <c r="BB1113" i="5"/>
  <c r="BA1114" i="5"/>
  <c r="BB1114" i="5"/>
  <c r="BA1115" i="5"/>
  <c r="BB1115" i="5"/>
  <c r="BA1116" i="5"/>
  <c r="BB1116" i="5"/>
  <c r="BA1117" i="5"/>
  <c r="BB1117" i="5"/>
  <c r="BA1118" i="5"/>
  <c r="BB1118" i="5"/>
  <c r="BA1119" i="5"/>
  <c r="BB1119" i="5"/>
  <c r="BA1120" i="5"/>
  <c r="BB1120" i="5"/>
  <c r="BA1121" i="5"/>
  <c r="BB1121" i="5"/>
  <c r="BA1122" i="5"/>
  <c r="BB1122" i="5"/>
  <c r="BA1123" i="5"/>
  <c r="BB1123" i="5"/>
  <c r="BA1124" i="5"/>
  <c r="BB1124" i="5"/>
  <c r="BA1125" i="5"/>
  <c r="BB1125" i="5"/>
  <c r="BA1126" i="5"/>
  <c r="BB1126" i="5"/>
  <c r="BA1127" i="5"/>
  <c r="BB1127" i="5"/>
  <c r="BA1128" i="5"/>
  <c r="BB1128" i="5"/>
  <c r="BA1129" i="5"/>
  <c r="BB1129" i="5"/>
  <c r="BA1130" i="5"/>
  <c r="BB1130" i="5"/>
  <c r="BA1131" i="5"/>
  <c r="BB1131" i="5"/>
  <c r="BA1132" i="5"/>
  <c r="BB1132" i="5"/>
  <c r="BA1133" i="5"/>
  <c r="BB1133" i="5"/>
  <c r="BA1134" i="5"/>
  <c r="BB1134" i="5"/>
  <c r="BA1135" i="5"/>
  <c r="BB1135" i="5"/>
  <c r="BA1136" i="5"/>
  <c r="BB1136" i="5"/>
  <c r="BA1137" i="5"/>
  <c r="BB1137" i="5"/>
  <c r="BA1138" i="5"/>
  <c r="BB1138" i="5"/>
  <c r="BA1139" i="5"/>
  <c r="BB1139" i="5"/>
  <c r="BA1140" i="5"/>
  <c r="BB1140" i="5"/>
  <c r="BA1141" i="5"/>
  <c r="BB1141" i="5"/>
  <c r="BA1142" i="5"/>
  <c r="BB1142" i="5"/>
  <c r="BA1143" i="5"/>
  <c r="BB1143" i="5"/>
  <c r="BA1144" i="5"/>
  <c r="BB1144" i="5"/>
  <c r="BA1145" i="5"/>
  <c r="BB1145" i="5"/>
  <c r="BA1146" i="5"/>
  <c r="BB1146" i="5"/>
  <c r="BA1147" i="5"/>
  <c r="BB1147" i="5"/>
  <c r="BA1148" i="5"/>
  <c r="BB1148" i="5"/>
  <c r="BA1149" i="5"/>
  <c r="BB1149" i="5"/>
  <c r="BA1150" i="5"/>
  <c r="BB1150" i="5"/>
  <c r="BA1151" i="5"/>
  <c r="BB1151" i="5"/>
  <c r="BA1152" i="5"/>
  <c r="BB1152" i="5"/>
  <c r="BA1153" i="5"/>
  <c r="BB1153" i="5"/>
  <c r="BA1154" i="5"/>
  <c r="BB1154" i="5"/>
  <c r="BA1155" i="5"/>
  <c r="BB1155" i="5"/>
  <c r="BA1156" i="5"/>
  <c r="BB1156" i="5"/>
  <c r="BA1157" i="5"/>
  <c r="BB1157" i="5"/>
  <c r="BA1158" i="5"/>
  <c r="BB1158" i="5"/>
  <c r="BA1159" i="5"/>
  <c r="BB1159" i="5"/>
  <c r="BA1160" i="5"/>
  <c r="BB1160" i="5"/>
  <c r="BA1161" i="5"/>
  <c r="BB1161" i="5"/>
  <c r="BA1162" i="5"/>
  <c r="BB1162" i="5"/>
  <c r="BA1163" i="5"/>
  <c r="BB1163" i="5"/>
  <c r="BA1164" i="5"/>
  <c r="BB1164" i="5"/>
  <c r="BA1165" i="5"/>
  <c r="BB1165" i="5"/>
  <c r="BA1166" i="5"/>
  <c r="BB1166" i="5"/>
  <c r="BA1167" i="5"/>
  <c r="BB1167" i="5"/>
  <c r="BA1168" i="5"/>
  <c r="BB1168" i="5"/>
  <c r="BA1169" i="5"/>
  <c r="BB1169" i="5"/>
  <c r="BA1170" i="5"/>
  <c r="BB1170" i="5"/>
  <c r="BA1171" i="5"/>
  <c r="BB1171" i="5"/>
  <c r="BA1172" i="5"/>
  <c r="BB1172" i="5"/>
  <c r="BA1173" i="5"/>
  <c r="BB1173" i="5"/>
  <c r="BA1174" i="5"/>
  <c r="BB1174" i="5"/>
  <c r="BA1175" i="5"/>
  <c r="BB1175" i="5"/>
  <c r="BA1176" i="5"/>
  <c r="BB1176" i="5"/>
  <c r="BA1177" i="5"/>
  <c r="BB1177" i="5"/>
  <c r="BA1178" i="5"/>
  <c r="BB1178" i="5"/>
  <c r="BA1179" i="5"/>
  <c r="BB1179" i="5"/>
  <c r="BA1180" i="5"/>
  <c r="BB1180" i="5"/>
  <c r="BA1181" i="5"/>
  <c r="BB1181" i="5"/>
  <c r="BA1182" i="5"/>
  <c r="BB1182" i="5"/>
  <c r="BA1183" i="5"/>
  <c r="BB1183" i="5"/>
  <c r="BA1184" i="5"/>
  <c r="BB1184" i="5"/>
  <c r="BA1185" i="5"/>
  <c r="BB1185" i="5"/>
  <c r="BA1186" i="5"/>
  <c r="BB1186" i="5"/>
  <c r="BA1187" i="5"/>
  <c r="BB1187" i="5"/>
  <c r="BA1188" i="5"/>
  <c r="BB1188" i="5"/>
  <c r="BA1189" i="5"/>
  <c r="BB1189" i="5"/>
  <c r="BA1190" i="5"/>
  <c r="BB1190" i="5"/>
  <c r="BA1191" i="5"/>
  <c r="BB1191" i="5"/>
  <c r="BA1192" i="5"/>
  <c r="BB1192" i="5"/>
  <c r="BA1193" i="5"/>
  <c r="BB1193" i="5"/>
  <c r="BA1194" i="5"/>
  <c r="BB1194" i="5"/>
  <c r="BA1195" i="5"/>
  <c r="BB1195" i="5"/>
  <c r="BA1196" i="5"/>
  <c r="BB1196" i="5"/>
  <c r="BA1197" i="5"/>
  <c r="BB1197" i="5"/>
  <c r="BA1198" i="5"/>
  <c r="BB1198" i="5"/>
  <c r="BA1199" i="5"/>
  <c r="BB1199" i="5"/>
  <c r="BA1200" i="5"/>
  <c r="BB1200" i="5"/>
  <c r="BA1201" i="5"/>
  <c r="BB1201" i="5"/>
  <c r="BA1202" i="5"/>
  <c r="BB1202" i="5"/>
  <c r="BA1203" i="5"/>
  <c r="BB1203" i="5"/>
  <c r="BA1204" i="5"/>
  <c r="BB1204" i="5"/>
  <c r="BA1205" i="5"/>
  <c r="BB1205" i="5"/>
  <c r="BA1206" i="5"/>
  <c r="BB1206" i="5"/>
  <c r="BA1207" i="5"/>
  <c r="BB1207" i="5"/>
  <c r="BA1208" i="5"/>
  <c r="BB1208" i="5"/>
  <c r="BA1209" i="5"/>
  <c r="BB1209" i="5"/>
  <c r="BA1210" i="5"/>
  <c r="BB1210" i="5"/>
  <c r="BA1211" i="5"/>
  <c r="BB1211" i="5"/>
  <c r="BA1212" i="5"/>
  <c r="BB1212" i="5"/>
  <c r="BA1213" i="5"/>
  <c r="BB1213" i="5"/>
  <c r="BA1214" i="5"/>
  <c r="BB1214" i="5"/>
  <c r="BA1215" i="5"/>
  <c r="BB1215" i="5"/>
  <c r="BA1216" i="5"/>
  <c r="BB1216" i="5"/>
  <c r="BA1217" i="5"/>
  <c r="BB1217" i="5"/>
  <c r="BA1218" i="5"/>
  <c r="BB1218" i="5"/>
  <c r="BA1219" i="5"/>
  <c r="BB1219" i="5"/>
  <c r="BA1220" i="5"/>
  <c r="BB1220" i="5"/>
  <c r="BA1221" i="5"/>
  <c r="BB1221" i="5"/>
  <c r="BA1222" i="5"/>
  <c r="BB1222" i="5"/>
  <c r="BA1223" i="5"/>
  <c r="BB1223" i="5"/>
  <c r="BA1224" i="5"/>
  <c r="BB1224" i="5"/>
  <c r="BA1225" i="5"/>
  <c r="BB1225" i="5"/>
  <c r="BA1226" i="5"/>
  <c r="BB1226" i="5"/>
  <c r="BA1227" i="5"/>
  <c r="BB1227" i="5"/>
  <c r="BA1228" i="5"/>
  <c r="BB1228" i="5"/>
  <c r="BA1229" i="5"/>
  <c r="BB1229" i="5"/>
  <c r="BA1230" i="5"/>
  <c r="BB1230" i="5"/>
  <c r="BA1231" i="5"/>
  <c r="BB1231" i="5"/>
  <c r="BA1232" i="5"/>
  <c r="BB1232" i="5"/>
  <c r="BA1233" i="5"/>
  <c r="BB1233" i="5"/>
  <c r="BA1234" i="5"/>
  <c r="BB1234" i="5"/>
  <c r="BA1235" i="5"/>
  <c r="BB1235" i="5"/>
  <c r="BA1236" i="5"/>
  <c r="BB1236" i="5"/>
  <c r="BA1237" i="5"/>
  <c r="BB1237" i="5"/>
  <c r="BA1238" i="5"/>
  <c r="BB1238" i="5"/>
  <c r="BA1239" i="5"/>
  <c r="BB1239" i="5"/>
  <c r="BA1240" i="5"/>
  <c r="BB1240" i="5"/>
  <c r="BA1241" i="5"/>
  <c r="BB1241" i="5"/>
  <c r="BA1242" i="5"/>
  <c r="BB1242" i="5"/>
  <c r="BA1243" i="5"/>
  <c r="BB1243" i="5"/>
  <c r="BA1244" i="5"/>
  <c r="BB1244" i="5"/>
  <c r="BA1245" i="5"/>
  <c r="BB1245" i="5"/>
  <c r="BA1246" i="5"/>
  <c r="BB1246" i="5"/>
  <c r="BA1247" i="5"/>
  <c r="BB1247" i="5"/>
  <c r="BA1248" i="5"/>
  <c r="BB1248" i="5"/>
  <c r="BA1249" i="5"/>
  <c r="BB1249" i="5"/>
  <c r="BA1250" i="5"/>
  <c r="BB1250" i="5"/>
  <c r="BA1251" i="5"/>
  <c r="BB1251" i="5"/>
  <c r="BA1252" i="5"/>
  <c r="BB1252" i="5"/>
  <c r="BA1253" i="5"/>
  <c r="BB1253" i="5"/>
  <c r="BA1254" i="5"/>
  <c r="BB1254" i="5"/>
  <c r="BA1255" i="5"/>
  <c r="BB1255" i="5"/>
  <c r="BA1256" i="5"/>
  <c r="BB1256" i="5"/>
  <c r="BA1257" i="5"/>
  <c r="BB1257" i="5"/>
  <c r="BA1258" i="5"/>
  <c r="BB1258" i="5"/>
  <c r="BA1259" i="5"/>
  <c r="BB1259" i="5"/>
  <c r="BA1260" i="5"/>
  <c r="BB1260" i="5"/>
  <c r="BA1261" i="5"/>
  <c r="BB1261" i="5"/>
  <c r="BA1262" i="5"/>
  <c r="BB1262" i="5"/>
  <c r="BA1263" i="5"/>
  <c r="BB1263" i="5"/>
  <c r="BA1264" i="5"/>
  <c r="BB1264" i="5"/>
  <c r="BA1265" i="5"/>
  <c r="BB1265" i="5"/>
  <c r="BA1266" i="5"/>
  <c r="BB1266" i="5"/>
  <c r="BA1267" i="5"/>
  <c r="BB1267" i="5"/>
  <c r="BA1268" i="5"/>
  <c r="BB1268" i="5"/>
  <c r="BA1269" i="5"/>
  <c r="BB1269" i="5"/>
  <c r="BA1270" i="5"/>
  <c r="BB1270" i="5"/>
  <c r="BA1271" i="5"/>
  <c r="BB1271" i="5"/>
  <c r="BA1272" i="5"/>
  <c r="BB1272" i="5"/>
  <c r="BA1273" i="5"/>
  <c r="BB1273" i="5"/>
  <c r="BA1274" i="5"/>
  <c r="BB1274" i="5"/>
  <c r="BA1275" i="5"/>
  <c r="BB1275" i="5"/>
  <c r="BA1276" i="5"/>
  <c r="BB1276" i="5"/>
  <c r="BA1277" i="5"/>
  <c r="BB1277" i="5"/>
  <c r="BA1278" i="5"/>
  <c r="BB1278" i="5"/>
  <c r="BA1279" i="5"/>
  <c r="BB1279" i="5"/>
  <c r="BA1280" i="5"/>
  <c r="BB1280" i="5"/>
  <c r="BA1281" i="5"/>
  <c r="BB1281" i="5"/>
  <c r="BA1282" i="5"/>
  <c r="BB1282" i="5"/>
  <c r="BA1283" i="5"/>
  <c r="BB1283" i="5"/>
  <c r="BA1284" i="5"/>
  <c r="BB1284" i="5"/>
  <c r="BA1285" i="5"/>
  <c r="BB1285" i="5"/>
  <c r="BA1286" i="5"/>
  <c r="BB1286" i="5"/>
  <c r="BA1287" i="5"/>
  <c r="BB1287" i="5"/>
  <c r="BA1288" i="5"/>
  <c r="BB1288" i="5"/>
  <c r="BA1289" i="5"/>
  <c r="BB1289" i="5"/>
  <c r="BA1290" i="5"/>
  <c r="BB1290" i="5"/>
  <c r="BA1291" i="5"/>
  <c r="BB1291" i="5"/>
  <c r="BA1292" i="5"/>
  <c r="BB1292" i="5"/>
  <c r="BA1293" i="5"/>
  <c r="BB1293" i="5"/>
  <c r="BA1294" i="5"/>
  <c r="BB1294" i="5"/>
  <c r="BA1295" i="5"/>
  <c r="BB1295" i="5"/>
  <c r="BA1296" i="5"/>
  <c r="BB1296" i="5"/>
  <c r="BA1297" i="5"/>
  <c r="BB1297" i="5"/>
  <c r="BA1298" i="5"/>
  <c r="BB1298" i="5"/>
  <c r="BA1299" i="5"/>
  <c r="BB1299" i="5"/>
  <c r="BA1300" i="5"/>
  <c r="BB1300" i="5"/>
  <c r="BA1301" i="5"/>
  <c r="BB1301" i="5"/>
  <c r="BA1302" i="5"/>
  <c r="BB1302" i="5"/>
  <c r="BA1303" i="5"/>
  <c r="BB1303" i="5"/>
  <c r="BA1304" i="5"/>
  <c r="BB1304" i="5"/>
  <c r="BA1305" i="5"/>
  <c r="BB1305" i="5"/>
  <c r="BA1306" i="5"/>
  <c r="BB1306" i="5"/>
  <c r="BA1307" i="5"/>
  <c r="BB1307" i="5"/>
  <c r="BA1308" i="5"/>
  <c r="BB1308" i="5"/>
  <c r="BA1309" i="5"/>
  <c r="BB1309" i="5"/>
  <c r="BA1310" i="5"/>
  <c r="BB1310" i="5"/>
  <c r="BA1311" i="5"/>
  <c r="BB1311" i="5"/>
  <c r="BA1312" i="5"/>
  <c r="BB1312" i="5"/>
  <c r="BA1313" i="5"/>
  <c r="BB1313" i="5"/>
  <c r="BA1314" i="5"/>
  <c r="BB1314" i="5"/>
  <c r="BA1315" i="5"/>
  <c r="BB1315" i="5"/>
  <c r="BA1316" i="5"/>
  <c r="BB1316" i="5"/>
  <c r="BA1317" i="5"/>
  <c r="BB1317" i="5"/>
  <c r="BA1318" i="5"/>
  <c r="BB1318" i="5"/>
  <c r="BA1319" i="5"/>
  <c r="BB1319" i="5"/>
  <c r="BA1320" i="5"/>
  <c r="BB1320" i="5"/>
  <c r="BA1321" i="5"/>
  <c r="BB1321" i="5"/>
  <c r="BA1322" i="5"/>
  <c r="BB1322" i="5"/>
  <c r="BA1323" i="5"/>
  <c r="BB1323" i="5"/>
  <c r="BA1324" i="5"/>
  <c r="BB1324" i="5"/>
  <c r="BA1325" i="5"/>
  <c r="BB1325" i="5"/>
  <c r="BA1326" i="5"/>
  <c r="BB1326" i="5"/>
  <c r="BA1327" i="5"/>
  <c r="BB1327" i="5"/>
  <c r="BA1328" i="5"/>
  <c r="BB1328" i="5"/>
  <c r="BA1329" i="5"/>
  <c r="BB1329" i="5"/>
  <c r="BA1330" i="5"/>
  <c r="BB1330" i="5"/>
  <c r="BA1331" i="5"/>
  <c r="BB1331" i="5"/>
  <c r="BA1332" i="5"/>
  <c r="BB1332" i="5"/>
  <c r="BA1333" i="5"/>
  <c r="BB1333" i="5"/>
  <c r="BA1334" i="5"/>
  <c r="BB1334" i="5"/>
  <c r="BA1335" i="5"/>
  <c r="BB1335" i="5"/>
  <c r="BA1336" i="5"/>
  <c r="BB1336" i="5"/>
  <c r="BA1337" i="5"/>
  <c r="BB1337" i="5"/>
  <c r="BA1338" i="5"/>
  <c r="BB1338" i="5"/>
  <c r="BA1339" i="5"/>
  <c r="BB1339" i="5"/>
  <c r="BA1340" i="5"/>
  <c r="BB1340" i="5"/>
  <c r="BA1341" i="5"/>
  <c r="BB1341" i="5"/>
  <c r="BA1342" i="5"/>
  <c r="BB1342" i="5"/>
  <c r="BA1343" i="5"/>
  <c r="BB1343" i="5"/>
  <c r="BA1344" i="5"/>
  <c r="BB1344" i="5"/>
  <c r="BA1345" i="5"/>
  <c r="BB1345" i="5"/>
  <c r="BA1346" i="5"/>
  <c r="BB1346" i="5"/>
  <c r="BA1347" i="5"/>
  <c r="BB1347" i="5"/>
  <c r="BA1348" i="5"/>
  <c r="BB1348" i="5"/>
  <c r="BA1349" i="5"/>
  <c r="BB1349" i="5"/>
  <c r="BA1350" i="5"/>
  <c r="BB1350" i="5"/>
  <c r="BA1351" i="5"/>
  <c r="BB1351" i="5"/>
  <c r="BA1352" i="5"/>
  <c r="BB1352" i="5"/>
  <c r="BA1353" i="5"/>
  <c r="BB1353" i="5"/>
  <c r="BA1354" i="5"/>
  <c r="BB1354" i="5"/>
  <c r="BA1355" i="5"/>
  <c r="BB1355" i="5"/>
  <c r="BA1356" i="5"/>
  <c r="BB1356" i="5"/>
  <c r="BA1357" i="5"/>
  <c r="BB1357" i="5"/>
  <c r="BA1358" i="5"/>
  <c r="BB1358" i="5"/>
  <c r="BA1359" i="5"/>
  <c r="BB1359" i="5"/>
  <c r="BA1360" i="5"/>
  <c r="BB1360" i="5"/>
  <c r="BA1361" i="5"/>
  <c r="BB1361" i="5"/>
  <c r="BA1362" i="5"/>
  <c r="BB1362" i="5"/>
  <c r="BA1363" i="5"/>
  <c r="BB1363" i="5"/>
  <c r="BA1364" i="5"/>
  <c r="BB1364" i="5"/>
  <c r="BA1365" i="5"/>
  <c r="BB1365" i="5"/>
  <c r="BA1366" i="5"/>
  <c r="BB1366" i="5"/>
  <c r="BA1367" i="5"/>
  <c r="BB1367" i="5"/>
  <c r="BA1368" i="5"/>
  <c r="BB1368" i="5"/>
  <c r="BA1369" i="5"/>
  <c r="BB1369" i="5"/>
  <c r="BA1370" i="5"/>
  <c r="BB1370" i="5"/>
  <c r="BA1371" i="5"/>
  <c r="BB1371" i="5"/>
  <c r="BA1372" i="5"/>
  <c r="BB1372" i="5"/>
  <c r="BA1373" i="5"/>
  <c r="BB1373" i="5"/>
  <c r="BA1374" i="5"/>
  <c r="BB1374" i="5"/>
  <c r="BA1375" i="5"/>
  <c r="BB1375" i="5"/>
  <c r="BA1376" i="5"/>
  <c r="BB1376" i="5"/>
  <c r="BA1377" i="5"/>
  <c r="BB1377" i="5"/>
  <c r="BA1378" i="5"/>
  <c r="BB1378" i="5"/>
  <c r="BA1379" i="5"/>
  <c r="BB1379" i="5"/>
  <c r="BA1380" i="5"/>
  <c r="BB1380" i="5"/>
  <c r="BA1381" i="5"/>
  <c r="BB1381" i="5"/>
  <c r="BA1382" i="5"/>
  <c r="BB1382" i="5"/>
  <c r="BA1383" i="5"/>
  <c r="BB1383" i="5"/>
  <c r="BA1384" i="5"/>
  <c r="BB1384" i="5"/>
  <c r="BA1385" i="5"/>
  <c r="BB1385" i="5"/>
  <c r="BA1386" i="5"/>
  <c r="BB1386" i="5"/>
  <c r="BA1387" i="5"/>
  <c r="BB1387" i="5"/>
  <c r="BA1388" i="5"/>
  <c r="BB1388" i="5"/>
  <c r="BA1389" i="5"/>
  <c r="BB1389" i="5"/>
  <c r="BA1390" i="5"/>
  <c r="BB1390" i="5"/>
  <c r="BA1391" i="5"/>
  <c r="BB1391" i="5"/>
  <c r="BA1392" i="5"/>
  <c r="BB1392" i="5"/>
  <c r="BA1393" i="5"/>
  <c r="BB1393" i="5"/>
  <c r="BA1394" i="5"/>
  <c r="BB1394" i="5"/>
  <c r="BA1395" i="5"/>
  <c r="BB1395" i="5"/>
  <c r="BA1396" i="5"/>
  <c r="BB1396" i="5"/>
  <c r="BA1397" i="5"/>
  <c r="BB1397" i="5"/>
  <c r="BA1398" i="5"/>
  <c r="BB1398" i="5"/>
  <c r="BA1399" i="5"/>
  <c r="BB1399" i="5"/>
  <c r="BA1400" i="5"/>
  <c r="BB1400" i="5"/>
  <c r="BA1401" i="5"/>
  <c r="BB1401" i="5"/>
  <c r="BA1402" i="5"/>
  <c r="BB1402" i="5"/>
  <c r="BA1403" i="5"/>
  <c r="BB1403" i="5"/>
  <c r="BA1404" i="5"/>
  <c r="BB1404" i="5"/>
  <c r="BA1405" i="5"/>
  <c r="BB1405" i="5"/>
  <c r="BA1406" i="5"/>
  <c r="BB1406" i="5"/>
  <c r="BA1407" i="5"/>
  <c r="BB1407" i="5"/>
  <c r="BA1408" i="5"/>
  <c r="BB1408" i="5"/>
  <c r="BA1409" i="5"/>
  <c r="BB1409" i="5"/>
  <c r="BA1410" i="5"/>
  <c r="BB1410" i="5"/>
  <c r="BA1411" i="5"/>
  <c r="BB1411" i="5"/>
  <c r="BA1412" i="5"/>
  <c r="BB1412" i="5"/>
  <c r="BA1413" i="5"/>
  <c r="BB1413" i="5"/>
  <c r="BA1414" i="5"/>
  <c r="BB1414" i="5"/>
  <c r="BA1415" i="5"/>
  <c r="BB1415" i="5"/>
  <c r="BA1416" i="5"/>
  <c r="BB1416" i="5"/>
  <c r="BA1417" i="5"/>
  <c r="BB1417" i="5"/>
  <c r="BA1418" i="5"/>
  <c r="BB1418" i="5"/>
  <c r="BA1419" i="5"/>
  <c r="BB1419" i="5"/>
  <c r="BA1420" i="5"/>
  <c r="BB1420" i="5"/>
  <c r="BA1421" i="5"/>
  <c r="BB1421" i="5"/>
  <c r="BA1422" i="5"/>
  <c r="BB1422" i="5"/>
  <c r="BA1423" i="5"/>
  <c r="BB1423" i="5"/>
  <c r="BA1424" i="5"/>
  <c r="BB1424" i="5"/>
  <c r="BA1425" i="5"/>
  <c r="BB1425" i="5"/>
  <c r="BA1426" i="5"/>
  <c r="BB1426" i="5"/>
  <c r="BA1427" i="5"/>
  <c r="BB1427" i="5"/>
  <c r="BA1428" i="5"/>
  <c r="BB1428" i="5"/>
  <c r="BA1429" i="5"/>
  <c r="BB1429" i="5"/>
  <c r="BA1430" i="5"/>
  <c r="BB1430" i="5"/>
  <c r="BA1431" i="5"/>
  <c r="BB1431" i="5"/>
  <c r="BA1432" i="5"/>
  <c r="BB1432" i="5"/>
  <c r="BA1433" i="5"/>
  <c r="BB1433" i="5"/>
  <c r="BA1434" i="5"/>
  <c r="BB1434" i="5"/>
  <c r="BA1435" i="5"/>
  <c r="BB1435" i="5"/>
  <c r="BA1436" i="5"/>
  <c r="BB1436" i="5"/>
  <c r="BA1437" i="5"/>
  <c r="BB1437" i="5"/>
  <c r="BA1438" i="5"/>
  <c r="BB1438" i="5"/>
  <c r="BA1439" i="5"/>
  <c r="BB1439" i="5"/>
  <c r="BA1440" i="5"/>
  <c r="BB1440" i="5"/>
  <c r="BA1441" i="5"/>
  <c r="BB1441" i="5"/>
  <c r="BA1442" i="5"/>
  <c r="BB1442" i="5"/>
  <c r="BA1443" i="5"/>
  <c r="BB1443" i="5"/>
  <c r="BA1444" i="5"/>
  <c r="BB1444" i="5"/>
  <c r="BA1445" i="5"/>
  <c r="BB1445" i="5"/>
  <c r="BA1446" i="5"/>
  <c r="BB1446" i="5"/>
  <c r="BA1447" i="5"/>
  <c r="BB1447" i="5"/>
  <c r="BA1448" i="5"/>
  <c r="BB1448" i="5"/>
  <c r="BA1449" i="5"/>
  <c r="BB1449" i="5"/>
  <c r="BA1450" i="5"/>
  <c r="BB1450" i="5"/>
  <c r="BA1451" i="5"/>
  <c r="BB1451" i="5"/>
  <c r="BA1452" i="5"/>
  <c r="BB1452" i="5"/>
  <c r="BA1453" i="5"/>
  <c r="BB1453" i="5"/>
  <c r="BA1454" i="5"/>
  <c r="BB1454" i="5"/>
  <c r="BA1455" i="5"/>
  <c r="BB1455" i="5"/>
  <c r="BA1456" i="5"/>
  <c r="BB1456" i="5"/>
  <c r="BA1457" i="5"/>
  <c r="BB1457" i="5"/>
  <c r="BA1458" i="5"/>
  <c r="BB1458" i="5"/>
  <c r="BA1459" i="5"/>
  <c r="BB1459" i="5"/>
  <c r="BA1460" i="5"/>
  <c r="BB1460" i="5"/>
  <c r="BA1461" i="5"/>
  <c r="BB1461" i="5"/>
  <c r="BA1462" i="5"/>
  <c r="BB1462" i="5"/>
  <c r="BA1463" i="5"/>
  <c r="BB1463" i="5"/>
  <c r="BA1464" i="5"/>
  <c r="BB1464" i="5"/>
  <c r="BA1465" i="5"/>
  <c r="BB1465" i="5"/>
  <c r="BA1466" i="5"/>
  <c r="BB1466" i="5"/>
  <c r="BA1467" i="5"/>
  <c r="BB1467" i="5"/>
  <c r="BA1468" i="5"/>
  <c r="BB1468" i="5"/>
  <c r="BA1469" i="5"/>
  <c r="BB1469" i="5"/>
  <c r="BA1470" i="5"/>
  <c r="BB1470" i="5"/>
  <c r="BA1471" i="5"/>
  <c r="BB1471" i="5"/>
  <c r="BA1472" i="5"/>
  <c r="BB1472" i="5"/>
  <c r="BA1473" i="5"/>
  <c r="BB1473" i="5"/>
  <c r="BA1474" i="5"/>
  <c r="BB1474" i="5"/>
  <c r="BA1475" i="5"/>
  <c r="BB1475" i="5"/>
  <c r="BA1476" i="5"/>
  <c r="BB1476" i="5"/>
  <c r="BA1477" i="5"/>
  <c r="BB1477" i="5"/>
  <c r="BA1478" i="5"/>
  <c r="BB1478" i="5"/>
  <c r="BA1479" i="5"/>
  <c r="BB1479" i="5"/>
  <c r="BA1480" i="5"/>
  <c r="BB1480" i="5"/>
  <c r="BA1481" i="5"/>
  <c r="BB1481" i="5"/>
  <c r="BA1482" i="5"/>
  <c r="BB1482" i="5"/>
  <c r="BA1483" i="5"/>
  <c r="BB1483" i="5"/>
  <c r="BA1484" i="5"/>
  <c r="BB1484" i="5"/>
  <c r="BA1485" i="5"/>
  <c r="BB1485" i="5"/>
  <c r="BA1486" i="5"/>
  <c r="BB1486" i="5"/>
  <c r="BA1487" i="5"/>
  <c r="BB1487" i="5"/>
  <c r="BA1488" i="5"/>
  <c r="BB1488" i="5"/>
  <c r="BA1489" i="5"/>
  <c r="BB1489" i="5"/>
  <c r="BA1490" i="5"/>
  <c r="BB1490" i="5"/>
  <c r="BA1491" i="5"/>
  <c r="BB1491" i="5"/>
  <c r="BA1492" i="5"/>
  <c r="BB1492" i="5"/>
  <c r="BA1493" i="5"/>
  <c r="BB1493" i="5"/>
  <c r="BA1494" i="5"/>
  <c r="BB1494" i="5"/>
  <c r="BA1495" i="5"/>
  <c r="BB1495" i="5"/>
  <c r="BA1496" i="5"/>
  <c r="BB1496" i="5"/>
  <c r="BA1497" i="5"/>
  <c r="BB1497" i="5"/>
  <c r="BA1498" i="5"/>
  <c r="BB1498" i="5"/>
  <c r="BA1499" i="5"/>
  <c r="BB1499" i="5"/>
  <c r="BA1500" i="5"/>
  <c r="BB1500" i="5"/>
  <c r="BA1501" i="5"/>
  <c r="BB1501" i="5"/>
  <c r="BA1502" i="5"/>
  <c r="BB1502" i="5"/>
  <c r="BA1503" i="5"/>
  <c r="BB1503" i="5"/>
  <c r="BA1504" i="5"/>
  <c r="BB1504" i="5"/>
  <c r="BA1505" i="5"/>
  <c r="BB1505" i="5"/>
  <c r="BA1506" i="5"/>
  <c r="BB1506" i="5"/>
  <c r="BA1507" i="5"/>
  <c r="BB1507" i="5"/>
  <c r="BA1508" i="5"/>
  <c r="BB1508" i="5"/>
  <c r="BA1509" i="5"/>
  <c r="BB1509" i="5"/>
  <c r="BA1510" i="5"/>
  <c r="BB1510" i="5"/>
  <c r="BA1511" i="5"/>
  <c r="BB1511" i="5"/>
  <c r="BA1512" i="5"/>
  <c r="BB1512" i="5"/>
  <c r="BA1513" i="5"/>
  <c r="BB1513" i="5"/>
  <c r="BA1514" i="5"/>
  <c r="BB1514" i="5"/>
  <c r="BA1515" i="5"/>
  <c r="BB1515" i="5"/>
  <c r="BA1516" i="5"/>
  <c r="BB1516" i="5"/>
  <c r="BA1517" i="5"/>
  <c r="BB1517" i="5"/>
  <c r="BA1518" i="5"/>
  <c r="BB1518" i="5"/>
  <c r="BA1519" i="5"/>
  <c r="BB1519" i="5"/>
  <c r="BA1520" i="5"/>
  <c r="BB1520" i="5"/>
  <c r="BA1521" i="5"/>
  <c r="BB1521" i="5"/>
  <c r="BA1522" i="5"/>
  <c r="BB1522" i="5"/>
  <c r="BA1523" i="5"/>
  <c r="BB1523" i="5"/>
  <c r="BA1524" i="5"/>
  <c r="BB1524" i="5"/>
  <c r="BA1525" i="5"/>
  <c r="BB1525" i="5"/>
  <c r="BA1526" i="5"/>
  <c r="BB1526" i="5"/>
  <c r="BA1527" i="5"/>
  <c r="BB1527" i="5"/>
  <c r="BA1528" i="5"/>
  <c r="BB1528" i="5"/>
  <c r="BA1529" i="5"/>
  <c r="BB1529" i="5"/>
  <c r="BA1530" i="5"/>
  <c r="BB1530" i="5"/>
  <c r="BA1531" i="5"/>
  <c r="BB1531" i="5"/>
  <c r="BA1532" i="5"/>
  <c r="BB1532" i="5"/>
  <c r="BA1533" i="5"/>
  <c r="BB1533" i="5"/>
  <c r="BA1534" i="5"/>
  <c r="BB1534" i="5"/>
  <c r="BA1535" i="5"/>
  <c r="BB1535" i="5"/>
  <c r="BA1536" i="5"/>
  <c r="BB1536" i="5"/>
  <c r="BA1537" i="5"/>
  <c r="BB1537" i="5"/>
  <c r="BA1538" i="5"/>
  <c r="BB1538" i="5"/>
  <c r="BA1539" i="5"/>
  <c r="BB1539" i="5"/>
  <c r="BA1540" i="5"/>
  <c r="BB1540" i="5"/>
  <c r="BA1541" i="5"/>
  <c r="BB1541" i="5"/>
  <c r="BA1542" i="5"/>
  <c r="BB1542" i="5"/>
  <c r="BA1543" i="5"/>
  <c r="BB1543" i="5"/>
  <c r="BA1544" i="5"/>
  <c r="BB1544" i="5"/>
  <c r="BA1545" i="5"/>
  <c r="BB1545" i="5"/>
  <c r="BA1546" i="5"/>
  <c r="BB1546" i="5"/>
  <c r="BA1547" i="5"/>
  <c r="BB1547" i="5"/>
  <c r="BA1548" i="5"/>
  <c r="BB1548" i="5"/>
  <c r="BA1549" i="5"/>
  <c r="BB1549" i="5"/>
  <c r="BA1550" i="5"/>
  <c r="BB1550" i="5"/>
  <c r="BA1551" i="5"/>
  <c r="BB1551" i="5"/>
  <c r="BA1552" i="5"/>
  <c r="BB1552" i="5"/>
  <c r="BA1553" i="5"/>
  <c r="BB1553" i="5"/>
  <c r="BA1554" i="5"/>
  <c r="BB1554" i="5"/>
  <c r="BA1555" i="5"/>
  <c r="BB1555" i="5"/>
  <c r="BA1556" i="5"/>
  <c r="BB1556" i="5"/>
  <c r="BA1557" i="5"/>
  <c r="BB1557" i="5"/>
  <c r="BA1558" i="5"/>
  <c r="BB1558" i="5"/>
  <c r="BA1559" i="5"/>
  <c r="BB1559" i="5"/>
  <c r="BA1560" i="5"/>
  <c r="BB1560" i="5"/>
  <c r="BA1561" i="5"/>
  <c r="BB1561" i="5"/>
  <c r="BA1562" i="5"/>
  <c r="BB1562" i="5"/>
  <c r="BA1563" i="5"/>
  <c r="BB1563" i="5"/>
  <c r="BA1564" i="5"/>
  <c r="BB1564" i="5"/>
  <c r="BA1565" i="5"/>
  <c r="BB1565" i="5"/>
  <c r="BA1566" i="5"/>
  <c r="BB1566" i="5"/>
  <c r="BA1567" i="5"/>
  <c r="BB1567" i="5"/>
  <c r="BA1568" i="5"/>
  <c r="BB1568" i="5"/>
  <c r="BA1569" i="5"/>
  <c r="BB1569" i="5"/>
  <c r="BA1570" i="5"/>
  <c r="BB1570" i="5"/>
  <c r="BA1571" i="5"/>
  <c r="BB1571" i="5"/>
  <c r="BA1572" i="5"/>
  <c r="BB1572" i="5"/>
  <c r="BA1573" i="5"/>
  <c r="BB1573" i="5"/>
  <c r="BA1574" i="5"/>
  <c r="BB1574" i="5"/>
  <c r="BA1575" i="5"/>
  <c r="BB1575" i="5"/>
  <c r="BA1576" i="5"/>
  <c r="BB1576" i="5"/>
  <c r="BA1577" i="5"/>
  <c r="BB1577" i="5"/>
  <c r="BA1578" i="5"/>
  <c r="BB1578" i="5"/>
  <c r="BA1579" i="5"/>
  <c r="BB1579" i="5"/>
  <c r="BA1580" i="5"/>
  <c r="BB1580" i="5"/>
  <c r="BA1581" i="5"/>
  <c r="BB1581" i="5"/>
  <c r="BA1582" i="5"/>
  <c r="BB1582" i="5"/>
  <c r="BA1583" i="5"/>
  <c r="BB1583" i="5"/>
  <c r="BA1584" i="5"/>
  <c r="BB1584" i="5"/>
  <c r="BA1585" i="5"/>
  <c r="BB1585" i="5"/>
  <c r="BA1586" i="5"/>
  <c r="BB1586" i="5"/>
  <c r="BA1587" i="5"/>
  <c r="BB1587" i="5"/>
  <c r="BA1588" i="5"/>
  <c r="BB1588" i="5"/>
  <c r="BA1589" i="5"/>
  <c r="BB1589" i="5"/>
  <c r="BA1590" i="5"/>
  <c r="BB1590" i="5"/>
  <c r="BA1591" i="5"/>
  <c r="BB1591" i="5"/>
  <c r="BA1592" i="5"/>
  <c r="BB1592" i="5"/>
  <c r="BA1593" i="5"/>
  <c r="BB1593" i="5"/>
  <c r="BA1594" i="5"/>
  <c r="BB1594" i="5"/>
  <c r="BA1595" i="5"/>
  <c r="BB1595" i="5"/>
  <c r="BA1596" i="5"/>
  <c r="BB1596" i="5"/>
  <c r="BA1597" i="5"/>
  <c r="BB1597" i="5"/>
  <c r="BA1598" i="5"/>
  <c r="BB1598" i="5"/>
  <c r="BA1599" i="5"/>
  <c r="BB1599" i="5"/>
  <c r="BA1600" i="5"/>
  <c r="BB1600" i="5"/>
  <c r="BA1601" i="5"/>
  <c r="BB1601" i="5"/>
  <c r="BA1602" i="5"/>
  <c r="BB1602" i="5"/>
  <c r="BA1603" i="5"/>
  <c r="BB1603" i="5"/>
  <c r="BA1604" i="5"/>
  <c r="BB1604" i="5"/>
  <c r="BA1605" i="5"/>
  <c r="BB1605" i="5"/>
  <c r="BA1606" i="5"/>
  <c r="BB1606" i="5"/>
  <c r="BA1607" i="5"/>
  <c r="BB1607" i="5"/>
  <c r="BA1608" i="5"/>
  <c r="BB1608" i="5"/>
  <c r="BA1609" i="5"/>
  <c r="BB1609" i="5"/>
  <c r="BA1610" i="5"/>
  <c r="BB1610" i="5"/>
  <c r="BA1611" i="5"/>
  <c r="BB1611" i="5"/>
  <c r="BA1612" i="5"/>
  <c r="BB1612" i="5"/>
  <c r="BA1613" i="5"/>
  <c r="BB1613" i="5"/>
  <c r="BA1614" i="5"/>
  <c r="BB1614" i="5"/>
  <c r="BA1615" i="5"/>
  <c r="BB1615" i="5"/>
  <c r="BA1616" i="5"/>
  <c r="BB1616" i="5"/>
  <c r="BA1617" i="5"/>
  <c r="BB1617" i="5"/>
  <c r="BA1618" i="5"/>
  <c r="BB1618" i="5"/>
  <c r="BA1619" i="5"/>
  <c r="BB1619" i="5"/>
  <c r="BA1620" i="5"/>
  <c r="BB1620" i="5"/>
  <c r="BA1621" i="5"/>
  <c r="BB1621" i="5"/>
  <c r="BA1622" i="5"/>
  <c r="BB1622" i="5"/>
  <c r="BA1623" i="5"/>
  <c r="BB1623" i="5"/>
  <c r="BA1624" i="5"/>
  <c r="BB1624" i="5"/>
  <c r="BA1625" i="5"/>
  <c r="BB1625" i="5"/>
  <c r="BA1626" i="5"/>
  <c r="BB1626" i="5"/>
  <c r="BA1627" i="5"/>
  <c r="BB1627" i="5"/>
  <c r="BA1628" i="5"/>
  <c r="BB1628" i="5"/>
  <c r="BA1629" i="5"/>
  <c r="BB1629" i="5"/>
  <c r="BA1630" i="5"/>
  <c r="BB1630" i="5"/>
  <c r="BA1631" i="5"/>
  <c r="BB1631" i="5"/>
  <c r="BA1632" i="5"/>
  <c r="BB1632" i="5"/>
  <c r="BA1633" i="5"/>
  <c r="BB1633" i="5"/>
  <c r="BA1634" i="5"/>
  <c r="BB1634" i="5"/>
  <c r="BA1635" i="5"/>
  <c r="BB1635" i="5"/>
  <c r="BA1636" i="5"/>
  <c r="BB1636" i="5"/>
  <c r="BA1637" i="5"/>
  <c r="BB1637" i="5"/>
  <c r="BA1638" i="5"/>
  <c r="BB1638" i="5"/>
  <c r="BA1639" i="5"/>
  <c r="BB1639" i="5"/>
  <c r="BA1640" i="5"/>
  <c r="BB1640" i="5"/>
  <c r="BA1641" i="5"/>
  <c r="BB1641" i="5"/>
  <c r="BA1642" i="5"/>
  <c r="BB1642" i="5"/>
  <c r="BA1643" i="5"/>
  <c r="BB1643" i="5"/>
  <c r="BA1644" i="5"/>
  <c r="BB1644" i="5"/>
  <c r="BA1645" i="5"/>
  <c r="BB1645" i="5"/>
  <c r="BA1646" i="5"/>
  <c r="BB1646" i="5"/>
  <c r="BA1647" i="5"/>
  <c r="BB1647" i="5"/>
  <c r="BA1648" i="5"/>
  <c r="BB1648" i="5"/>
  <c r="BA1649" i="5"/>
  <c r="BB1649" i="5"/>
  <c r="BA1650" i="5"/>
  <c r="BB1650" i="5"/>
  <c r="BA1651" i="5"/>
  <c r="BB1651" i="5"/>
  <c r="BA1652" i="5"/>
  <c r="BB1652" i="5"/>
  <c r="BA1653" i="5"/>
  <c r="BB1653" i="5"/>
  <c r="BA1654" i="5"/>
  <c r="BB1654" i="5"/>
  <c r="BA1655" i="5"/>
  <c r="BB1655" i="5"/>
  <c r="BA1656" i="5"/>
  <c r="BB1656" i="5"/>
  <c r="BA1657" i="5"/>
  <c r="BB1657" i="5"/>
  <c r="BA1658" i="5"/>
  <c r="BB1658" i="5"/>
  <c r="BA1659" i="5"/>
  <c r="BB1659" i="5"/>
  <c r="BA1660" i="5"/>
  <c r="BB1660" i="5"/>
  <c r="BA1661" i="5"/>
  <c r="BB1661" i="5"/>
  <c r="BA1662" i="5"/>
  <c r="BB1662" i="5"/>
  <c r="BA1663" i="5"/>
  <c r="BB1663" i="5"/>
  <c r="BA1664" i="5"/>
  <c r="BB1664" i="5"/>
  <c r="BA1665" i="5"/>
  <c r="BB1665" i="5"/>
  <c r="BA1666" i="5"/>
  <c r="BB1666" i="5"/>
  <c r="BA1667" i="5"/>
  <c r="BB1667" i="5"/>
  <c r="BA1668" i="5"/>
  <c r="BB1668" i="5"/>
  <c r="BA1669" i="5"/>
  <c r="BB1669" i="5"/>
  <c r="BA1670" i="5"/>
  <c r="BB1670" i="5"/>
  <c r="BA1671" i="5"/>
  <c r="BB1671" i="5"/>
  <c r="BA1672" i="5"/>
  <c r="BB1672" i="5"/>
  <c r="BA1673" i="5"/>
  <c r="BB1673" i="5"/>
  <c r="BA1674" i="5"/>
  <c r="BB1674" i="5"/>
  <c r="BA1675" i="5"/>
  <c r="BB1675" i="5"/>
  <c r="BA1676" i="5"/>
  <c r="BB1676" i="5"/>
  <c r="BA1677" i="5"/>
  <c r="BB1677" i="5"/>
  <c r="BA1678" i="5"/>
  <c r="BB1678" i="5"/>
  <c r="BA1679" i="5"/>
  <c r="BB1679" i="5"/>
  <c r="BA1680" i="5"/>
  <c r="BB1680" i="5"/>
  <c r="BA1681" i="5"/>
  <c r="BB1681" i="5"/>
  <c r="BA1682" i="5"/>
  <c r="BB1682" i="5"/>
  <c r="BA1683" i="5"/>
  <c r="BB1683" i="5"/>
  <c r="BA1684" i="5"/>
  <c r="BB1684" i="5"/>
  <c r="BA1685" i="5"/>
  <c r="BB1685" i="5"/>
  <c r="BA1686" i="5"/>
  <c r="BB1686" i="5"/>
  <c r="BA1687" i="5"/>
  <c r="BB1687" i="5"/>
  <c r="BA1688" i="5"/>
  <c r="BB1688" i="5"/>
  <c r="BA1689" i="5"/>
  <c r="BB1689" i="5"/>
  <c r="BA1690" i="5"/>
  <c r="BB1690" i="5"/>
  <c r="BA1691" i="5"/>
  <c r="BB1691" i="5"/>
  <c r="BA1692" i="5"/>
  <c r="BB1692" i="5"/>
  <c r="BA1693" i="5"/>
  <c r="BB1693" i="5"/>
  <c r="BA1694" i="5"/>
  <c r="BB1694" i="5"/>
  <c r="BA1695" i="5"/>
  <c r="BB1695" i="5"/>
  <c r="BA1696" i="5"/>
  <c r="BB1696" i="5"/>
  <c r="BA1697" i="5"/>
  <c r="BB1697" i="5"/>
  <c r="BA1698" i="5"/>
  <c r="BB1698" i="5"/>
  <c r="BA1699" i="5"/>
  <c r="BB1699" i="5"/>
  <c r="BA1700" i="5"/>
  <c r="BB1700" i="5"/>
  <c r="BA1701" i="5"/>
  <c r="BB1701" i="5"/>
  <c r="BA1702" i="5"/>
  <c r="BB1702" i="5"/>
  <c r="BA1703" i="5"/>
  <c r="BB1703" i="5"/>
  <c r="BA1704" i="5"/>
  <c r="BB1704" i="5"/>
  <c r="BA1705" i="5"/>
  <c r="BB1705" i="5"/>
  <c r="BA1706" i="5"/>
  <c r="BB1706" i="5"/>
  <c r="BA1707" i="5"/>
  <c r="BB1707" i="5"/>
  <c r="BA1708" i="5"/>
  <c r="BB1708" i="5"/>
  <c r="BA1709" i="5"/>
  <c r="BB1709" i="5"/>
  <c r="BA1710" i="5"/>
  <c r="BB1710" i="5"/>
  <c r="BA1711" i="5"/>
  <c r="BB1711" i="5"/>
  <c r="BA1712" i="5"/>
  <c r="BB1712" i="5"/>
  <c r="BA1713" i="5"/>
  <c r="BB1713" i="5"/>
  <c r="BA1714" i="5"/>
  <c r="BB1714" i="5"/>
  <c r="BA1715" i="5"/>
  <c r="BB1715" i="5"/>
  <c r="BA1716" i="5"/>
  <c r="BB1716" i="5"/>
  <c r="BA1717" i="5"/>
  <c r="BB1717" i="5"/>
  <c r="BA1718" i="5"/>
  <c r="BB1718" i="5"/>
  <c r="BA1719" i="5"/>
  <c r="BB1719" i="5"/>
  <c r="BA1720" i="5"/>
  <c r="BB1720" i="5"/>
  <c r="BA1721" i="5"/>
  <c r="BB1721" i="5"/>
  <c r="BA1722" i="5"/>
  <c r="BB1722" i="5"/>
  <c r="BA1723" i="5"/>
  <c r="BB1723" i="5"/>
  <c r="BA1724" i="5"/>
  <c r="BB1724" i="5"/>
  <c r="BA1725" i="5"/>
  <c r="BB1725" i="5"/>
  <c r="BA1726" i="5"/>
  <c r="BB1726" i="5"/>
  <c r="BA1727" i="5"/>
  <c r="BB1727" i="5"/>
  <c r="BA1728" i="5"/>
  <c r="BB1728" i="5"/>
  <c r="BA1729" i="5"/>
  <c r="BB1729" i="5"/>
  <c r="BA1730" i="5"/>
  <c r="BB1730" i="5"/>
  <c r="BA1731" i="5"/>
  <c r="BB1731" i="5"/>
  <c r="BA1732" i="5"/>
  <c r="BB1732" i="5"/>
  <c r="BA1733" i="5"/>
  <c r="BB1733" i="5"/>
  <c r="BA1734" i="5"/>
  <c r="BB1734" i="5"/>
  <c r="BA1735" i="5"/>
  <c r="BB1735" i="5"/>
  <c r="BA1736" i="5"/>
  <c r="BB1736" i="5"/>
  <c r="BA1737" i="5"/>
  <c r="BB1737" i="5"/>
  <c r="BA1738" i="5"/>
  <c r="BB1738" i="5"/>
  <c r="BA1739" i="5"/>
  <c r="BB1739" i="5"/>
  <c r="BA1740" i="5"/>
  <c r="BB1740" i="5"/>
  <c r="BA1741" i="5"/>
  <c r="BB1741" i="5"/>
  <c r="BA1742" i="5"/>
  <c r="BB1742" i="5"/>
  <c r="BA1743" i="5"/>
  <c r="BB1743" i="5"/>
  <c r="BA1744" i="5"/>
  <c r="BB1744" i="5"/>
  <c r="BA1745" i="5"/>
  <c r="BB1745" i="5"/>
  <c r="BA1746" i="5"/>
  <c r="BB1746" i="5"/>
  <c r="BA1747" i="5"/>
  <c r="BB1747" i="5"/>
  <c r="BA1748" i="5"/>
  <c r="BB1748" i="5"/>
  <c r="BA1749" i="5"/>
  <c r="BB1749" i="5"/>
  <c r="BA1750" i="5"/>
  <c r="BB1750" i="5"/>
  <c r="BA1751" i="5"/>
  <c r="BB1751" i="5"/>
  <c r="BA1752" i="5"/>
  <c r="BB1752" i="5"/>
  <c r="BA1753" i="5"/>
  <c r="BB1753" i="5"/>
  <c r="BA1754" i="5"/>
  <c r="BB1754" i="5"/>
  <c r="BA1755" i="5"/>
  <c r="BB1755" i="5"/>
  <c r="BA1756" i="5"/>
  <c r="BB1756" i="5"/>
  <c r="BA1757" i="5"/>
  <c r="BB1757" i="5"/>
  <c r="BA1758" i="5"/>
  <c r="BB1758" i="5"/>
  <c r="BA1759" i="5"/>
  <c r="BB1759" i="5"/>
  <c r="BA1760" i="5"/>
  <c r="BB1760" i="5"/>
  <c r="BA1761" i="5"/>
  <c r="BB1761" i="5"/>
  <c r="BA1762" i="5"/>
  <c r="BB1762" i="5"/>
  <c r="BA1763" i="5"/>
  <c r="BB1763" i="5"/>
  <c r="BA1764" i="5"/>
  <c r="BB1764" i="5"/>
  <c r="BA1765" i="5"/>
  <c r="BB1765" i="5"/>
  <c r="BA1766" i="5"/>
  <c r="BB1766" i="5"/>
  <c r="BA1767" i="5"/>
  <c r="BB1767" i="5"/>
  <c r="BA1768" i="5"/>
  <c r="BB1768" i="5"/>
  <c r="BA1769" i="5"/>
  <c r="BB1769" i="5"/>
  <c r="BA1770" i="5"/>
  <c r="BB1770" i="5"/>
  <c r="BA1771" i="5"/>
  <c r="BB1771" i="5"/>
  <c r="BA1772" i="5"/>
  <c r="BB1772" i="5"/>
  <c r="BA1773" i="5"/>
  <c r="BB1773" i="5"/>
  <c r="BA1774" i="5"/>
  <c r="BB1774" i="5"/>
  <c r="BA1775" i="5"/>
  <c r="BB1775" i="5"/>
  <c r="BA1776" i="5"/>
  <c r="BB1776" i="5"/>
  <c r="BA1777" i="5"/>
  <c r="BB1777" i="5"/>
  <c r="BA1778" i="5"/>
  <c r="BB1778" i="5"/>
  <c r="BA1779" i="5"/>
  <c r="BB1779" i="5"/>
  <c r="BA1780" i="5"/>
  <c r="BB1780" i="5"/>
  <c r="BA1781" i="5"/>
  <c r="BB1781" i="5"/>
  <c r="BA1782" i="5"/>
  <c r="BB1782" i="5"/>
  <c r="BA1783" i="5"/>
  <c r="BB1783" i="5"/>
  <c r="BA1784" i="5"/>
  <c r="BB1784" i="5"/>
  <c r="BA1785" i="5"/>
  <c r="BB1785" i="5"/>
  <c r="BA1786" i="5"/>
  <c r="BB1786" i="5"/>
  <c r="BA1787" i="5"/>
  <c r="BB1787" i="5"/>
  <c r="BA1788" i="5"/>
  <c r="BB1788" i="5"/>
  <c r="BA1789" i="5"/>
  <c r="BB1789" i="5"/>
  <c r="BA1790" i="5"/>
  <c r="BB1790" i="5"/>
  <c r="BA1791" i="5"/>
  <c r="BB1791" i="5"/>
  <c r="BA1792" i="5"/>
  <c r="BB1792" i="5"/>
  <c r="BA1793" i="5"/>
  <c r="BB1793" i="5"/>
  <c r="BA1794" i="5"/>
  <c r="BB1794" i="5"/>
  <c r="BA1795" i="5"/>
  <c r="BB1795" i="5"/>
  <c r="BA1796" i="5"/>
  <c r="BB1796" i="5"/>
  <c r="BA1797" i="5"/>
  <c r="BB1797" i="5"/>
  <c r="BA1798" i="5"/>
  <c r="BB1798" i="5"/>
  <c r="BA1799" i="5"/>
  <c r="BB1799" i="5"/>
  <c r="BA1800" i="5"/>
  <c r="BB1800" i="5"/>
  <c r="BA1801" i="5"/>
  <c r="BB1801" i="5"/>
  <c r="BA1802" i="5"/>
  <c r="BB1802" i="5"/>
  <c r="BA1803" i="5"/>
  <c r="BB1803" i="5"/>
  <c r="BA1804" i="5"/>
  <c r="BB1804" i="5"/>
  <c r="BA1805" i="5"/>
  <c r="BB1805" i="5"/>
  <c r="BA1806" i="5"/>
  <c r="BB1806" i="5"/>
  <c r="BA1807" i="5"/>
  <c r="BB1807" i="5"/>
  <c r="BA1808" i="5"/>
  <c r="BB1808" i="5"/>
  <c r="BA1809" i="5"/>
  <c r="BB1809" i="5"/>
  <c r="BA1810" i="5"/>
  <c r="BB1810" i="5"/>
  <c r="BA1811" i="5"/>
  <c r="BB1811" i="5"/>
  <c r="BA1812" i="5"/>
  <c r="BB1812" i="5"/>
  <c r="BA1813" i="5"/>
  <c r="BB1813" i="5"/>
  <c r="BA1814" i="5"/>
  <c r="BB1814" i="5"/>
  <c r="BA1815" i="5"/>
  <c r="BB1815" i="5"/>
  <c r="BA1816" i="5"/>
  <c r="BB1816" i="5"/>
  <c r="BA1817" i="5"/>
  <c r="BB1817" i="5"/>
  <c r="BA1818" i="5"/>
  <c r="BB1818" i="5"/>
  <c r="BA1819" i="5"/>
  <c r="BB1819" i="5"/>
  <c r="BA1820" i="5"/>
  <c r="BB1820" i="5"/>
  <c r="BA1821" i="5"/>
  <c r="BB1821" i="5"/>
  <c r="BA1822" i="5"/>
  <c r="BB1822" i="5"/>
  <c r="BA1823" i="5"/>
  <c r="BB1823" i="5"/>
  <c r="BA1824" i="5"/>
  <c r="BB1824" i="5"/>
  <c r="BA1825" i="5"/>
  <c r="BB1825" i="5"/>
  <c r="BA1826" i="5"/>
  <c r="BB1826" i="5"/>
  <c r="BA1827" i="5"/>
  <c r="BB1827" i="5"/>
  <c r="BA1828" i="5"/>
  <c r="BB1828" i="5"/>
  <c r="BA1829" i="5"/>
  <c r="BB1829" i="5"/>
  <c r="BA1830" i="5"/>
  <c r="BB1830" i="5"/>
  <c r="BA1831" i="5"/>
  <c r="BB1831" i="5"/>
  <c r="BA1832" i="5"/>
  <c r="BB1832" i="5"/>
  <c r="BA1833" i="5"/>
  <c r="BB1833" i="5"/>
  <c r="BA1834" i="5"/>
  <c r="BB1834" i="5"/>
  <c r="BA1835" i="5"/>
  <c r="BB1835" i="5"/>
  <c r="BA1836" i="5"/>
  <c r="BB1836" i="5"/>
  <c r="BA1837" i="5"/>
  <c r="BB1837" i="5"/>
  <c r="BA1838" i="5"/>
  <c r="BB1838" i="5"/>
  <c r="BA1839" i="5"/>
  <c r="BB1839" i="5"/>
  <c r="BA1840" i="5"/>
  <c r="BB1840" i="5"/>
  <c r="BA1841" i="5"/>
  <c r="BB1841" i="5"/>
  <c r="BA1842" i="5"/>
  <c r="BB1842" i="5"/>
  <c r="BA1843" i="5"/>
  <c r="BB1843" i="5"/>
  <c r="BA1844" i="5"/>
  <c r="BB1844" i="5"/>
  <c r="BA1845" i="5"/>
  <c r="BB1845" i="5"/>
  <c r="BA1846" i="5"/>
  <c r="BB1846" i="5"/>
  <c r="BA1847" i="5"/>
  <c r="BB1847" i="5"/>
  <c r="BA1848" i="5"/>
  <c r="BB1848" i="5"/>
  <c r="BA1849" i="5"/>
  <c r="BB1849" i="5"/>
  <c r="BA1850" i="5"/>
  <c r="BB1850" i="5"/>
  <c r="BA1851" i="5"/>
  <c r="BB1851" i="5"/>
  <c r="BA1852" i="5"/>
  <c r="BB1852" i="5"/>
  <c r="BA1853" i="5"/>
  <c r="BB1853" i="5"/>
  <c r="BA1854" i="5"/>
  <c r="BB1854" i="5"/>
  <c r="BA1855" i="5"/>
  <c r="BB1855" i="5"/>
  <c r="BA1856" i="5"/>
  <c r="BB1856" i="5"/>
  <c r="BA1857" i="5"/>
  <c r="BB1857" i="5"/>
  <c r="BA1858" i="5"/>
  <c r="BB1858" i="5"/>
  <c r="BA1859" i="5"/>
  <c r="BB1859" i="5"/>
  <c r="BA1860" i="5"/>
  <c r="BB1860" i="5"/>
  <c r="BA1861" i="5"/>
  <c r="BB1861" i="5"/>
  <c r="BA1862" i="5"/>
  <c r="BB1862" i="5"/>
  <c r="BA1863" i="5"/>
  <c r="BB1863" i="5"/>
  <c r="BA1864" i="5"/>
  <c r="BB1864" i="5"/>
  <c r="BA1865" i="5"/>
  <c r="BB1865" i="5"/>
  <c r="BA1866" i="5"/>
  <c r="BB1866" i="5"/>
  <c r="BA1867" i="5"/>
  <c r="BB1867" i="5"/>
  <c r="BA1868" i="5"/>
  <c r="BB1868" i="5"/>
  <c r="BA1869" i="5"/>
  <c r="BB1869" i="5"/>
  <c r="BA1870" i="5"/>
  <c r="BB1870" i="5"/>
  <c r="BA1871" i="5"/>
  <c r="BB1871" i="5"/>
  <c r="BA1872" i="5"/>
  <c r="BB1872" i="5"/>
  <c r="BA1873" i="5"/>
  <c r="BB1873" i="5"/>
  <c r="BA1874" i="5"/>
  <c r="BB1874" i="5"/>
  <c r="BA1875" i="5"/>
  <c r="BB1875" i="5"/>
  <c r="BA1876" i="5"/>
  <c r="BB1876" i="5"/>
  <c r="BA1877" i="5"/>
  <c r="BB1877" i="5"/>
  <c r="BA1878" i="5"/>
  <c r="BB1878" i="5"/>
  <c r="BA1879" i="5"/>
  <c r="BB1879" i="5"/>
  <c r="BA1880" i="5"/>
  <c r="BB1880" i="5"/>
  <c r="BA1881" i="5"/>
  <c r="BB1881" i="5"/>
  <c r="BA1882" i="5"/>
  <c r="BB1882" i="5"/>
  <c r="BA1883" i="5"/>
  <c r="BB1883" i="5"/>
  <c r="BA1884" i="5"/>
  <c r="BB1884" i="5"/>
  <c r="BA1885" i="5"/>
  <c r="BB1885" i="5"/>
  <c r="BA1886" i="5"/>
  <c r="BB1886" i="5"/>
  <c r="BA1887" i="5"/>
  <c r="BB1887" i="5"/>
  <c r="BA1888" i="5"/>
  <c r="BB1888" i="5"/>
  <c r="BA1889" i="5"/>
  <c r="BB1889" i="5"/>
  <c r="BA1890" i="5"/>
  <c r="BB1890" i="5"/>
  <c r="BA1891" i="5"/>
  <c r="BB1891" i="5"/>
  <c r="BA1892" i="5"/>
  <c r="BB1892" i="5"/>
  <c r="BA1893" i="5"/>
  <c r="BB1893" i="5"/>
  <c r="BA1894" i="5"/>
  <c r="BB1894" i="5"/>
  <c r="BA1895" i="5"/>
  <c r="BB1895" i="5"/>
  <c r="BA1896" i="5"/>
  <c r="BB1896" i="5"/>
  <c r="BA1897" i="5"/>
  <c r="BB1897" i="5"/>
  <c r="BA1898" i="5"/>
  <c r="BB1898" i="5"/>
  <c r="BA1899" i="5"/>
  <c r="BB1899" i="5"/>
  <c r="BA1900" i="5"/>
  <c r="BB1900" i="5"/>
  <c r="BA1901" i="5"/>
  <c r="BB1901" i="5"/>
  <c r="BA1902" i="5"/>
  <c r="BB1902" i="5"/>
  <c r="BA1903" i="5"/>
  <c r="BB1903" i="5"/>
  <c r="BA1904" i="5"/>
  <c r="BB1904" i="5"/>
  <c r="BA1905" i="5"/>
  <c r="BB1905" i="5"/>
  <c r="BA1906" i="5"/>
  <c r="BB1906" i="5"/>
  <c r="BA1907" i="5"/>
  <c r="BB1907" i="5"/>
  <c r="BA1908" i="5"/>
  <c r="BB1908" i="5"/>
  <c r="BA1909" i="5"/>
  <c r="BB1909" i="5"/>
  <c r="BA1910" i="5"/>
  <c r="BB1910" i="5"/>
  <c r="BA1911" i="5"/>
  <c r="BB1911" i="5"/>
  <c r="BA1912" i="5"/>
  <c r="BB1912" i="5"/>
  <c r="BA1913" i="5"/>
  <c r="BB1913" i="5"/>
  <c r="BA1914" i="5"/>
  <c r="BB1914" i="5"/>
  <c r="BA1915" i="5"/>
  <c r="BB1915" i="5"/>
  <c r="BA1916" i="5"/>
  <c r="BB1916" i="5"/>
  <c r="BA1917" i="5"/>
  <c r="BB1917" i="5"/>
  <c r="BA1918" i="5"/>
  <c r="BB1918" i="5"/>
  <c r="BA1919" i="5"/>
  <c r="BB1919" i="5"/>
  <c r="BA1920" i="5"/>
  <c r="BB1920" i="5"/>
  <c r="BA1921" i="5"/>
  <c r="BB1921" i="5"/>
  <c r="BA1922" i="5"/>
  <c r="BB1922" i="5"/>
  <c r="BA1923" i="5"/>
  <c r="BB1923" i="5"/>
  <c r="BA1924" i="5"/>
  <c r="BB1924" i="5"/>
  <c r="BA1925" i="5"/>
  <c r="BB1925" i="5"/>
  <c r="BA1926" i="5"/>
  <c r="BB1926" i="5"/>
  <c r="BA1927" i="5"/>
  <c r="BB1927" i="5"/>
  <c r="BA1928" i="5"/>
  <c r="BB1928" i="5"/>
  <c r="BA1929" i="5"/>
  <c r="BB1929" i="5"/>
  <c r="BA1930" i="5"/>
  <c r="BB1930" i="5"/>
  <c r="BA1931" i="5"/>
  <c r="BB1931" i="5"/>
  <c r="BA1932" i="5"/>
  <c r="BB1932" i="5"/>
  <c r="BA1933" i="5"/>
  <c r="BB1933" i="5"/>
  <c r="BA1934" i="5"/>
  <c r="BB1934" i="5"/>
  <c r="BA1935" i="5"/>
  <c r="BB1935" i="5"/>
  <c r="BA1936" i="5"/>
  <c r="BB1936" i="5"/>
  <c r="BA1937" i="5"/>
  <c r="BB1937" i="5"/>
  <c r="BA1938" i="5"/>
  <c r="BB1938" i="5"/>
  <c r="BA1939" i="5"/>
  <c r="BB1939" i="5"/>
  <c r="BA1940" i="5"/>
  <c r="BB1940" i="5"/>
  <c r="BA1941" i="5"/>
  <c r="BB1941" i="5"/>
  <c r="BA1942" i="5"/>
  <c r="BB1942" i="5"/>
  <c r="BA1943" i="5"/>
  <c r="BB1943" i="5"/>
  <c r="BA1944" i="5"/>
  <c r="BB1944" i="5"/>
  <c r="BA1945" i="5"/>
  <c r="BB1945" i="5"/>
  <c r="BA1946" i="5"/>
  <c r="BB1946" i="5"/>
  <c r="BA1947" i="5"/>
  <c r="BB1947" i="5"/>
  <c r="BA1948" i="5"/>
  <c r="BB1948" i="5"/>
  <c r="BA1949" i="5"/>
  <c r="BB1949" i="5"/>
  <c r="BA1950" i="5"/>
  <c r="BB1950" i="5"/>
  <c r="BA1951" i="5"/>
  <c r="BB1951" i="5"/>
  <c r="BA1952" i="5"/>
  <c r="BB1952" i="5"/>
  <c r="BA1953" i="5"/>
  <c r="BB1953" i="5"/>
  <c r="BA1954" i="5"/>
  <c r="BB1954" i="5"/>
  <c r="BA1955" i="5"/>
  <c r="BB1955" i="5"/>
  <c r="BA1956" i="5"/>
  <c r="BB1956" i="5"/>
  <c r="BA1957" i="5"/>
  <c r="BB1957" i="5"/>
  <c r="BA1958" i="5"/>
  <c r="BB1958" i="5"/>
  <c r="BA1959" i="5"/>
  <c r="BB1959" i="5"/>
  <c r="BA1960" i="5"/>
  <c r="BB1960" i="5"/>
  <c r="BA1961" i="5"/>
  <c r="BB1961" i="5"/>
  <c r="BA1962" i="5"/>
  <c r="BB1962" i="5"/>
  <c r="BA1963" i="5"/>
  <c r="BB1963" i="5"/>
  <c r="BA1964" i="5"/>
  <c r="BB1964" i="5"/>
  <c r="BA1965" i="5"/>
  <c r="BB1965" i="5"/>
  <c r="BA1966" i="5"/>
  <c r="BB1966" i="5"/>
  <c r="BA1967" i="5"/>
  <c r="BB1967" i="5"/>
  <c r="BA1968" i="5"/>
  <c r="BB1968" i="5"/>
  <c r="BA1969" i="5"/>
  <c r="BB1969" i="5"/>
  <c r="BA1970" i="5"/>
  <c r="BB1970" i="5"/>
  <c r="BA1971" i="5"/>
  <c r="BB1971" i="5"/>
  <c r="BA1972" i="5"/>
  <c r="BB1972" i="5"/>
  <c r="BA1973" i="5"/>
  <c r="BB1973" i="5"/>
  <c r="BA1974" i="5"/>
  <c r="BB1974" i="5"/>
  <c r="BA1975" i="5"/>
  <c r="BB1975" i="5"/>
  <c r="BA1976" i="5"/>
  <c r="BB1976" i="5"/>
  <c r="BA1977" i="5"/>
  <c r="BB1977" i="5"/>
  <c r="BA1978" i="5"/>
  <c r="BB1978" i="5"/>
  <c r="BA1979" i="5"/>
  <c r="BB1979" i="5"/>
  <c r="BA1980" i="5"/>
  <c r="BB1980" i="5"/>
  <c r="BA1981" i="5"/>
  <c r="BB1981" i="5"/>
  <c r="BA1982" i="5"/>
  <c r="BB1982" i="5"/>
  <c r="BA1983" i="5"/>
  <c r="BB1983" i="5"/>
  <c r="BA1984" i="5"/>
  <c r="BB1984" i="5"/>
  <c r="BA1985" i="5"/>
  <c r="BB1985" i="5"/>
  <c r="BA1986" i="5"/>
  <c r="BB1986" i="5"/>
  <c r="BA1987" i="5"/>
  <c r="BB1987" i="5"/>
  <c r="BA1988" i="5"/>
  <c r="BB1988" i="5"/>
  <c r="BA1989" i="5"/>
  <c r="BB1989" i="5"/>
  <c r="BA1990" i="5"/>
  <c r="BB1990" i="5"/>
  <c r="BA1991" i="5"/>
  <c r="BB1991" i="5"/>
  <c r="BA1992" i="5"/>
  <c r="BB1992" i="5"/>
  <c r="BA1993" i="5"/>
  <c r="BB1993" i="5"/>
  <c r="BA1994" i="5"/>
  <c r="BB1994" i="5"/>
  <c r="BA1995" i="5"/>
  <c r="BB1995" i="5"/>
  <c r="BA1996" i="5"/>
  <c r="BB1996" i="5"/>
  <c r="BA1997" i="5"/>
  <c r="BB1997" i="5"/>
  <c r="BA1998" i="5"/>
  <c r="BB1998" i="5"/>
  <c r="BA1999" i="5"/>
  <c r="BB1999" i="5"/>
  <c r="BA2000" i="5"/>
  <c r="BB2000" i="5"/>
  <c r="BA2001" i="5"/>
  <c r="BB2001" i="5"/>
  <c r="BA2002" i="5"/>
  <c r="BB2002" i="5"/>
  <c r="BA2003" i="5"/>
  <c r="BB2003" i="5"/>
  <c r="BA2004" i="5"/>
  <c r="BB2004" i="5"/>
  <c r="BA2005" i="5"/>
  <c r="BB2005" i="5"/>
  <c r="BA2006" i="5"/>
  <c r="BB2006" i="5"/>
  <c r="BA2007" i="5"/>
  <c r="BB2007" i="5"/>
  <c r="BA2008" i="5"/>
  <c r="BB2008" i="5"/>
  <c r="BA2009" i="5"/>
  <c r="BB2009" i="5"/>
  <c r="BA2010" i="5"/>
  <c r="BB2010" i="5"/>
  <c r="BA2011" i="5"/>
  <c r="BB2011" i="5"/>
  <c r="BA2012" i="5"/>
  <c r="BB2012" i="5"/>
  <c r="BA2013" i="5"/>
  <c r="BB2013" i="5"/>
  <c r="BA2014" i="5"/>
  <c r="BB2014" i="5"/>
  <c r="BA2015" i="5"/>
  <c r="BB2015" i="5"/>
  <c r="BA2016" i="5"/>
  <c r="BB2016" i="5"/>
  <c r="BA2017" i="5"/>
  <c r="BB2017" i="5"/>
  <c r="BA2018" i="5"/>
  <c r="BB2018" i="5"/>
  <c r="BA2019" i="5"/>
  <c r="BB2019" i="5"/>
  <c r="BA2020" i="5"/>
  <c r="BB2020" i="5"/>
  <c r="BA2021" i="5"/>
  <c r="BB2021" i="5"/>
  <c r="BA2022" i="5"/>
  <c r="BB2022" i="5"/>
  <c r="BA2023" i="5"/>
  <c r="BB2023" i="5"/>
  <c r="BA2024" i="5"/>
  <c r="BB2024" i="5"/>
  <c r="BA2025" i="5"/>
  <c r="BB2025" i="5"/>
  <c r="BA2026" i="5"/>
  <c r="BB2026" i="5"/>
  <c r="BA2027" i="5"/>
  <c r="BB2027" i="5"/>
  <c r="BA2028" i="5"/>
  <c r="BB2028" i="5"/>
  <c r="BA2029" i="5"/>
  <c r="BB2029" i="5"/>
  <c r="BA2030" i="5"/>
  <c r="BB2030" i="5"/>
  <c r="BA2031" i="5"/>
  <c r="BB2031" i="5"/>
  <c r="BA2032" i="5"/>
  <c r="BB2032" i="5"/>
  <c r="BA2033" i="5"/>
  <c r="BB2033" i="5"/>
  <c r="BA2034" i="5"/>
  <c r="BB2034" i="5"/>
  <c r="BA2035" i="5"/>
  <c r="BB2035" i="5"/>
  <c r="BA2036" i="5"/>
  <c r="BB2036" i="5"/>
  <c r="BA2037" i="5"/>
  <c r="BB2037" i="5"/>
  <c r="BA2038" i="5"/>
  <c r="BB2038" i="5"/>
  <c r="BA2039" i="5"/>
  <c r="BB2039" i="5"/>
  <c r="BA2040" i="5"/>
  <c r="BB2040" i="5"/>
  <c r="BA2041" i="5"/>
  <c r="BB2041" i="5"/>
  <c r="BA2042" i="5"/>
  <c r="BB2042" i="5"/>
  <c r="BA2043" i="5"/>
  <c r="BB2043" i="5"/>
  <c r="BA2044" i="5"/>
  <c r="BB2044" i="5"/>
  <c r="BA2045" i="5"/>
  <c r="BB2045" i="5"/>
  <c r="BA2046" i="5"/>
  <c r="BB2046" i="5"/>
  <c r="BA2047" i="5"/>
  <c r="BB2047" i="5"/>
  <c r="BA2048" i="5"/>
  <c r="BB2048" i="5"/>
  <c r="BA2049" i="5"/>
  <c r="BB2049" i="5"/>
  <c r="BA2050" i="5"/>
  <c r="BB2050" i="5"/>
  <c r="BA2051" i="5"/>
  <c r="BB2051" i="5"/>
  <c r="BA2052" i="5"/>
  <c r="BB2052" i="5"/>
  <c r="BA2053" i="5"/>
  <c r="BB2053" i="5"/>
  <c r="BA2054" i="5"/>
  <c r="BB2054" i="5"/>
  <c r="BA2055" i="5"/>
  <c r="BB2055" i="5"/>
  <c r="BA2056" i="5"/>
  <c r="BB2056" i="5"/>
  <c r="BA2057" i="5"/>
  <c r="BB2057" i="5"/>
  <c r="BA2058" i="5"/>
  <c r="BB2058" i="5"/>
  <c r="BA2059" i="5"/>
  <c r="BB2059" i="5"/>
  <c r="BA2060" i="5"/>
  <c r="BB2060" i="5"/>
  <c r="BA2061" i="5"/>
  <c r="BB2061" i="5"/>
  <c r="BA2062" i="5"/>
  <c r="BB2062" i="5"/>
  <c r="BA2063" i="5"/>
  <c r="BB2063" i="5"/>
  <c r="BA2064" i="5"/>
  <c r="BB2064" i="5"/>
  <c r="BA2065" i="5"/>
  <c r="BB2065" i="5"/>
  <c r="BA2066" i="5"/>
  <c r="BB2066" i="5"/>
  <c r="BA2067" i="5"/>
  <c r="BB2067" i="5"/>
  <c r="BA2068" i="5"/>
  <c r="BB2068" i="5"/>
  <c r="BA2069" i="5"/>
  <c r="BB2069" i="5"/>
  <c r="BA2070" i="5"/>
  <c r="BB2070" i="5"/>
  <c r="BA2071" i="5"/>
  <c r="BB2071" i="5"/>
  <c r="BA2072" i="5"/>
  <c r="BB2072" i="5"/>
  <c r="BA2073" i="5"/>
  <c r="BB2073" i="5"/>
  <c r="BA2074" i="5"/>
  <c r="BB2074" i="5"/>
  <c r="BA2075" i="5"/>
  <c r="BB2075" i="5"/>
  <c r="BA2076" i="5"/>
  <c r="BB2076" i="5"/>
  <c r="BA2077" i="5"/>
  <c r="BB2077" i="5"/>
  <c r="BA2078" i="5"/>
  <c r="BB2078" i="5"/>
  <c r="BA2079" i="5"/>
  <c r="BB2079" i="5"/>
  <c r="BA2080" i="5"/>
  <c r="BB2080" i="5"/>
  <c r="BA2081" i="5"/>
  <c r="BB2081" i="5"/>
  <c r="BA2082" i="5"/>
  <c r="BB2082" i="5"/>
  <c r="BA2083" i="5"/>
  <c r="BB2083" i="5"/>
  <c r="BA2084" i="5"/>
  <c r="BB2084" i="5"/>
  <c r="BA2085" i="5"/>
  <c r="BB2085" i="5"/>
  <c r="BA2086" i="5"/>
  <c r="BB2086" i="5"/>
  <c r="BA2087" i="5"/>
  <c r="BB2087" i="5"/>
  <c r="BA2088" i="5"/>
  <c r="BB2088" i="5"/>
  <c r="BA2089" i="5"/>
  <c r="BB2089" i="5"/>
  <c r="BA2090" i="5"/>
  <c r="BB2090" i="5"/>
  <c r="BA2091" i="5"/>
  <c r="BB2091" i="5"/>
  <c r="BA2092" i="5"/>
  <c r="BB2092" i="5"/>
  <c r="BA2093" i="5"/>
  <c r="BB2093" i="5"/>
  <c r="BA2094" i="5"/>
  <c r="BB2094" i="5"/>
  <c r="BA2095" i="5"/>
  <c r="BB2095" i="5"/>
  <c r="BA2096" i="5"/>
  <c r="BB2096" i="5"/>
  <c r="BA2097" i="5"/>
  <c r="BB2097" i="5"/>
  <c r="BA2098" i="5"/>
  <c r="BB2098" i="5"/>
  <c r="BA2099" i="5"/>
  <c r="BB2099" i="5"/>
  <c r="BA2100" i="5"/>
  <c r="BB2100" i="5"/>
  <c r="BA2101" i="5"/>
  <c r="BB2101" i="5"/>
  <c r="BA2102" i="5"/>
  <c r="BB2102" i="5"/>
  <c r="BA2103" i="5"/>
  <c r="BB2103" i="5"/>
  <c r="BA2104" i="5"/>
  <c r="BB2104" i="5"/>
  <c r="BA2105" i="5"/>
  <c r="BB2105" i="5"/>
  <c r="BA2106" i="5"/>
  <c r="BB2106" i="5"/>
  <c r="BA2107" i="5"/>
  <c r="BB2107" i="5"/>
  <c r="BA2108" i="5"/>
  <c r="BB2108" i="5"/>
  <c r="BA2109" i="5"/>
  <c r="BB2109" i="5"/>
  <c r="BA2110" i="5"/>
  <c r="BB2110" i="5"/>
  <c r="BA2111" i="5"/>
  <c r="BB2111" i="5"/>
  <c r="BA2112" i="5"/>
  <c r="BB2112" i="5"/>
  <c r="BA2113" i="5"/>
  <c r="BB2113" i="5"/>
  <c r="BA2114" i="5"/>
  <c r="BB2114" i="5"/>
  <c r="BA2115" i="5"/>
  <c r="BB2115" i="5"/>
  <c r="BA2116" i="5"/>
  <c r="BB2116" i="5"/>
  <c r="BA2117" i="5"/>
  <c r="BB2117" i="5"/>
  <c r="BA2118" i="5"/>
  <c r="BB2118" i="5"/>
  <c r="BA2119" i="5"/>
  <c r="BB2119" i="5"/>
  <c r="BA2120" i="5"/>
  <c r="BB2120" i="5"/>
  <c r="BA2121" i="5"/>
  <c r="BB2121" i="5"/>
  <c r="BA2122" i="5"/>
  <c r="BB2122" i="5"/>
  <c r="BA2123" i="5"/>
  <c r="BB2123" i="5"/>
  <c r="BA2124" i="5"/>
  <c r="BB2124" i="5"/>
  <c r="BA2125" i="5"/>
  <c r="BB2125" i="5"/>
  <c r="BA2126" i="5"/>
  <c r="BB2126" i="5"/>
  <c r="BA2127" i="5"/>
  <c r="BB2127" i="5"/>
  <c r="BA2128" i="5"/>
  <c r="BB2128" i="5"/>
  <c r="BA2129" i="5"/>
  <c r="BB2129" i="5"/>
  <c r="BA2130" i="5"/>
  <c r="BB2130" i="5"/>
  <c r="BA2131" i="5"/>
  <c r="BB2131" i="5"/>
  <c r="BA2132" i="5"/>
  <c r="BB2132" i="5"/>
  <c r="BA2133" i="5"/>
  <c r="BB2133" i="5"/>
  <c r="BA2134" i="5"/>
  <c r="BB2134" i="5"/>
  <c r="BA2135" i="5"/>
  <c r="BB2135" i="5"/>
  <c r="BA2136" i="5"/>
  <c r="BB2136" i="5"/>
  <c r="BA2137" i="5"/>
  <c r="BB2137" i="5"/>
  <c r="BA2138" i="5"/>
  <c r="BB2138" i="5"/>
  <c r="BA2139" i="5"/>
  <c r="BB2139" i="5"/>
  <c r="BA2140" i="5"/>
  <c r="BB2140" i="5"/>
  <c r="BA2141" i="5"/>
  <c r="BB2141" i="5"/>
  <c r="BA2142" i="5"/>
  <c r="BB2142" i="5"/>
  <c r="BA2143" i="5"/>
  <c r="BB2143" i="5"/>
  <c r="BA2144" i="5"/>
  <c r="BB2144" i="5"/>
  <c r="BA2145" i="5"/>
  <c r="BB2145" i="5"/>
  <c r="BA2146" i="5"/>
  <c r="BB2146" i="5"/>
  <c r="BA2147" i="5"/>
  <c r="BB2147" i="5"/>
  <c r="BA2148" i="5"/>
  <c r="BB2148" i="5"/>
  <c r="BA2149" i="5"/>
  <c r="BB2149" i="5"/>
  <c r="BA2150" i="5"/>
  <c r="BB2150" i="5"/>
  <c r="BA2151" i="5"/>
  <c r="BB2151" i="5"/>
  <c r="BA2152" i="5"/>
  <c r="BB2152" i="5"/>
  <c r="BA2153" i="5"/>
  <c r="BB2153" i="5"/>
  <c r="BA2154" i="5"/>
  <c r="BB2154" i="5"/>
  <c r="BA2155" i="5"/>
  <c r="BB2155" i="5"/>
  <c r="BA2156" i="5"/>
  <c r="BB2156" i="5"/>
  <c r="BA2157" i="5"/>
  <c r="BB2157" i="5"/>
  <c r="BA2158" i="5"/>
  <c r="BB2158" i="5"/>
  <c r="BA2159" i="5"/>
  <c r="BB2159" i="5"/>
  <c r="BA2160" i="5"/>
  <c r="BB2160" i="5"/>
  <c r="BA2161" i="5"/>
  <c r="BB2161" i="5"/>
  <c r="BA2162" i="5"/>
  <c r="BB2162" i="5"/>
  <c r="BA2163" i="5"/>
  <c r="BB2163" i="5"/>
  <c r="BA2164" i="5"/>
  <c r="BB2164" i="5"/>
  <c r="BA2165" i="5"/>
  <c r="BB2165" i="5"/>
  <c r="BA2166" i="5"/>
  <c r="BB2166" i="5"/>
  <c r="BA2167" i="5"/>
  <c r="BB2167" i="5"/>
  <c r="BA2168" i="5"/>
  <c r="BB2168" i="5"/>
  <c r="BA2169" i="5"/>
  <c r="BB2169" i="5"/>
  <c r="BA2170" i="5"/>
  <c r="BB2170" i="5"/>
  <c r="BA2171" i="5"/>
  <c r="BB2171" i="5"/>
  <c r="BA2172" i="5"/>
  <c r="BB2172" i="5"/>
  <c r="BA2173" i="5"/>
  <c r="BB2173" i="5"/>
  <c r="BA2174" i="5"/>
  <c r="BB2174" i="5"/>
  <c r="BA2175" i="5"/>
  <c r="BB2175" i="5"/>
  <c r="BA2176" i="5"/>
  <c r="BB2176" i="5"/>
  <c r="BA2177" i="5"/>
  <c r="BB2177" i="5"/>
  <c r="BA2178" i="5"/>
  <c r="BB2178" i="5"/>
  <c r="BA2179" i="5"/>
  <c r="BB2179" i="5"/>
  <c r="BA2180" i="5"/>
  <c r="BB2180" i="5"/>
  <c r="BA2181" i="5"/>
  <c r="BB2181" i="5"/>
  <c r="BA2182" i="5"/>
  <c r="BB2182" i="5"/>
  <c r="BA2183" i="5"/>
  <c r="BB2183" i="5"/>
  <c r="BA2184" i="5"/>
  <c r="BB2184" i="5"/>
  <c r="BA2185" i="5"/>
  <c r="BB2185" i="5"/>
  <c r="BA2186" i="5"/>
  <c r="BB2186" i="5"/>
  <c r="BA2187" i="5"/>
  <c r="BB2187" i="5"/>
  <c r="BA2188" i="5"/>
  <c r="BB2188" i="5"/>
  <c r="BA2189" i="5"/>
  <c r="BB2189" i="5"/>
  <c r="BA2190" i="5"/>
  <c r="BB2190" i="5"/>
  <c r="BA2191" i="5"/>
  <c r="BB2191" i="5"/>
  <c r="BA2192" i="5"/>
  <c r="BB2192" i="5"/>
  <c r="BA2193" i="5"/>
  <c r="BB2193" i="5"/>
  <c r="BA2194" i="5"/>
  <c r="BB2194" i="5"/>
  <c r="BA2195" i="5"/>
  <c r="BB2195" i="5"/>
  <c r="BA2196" i="5"/>
  <c r="BB2196" i="5"/>
  <c r="BA2197" i="5"/>
  <c r="BB2197" i="5"/>
  <c r="BA2198" i="5"/>
  <c r="BB2198" i="5"/>
  <c r="BA2199" i="5"/>
  <c r="BB2199" i="5"/>
  <c r="BA2200" i="5"/>
  <c r="BB2200" i="5"/>
  <c r="BA2201" i="5"/>
  <c r="BB2201" i="5"/>
  <c r="BA2202" i="5"/>
  <c r="BB2202" i="5"/>
  <c r="BA2203" i="5"/>
  <c r="BB2203" i="5"/>
  <c r="BA2204" i="5"/>
  <c r="BB2204" i="5"/>
  <c r="BA2205" i="5"/>
  <c r="BB2205" i="5"/>
  <c r="BA2206" i="5"/>
  <c r="BB2206" i="5"/>
  <c r="BA2207" i="5"/>
  <c r="BB2207" i="5"/>
  <c r="BA2208" i="5"/>
  <c r="BB2208" i="5"/>
  <c r="BA2209" i="5"/>
  <c r="BB2209" i="5"/>
  <c r="BA2210" i="5"/>
  <c r="BB2210" i="5"/>
  <c r="BA2211" i="5"/>
  <c r="BB2211" i="5"/>
  <c r="BA2212" i="5"/>
  <c r="BB2212" i="5"/>
  <c r="BA2213" i="5"/>
  <c r="BB2213" i="5"/>
  <c r="BA2214" i="5"/>
  <c r="BB2214" i="5"/>
  <c r="BA2215" i="5"/>
  <c r="BB2215" i="5"/>
  <c r="BA2216" i="5"/>
  <c r="BB2216" i="5"/>
  <c r="BA2217" i="5"/>
  <c r="BB2217" i="5"/>
  <c r="BA2218" i="5"/>
  <c r="BB2218" i="5"/>
  <c r="BA2219" i="5"/>
  <c r="BB2219" i="5"/>
  <c r="BA2220" i="5"/>
  <c r="BB2220" i="5"/>
  <c r="BA2221" i="5"/>
  <c r="BB2221" i="5"/>
  <c r="BA2222" i="5"/>
  <c r="BB2222" i="5"/>
  <c r="BA2223" i="5"/>
  <c r="BB2223" i="5"/>
  <c r="BA2224" i="5"/>
  <c r="BB2224" i="5"/>
  <c r="BA2225" i="5"/>
  <c r="BB2225" i="5"/>
  <c r="BA2226" i="5"/>
  <c r="BB2226" i="5"/>
  <c r="BA2227" i="5"/>
  <c r="BB2227" i="5"/>
  <c r="BA2228" i="5"/>
  <c r="BB2228" i="5"/>
  <c r="BA2229" i="5"/>
  <c r="BB2229" i="5"/>
  <c r="BA2230" i="5"/>
  <c r="BB2230" i="5"/>
  <c r="BA2231" i="5"/>
  <c r="BB2231" i="5"/>
  <c r="BA2232" i="5"/>
  <c r="BB2232" i="5"/>
  <c r="BA2233" i="5"/>
  <c r="BB2233" i="5"/>
  <c r="BA2234" i="5"/>
  <c r="BB2234" i="5"/>
  <c r="BA2235" i="5"/>
  <c r="BB2235" i="5"/>
  <c r="BA2236" i="5"/>
  <c r="BB2236" i="5"/>
  <c r="BA2237" i="5"/>
  <c r="BB2237" i="5"/>
  <c r="BA2238" i="5"/>
  <c r="BB2238" i="5"/>
  <c r="BA2239" i="5"/>
  <c r="BB2239" i="5"/>
  <c r="BA2240" i="5"/>
  <c r="BB2240" i="5"/>
  <c r="BA2241" i="5"/>
  <c r="BB2241" i="5"/>
  <c r="BA2242" i="5"/>
  <c r="BB2242" i="5"/>
  <c r="BA2243" i="5"/>
  <c r="BB2243" i="5"/>
  <c r="BA2244" i="5"/>
  <c r="BB2244" i="5"/>
  <c r="BA2245" i="5"/>
  <c r="BB2245" i="5"/>
  <c r="BA2246" i="5"/>
  <c r="BB2246" i="5"/>
  <c r="BA2247" i="5"/>
  <c r="BB2247" i="5"/>
  <c r="BA2248" i="5"/>
  <c r="BB2248" i="5"/>
  <c r="BA2249" i="5"/>
  <c r="BB2249" i="5"/>
  <c r="BA2250" i="5"/>
  <c r="BB2250" i="5"/>
  <c r="BA2251" i="5"/>
  <c r="BB2251" i="5"/>
  <c r="BA2252" i="5"/>
  <c r="BB2252" i="5"/>
  <c r="BA2253" i="5"/>
  <c r="BB2253" i="5"/>
  <c r="BA2254" i="5"/>
  <c r="BB2254" i="5"/>
  <c r="BA2255" i="5"/>
  <c r="BB2255" i="5"/>
  <c r="BA2256" i="5"/>
  <c r="BB2256" i="5"/>
  <c r="BA2257" i="5"/>
  <c r="BB2257" i="5"/>
  <c r="BA2258" i="5"/>
  <c r="BB2258" i="5"/>
  <c r="BA2259" i="5"/>
  <c r="BB2259" i="5"/>
  <c r="BA2260" i="5"/>
  <c r="BB2260" i="5"/>
  <c r="BA2261" i="5"/>
  <c r="BB2261" i="5"/>
  <c r="BA2262" i="5"/>
  <c r="BB2262" i="5"/>
  <c r="BA2263" i="5"/>
  <c r="BB2263" i="5"/>
  <c r="BA2264" i="5"/>
  <c r="BB2264" i="5"/>
  <c r="BA2265" i="5"/>
  <c r="BB2265" i="5"/>
  <c r="BA2266" i="5"/>
  <c r="BB2266" i="5"/>
  <c r="BA2267" i="5"/>
  <c r="BB2267" i="5"/>
  <c r="BA2268" i="5"/>
  <c r="BB2268" i="5"/>
  <c r="BA2269" i="5"/>
  <c r="BB2269" i="5"/>
  <c r="BA2270" i="5"/>
  <c r="BB2270" i="5"/>
  <c r="BA2271" i="5"/>
  <c r="BB2271" i="5"/>
  <c r="BA2272" i="5"/>
  <c r="BB2272" i="5"/>
  <c r="BA2273" i="5"/>
  <c r="BB2273" i="5"/>
  <c r="BA2274" i="5"/>
  <c r="BB2274" i="5"/>
  <c r="BA2275" i="5"/>
  <c r="BB2275" i="5"/>
  <c r="BA2276" i="5"/>
  <c r="BB2276" i="5"/>
  <c r="BA2277" i="5"/>
  <c r="BB2277" i="5"/>
  <c r="BA2278" i="5"/>
  <c r="BB2278" i="5"/>
  <c r="BA2279" i="5"/>
  <c r="BB2279" i="5"/>
  <c r="BA2280" i="5"/>
  <c r="BB2280" i="5"/>
  <c r="BA2281" i="5"/>
  <c r="BB2281" i="5"/>
  <c r="BA2282" i="5"/>
  <c r="BB2282" i="5"/>
  <c r="BA2283" i="5"/>
  <c r="BB2283" i="5"/>
  <c r="BA2284" i="5"/>
  <c r="BB2284" i="5"/>
  <c r="BA2285" i="5"/>
  <c r="BB2285" i="5"/>
  <c r="BA2286" i="5"/>
  <c r="BB2286" i="5"/>
  <c r="BA2287" i="5"/>
  <c r="BB2287" i="5"/>
  <c r="BA2288" i="5"/>
  <c r="BB2288" i="5"/>
  <c r="BA2289" i="5"/>
  <c r="BB2289" i="5"/>
  <c r="BA2290" i="5"/>
  <c r="BB2290" i="5"/>
  <c r="BA2291" i="5"/>
  <c r="BB2291" i="5"/>
  <c r="BA2292" i="5"/>
  <c r="BB2292" i="5"/>
  <c r="BA2293" i="5"/>
  <c r="BB2293" i="5"/>
  <c r="BA2294" i="5"/>
  <c r="BB2294" i="5"/>
  <c r="BA2295" i="5"/>
  <c r="BB2295" i="5"/>
  <c r="BA2296" i="5"/>
  <c r="BB2296" i="5"/>
  <c r="BA2297" i="5"/>
  <c r="BB2297" i="5"/>
  <c r="BA2298" i="5"/>
  <c r="BB2298" i="5"/>
  <c r="BA2299" i="5"/>
  <c r="BB2299" i="5"/>
  <c r="BA2300" i="5"/>
  <c r="BB2300" i="5"/>
  <c r="BA2301" i="5"/>
  <c r="BB2301" i="5"/>
  <c r="BA2302" i="5"/>
  <c r="BB2302" i="5"/>
  <c r="BA2303" i="5"/>
  <c r="BB2303" i="5"/>
  <c r="BA2304" i="5"/>
  <c r="BB2304" i="5"/>
  <c r="BA2305" i="5"/>
  <c r="BB2305" i="5"/>
  <c r="BA2306" i="5"/>
  <c r="BB2306" i="5"/>
  <c r="BA2307" i="5"/>
  <c r="BB2307" i="5"/>
  <c r="BA2308" i="5"/>
  <c r="BB2308" i="5"/>
  <c r="BA2309" i="5"/>
  <c r="BB2309" i="5"/>
  <c r="BA2310" i="5"/>
  <c r="BB2310" i="5"/>
  <c r="BA2311" i="5"/>
  <c r="BB2311" i="5"/>
  <c r="BA2312" i="5"/>
  <c r="BB2312" i="5"/>
  <c r="BA2313" i="5"/>
  <c r="BB2313" i="5"/>
  <c r="BA2314" i="5"/>
  <c r="BB2314" i="5"/>
  <c r="BA2315" i="5"/>
  <c r="BB2315" i="5"/>
  <c r="BA2316" i="5"/>
  <c r="BB2316" i="5"/>
  <c r="BA2317" i="5"/>
  <c r="BB2317" i="5"/>
  <c r="BA2318" i="5"/>
  <c r="BB2318" i="5"/>
  <c r="BA2319" i="5"/>
  <c r="BB2319" i="5"/>
  <c r="BA2320" i="5"/>
  <c r="BB2320" i="5"/>
  <c r="BA2321" i="5"/>
  <c r="BB2321" i="5"/>
  <c r="BA2322" i="5"/>
  <c r="BB2322" i="5"/>
  <c r="BA2323" i="5"/>
  <c r="BB2323" i="5"/>
  <c r="BA2324" i="5"/>
  <c r="BB2324" i="5"/>
  <c r="BA2325" i="5"/>
  <c r="BB2325" i="5"/>
  <c r="BA2326" i="5"/>
  <c r="BB2326" i="5"/>
  <c r="BA2327" i="5"/>
  <c r="BB2327" i="5"/>
  <c r="BA2328" i="5"/>
  <c r="BB2328" i="5"/>
  <c r="BA2329" i="5"/>
  <c r="BB2329" i="5"/>
  <c r="BA2330" i="5"/>
  <c r="BB2330" i="5"/>
  <c r="BA2331" i="5"/>
  <c r="BB2331" i="5"/>
  <c r="BA2332" i="5"/>
  <c r="BB2332" i="5"/>
  <c r="BA2333" i="5"/>
  <c r="BB2333" i="5"/>
  <c r="BA2334" i="5"/>
  <c r="BB2334" i="5"/>
  <c r="BA2335" i="5"/>
  <c r="BB2335" i="5"/>
  <c r="BA2336" i="5"/>
  <c r="BB2336" i="5"/>
  <c r="BA2337" i="5"/>
  <c r="BB2337" i="5"/>
  <c r="BA2338" i="5"/>
  <c r="BB2338" i="5"/>
  <c r="BA2339" i="5"/>
  <c r="BB2339" i="5"/>
  <c r="BA2340" i="5"/>
  <c r="BB2340" i="5"/>
  <c r="BA2341" i="5"/>
  <c r="BB2341" i="5"/>
  <c r="BA2342" i="5"/>
  <c r="BB2342" i="5"/>
  <c r="BA2343" i="5"/>
  <c r="BB2343" i="5"/>
  <c r="BA2344" i="5"/>
  <c r="BB2344" i="5"/>
  <c r="BA2345" i="5"/>
  <c r="BB2345" i="5"/>
  <c r="BA2346" i="5"/>
  <c r="BB2346" i="5"/>
  <c r="BA2347" i="5"/>
  <c r="BB2347" i="5"/>
  <c r="BA2348" i="5"/>
  <c r="BB2348" i="5"/>
  <c r="BA2349" i="5"/>
  <c r="BB2349" i="5"/>
  <c r="BA2350" i="5"/>
  <c r="BB2350" i="5"/>
  <c r="BA2351" i="5"/>
  <c r="BB2351" i="5"/>
  <c r="BA2352" i="5"/>
  <c r="BB2352" i="5"/>
  <c r="BA2353" i="5"/>
  <c r="BB2353" i="5"/>
  <c r="BA2354" i="5"/>
  <c r="BB2354" i="5"/>
  <c r="BA2355" i="5"/>
  <c r="BB2355" i="5"/>
  <c r="BA2356" i="5"/>
  <c r="BB2356" i="5"/>
  <c r="BA2357" i="5"/>
  <c r="BB2357" i="5"/>
  <c r="BA2358" i="5"/>
  <c r="BB2358" i="5"/>
  <c r="BA2359" i="5"/>
  <c r="BB2359" i="5"/>
  <c r="BA2360" i="5"/>
  <c r="BB2360" i="5"/>
  <c r="BA2361" i="5"/>
  <c r="BB2361" i="5"/>
  <c r="BA2362" i="5"/>
  <c r="BB2362" i="5"/>
  <c r="BA2363" i="5"/>
  <c r="BB2363" i="5"/>
  <c r="BA2364" i="5"/>
  <c r="BB2364" i="5"/>
  <c r="BA2365" i="5"/>
  <c r="BB2365" i="5"/>
  <c r="BA2366" i="5"/>
  <c r="BB2366" i="5"/>
  <c r="BA2367" i="5"/>
  <c r="BB2367" i="5"/>
  <c r="BA2368" i="5"/>
  <c r="BB2368" i="5"/>
  <c r="BA2369" i="5"/>
  <c r="BB2369" i="5"/>
  <c r="BA2370" i="5"/>
  <c r="BB2370" i="5"/>
  <c r="BA2371" i="5"/>
  <c r="BB2371" i="5"/>
  <c r="BA2372" i="5"/>
  <c r="BB2372" i="5"/>
  <c r="BA2373" i="5"/>
  <c r="BB2373" i="5"/>
  <c r="BA2374" i="5"/>
  <c r="BB2374" i="5"/>
  <c r="BA2375" i="5"/>
  <c r="BB2375" i="5"/>
  <c r="BA2376" i="5"/>
  <c r="BB2376" i="5"/>
  <c r="BA2377" i="5"/>
  <c r="BB2377" i="5"/>
  <c r="BA2378" i="5"/>
  <c r="BB2378" i="5"/>
  <c r="BA2379" i="5"/>
  <c r="BB2379" i="5"/>
  <c r="BA2380" i="5"/>
  <c r="BB2380" i="5"/>
  <c r="BA2381" i="5"/>
  <c r="BB2381" i="5"/>
  <c r="BA2382" i="5"/>
  <c r="BB2382" i="5"/>
  <c r="BA2383" i="5"/>
  <c r="BB2383" i="5"/>
  <c r="BA2384" i="5"/>
  <c r="BB2384" i="5"/>
  <c r="BA2385" i="5"/>
  <c r="BB2385" i="5"/>
  <c r="BA2386" i="5"/>
  <c r="BB2386" i="5"/>
  <c r="BA2387" i="5"/>
  <c r="BB2387" i="5"/>
  <c r="BA2388" i="5"/>
  <c r="BB2388" i="5"/>
  <c r="BA2389" i="5"/>
  <c r="BB2389" i="5"/>
  <c r="BA2390" i="5"/>
  <c r="BB2390" i="5"/>
  <c r="BA2391" i="5"/>
  <c r="BB2391" i="5"/>
  <c r="BA2392" i="5"/>
  <c r="BB2392" i="5"/>
  <c r="BA2393" i="5"/>
  <c r="BB2393" i="5"/>
  <c r="BA2394" i="5"/>
  <c r="BB2394" i="5"/>
  <c r="BA2395" i="5"/>
  <c r="BB2395" i="5"/>
  <c r="BA2396" i="5"/>
  <c r="BB2396" i="5"/>
  <c r="BA2397" i="5"/>
  <c r="BB2397" i="5"/>
  <c r="BA2398" i="5"/>
  <c r="BB2398" i="5"/>
  <c r="BA2399" i="5"/>
  <c r="BB2399" i="5"/>
  <c r="BA2400" i="5"/>
  <c r="BB2400" i="5"/>
  <c r="BA2401" i="5"/>
  <c r="BB2401" i="5"/>
  <c r="BA2402" i="5"/>
  <c r="BB2402" i="5"/>
  <c r="BA2403" i="5"/>
  <c r="BB2403" i="5"/>
  <c r="BA2404" i="5"/>
  <c r="BB2404" i="5"/>
  <c r="BA2405" i="5"/>
  <c r="BB2405" i="5"/>
  <c r="BA2406" i="5"/>
  <c r="BB2406" i="5"/>
  <c r="BA2407" i="5"/>
  <c r="BB2407" i="5"/>
  <c r="BA2408" i="5"/>
  <c r="BB2408" i="5"/>
  <c r="BA2409" i="5"/>
  <c r="BB2409" i="5"/>
  <c r="BA2410" i="5"/>
  <c r="BB2410" i="5"/>
  <c r="BA2411" i="5"/>
  <c r="BB2411" i="5"/>
  <c r="BA2412" i="5"/>
  <c r="BB2412" i="5"/>
  <c r="BA2413" i="5"/>
  <c r="BB2413" i="5"/>
  <c r="BA2414" i="5"/>
  <c r="BB2414" i="5"/>
  <c r="BA2415" i="5"/>
  <c r="BB2415" i="5"/>
  <c r="BA2416" i="5"/>
  <c r="BB2416" i="5"/>
  <c r="BA2417" i="5"/>
  <c r="BB2417" i="5"/>
  <c r="BA2418" i="5"/>
  <c r="BB2418" i="5"/>
  <c r="BA2419" i="5"/>
  <c r="BB2419" i="5"/>
  <c r="BA2420" i="5"/>
  <c r="BB2420" i="5"/>
  <c r="BA2421" i="5"/>
  <c r="BB2421" i="5"/>
  <c r="BA2422" i="5"/>
  <c r="BB2422" i="5"/>
  <c r="BA2423" i="5"/>
  <c r="BB2423" i="5"/>
  <c r="BA2424" i="5"/>
  <c r="BB2424" i="5"/>
  <c r="BA2425" i="5"/>
  <c r="BB2425" i="5"/>
  <c r="BA2426" i="5"/>
  <c r="BB2426" i="5"/>
  <c r="BA2427" i="5"/>
  <c r="BB2427" i="5"/>
  <c r="BA2428" i="5"/>
  <c r="BB2428" i="5"/>
  <c r="BA2429" i="5"/>
  <c r="BB2429" i="5"/>
  <c r="BA2430" i="5"/>
  <c r="BB2430" i="5"/>
  <c r="BA2431" i="5"/>
  <c r="BB2431" i="5"/>
  <c r="BA2432" i="5"/>
  <c r="BB2432" i="5"/>
  <c r="BA2433" i="5"/>
  <c r="BB2433" i="5"/>
  <c r="BA2434" i="5"/>
  <c r="BB2434" i="5"/>
  <c r="BA2435" i="5"/>
  <c r="BB2435" i="5"/>
  <c r="BA2436" i="5"/>
  <c r="BB2436" i="5"/>
  <c r="BA2437" i="5"/>
  <c r="BB2437" i="5"/>
  <c r="BA2438" i="5"/>
  <c r="BB2438" i="5"/>
  <c r="BA2439" i="5"/>
  <c r="BB2439" i="5"/>
  <c r="BA2440" i="5"/>
  <c r="BB2440" i="5"/>
  <c r="BA2441" i="5"/>
  <c r="BB2441" i="5"/>
  <c r="BA2442" i="5"/>
  <c r="BB2442" i="5"/>
  <c r="BA2443" i="5"/>
  <c r="BB2443" i="5"/>
  <c r="BA2444" i="5"/>
  <c r="BB2444" i="5"/>
  <c r="BA2445" i="5"/>
  <c r="BB2445" i="5"/>
  <c r="BA2446" i="5"/>
  <c r="BB2446" i="5"/>
  <c r="BA2447" i="5"/>
  <c r="BB2447" i="5"/>
  <c r="BA2448" i="5"/>
  <c r="BB2448" i="5"/>
  <c r="BA2449" i="5"/>
  <c r="BB2449" i="5"/>
  <c r="BA2450" i="5"/>
  <c r="BB2450" i="5"/>
  <c r="BA2451" i="5"/>
  <c r="BB2451" i="5"/>
  <c r="BA2452" i="5"/>
  <c r="BB2452" i="5"/>
  <c r="BA2453" i="5"/>
  <c r="BB2453" i="5"/>
  <c r="BA2454" i="5"/>
  <c r="BB2454" i="5"/>
  <c r="BA2455" i="5"/>
  <c r="BB2455" i="5"/>
  <c r="BA2456" i="5"/>
  <c r="BB2456" i="5"/>
  <c r="BA2457" i="5"/>
  <c r="BB2457" i="5"/>
  <c r="BA2458" i="5"/>
  <c r="BB2458" i="5"/>
  <c r="BA2459" i="5"/>
  <c r="BB2459" i="5"/>
  <c r="BA2460" i="5"/>
  <c r="BB2460" i="5"/>
  <c r="BA2461" i="5"/>
  <c r="BB2461" i="5"/>
  <c r="BA2462" i="5"/>
  <c r="BB2462" i="5"/>
  <c r="BA2463" i="5"/>
  <c r="BB2463" i="5"/>
  <c r="BA2464" i="5"/>
  <c r="BB2464" i="5"/>
  <c r="BA2465" i="5"/>
  <c r="BB2465" i="5"/>
  <c r="BA2466" i="5"/>
  <c r="BB2466" i="5"/>
  <c r="BA2467" i="5"/>
  <c r="BB2467" i="5"/>
  <c r="BA2468" i="5"/>
  <c r="BB2468" i="5"/>
  <c r="BA2469" i="5"/>
  <c r="BB2469" i="5"/>
  <c r="BA2470" i="5"/>
  <c r="BB2470" i="5"/>
  <c r="BA2471" i="5"/>
  <c r="BB2471" i="5"/>
  <c r="BA2472" i="5"/>
  <c r="BB2472" i="5"/>
  <c r="BA2473" i="5"/>
  <c r="BB2473" i="5"/>
  <c r="BA2474" i="5"/>
  <c r="BB2474" i="5"/>
  <c r="BA2475" i="5"/>
  <c r="BB2475" i="5"/>
  <c r="BA2476" i="5"/>
  <c r="BB2476" i="5"/>
  <c r="BA2477" i="5"/>
  <c r="BB2477" i="5"/>
  <c r="BA2478" i="5"/>
  <c r="BB2478" i="5"/>
  <c r="BA2479" i="5"/>
  <c r="BB2479" i="5"/>
  <c r="BA2480" i="5"/>
  <c r="BB2480" i="5"/>
  <c r="BA2481" i="5"/>
  <c r="BB2481" i="5"/>
  <c r="BA2482" i="5"/>
  <c r="BB2482" i="5"/>
  <c r="BA2483" i="5"/>
  <c r="BB2483" i="5"/>
  <c r="BA2484" i="5"/>
  <c r="BB2484" i="5"/>
  <c r="BA2485" i="5"/>
  <c r="BB2485" i="5"/>
  <c r="BA2486" i="5"/>
  <c r="BB2486" i="5"/>
  <c r="BA2487" i="5"/>
  <c r="BB2487" i="5"/>
  <c r="BA2488" i="5"/>
  <c r="BB2488" i="5"/>
  <c r="BA2489" i="5"/>
  <c r="BB2489" i="5"/>
  <c r="BA2490" i="5"/>
  <c r="BB2490" i="5"/>
  <c r="BA2491" i="5"/>
  <c r="BB2491" i="5"/>
  <c r="BA2492" i="5"/>
  <c r="BB2492" i="5"/>
  <c r="BA2493" i="5"/>
  <c r="BB2493" i="5"/>
  <c r="BA2494" i="5"/>
  <c r="BB2494" i="5"/>
  <c r="BA2495" i="5"/>
  <c r="BB2495" i="5"/>
  <c r="BA2496" i="5"/>
  <c r="BB2496" i="5"/>
  <c r="BA2497" i="5"/>
  <c r="BB2497" i="5"/>
  <c r="BA2498" i="5"/>
  <c r="BB2498" i="5"/>
  <c r="BA2499" i="5"/>
  <c r="BB2499" i="5"/>
  <c r="BA2500" i="5"/>
  <c r="BB2500" i="5"/>
  <c r="BA2501" i="5"/>
  <c r="BB2501" i="5"/>
  <c r="BA2502" i="5"/>
  <c r="BB2502" i="5"/>
  <c r="BA2503" i="5"/>
  <c r="BB2503" i="5"/>
  <c r="BA2504" i="5"/>
  <c r="BB2504" i="5"/>
  <c r="BA2505" i="5"/>
  <c r="BB2505" i="5"/>
  <c r="BA2506" i="5"/>
  <c r="BB2506" i="5"/>
  <c r="BA2507" i="5"/>
  <c r="BB2507" i="5"/>
  <c r="BA2508" i="5"/>
  <c r="BB2508" i="5"/>
  <c r="BA2509" i="5"/>
  <c r="BB2509" i="5"/>
  <c r="BA2510" i="5"/>
  <c r="BB2510" i="5"/>
  <c r="BA2511" i="5"/>
  <c r="BB2511" i="5"/>
  <c r="BA2512" i="5"/>
  <c r="BB2512" i="5"/>
  <c r="BA2513" i="5"/>
  <c r="BB2513" i="5"/>
  <c r="BA2514" i="5"/>
  <c r="BB2514" i="5"/>
  <c r="BA2515" i="5"/>
  <c r="BB2515" i="5"/>
  <c r="BA2516" i="5"/>
  <c r="BB2516" i="5"/>
  <c r="BA2517" i="5"/>
  <c r="BB2517" i="5"/>
  <c r="BA2518" i="5"/>
  <c r="BB2518" i="5"/>
  <c r="BA2519" i="5"/>
  <c r="BB2519" i="5"/>
  <c r="BA2520" i="5"/>
  <c r="BB2520" i="5"/>
  <c r="BA2521" i="5"/>
  <c r="BB2521" i="5"/>
  <c r="BA2522" i="5"/>
  <c r="BB2522" i="5"/>
  <c r="BA2523" i="5"/>
  <c r="BB2523" i="5"/>
  <c r="BA2524" i="5"/>
  <c r="BB2524" i="5"/>
  <c r="BA2525" i="5"/>
  <c r="BB2525" i="5"/>
  <c r="BA2526" i="5"/>
  <c r="BB2526" i="5"/>
  <c r="BA2527" i="5"/>
  <c r="BB2527" i="5"/>
  <c r="BA2528" i="5"/>
  <c r="BB2528" i="5"/>
  <c r="BA2529" i="5"/>
  <c r="BB2529" i="5"/>
  <c r="BA2530" i="5"/>
  <c r="BB2530" i="5"/>
  <c r="BA2531" i="5"/>
  <c r="BB2531" i="5"/>
  <c r="BA2532" i="5"/>
  <c r="BB2532" i="5"/>
  <c r="BA2533" i="5"/>
  <c r="BB2533" i="5"/>
  <c r="BA2534" i="5"/>
  <c r="BB2534" i="5"/>
  <c r="BA2535" i="5"/>
  <c r="BB2535" i="5"/>
  <c r="BA2536" i="5"/>
  <c r="BB2536" i="5"/>
  <c r="BA2537" i="5"/>
  <c r="BB2537" i="5"/>
  <c r="BA2538" i="5"/>
  <c r="BB2538" i="5"/>
  <c r="BA2539" i="5"/>
  <c r="BB2539" i="5"/>
  <c r="BA2540" i="5"/>
  <c r="BB2540" i="5"/>
  <c r="BA2541" i="5"/>
  <c r="BB2541" i="5"/>
  <c r="BA2542" i="5"/>
  <c r="BB2542" i="5"/>
  <c r="BA2543" i="5"/>
  <c r="BB2543" i="5"/>
  <c r="BA2544" i="5"/>
  <c r="BB2544" i="5"/>
  <c r="BA2545" i="5"/>
  <c r="BB2545" i="5"/>
  <c r="BA2546" i="5"/>
  <c r="BB2546" i="5"/>
  <c r="BA2547" i="5"/>
  <c r="BB2547" i="5"/>
  <c r="BA2548" i="5"/>
  <c r="BB2548" i="5"/>
  <c r="BA2549" i="5"/>
  <c r="BB2549" i="5"/>
  <c r="BA2550" i="5"/>
  <c r="BB2550" i="5"/>
  <c r="BA2551" i="5"/>
  <c r="BB2551" i="5"/>
  <c r="BA2552" i="5"/>
  <c r="BB2552" i="5"/>
  <c r="BA2553" i="5"/>
  <c r="BB2553" i="5"/>
  <c r="BA2554" i="5"/>
  <c r="BB2554" i="5"/>
  <c r="BA2555" i="5"/>
  <c r="BB2555" i="5"/>
  <c r="BA2556" i="5"/>
  <c r="BB2556" i="5"/>
  <c r="BA2557" i="5"/>
  <c r="BB2557" i="5"/>
  <c r="BA2558" i="5"/>
  <c r="BB2558" i="5"/>
  <c r="BA2559" i="5"/>
  <c r="BB2559" i="5"/>
  <c r="BA2560" i="5"/>
  <c r="BB2560" i="5"/>
  <c r="BA2561" i="5"/>
  <c r="BB2561" i="5"/>
  <c r="BA2562" i="5"/>
  <c r="BB2562" i="5"/>
  <c r="BA2563" i="5"/>
  <c r="BB2563" i="5"/>
  <c r="BA2564" i="5"/>
  <c r="BB2564" i="5"/>
  <c r="BA2565" i="5"/>
  <c r="BB2565" i="5"/>
  <c r="BA2566" i="5"/>
  <c r="BB2566" i="5"/>
  <c r="BA2567" i="5"/>
  <c r="BB2567" i="5"/>
  <c r="BA2568" i="5"/>
  <c r="BB2568" i="5"/>
  <c r="BA2569" i="5"/>
  <c r="BB2569" i="5"/>
  <c r="BA2570" i="5"/>
  <c r="BB2570" i="5"/>
  <c r="BA2571" i="5"/>
  <c r="BB2571" i="5"/>
  <c r="BA2572" i="5"/>
  <c r="BB2572" i="5"/>
  <c r="BA2573" i="5"/>
  <c r="BB2573" i="5"/>
  <c r="BA2574" i="5"/>
  <c r="BB2574" i="5"/>
  <c r="BA2575" i="5"/>
  <c r="BB2575" i="5"/>
  <c r="BA2576" i="5"/>
  <c r="BB2576" i="5"/>
  <c r="BA2577" i="5"/>
  <c r="BB2577" i="5"/>
  <c r="BA2578" i="5"/>
  <c r="BB2578" i="5"/>
  <c r="BA2579" i="5"/>
  <c r="BB2579" i="5"/>
  <c r="BA2580" i="5"/>
  <c r="BB2580" i="5"/>
  <c r="BA2581" i="5"/>
  <c r="BB2581" i="5"/>
  <c r="BA2582" i="5"/>
  <c r="BB2582" i="5"/>
  <c r="BA2583" i="5"/>
  <c r="BB2583" i="5"/>
  <c r="BA2584" i="5"/>
  <c r="BB2584" i="5"/>
  <c r="BA2585" i="5"/>
  <c r="BB2585" i="5"/>
  <c r="BA2586" i="5"/>
  <c r="BB2586" i="5"/>
  <c r="BA2587" i="5"/>
  <c r="BB2587" i="5"/>
  <c r="BA2588" i="5"/>
  <c r="BB2588" i="5"/>
  <c r="BA2589" i="5"/>
  <c r="BB2589" i="5"/>
  <c r="BA2590" i="5"/>
  <c r="BB2590" i="5"/>
  <c r="BA2591" i="5"/>
  <c r="BB2591" i="5"/>
  <c r="BA2592" i="5"/>
  <c r="BB2592" i="5"/>
  <c r="BA2593" i="5"/>
  <c r="BB2593" i="5"/>
  <c r="BA2594" i="5"/>
  <c r="BB2594" i="5"/>
  <c r="BA2595" i="5"/>
  <c r="BB2595" i="5"/>
  <c r="BA2596" i="5"/>
  <c r="BB2596" i="5"/>
  <c r="BA2597" i="5"/>
  <c r="BB2597" i="5"/>
  <c r="BA2598" i="5"/>
  <c r="BB2598" i="5"/>
  <c r="BA2599" i="5"/>
  <c r="BB2599" i="5"/>
  <c r="BA2600" i="5"/>
  <c r="BB2600" i="5"/>
  <c r="BA2601" i="5"/>
  <c r="BB2601" i="5"/>
  <c r="BA2602" i="5"/>
  <c r="BB2602" i="5"/>
  <c r="BA2603" i="5"/>
  <c r="BB2603" i="5"/>
  <c r="BA2604" i="5"/>
  <c r="BB2604" i="5"/>
  <c r="BA2605" i="5"/>
  <c r="BB2605" i="5"/>
  <c r="BA2606" i="5"/>
  <c r="BB2606" i="5"/>
  <c r="BA2607" i="5"/>
  <c r="BB2607" i="5"/>
  <c r="BA2608" i="5"/>
  <c r="BB2608" i="5"/>
  <c r="BA2609" i="5"/>
  <c r="BB2609" i="5"/>
  <c r="BA2610" i="5"/>
  <c r="BB2610" i="5"/>
  <c r="BA2611" i="5"/>
  <c r="BB2611" i="5"/>
  <c r="BA2612" i="5"/>
  <c r="BB2612" i="5"/>
  <c r="BA2613" i="5"/>
  <c r="BB2613" i="5"/>
  <c r="BA2614" i="5"/>
  <c r="BB2614" i="5"/>
  <c r="BA2615" i="5"/>
  <c r="BB2615" i="5"/>
  <c r="BA2616" i="5"/>
  <c r="BB2616" i="5"/>
  <c r="BA2617" i="5"/>
  <c r="BB2617" i="5"/>
  <c r="BA2618" i="5"/>
  <c r="BB2618" i="5"/>
  <c r="BA2619" i="5"/>
  <c r="BB2619" i="5"/>
  <c r="BA2620" i="5"/>
  <c r="BB2620" i="5"/>
  <c r="BA2621" i="5"/>
  <c r="BB2621" i="5"/>
  <c r="BA2622" i="5"/>
  <c r="BB2622" i="5"/>
  <c r="BA2623" i="5"/>
  <c r="BB2623" i="5"/>
  <c r="BA2624" i="5"/>
  <c r="BB2624" i="5"/>
  <c r="BA2625" i="5"/>
  <c r="BB2625" i="5"/>
  <c r="BA2626" i="5"/>
  <c r="BB2626" i="5"/>
  <c r="BA2627" i="5"/>
  <c r="BB2627" i="5"/>
  <c r="BA2628" i="5"/>
  <c r="BB2628" i="5"/>
  <c r="BA2629" i="5"/>
  <c r="BB2629" i="5"/>
  <c r="BA2630" i="5"/>
  <c r="BB2630" i="5"/>
  <c r="BA2631" i="5"/>
  <c r="BB2631" i="5"/>
  <c r="BA2632" i="5"/>
  <c r="BB2632" i="5"/>
  <c r="BA2633" i="5"/>
  <c r="BB2633" i="5"/>
  <c r="BA2634" i="5"/>
  <c r="BB2634" i="5"/>
  <c r="BA2635" i="5"/>
  <c r="BB2635" i="5"/>
  <c r="BA2636" i="5"/>
  <c r="BB2636" i="5"/>
  <c r="BA2637" i="5"/>
  <c r="BB2637" i="5"/>
  <c r="BA2638" i="5"/>
  <c r="BB2638" i="5"/>
  <c r="BA2639" i="5"/>
  <c r="BB2639" i="5"/>
  <c r="BA2640" i="5"/>
  <c r="BB2640" i="5"/>
  <c r="BA2641" i="5"/>
  <c r="BB2641" i="5"/>
  <c r="BA2642" i="5"/>
  <c r="BB2642" i="5"/>
  <c r="BA2643" i="5"/>
  <c r="BB2643" i="5"/>
  <c r="BA2644" i="5"/>
  <c r="BB2644" i="5"/>
  <c r="BA2645" i="5"/>
  <c r="BB2645" i="5"/>
  <c r="BA2646" i="5"/>
  <c r="BB2646" i="5"/>
  <c r="BA2647" i="5"/>
  <c r="BB2647" i="5"/>
  <c r="BA2648" i="5"/>
  <c r="BB2648" i="5"/>
  <c r="BA2649" i="5"/>
  <c r="BB2649" i="5"/>
  <c r="BA2650" i="5"/>
  <c r="BB2650" i="5"/>
  <c r="BA2651" i="5"/>
  <c r="BB2651" i="5"/>
  <c r="BA2652" i="5"/>
  <c r="BB2652" i="5"/>
  <c r="BA2653" i="5"/>
  <c r="BB2653" i="5"/>
  <c r="BA2654" i="5"/>
  <c r="BB2654" i="5"/>
  <c r="BA2655" i="5"/>
  <c r="BB2655" i="5"/>
  <c r="BA2656" i="5"/>
  <c r="BB2656" i="5"/>
  <c r="BA2657" i="5"/>
  <c r="BB2657" i="5"/>
  <c r="BA2658" i="5"/>
  <c r="BB2658" i="5"/>
  <c r="BA2659" i="5"/>
  <c r="BB2659" i="5"/>
  <c r="BA2660" i="5"/>
  <c r="BB2660" i="5"/>
  <c r="BA2661" i="5"/>
  <c r="BB2661" i="5"/>
  <c r="BA2662" i="5"/>
  <c r="BB2662" i="5"/>
  <c r="BA2663" i="5"/>
  <c r="BB2663" i="5"/>
  <c r="BA2664" i="5"/>
  <c r="BB2664" i="5"/>
  <c r="BA2665" i="5"/>
  <c r="BB2665" i="5"/>
  <c r="BA2666" i="5"/>
  <c r="BB2666" i="5"/>
  <c r="BA2667" i="5"/>
  <c r="BB2667" i="5"/>
  <c r="BA2668" i="5"/>
  <c r="BB2668" i="5"/>
  <c r="BA2669" i="5"/>
  <c r="BB2669" i="5"/>
  <c r="BA2670" i="5"/>
  <c r="BB2670" i="5"/>
  <c r="BA2671" i="5"/>
  <c r="BB2671" i="5"/>
  <c r="BA2672" i="5"/>
  <c r="BB2672" i="5"/>
  <c r="BA2673" i="5"/>
  <c r="BB2673" i="5"/>
  <c r="BA2674" i="5"/>
  <c r="BB2674" i="5"/>
  <c r="BA2675" i="5"/>
  <c r="BB2675" i="5"/>
  <c r="BA2676" i="5"/>
  <c r="BB2676" i="5"/>
  <c r="BA2677" i="5"/>
  <c r="BB2677" i="5"/>
  <c r="BA2678" i="5"/>
  <c r="BB2678" i="5"/>
  <c r="BA2679" i="5"/>
  <c r="BB2679" i="5"/>
  <c r="BA2680" i="5"/>
  <c r="BB2680" i="5"/>
  <c r="BA2681" i="5"/>
  <c r="BB2681" i="5"/>
  <c r="BA2682" i="5"/>
  <c r="BB2682" i="5"/>
  <c r="BA2683" i="5"/>
  <c r="BB2683" i="5"/>
  <c r="BA2684" i="5"/>
  <c r="BB2684" i="5"/>
  <c r="BA2685" i="5"/>
  <c r="BB2685" i="5"/>
  <c r="BA2686" i="5"/>
  <c r="BB2686" i="5"/>
  <c r="BA2687" i="5"/>
  <c r="BB2687" i="5"/>
  <c r="BA2688" i="5"/>
  <c r="BB2688" i="5"/>
  <c r="BA2689" i="5"/>
  <c r="BB2689" i="5"/>
  <c r="BA2690" i="5"/>
  <c r="BB2690" i="5"/>
  <c r="BA2691" i="5"/>
  <c r="BB2691" i="5"/>
  <c r="BA2692" i="5"/>
  <c r="BB2692" i="5"/>
  <c r="BA2693" i="5"/>
  <c r="BB2693" i="5"/>
  <c r="BA2694" i="5"/>
  <c r="BB2694" i="5"/>
  <c r="BA2695" i="5"/>
  <c r="BB2695" i="5"/>
  <c r="BA2696" i="5"/>
  <c r="BB2696" i="5"/>
  <c r="BA2697" i="5"/>
  <c r="BB2697" i="5"/>
  <c r="BA2698" i="5"/>
  <c r="BB2698" i="5"/>
  <c r="BA2699" i="5"/>
  <c r="BB2699" i="5"/>
  <c r="BA2700" i="5"/>
  <c r="BB2700" i="5"/>
  <c r="BA2701" i="5"/>
  <c r="BB2701" i="5"/>
  <c r="BA2702" i="5"/>
  <c r="BB2702" i="5"/>
  <c r="BA2703" i="5"/>
  <c r="BB2703" i="5"/>
  <c r="BA2704" i="5"/>
  <c r="BB2704" i="5"/>
  <c r="BA2705" i="5"/>
  <c r="BB2705" i="5"/>
  <c r="BA2706" i="5"/>
  <c r="BB2706" i="5"/>
  <c r="BA2707" i="5"/>
  <c r="BB2707" i="5"/>
  <c r="BA2708" i="5"/>
  <c r="BB2708" i="5"/>
  <c r="BA2709" i="5"/>
  <c r="BB2709" i="5"/>
  <c r="BA2710" i="5"/>
  <c r="BB2710" i="5"/>
  <c r="BA2711" i="5"/>
  <c r="BB2711" i="5"/>
  <c r="BA2712" i="5"/>
  <c r="BB2712" i="5"/>
  <c r="BA2713" i="5"/>
  <c r="BB2713" i="5"/>
  <c r="BA2714" i="5"/>
  <c r="BB2714" i="5"/>
  <c r="BA2715" i="5"/>
  <c r="BB2715" i="5"/>
  <c r="BA2716" i="5"/>
  <c r="BB2716" i="5"/>
  <c r="BA2717" i="5"/>
  <c r="BB2717" i="5"/>
  <c r="BA2718" i="5"/>
  <c r="BB2718" i="5"/>
  <c r="BA2719" i="5"/>
  <c r="BB2719" i="5"/>
  <c r="BA2720" i="5"/>
  <c r="BB2720" i="5"/>
  <c r="BA2721" i="5"/>
  <c r="BB2721" i="5"/>
  <c r="BA2722" i="5"/>
  <c r="BB2722" i="5"/>
  <c r="BA2723" i="5"/>
  <c r="BB2723" i="5"/>
  <c r="BA2724" i="5"/>
  <c r="BB2724" i="5"/>
  <c r="BA2725" i="5"/>
  <c r="BB2725" i="5"/>
  <c r="BA2726" i="5"/>
  <c r="BB2726" i="5"/>
  <c r="BA2727" i="5"/>
  <c r="BB2727" i="5"/>
  <c r="BA2728" i="5"/>
  <c r="BB2728" i="5"/>
  <c r="BA2729" i="5"/>
  <c r="BB2729" i="5"/>
  <c r="BA2730" i="5"/>
  <c r="BB2730" i="5"/>
  <c r="BA2731" i="5"/>
  <c r="BB2731" i="5"/>
  <c r="BA2732" i="5"/>
  <c r="BB2732" i="5"/>
  <c r="BA2733" i="5"/>
  <c r="BB2733" i="5"/>
  <c r="BA2734" i="5"/>
  <c r="BB2734" i="5"/>
  <c r="BA2735" i="5"/>
  <c r="BB2735" i="5"/>
  <c r="BA2736" i="5"/>
  <c r="BB2736" i="5"/>
  <c r="BA2737" i="5"/>
  <c r="BB2737" i="5"/>
  <c r="BA2738" i="5"/>
  <c r="BB2738" i="5"/>
  <c r="BA2739" i="5"/>
  <c r="BB2739" i="5"/>
  <c r="BA2740" i="5"/>
  <c r="BB2740" i="5"/>
  <c r="BA2741" i="5"/>
  <c r="BB2741" i="5"/>
  <c r="BA2742" i="5"/>
  <c r="BB2742" i="5"/>
  <c r="BA2743" i="5"/>
  <c r="BB2743" i="5"/>
  <c r="BA2744" i="5"/>
  <c r="BB2744" i="5"/>
  <c r="BA2745" i="5"/>
  <c r="BB2745" i="5"/>
  <c r="BA2746" i="5"/>
  <c r="BB2746" i="5"/>
  <c r="BA2747" i="5"/>
  <c r="BB2747" i="5"/>
  <c r="BA2748" i="5"/>
  <c r="BB2748" i="5"/>
  <c r="BA2749" i="5"/>
  <c r="BB2749" i="5"/>
  <c r="BA2750" i="5"/>
  <c r="BB2750" i="5"/>
  <c r="BA2751" i="5"/>
  <c r="BB2751" i="5"/>
  <c r="BA2752" i="5"/>
  <c r="BB2752" i="5"/>
  <c r="BA2753" i="5"/>
  <c r="BB2753" i="5"/>
  <c r="BA2754" i="5"/>
  <c r="BB2754" i="5"/>
  <c r="BA2755" i="5"/>
  <c r="BB2755" i="5"/>
  <c r="BA2756" i="5"/>
  <c r="BB2756" i="5"/>
  <c r="BA2757" i="5"/>
  <c r="BB2757" i="5"/>
  <c r="BA2758" i="5"/>
  <c r="BB2758" i="5"/>
  <c r="BA2759" i="5"/>
  <c r="BB2759" i="5"/>
  <c r="BA2760" i="5"/>
  <c r="BB2760" i="5"/>
  <c r="BA2761" i="5"/>
  <c r="BB2761" i="5"/>
  <c r="BA2762" i="5"/>
  <c r="BB2762" i="5"/>
  <c r="BA2763" i="5"/>
  <c r="BB2763" i="5"/>
  <c r="BA2764" i="5"/>
  <c r="BB2764" i="5"/>
  <c r="BA2765" i="5"/>
  <c r="BB2765" i="5"/>
  <c r="BA2766" i="5"/>
  <c r="BB2766" i="5"/>
  <c r="BA2767" i="5"/>
  <c r="BB2767" i="5"/>
  <c r="BA2768" i="5"/>
  <c r="BB2768" i="5"/>
  <c r="BA2769" i="5"/>
  <c r="BB2769" i="5"/>
  <c r="BA2770" i="5"/>
  <c r="BB2770" i="5"/>
  <c r="BA2771" i="5"/>
  <c r="BB2771" i="5"/>
  <c r="BA2772" i="5"/>
  <c r="BB2772" i="5"/>
  <c r="BA2773" i="5"/>
  <c r="BB2773" i="5"/>
  <c r="BA2774" i="5"/>
  <c r="BB2774" i="5"/>
  <c r="BA2775" i="5"/>
  <c r="BB2775" i="5"/>
  <c r="BA2776" i="5"/>
  <c r="BB2776" i="5"/>
  <c r="BA2777" i="5"/>
  <c r="BB2777" i="5"/>
  <c r="BA2778" i="5"/>
  <c r="BB2778" i="5"/>
  <c r="BA2779" i="5"/>
  <c r="BB2779" i="5"/>
  <c r="BA2780" i="5"/>
  <c r="BB2780" i="5"/>
  <c r="BA2781" i="5"/>
  <c r="BB2781" i="5"/>
  <c r="BA2782" i="5"/>
  <c r="BB2782" i="5"/>
  <c r="BA2783" i="5"/>
  <c r="BB2783" i="5"/>
  <c r="BA2784" i="5"/>
  <c r="BB2784" i="5"/>
  <c r="BA2785" i="5"/>
  <c r="BB2785" i="5"/>
  <c r="BA2786" i="5"/>
  <c r="BB2786" i="5"/>
  <c r="BA2787" i="5"/>
  <c r="BB2787" i="5"/>
  <c r="BA2788" i="5"/>
  <c r="BB2788" i="5"/>
  <c r="BA2789" i="5"/>
  <c r="BB2789" i="5"/>
  <c r="BA2790" i="5"/>
  <c r="BB2790" i="5"/>
  <c r="BA2791" i="5"/>
  <c r="BB2791" i="5"/>
  <c r="BA2792" i="5"/>
  <c r="BB2792" i="5"/>
  <c r="BA2793" i="5"/>
  <c r="BB2793" i="5"/>
  <c r="BA2794" i="5"/>
  <c r="BB2794" i="5"/>
  <c r="BA2795" i="5"/>
  <c r="BB2795" i="5"/>
  <c r="BA2796" i="5"/>
  <c r="BB2796" i="5"/>
  <c r="BA2797" i="5"/>
  <c r="BB2797" i="5"/>
  <c r="BA2798" i="5"/>
  <c r="BB2798" i="5"/>
  <c r="BA2799" i="5"/>
  <c r="BB2799" i="5"/>
  <c r="BA2800" i="5"/>
  <c r="BB2800" i="5"/>
  <c r="BA2801" i="5"/>
  <c r="BB2801" i="5"/>
  <c r="BA2802" i="5"/>
  <c r="BB2802" i="5"/>
  <c r="BA2803" i="5"/>
  <c r="BB2803" i="5"/>
  <c r="BA2804" i="5"/>
  <c r="BB2804" i="5"/>
  <c r="BA2805" i="5"/>
  <c r="BB2805" i="5"/>
  <c r="BA2806" i="5"/>
  <c r="BB2806" i="5"/>
  <c r="BA2807" i="5"/>
  <c r="BB2807" i="5"/>
  <c r="BA2808" i="5"/>
  <c r="BB2808" i="5"/>
  <c r="BA2809" i="5"/>
  <c r="BB2809" i="5"/>
  <c r="BA2810" i="5"/>
  <c r="BB2810" i="5"/>
  <c r="BA2811" i="5"/>
  <c r="BB2811" i="5"/>
  <c r="BA2812" i="5"/>
  <c r="BB2812" i="5"/>
  <c r="BA2813" i="5"/>
  <c r="BB2813" i="5"/>
  <c r="BA2814" i="5"/>
  <c r="BB2814" i="5"/>
  <c r="BA2815" i="5"/>
  <c r="BB2815" i="5"/>
  <c r="BA2816" i="5"/>
  <c r="BB2816" i="5"/>
  <c r="BA2817" i="5"/>
  <c r="BB2817" i="5"/>
  <c r="BA2818" i="5"/>
  <c r="BB2818" i="5"/>
  <c r="BA2819" i="5"/>
  <c r="BB2819" i="5"/>
  <c r="BA2820" i="5"/>
  <c r="BB2820" i="5"/>
  <c r="BA2821" i="5"/>
  <c r="BB2821" i="5"/>
  <c r="BA2822" i="5"/>
  <c r="BB2822" i="5"/>
  <c r="BA2823" i="5"/>
  <c r="BB2823" i="5"/>
  <c r="BA2824" i="5"/>
  <c r="BB2824" i="5"/>
  <c r="BA2825" i="5"/>
  <c r="BB2825" i="5"/>
  <c r="BA2826" i="5"/>
  <c r="BB2826" i="5"/>
  <c r="BA2827" i="5"/>
  <c r="BB2827" i="5"/>
  <c r="BA2828" i="5"/>
  <c r="BB2828" i="5"/>
  <c r="BA2829" i="5"/>
  <c r="BB2829" i="5"/>
  <c r="BA2830" i="5"/>
  <c r="BB2830" i="5"/>
  <c r="BA2831" i="5"/>
  <c r="BB2831" i="5"/>
  <c r="BA2832" i="5"/>
  <c r="BB2832" i="5"/>
  <c r="BA2833" i="5"/>
  <c r="BB2833" i="5"/>
  <c r="BA2834" i="5"/>
  <c r="BB2834" i="5"/>
  <c r="BA2835" i="5"/>
  <c r="BB2835" i="5"/>
  <c r="BA2836" i="5"/>
  <c r="BB2836" i="5"/>
  <c r="BA2837" i="5"/>
  <c r="BB2837" i="5"/>
  <c r="BA2838" i="5"/>
  <c r="BB2838" i="5"/>
  <c r="BA2839" i="5"/>
  <c r="BB2839" i="5"/>
  <c r="BA2840" i="5"/>
  <c r="BB2840" i="5"/>
  <c r="BA2841" i="5"/>
  <c r="BB2841" i="5"/>
  <c r="BA2842" i="5"/>
  <c r="BB2842" i="5"/>
  <c r="BA2843" i="5"/>
  <c r="BB2843" i="5"/>
  <c r="BA2844" i="5"/>
  <c r="BB2844" i="5"/>
  <c r="BA2845" i="5"/>
  <c r="BB2845" i="5"/>
  <c r="BA2846" i="5"/>
  <c r="BB2846" i="5"/>
  <c r="BA2847" i="5"/>
  <c r="BB2847" i="5"/>
  <c r="BA2848" i="5"/>
  <c r="BB2848" i="5"/>
  <c r="BA2849" i="5"/>
  <c r="BB2849" i="5"/>
  <c r="BA2850" i="5"/>
  <c r="BB2850" i="5"/>
  <c r="BA2851" i="5"/>
  <c r="BB2851" i="5"/>
  <c r="BA2852" i="5"/>
  <c r="BB2852" i="5"/>
  <c r="BA2853" i="5"/>
  <c r="BB2853" i="5"/>
  <c r="BA2854" i="5"/>
  <c r="BB2854" i="5"/>
  <c r="BA2855" i="5"/>
  <c r="BB2855" i="5"/>
  <c r="BA2856" i="5"/>
  <c r="BB2856" i="5"/>
  <c r="BA2857" i="5"/>
  <c r="BB2857" i="5"/>
  <c r="BA2858" i="5"/>
  <c r="BB2858" i="5"/>
  <c r="BA2859" i="5"/>
  <c r="BB2859" i="5"/>
  <c r="BA2860" i="5"/>
  <c r="BB2860" i="5"/>
  <c r="BA2861" i="5"/>
  <c r="BB2861" i="5"/>
  <c r="BA2862" i="5"/>
  <c r="BB2862" i="5"/>
  <c r="BA2863" i="5"/>
  <c r="BB2863" i="5"/>
  <c r="BA2864" i="5"/>
  <c r="BB2864" i="5"/>
  <c r="BA2865" i="5"/>
  <c r="BB2865" i="5"/>
  <c r="BA2866" i="5"/>
  <c r="BB2866" i="5"/>
  <c r="BA2867" i="5"/>
  <c r="BB2867" i="5"/>
  <c r="BA2868" i="5"/>
  <c r="BB2868" i="5"/>
  <c r="BA2869" i="5"/>
  <c r="BB2869" i="5"/>
  <c r="BA2870" i="5"/>
  <c r="BB2870" i="5"/>
  <c r="BA2871" i="5"/>
  <c r="BB2871" i="5"/>
  <c r="BA2872" i="5"/>
  <c r="BB2872" i="5"/>
  <c r="BA2873" i="5"/>
  <c r="BB2873" i="5"/>
  <c r="BA2874" i="5"/>
  <c r="BB2874" i="5"/>
  <c r="BA2875" i="5"/>
  <c r="BB2875" i="5"/>
  <c r="BA2876" i="5"/>
  <c r="BB2876" i="5"/>
  <c r="BA2877" i="5"/>
  <c r="BB2877" i="5"/>
  <c r="BA2878" i="5"/>
  <c r="BB2878" i="5"/>
  <c r="BA2879" i="5"/>
  <c r="BB2879" i="5"/>
  <c r="BA2880" i="5"/>
  <c r="BB2880" i="5"/>
  <c r="BA2881" i="5"/>
  <c r="BB2881" i="5"/>
  <c r="BA2882" i="5"/>
  <c r="BB2882" i="5"/>
  <c r="BA2883" i="5"/>
  <c r="BB2883" i="5"/>
  <c r="BA2884" i="5"/>
  <c r="BB2884" i="5"/>
  <c r="BA2885" i="5"/>
  <c r="BB2885" i="5"/>
  <c r="BA2886" i="5"/>
  <c r="BB2886" i="5"/>
  <c r="BA2887" i="5"/>
  <c r="BB2887" i="5"/>
  <c r="BA2888" i="5"/>
  <c r="BB2888" i="5"/>
  <c r="BA2889" i="5"/>
  <c r="BB2889" i="5"/>
  <c r="BA2890" i="5"/>
  <c r="BB2890" i="5"/>
  <c r="BA2891" i="5"/>
  <c r="BB2891" i="5"/>
  <c r="BA2892" i="5"/>
  <c r="BB2892" i="5"/>
  <c r="BA2893" i="5"/>
  <c r="BB2893" i="5"/>
  <c r="BA2894" i="5"/>
  <c r="BB2894" i="5"/>
  <c r="BA2895" i="5"/>
  <c r="BB2895" i="5"/>
  <c r="BA2896" i="5"/>
  <c r="BB2896" i="5"/>
  <c r="BA2897" i="5"/>
  <c r="BB2897" i="5"/>
  <c r="BA2898" i="5"/>
  <c r="BB2898" i="5"/>
  <c r="BA2899" i="5"/>
  <c r="BB2899" i="5"/>
  <c r="BA2900" i="5"/>
  <c r="BB2900" i="5"/>
  <c r="BA2901" i="5"/>
  <c r="BB2901" i="5"/>
  <c r="BA2902" i="5"/>
  <c r="BB2902" i="5"/>
  <c r="BA2903" i="5"/>
  <c r="BB2903" i="5"/>
  <c r="BA2904" i="5"/>
  <c r="BB2904" i="5"/>
  <c r="BA2905" i="5"/>
  <c r="BB2905" i="5"/>
  <c r="BA2906" i="5"/>
  <c r="BB2906" i="5"/>
  <c r="BA2907" i="5"/>
  <c r="BB2907" i="5"/>
  <c r="BA2908" i="5"/>
  <c r="BB2908" i="5"/>
  <c r="BA2909" i="5"/>
  <c r="BB2909" i="5"/>
  <c r="BA2910" i="5"/>
  <c r="BB2910" i="5"/>
  <c r="BA2911" i="5"/>
  <c r="BB2911" i="5"/>
  <c r="BA2912" i="5"/>
  <c r="BB2912" i="5"/>
  <c r="BA2913" i="5"/>
  <c r="BB2913" i="5"/>
  <c r="BA2914" i="5"/>
  <c r="BB2914" i="5"/>
  <c r="BA2915" i="5"/>
  <c r="BB2915" i="5"/>
  <c r="BA2916" i="5"/>
  <c r="BB2916" i="5"/>
  <c r="BA2917" i="5"/>
  <c r="BB2917" i="5"/>
  <c r="BA2918" i="5"/>
  <c r="BB2918" i="5"/>
  <c r="BA2919" i="5"/>
  <c r="BB2919" i="5"/>
  <c r="BA2920" i="5"/>
  <c r="BB2920" i="5"/>
  <c r="BA2921" i="5"/>
  <c r="BB2921" i="5"/>
  <c r="BA2922" i="5"/>
  <c r="BB2922" i="5"/>
  <c r="BA2923" i="5"/>
  <c r="BB2923" i="5"/>
  <c r="BA2924" i="5"/>
  <c r="BB2924" i="5"/>
  <c r="BA2925" i="5"/>
  <c r="BB2925" i="5"/>
  <c r="BA2926" i="5"/>
  <c r="BB2926" i="5"/>
  <c r="BA2927" i="5"/>
  <c r="BB2927" i="5"/>
  <c r="BA2928" i="5"/>
  <c r="BB2928" i="5"/>
  <c r="BA2929" i="5"/>
  <c r="BB2929" i="5"/>
  <c r="BA2930" i="5"/>
  <c r="BB2930" i="5"/>
  <c r="BA2931" i="5"/>
  <c r="BB2931" i="5"/>
  <c r="BA2932" i="5"/>
  <c r="BB2932" i="5"/>
  <c r="BA2933" i="5"/>
  <c r="BB2933" i="5"/>
  <c r="BA2934" i="5"/>
  <c r="BB2934" i="5"/>
  <c r="BA2935" i="5"/>
  <c r="BB2935" i="5"/>
  <c r="BA2936" i="5"/>
  <c r="BB2936" i="5"/>
  <c r="BA2937" i="5"/>
  <c r="BB2937" i="5"/>
  <c r="BA2938" i="5"/>
  <c r="BB2938" i="5"/>
  <c r="BA2939" i="5"/>
  <c r="BB2939" i="5"/>
  <c r="BA2940" i="5"/>
  <c r="BB2940" i="5"/>
  <c r="BA2941" i="5"/>
  <c r="BB2941" i="5"/>
  <c r="BA2942" i="5"/>
  <c r="BB2942" i="5"/>
  <c r="BA2943" i="5"/>
  <c r="BB2943" i="5"/>
  <c r="BA2944" i="5"/>
  <c r="BB2944" i="5"/>
  <c r="BA2945" i="5"/>
  <c r="BB2945" i="5"/>
  <c r="BA2946" i="5"/>
  <c r="BB2946" i="5"/>
  <c r="BA2947" i="5"/>
  <c r="BB2947" i="5"/>
  <c r="BA2948" i="5"/>
  <c r="BB2948" i="5"/>
  <c r="BA2949" i="5"/>
  <c r="BB2949" i="5"/>
  <c r="BA2950" i="5"/>
  <c r="BB2950" i="5"/>
  <c r="BA2951" i="5"/>
  <c r="BB2951" i="5"/>
  <c r="BA2952" i="5"/>
  <c r="BB2952" i="5"/>
  <c r="BA2953" i="5"/>
  <c r="BB2953" i="5"/>
  <c r="BA2954" i="5"/>
  <c r="BB2954" i="5"/>
  <c r="BA2955" i="5"/>
  <c r="BB2955" i="5"/>
  <c r="BA2956" i="5"/>
  <c r="BB2956" i="5"/>
  <c r="BA2957" i="5"/>
  <c r="BB2957" i="5"/>
  <c r="BA2958" i="5"/>
  <c r="BB2958" i="5"/>
  <c r="BA2959" i="5"/>
  <c r="BB2959" i="5"/>
  <c r="BA2960" i="5"/>
  <c r="BB2960" i="5"/>
  <c r="BA2961" i="5"/>
  <c r="BB2961" i="5"/>
  <c r="BA2962" i="5"/>
  <c r="BB2962" i="5"/>
  <c r="BA2963" i="5"/>
  <c r="BB2963" i="5"/>
  <c r="BA2964" i="5"/>
  <c r="BB2964" i="5"/>
  <c r="BA2965" i="5"/>
  <c r="BB2965" i="5"/>
  <c r="BA2966" i="5"/>
  <c r="BB2966" i="5"/>
  <c r="BA2967" i="5"/>
  <c r="BB2967" i="5"/>
  <c r="BA2968" i="5"/>
  <c r="BB2968" i="5"/>
  <c r="BA2969" i="5"/>
  <c r="BB2969" i="5"/>
  <c r="BA2970" i="5"/>
  <c r="BB2970" i="5"/>
  <c r="BA2971" i="5"/>
  <c r="BB2971" i="5"/>
  <c r="BA2972" i="5"/>
  <c r="BB2972" i="5"/>
  <c r="BA2973" i="5"/>
  <c r="BB2973" i="5"/>
  <c r="BA2974" i="5"/>
  <c r="BB2974" i="5"/>
  <c r="BA2975" i="5"/>
  <c r="BB2975" i="5"/>
  <c r="BA2976" i="5"/>
  <c r="BB2976" i="5"/>
  <c r="BA2977" i="5"/>
  <c r="BB2977" i="5"/>
  <c r="BA2978" i="5"/>
  <c r="BB2978" i="5"/>
  <c r="BA2979" i="5"/>
  <c r="BB2979" i="5"/>
  <c r="BA2980" i="5"/>
  <c r="BB2980" i="5"/>
  <c r="BA2981" i="5"/>
  <c r="BB2981" i="5"/>
  <c r="BA2982" i="5"/>
  <c r="BB2982" i="5"/>
  <c r="BA2983" i="5"/>
  <c r="BB2983" i="5"/>
  <c r="BA2984" i="5"/>
  <c r="BB2984" i="5"/>
  <c r="BA2985" i="5"/>
  <c r="BB2985" i="5"/>
  <c r="BA2986" i="5"/>
  <c r="BB2986" i="5"/>
  <c r="BA2987" i="5"/>
  <c r="BB2987" i="5"/>
  <c r="BA2988" i="5"/>
  <c r="BB2988" i="5"/>
  <c r="BA2989" i="5"/>
  <c r="BB2989" i="5"/>
  <c r="BA2990" i="5"/>
  <c r="BB2990" i="5"/>
  <c r="BA2991" i="5"/>
  <c r="BB2991" i="5"/>
  <c r="BA2992" i="5"/>
  <c r="BB2992" i="5"/>
  <c r="BA2993" i="5"/>
  <c r="BB2993" i="5"/>
  <c r="BA2994" i="5"/>
  <c r="BB2994" i="5"/>
  <c r="BA2995" i="5"/>
  <c r="BB2995" i="5"/>
  <c r="BA2996" i="5"/>
  <c r="BB2996" i="5"/>
  <c r="BA2997" i="5"/>
  <c r="BB2997" i="5"/>
  <c r="BA2998" i="5"/>
  <c r="BB2998" i="5"/>
  <c r="BA2999" i="5"/>
  <c r="BB2999" i="5"/>
  <c r="BA3000" i="5"/>
  <c r="BB3000" i="5"/>
  <c r="BA3001" i="5"/>
  <c r="BB3001" i="5"/>
  <c r="BA3002" i="5"/>
  <c r="BB3002" i="5"/>
  <c r="BA3003" i="5"/>
  <c r="BB3003" i="5"/>
  <c r="BA3004" i="5"/>
  <c r="BB3004" i="5"/>
  <c r="BA3005" i="5"/>
  <c r="BB3005" i="5"/>
  <c r="BA3006" i="5"/>
  <c r="BB3006" i="5"/>
  <c r="BA3007" i="5"/>
  <c r="BB3007" i="5"/>
  <c r="BA3008" i="5"/>
  <c r="BB3008" i="5"/>
  <c r="BA3009" i="5"/>
  <c r="BB3009" i="5"/>
  <c r="BA3010" i="5"/>
  <c r="BB3010" i="5"/>
  <c r="BA3011" i="5"/>
  <c r="BB3011" i="5"/>
  <c r="BA3012" i="5"/>
  <c r="BB3012" i="5"/>
  <c r="BA3013" i="5"/>
  <c r="BB3013" i="5"/>
  <c r="BA3014" i="5"/>
  <c r="BB3014" i="5"/>
  <c r="BA3015" i="5"/>
  <c r="BB3015" i="5"/>
  <c r="BA3016" i="5"/>
  <c r="BB3016" i="5"/>
  <c r="BA3017" i="5"/>
  <c r="BB3017" i="5"/>
  <c r="BA3018" i="5"/>
  <c r="BB3018" i="5"/>
  <c r="BA3019" i="5"/>
  <c r="BB3019" i="5"/>
  <c r="BA3020" i="5"/>
  <c r="BB3020" i="5"/>
  <c r="BA3021" i="5"/>
  <c r="BB3021" i="5"/>
  <c r="BA3022" i="5"/>
  <c r="BB3022" i="5"/>
  <c r="BA3023" i="5"/>
  <c r="BB3023" i="5"/>
  <c r="BA3024" i="5"/>
  <c r="BB3024" i="5"/>
  <c r="BA3025" i="5"/>
  <c r="BB3025" i="5"/>
  <c r="BA3026" i="5"/>
  <c r="BB3026" i="5"/>
  <c r="BA3027" i="5"/>
  <c r="BB3027" i="5"/>
  <c r="BA3028" i="5"/>
  <c r="BB3028" i="5"/>
  <c r="BA3029" i="5"/>
  <c r="BB3029" i="5"/>
  <c r="BA3030" i="5"/>
  <c r="BB3030" i="5"/>
  <c r="BA3031" i="5"/>
  <c r="BB3031" i="5"/>
  <c r="BA3032" i="5"/>
  <c r="BB3032" i="5"/>
  <c r="BA3033" i="5"/>
  <c r="BB3033" i="5"/>
  <c r="BA3034" i="5"/>
  <c r="BB3034" i="5"/>
  <c r="BA3035" i="5"/>
  <c r="BB3035" i="5"/>
  <c r="BA3036" i="5"/>
  <c r="BB3036" i="5"/>
  <c r="BA3037" i="5"/>
  <c r="BB3037" i="5"/>
  <c r="BA3038" i="5"/>
  <c r="BB3038" i="5"/>
  <c r="BA3039" i="5"/>
  <c r="BB3039" i="5"/>
  <c r="BA3040" i="5"/>
  <c r="BB3040" i="5"/>
  <c r="BA3041" i="5"/>
  <c r="BB3041" i="5"/>
  <c r="BA3042" i="5"/>
  <c r="BB3042" i="5"/>
  <c r="BA3043" i="5"/>
  <c r="BB3043" i="5"/>
  <c r="BA3044" i="5"/>
  <c r="BB3044" i="5"/>
  <c r="BA3045" i="5"/>
  <c r="BB3045" i="5"/>
  <c r="BA3046" i="5"/>
  <c r="BB3046" i="5"/>
  <c r="BA3047" i="5"/>
  <c r="BB3047" i="5"/>
  <c r="BA3048" i="5"/>
  <c r="BB3048" i="5"/>
  <c r="BA3049" i="5"/>
  <c r="BB3049" i="5"/>
  <c r="BA3050" i="5"/>
  <c r="BB3050" i="5"/>
  <c r="BA3051" i="5"/>
  <c r="BB3051" i="5"/>
  <c r="BA3052" i="5"/>
  <c r="BB3052" i="5"/>
  <c r="BA3053" i="5"/>
  <c r="BB3053" i="5"/>
  <c r="BA3054" i="5"/>
  <c r="BB3054" i="5"/>
  <c r="BA3055" i="5"/>
  <c r="BB3055" i="5"/>
  <c r="BA3056" i="5"/>
  <c r="BB3056" i="5"/>
  <c r="BA3057" i="5"/>
  <c r="BB3057" i="5"/>
  <c r="BA3058" i="5"/>
  <c r="BB3058" i="5"/>
  <c r="BA3059" i="5"/>
  <c r="BB3059" i="5"/>
  <c r="BA3060" i="5"/>
  <c r="BB3060" i="5"/>
  <c r="BA3061" i="5"/>
  <c r="BB3061" i="5"/>
  <c r="BA3062" i="5"/>
  <c r="BB3062" i="5"/>
  <c r="BA3063" i="5"/>
  <c r="BB3063" i="5"/>
  <c r="BA3064" i="5"/>
  <c r="BB3064" i="5"/>
  <c r="BA3065" i="5"/>
  <c r="BB3065" i="5"/>
  <c r="BA3066" i="5"/>
  <c r="BB3066" i="5"/>
  <c r="BA3067" i="5"/>
  <c r="BB3067" i="5"/>
  <c r="BA3068" i="5"/>
  <c r="BB3068" i="5"/>
  <c r="BA3069" i="5"/>
  <c r="BB3069" i="5"/>
  <c r="BA3070" i="5"/>
  <c r="BB3070" i="5"/>
  <c r="BA3071" i="5"/>
  <c r="BB3071" i="5"/>
  <c r="BA3072" i="5"/>
  <c r="BB3072" i="5"/>
  <c r="BA3073" i="5"/>
  <c r="BB3073" i="5"/>
  <c r="BA3074" i="5"/>
  <c r="BB3074" i="5"/>
  <c r="BA3075" i="5"/>
  <c r="BB3075" i="5"/>
  <c r="BA3076" i="5"/>
  <c r="BB3076" i="5"/>
  <c r="BA3077" i="5"/>
  <c r="BB3077" i="5"/>
  <c r="BA3078" i="5"/>
  <c r="BB3078" i="5"/>
  <c r="BA3079" i="5"/>
  <c r="BB3079" i="5"/>
  <c r="BA3080" i="5"/>
  <c r="BB3080" i="5"/>
  <c r="BA3081" i="5"/>
  <c r="BB3081" i="5"/>
  <c r="BA3082" i="5"/>
  <c r="BB3082" i="5"/>
  <c r="BA3083" i="5"/>
  <c r="BB3083" i="5"/>
  <c r="BA3084" i="5"/>
  <c r="BB3084" i="5"/>
  <c r="BA3085" i="5"/>
  <c r="BB3085" i="5"/>
  <c r="BA3086" i="5"/>
  <c r="BB3086" i="5"/>
  <c r="BA3087" i="5"/>
  <c r="BB3087" i="5"/>
  <c r="BA3088" i="5"/>
  <c r="BB3088" i="5"/>
  <c r="BA3089" i="5"/>
  <c r="BB3089" i="5"/>
  <c r="BA3090" i="5"/>
  <c r="BB3090" i="5"/>
  <c r="BA3091" i="5"/>
  <c r="BB3091" i="5"/>
  <c r="BA3092" i="5"/>
  <c r="BB3092" i="5"/>
  <c r="BA3093" i="5"/>
  <c r="BB3093" i="5"/>
  <c r="BA3094" i="5"/>
  <c r="BB3094" i="5"/>
  <c r="BA3095" i="5"/>
  <c r="BB3095" i="5"/>
  <c r="BA3096" i="5"/>
  <c r="BB3096" i="5"/>
  <c r="BA3097" i="5"/>
  <c r="BB3097" i="5"/>
  <c r="BA3098" i="5"/>
  <c r="BB3098" i="5"/>
  <c r="BA3099" i="5"/>
  <c r="BB3099" i="5"/>
  <c r="BA3100" i="5"/>
  <c r="BB3100" i="5"/>
  <c r="BA3101" i="5"/>
  <c r="BB3101" i="5"/>
  <c r="BA3102" i="5"/>
  <c r="BB3102" i="5"/>
  <c r="BA3103" i="5"/>
  <c r="BB3103" i="5"/>
  <c r="BA3104" i="5"/>
  <c r="BB3104" i="5"/>
  <c r="BA3105" i="5"/>
  <c r="BB3105" i="5"/>
  <c r="BA3106" i="5"/>
  <c r="BB3106" i="5"/>
  <c r="BA3107" i="5"/>
  <c r="BB3107" i="5"/>
  <c r="BA3108" i="5"/>
  <c r="BB3108" i="5"/>
  <c r="BA3109" i="5"/>
  <c r="BB3109" i="5"/>
  <c r="BA3110" i="5"/>
  <c r="BB3110" i="5"/>
  <c r="BA3111" i="5"/>
  <c r="BB3111" i="5"/>
  <c r="BA3112" i="5"/>
  <c r="BB3112" i="5"/>
  <c r="BA3113" i="5"/>
  <c r="BB3113" i="5"/>
  <c r="BA3114" i="5"/>
  <c r="BB3114" i="5"/>
  <c r="BA3115" i="5"/>
  <c r="BB3115" i="5"/>
  <c r="BA3116" i="5"/>
  <c r="BB3116" i="5"/>
  <c r="BA3117" i="5"/>
  <c r="BB3117" i="5"/>
  <c r="BA3118" i="5"/>
  <c r="BB3118" i="5"/>
  <c r="BA3119" i="5"/>
  <c r="BB3119" i="5"/>
  <c r="BA3120" i="5"/>
  <c r="BB3120" i="5"/>
  <c r="BA3121" i="5"/>
  <c r="BB3121" i="5"/>
  <c r="BA3122" i="5"/>
  <c r="BB3122" i="5"/>
  <c r="BA3123" i="5"/>
  <c r="BB3123" i="5"/>
  <c r="BA3124" i="5"/>
  <c r="BB3124" i="5"/>
  <c r="BA3125" i="5"/>
  <c r="BB3125" i="5"/>
  <c r="BA3126" i="5"/>
  <c r="BB3126" i="5"/>
  <c r="BA3127" i="5"/>
  <c r="BB3127" i="5"/>
  <c r="BA3128" i="5"/>
  <c r="BB3128" i="5"/>
  <c r="BA3129" i="5"/>
  <c r="BB3129" i="5"/>
  <c r="BA3130" i="5"/>
  <c r="BB3130" i="5"/>
  <c r="BA3131" i="5"/>
  <c r="BB3131" i="5"/>
  <c r="BA3132" i="5"/>
  <c r="BB3132" i="5"/>
  <c r="BA3133" i="5"/>
  <c r="BB3133" i="5"/>
  <c r="BA3134" i="5"/>
  <c r="BB3134" i="5"/>
  <c r="BA3135" i="5"/>
  <c r="BB3135" i="5"/>
  <c r="BA3136" i="5"/>
  <c r="BB3136" i="5"/>
  <c r="BA3137" i="5"/>
  <c r="BB3137" i="5"/>
  <c r="BA3138" i="5"/>
  <c r="BB3138" i="5"/>
  <c r="BA3139" i="5"/>
  <c r="BB3139" i="5"/>
  <c r="BA3140" i="5"/>
  <c r="BB3140" i="5"/>
  <c r="BA3141" i="5"/>
  <c r="BB3141" i="5"/>
  <c r="BA3142" i="5"/>
  <c r="BB3142" i="5"/>
  <c r="BA3143" i="5"/>
  <c r="BB3143" i="5"/>
  <c r="BB2" i="5"/>
  <c r="BA2" i="5"/>
  <c r="AP3" i="5"/>
  <c r="AQ3" i="5"/>
  <c r="AP4" i="5"/>
  <c r="AQ4" i="5"/>
  <c r="AP5" i="5"/>
  <c r="AQ5" i="5"/>
  <c r="AP6" i="5"/>
  <c r="AQ6" i="5"/>
  <c r="AP7" i="5"/>
  <c r="AQ7" i="5"/>
  <c r="AP8" i="5"/>
  <c r="AQ8" i="5"/>
  <c r="AP9" i="5"/>
  <c r="AQ9" i="5"/>
  <c r="AP10" i="5"/>
  <c r="AQ10" i="5"/>
  <c r="AP11" i="5"/>
  <c r="AQ11" i="5"/>
  <c r="AP12" i="5"/>
  <c r="AQ12" i="5"/>
  <c r="AP13" i="5"/>
  <c r="AQ13" i="5"/>
  <c r="AP14" i="5"/>
  <c r="AQ14" i="5"/>
  <c r="AP15" i="5"/>
  <c r="AQ15" i="5"/>
  <c r="AP16" i="5"/>
  <c r="AQ16" i="5"/>
  <c r="AP17" i="5"/>
  <c r="AQ17" i="5"/>
  <c r="AP18" i="5"/>
  <c r="AQ18" i="5"/>
  <c r="AP19" i="5"/>
  <c r="AQ19" i="5"/>
  <c r="AP20" i="5"/>
  <c r="AQ20" i="5"/>
  <c r="AP21" i="5"/>
  <c r="AQ21" i="5"/>
  <c r="AP22" i="5"/>
  <c r="AQ22" i="5"/>
  <c r="AP23" i="5"/>
  <c r="AQ23" i="5"/>
  <c r="AP24" i="5"/>
  <c r="AQ24" i="5"/>
  <c r="AP25" i="5"/>
  <c r="AQ25" i="5"/>
  <c r="AP26" i="5"/>
  <c r="AQ26" i="5"/>
  <c r="AP27" i="5"/>
  <c r="AQ27" i="5"/>
  <c r="AP28" i="5"/>
  <c r="AQ28" i="5"/>
  <c r="AP29" i="5"/>
  <c r="AQ29" i="5"/>
  <c r="AP30" i="5"/>
  <c r="AQ30" i="5"/>
  <c r="AP31" i="5"/>
  <c r="AQ31" i="5"/>
  <c r="AP32" i="5"/>
  <c r="AQ32" i="5"/>
  <c r="AP33" i="5"/>
  <c r="AQ33" i="5"/>
  <c r="AP34" i="5"/>
  <c r="AQ34" i="5"/>
  <c r="AP35" i="5"/>
  <c r="AQ35" i="5"/>
  <c r="AP36" i="5"/>
  <c r="AQ36" i="5"/>
  <c r="AP37" i="5"/>
  <c r="AQ37" i="5"/>
  <c r="AP38" i="5"/>
  <c r="AQ38" i="5"/>
  <c r="AP39" i="5"/>
  <c r="AQ39" i="5"/>
  <c r="AP40" i="5"/>
  <c r="AQ40" i="5"/>
  <c r="AP41" i="5"/>
  <c r="AQ41" i="5"/>
  <c r="AP42" i="5"/>
  <c r="AQ42" i="5"/>
  <c r="AP43" i="5"/>
  <c r="AQ43" i="5"/>
  <c r="AP44" i="5"/>
  <c r="AQ44" i="5"/>
  <c r="AP45" i="5"/>
  <c r="AQ45" i="5"/>
  <c r="AP46" i="5"/>
  <c r="AQ46" i="5"/>
  <c r="AP47" i="5"/>
  <c r="AQ47" i="5"/>
  <c r="AP48" i="5"/>
  <c r="AQ48" i="5"/>
  <c r="AP49" i="5"/>
  <c r="AQ49" i="5"/>
  <c r="AP50" i="5"/>
  <c r="AQ50" i="5"/>
  <c r="AP51" i="5"/>
  <c r="AQ51" i="5"/>
  <c r="AP52" i="5"/>
  <c r="AQ52" i="5"/>
  <c r="AP53" i="5"/>
  <c r="AQ53" i="5"/>
  <c r="AP54" i="5"/>
  <c r="AQ54" i="5"/>
  <c r="AP55" i="5"/>
  <c r="AQ55" i="5"/>
  <c r="AP56" i="5"/>
  <c r="AQ56" i="5"/>
  <c r="AP57" i="5"/>
  <c r="AQ57" i="5"/>
  <c r="AP58" i="5"/>
  <c r="AQ58" i="5"/>
  <c r="AP59" i="5"/>
  <c r="AQ59" i="5"/>
  <c r="AP60" i="5"/>
  <c r="AQ60" i="5"/>
  <c r="AP61" i="5"/>
  <c r="AQ61" i="5"/>
  <c r="AP62" i="5"/>
  <c r="AQ62" i="5"/>
  <c r="AP63" i="5"/>
  <c r="AQ63" i="5"/>
  <c r="AP64" i="5"/>
  <c r="AQ64" i="5"/>
  <c r="AP65" i="5"/>
  <c r="AQ65" i="5"/>
  <c r="AP66" i="5"/>
  <c r="AQ66" i="5"/>
  <c r="AP67" i="5"/>
  <c r="AQ67" i="5"/>
  <c r="AP68" i="5"/>
  <c r="AQ68" i="5"/>
  <c r="AP69" i="5"/>
  <c r="AQ69" i="5"/>
  <c r="AP70" i="5"/>
  <c r="AQ70" i="5"/>
  <c r="AP71" i="5"/>
  <c r="AQ71" i="5"/>
  <c r="AP72" i="5"/>
  <c r="AQ72" i="5"/>
  <c r="AP73" i="5"/>
  <c r="AQ73" i="5"/>
  <c r="AP74" i="5"/>
  <c r="AQ74" i="5"/>
  <c r="AP75" i="5"/>
  <c r="AQ75" i="5"/>
  <c r="AP76" i="5"/>
  <c r="AQ76" i="5"/>
  <c r="AP77" i="5"/>
  <c r="AQ77" i="5"/>
  <c r="AP78" i="5"/>
  <c r="AQ78" i="5"/>
  <c r="AP79" i="5"/>
  <c r="AQ79" i="5"/>
  <c r="AP80" i="5"/>
  <c r="AQ80" i="5"/>
  <c r="AP81" i="5"/>
  <c r="AQ81" i="5"/>
  <c r="AP82" i="5"/>
  <c r="AQ82" i="5"/>
  <c r="AP83" i="5"/>
  <c r="AQ83" i="5"/>
  <c r="AP84" i="5"/>
  <c r="AQ84" i="5"/>
  <c r="AP85" i="5"/>
  <c r="AQ85" i="5"/>
  <c r="AP86" i="5"/>
  <c r="AQ86" i="5"/>
  <c r="AP87" i="5"/>
  <c r="AQ87" i="5"/>
  <c r="AP88" i="5"/>
  <c r="AQ88" i="5"/>
  <c r="AP89" i="5"/>
  <c r="AQ89" i="5"/>
  <c r="AP90" i="5"/>
  <c r="AQ90" i="5"/>
  <c r="AP91" i="5"/>
  <c r="AQ91" i="5"/>
  <c r="AP92" i="5"/>
  <c r="AQ92" i="5"/>
  <c r="AP93" i="5"/>
  <c r="AQ93" i="5"/>
  <c r="AP94" i="5"/>
  <c r="AQ94" i="5"/>
  <c r="AP95" i="5"/>
  <c r="AQ95" i="5"/>
  <c r="AP96" i="5"/>
  <c r="AQ96" i="5"/>
  <c r="AP97" i="5"/>
  <c r="AQ97" i="5"/>
  <c r="AP98" i="5"/>
  <c r="AQ98" i="5"/>
  <c r="AP99" i="5"/>
  <c r="AQ99" i="5"/>
  <c r="AP100" i="5"/>
  <c r="AQ100" i="5"/>
  <c r="AP101" i="5"/>
  <c r="AQ101" i="5"/>
  <c r="AP102" i="5"/>
  <c r="AQ102" i="5"/>
  <c r="AP103" i="5"/>
  <c r="AQ103" i="5"/>
  <c r="AP104" i="5"/>
  <c r="AQ104" i="5"/>
  <c r="AP105" i="5"/>
  <c r="AQ105" i="5"/>
  <c r="AP106" i="5"/>
  <c r="AQ106" i="5"/>
  <c r="AP107" i="5"/>
  <c r="AQ107" i="5"/>
  <c r="AP108" i="5"/>
  <c r="AQ108" i="5"/>
  <c r="AP109" i="5"/>
  <c r="AQ109" i="5"/>
  <c r="AP110" i="5"/>
  <c r="AQ110" i="5"/>
  <c r="AP111" i="5"/>
  <c r="AQ111" i="5"/>
  <c r="AP112" i="5"/>
  <c r="AQ112" i="5"/>
  <c r="AP113" i="5"/>
  <c r="AQ113" i="5"/>
  <c r="AP114" i="5"/>
  <c r="AQ114" i="5"/>
  <c r="AP115" i="5"/>
  <c r="AQ115" i="5"/>
  <c r="AP116" i="5"/>
  <c r="AQ116" i="5"/>
  <c r="AP117" i="5"/>
  <c r="AQ117" i="5"/>
  <c r="AP118" i="5"/>
  <c r="AQ118" i="5"/>
  <c r="AP119" i="5"/>
  <c r="AQ119" i="5"/>
  <c r="AP120" i="5"/>
  <c r="AQ120" i="5"/>
  <c r="AP121" i="5"/>
  <c r="AQ121" i="5"/>
  <c r="AP122" i="5"/>
  <c r="AQ122" i="5"/>
  <c r="AP123" i="5"/>
  <c r="AQ123" i="5"/>
  <c r="AP124" i="5"/>
  <c r="AQ124" i="5"/>
  <c r="AP125" i="5"/>
  <c r="AQ125" i="5"/>
  <c r="AP126" i="5"/>
  <c r="AQ126" i="5"/>
  <c r="AP127" i="5"/>
  <c r="AQ127" i="5"/>
  <c r="AP128" i="5"/>
  <c r="AQ128" i="5"/>
  <c r="AP129" i="5"/>
  <c r="AQ129" i="5"/>
  <c r="AP130" i="5"/>
  <c r="AQ130" i="5"/>
  <c r="AP131" i="5"/>
  <c r="AQ131" i="5"/>
  <c r="AP132" i="5"/>
  <c r="AQ132" i="5"/>
  <c r="AP133" i="5"/>
  <c r="AQ133" i="5"/>
  <c r="AP134" i="5"/>
  <c r="AQ134" i="5"/>
  <c r="AP135" i="5"/>
  <c r="AQ135" i="5"/>
  <c r="AP136" i="5"/>
  <c r="AQ136" i="5"/>
  <c r="AP137" i="5"/>
  <c r="AQ137" i="5"/>
  <c r="AP138" i="5"/>
  <c r="AQ138" i="5"/>
  <c r="AP139" i="5"/>
  <c r="AQ139" i="5"/>
  <c r="AP140" i="5"/>
  <c r="AQ140" i="5"/>
  <c r="AP141" i="5"/>
  <c r="AQ141" i="5"/>
  <c r="AP142" i="5"/>
  <c r="AQ142" i="5"/>
  <c r="AP143" i="5"/>
  <c r="AQ143" i="5"/>
  <c r="AP144" i="5"/>
  <c r="AQ144" i="5"/>
  <c r="AP145" i="5"/>
  <c r="AQ145" i="5"/>
  <c r="AP146" i="5"/>
  <c r="AQ146" i="5"/>
  <c r="AP147" i="5"/>
  <c r="AQ147" i="5"/>
  <c r="AP148" i="5"/>
  <c r="AQ148" i="5"/>
  <c r="AP149" i="5"/>
  <c r="AQ149" i="5"/>
  <c r="AP150" i="5"/>
  <c r="AQ150" i="5"/>
  <c r="AP151" i="5"/>
  <c r="AQ151" i="5"/>
  <c r="AP152" i="5"/>
  <c r="AQ152" i="5"/>
  <c r="AP153" i="5"/>
  <c r="AQ153" i="5"/>
  <c r="AP154" i="5"/>
  <c r="AQ154" i="5"/>
  <c r="AP155" i="5"/>
  <c r="AQ155" i="5"/>
  <c r="AP156" i="5"/>
  <c r="AQ156" i="5"/>
  <c r="AP157" i="5"/>
  <c r="AQ157" i="5"/>
  <c r="AP158" i="5"/>
  <c r="AQ158" i="5"/>
  <c r="AP159" i="5"/>
  <c r="AQ159" i="5"/>
  <c r="AP160" i="5"/>
  <c r="AQ160" i="5"/>
  <c r="AP161" i="5"/>
  <c r="AQ161" i="5"/>
  <c r="AP162" i="5"/>
  <c r="AQ162" i="5"/>
  <c r="AP163" i="5"/>
  <c r="AQ163" i="5"/>
  <c r="AP164" i="5"/>
  <c r="AQ164" i="5"/>
  <c r="AP165" i="5"/>
  <c r="AQ165" i="5"/>
  <c r="AP166" i="5"/>
  <c r="AQ166" i="5"/>
  <c r="AP167" i="5"/>
  <c r="AQ167" i="5"/>
  <c r="AP168" i="5"/>
  <c r="AQ168" i="5"/>
  <c r="AP169" i="5"/>
  <c r="AQ169" i="5"/>
  <c r="AP170" i="5"/>
  <c r="AQ170" i="5"/>
  <c r="AP171" i="5"/>
  <c r="AQ171" i="5"/>
  <c r="AP172" i="5"/>
  <c r="AQ172" i="5"/>
  <c r="AP173" i="5"/>
  <c r="AQ173" i="5"/>
  <c r="AP174" i="5"/>
  <c r="AQ174" i="5"/>
  <c r="AP175" i="5"/>
  <c r="AQ175" i="5"/>
  <c r="AP176" i="5"/>
  <c r="AQ176" i="5"/>
  <c r="AP177" i="5"/>
  <c r="AQ177" i="5"/>
  <c r="AP178" i="5"/>
  <c r="AQ178" i="5"/>
  <c r="AP179" i="5"/>
  <c r="AQ179" i="5"/>
  <c r="AP180" i="5"/>
  <c r="AQ180" i="5"/>
  <c r="AP181" i="5"/>
  <c r="AQ181" i="5"/>
  <c r="AP182" i="5"/>
  <c r="AQ182" i="5"/>
  <c r="AP183" i="5"/>
  <c r="AQ183" i="5"/>
  <c r="AP184" i="5"/>
  <c r="AQ184" i="5"/>
  <c r="AP185" i="5"/>
  <c r="AQ185" i="5"/>
  <c r="AP186" i="5"/>
  <c r="AQ186" i="5"/>
  <c r="AP187" i="5"/>
  <c r="AQ187" i="5"/>
  <c r="AP188" i="5"/>
  <c r="AQ188" i="5"/>
  <c r="AP189" i="5"/>
  <c r="AQ189" i="5"/>
  <c r="AP190" i="5"/>
  <c r="AQ190" i="5"/>
  <c r="AP191" i="5"/>
  <c r="AQ191" i="5"/>
  <c r="AP192" i="5"/>
  <c r="AQ192" i="5"/>
  <c r="AP193" i="5"/>
  <c r="AQ193" i="5"/>
  <c r="AP194" i="5"/>
  <c r="AQ194" i="5"/>
  <c r="AP195" i="5"/>
  <c r="AQ195" i="5"/>
  <c r="AP196" i="5"/>
  <c r="AQ196" i="5"/>
  <c r="AP197" i="5"/>
  <c r="AQ197" i="5"/>
  <c r="AP198" i="5"/>
  <c r="AQ198" i="5"/>
  <c r="AP199" i="5"/>
  <c r="AQ199" i="5"/>
  <c r="AP200" i="5"/>
  <c r="AQ200" i="5"/>
  <c r="AP201" i="5"/>
  <c r="AQ201" i="5"/>
  <c r="AP202" i="5"/>
  <c r="AQ202" i="5"/>
  <c r="AP203" i="5"/>
  <c r="AQ203" i="5"/>
  <c r="AP204" i="5"/>
  <c r="AQ204" i="5"/>
  <c r="AP205" i="5"/>
  <c r="AQ205" i="5"/>
  <c r="AP206" i="5"/>
  <c r="AQ206" i="5"/>
  <c r="AP207" i="5"/>
  <c r="AQ207" i="5"/>
  <c r="AP208" i="5"/>
  <c r="AQ208" i="5"/>
  <c r="AP209" i="5"/>
  <c r="AQ209" i="5"/>
  <c r="AP210" i="5"/>
  <c r="AQ210" i="5"/>
  <c r="AP211" i="5"/>
  <c r="AQ211" i="5"/>
  <c r="AP212" i="5"/>
  <c r="AQ212" i="5"/>
  <c r="AP213" i="5"/>
  <c r="AQ213" i="5"/>
  <c r="AP214" i="5"/>
  <c r="AQ214" i="5"/>
  <c r="AP215" i="5"/>
  <c r="AQ215" i="5"/>
  <c r="AP216" i="5"/>
  <c r="AQ216" i="5"/>
  <c r="AP217" i="5"/>
  <c r="AQ217" i="5"/>
  <c r="AP218" i="5"/>
  <c r="AQ218" i="5"/>
  <c r="AP219" i="5"/>
  <c r="AQ219" i="5"/>
  <c r="AP220" i="5"/>
  <c r="AQ220" i="5"/>
  <c r="AP221" i="5"/>
  <c r="AQ221" i="5"/>
  <c r="AP222" i="5"/>
  <c r="AQ222" i="5"/>
  <c r="AP223" i="5"/>
  <c r="AQ223" i="5"/>
  <c r="AP224" i="5"/>
  <c r="AQ224" i="5"/>
  <c r="AP225" i="5"/>
  <c r="AQ225" i="5"/>
  <c r="AP226" i="5"/>
  <c r="AQ226" i="5"/>
  <c r="AP227" i="5"/>
  <c r="AQ227" i="5"/>
  <c r="AP228" i="5"/>
  <c r="AQ228" i="5"/>
  <c r="AP229" i="5"/>
  <c r="AQ229" i="5"/>
  <c r="AP230" i="5"/>
  <c r="AQ230" i="5"/>
  <c r="AP231" i="5"/>
  <c r="AQ231" i="5"/>
  <c r="AP232" i="5"/>
  <c r="AQ232" i="5"/>
  <c r="AP233" i="5"/>
  <c r="AQ233" i="5"/>
  <c r="AP234" i="5"/>
  <c r="AQ234" i="5"/>
  <c r="AP235" i="5"/>
  <c r="AQ235" i="5"/>
  <c r="AP236" i="5"/>
  <c r="AQ236" i="5"/>
  <c r="AP237" i="5"/>
  <c r="AQ237" i="5"/>
  <c r="AP238" i="5"/>
  <c r="AQ238" i="5"/>
  <c r="AP239" i="5"/>
  <c r="AQ239" i="5"/>
  <c r="AP240" i="5"/>
  <c r="AQ240" i="5"/>
  <c r="AP241" i="5"/>
  <c r="AQ241" i="5"/>
  <c r="AP242" i="5"/>
  <c r="AQ242" i="5"/>
  <c r="AP243" i="5"/>
  <c r="AQ243" i="5"/>
  <c r="AP244" i="5"/>
  <c r="AQ244" i="5"/>
  <c r="AP245" i="5"/>
  <c r="AQ245" i="5"/>
  <c r="AP246" i="5"/>
  <c r="AQ246" i="5"/>
  <c r="AP247" i="5"/>
  <c r="AQ247" i="5"/>
  <c r="AP248" i="5"/>
  <c r="AQ248" i="5"/>
  <c r="AP249" i="5"/>
  <c r="AQ249" i="5"/>
  <c r="AP250" i="5"/>
  <c r="AQ250" i="5"/>
  <c r="AP251" i="5"/>
  <c r="AQ251" i="5"/>
  <c r="AP252" i="5"/>
  <c r="AQ252" i="5"/>
  <c r="AP253" i="5"/>
  <c r="AQ253" i="5"/>
  <c r="AP254" i="5"/>
  <c r="AQ254" i="5"/>
  <c r="AP255" i="5"/>
  <c r="AQ255" i="5"/>
  <c r="AP256" i="5"/>
  <c r="AQ256" i="5"/>
  <c r="AP257" i="5"/>
  <c r="AQ257" i="5"/>
  <c r="AP258" i="5"/>
  <c r="AQ258" i="5"/>
  <c r="AP259" i="5"/>
  <c r="AQ259" i="5"/>
  <c r="AP260" i="5"/>
  <c r="AQ260" i="5"/>
  <c r="AP261" i="5"/>
  <c r="AQ261" i="5"/>
  <c r="AP262" i="5"/>
  <c r="AQ262" i="5"/>
  <c r="AP263" i="5"/>
  <c r="AQ263" i="5"/>
  <c r="AP264" i="5"/>
  <c r="AQ264" i="5"/>
  <c r="AP265" i="5"/>
  <c r="AQ265" i="5"/>
  <c r="AP266" i="5"/>
  <c r="AQ266" i="5"/>
  <c r="AP267" i="5"/>
  <c r="AQ267" i="5"/>
  <c r="AP268" i="5"/>
  <c r="AQ268" i="5"/>
  <c r="AP269" i="5"/>
  <c r="AQ269" i="5"/>
  <c r="AP270" i="5"/>
  <c r="AQ270" i="5"/>
  <c r="AP271" i="5"/>
  <c r="AQ271" i="5"/>
  <c r="AP272" i="5"/>
  <c r="AQ272" i="5"/>
  <c r="AP273" i="5"/>
  <c r="AQ273" i="5"/>
  <c r="AP274" i="5"/>
  <c r="AQ274" i="5"/>
  <c r="AP275" i="5"/>
  <c r="AQ275" i="5"/>
  <c r="AP276" i="5"/>
  <c r="AQ276" i="5"/>
  <c r="AP277" i="5"/>
  <c r="AQ277" i="5"/>
  <c r="AP278" i="5"/>
  <c r="AQ278" i="5"/>
  <c r="AP279" i="5"/>
  <c r="AQ279" i="5"/>
  <c r="AP280" i="5"/>
  <c r="AQ280" i="5"/>
  <c r="AP281" i="5"/>
  <c r="AQ281" i="5"/>
  <c r="AP282" i="5"/>
  <c r="AQ282" i="5"/>
  <c r="AP283" i="5"/>
  <c r="AQ283" i="5"/>
  <c r="AP284" i="5"/>
  <c r="AQ284" i="5"/>
  <c r="AP285" i="5"/>
  <c r="AQ285" i="5"/>
  <c r="AP286" i="5"/>
  <c r="AQ286" i="5"/>
  <c r="AP287" i="5"/>
  <c r="AQ287" i="5"/>
  <c r="AP288" i="5"/>
  <c r="AQ288" i="5"/>
  <c r="AP289" i="5"/>
  <c r="AQ289" i="5"/>
  <c r="AP290" i="5"/>
  <c r="AQ290" i="5"/>
  <c r="AP291" i="5"/>
  <c r="AQ291" i="5"/>
  <c r="AP292" i="5"/>
  <c r="AQ292" i="5"/>
  <c r="AP293" i="5"/>
  <c r="AQ293" i="5"/>
  <c r="AP294" i="5"/>
  <c r="AQ294" i="5"/>
  <c r="AP295" i="5"/>
  <c r="AQ295" i="5"/>
  <c r="AP296" i="5"/>
  <c r="AQ296" i="5"/>
  <c r="AP297" i="5"/>
  <c r="AQ297" i="5"/>
  <c r="AP298" i="5"/>
  <c r="AQ298" i="5"/>
  <c r="AP299" i="5"/>
  <c r="AQ299" i="5"/>
  <c r="AP300" i="5"/>
  <c r="AQ300" i="5"/>
  <c r="AP301" i="5"/>
  <c r="AQ301" i="5"/>
  <c r="AP302" i="5"/>
  <c r="AQ302" i="5"/>
  <c r="AP303" i="5"/>
  <c r="AQ303" i="5"/>
  <c r="AP304" i="5"/>
  <c r="AQ304" i="5"/>
  <c r="AP305" i="5"/>
  <c r="AQ305" i="5"/>
  <c r="AP306" i="5"/>
  <c r="AQ306" i="5"/>
  <c r="AP307" i="5"/>
  <c r="AQ307" i="5"/>
  <c r="AP308" i="5"/>
  <c r="AQ308" i="5"/>
  <c r="AP309" i="5"/>
  <c r="AQ309" i="5"/>
  <c r="AP310" i="5"/>
  <c r="AQ310" i="5"/>
  <c r="AP311" i="5"/>
  <c r="AQ311" i="5"/>
  <c r="AP312" i="5"/>
  <c r="AQ312" i="5"/>
  <c r="AP313" i="5"/>
  <c r="AQ313" i="5"/>
  <c r="AP314" i="5"/>
  <c r="AQ314" i="5"/>
  <c r="AP315" i="5"/>
  <c r="AQ315" i="5"/>
  <c r="AP316" i="5"/>
  <c r="AQ316" i="5"/>
  <c r="AP317" i="5"/>
  <c r="AQ317" i="5"/>
  <c r="AP318" i="5"/>
  <c r="AQ318" i="5"/>
  <c r="AP319" i="5"/>
  <c r="AQ319" i="5"/>
  <c r="AP320" i="5"/>
  <c r="AQ320" i="5"/>
  <c r="AP321" i="5"/>
  <c r="AQ321" i="5"/>
  <c r="AP322" i="5"/>
  <c r="AQ322" i="5"/>
  <c r="AP323" i="5"/>
  <c r="AQ323" i="5"/>
  <c r="AP324" i="5"/>
  <c r="AQ324" i="5"/>
  <c r="AP325" i="5"/>
  <c r="AQ325" i="5"/>
  <c r="AP326" i="5"/>
  <c r="AQ326" i="5"/>
  <c r="AP327" i="5"/>
  <c r="AQ327" i="5"/>
  <c r="AP328" i="5"/>
  <c r="AQ328" i="5"/>
  <c r="AP329" i="5"/>
  <c r="AQ329" i="5"/>
  <c r="AP330" i="5"/>
  <c r="AQ330" i="5"/>
  <c r="AP331" i="5"/>
  <c r="AQ331" i="5"/>
  <c r="AP332" i="5"/>
  <c r="AQ332" i="5"/>
  <c r="AP333" i="5"/>
  <c r="AQ333" i="5"/>
  <c r="AP334" i="5"/>
  <c r="AQ334" i="5"/>
  <c r="AP335" i="5"/>
  <c r="AQ335" i="5"/>
  <c r="AP336" i="5"/>
  <c r="AQ336" i="5"/>
  <c r="AP337" i="5"/>
  <c r="AQ337" i="5"/>
  <c r="AP338" i="5"/>
  <c r="AQ338" i="5"/>
  <c r="AP339" i="5"/>
  <c r="AQ339" i="5"/>
  <c r="AP340" i="5"/>
  <c r="AQ340" i="5"/>
  <c r="AP341" i="5"/>
  <c r="AQ341" i="5"/>
  <c r="AP342" i="5"/>
  <c r="AQ342" i="5"/>
  <c r="AP343" i="5"/>
  <c r="AQ343" i="5"/>
  <c r="AP344" i="5"/>
  <c r="AQ344" i="5"/>
  <c r="AP345" i="5"/>
  <c r="AQ345" i="5"/>
  <c r="AP346" i="5"/>
  <c r="AQ346" i="5"/>
  <c r="AP347" i="5"/>
  <c r="AQ347" i="5"/>
  <c r="AP348" i="5"/>
  <c r="AQ348" i="5"/>
  <c r="AP349" i="5"/>
  <c r="AQ349" i="5"/>
  <c r="AP350" i="5"/>
  <c r="AQ350" i="5"/>
  <c r="AP351" i="5"/>
  <c r="AQ351" i="5"/>
  <c r="AP352" i="5"/>
  <c r="AQ352" i="5"/>
  <c r="AP353" i="5"/>
  <c r="AQ353" i="5"/>
  <c r="AP354" i="5"/>
  <c r="AQ354" i="5"/>
  <c r="AP355" i="5"/>
  <c r="AQ355" i="5"/>
  <c r="AP356" i="5"/>
  <c r="AQ356" i="5"/>
  <c r="AP357" i="5"/>
  <c r="AQ357" i="5"/>
  <c r="AP358" i="5"/>
  <c r="AQ358" i="5"/>
  <c r="AP359" i="5"/>
  <c r="AQ359" i="5"/>
  <c r="AP360" i="5"/>
  <c r="AQ360" i="5"/>
  <c r="AP361" i="5"/>
  <c r="AQ361" i="5"/>
  <c r="AP362" i="5"/>
  <c r="AQ362" i="5"/>
  <c r="AP363" i="5"/>
  <c r="AQ363" i="5"/>
  <c r="AP364" i="5"/>
  <c r="AQ364" i="5"/>
  <c r="AP365" i="5"/>
  <c r="AQ365" i="5"/>
  <c r="AP366" i="5"/>
  <c r="AQ366" i="5"/>
  <c r="AP367" i="5"/>
  <c r="AQ367" i="5"/>
  <c r="AP368" i="5"/>
  <c r="AQ368" i="5"/>
  <c r="AP369" i="5"/>
  <c r="AQ369" i="5"/>
  <c r="AP370" i="5"/>
  <c r="AQ370" i="5"/>
  <c r="AP371" i="5"/>
  <c r="AQ371" i="5"/>
  <c r="AP372" i="5"/>
  <c r="AQ372" i="5"/>
  <c r="AP373" i="5"/>
  <c r="AQ373" i="5"/>
  <c r="AP374" i="5"/>
  <c r="AQ374" i="5"/>
  <c r="AP375" i="5"/>
  <c r="AQ375" i="5"/>
  <c r="AP376" i="5"/>
  <c r="AQ376" i="5"/>
  <c r="AP377" i="5"/>
  <c r="AQ377" i="5"/>
  <c r="AP378" i="5"/>
  <c r="AQ378" i="5"/>
  <c r="AP379" i="5"/>
  <c r="AQ379" i="5"/>
  <c r="AP380" i="5"/>
  <c r="AQ380" i="5"/>
  <c r="AP381" i="5"/>
  <c r="AQ381" i="5"/>
  <c r="AP382" i="5"/>
  <c r="AQ382" i="5"/>
  <c r="AP383" i="5"/>
  <c r="AQ383" i="5"/>
  <c r="AP384" i="5"/>
  <c r="AQ384" i="5"/>
  <c r="AP385" i="5"/>
  <c r="AQ385" i="5"/>
  <c r="AP386" i="5"/>
  <c r="AQ386" i="5"/>
  <c r="AP387" i="5"/>
  <c r="AQ387" i="5"/>
  <c r="AP388" i="5"/>
  <c r="AQ388" i="5"/>
  <c r="AP389" i="5"/>
  <c r="AQ389" i="5"/>
  <c r="AP390" i="5"/>
  <c r="AQ390" i="5"/>
  <c r="AP391" i="5"/>
  <c r="AQ391" i="5"/>
  <c r="AP392" i="5"/>
  <c r="AQ392" i="5"/>
  <c r="AP393" i="5"/>
  <c r="AQ393" i="5"/>
  <c r="AP394" i="5"/>
  <c r="AQ394" i="5"/>
  <c r="AP395" i="5"/>
  <c r="AQ395" i="5"/>
  <c r="AP396" i="5"/>
  <c r="AQ396" i="5"/>
  <c r="AP397" i="5"/>
  <c r="AQ397" i="5"/>
  <c r="AP398" i="5"/>
  <c r="AQ398" i="5"/>
  <c r="AP399" i="5"/>
  <c r="AQ399" i="5"/>
  <c r="AP400" i="5"/>
  <c r="AQ400" i="5"/>
  <c r="AP401" i="5"/>
  <c r="AQ401" i="5"/>
  <c r="AP402" i="5"/>
  <c r="AQ402" i="5"/>
  <c r="AP403" i="5"/>
  <c r="AQ403" i="5"/>
  <c r="AP404" i="5"/>
  <c r="AQ404" i="5"/>
  <c r="AP405" i="5"/>
  <c r="AQ405" i="5"/>
  <c r="AP406" i="5"/>
  <c r="AQ406" i="5"/>
  <c r="AP407" i="5"/>
  <c r="AQ407" i="5"/>
  <c r="AP408" i="5"/>
  <c r="AQ408" i="5"/>
  <c r="AP409" i="5"/>
  <c r="AQ409" i="5"/>
  <c r="AP410" i="5"/>
  <c r="AQ410" i="5"/>
  <c r="AP411" i="5"/>
  <c r="AQ411" i="5"/>
  <c r="AP412" i="5"/>
  <c r="AQ412" i="5"/>
  <c r="AP413" i="5"/>
  <c r="AQ413" i="5"/>
  <c r="AP414" i="5"/>
  <c r="AQ414" i="5"/>
  <c r="AP415" i="5"/>
  <c r="AQ415" i="5"/>
  <c r="AP416" i="5"/>
  <c r="AQ416" i="5"/>
  <c r="AP417" i="5"/>
  <c r="AQ417" i="5"/>
  <c r="AP418" i="5"/>
  <c r="AQ418" i="5"/>
  <c r="AP419" i="5"/>
  <c r="AQ419" i="5"/>
  <c r="AP420" i="5"/>
  <c r="AQ420" i="5"/>
  <c r="AP421" i="5"/>
  <c r="AQ421" i="5"/>
  <c r="AP422" i="5"/>
  <c r="AQ422" i="5"/>
  <c r="AP423" i="5"/>
  <c r="AQ423" i="5"/>
  <c r="AP424" i="5"/>
  <c r="AQ424" i="5"/>
  <c r="AP425" i="5"/>
  <c r="AQ425" i="5"/>
  <c r="AP426" i="5"/>
  <c r="AQ426" i="5"/>
  <c r="AP427" i="5"/>
  <c r="AQ427" i="5"/>
  <c r="AP428" i="5"/>
  <c r="AQ428" i="5"/>
  <c r="AP429" i="5"/>
  <c r="AQ429" i="5"/>
  <c r="AP430" i="5"/>
  <c r="AQ430" i="5"/>
  <c r="AP431" i="5"/>
  <c r="AQ431" i="5"/>
  <c r="AP432" i="5"/>
  <c r="AQ432" i="5"/>
  <c r="AP433" i="5"/>
  <c r="AQ433" i="5"/>
  <c r="AP434" i="5"/>
  <c r="AQ434" i="5"/>
  <c r="AP435" i="5"/>
  <c r="AQ435" i="5"/>
  <c r="AP436" i="5"/>
  <c r="AQ436" i="5"/>
  <c r="AP437" i="5"/>
  <c r="AQ437" i="5"/>
  <c r="AP438" i="5"/>
  <c r="AQ438" i="5"/>
  <c r="AP439" i="5"/>
  <c r="AQ439" i="5"/>
  <c r="AP440" i="5"/>
  <c r="AQ440" i="5"/>
  <c r="AP441" i="5"/>
  <c r="AQ441" i="5"/>
  <c r="AP442" i="5"/>
  <c r="AQ442" i="5"/>
  <c r="AP443" i="5"/>
  <c r="AQ443" i="5"/>
  <c r="AP444" i="5"/>
  <c r="AQ444" i="5"/>
  <c r="AP445" i="5"/>
  <c r="AQ445" i="5"/>
  <c r="AP446" i="5"/>
  <c r="AQ446" i="5"/>
  <c r="AP447" i="5"/>
  <c r="AQ447" i="5"/>
  <c r="AP448" i="5"/>
  <c r="AQ448" i="5"/>
  <c r="AP449" i="5"/>
  <c r="AQ449" i="5"/>
  <c r="AP450" i="5"/>
  <c r="AQ450" i="5"/>
  <c r="AP451" i="5"/>
  <c r="AQ451" i="5"/>
  <c r="AP452" i="5"/>
  <c r="AQ452" i="5"/>
  <c r="AP453" i="5"/>
  <c r="AQ453" i="5"/>
  <c r="AP454" i="5"/>
  <c r="AQ454" i="5"/>
  <c r="AP455" i="5"/>
  <c r="AQ455" i="5"/>
  <c r="AP456" i="5"/>
  <c r="AQ456" i="5"/>
  <c r="AP457" i="5"/>
  <c r="AQ457" i="5"/>
  <c r="AP458" i="5"/>
  <c r="AQ458" i="5"/>
  <c r="AP459" i="5"/>
  <c r="AQ459" i="5"/>
  <c r="AP460" i="5"/>
  <c r="AQ460" i="5"/>
  <c r="AP461" i="5"/>
  <c r="AQ461" i="5"/>
  <c r="AP462" i="5"/>
  <c r="AQ462" i="5"/>
  <c r="AP463" i="5"/>
  <c r="AQ463" i="5"/>
  <c r="AP464" i="5"/>
  <c r="AQ464" i="5"/>
  <c r="AP465" i="5"/>
  <c r="AQ465" i="5"/>
  <c r="AP466" i="5"/>
  <c r="AQ466" i="5"/>
  <c r="AP467" i="5"/>
  <c r="AQ467" i="5"/>
  <c r="AP468" i="5"/>
  <c r="AQ468" i="5"/>
  <c r="AP469" i="5"/>
  <c r="AQ469" i="5"/>
  <c r="AP470" i="5"/>
  <c r="AQ470" i="5"/>
  <c r="AP471" i="5"/>
  <c r="AQ471" i="5"/>
  <c r="AP472" i="5"/>
  <c r="AQ472" i="5"/>
  <c r="AP473" i="5"/>
  <c r="AQ473" i="5"/>
  <c r="AP474" i="5"/>
  <c r="AQ474" i="5"/>
  <c r="AP475" i="5"/>
  <c r="AQ475" i="5"/>
  <c r="AP476" i="5"/>
  <c r="AQ476" i="5"/>
  <c r="AP477" i="5"/>
  <c r="AQ477" i="5"/>
  <c r="AP478" i="5"/>
  <c r="AQ478" i="5"/>
  <c r="AP479" i="5"/>
  <c r="AQ479" i="5"/>
  <c r="AP480" i="5"/>
  <c r="AQ480" i="5"/>
  <c r="AP481" i="5"/>
  <c r="AQ481" i="5"/>
  <c r="AP482" i="5"/>
  <c r="AQ482" i="5"/>
  <c r="AP483" i="5"/>
  <c r="AQ483" i="5"/>
  <c r="AP484" i="5"/>
  <c r="AQ484" i="5"/>
  <c r="AP485" i="5"/>
  <c r="AQ485" i="5"/>
  <c r="AP486" i="5"/>
  <c r="AQ486" i="5"/>
  <c r="AP487" i="5"/>
  <c r="AQ487" i="5"/>
  <c r="AP488" i="5"/>
  <c r="AQ488" i="5"/>
  <c r="AP489" i="5"/>
  <c r="AQ489" i="5"/>
  <c r="AP490" i="5"/>
  <c r="AQ490" i="5"/>
  <c r="AP491" i="5"/>
  <c r="AQ491" i="5"/>
  <c r="AP492" i="5"/>
  <c r="AQ492" i="5"/>
  <c r="AP493" i="5"/>
  <c r="AQ493" i="5"/>
  <c r="AP494" i="5"/>
  <c r="AQ494" i="5"/>
  <c r="AP495" i="5"/>
  <c r="AQ495" i="5"/>
  <c r="AP496" i="5"/>
  <c r="AQ496" i="5"/>
  <c r="AP497" i="5"/>
  <c r="AQ497" i="5"/>
  <c r="AP498" i="5"/>
  <c r="AQ498" i="5"/>
  <c r="AP499" i="5"/>
  <c r="AQ499" i="5"/>
  <c r="AP500" i="5"/>
  <c r="AQ500" i="5"/>
  <c r="AP501" i="5"/>
  <c r="AQ501" i="5"/>
  <c r="AP502" i="5"/>
  <c r="AQ502" i="5"/>
  <c r="AP503" i="5"/>
  <c r="AQ503" i="5"/>
  <c r="AP504" i="5"/>
  <c r="AQ504" i="5"/>
  <c r="AP505" i="5"/>
  <c r="AQ505" i="5"/>
  <c r="AP506" i="5"/>
  <c r="AQ506" i="5"/>
  <c r="AP507" i="5"/>
  <c r="AQ507" i="5"/>
  <c r="AP508" i="5"/>
  <c r="AQ508" i="5"/>
  <c r="AP509" i="5"/>
  <c r="AQ509" i="5"/>
  <c r="AP510" i="5"/>
  <c r="AQ510" i="5"/>
  <c r="AP511" i="5"/>
  <c r="AQ511" i="5"/>
  <c r="AP512" i="5"/>
  <c r="AQ512" i="5"/>
  <c r="AP513" i="5"/>
  <c r="AQ513" i="5"/>
  <c r="AP514" i="5"/>
  <c r="AQ514" i="5"/>
  <c r="AP515" i="5"/>
  <c r="AQ515" i="5"/>
  <c r="AP516" i="5"/>
  <c r="AQ516" i="5"/>
  <c r="AP517" i="5"/>
  <c r="AQ517" i="5"/>
  <c r="AP518" i="5"/>
  <c r="AQ518" i="5"/>
  <c r="AP519" i="5"/>
  <c r="AQ519" i="5"/>
  <c r="AP520" i="5"/>
  <c r="AQ520" i="5"/>
  <c r="AP521" i="5"/>
  <c r="AQ521" i="5"/>
  <c r="AP522" i="5"/>
  <c r="AQ522" i="5"/>
  <c r="AP523" i="5"/>
  <c r="AQ523" i="5"/>
  <c r="AP524" i="5"/>
  <c r="AQ524" i="5"/>
  <c r="AP525" i="5"/>
  <c r="AQ525" i="5"/>
  <c r="AP526" i="5"/>
  <c r="AQ526" i="5"/>
  <c r="AP527" i="5"/>
  <c r="AQ527" i="5"/>
  <c r="AP528" i="5"/>
  <c r="AQ528" i="5"/>
  <c r="AP529" i="5"/>
  <c r="AQ529" i="5"/>
  <c r="AP530" i="5"/>
  <c r="AQ530" i="5"/>
  <c r="AP531" i="5"/>
  <c r="AQ531" i="5"/>
  <c r="AP532" i="5"/>
  <c r="AQ532" i="5"/>
  <c r="AP533" i="5"/>
  <c r="AQ533" i="5"/>
  <c r="AP534" i="5"/>
  <c r="AQ534" i="5"/>
  <c r="AP535" i="5"/>
  <c r="AQ535" i="5"/>
  <c r="AP536" i="5"/>
  <c r="AQ536" i="5"/>
  <c r="AP537" i="5"/>
  <c r="AQ537" i="5"/>
  <c r="AP538" i="5"/>
  <c r="AQ538" i="5"/>
  <c r="AP539" i="5"/>
  <c r="AQ539" i="5"/>
  <c r="AP540" i="5"/>
  <c r="AQ540" i="5"/>
  <c r="AP541" i="5"/>
  <c r="AQ541" i="5"/>
  <c r="AP542" i="5"/>
  <c r="AQ542" i="5"/>
  <c r="AP543" i="5"/>
  <c r="AQ543" i="5"/>
  <c r="AP544" i="5"/>
  <c r="AQ544" i="5"/>
  <c r="AP545" i="5"/>
  <c r="AQ545" i="5"/>
  <c r="AP546" i="5"/>
  <c r="AQ546" i="5"/>
  <c r="AP547" i="5"/>
  <c r="AQ547" i="5"/>
  <c r="AP548" i="5"/>
  <c r="AQ548" i="5"/>
  <c r="AP549" i="5"/>
  <c r="AQ549" i="5"/>
  <c r="AP550" i="5"/>
  <c r="AQ550" i="5"/>
  <c r="AP551" i="5"/>
  <c r="AQ551" i="5"/>
  <c r="AP552" i="5"/>
  <c r="AQ552" i="5"/>
  <c r="AP553" i="5"/>
  <c r="AQ553" i="5"/>
  <c r="AP554" i="5"/>
  <c r="AQ554" i="5"/>
  <c r="AP555" i="5"/>
  <c r="AQ555" i="5"/>
  <c r="AP556" i="5"/>
  <c r="AQ556" i="5"/>
  <c r="AP557" i="5"/>
  <c r="AQ557" i="5"/>
  <c r="AP558" i="5"/>
  <c r="AQ558" i="5"/>
  <c r="AP559" i="5"/>
  <c r="AQ559" i="5"/>
  <c r="AP560" i="5"/>
  <c r="AQ560" i="5"/>
  <c r="AP561" i="5"/>
  <c r="AQ561" i="5"/>
  <c r="AP562" i="5"/>
  <c r="AQ562" i="5"/>
  <c r="AP563" i="5"/>
  <c r="AQ563" i="5"/>
  <c r="AP564" i="5"/>
  <c r="AQ564" i="5"/>
  <c r="AP565" i="5"/>
  <c r="AQ565" i="5"/>
  <c r="AP566" i="5"/>
  <c r="AQ566" i="5"/>
  <c r="AP567" i="5"/>
  <c r="AQ567" i="5"/>
  <c r="AP568" i="5"/>
  <c r="AQ568" i="5"/>
  <c r="AP569" i="5"/>
  <c r="AQ569" i="5"/>
  <c r="AP570" i="5"/>
  <c r="AQ570" i="5"/>
  <c r="AP571" i="5"/>
  <c r="AQ571" i="5"/>
  <c r="AP572" i="5"/>
  <c r="AQ572" i="5"/>
  <c r="AP573" i="5"/>
  <c r="AQ573" i="5"/>
  <c r="AP574" i="5"/>
  <c r="AQ574" i="5"/>
  <c r="AP575" i="5"/>
  <c r="AQ575" i="5"/>
  <c r="AP576" i="5"/>
  <c r="AQ576" i="5"/>
  <c r="AP577" i="5"/>
  <c r="AQ577" i="5"/>
  <c r="AP578" i="5"/>
  <c r="AQ578" i="5"/>
  <c r="AP579" i="5"/>
  <c r="AQ579" i="5"/>
  <c r="AP580" i="5"/>
  <c r="AQ580" i="5"/>
  <c r="AP581" i="5"/>
  <c r="AQ581" i="5"/>
  <c r="AP582" i="5"/>
  <c r="AQ582" i="5"/>
  <c r="AP583" i="5"/>
  <c r="AQ583" i="5"/>
  <c r="AP584" i="5"/>
  <c r="AQ584" i="5"/>
  <c r="AP585" i="5"/>
  <c r="AQ585" i="5"/>
  <c r="AP586" i="5"/>
  <c r="AQ586" i="5"/>
  <c r="AP587" i="5"/>
  <c r="AQ587" i="5"/>
  <c r="AP588" i="5"/>
  <c r="AQ588" i="5"/>
  <c r="AP589" i="5"/>
  <c r="AQ589" i="5"/>
  <c r="AP590" i="5"/>
  <c r="AQ590" i="5"/>
  <c r="AP591" i="5"/>
  <c r="AQ591" i="5"/>
  <c r="AP592" i="5"/>
  <c r="AQ592" i="5"/>
  <c r="AP593" i="5"/>
  <c r="AQ593" i="5"/>
  <c r="AP594" i="5"/>
  <c r="AQ594" i="5"/>
  <c r="AP595" i="5"/>
  <c r="AQ595" i="5"/>
  <c r="AP596" i="5"/>
  <c r="AQ596" i="5"/>
  <c r="AP597" i="5"/>
  <c r="AQ597" i="5"/>
  <c r="AP598" i="5"/>
  <c r="AQ598" i="5"/>
  <c r="AP599" i="5"/>
  <c r="AQ599" i="5"/>
  <c r="AP600" i="5"/>
  <c r="AQ600" i="5"/>
  <c r="AP601" i="5"/>
  <c r="AQ601" i="5"/>
  <c r="AP602" i="5"/>
  <c r="AQ602" i="5"/>
  <c r="AP603" i="5"/>
  <c r="AQ603" i="5"/>
  <c r="AP604" i="5"/>
  <c r="AQ604" i="5"/>
  <c r="AP605" i="5"/>
  <c r="AQ605" i="5"/>
  <c r="AP606" i="5"/>
  <c r="AQ606" i="5"/>
  <c r="AP607" i="5"/>
  <c r="AQ607" i="5"/>
  <c r="AP608" i="5"/>
  <c r="AQ608" i="5"/>
  <c r="AP609" i="5"/>
  <c r="AQ609" i="5"/>
  <c r="AP610" i="5"/>
  <c r="AQ610" i="5"/>
  <c r="AP611" i="5"/>
  <c r="AQ611" i="5"/>
  <c r="AP612" i="5"/>
  <c r="AQ612" i="5"/>
  <c r="AP613" i="5"/>
  <c r="AQ613" i="5"/>
  <c r="AP614" i="5"/>
  <c r="AQ614" i="5"/>
  <c r="AP615" i="5"/>
  <c r="AQ615" i="5"/>
  <c r="AP616" i="5"/>
  <c r="AQ616" i="5"/>
  <c r="AP617" i="5"/>
  <c r="AQ617" i="5"/>
  <c r="AP618" i="5"/>
  <c r="AQ618" i="5"/>
  <c r="AP619" i="5"/>
  <c r="AQ619" i="5"/>
  <c r="AP620" i="5"/>
  <c r="AQ620" i="5"/>
  <c r="AP621" i="5"/>
  <c r="AQ621" i="5"/>
  <c r="AP622" i="5"/>
  <c r="AQ622" i="5"/>
  <c r="AP623" i="5"/>
  <c r="AQ623" i="5"/>
  <c r="AP624" i="5"/>
  <c r="AQ624" i="5"/>
  <c r="AP625" i="5"/>
  <c r="AQ625" i="5"/>
  <c r="AP626" i="5"/>
  <c r="AQ626" i="5"/>
  <c r="AP627" i="5"/>
  <c r="AQ627" i="5"/>
  <c r="AP628" i="5"/>
  <c r="AQ628" i="5"/>
  <c r="AP629" i="5"/>
  <c r="AQ629" i="5"/>
  <c r="AP630" i="5"/>
  <c r="AQ630" i="5"/>
  <c r="AP631" i="5"/>
  <c r="AQ631" i="5"/>
  <c r="AP632" i="5"/>
  <c r="AQ632" i="5"/>
  <c r="AP633" i="5"/>
  <c r="AQ633" i="5"/>
  <c r="AP634" i="5"/>
  <c r="AQ634" i="5"/>
  <c r="AP635" i="5"/>
  <c r="AQ635" i="5"/>
  <c r="AP636" i="5"/>
  <c r="AQ636" i="5"/>
  <c r="AP637" i="5"/>
  <c r="AQ637" i="5"/>
  <c r="AP638" i="5"/>
  <c r="AQ638" i="5"/>
  <c r="AP639" i="5"/>
  <c r="AQ639" i="5"/>
  <c r="AP640" i="5"/>
  <c r="AQ640" i="5"/>
  <c r="AP641" i="5"/>
  <c r="AQ641" i="5"/>
  <c r="AP642" i="5"/>
  <c r="AQ642" i="5"/>
  <c r="AP643" i="5"/>
  <c r="AQ643" i="5"/>
  <c r="AP644" i="5"/>
  <c r="AQ644" i="5"/>
  <c r="AP645" i="5"/>
  <c r="AQ645" i="5"/>
  <c r="AP646" i="5"/>
  <c r="AQ646" i="5"/>
  <c r="AP647" i="5"/>
  <c r="AQ647" i="5"/>
  <c r="AP648" i="5"/>
  <c r="AQ648" i="5"/>
  <c r="AP649" i="5"/>
  <c r="AQ649" i="5"/>
  <c r="AP650" i="5"/>
  <c r="AQ650" i="5"/>
  <c r="AP651" i="5"/>
  <c r="AQ651" i="5"/>
  <c r="AP652" i="5"/>
  <c r="AQ652" i="5"/>
  <c r="AP653" i="5"/>
  <c r="AQ653" i="5"/>
  <c r="AP654" i="5"/>
  <c r="AQ654" i="5"/>
  <c r="AP655" i="5"/>
  <c r="AQ655" i="5"/>
  <c r="AP656" i="5"/>
  <c r="AQ656" i="5"/>
  <c r="AP657" i="5"/>
  <c r="AQ657" i="5"/>
  <c r="AP658" i="5"/>
  <c r="AQ658" i="5"/>
  <c r="AP659" i="5"/>
  <c r="AQ659" i="5"/>
  <c r="AP660" i="5"/>
  <c r="AQ660" i="5"/>
  <c r="AP661" i="5"/>
  <c r="AQ661" i="5"/>
  <c r="AP662" i="5"/>
  <c r="AQ662" i="5"/>
  <c r="AP663" i="5"/>
  <c r="AQ663" i="5"/>
  <c r="AP664" i="5"/>
  <c r="AQ664" i="5"/>
  <c r="AP665" i="5"/>
  <c r="AQ665" i="5"/>
  <c r="AP666" i="5"/>
  <c r="AQ666" i="5"/>
  <c r="AP667" i="5"/>
  <c r="AQ667" i="5"/>
  <c r="AP668" i="5"/>
  <c r="AQ668" i="5"/>
  <c r="AP669" i="5"/>
  <c r="AQ669" i="5"/>
  <c r="AP670" i="5"/>
  <c r="AQ670" i="5"/>
  <c r="AP671" i="5"/>
  <c r="AQ671" i="5"/>
  <c r="AP672" i="5"/>
  <c r="AQ672" i="5"/>
  <c r="AP673" i="5"/>
  <c r="AQ673" i="5"/>
  <c r="AP674" i="5"/>
  <c r="AQ674" i="5"/>
  <c r="AP675" i="5"/>
  <c r="AQ675" i="5"/>
  <c r="AP676" i="5"/>
  <c r="AQ676" i="5"/>
  <c r="AP677" i="5"/>
  <c r="AQ677" i="5"/>
  <c r="AP678" i="5"/>
  <c r="AQ678" i="5"/>
  <c r="AP679" i="5"/>
  <c r="AQ679" i="5"/>
  <c r="AP680" i="5"/>
  <c r="AQ680" i="5"/>
  <c r="AP681" i="5"/>
  <c r="AQ681" i="5"/>
  <c r="AP682" i="5"/>
  <c r="AQ682" i="5"/>
  <c r="AP683" i="5"/>
  <c r="AQ683" i="5"/>
  <c r="AP684" i="5"/>
  <c r="AQ684" i="5"/>
  <c r="AP685" i="5"/>
  <c r="AQ685" i="5"/>
  <c r="AP686" i="5"/>
  <c r="AQ686" i="5"/>
  <c r="AP687" i="5"/>
  <c r="AQ687" i="5"/>
  <c r="AP688" i="5"/>
  <c r="AQ688" i="5"/>
  <c r="AP689" i="5"/>
  <c r="AQ689" i="5"/>
  <c r="AP690" i="5"/>
  <c r="AQ690" i="5"/>
  <c r="AP691" i="5"/>
  <c r="AQ691" i="5"/>
  <c r="AP692" i="5"/>
  <c r="AQ692" i="5"/>
  <c r="AP693" i="5"/>
  <c r="AQ693" i="5"/>
  <c r="AP694" i="5"/>
  <c r="AQ694" i="5"/>
  <c r="AP695" i="5"/>
  <c r="AQ695" i="5"/>
  <c r="AP696" i="5"/>
  <c r="AQ696" i="5"/>
  <c r="AP697" i="5"/>
  <c r="AQ697" i="5"/>
  <c r="AP698" i="5"/>
  <c r="AQ698" i="5"/>
  <c r="AP699" i="5"/>
  <c r="AQ699" i="5"/>
  <c r="AP700" i="5"/>
  <c r="AQ700" i="5"/>
  <c r="AP701" i="5"/>
  <c r="AQ701" i="5"/>
  <c r="AP702" i="5"/>
  <c r="AQ702" i="5"/>
  <c r="AP703" i="5"/>
  <c r="AQ703" i="5"/>
  <c r="AP704" i="5"/>
  <c r="AQ704" i="5"/>
  <c r="AP705" i="5"/>
  <c r="AQ705" i="5"/>
  <c r="AP706" i="5"/>
  <c r="AQ706" i="5"/>
  <c r="AP707" i="5"/>
  <c r="AQ707" i="5"/>
  <c r="AP708" i="5"/>
  <c r="AQ708" i="5"/>
  <c r="AP709" i="5"/>
  <c r="AQ709" i="5"/>
  <c r="AP710" i="5"/>
  <c r="AQ710" i="5"/>
  <c r="AP711" i="5"/>
  <c r="AQ711" i="5"/>
  <c r="AP712" i="5"/>
  <c r="AQ712" i="5"/>
  <c r="AP713" i="5"/>
  <c r="AQ713" i="5"/>
  <c r="AP714" i="5"/>
  <c r="AQ714" i="5"/>
  <c r="AP715" i="5"/>
  <c r="AQ715" i="5"/>
  <c r="AP716" i="5"/>
  <c r="AQ716" i="5"/>
  <c r="AP717" i="5"/>
  <c r="AQ717" i="5"/>
  <c r="AP718" i="5"/>
  <c r="AQ718" i="5"/>
  <c r="AP719" i="5"/>
  <c r="AQ719" i="5"/>
  <c r="AP720" i="5"/>
  <c r="AQ720" i="5"/>
  <c r="AP721" i="5"/>
  <c r="AQ721" i="5"/>
  <c r="AP722" i="5"/>
  <c r="AQ722" i="5"/>
  <c r="AP723" i="5"/>
  <c r="AQ723" i="5"/>
  <c r="AP724" i="5"/>
  <c r="AQ724" i="5"/>
  <c r="AP725" i="5"/>
  <c r="AQ725" i="5"/>
  <c r="AP726" i="5"/>
  <c r="AQ726" i="5"/>
  <c r="AP727" i="5"/>
  <c r="AQ727" i="5"/>
  <c r="AP728" i="5"/>
  <c r="AQ728" i="5"/>
  <c r="AP729" i="5"/>
  <c r="AQ729" i="5"/>
  <c r="AP730" i="5"/>
  <c r="AQ730" i="5"/>
  <c r="AP731" i="5"/>
  <c r="AQ731" i="5"/>
  <c r="AP732" i="5"/>
  <c r="AQ732" i="5"/>
  <c r="AP733" i="5"/>
  <c r="AQ733" i="5"/>
  <c r="AP734" i="5"/>
  <c r="AQ734" i="5"/>
  <c r="AP735" i="5"/>
  <c r="AQ735" i="5"/>
  <c r="AP736" i="5"/>
  <c r="AQ736" i="5"/>
  <c r="AP737" i="5"/>
  <c r="AQ737" i="5"/>
  <c r="AP738" i="5"/>
  <c r="AQ738" i="5"/>
  <c r="AP739" i="5"/>
  <c r="AQ739" i="5"/>
  <c r="AP740" i="5"/>
  <c r="AQ740" i="5"/>
  <c r="AP741" i="5"/>
  <c r="AQ741" i="5"/>
  <c r="AP742" i="5"/>
  <c r="AQ742" i="5"/>
  <c r="AP743" i="5"/>
  <c r="AQ743" i="5"/>
  <c r="AP744" i="5"/>
  <c r="AQ744" i="5"/>
  <c r="AP745" i="5"/>
  <c r="AQ745" i="5"/>
  <c r="AP746" i="5"/>
  <c r="AQ746" i="5"/>
  <c r="AP747" i="5"/>
  <c r="AQ747" i="5"/>
  <c r="AP748" i="5"/>
  <c r="AQ748" i="5"/>
  <c r="AP749" i="5"/>
  <c r="AQ749" i="5"/>
  <c r="AP750" i="5"/>
  <c r="AQ750" i="5"/>
  <c r="AP751" i="5"/>
  <c r="AQ751" i="5"/>
  <c r="AP752" i="5"/>
  <c r="AQ752" i="5"/>
  <c r="AP753" i="5"/>
  <c r="AQ753" i="5"/>
  <c r="AP754" i="5"/>
  <c r="AQ754" i="5"/>
  <c r="AP755" i="5"/>
  <c r="AQ755" i="5"/>
  <c r="AP756" i="5"/>
  <c r="AQ756" i="5"/>
  <c r="AP757" i="5"/>
  <c r="AQ757" i="5"/>
  <c r="AP758" i="5"/>
  <c r="AQ758" i="5"/>
  <c r="AP759" i="5"/>
  <c r="AQ759" i="5"/>
  <c r="AP760" i="5"/>
  <c r="AQ760" i="5"/>
  <c r="AP761" i="5"/>
  <c r="AQ761" i="5"/>
  <c r="AP762" i="5"/>
  <c r="AQ762" i="5"/>
  <c r="AP763" i="5"/>
  <c r="AQ763" i="5"/>
  <c r="AP764" i="5"/>
  <c r="AQ764" i="5"/>
  <c r="AP765" i="5"/>
  <c r="AQ765" i="5"/>
  <c r="AP766" i="5"/>
  <c r="AQ766" i="5"/>
  <c r="AP767" i="5"/>
  <c r="AQ767" i="5"/>
  <c r="AP768" i="5"/>
  <c r="AQ768" i="5"/>
  <c r="AP769" i="5"/>
  <c r="AQ769" i="5"/>
  <c r="AP770" i="5"/>
  <c r="AQ770" i="5"/>
  <c r="AP771" i="5"/>
  <c r="AQ771" i="5"/>
  <c r="AP772" i="5"/>
  <c r="AQ772" i="5"/>
  <c r="AP773" i="5"/>
  <c r="AQ773" i="5"/>
  <c r="AP774" i="5"/>
  <c r="AQ774" i="5"/>
  <c r="AP775" i="5"/>
  <c r="AQ775" i="5"/>
  <c r="AP776" i="5"/>
  <c r="AQ776" i="5"/>
  <c r="AP777" i="5"/>
  <c r="AQ777" i="5"/>
  <c r="AP778" i="5"/>
  <c r="AQ778" i="5"/>
  <c r="AP779" i="5"/>
  <c r="AQ779" i="5"/>
  <c r="AP780" i="5"/>
  <c r="AQ780" i="5"/>
  <c r="AP781" i="5"/>
  <c r="AQ781" i="5"/>
  <c r="AP782" i="5"/>
  <c r="AQ782" i="5"/>
  <c r="AP783" i="5"/>
  <c r="AQ783" i="5"/>
  <c r="AP784" i="5"/>
  <c r="AQ784" i="5"/>
  <c r="AP785" i="5"/>
  <c r="AQ785" i="5"/>
  <c r="AP786" i="5"/>
  <c r="AQ786" i="5"/>
  <c r="AP787" i="5"/>
  <c r="AQ787" i="5"/>
  <c r="AP788" i="5"/>
  <c r="AQ788" i="5"/>
  <c r="AP789" i="5"/>
  <c r="AQ789" i="5"/>
  <c r="AP790" i="5"/>
  <c r="AQ790" i="5"/>
  <c r="AP791" i="5"/>
  <c r="AQ791" i="5"/>
  <c r="AP792" i="5"/>
  <c r="AQ792" i="5"/>
  <c r="AP793" i="5"/>
  <c r="AQ793" i="5"/>
  <c r="AP794" i="5"/>
  <c r="AQ794" i="5"/>
  <c r="AP795" i="5"/>
  <c r="AQ795" i="5"/>
  <c r="AP796" i="5"/>
  <c r="AQ796" i="5"/>
  <c r="AP797" i="5"/>
  <c r="AQ797" i="5"/>
  <c r="AP798" i="5"/>
  <c r="AQ798" i="5"/>
  <c r="AP799" i="5"/>
  <c r="AQ799" i="5"/>
  <c r="AP800" i="5"/>
  <c r="AQ800" i="5"/>
  <c r="AP801" i="5"/>
  <c r="AQ801" i="5"/>
  <c r="AP802" i="5"/>
  <c r="AQ802" i="5"/>
  <c r="AP803" i="5"/>
  <c r="AQ803" i="5"/>
  <c r="AP804" i="5"/>
  <c r="AQ804" i="5"/>
  <c r="AP805" i="5"/>
  <c r="AQ805" i="5"/>
  <c r="AP806" i="5"/>
  <c r="AQ806" i="5"/>
  <c r="AP807" i="5"/>
  <c r="AQ807" i="5"/>
  <c r="AP808" i="5"/>
  <c r="AQ808" i="5"/>
  <c r="AP809" i="5"/>
  <c r="AQ809" i="5"/>
  <c r="AP810" i="5"/>
  <c r="AQ810" i="5"/>
  <c r="AP811" i="5"/>
  <c r="AQ811" i="5"/>
  <c r="AP812" i="5"/>
  <c r="AQ812" i="5"/>
  <c r="AP813" i="5"/>
  <c r="AQ813" i="5"/>
  <c r="AP814" i="5"/>
  <c r="AQ814" i="5"/>
  <c r="AP815" i="5"/>
  <c r="AQ815" i="5"/>
  <c r="AP816" i="5"/>
  <c r="AQ816" i="5"/>
  <c r="AP817" i="5"/>
  <c r="AQ817" i="5"/>
  <c r="AP818" i="5"/>
  <c r="AQ818" i="5"/>
  <c r="AP819" i="5"/>
  <c r="AQ819" i="5"/>
  <c r="AP820" i="5"/>
  <c r="AQ820" i="5"/>
  <c r="AP821" i="5"/>
  <c r="AQ821" i="5"/>
  <c r="AP822" i="5"/>
  <c r="AQ822" i="5"/>
  <c r="AP823" i="5"/>
  <c r="AQ823" i="5"/>
  <c r="AP824" i="5"/>
  <c r="AQ824" i="5"/>
  <c r="AP825" i="5"/>
  <c r="AQ825" i="5"/>
  <c r="AP826" i="5"/>
  <c r="AQ826" i="5"/>
  <c r="AP827" i="5"/>
  <c r="AQ827" i="5"/>
  <c r="AP828" i="5"/>
  <c r="AQ828" i="5"/>
  <c r="AP829" i="5"/>
  <c r="AQ829" i="5"/>
  <c r="AP830" i="5"/>
  <c r="AQ830" i="5"/>
  <c r="AP831" i="5"/>
  <c r="AQ831" i="5"/>
  <c r="AP832" i="5"/>
  <c r="AQ832" i="5"/>
  <c r="AP833" i="5"/>
  <c r="AQ833" i="5"/>
  <c r="AP834" i="5"/>
  <c r="AQ834" i="5"/>
  <c r="AP835" i="5"/>
  <c r="AQ835" i="5"/>
  <c r="AP836" i="5"/>
  <c r="AQ836" i="5"/>
  <c r="AP837" i="5"/>
  <c r="AQ837" i="5"/>
  <c r="AP838" i="5"/>
  <c r="AQ838" i="5"/>
  <c r="AP839" i="5"/>
  <c r="AQ839" i="5"/>
  <c r="AP840" i="5"/>
  <c r="AQ840" i="5"/>
  <c r="AP841" i="5"/>
  <c r="AQ841" i="5"/>
  <c r="AP842" i="5"/>
  <c r="AQ842" i="5"/>
  <c r="AP843" i="5"/>
  <c r="AQ843" i="5"/>
  <c r="AP844" i="5"/>
  <c r="AQ844" i="5"/>
  <c r="AP845" i="5"/>
  <c r="AQ845" i="5"/>
  <c r="AP846" i="5"/>
  <c r="AQ846" i="5"/>
  <c r="AP847" i="5"/>
  <c r="AQ847" i="5"/>
  <c r="AP848" i="5"/>
  <c r="AQ848" i="5"/>
  <c r="AP849" i="5"/>
  <c r="AQ849" i="5"/>
  <c r="AP850" i="5"/>
  <c r="AQ850" i="5"/>
  <c r="AP851" i="5"/>
  <c r="AQ851" i="5"/>
  <c r="AP852" i="5"/>
  <c r="AQ852" i="5"/>
  <c r="AP853" i="5"/>
  <c r="AQ853" i="5"/>
  <c r="AP854" i="5"/>
  <c r="AQ854" i="5"/>
  <c r="AP855" i="5"/>
  <c r="AQ855" i="5"/>
  <c r="AP856" i="5"/>
  <c r="AQ856" i="5"/>
  <c r="AP857" i="5"/>
  <c r="AQ857" i="5"/>
  <c r="AP858" i="5"/>
  <c r="AQ858" i="5"/>
  <c r="AP859" i="5"/>
  <c r="AQ859" i="5"/>
  <c r="AP860" i="5"/>
  <c r="AQ860" i="5"/>
  <c r="AP861" i="5"/>
  <c r="AQ861" i="5"/>
  <c r="AP862" i="5"/>
  <c r="AQ862" i="5"/>
  <c r="AP863" i="5"/>
  <c r="AQ863" i="5"/>
  <c r="AP864" i="5"/>
  <c r="AQ864" i="5"/>
  <c r="AP865" i="5"/>
  <c r="AQ865" i="5"/>
  <c r="AP866" i="5"/>
  <c r="AQ866" i="5"/>
  <c r="AP867" i="5"/>
  <c r="AQ867" i="5"/>
  <c r="AP868" i="5"/>
  <c r="AQ868" i="5"/>
  <c r="AP869" i="5"/>
  <c r="AQ869" i="5"/>
  <c r="AP870" i="5"/>
  <c r="AQ870" i="5"/>
  <c r="AP871" i="5"/>
  <c r="AQ871" i="5"/>
  <c r="AP872" i="5"/>
  <c r="AQ872" i="5"/>
  <c r="AP873" i="5"/>
  <c r="AQ873" i="5"/>
  <c r="AP874" i="5"/>
  <c r="AQ874" i="5"/>
  <c r="AP875" i="5"/>
  <c r="AQ875" i="5"/>
  <c r="AP876" i="5"/>
  <c r="AQ876" i="5"/>
  <c r="AP877" i="5"/>
  <c r="AQ877" i="5"/>
  <c r="AP878" i="5"/>
  <c r="AQ878" i="5"/>
  <c r="AP879" i="5"/>
  <c r="AQ879" i="5"/>
  <c r="AP880" i="5"/>
  <c r="AQ880" i="5"/>
  <c r="AP881" i="5"/>
  <c r="AQ881" i="5"/>
  <c r="AP882" i="5"/>
  <c r="AQ882" i="5"/>
  <c r="AP883" i="5"/>
  <c r="AQ883" i="5"/>
  <c r="AP884" i="5"/>
  <c r="AQ884" i="5"/>
  <c r="AP885" i="5"/>
  <c r="AQ885" i="5"/>
  <c r="AP886" i="5"/>
  <c r="AQ886" i="5"/>
  <c r="AP887" i="5"/>
  <c r="AQ887" i="5"/>
  <c r="AP888" i="5"/>
  <c r="AQ888" i="5"/>
  <c r="AP889" i="5"/>
  <c r="AQ889" i="5"/>
  <c r="AP890" i="5"/>
  <c r="AQ890" i="5"/>
  <c r="AP891" i="5"/>
  <c r="AQ891" i="5"/>
  <c r="AP892" i="5"/>
  <c r="AQ892" i="5"/>
  <c r="AP893" i="5"/>
  <c r="AQ893" i="5"/>
  <c r="AP894" i="5"/>
  <c r="AQ894" i="5"/>
  <c r="AP895" i="5"/>
  <c r="AQ895" i="5"/>
  <c r="AP896" i="5"/>
  <c r="AQ896" i="5"/>
  <c r="AP897" i="5"/>
  <c r="AQ897" i="5"/>
  <c r="AP898" i="5"/>
  <c r="AQ898" i="5"/>
  <c r="AP899" i="5"/>
  <c r="AQ899" i="5"/>
  <c r="AP900" i="5"/>
  <c r="AQ900" i="5"/>
  <c r="AP901" i="5"/>
  <c r="AQ901" i="5"/>
  <c r="AP902" i="5"/>
  <c r="AQ902" i="5"/>
  <c r="AP903" i="5"/>
  <c r="AQ903" i="5"/>
  <c r="AP904" i="5"/>
  <c r="AQ904" i="5"/>
  <c r="AP905" i="5"/>
  <c r="AQ905" i="5"/>
  <c r="AP906" i="5"/>
  <c r="AQ906" i="5"/>
  <c r="AP907" i="5"/>
  <c r="AQ907" i="5"/>
  <c r="AP908" i="5"/>
  <c r="AQ908" i="5"/>
  <c r="AP909" i="5"/>
  <c r="AQ909" i="5"/>
  <c r="AP910" i="5"/>
  <c r="AQ910" i="5"/>
  <c r="AP911" i="5"/>
  <c r="AQ911" i="5"/>
  <c r="AP912" i="5"/>
  <c r="AQ912" i="5"/>
  <c r="AP913" i="5"/>
  <c r="AQ913" i="5"/>
  <c r="AP914" i="5"/>
  <c r="AQ914" i="5"/>
  <c r="AP915" i="5"/>
  <c r="AQ915" i="5"/>
  <c r="AP916" i="5"/>
  <c r="AQ916" i="5"/>
  <c r="AP917" i="5"/>
  <c r="AQ917" i="5"/>
  <c r="AP918" i="5"/>
  <c r="AQ918" i="5"/>
  <c r="AP919" i="5"/>
  <c r="AQ919" i="5"/>
  <c r="AP920" i="5"/>
  <c r="AQ920" i="5"/>
  <c r="AP921" i="5"/>
  <c r="AQ921" i="5"/>
  <c r="AP922" i="5"/>
  <c r="AQ922" i="5"/>
  <c r="AP923" i="5"/>
  <c r="AQ923" i="5"/>
  <c r="AP924" i="5"/>
  <c r="AQ924" i="5"/>
  <c r="AP925" i="5"/>
  <c r="AQ925" i="5"/>
  <c r="AP926" i="5"/>
  <c r="AQ926" i="5"/>
  <c r="AP927" i="5"/>
  <c r="AQ927" i="5"/>
  <c r="AP928" i="5"/>
  <c r="AQ928" i="5"/>
  <c r="AP929" i="5"/>
  <c r="AQ929" i="5"/>
  <c r="AP930" i="5"/>
  <c r="AQ930" i="5"/>
  <c r="AP931" i="5"/>
  <c r="AQ931" i="5"/>
  <c r="AP932" i="5"/>
  <c r="AQ932" i="5"/>
  <c r="AP933" i="5"/>
  <c r="AQ933" i="5"/>
  <c r="AP934" i="5"/>
  <c r="AQ934" i="5"/>
  <c r="AP935" i="5"/>
  <c r="AQ935" i="5"/>
  <c r="AP936" i="5"/>
  <c r="AQ936" i="5"/>
  <c r="AP937" i="5"/>
  <c r="AQ937" i="5"/>
  <c r="AP938" i="5"/>
  <c r="AQ938" i="5"/>
  <c r="AP939" i="5"/>
  <c r="AQ939" i="5"/>
  <c r="AP940" i="5"/>
  <c r="AQ940" i="5"/>
  <c r="AP941" i="5"/>
  <c r="AQ941" i="5"/>
  <c r="AP942" i="5"/>
  <c r="AQ942" i="5"/>
  <c r="AP943" i="5"/>
  <c r="AQ943" i="5"/>
  <c r="AP944" i="5"/>
  <c r="AQ944" i="5"/>
  <c r="AP945" i="5"/>
  <c r="AQ945" i="5"/>
  <c r="AP946" i="5"/>
  <c r="AQ946" i="5"/>
  <c r="AP947" i="5"/>
  <c r="AQ947" i="5"/>
  <c r="AP948" i="5"/>
  <c r="AQ948" i="5"/>
  <c r="AP949" i="5"/>
  <c r="AQ949" i="5"/>
  <c r="AP950" i="5"/>
  <c r="AQ950" i="5"/>
  <c r="AP951" i="5"/>
  <c r="AQ951" i="5"/>
  <c r="AP952" i="5"/>
  <c r="AQ952" i="5"/>
  <c r="AP953" i="5"/>
  <c r="AQ953" i="5"/>
  <c r="AP954" i="5"/>
  <c r="AQ954" i="5"/>
  <c r="AP955" i="5"/>
  <c r="AQ955" i="5"/>
  <c r="AP956" i="5"/>
  <c r="AQ956" i="5"/>
  <c r="AP957" i="5"/>
  <c r="AQ957" i="5"/>
  <c r="AP958" i="5"/>
  <c r="AQ958" i="5"/>
  <c r="AP959" i="5"/>
  <c r="AQ959" i="5"/>
  <c r="AP960" i="5"/>
  <c r="AQ960" i="5"/>
  <c r="AP961" i="5"/>
  <c r="AQ961" i="5"/>
  <c r="AP962" i="5"/>
  <c r="AQ962" i="5"/>
  <c r="AP963" i="5"/>
  <c r="AQ963" i="5"/>
  <c r="AP964" i="5"/>
  <c r="AQ964" i="5"/>
  <c r="AP965" i="5"/>
  <c r="AQ965" i="5"/>
  <c r="AP966" i="5"/>
  <c r="AQ966" i="5"/>
  <c r="AP967" i="5"/>
  <c r="AQ967" i="5"/>
  <c r="AP968" i="5"/>
  <c r="AQ968" i="5"/>
  <c r="AP969" i="5"/>
  <c r="AQ969" i="5"/>
  <c r="AP970" i="5"/>
  <c r="AQ970" i="5"/>
  <c r="AP971" i="5"/>
  <c r="AQ971" i="5"/>
  <c r="AP972" i="5"/>
  <c r="AQ972" i="5"/>
  <c r="AP973" i="5"/>
  <c r="AQ973" i="5"/>
  <c r="AP974" i="5"/>
  <c r="AQ974" i="5"/>
  <c r="AP975" i="5"/>
  <c r="AQ975" i="5"/>
  <c r="AP976" i="5"/>
  <c r="AQ976" i="5"/>
  <c r="AP977" i="5"/>
  <c r="AQ977" i="5"/>
  <c r="AP978" i="5"/>
  <c r="AQ978" i="5"/>
  <c r="AP979" i="5"/>
  <c r="AQ979" i="5"/>
  <c r="AP980" i="5"/>
  <c r="AQ980" i="5"/>
  <c r="AP981" i="5"/>
  <c r="AQ981" i="5"/>
  <c r="AP982" i="5"/>
  <c r="AQ982" i="5"/>
  <c r="AP983" i="5"/>
  <c r="AQ983" i="5"/>
  <c r="AP984" i="5"/>
  <c r="AQ984" i="5"/>
  <c r="AP985" i="5"/>
  <c r="AQ985" i="5"/>
  <c r="AP986" i="5"/>
  <c r="AQ986" i="5"/>
  <c r="AP987" i="5"/>
  <c r="AQ987" i="5"/>
  <c r="AP988" i="5"/>
  <c r="AQ988" i="5"/>
  <c r="AP989" i="5"/>
  <c r="AQ989" i="5"/>
  <c r="AP990" i="5"/>
  <c r="AQ990" i="5"/>
  <c r="AP991" i="5"/>
  <c r="AQ991" i="5"/>
  <c r="AP992" i="5"/>
  <c r="AQ992" i="5"/>
  <c r="AP993" i="5"/>
  <c r="AQ993" i="5"/>
  <c r="AP994" i="5"/>
  <c r="AQ994" i="5"/>
  <c r="AP995" i="5"/>
  <c r="AQ995" i="5"/>
  <c r="AP996" i="5"/>
  <c r="AQ996" i="5"/>
  <c r="AP997" i="5"/>
  <c r="AQ997" i="5"/>
  <c r="AP998" i="5"/>
  <c r="AQ998" i="5"/>
  <c r="AP999" i="5"/>
  <c r="AQ999" i="5"/>
  <c r="AP1000" i="5"/>
  <c r="AQ1000" i="5"/>
  <c r="AP1001" i="5"/>
  <c r="AQ1001" i="5"/>
  <c r="AP1002" i="5"/>
  <c r="AQ1002" i="5"/>
  <c r="AP1003" i="5"/>
  <c r="AQ1003" i="5"/>
  <c r="AP1004" i="5"/>
  <c r="AQ1004" i="5"/>
  <c r="AP1005" i="5"/>
  <c r="AQ1005" i="5"/>
  <c r="AP1006" i="5"/>
  <c r="AQ1006" i="5"/>
  <c r="AP1007" i="5"/>
  <c r="AQ1007" i="5"/>
  <c r="AP1008" i="5"/>
  <c r="AQ1008" i="5"/>
  <c r="AP1009" i="5"/>
  <c r="AQ1009" i="5"/>
  <c r="AP1010" i="5"/>
  <c r="AQ1010" i="5"/>
  <c r="AP1011" i="5"/>
  <c r="AQ1011" i="5"/>
  <c r="AP1012" i="5"/>
  <c r="AQ1012" i="5"/>
  <c r="AP1013" i="5"/>
  <c r="AQ1013" i="5"/>
  <c r="AP1014" i="5"/>
  <c r="AQ1014" i="5"/>
  <c r="AP1015" i="5"/>
  <c r="AQ1015" i="5"/>
  <c r="AP1016" i="5"/>
  <c r="AQ1016" i="5"/>
  <c r="AP1017" i="5"/>
  <c r="AQ1017" i="5"/>
  <c r="AP1018" i="5"/>
  <c r="AQ1018" i="5"/>
  <c r="AP1019" i="5"/>
  <c r="AQ1019" i="5"/>
  <c r="AP1020" i="5"/>
  <c r="AQ1020" i="5"/>
  <c r="AP1021" i="5"/>
  <c r="AQ1021" i="5"/>
  <c r="AP1022" i="5"/>
  <c r="AQ1022" i="5"/>
  <c r="AP1023" i="5"/>
  <c r="AQ1023" i="5"/>
  <c r="AP1024" i="5"/>
  <c r="AQ1024" i="5"/>
  <c r="AP1025" i="5"/>
  <c r="AQ1025" i="5"/>
  <c r="AP1026" i="5"/>
  <c r="AQ1026" i="5"/>
  <c r="AP1027" i="5"/>
  <c r="AQ1027" i="5"/>
  <c r="AP1028" i="5"/>
  <c r="AQ1028" i="5"/>
  <c r="AP1029" i="5"/>
  <c r="AQ1029" i="5"/>
  <c r="AP1030" i="5"/>
  <c r="AQ1030" i="5"/>
  <c r="AP1031" i="5"/>
  <c r="AQ1031" i="5"/>
  <c r="AP1032" i="5"/>
  <c r="AQ1032" i="5"/>
  <c r="AP1033" i="5"/>
  <c r="AQ1033" i="5"/>
  <c r="AP1034" i="5"/>
  <c r="AQ1034" i="5"/>
  <c r="AP1035" i="5"/>
  <c r="AQ1035" i="5"/>
  <c r="AP1036" i="5"/>
  <c r="AQ1036" i="5"/>
  <c r="AP1037" i="5"/>
  <c r="AQ1037" i="5"/>
  <c r="AP1038" i="5"/>
  <c r="AQ1038" i="5"/>
  <c r="AP1039" i="5"/>
  <c r="AQ1039" i="5"/>
  <c r="AP1040" i="5"/>
  <c r="AQ1040" i="5"/>
  <c r="AP1041" i="5"/>
  <c r="AQ1041" i="5"/>
  <c r="AP1042" i="5"/>
  <c r="AQ1042" i="5"/>
  <c r="AP1043" i="5"/>
  <c r="AQ1043" i="5"/>
  <c r="AP1044" i="5"/>
  <c r="AQ1044" i="5"/>
  <c r="AP1045" i="5"/>
  <c r="AQ1045" i="5"/>
  <c r="AP1046" i="5"/>
  <c r="AQ1046" i="5"/>
  <c r="AP1047" i="5"/>
  <c r="AQ1047" i="5"/>
  <c r="AP1048" i="5"/>
  <c r="AQ1048" i="5"/>
  <c r="AP1049" i="5"/>
  <c r="AQ1049" i="5"/>
  <c r="AP1050" i="5"/>
  <c r="AQ1050" i="5"/>
  <c r="AP1051" i="5"/>
  <c r="AQ1051" i="5"/>
  <c r="AP1052" i="5"/>
  <c r="AQ1052" i="5"/>
  <c r="AP1053" i="5"/>
  <c r="AQ1053" i="5"/>
  <c r="AP1054" i="5"/>
  <c r="AQ1054" i="5"/>
  <c r="AP1055" i="5"/>
  <c r="AQ1055" i="5"/>
  <c r="AP1056" i="5"/>
  <c r="AQ1056" i="5"/>
  <c r="AP1057" i="5"/>
  <c r="AQ1057" i="5"/>
  <c r="AP1058" i="5"/>
  <c r="AQ1058" i="5"/>
  <c r="AP1059" i="5"/>
  <c r="AQ1059" i="5"/>
  <c r="AP1060" i="5"/>
  <c r="AQ1060" i="5"/>
  <c r="AP1061" i="5"/>
  <c r="AQ1061" i="5"/>
  <c r="AP1062" i="5"/>
  <c r="AQ1062" i="5"/>
  <c r="AP1063" i="5"/>
  <c r="AQ1063" i="5"/>
  <c r="AP1064" i="5"/>
  <c r="AQ1064" i="5"/>
  <c r="AP1065" i="5"/>
  <c r="AQ1065" i="5"/>
  <c r="AP1066" i="5"/>
  <c r="AQ1066" i="5"/>
  <c r="AP1067" i="5"/>
  <c r="AQ1067" i="5"/>
  <c r="AP1068" i="5"/>
  <c r="AQ1068" i="5"/>
  <c r="AP1069" i="5"/>
  <c r="AQ1069" i="5"/>
  <c r="AP1070" i="5"/>
  <c r="AQ1070" i="5"/>
  <c r="AP1071" i="5"/>
  <c r="AQ1071" i="5"/>
  <c r="AP1072" i="5"/>
  <c r="AQ1072" i="5"/>
  <c r="AP1073" i="5"/>
  <c r="AQ1073" i="5"/>
  <c r="AP1074" i="5"/>
  <c r="AQ1074" i="5"/>
  <c r="AP1075" i="5"/>
  <c r="AQ1075" i="5"/>
  <c r="AP1076" i="5"/>
  <c r="AQ1076" i="5"/>
  <c r="AP1077" i="5"/>
  <c r="AQ1077" i="5"/>
  <c r="AP1078" i="5"/>
  <c r="AQ1078" i="5"/>
  <c r="AP1079" i="5"/>
  <c r="AQ1079" i="5"/>
  <c r="AP1080" i="5"/>
  <c r="AQ1080" i="5"/>
  <c r="AP1081" i="5"/>
  <c r="AQ1081" i="5"/>
  <c r="AP1082" i="5"/>
  <c r="AQ1082" i="5"/>
  <c r="AP1083" i="5"/>
  <c r="AQ1083" i="5"/>
  <c r="AP1084" i="5"/>
  <c r="AQ1084" i="5"/>
  <c r="AP1085" i="5"/>
  <c r="AQ1085" i="5"/>
  <c r="AP1086" i="5"/>
  <c r="AQ1086" i="5"/>
  <c r="AP1087" i="5"/>
  <c r="AQ1087" i="5"/>
  <c r="AP1088" i="5"/>
  <c r="AQ1088" i="5"/>
  <c r="AP1089" i="5"/>
  <c r="AQ1089" i="5"/>
  <c r="AP1090" i="5"/>
  <c r="AQ1090" i="5"/>
  <c r="AP1091" i="5"/>
  <c r="AQ1091" i="5"/>
  <c r="AP1092" i="5"/>
  <c r="AQ1092" i="5"/>
  <c r="AP1093" i="5"/>
  <c r="AQ1093" i="5"/>
  <c r="AP1094" i="5"/>
  <c r="AQ1094" i="5"/>
  <c r="AP1095" i="5"/>
  <c r="AQ1095" i="5"/>
  <c r="AP1096" i="5"/>
  <c r="AQ1096" i="5"/>
  <c r="AP1097" i="5"/>
  <c r="AQ1097" i="5"/>
  <c r="AP1098" i="5"/>
  <c r="AQ1098" i="5"/>
  <c r="AP1099" i="5"/>
  <c r="AQ1099" i="5"/>
  <c r="AP1100" i="5"/>
  <c r="AQ1100" i="5"/>
  <c r="AP1101" i="5"/>
  <c r="AQ1101" i="5"/>
  <c r="AP1102" i="5"/>
  <c r="AQ1102" i="5"/>
  <c r="AP1103" i="5"/>
  <c r="AQ1103" i="5"/>
  <c r="AP1104" i="5"/>
  <c r="AQ1104" i="5"/>
  <c r="AP1105" i="5"/>
  <c r="AQ1105" i="5"/>
  <c r="AP1106" i="5"/>
  <c r="AQ1106" i="5"/>
  <c r="AP1107" i="5"/>
  <c r="AQ1107" i="5"/>
  <c r="AP1108" i="5"/>
  <c r="AQ1108" i="5"/>
  <c r="AP1109" i="5"/>
  <c r="AQ1109" i="5"/>
  <c r="AP1110" i="5"/>
  <c r="AQ1110" i="5"/>
  <c r="AP1111" i="5"/>
  <c r="AQ1111" i="5"/>
  <c r="AP1112" i="5"/>
  <c r="AQ1112" i="5"/>
  <c r="AP1113" i="5"/>
  <c r="AQ1113" i="5"/>
  <c r="AP1114" i="5"/>
  <c r="AQ1114" i="5"/>
  <c r="AP1115" i="5"/>
  <c r="AQ1115" i="5"/>
  <c r="AP1116" i="5"/>
  <c r="AQ1116" i="5"/>
  <c r="AP1117" i="5"/>
  <c r="AQ1117" i="5"/>
  <c r="AP1118" i="5"/>
  <c r="AQ1118" i="5"/>
  <c r="AP1119" i="5"/>
  <c r="AQ1119" i="5"/>
  <c r="AP1120" i="5"/>
  <c r="AQ1120" i="5"/>
  <c r="AP1121" i="5"/>
  <c r="AQ1121" i="5"/>
  <c r="AP1122" i="5"/>
  <c r="AQ1122" i="5"/>
  <c r="AP1123" i="5"/>
  <c r="AQ1123" i="5"/>
  <c r="AP1124" i="5"/>
  <c r="AQ1124" i="5"/>
  <c r="AP1125" i="5"/>
  <c r="AQ1125" i="5"/>
  <c r="AP1126" i="5"/>
  <c r="AQ1126" i="5"/>
  <c r="AP1127" i="5"/>
  <c r="AQ1127" i="5"/>
  <c r="AP1128" i="5"/>
  <c r="AQ1128" i="5"/>
  <c r="AP1129" i="5"/>
  <c r="AQ1129" i="5"/>
  <c r="AP1130" i="5"/>
  <c r="AQ1130" i="5"/>
  <c r="AP1131" i="5"/>
  <c r="AQ1131" i="5"/>
  <c r="AP1132" i="5"/>
  <c r="AQ1132" i="5"/>
  <c r="AP1133" i="5"/>
  <c r="AQ1133" i="5"/>
  <c r="AP1134" i="5"/>
  <c r="AQ1134" i="5"/>
  <c r="AP1135" i="5"/>
  <c r="AQ1135" i="5"/>
  <c r="AP1136" i="5"/>
  <c r="AQ1136" i="5"/>
  <c r="AP1137" i="5"/>
  <c r="AQ1137" i="5"/>
  <c r="AP1138" i="5"/>
  <c r="AQ1138" i="5"/>
  <c r="AP1139" i="5"/>
  <c r="AQ1139" i="5"/>
  <c r="AP1140" i="5"/>
  <c r="AQ1140" i="5"/>
  <c r="AP1141" i="5"/>
  <c r="AQ1141" i="5"/>
  <c r="AP1142" i="5"/>
  <c r="AQ1142" i="5"/>
  <c r="AP1143" i="5"/>
  <c r="AQ1143" i="5"/>
  <c r="AP1144" i="5"/>
  <c r="AQ1144" i="5"/>
  <c r="AP1145" i="5"/>
  <c r="AQ1145" i="5"/>
  <c r="AP1146" i="5"/>
  <c r="AQ1146" i="5"/>
  <c r="AP1147" i="5"/>
  <c r="AQ1147" i="5"/>
  <c r="AP1148" i="5"/>
  <c r="AQ1148" i="5"/>
  <c r="AP1149" i="5"/>
  <c r="AQ1149" i="5"/>
  <c r="AP1150" i="5"/>
  <c r="AQ1150" i="5"/>
  <c r="AP1151" i="5"/>
  <c r="AQ1151" i="5"/>
  <c r="AP1152" i="5"/>
  <c r="AQ1152" i="5"/>
  <c r="AP1153" i="5"/>
  <c r="AQ1153" i="5"/>
  <c r="AP1154" i="5"/>
  <c r="AQ1154" i="5"/>
  <c r="AP1155" i="5"/>
  <c r="AQ1155" i="5"/>
  <c r="AP1156" i="5"/>
  <c r="AQ1156" i="5"/>
  <c r="AP1157" i="5"/>
  <c r="AQ1157" i="5"/>
  <c r="AP1158" i="5"/>
  <c r="AQ1158" i="5"/>
  <c r="AP1159" i="5"/>
  <c r="AQ1159" i="5"/>
  <c r="AP1160" i="5"/>
  <c r="AQ1160" i="5"/>
  <c r="AP1161" i="5"/>
  <c r="AQ1161" i="5"/>
  <c r="AP1162" i="5"/>
  <c r="AQ1162" i="5"/>
  <c r="AP1163" i="5"/>
  <c r="AQ1163" i="5"/>
  <c r="AP1164" i="5"/>
  <c r="AQ1164" i="5"/>
  <c r="AP1165" i="5"/>
  <c r="AQ1165" i="5"/>
  <c r="AP1166" i="5"/>
  <c r="AQ1166" i="5"/>
  <c r="AP1167" i="5"/>
  <c r="AQ1167" i="5"/>
  <c r="AP1168" i="5"/>
  <c r="AQ1168" i="5"/>
  <c r="AP1169" i="5"/>
  <c r="AQ1169" i="5"/>
  <c r="AP1170" i="5"/>
  <c r="AQ1170" i="5"/>
  <c r="AP1171" i="5"/>
  <c r="AQ1171" i="5"/>
  <c r="AP1172" i="5"/>
  <c r="AQ1172" i="5"/>
  <c r="AP1173" i="5"/>
  <c r="AQ1173" i="5"/>
  <c r="AP1174" i="5"/>
  <c r="AQ1174" i="5"/>
  <c r="AP1175" i="5"/>
  <c r="AQ1175" i="5"/>
  <c r="AP1176" i="5"/>
  <c r="AQ1176" i="5"/>
  <c r="AP1177" i="5"/>
  <c r="AQ1177" i="5"/>
  <c r="AP1178" i="5"/>
  <c r="AQ1178" i="5"/>
  <c r="AP1179" i="5"/>
  <c r="AQ1179" i="5"/>
  <c r="AP1180" i="5"/>
  <c r="AQ1180" i="5"/>
  <c r="AP1181" i="5"/>
  <c r="AQ1181" i="5"/>
  <c r="AP1182" i="5"/>
  <c r="AQ1182" i="5"/>
  <c r="AP1183" i="5"/>
  <c r="AQ1183" i="5"/>
  <c r="AP1184" i="5"/>
  <c r="AQ1184" i="5"/>
  <c r="AP1185" i="5"/>
  <c r="AQ1185" i="5"/>
  <c r="AP1186" i="5"/>
  <c r="AQ1186" i="5"/>
  <c r="AP1187" i="5"/>
  <c r="AQ1187" i="5"/>
  <c r="AP1188" i="5"/>
  <c r="AQ1188" i="5"/>
  <c r="AP1189" i="5"/>
  <c r="AQ1189" i="5"/>
  <c r="AP1190" i="5"/>
  <c r="AQ1190" i="5"/>
  <c r="AP1191" i="5"/>
  <c r="AQ1191" i="5"/>
  <c r="AP1192" i="5"/>
  <c r="AQ1192" i="5"/>
  <c r="AP1193" i="5"/>
  <c r="AQ1193" i="5"/>
  <c r="AP1194" i="5"/>
  <c r="AQ1194" i="5"/>
  <c r="AP1195" i="5"/>
  <c r="AQ1195" i="5"/>
  <c r="AP1196" i="5"/>
  <c r="AQ1196" i="5"/>
  <c r="AP1197" i="5"/>
  <c r="AQ1197" i="5"/>
  <c r="AP1198" i="5"/>
  <c r="AQ1198" i="5"/>
  <c r="AP1199" i="5"/>
  <c r="AQ1199" i="5"/>
  <c r="AP1200" i="5"/>
  <c r="AQ1200" i="5"/>
  <c r="AP1201" i="5"/>
  <c r="AQ1201" i="5"/>
  <c r="AP1202" i="5"/>
  <c r="AQ1202" i="5"/>
  <c r="AP1203" i="5"/>
  <c r="AQ1203" i="5"/>
  <c r="AP1204" i="5"/>
  <c r="AQ1204" i="5"/>
  <c r="AP1205" i="5"/>
  <c r="AQ1205" i="5"/>
  <c r="AP1206" i="5"/>
  <c r="AQ1206" i="5"/>
  <c r="AP1207" i="5"/>
  <c r="AQ1207" i="5"/>
  <c r="AP1208" i="5"/>
  <c r="AQ1208" i="5"/>
  <c r="AP1209" i="5"/>
  <c r="AQ1209" i="5"/>
  <c r="AP1210" i="5"/>
  <c r="AQ1210" i="5"/>
  <c r="AP1211" i="5"/>
  <c r="AQ1211" i="5"/>
  <c r="AP1212" i="5"/>
  <c r="AQ1212" i="5"/>
  <c r="AP1213" i="5"/>
  <c r="AQ1213" i="5"/>
  <c r="AP1214" i="5"/>
  <c r="AQ1214" i="5"/>
  <c r="AP1215" i="5"/>
  <c r="AQ1215" i="5"/>
  <c r="AP1216" i="5"/>
  <c r="AQ1216" i="5"/>
  <c r="AP1217" i="5"/>
  <c r="AQ1217" i="5"/>
  <c r="AP1218" i="5"/>
  <c r="AQ1218" i="5"/>
  <c r="AP1219" i="5"/>
  <c r="AQ1219" i="5"/>
  <c r="AP1220" i="5"/>
  <c r="AQ1220" i="5"/>
  <c r="AP1221" i="5"/>
  <c r="AQ1221" i="5"/>
  <c r="AP1222" i="5"/>
  <c r="AQ1222" i="5"/>
  <c r="AP1223" i="5"/>
  <c r="AQ1223" i="5"/>
  <c r="AP1224" i="5"/>
  <c r="AQ1224" i="5"/>
  <c r="AP1225" i="5"/>
  <c r="AQ1225" i="5"/>
  <c r="AP1226" i="5"/>
  <c r="AQ1226" i="5"/>
  <c r="AP1227" i="5"/>
  <c r="AQ1227" i="5"/>
  <c r="AP1228" i="5"/>
  <c r="AQ1228" i="5"/>
  <c r="AP1229" i="5"/>
  <c r="AQ1229" i="5"/>
  <c r="AP1230" i="5"/>
  <c r="AQ1230" i="5"/>
  <c r="AP1231" i="5"/>
  <c r="AQ1231" i="5"/>
  <c r="AP1232" i="5"/>
  <c r="AQ1232" i="5"/>
  <c r="AP1233" i="5"/>
  <c r="AQ1233" i="5"/>
  <c r="AP1234" i="5"/>
  <c r="AQ1234" i="5"/>
  <c r="AP1235" i="5"/>
  <c r="AQ1235" i="5"/>
  <c r="AP1236" i="5"/>
  <c r="AQ1236" i="5"/>
  <c r="AP1237" i="5"/>
  <c r="AQ1237" i="5"/>
  <c r="AP1238" i="5"/>
  <c r="AQ1238" i="5"/>
  <c r="AP1239" i="5"/>
  <c r="AQ1239" i="5"/>
  <c r="AP1240" i="5"/>
  <c r="AQ1240" i="5"/>
  <c r="AP1241" i="5"/>
  <c r="AQ1241" i="5"/>
  <c r="AP1242" i="5"/>
  <c r="AQ1242" i="5"/>
  <c r="AP1243" i="5"/>
  <c r="AQ1243" i="5"/>
  <c r="AP1244" i="5"/>
  <c r="AQ1244" i="5"/>
  <c r="AP1245" i="5"/>
  <c r="AQ1245" i="5"/>
  <c r="AP1246" i="5"/>
  <c r="AQ1246" i="5"/>
  <c r="AP1247" i="5"/>
  <c r="AQ1247" i="5"/>
  <c r="AP1248" i="5"/>
  <c r="AQ1248" i="5"/>
  <c r="AP1249" i="5"/>
  <c r="AQ1249" i="5"/>
  <c r="AP1250" i="5"/>
  <c r="AQ1250" i="5"/>
  <c r="AP1251" i="5"/>
  <c r="AQ1251" i="5"/>
  <c r="AP1252" i="5"/>
  <c r="AQ1252" i="5"/>
  <c r="AP1253" i="5"/>
  <c r="AQ1253" i="5"/>
  <c r="AP1254" i="5"/>
  <c r="AQ1254" i="5"/>
  <c r="AP1255" i="5"/>
  <c r="AQ1255" i="5"/>
  <c r="AP1256" i="5"/>
  <c r="AQ1256" i="5"/>
  <c r="AP1257" i="5"/>
  <c r="AQ1257" i="5"/>
  <c r="AP1258" i="5"/>
  <c r="AQ1258" i="5"/>
  <c r="AP1259" i="5"/>
  <c r="AQ1259" i="5"/>
  <c r="AP1260" i="5"/>
  <c r="AQ1260" i="5"/>
  <c r="AP1261" i="5"/>
  <c r="AQ1261" i="5"/>
  <c r="AP1262" i="5"/>
  <c r="AQ1262" i="5"/>
  <c r="AP1263" i="5"/>
  <c r="AQ1263" i="5"/>
  <c r="AP1264" i="5"/>
  <c r="AQ1264" i="5"/>
  <c r="AP1265" i="5"/>
  <c r="AQ1265" i="5"/>
  <c r="AP1266" i="5"/>
  <c r="AQ1266" i="5"/>
  <c r="AP1267" i="5"/>
  <c r="AQ1267" i="5"/>
  <c r="AP1268" i="5"/>
  <c r="AQ1268" i="5"/>
  <c r="AP1269" i="5"/>
  <c r="AQ1269" i="5"/>
  <c r="AP1270" i="5"/>
  <c r="AQ1270" i="5"/>
  <c r="AP1271" i="5"/>
  <c r="AQ1271" i="5"/>
  <c r="AP1272" i="5"/>
  <c r="AQ1272" i="5"/>
  <c r="AP1273" i="5"/>
  <c r="AQ1273" i="5"/>
  <c r="AP1274" i="5"/>
  <c r="AQ1274" i="5"/>
  <c r="AP1275" i="5"/>
  <c r="AQ1275" i="5"/>
  <c r="AP1276" i="5"/>
  <c r="AQ1276" i="5"/>
  <c r="AP1277" i="5"/>
  <c r="AQ1277" i="5"/>
  <c r="AP1278" i="5"/>
  <c r="AQ1278" i="5"/>
  <c r="AP1279" i="5"/>
  <c r="AQ1279" i="5"/>
  <c r="AP1280" i="5"/>
  <c r="AQ1280" i="5"/>
  <c r="AP1281" i="5"/>
  <c r="AQ1281" i="5"/>
  <c r="AP1282" i="5"/>
  <c r="AQ1282" i="5"/>
  <c r="AP1283" i="5"/>
  <c r="AQ1283" i="5"/>
  <c r="AP1284" i="5"/>
  <c r="AQ1284" i="5"/>
  <c r="AP1285" i="5"/>
  <c r="AQ1285" i="5"/>
  <c r="AP1286" i="5"/>
  <c r="AQ1286" i="5"/>
  <c r="AP1287" i="5"/>
  <c r="AQ1287" i="5"/>
  <c r="AP1288" i="5"/>
  <c r="AQ1288" i="5"/>
  <c r="AP1289" i="5"/>
  <c r="AQ1289" i="5"/>
  <c r="AP1290" i="5"/>
  <c r="AQ1290" i="5"/>
  <c r="AP1291" i="5"/>
  <c r="AQ1291" i="5"/>
  <c r="AP1292" i="5"/>
  <c r="AQ1292" i="5"/>
  <c r="AP1293" i="5"/>
  <c r="AQ1293" i="5"/>
  <c r="AP1294" i="5"/>
  <c r="AQ1294" i="5"/>
  <c r="AP1295" i="5"/>
  <c r="AQ1295" i="5"/>
  <c r="AP1296" i="5"/>
  <c r="AQ1296" i="5"/>
  <c r="AP1297" i="5"/>
  <c r="AQ1297" i="5"/>
  <c r="AP1298" i="5"/>
  <c r="AQ1298" i="5"/>
  <c r="AP1299" i="5"/>
  <c r="AQ1299" i="5"/>
  <c r="AP1300" i="5"/>
  <c r="AQ1300" i="5"/>
  <c r="AP1301" i="5"/>
  <c r="AQ1301" i="5"/>
  <c r="AP1302" i="5"/>
  <c r="AQ1302" i="5"/>
  <c r="AP1303" i="5"/>
  <c r="AQ1303" i="5"/>
  <c r="AP1304" i="5"/>
  <c r="AQ1304" i="5"/>
  <c r="AP1305" i="5"/>
  <c r="AQ1305" i="5"/>
  <c r="AP1306" i="5"/>
  <c r="AQ1306" i="5"/>
  <c r="AP1307" i="5"/>
  <c r="AQ1307" i="5"/>
  <c r="AP1308" i="5"/>
  <c r="AQ1308" i="5"/>
  <c r="AP1309" i="5"/>
  <c r="AQ1309" i="5"/>
  <c r="AP1310" i="5"/>
  <c r="AQ1310" i="5"/>
  <c r="AP1311" i="5"/>
  <c r="AQ1311" i="5"/>
  <c r="AP1312" i="5"/>
  <c r="AQ1312" i="5"/>
  <c r="AP1313" i="5"/>
  <c r="AQ1313" i="5"/>
  <c r="AP1314" i="5"/>
  <c r="AQ1314" i="5"/>
  <c r="AP1315" i="5"/>
  <c r="AQ1315" i="5"/>
  <c r="AP1316" i="5"/>
  <c r="AQ1316" i="5"/>
  <c r="AP1317" i="5"/>
  <c r="AQ1317" i="5"/>
  <c r="AP1318" i="5"/>
  <c r="AQ1318" i="5"/>
  <c r="AP1319" i="5"/>
  <c r="AQ1319" i="5"/>
  <c r="AP1320" i="5"/>
  <c r="AQ1320" i="5"/>
  <c r="AP1321" i="5"/>
  <c r="AQ1321" i="5"/>
  <c r="AP1322" i="5"/>
  <c r="AQ1322" i="5"/>
  <c r="AP1323" i="5"/>
  <c r="AQ1323" i="5"/>
  <c r="AP1324" i="5"/>
  <c r="AQ1324" i="5"/>
  <c r="AP1325" i="5"/>
  <c r="AQ1325" i="5"/>
  <c r="AP1326" i="5"/>
  <c r="AQ1326" i="5"/>
  <c r="AP1327" i="5"/>
  <c r="AQ1327" i="5"/>
  <c r="AP1328" i="5"/>
  <c r="AQ1328" i="5"/>
  <c r="AP1329" i="5"/>
  <c r="AQ1329" i="5"/>
  <c r="AP1330" i="5"/>
  <c r="AQ1330" i="5"/>
  <c r="AP1331" i="5"/>
  <c r="AQ1331" i="5"/>
  <c r="AP1332" i="5"/>
  <c r="AQ1332" i="5"/>
  <c r="AP1333" i="5"/>
  <c r="AQ1333" i="5"/>
  <c r="AP1334" i="5"/>
  <c r="AQ1334" i="5"/>
  <c r="AP1335" i="5"/>
  <c r="AQ1335" i="5"/>
  <c r="AP1336" i="5"/>
  <c r="AQ1336" i="5"/>
  <c r="AP1337" i="5"/>
  <c r="AQ1337" i="5"/>
  <c r="AP1338" i="5"/>
  <c r="AQ1338" i="5"/>
  <c r="AP1339" i="5"/>
  <c r="AQ1339" i="5"/>
  <c r="AP1340" i="5"/>
  <c r="AQ1340" i="5"/>
  <c r="AP1341" i="5"/>
  <c r="AQ1341" i="5"/>
  <c r="AP1342" i="5"/>
  <c r="AQ1342" i="5"/>
  <c r="AP1343" i="5"/>
  <c r="AQ1343" i="5"/>
  <c r="AP1344" i="5"/>
  <c r="AQ1344" i="5"/>
  <c r="AP1345" i="5"/>
  <c r="AQ1345" i="5"/>
  <c r="AP1346" i="5"/>
  <c r="AQ1346" i="5"/>
  <c r="AP1347" i="5"/>
  <c r="AQ1347" i="5"/>
  <c r="AP1348" i="5"/>
  <c r="AQ1348" i="5"/>
  <c r="AP1349" i="5"/>
  <c r="AQ1349" i="5"/>
  <c r="AP1350" i="5"/>
  <c r="AQ1350" i="5"/>
  <c r="AP1351" i="5"/>
  <c r="AQ1351" i="5"/>
  <c r="AP1352" i="5"/>
  <c r="AQ1352" i="5"/>
  <c r="AP1353" i="5"/>
  <c r="AQ1353" i="5"/>
  <c r="AP1354" i="5"/>
  <c r="AQ1354" i="5"/>
  <c r="AP1355" i="5"/>
  <c r="AQ1355" i="5"/>
  <c r="AP1356" i="5"/>
  <c r="AQ1356" i="5"/>
  <c r="AP1357" i="5"/>
  <c r="AQ1357" i="5"/>
  <c r="AP1358" i="5"/>
  <c r="AQ1358" i="5"/>
  <c r="AP1359" i="5"/>
  <c r="AQ1359" i="5"/>
  <c r="AP1360" i="5"/>
  <c r="AQ1360" i="5"/>
  <c r="AP1361" i="5"/>
  <c r="AQ1361" i="5"/>
  <c r="AP1362" i="5"/>
  <c r="AQ1362" i="5"/>
  <c r="AP1363" i="5"/>
  <c r="AQ1363" i="5"/>
  <c r="AP1364" i="5"/>
  <c r="AQ1364" i="5"/>
  <c r="AP1365" i="5"/>
  <c r="AQ1365" i="5"/>
  <c r="AP1366" i="5"/>
  <c r="AQ1366" i="5"/>
  <c r="AP1367" i="5"/>
  <c r="AQ1367" i="5"/>
  <c r="AP1368" i="5"/>
  <c r="AQ1368" i="5"/>
  <c r="AP1369" i="5"/>
  <c r="AQ1369" i="5"/>
  <c r="AP1370" i="5"/>
  <c r="AQ1370" i="5"/>
  <c r="AP1371" i="5"/>
  <c r="AQ1371" i="5"/>
  <c r="AP1372" i="5"/>
  <c r="AQ1372" i="5"/>
  <c r="AP1373" i="5"/>
  <c r="AQ1373" i="5"/>
  <c r="AP1374" i="5"/>
  <c r="AQ1374" i="5"/>
  <c r="AP1375" i="5"/>
  <c r="AQ1375" i="5"/>
  <c r="AP1376" i="5"/>
  <c r="AQ1376" i="5"/>
  <c r="AP1377" i="5"/>
  <c r="AQ1377" i="5"/>
  <c r="AP1378" i="5"/>
  <c r="AQ1378" i="5"/>
  <c r="AP1379" i="5"/>
  <c r="AQ1379" i="5"/>
  <c r="AP1380" i="5"/>
  <c r="AQ1380" i="5"/>
  <c r="AP1381" i="5"/>
  <c r="AQ1381" i="5"/>
  <c r="AP1382" i="5"/>
  <c r="AQ1382" i="5"/>
  <c r="AP1383" i="5"/>
  <c r="AQ1383" i="5"/>
  <c r="AP1384" i="5"/>
  <c r="AQ1384" i="5"/>
  <c r="AP1385" i="5"/>
  <c r="AQ1385" i="5"/>
  <c r="AP1386" i="5"/>
  <c r="AQ1386" i="5"/>
  <c r="AP1387" i="5"/>
  <c r="AQ1387" i="5"/>
  <c r="AP1388" i="5"/>
  <c r="AQ1388" i="5"/>
  <c r="AP1389" i="5"/>
  <c r="AQ1389" i="5"/>
  <c r="AP1390" i="5"/>
  <c r="AQ1390" i="5"/>
  <c r="AP1391" i="5"/>
  <c r="AQ1391" i="5"/>
  <c r="AP1392" i="5"/>
  <c r="AQ1392" i="5"/>
  <c r="AP1393" i="5"/>
  <c r="AQ1393" i="5"/>
  <c r="AP1394" i="5"/>
  <c r="AQ1394" i="5"/>
  <c r="AP1395" i="5"/>
  <c r="AQ1395" i="5"/>
  <c r="AP1396" i="5"/>
  <c r="AQ1396" i="5"/>
  <c r="AP1397" i="5"/>
  <c r="AQ1397" i="5"/>
  <c r="AP1398" i="5"/>
  <c r="AQ1398" i="5"/>
  <c r="AP1399" i="5"/>
  <c r="AQ1399" i="5"/>
  <c r="AP1400" i="5"/>
  <c r="AQ1400" i="5"/>
  <c r="AP1401" i="5"/>
  <c r="AQ1401" i="5"/>
  <c r="AP1402" i="5"/>
  <c r="AQ1402" i="5"/>
  <c r="AP1403" i="5"/>
  <c r="AQ1403" i="5"/>
  <c r="AP1404" i="5"/>
  <c r="AQ1404" i="5"/>
  <c r="AP1405" i="5"/>
  <c r="AQ1405" i="5"/>
  <c r="AP1406" i="5"/>
  <c r="AQ1406" i="5"/>
  <c r="AP1407" i="5"/>
  <c r="AQ1407" i="5"/>
  <c r="AP1408" i="5"/>
  <c r="AQ1408" i="5"/>
  <c r="AP1409" i="5"/>
  <c r="AQ1409" i="5"/>
  <c r="AP1410" i="5"/>
  <c r="AQ1410" i="5"/>
  <c r="AP1411" i="5"/>
  <c r="AQ1411" i="5"/>
  <c r="AP1412" i="5"/>
  <c r="AQ1412" i="5"/>
  <c r="AP1413" i="5"/>
  <c r="AQ1413" i="5"/>
  <c r="AP1414" i="5"/>
  <c r="AQ1414" i="5"/>
  <c r="AP1415" i="5"/>
  <c r="AQ1415" i="5"/>
  <c r="AP1416" i="5"/>
  <c r="AQ1416" i="5"/>
  <c r="AP1417" i="5"/>
  <c r="AQ1417" i="5"/>
  <c r="AP1418" i="5"/>
  <c r="AQ1418" i="5"/>
  <c r="AP1419" i="5"/>
  <c r="AQ1419" i="5"/>
  <c r="AP1420" i="5"/>
  <c r="AQ1420" i="5"/>
  <c r="AP1421" i="5"/>
  <c r="AQ1421" i="5"/>
  <c r="AP1422" i="5"/>
  <c r="AQ1422" i="5"/>
  <c r="AP1423" i="5"/>
  <c r="AQ1423" i="5"/>
  <c r="AP1424" i="5"/>
  <c r="AQ1424" i="5"/>
  <c r="AP1425" i="5"/>
  <c r="AQ1425" i="5"/>
  <c r="AP1426" i="5"/>
  <c r="AQ1426" i="5"/>
  <c r="AP1427" i="5"/>
  <c r="AQ1427" i="5"/>
  <c r="AP1428" i="5"/>
  <c r="AQ1428" i="5"/>
  <c r="AP1429" i="5"/>
  <c r="AQ1429" i="5"/>
  <c r="AP1430" i="5"/>
  <c r="AQ1430" i="5"/>
  <c r="AP1431" i="5"/>
  <c r="AQ1431" i="5"/>
  <c r="AP1432" i="5"/>
  <c r="AQ1432" i="5"/>
  <c r="AP1433" i="5"/>
  <c r="AQ1433" i="5"/>
  <c r="AP1434" i="5"/>
  <c r="AQ1434" i="5"/>
  <c r="AP1435" i="5"/>
  <c r="AQ1435" i="5"/>
  <c r="AP1436" i="5"/>
  <c r="AQ1436" i="5"/>
  <c r="AP1437" i="5"/>
  <c r="AQ1437" i="5"/>
  <c r="AP1438" i="5"/>
  <c r="AQ1438" i="5"/>
  <c r="AP1439" i="5"/>
  <c r="AQ1439" i="5"/>
  <c r="AP1440" i="5"/>
  <c r="AQ1440" i="5"/>
  <c r="AP1441" i="5"/>
  <c r="AQ1441" i="5"/>
  <c r="AP1442" i="5"/>
  <c r="AQ1442" i="5"/>
  <c r="AP1443" i="5"/>
  <c r="AQ1443" i="5"/>
  <c r="AP1444" i="5"/>
  <c r="AQ1444" i="5"/>
  <c r="AP1445" i="5"/>
  <c r="AQ1445" i="5"/>
  <c r="AP1446" i="5"/>
  <c r="AQ1446" i="5"/>
  <c r="AP1447" i="5"/>
  <c r="AQ1447" i="5"/>
  <c r="AP1448" i="5"/>
  <c r="AQ1448" i="5"/>
  <c r="AP1449" i="5"/>
  <c r="AQ1449" i="5"/>
  <c r="AP1450" i="5"/>
  <c r="AQ1450" i="5"/>
  <c r="AP1451" i="5"/>
  <c r="AQ1451" i="5"/>
  <c r="AP1452" i="5"/>
  <c r="AQ1452" i="5"/>
  <c r="AP1453" i="5"/>
  <c r="AQ1453" i="5"/>
  <c r="AP1454" i="5"/>
  <c r="AQ1454" i="5"/>
  <c r="AP1455" i="5"/>
  <c r="AQ1455" i="5"/>
  <c r="AP1456" i="5"/>
  <c r="AQ1456" i="5"/>
  <c r="AP1457" i="5"/>
  <c r="AQ1457" i="5"/>
  <c r="AP1458" i="5"/>
  <c r="AQ1458" i="5"/>
  <c r="AP1459" i="5"/>
  <c r="AQ1459" i="5"/>
  <c r="AP1460" i="5"/>
  <c r="AQ1460" i="5"/>
  <c r="AP1461" i="5"/>
  <c r="AQ1461" i="5"/>
  <c r="AP1462" i="5"/>
  <c r="AQ1462" i="5"/>
  <c r="AP1463" i="5"/>
  <c r="AQ1463" i="5"/>
  <c r="AP1464" i="5"/>
  <c r="AQ1464" i="5"/>
  <c r="AP1465" i="5"/>
  <c r="AQ1465" i="5"/>
  <c r="AP1466" i="5"/>
  <c r="AQ1466" i="5"/>
  <c r="AP1467" i="5"/>
  <c r="AQ1467" i="5"/>
  <c r="AP1468" i="5"/>
  <c r="AQ1468" i="5"/>
  <c r="AP1469" i="5"/>
  <c r="AQ1469" i="5"/>
  <c r="AP1470" i="5"/>
  <c r="AQ1470" i="5"/>
  <c r="AP1471" i="5"/>
  <c r="AQ1471" i="5"/>
  <c r="AP1472" i="5"/>
  <c r="AQ1472" i="5"/>
  <c r="AP1473" i="5"/>
  <c r="AQ1473" i="5"/>
  <c r="AP1474" i="5"/>
  <c r="AQ1474" i="5"/>
  <c r="AP1475" i="5"/>
  <c r="AQ1475" i="5"/>
  <c r="AP1476" i="5"/>
  <c r="AQ1476" i="5"/>
  <c r="AP1477" i="5"/>
  <c r="AQ1477" i="5"/>
  <c r="AP1478" i="5"/>
  <c r="AQ1478" i="5"/>
  <c r="AP1479" i="5"/>
  <c r="AQ1479" i="5"/>
  <c r="AP1480" i="5"/>
  <c r="AQ1480" i="5"/>
  <c r="AP1481" i="5"/>
  <c r="AQ1481" i="5"/>
  <c r="AP1482" i="5"/>
  <c r="AQ1482" i="5"/>
  <c r="AP1483" i="5"/>
  <c r="AQ1483" i="5"/>
  <c r="AP1484" i="5"/>
  <c r="AQ1484" i="5"/>
  <c r="AP1485" i="5"/>
  <c r="AQ1485" i="5"/>
  <c r="AP1486" i="5"/>
  <c r="AQ1486" i="5"/>
  <c r="AP1487" i="5"/>
  <c r="AQ1487" i="5"/>
  <c r="AP1488" i="5"/>
  <c r="AQ1488" i="5"/>
  <c r="AP1489" i="5"/>
  <c r="AQ1489" i="5"/>
  <c r="AP1490" i="5"/>
  <c r="AQ1490" i="5"/>
  <c r="AP1491" i="5"/>
  <c r="AQ1491" i="5"/>
  <c r="AP1492" i="5"/>
  <c r="AQ1492" i="5"/>
  <c r="AP1493" i="5"/>
  <c r="AQ1493" i="5"/>
  <c r="AP1494" i="5"/>
  <c r="AQ1494" i="5"/>
  <c r="AP1495" i="5"/>
  <c r="AQ1495" i="5"/>
  <c r="AP1496" i="5"/>
  <c r="AQ1496" i="5"/>
  <c r="AP1497" i="5"/>
  <c r="AQ1497" i="5"/>
  <c r="AP1498" i="5"/>
  <c r="AQ1498" i="5"/>
  <c r="AP1499" i="5"/>
  <c r="AQ1499" i="5"/>
  <c r="AP1500" i="5"/>
  <c r="AQ1500" i="5"/>
  <c r="AP1501" i="5"/>
  <c r="AQ1501" i="5"/>
  <c r="AP1502" i="5"/>
  <c r="AQ1502" i="5"/>
  <c r="AP1503" i="5"/>
  <c r="AQ1503" i="5"/>
  <c r="AP1504" i="5"/>
  <c r="AQ1504" i="5"/>
  <c r="AP1505" i="5"/>
  <c r="AQ1505" i="5"/>
  <c r="AP1506" i="5"/>
  <c r="AQ1506" i="5"/>
  <c r="AP1507" i="5"/>
  <c r="AQ1507" i="5"/>
  <c r="AP1508" i="5"/>
  <c r="AQ1508" i="5"/>
  <c r="AP1509" i="5"/>
  <c r="AQ1509" i="5"/>
  <c r="AP1510" i="5"/>
  <c r="AQ1510" i="5"/>
  <c r="AP1511" i="5"/>
  <c r="AQ1511" i="5"/>
  <c r="AP1512" i="5"/>
  <c r="AQ1512" i="5"/>
  <c r="AP1513" i="5"/>
  <c r="AQ1513" i="5"/>
  <c r="AP1514" i="5"/>
  <c r="AQ1514" i="5"/>
  <c r="AP1515" i="5"/>
  <c r="AQ1515" i="5"/>
  <c r="AP1516" i="5"/>
  <c r="AQ1516" i="5"/>
  <c r="AP1517" i="5"/>
  <c r="AQ1517" i="5"/>
  <c r="AP1518" i="5"/>
  <c r="AQ1518" i="5"/>
  <c r="AP1519" i="5"/>
  <c r="AQ1519" i="5"/>
  <c r="AP1520" i="5"/>
  <c r="AQ1520" i="5"/>
  <c r="AP1521" i="5"/>
  <c r="AQ1521" i="5"/>
  <c r="AP1522" i="5"/>
  <c r="AQ1522" i="5"/>
  <c r="AP1523" i="5"/>
  <c r="AQ1523" i="5"/>
  <c r="AP1524" i="5"/>
  <c r="AQ1524" i="5"/>
  <c r="AP1525" i="5"/>
  <c r="AQ1525" i="5"/>
  <c r="AP1526" i="5"/>
  <c r="AQ1526" i="5"/>
  <c r="AP1527" i="5"/>
  <c r="AQ1527" i="5"/>
  <c r="AP1528" i="5"/>
  <c r="AQ1528" i="5"/>
  <c r="AP1529" i="5"/>
  <c r="AQ1529" i="5"/>
  <c r="AP1530" i="5"/>
  <c r="AQ1530" i="5"/>
  <c r="AP1531" i="5"/>
  <c r="AQ1531" i="5"/>
  <c r="AP1532" i="5"/>
  <c r="AQ1532" i="5"/>
  <c r="AP1533" i="5"/>
  <c r="AQ1533" i="5"/>
  <c r="AP1534" i="5"/>
  <c r="AQ1534" i="5"/>
  <c r="AP1535" i="5"/>
  <c r="AQ1535" i="5"/>
  <c r="AP1536" i="5"/>
  <c r="AQ1536" i="5"/>
  <c r="AP1537" i="5"/>
  <c r="AQ1537" i="5"/>
  <c r="AP1538" i="5"/>
  <c r="AQ1538" i="5"/>
  <c r="AP1539" i="5"/>
  <c r="AQ1539" i="5"/>
  <c r="AP1540" i="5"/>
  <c r="AQ1540" i="5"/>
  <c r="AP1541" i="5"/>
  <c r="AQ1541" i="5"/>
  <c r="AP1542" i="5"/>
  <c r="AQ1542" i="5"/>
  <c r="AP1543" i="5"/>
  <c r="AQ1543" i="5"/>
  <c r="AP1544" i="5"/>
  <c r="AQ1544" i="5"/>
  <c r="AP1545" i="5"/>
  <c r="AQ1545" i="5"/>
  <c r="AP1546" i="5"/>
  <c r="AQ1546" i="5"/>
  <c r="AP1547" i="5"/>
  <c r="AQ1547" i="5"/>
  <c r="AP1548" i="5"/>
  <c r="AQ1548" i="5"/>
  <c r="AP1549" i="5"/>
  <c r="AQ1549" i="5"/>
  <c r="AP1550" i="5"/>
  <c r="AQ1550" i="5"/>
  <c r="AP1551" i="5"/>
  <c r="AQ1551" i="5"/>
  <c r="AP1552" i="5"/>
  <c r="AQ1552" i="5"/>
  <c r="AP1553" i="5"/>
  <c r="AQ1553" i="5"/>
  <c r="AP1554" i="5"/>
  <c r="AQ1554" i="5"/>
  <c r="AP1555" i="5"/>
  <c r="AQ1555" i="5"/>
  <c r="AP1556" i="5"/>
  <c r="AQ1556" i="5"/>
  <c r="AP1557" i="5"/>
  <c r="AQ1557" i="5"/>
  <c r="AP1558" i="5"/>
  <c r="AQ1558" i="5"/>
  <c r="AP1559" i="5"/>
  <c r="AQ1559" i="5"/>
  <c r="AP1560" i="5"/>
  <c r="AQ1560" i="5"/>
  <c r="AP1561" i="5"/>
  <c r="AQ1561" i="5"/>
  <c r="AP1562" i="5"/>
  <c r="AQ1562" i="5"/>
  <c r="AP1563" i="5"/>
  <c r="AQ1563" i="5"/>
  <c r="AP1564" i="5"/>
  <c r="AQ1564" i="5"/>
  <c r="AP1565" i="5"/>
  <c r="AQ1565" i="5"/>
  <c r="AP1566" i="5"/>
  <c r="AQ1566" i="5"/>
  <c r="AP1567" i="5"/>
  <c r="AQ1567" i="5"/>
  <c r="AP1568" i="5"/>
  <c r="AQ1568" i="5"/>
  <c r="AP1569" i="5"/>
  <c r="AQ1569" i="5"/>
  <c r="AP1570" i="5"/>
  <c r="AQ1570" i="5"/>
  <c r="AP1571" i="5"/>
  <c r="AQ1571" i="5"/>
  <c r="AP1572" i="5"/>
  <c r="AQ1572" i="5"/>
  <c r="AP1573" i="5"/>
  <c r="AQ1573" i="5"/>
  <c r="AP1574" i="5"/>
  <c r="AQ1574" i="5"/>
  <c r="AP1575" i="5"/>
  <c r="AQ1575" i="5"/>
  <c r="AP1576" i="5"/>
  <c r="AQ1576" i="5"/>
  <c r="AP1577" i="5"/>
  <c r="AQ1577" i="5"/>
  <c r="AP1578" i="5"/>
  <c r="AQ1578" i="5"/>
  <c r="AP1579" i="5"/>
  <c r="AQ1579" i="5"/>
  <c r="AP1580" i="5"/>
  <c r="AQ1580" i="5"/>
  <c r="AP1581" i="5"/>
  <c r="AQ1581" i="5"/>
  <c r="AP1582" i="5"/>
  <c r="AQ1582" i="5"/>
  <c r="AP1583" i="5"/>
  <c r="AQ1583" i="5"/>
  <c r="AP1584" i="5"/>
  <c r="AQ1584" i="5"/>
  <c r="AP1585" i="5"/>
  <c r="AQ1585" i="5"/>
  <c r="AP1586" i="5"/>
  <c r="AQ1586" i="5"/>
  <c r="AP1587" i="5"/>
  <c r="AQ1587" i="5"/>
  <c r="AP1588" i="5"/>
  <c r="AQ1588" i="5"/>
  <c r="AP1589" i="5"/>
  <c r="AQ1589" i="5"/>
  <c r="AP1590" i="5"/>
  <c r="AQ1590" i="5"/>
  <c r="AP1591" i="5"/>
  <c r="AQ1591" i="5"/>
  <c r="AP1592" i="5"/>
  <c r="AQ1592" i="5"/>
  <c r="AP1593" i="5"/>
  <c r="AQ1593" i="5"/>
  <c r="AP1594" i="5"/>
  <c r="AQ1594" i="5"/>
  <c r="AP1595" i="5"/>
  <c r="AQ1595" i="5"/>
  <c r="AP1596" i="5"/>
  <c r="AQ1596" i="5"/>
  <c r="AP1597" i="5"/>
  <c r="AQ1597" i="5"/>
  <c r="AP1598" i="5"/>
  <c r="AQ1598" i="5"/>
  <c r="AP1599" i="5"/>
  <c r="AQ1599" i="5"/>
  <c r="AP1600" i="5"/>
  <c r="AQ1600" i="5"/>
  <c r="AP1601" i="5"/>
  <c r="AQ1601" i="5"/>
  <c r="AP1602" i="5"/>
  <c r="AQ1602" i="5"/>
  <c r="AP1603" i="5"/>
  <c r="AQ1603" i="5"/>
  <c r="AP1604" i="5"/>
  <c r="AQ1604" i="5"/>
  <c r="AP1605" i="5"/>
  <c r="AQ1605" i="5"/>
  <c r="AP1606" i="5"/>
  <c r="AQ1606" i="5"/>
  <c r="AP1607" i="5"/>
  <c r="AQ1607" i="5"/>
  <c r="AP1608" i="5"/>
  <c r="AQ1608" i="5"/>
  <c r="AP1609" i="5"/>
  <c r="AQ1609" i="5"/>
  <c r="AP1610" i="5"/>
  <c r="AQ1610" i="5"/>
  <c r="AP1611" i="5"/>
  <c r="AQ1611" i="5"/>
  <c r="AP1612" i="5"/>
  <c r="AQ1612" i="5"/>
  <c r="AP1613" i="5"/>
  <c r="AQ1613" i="5"/>
  <c r="AP1614" i="5"/>
  <c r="AQ1614" i="5"/>
  <c r="AP1615" i="5"/>
  <c r="AQ1615" i="5"/>
  <c r="AP1616" i="5"/>
  <c r="AQ1616" i="5"/>
  <c r="AP1617" i="5"/>
  <c r="AQ1617" i="5"/>
  <c r="AP1618" i="5"/>
  <c r="AQ1618" i="5"/>
  <c r="AP1619" i="5"/>
  <c r="AQ1619" i="5"/>
  <c r="AP1620" i="5"/>
  <c r="AQ1620" i="5"/>
  <c r="AP1621" i="5"/>
  <c r="AQ1621" i="5"/>
  <c r="AP1622" i="5"/>
  <c r="AQ1622" i="5"/>
  <c r="AP1623" i="5"/>
  <c r="AQ1623" i="5"/>
  <c r="AP1624" i="5"/>
  <c r="AQ1624" i="5"/>
  <c r="AP1625" i="5"/>
  <c r="AQ1625" i="5"/>
  <c r="AP1626" i="5"/>
  <c r="AQ1626" i="5"/>
  <c r="AP1627" i="5"/>
  <c r="AQ1627" i="5"/>
  <c r="AP1628" i="5"/>
  <c r="AQ1628" i="5"/>
  <c r="AP1629" i="5"/>
  <c r="AQ1629" i="5"/>
  <c r="AP1630" i="5"/>
  <c r="AQ1630" i="5"/>
  <c r="AP1631" i="5"/>
  <c r="AQ1631" i="5"/>
  <c r="AP1632" i="5"/>
  <c r="AQ1632" i="5"/>
  <c r="AP1633" i="5"/>
  <c r="AQ1633" i="5"/>
  <c r="AP1634" i="5"/>
  <c r="AQ1634" i="5"/>
  <c r="AP1635" i="5"/>
  <c r="AQ1635" i="5"/>
  <c r="AP1636" i="5"/>
  <c r="AQ1636" i="5"/>
  <c r="AP1637" i="5"/>
  <c r="AQ1637" i="5"/>
  <c r="AP1638" i="5"/>
  <c r="AQ1638" i="5"/>
  <c r="AP1639" i="5"/>
  <c r="AQ1639" i="5"/>
  <c r="AP1640" i="5"/>
  <c r="AQ1640" i="5"/>
  <c r="AP1641" i="5"/>
  <c r="AQ1641" i="5"/>
  <c r="AP1642" i="5"/>
  <c r="AQ1642" i="5"/>
  <c r="AP1643" i="5"/>
  <c r="AQ1643" i="5"/>
  <c r="AP1644" i="5"/>
  <c r="AQ1644" i="5"/>
  <c r="AP1645" i="5"/>
  <c r="AQ1645" i="5"/>
  <c r="AP1646" i="5"/>
  <c r="AQ1646" i="5"/>
  <c r="AP1647" i="5"/>
  <c r="AQ1647" i="5"/>
  <c r="AP1648" i="5"/>
  <c r="AQ1648" i="5"/>
  <c r="AP1649" i="5"/>
  <c r="AQ1649" i="5"/>
  <c r="AP1650" i="5"/>
  <c r="AQ1650" i="5"/>
  <c r="AP1651" i="5"/>
  <c r="AQ1651" i="5"/>
  <c r="AP1652" i="5"/>
  <c r="AQ1652" i="5"/>
  <c r="AP1653" i="5"/>
  <c r="AQ1653" i="5"/>
  <c r="AP1654" i="5"/>
  <c r="AQ1654" i="5"/>
  <c r="AP1655" i="5"/>
  <c r="AQ1655" i="5"/>
  <c r="AP1656" i="5"/>
  <c r="AQ1656" i="5"/>
  <c r="AP1657" i="5"/>
  <c r="AQ1657" i="5"/>
  <c r="AP1658" i="5"/>
  <c r="AQ1658" i="5"/>
  <c r="AP1659" i="5"/>
  <c r="AQ1659" i="5"/>
  <c r="AP1660" i="5"/>
  <c r="AQ1660" i="5"/>
  <c r="AP1661" i="5"/>
  <c r="AQ1661" i="5"/>
  <c r="AP1662" i="5"/>
  <c r="AQ1662" i="5"/>
  <c r="AP1663" i="5"/>
  <c r="AQ1663" i="5"/>
  <c r="AP1664" i="5"/>
  <c r="AQ1664" i="5"/>
  <c r="AP1665" i="5"/>
  <c r="AQ1665" i="5"/>
  <c r="AP1666" i="5"/>
  <c r="AQ1666" i="5"/>
  <c r="AP1667" i="5"/>
  <c r="AQ1667" i="5"/>
  <c r="AP1668" i="5"/>
  <c r="AQ1668" i="5"/>
  <c r="AP1669" i="5"/>
  <c r="AQ1669" i="5"/>
  <c r="AP1670" i="5"/>
  <c r="AQ1670" i="5"/>
  <c r="AP1671" i="5"/>
  <c r="AQ1671" i="5"/>
  <c r="AP1672" i="5"/>
  <c r="AQ1672" i="5"/>
  <c r="AP1673" i="5"/>
  <c r="AQ1673" i="5"/>
  <c r="AP1674" i="5"/>
  <c r="AQ1674" i="5"/>
  <c r="AP1675" i="5"/>
  <c r="AQ1675" i="5"/>
  <c r="AP1676" i="5"/>
  <c r="AQ1676" i="5"/>
  <c r="AP1677" i="5"/>
  <c r="AQ1677" i="5"/>
  <c r="AP1678" i="5"/>
  <c r="AQ1678" i="5"/>
  <c r="AP1679" i="5"/>
  <c r="AQ1679" i="5"/>
  <c r="AP1680" i="5"/>
  <c r="AQ1680" i="5"/>
  <c r="AP1681" i="5"/>
  <c r="AQ1681" i="5"/>
  <c r="AP1682" i="5"/>
  <c r="AQ1682" i="5"/>
  <c r="AP1683" i="5"/>
  <c r="AQ1683" i="5"/>
  <c r="AP1684" i="5"/>
  <c r="AQ1684" i="5"/>
  <c r="AP1685" i="5"/>
  <c r="AQ1685" i="5"/>
  <c r="AP1686" i="5"/>
  <c r="AQ1686" i="5"/>
  <c r="AP1687" i="5"/>
  <c r="AQ1687" i="5"/>
  <c r="AP1688" i="5"/>
  <c r="AQ1688" i="5"/>
  <c r="AP1689" i="5"/>
  <c r="AQ1689" i="5"/>
  <c r="AP1690" i="5"/>
  <c r="AQ1690" i="5"/>
  <c r="AP1691" i="5"/>
  <c r="AQ1691" i="5"/>
  <c r="AP1692" i="5"/>
  <c r="AQ1692" i="5"/>
  <c r="AP1693" i="5"/>
  <c r="AQ1693" i="5"/>
  <c r="AP1694" i="5"/>
  <c r="AQ1694" i="5"/>
  <c r="AP1695" i="5"/>
  <c r="AQ1695" i="5"/>
  <c r="AP1696" i="5"/>
  <c r="AQ1696" i="5"/>
  <c r="AP1697" i="5"/>
  <c r="AQ1697" i="5"/>
  <c r="AP1698" i="5"/>
  <c r="AQ1698" i="5"/>
  <c r="AP1699" i="5"/>
  <c r="AQ1699" i="5"/>
  <c r="AP1700" i="5"/>
  <c r="AQ1700" i="5"/>
  <c r="AP1701" i="5"/>
  <c r="AQ1701" i="5"/>
  <c r="AP1702" i="5"/>
  <c r="AQ1702" i="5"/>
  <c r="AP1703" i="5"/>
  <c r="AQ1703" i="5"/>
  <c r="AP1704" i="5"/>
  <c r="AQ1704" i="5"/>
  <c r="AP1705" i="5"/>
  <c r="AQ1705" i="5"/>
  <c r="AP1706" i="5"/>
  <c r="AQ1706" i="5"/>
  <c r="AP1707" i="5"/>
  <c r="AQ1707" i="5"/>
  <c r="AP1708" i="5"/>
  <c r="AQ1708" i="5"/>
  <c r="AP1709" i="5"/>
  <c r="AQ1709" i="5"/>
  <c r="AP1710" i="5"/>
  <c r="AQ1710" i="5"/>
  <c r="AP1711" i="5"/>
  <c r="AQ1711" i="5"/>
  <c r="AP1712" i="5"/>
  <c r="AQ1712" i="5"/>
  <c r="AP1713" i="5"/>
  <c r="AQ1713" i="5"/>
  <c r="AP1714" i="5"/>
  <c r="AQ1714" i="5"/>
  <c r="AP1715" i="5"/>
  <c r="AQ1715" i="5"/>
  <c r="AP1716" i="5"/>
  <c r="AQ1716" i="5"/>
  <c r="AP1717" i="5"/>
  <c r="AQ1717" i="5"/>
  <c r="AP1718" i="5"/>
  <c r="AQ1718" i="5"/>
  <c r="AP1719" i="5"/>
  <c r="AQ1719" i="5"/>
  <c r="AP1720" i="5"/>
  <c r="AQ1720" i="5"/>
  <c r="AP1721" i="5"/>
  <c r="AQ1721" i="5"/>
  <c r="AP1722" i="5"/>
  <c r="AQ1722" i="5"/>
  <c r="AP1723" i="5"/>
  <c r="AQ1723" i="5"/>
  <c r="AP1724" i="5"/>
  <c r="AQ1724" i="5"/>
  <c r="AP1725" i="5"/>
  <c r="AQ1725" i="5"/>
  <c r="AP1726" i="5"/>
  <c r="AQ1726" i="5"/>
  <c r="AP1727" i="5"/>
  <c r="AQ1727" i="5"/>
  <c r="AP1728" i="5"/>
  <c r="AQ1728" i="5"/>
  <c r="AP1729" i="5"/>
  <c r="AQ1729" i="5"/>
  <c r="AP1730" i="5"/>
  <c r="AQ1730" i="5"/>
  <c r="AP1731" i="5"/>
  <c r="AQ1731" i="5"/>
  <c r="AP1732" i="5"/>
  <c r="AQ1732" i="5"/>
  <c r="AP1733" i="5"/>
  <c r="AQ1733" i="5"/>
  <c r="AP1734" i="5"/>
  <c r="AQ1734" i="5"/>
  <c r="AP1735" i="5"/>
  <c r="AQ1735" i="5"/>
  <c r="AP1736" i="5"/>
  <c r="AQ1736" i="5"/>
  <c r="AP1737" i="5"/>
  <c r="AQ1737" i="5"/>
  <c r="AP1738" i="5"/>
  <c r="AQ1738" i="5"/>
  <c r="AP1739" i="5"/>
  <c r="AQ1739" i="5"/>
  <c r="AP1740" i="5"/>
  <c r="AQ1740" i="5"/>
  <c r="AP1741" i="5"/>
  <c r="AQ1741" i="5"/>
  <c r="AP1742" i="5"/>
  <c r="AQ1742" i="5"/>
  <c r="AP1743" i="5"/>
  <c r="AQ1743" i="5"/>
  <c r="AP1744" i="5"/>
  <c r="AQ1744" i="5"/>
  <c r="AP1745" i="5"/>
  <c r="AQ1745" i="5"/>
  <c r="AP1746" i="5"/>
  <c r="AQ1746" i="5"/>
  <c r="AP1747" i="5"/>
  <c r="AQ1747" i="5"/>
  <c r="AP1748" i="5"/>
  <c r="AQ1748" i="5"/>
  <c r="AP1749" i="5"/>
  <c r="AQ1749" i="5"/>
  <c r="AP1750" i="5"/>
  <c r="AQ1750" i="5"/>
  <c r="AP1751" i="5"/>
  <c r="AQ1751" i="5"/>
  <c r="AP1752" i="5"/>
  <c r="AQ1752" i="5"/>
  <c r="AP1753" i="5"/>
  <c r="AQ1753" i="5"/>
  <c r="AP1754" i="5"/>
  <c r="AQ1754" i="5"/>
  <c r="AP1755" i="5"/>
  <c r="AQ1755" i="5"/>
  <c r="AP1756" i="5"/>
  <c r="AQ1756" i="5"/>
  <c r="AP1757" i="5"/>
  <c r="AQ1757" i="5"/>
  <c r="AP1758" i="5"/>
  <c r="AQ1758" i="5"/>
  <c r="AP1759" i="5"/>
  <c r="AQ1759" i="5"/>
  <c r="AP1760" i="5"/>
  <c r="AQ1760" i="5"/>
  <c r="AP1761" i="5"/>
  <c r="AQ1761" i="5"/>
  <c r="AP1762" i="5"/>
  <c r="AQ1762" i="5"/>
  <c r="AP1763" i="5"/>
  <c r="AQ1763" i="5"/>
  <c r="AP1764" i="5"/>
  <c r="AQ1764" i="5"/>
  <c r="AP1765" i="5"/>
  <c r="AQ1765" i="5"/>
  <c r="AP1766" i="5"/>
  <c r="AQ1766" i="5"/>
  <c r="AP1767" i="5"/>
  <c r="AQ1767" i="5"/>
  <c r="AP1768" i="5"/>
  <c r="AQ1768" i="5"/>
  <c r="AP1769" i="5"/>
  <c r="AQ1769" i="5"/>
  <c r="AP1770" i="5"/>
  <c r="AQ1770" i="5"/>
  <c r="AP1771" i="5"/>
  <c r="AQ1771" i="5"/>
  <c r="AP1772" i="5"/>
  <c r="AQ1772" i="5"/>
  <c r="AP1773" i="5"/>
  <c r="AQ1773" i="5"/>
  <c r="AP1774" i="5"/>
  <c r="AQ1774" i="5"/>
  <c r="AP1775" i="5"/>
  <c r="AQ1775" i="5"/>
  <c r="AP1776" i="5"/>
  <c r="AQ1776" i="5"/>
  <c r="AP1777" i="5"/>
  <c r="AQ1777" i="5"/>
  <c r="AP1778" i="5"/>
  <c r="AQ1778" i="5"/>
  <c r="AP1779" i="5"/>
  <c r="AQ1779" i="5"/>
  <c r="AP1780" i="5"/>
  <c r="AQ1780" i="5"/>
  <c r="AP1781" i="5"/>
  <c r="AQ1781" i="5"/>
  <c r="AP1782" i="5"/>
  <c r="AQ1782" i="5"/>
  <c r="AP1783" i="5"/>
  <c r="AQ1783" i="5"/>
  <c r="AP1784" i="5"/>
  <c r="AQ1784" i="5"/>
  <c r="AP1785" i="5"/>
  <c r="AQ1785" i="5"/>
  <c r="AP1786" i="5"/>
  <c r="AQ1786" i="5"/>
  <c r="AP1787" i="5"/>
  <c r="AQ1787" i="5"/>
  <c r="AP1788" i="5"/>
  <c r="AQ1788" i="5"/>
  <c r="AP1789" i="5"/>
  <c r="AQ1789" i="5"/>
  <c r="AP1790" i="5"/>
  <c r="AQ1790" i="5"/>
  <c r="AP1791" i="5"/>
  <c r="AQ1791" i="5"/>
  <c r="AP1792" i="5"/>
  <c r="AQ1792" i="5"/>
  <c r="AP1793" i="5"/>
  <c r="AQ1793" i="5"/>
  <c r="AP1794" i="5"/>
  <c r="AQ1794" i="5"/>
  <c r="AP1795" i="5"/>
  <c r="AQ1795" i="5"/>
  <c r="AP1796" i="5"/>
  <c r="AQ1796" i="5"/>
  <c r="AP1797" i="5"/>
  <c r="AQ1797" i="5"/>
  <c r="AP1798" i="5"/>
  <c r="AQ1798" i="5"/>
  <c r="AP1799" i="5"/>
  <c r="AQ1799" i="5"/>
  <c r="AP1800" i="5"/>
  <c r="AQ1800" i="5"/>
  <c r="AP1801" i="5"/>
  <c r="AQ1801" i="5"/>
  <c r="AP1802" i="5"/>
  <c r="AQ1802" i="5"/>
  <c r="AP1803" i="5"/>
  <c r="AQ1803" i="5"/>
  <c r="AP1804" i="5"/>
  <c r="AQ1804" i="5"/>
  <c r="AP1805" i="5"/>
  <c r="AQ1805" i="5"/>
  <c r="AP1806" i="5"/>
  <c r="AQ1806" i="5"/>
  <c r="AP1807" i="5"/>
  <c r="AQ1807" i="5"/>
  <c r="AP1808" i="5"/>
  <c r="AQ1808" i="5"/>
  <c r="AP1809" i="5"/>
  <c r="AQ1809" i="5"/>
  <c r="AP1810" i="5"/>
  <c r="AQ1810" i="5"/>
  <c r="AP1811" i="5"/>
  <c r="AQ1811" i="5"/>
  <c r="AP1812" i="5"/>
  <c r="AQ1812" i="5"/>
  <c r="AP1813" i="5"/>
  <c r="AQ1813" i="5"/>
  <c r="AP1814" i="5"/>
  <c r="AQ1814" i="5"/>
  <c r="AP1815" i="5"/>
  <c r="AQ1815" i="5"/>
  <c r="AP1816" i="5"/>
  <c r="AQ1816" i="5"/>
  <c r="AP1817" i="5"/>
  <c r="AQ1817" i="5"/>
  <c r="AP1818" i="5"/>
  <c r="AQ1818" i="5"/>
  <c r="AP1819" i="5"/>
  <c r="AQ1819" i="5"/>
  <c r="AP1820" i="5"/>
  <c r="AQ1820" i="5"/>
  <c r="AP1821" i="5"/>
  <c r="AQ1821" i="5"/>
  <c r="AP1822" i="5"/>
  <c r="AQ1822" i="5"/>
  <c r="AP1823" i="5"/>
  <c r="AQ1823" i="5"/>
  <c r="AP1824" i="5"/>
  <c r="AQ1824" i="5"/>
  <c r="AP1825" i="5"/>
  <c r="AQ1825" i="5"/>
  <c r="AP1826" i="5"/>
  <c r="AQ1826" i="5"/>
  <c r="AP1827" i="5"/>
  <c r="AQ1827" i="5"/>
  <c r="AP1828" i="5"/>
  <c r="AQ1828" i="5"/>
  <c r="AP1829" i="5"/>
  <c r="AQ1829" i="5"/>
  <c r="AP1830" i="5"/>
  <c r="AQ1830" i="5"/>
  <c r="AP1831" i="5"/>
  <c r="AQ1831" i="5"/>
  <c r="AP1832" i="5"/>
  <c r="AQ1832" i="5"/>
  <c r="AP1833" i="5"/>
  <c r="AQ1833" i="5"/>
  <c r="AP1834" i="5"/>
  <c r="AQ1834" i="5"/>
  <c r="AP1835" i="5"/>
  <c r="AQ1835" i="5"/>
  <c r="AP1836" i="5"/>
  <c r="AQ1836" i="5"/>
  <c r="AP1837" i="5"/>
  <c r="AQ1837" i="5"/>
  <c r="AP1838" i="5"/>
  <c r="AQ1838" i="5"/>
  <c r="AP1839" i="5"/>
  <c r="AQ1839" i="5"/>
  <c r="AP1840" i="5"/>
  <c r="AQ1840" i="5"/>
  <c r="AP1841" i="5"/>
  <c r="AQ1841" i="5"/>
  <c r="AP1842" i="5"/>
  <c r="AQ1842" i="5"/>
  <c r="AP1843" i="5"/>
  <c r="AQ1843" i="5"/>
  <c r="AP1844" i="5"/>
  <c r="AQ1844" i="5"/>
  <c r="AP1845" i="5"/>
  <c r="AQ1845" i="5"/>
  <c r="AP1846" i="5"/>
  <c r="AQ1846" i="5"/>
  <c r="AP1847" i="5"/>
  <c r="AQ1847" i="5"/>
  <c r="AP1848" i="5"/>
  <c r="AQ1848" i="5"/>
  <c r="AP1849" i="5"/>
  <c r="AQ1849" i="5"/>
  <c r="AP1850" i="5"/>
  <c r="AQ1850" i="5"/>
  <c r="AP1851" i="5"/>
  <c r="AQ1851" i="5"/>
  <c r="AP1852" i="5"/>
  <c r="AQ1852" i="5"/>
  <c r="AP1853" i="5"/>
  <c r="AQ1853" i="5"/>
  <c r="AP1854" i="5"/>
  <c r="AQ1854" i="5"/>
  <c r="AP1855" i="5"/>
  <c r="AQ1855" i="5"/>
  <c r="AP1856" i="5"/>
  <c r="AQ1856" i="5"/>
  <c r="AP1857" i="5"/>
  <c r="AQ1857" i="5"/>
  <c r="AP1858" i="5"/>
  <c r="AQ1858" i="5"/>
  <c r="AP1859" i="5"/>
  <c r="AQ1859" i="5"/>
  <c r="AP1860" i="5"/>
  <c r="AQ1860" i="5"/>
  <c r="AP1861" i="5"/>
  <c r="AQ1861" i="5"/>
  <c r="AP1862" i="5"/>
  <c r="AQ1862" i="5"/>
  <c r="AP1863" i="5"/>
  <c r="AQ1863" i="5"/>
  <c r="AP1864" i="5"/>
  <c r="AQ1864" i="5"/>
  <c r="AP1865" i="5"/>
  <c r="AQ1865" i="5"/>
  <c r="AP1866" i="5"/>
  <c r="AQ1866" i="5"/>
  <c r="AP1867" i="5"/>
  <c r="AQ1867" i="5"/>
  <c r="AP1868" i="5"/>
  <c r="AQ1868" i="5"/>
  <c r="AP1869" i="5"/>
  <c r="AQ1869" i="5"/>
  <c r="AP1870" i="5"/>
  <c r="AQ1870" i="5"/>
  <c r="AP1871" i="5"/>
  <c r="AQ1871" i="5"/>
  <c r="AP1872" i="5"/>
  <c r="AQ1872" i="5"/>
  <c r="AP1873" i="5"/>
  <c r="AQ1873" i="5"/>
  <c r="AP1874" i="5"/>
  <c r="AQ1874" i="5"/>
  <c r="AP1875" i="5"/>
  <c r="AQ1875" i="5"/>
  <c r="AP1876" i="5"/>
  <c r="AQ1876" i="5"/>
  <c r="AP1877" i="5"/>
  <c r="AQ1877" i="5"/>
  <c r="AP1878" i="5"/>
  <c r="AQ1878" i="5"/>
  <c r="AP1879" i="5"/>
  <c r="AQ1879" i="5"/>
  <c r="AP1880" i="5"/>
  <c r="AQ1880" i="5"/>
  <c r="AP1881" i="5"/>
  <c r="AQ1881" i="5"/>
  <c r="AP1882" i="5"/>
  <c r="AQ1882" i="5"/>
  <c r="AP1883" i="5"/>
  <c r="AQ1883" i="5"/>
  <c r="AP1884" i="5"/>
  <c r="AQ1884" i="5"/>
  <c r="AP1885" i="5"/>
  <c r="AQ1885" i="5"/>
  <c r="AP1886" i="5"/>
  <c r="AQ1886" i="5"/>
  <c r="AP1887" i="5"/>
  <c r="AQ1887" i="5"/>
  <c r="AP1888" i="5"/>
  <c r="AQ1888" i="5"/>
  <c r="AP1889" i="5"/>
  <c r="AQ1889" i="5"/>
  <c r="AP1890" i="5"/>
  <c r="AQ1890" i="5"/>
  <c r="AP1891" i="5"/>
  <c r="AQ1891" i="5"/>
  <c r="AP1892" i="5"/>
  <c r="AQ1892" i="5"/>
  <c r="AP1893" i="5"/>
  <c r="AQ1893" i="5"/>
  <c r="AP1894" i="5"/>
  <c r="AQ1894" i="5"/>
  <c r="AP1895" i="5"/>
  <c r="AQ1895" i="5"/>
  <c r="AP1896" i="5"/>
  <c r="AQ1896" i="5"/>
  <c r="AP1897" i="5"/>
  <c r="AQ1897" i="5"/>
  <c r="AP1898" i="5"/>
  <c r="AQ1898" i="5"/>
  <c r="AP1899" i="5"/>
  <c r="AQ1899" i="5"/>
  <c r="AP1900" i="5"/>
  <c r="AQ1900" i="5"/>
  <c r="AP1901" i="5"/>
  <c r="AQ1901" i="5"/>
  <c r="AP1902" i="5"/>
  <c r="AQ1902" i="5"/>
  <c r="AP1903" i="5"/>
  <c r="AQ1903" i="5"/>
  <c r="AP1904" i="5"/>
  <c r="AQ1904" i="5"/>
  <c r="AP1905" i="5"/>
  <c r="AQ1905" i="5"/>
  <c r="AP1906" i="5"/>
  <c r="AQ1906" i="5"/>
  <c r="AP1907" i="5"/>
  <c r="AQ1907" i="5"/>
  <c r="AP1908" i="5"/>
  <c r="AQ1908" i="5"/>
  <c r="AP1909" i="5"/>
  <c r="AQ1909" i="5"/>
  <c r="AP1910" i="5"/>
  <c r="AQ1910" i="5"/>
  <c r="AP1911" i="5"/>
  <c r="AQ1911" i="5"/>
  <c r="AP1912" i="5"/>
  <c r="AQ1912" i="5"/>
  <c r="AP1913" i="5"/>
  <c r="AQ1913" i="5"/>
  <c r="AP1914" i="5"/>
  <c r="AQ1914" i="5"/>
  <c r="AP1915" i="5"/>
  <c r="AQ1915" i="5"/>
  <c r="AP1916" i="5"/>
  <c r="AQ1916" i="5"/>
  <c r="AP1917" i="5"/>
  <c r="AQ1917" i="5"/>
  <c r="AP1918" i="5"/>
  <c r="AQ1918" i="5"/>
  <c r="AP1919" i="5"/>
  <c r="AQ1919" i="5"/>
  <c r="AP1920" i="5"/>
  <c r="AQ1920" i="5"/>
  <c r="AP1921" i="5"/>
  <c r="AQ1921" i="5"/>
  <c r="AP1922" i="5"/>
  <c r="AQ1922" i="5"/>
  <c r="AP1923" i="5"/>
  <c r="AQ1923" i="5"/>
  <c r="AP1924" i="5"/>
  <c r="AQ1924" i="5"/>
  <c r="AP1925" i="5"/>
  <c r="AQ1925" i="5"/>
  <c r="AP1926" i="5"/>
  <c r="AQ1926" i="5"/>
  <c r="AP1927" i="5"/>
  <c r="AQ1927" i="5"/>
  <c r="AP1928" i="5"/>
  <c r="AQ1928" i="5"/>
  <c r="AP1929" i="5"/>
  <c r="AQ1929" i="5"/>
  <c r="AP1930" i="5"/>
  <c r="AQ1930" i="5"/>
  <c r="AP1931" i="5"/>
  <c r="AQ1931" i="5"/>
  <c r="AP1932" i="5"/>
  <c r="AQ1932" i="5"/>
  <c r="AP1933" i="5"/>
  <c r="AQ1933" i="5"/>
  <c r="AP1934" i="5"/>
  <c r="AQ1934" i="5"/>
  <c r="AP1935" i="5"/>
  <c r="AQ1935" i="5"/>
  <c r="AP1936" i="5"/>
  <c r="AQ1936" i="5"/>
  <c r="AP1937" i="5"/>
  <c r="AQ1937" i="5"/>
  <c r="AP1938" i="5"/>
  <c r="AQ1938" i="5"/>
  <c r="AP1939" i="5"/>
  <c r="AQ1939" i="5"/>
  <c r="AP1940" i="5"/>
  <c r="AQ1940" i="5"/>
  <c r="AP1941" i="5"/>
  <c r="AQ1941" i="5"/>
  <c r="AP1942" i="5"/>
  <c r="AQ1942" i="5"/>
  <c r="AP1943" i="5"/>
  <c r="AQ1943" i="5"/>
  <c r="AP1944" i="5"/>
  <c r="AQ1944" i="5"/>
  <c r="AP1945" i="5"/>
  <c r="AQ1945" i="5"/>
  <c r="AP1946" i="5"/>
  <c r="AQ1946" i="5"/>
  <c r="AP1947" i="5"/>
  <c r="AQ1947" i="5"/>
  <c r="AP1948" i="5"/>
  <c r="AQ1948" i="5"/>
  <c r="AP1949" i="5"/>
  <c r="AQ1949" i="5"/>
  <c r="AP1950" i="5"/>
  <c r="AQ1950" i="5"/>
  <c r="AP1951" i="5"/>
  <c r="AQ1951" i="5"/>
  <c r="AP1952" i="5"/>
  <c r="AQ1952" i="5"/>
  <c r="AP1953" i="5"/>
  <c r="AQ1953" i="5"/>
  <c r="AP1954" i="5"/>
  <c r="AQ1954" i="5"/>
  <c r="AP1955" i="5"/>
  <c r="AQ1955" i="5"/>
  <c r="AP1956" i="5"/>
  <c r="AQ1956" i="5"/>
  <c r="AP1957" i="5"/>
  <c r="AQ1957" i="5"/>
  <c r="AP1958" i="5"/>
  <c r="AQ1958" i="5"/>
  <c r="AP1959" i="5"/>
  <c r="AQ1959" i="5"/>
  <c r="AP1960" i="5"/>
  <c r="AQ1960" i="5"/>
  <c r="AP1961" i="5"/>
  <c r="AQ1961" i="5"/>
  <c r="AP1962" i="5"/>
  <c r="AQ1962" i="5"/>
  <c r="AP1963" i="5"/>
  <c r="AQ1963" i="5"/>
  <c r="AP1964" i="5"/>
  <c r="AQ1964" i="5"/>
  <c r="AP1965" i="5"/>
  <c r="AQ1965" i="5"/>
  <c r="AP1966" i="5"/>
  <c r="AQ1966" i="5"/>
  <c r="AP1967" i="5"/>
  <c r="AQ1967" i="5"/>
  <c r="AP1968" i="5"/>
  <c r="AQ1968" i="5"/>
  <c r="AP1969" i="5"/>
  <c r="AQ1969" i="5"/>
  <c r="AP1970" i="5"/>
  <c r="AQ1970" i="5"/>
  <c r="AP1971" i="5"/>
  <c r="AQ1971" i="5"/>
  <c r="AP1972" i="5"/>
  <c r="AQ1972" i="5"/>
  <c r="AP1973" i="5"/>
  <c r="AQ1973" i="5"/>
  <c r="AP1974" i="5"/>
  <c r="AQ1974" i="5"/>
  <c r="AP1975" i="5"/>
  <c r="AQ1975" i="5"/>
  <c r="AP1976" i="5"/>
  <c r="AQ1976" i="5"/>
  <c r="AP1977" i="5"/>
  <c r="AQ1977" i="5"/>
  <c r="AP1978" i="5"/>
  <c r="AQ1978" i="5"/>
  <c r="AP1979" i="5"/>
  <c r="AQ1979" i="5"/>
  <c r="AP1980" i="5"/>
  <c r="AQ1980" i="5"/>
  <c r="AP1981" i="5"/>
  <c r="AQ1981" i="5"/>
  <c r="AP1982" i="5"/>
  <c r="AQ1982" i="5"/>
  <c r="AP1983" i="5"/>
  <c r="AQ1983" i="5"/>
  <c r="AP1984" i="5"/>
  <c r="AQ1984" i="5"/>
  <c r="AP1985" i="5"/>
  <c r="AQ1985" i="5"/>
  <c r="AP1986" i="5"/>
  <c r="AQ1986" i="5"/>
  <c r="AP1987" i="5"/>
  <c r="AQ1987" i="5"/>
  <c r="AP1988" i="5"/>
  <c r="AQ1988" i="5"/>
  <c r="AP1989" i="5"/>
  <c r="AQ1989" i="5"/>
  <c r="AP1990" i="5"/>
  <c r="AQ1990" i="5"/>
  <c r="AP1991" i="5"/>
  <c r="AQ1991" i="5"/>
  <c r="AP1992" i="5"/>
  <c r="AQ1992" i="5"/>
  <c r="AP1993" i="5"/>
  <c r="AQ1993" i="5"/>
  <c r="AP1994" i="5"/>
  <c r="AQ1994" i="5"/>
  <c r="AP1995" i="5"/>
  <c r="AQ1995" i="5"/>
  <c r="AP1996" i="5"/>
  <c r="AQ1996" i="5"/>
  <c r="AP1997" i="5"/>
  <c r="AQ1997" i="5"/>
  <c r="AP1998" i="5"/>
  <c r="AQ1998" i="5"/>
  <c r="AP1999" i="5"/>
  <c r="AQ1999" i="5"/>
  <c r="AP2000" i="5"/>
  <c r="AQ2000" i="5"/>
  <c r="AP2001" i="5"/>
  <c r="AQ2001" i="5"/>
  <c r="AP2002" i="5"/>
  <c r="AQ2002" i="5"/>
  <c r="AP2003" i="5"/>
  <c r="AQ2003" i="5"/>
  <c r="AP2004" i="5"/>
  <c r="AQ2004" i="5"/>
  <c r="AP2005" i="5"/>
  <c r="AQ2005" i="5"/>
  <c r="AP2006" i="5"/>
  <c r="AQ2006" i="5"/>
  <c r="AP2007" i="5"/>
  <c r="AQ2007" i="5"/>
  <c r="AP2008" i="5"/>
  <c r="AQ2008" i="5"/>
  <c r="AP2009" i="5"/>
  <c r="AQ2009" i="5"/>
  <c r="AP2010" i="5"/>
  <c r="AQ2010" i="5"/>
  <c r="AP2011" i="5"/>
  <c r="AQ2011" i="5"/>
  <c r="AP2012" i="5"/>
  <c r="AQ2012" i="5"/>
  <c r="AP2013" i="5"/>
  <c r="AQ2013" i="5"/>
  <c r="AP2014" i="5"/>
  <c r="AQ2014" i="5"/>
  <c r="AP2015" i="5"/>
  <c r="AQ2015" i="5"/>
  <c r="AP2016" i="5"/>
  <c r="AQ2016" i="5"/>
  <c r="AP2017" i="5"/>
  <c r="AQ2017" i="5"/>
  <c r="AP2018" i="5"/>
  <c r="AQ2018" i="5"/>
  <c r="AP2019" i="5"/>
  <c r="AQ2019" i="5"/>
  <c r="AP2020" i="5"/>
  <c r="AQ2020" i="5"/>
  <c r="AP2021" i="5"/>
  <c r="AQ2021" i="5"/>
  <c r="AP2022" i="5"/>
  <c r="AQ2022" i="5"/>
  <c r="AP2023" i="5"/>
  <c r="AQ2023" i="5"/>
  <c r="AP2024" i="5"/>
  <c r="AQ2024" i="5"/>
  <c r="AP2025" i="5"/>
  <c r="AQ2025" i="5"/>
  <c r="AP2026" i="5"/>
  <c r="AQ2026" i="5"/>
  <c r="AP2027" i="5"/>
  <c r="AQ2027" i="5"/>
  <c r="AP2028" i="5"/>
  <c r="AQ2028" i="5"/>
  <c r="AP2029" i="5"/>
  <c r="AQ2029" i="5"/>
  <c r="AP2030" i="5"/>
  <c r="AQ2030" i="5"/>
  <c r="AP2031" i="5"/>
  <c r="AQ2031" i="5"/>
  <c r="AP2032" i="5"/>
  <c r="AQ2032" i="5"/>
  <c r="AP2033" i="5"/>
  <c r="AQ2033" i="5"/>
  <c r="AP2034" i="5"/>
  <c r="AQ2034" i="5"/>
  <c r="AP2035" i="5"/>
  <c r="AQ2035" i="5"/>
  <c r="AP2036" i="5"/>
  <c r="AQ2036" i="5"/>
  <c r="AP2037" i="5"/>
  <c r="AQ2037" i="5"/>
  <c r="AP2038" i="5"/>
  <c r="AQ2038" i="5"/>
  <c r="AP2039" i="5"/>
  <c r="AQ2039" i="5"/>
  <c r="AP2040" i="5"/>
  <c r="AQ2040" i="5"/>
  <c r="AP2041" i="5"/>
  <c r="AQ2041" i="5"/>
  <c r="AP2042" i="5"/>
  <c r="AQ2042" i="5"/>
  <c r="AP2043" i="5"/>
  <c r="AQ2043" i="5"/>
  <c r="AP2044" i="5"/>
  <c r="AQ2044" i="5"/>
  <c r="AP2045" i="5"/>
  <c r="AQ2045" i="5"/>
  <c r="AP2046" i="5"/>
  <c r="AQ2046" i="5"/>
  <c r="AP2047" i="5"/>
  <c r="AQ2047" i="5"/>
  <c r="AP2048" i="5"/>
  <c r="AQ2048" i="5"/>
  <c r="AP2049" i="5"/>
  <c r="AQ2049" i="5"/>
  <c r="AP2050" i="5"/>
  <c r="AQ2050" i="5"/>
  <c r="AP2051" i="5"/>
  <c r="AQ2051" i="5"/>
  <c r="AP2052" i="5"/>
  <c r="AQ2052" i="5"/>
  <c r="AP2053" i="5"/>
  <c r="AQ2053" i="5"/>
  <c r="AP2054" i="5"/>
  <c r="AQ2054" i="5"/>
  <c r="AP2055" i="5"/>
  <c r="AQ2055" i="5"/>
  <c r="AP2056" i="5"/>
  <c r="AQ2056" i="5"/>
  <c r="AP2057" i="5"/>
  <c r="AQ2057" i="5"/>
  <c r="AP2058" i="5"/>
  <c r="AQ2058" i="5"/>
  <c r="AP2059" i="5"/>
  <c r="AQ2059" i="5"/>
  <c r="AP2060" i="5"/>
  <c r="AQ2060" i="5"/>
  <c r="AP2061" i="5"/>
  <c r="AQ2061" i="5"/>
  <c r="AP2062" i="5"/>
  <c r="AQ2062" i="5"/>
  <c r="AP2063" i="5"/>
  <c r="AQ2063" i="5"/>
  <c r="AP2064" i="5"/>
  <c r="AQ2064" i="5"/>
  <c r="AP2065" i="5"/>
  <c r="AQ2065" i="5"/>
  <c r="AP2066" i="5"/>
  <c r="AQ2066" i="5"/>
  <c r="AP2067" i="5"/>
  <c r="AQ2067" i="5"/>
  <c r="AP2068" i="5"/>
  <c r="AQ2068" i="5"/>
  <c r="AP2069" i="5"/>
  <c r="AQ2069" i="5"/>
  <c r="AP2070" i="5"/>
  <c r="AQ2070" i="5"/>
  <c r="AP2071" i="5"/>
  <c r="AQ2071" i="5"/>
  <c r="AP2072" i="5"/>
  <c r="AQ2072" i="5"/>
  <c r="AP2073" i="5"/>
  <c r="AQ2073" i="5"/>
  <c r="AP2074" i="5"/>
  <c r="AQ2074" i="5"/>
  <c r="AP2075" i="5"/>
  <c r="AQ2075" i="5"/>
  <c r="AP2076" i="5"/>
  <c r="AQ2076" i="5"/>
  <c r="AP2077" i="5"/>
  <c r="AQ2077" i="5"/>
  <c r="AP2078" i="5"/>
  <c r="AQ2078" i="5"/>
  <c r="AP2079" i="5"/>
  <c r="AQ2079" i="5"/>
  <c r="AP2080" i="5"/>
  <c r="AQ2080" i="5"/>
  <c r="AP2081" i="5"/>
  <c r="AQ2081" i="5"/>
  <c r="AP2082" i="5"/>
  <c r="AQ2082" i="5"/>
  <c r="AP2083" i="5"/>
  <c r="AQ2083" i="5"/>
  <c r="AP2084" i="5"/>
  <c r="AQ2084" i="5"/>
  <c r="AP2085" i="5"/>
  <c r="AQ2085" i="5"/>
  <c r="AP2086" i="5"/>
  <c r="AQ2086" i="5"/>
  <c r="AP2087" i="5"/>
  <c r="AQ2087" i="5"/>
  <c r="AP2088" i="5"/>
  <c r="AQ2088" i="5"/>
  <c r="AP2089" i="5"/>
  <c r="AQ2089" i="5"/>
  <c r="AP2090" i="5"/>
  <c r="AQ2090" i="5"/>
  <c r="AP2091" i="5"/>
  <c r="AQ2091" i="5"/>
  <c r="AP2092" i="5"/>
  <c r="AQ2092" i="5"/>
  <c r="AP2093" i="5"/>
  <c r="AQ2093" i="5"/>
  <c r="AP2094" i="5"/>
  <c r="AQ2094" i="5"/>
  <c r="AP2095" i="5"/>
  <c r="AQ2095" i="5"/>
  <c r="AP2096" i="5"/>
  <c r="AQ2096" i="5"/>
  <c r="AP2097" i="5"/>
  <c r="AQ2097" i="5"/>
  <c r="AP2098" i="5"/>
  <c r="AQ2098" i="5"/>
  <c r="AP2099" i="5"/>
  <c r="AQ2099" i="5"/>
  <c r="AP2100" i="5"/>
  <c r="AQ2100" i="5"/>
  <c r="AP2101" i="5"/>
  <c r="AQ2101" i="5"/>
  <c r="AP2102" i="5"/>
  <c r="AQ2102" i="5"/>
  <c r="AP2103" i="5"/>
  <c r="AQ2103" i="5"/>
  <c r="AP2104" i="5"/>
  <c r="AQ2104" i="5"/>
  <c r="AP2105" i="5"/>
  <c r="AQ2105" i="5"/>
  <c r="AP2106" i="5"/>
  <c r="AQ2106" i="5"/>
  <c r="AP2107" i="5"/>
  <c r="AQ2107" i="5"/>
  <c r="AP2108" i="5"/>
  <c r="AQ2108" i="5"/>
  <c r="AP2109" i="5"/>
  <c r="AQ2109" i="5"/>
  <c r="AP2110" i="5"/>
  <c r="AQ2110" i="5"/>
  <c r="AP2111" i="5"/>
  <c r="AQ2111" i="5"/>
  <c r="AP2112" i="5"/>
  <c r="AQ2112" i="5"/>
  <c r="AP2113" i="5"/>
  <c r="AQ2113" i="5"/>
  <c r="AP2114" i="5"/>
  <c r="AQ2114" i="5"/>
  <c r="AP2115" i="5"/>
  <c r="AQ2115" i="5"/>
  <c r="AP2116" i="5"/>
  <c r="AQ2116" i="5"/>
  <c r="AP2117" i="5"/>
  <c r="AQ2117" i="5"/>
  <c r="AP2118" i="5"/>
  <c r="AQ2118" i="5"/>
  <c r="AP2119" i="5"/>
  <c r="AQ2119" i="5"/>
  <c r="AP2120" i="5"/>
  <c r="AQ2120" i="5"/>
  <c r="AP2121" i="5"/>
  <c r="AQ2121" i="5"/>
  <c r="AP2122" i="5"/>
  <c r="AQ2122" i="5"/>
  <c r="AP2123" i="5"/>
  <c r="AQ2123" i="5"/>
  <c r="AP2124" i="5"/>
  <c r="AQ2124" i="5"/>
  <c r="AP2125" i="5"/>
  <c r="AQ2125" i="5"/>
  <c r="AP2126" i="5"/>
  <c r="AQ2126" i="5"/>
  <c r="AP2127" i="5"/>
  <c r="AQ2127" i="5"/>
  <c r="AP2128" i="5"/>
  <c r="AQ2128" i="5"/>
  <c r="AP2129" i="5"/>
  <c r="AQ2129" i="5"/>
  <c r="AP2130" i="5"/>
  <c r="AQ2130" i="5"/>
  <c r="AP2131" i="5"/>
  <c r="AQ2131" i="5"/>
  <c r="AP2132" i="5"/>
  <c r="AQ2132" i="5"/>
  <c r="AP2133" i="5"/>
  <c r="AQ2133" i="5"/>
  <c r="AP2134" i="5"/>
  <c r="AQ2134" i="5"/>
  <c r="AP2135" i="5"/>
  <c r="AQ2135" i="5"/>
  <c r="AP2136" i="5"/>
  <c r="AQ2136" i="5"/>
  <c r="AP2137" i="5"/>
  <c r="AQ2137" i="5"/>
  <c r="AP2138" i="5"/>
  <c r="AQ2138" i="5"/>
  <c r="AP2139" i="5"/>
  <c r="AQ2139" i="5"/>
  <c r="AP2140" i="5"/>
  <c r="AQ2140" i="5"/>
  <c r="AP2141" i="5"/>
  <c r="AQ2141" i="5"/>
  <c r="AP2142" i="5"/>
  <c r="AQ2142" i="5"/>
  <c r="AP2143" i="5"/>
  <c r="AQ2143" i="5"/>
  <c r="AP2144" i="5"/>
  <c r="AQ2144" i="5"/>
  <c r="AP2145" i="5"/>
  <c r="AQ2145" i="5"/>
  <c r="AP2146" i="5"/>
  <c r="AQ2146" i="5"/>
  <c r="AP2147" i="5"/>
  <c r="AQ2147" i="5"/>
  <c r="AP2148" i="5"/>
  <c r="AQ2148" i="5"/>
  <c r="AP2149" i="5"/>
  <c r="AQ2149" i="5"/>
  <c r="AP2150" i="5"/>
  <c r="AQ2150" i="5"/>
  <c r="AP2151" i="5"/>
  <c r="AQ2151" i="5"/>
  <c r="AP2152" i="5"/>
  <c r="AQ2152" i="5"/>
  <c r="AP2153" i="5"/>
  <c r="AQ2153" i="5"/>
  <c r="AP2154" i="5"/>
  <c r="AQ2154" i="5"/>
  <c r="AP2155" i="5"/>
  <c r="AQ2155" i="5"/>
  <c r="AP2156" i="5"/>
  <c r="AQ2156" i="5"/>
  <c r="AP2157" i="5"/>
  <c r="AQ2157" i="5"/>
  <c r="AP2158" i="5"/>
  <c r="AQ2158" i="5"/>
  <c r="AP2159" i="5"/>
  <c r="AQ2159" i="5"/>
  <c r="AP2160" i="5"/>
  <c r="AQ2160" i="5"/>
  <c r="AP2161" i="5"/>
  <c r="AQ2161" i="5"/>
  <c r="AP2162" i="5"/>
  <c r="AQ2162" i="5"/>
  <c r="AP2163" i="5"/>
  <c r="AQ2163" i="5"/>
  <c r="AP2164" i="5"/>
  <c r="AQ2164" i="5"/>
  <c r="AP2165" i="5"/>
  <c r="AQ2165" i="5"/>
  <c r="AP2166" i="5"/>
  <c r="AQ2166" i="5"/>
  <c r="AP2167" i="5"/>
  <c r="AQ2167" i="5"/>
  <c r="AP2168" i="5"/>
  <c r="AQ2168" i="5"/>
  <c r="AP2169" i="5"/>
  <c r="AQ2169" i="5"/>
  <c r="AP2170" i="5"/>
  <c r="AQ2170" i="5"/>
  <c r="AP2171" i="5"/>
  <c r="AQ2171" i="5"/>
  <c r="AP2172" i="5"/>
  <c r="AQ2172" i="5"/>
  <c r="AP2173" i="5"/>
  <c r="AQ2173" i="5"/>
  <c r="AP2174" i="5"/>
  <c r="AQ2174" i="5"/>
  <c r="AP2175" i="5"/>
  <c r="AQ2175" i="5"/>
  <c r="AP2176" i="5"/>
  <c r="AQ2176" i="5"/>
  <c r="AP2177" i="5"/>
  <c r="AQ2177" i="5"/>
  <c r="AP2178" i="5"/>
  <c r="AQ2178" i="5"/>
  <c r="AP2179" i="5"/>
  <c r="AQ2179" i="5"/>
  <c r="AP2180" i="5"/>
  <c r="AQ2180" i="5"/>
  <c r="AP2181" i="5"/>
  <c r="AQ2181" i="5"/>
  <c r="AP2182" i="5"/>
  <c r="AQ2182" i="5"/>
  <c r="AP2183" i="5"/>
  <c r="AQ2183" i="5"/>
  <c r="AP2184" i="5"/>
  <c r="AQ2184" i="5"/>
  <c r="AP2185" i="5"/>
  <c r="AQ2185" i="5"/>
  <c r="AP2186" i="5"/>
  <c r="AQ2186" i="5"/>
  <c r="AP2187" i="5"/>
  <c r="AQ2187" i="5"/>
  <c r="AP2188" i="5"/>
  <c r="AQ2188" i="5"/>
  <c r="AP2189" i="5"/>
  <c r="AQ2189" i="5"/>
  <c r="AP2190" i="5"/>
  <c r="AQ2190" i="5"/>
  <c r="AP2191" i="5"/>
  <c r="AQ2191" i="5"/>
  <c r="AP2192" i="5"/>
  <c r="AQ2192" i="5"/>
  <c r="AP2193" i="5"/>
  <c r="AQ2193" i="5"/>
  <c r="AP2194" i="5"/>
  <c r="AQ2194" i="5"/>
  <c r="AP2195" i="5"/>
  <c r="AQ2195" i="5"/>
  <c r="AP2196" i="5"/>
  <c r="AQ2196" i="5"/>
  <c r="AP2197" i="5"/>
  <c r="AQ2197" i="5"/>
  <c r="AP2198" i="5"/>
  <c r="AQ2198" i="5"/>
  <c r="AP2199" i="5"/>
  <c r="AQ2199" i="5"/>
  <c r="AP2200" i="5"/>
  <c r="AQ2200" i="5"/>
  <c r="AP2201" i="5"/>
  <c r="AQ2201" i="5"/>
  <c r="AP2202" i="5"/>
  <c r="AQ2202" i="5"/>
  <c r="AP2203" i="5"/>
  <c r="AQ2203" i="5"/>
  <c r="AP2204" i="5"/>
  <c r="AQ2204" i="5"/>
  <c r="AP2205" i="5"/>
  <c r="AQ2205" i="5"/>
  <c r="AP2206" i="5"/>
  <c r="AQ2206" i="5"/>
  <c r="AP2207" i="5"/>
  <c r="AQ2207" i="5"/>
  <c r="AP2208" i="5"/>
  <c r="AQ2208" i="5"/>
  <c r="AP2209" i="5"/>
  <c r="AQ2209" i="5"/>
  <c r="AP2210" i="5"/>
  <c r="AQ2210" i="5"/>
  <c r="AP2211" i="5"/>
  <c r="AQ2211" i="5"/>
  <c r="AP2212" i="5"/>
  <c r="AQ2212" i="5"/>
  <c r="AP2213" i="5"/>
  <c r="AQ2213" i="5"/>
  <c r="AP2214" i="5"/>
  <c r="AQ2214" i="5"/>
  <c r="AP2215" i="5"/>
  <c r="AQ2215" i="5"/>
  <c r="AP2216" i="5"/>
  <c r="AQ2216" i="5"/>
  <c r="AP2217" i="5"/>
  <c r="AQ2217" i="5"/>
  <c r="AP2218" i="5"/>
  <c r="AQ2218" i="5"/>
  <c r="AP2219" i="5"/>
  <c r="AQ2219" i="5"/>
  <c r="AP2220" i="5"/>
  <c r="AQ2220" i="5"/>
  <c r="AP2221" i="5"/>
  <c r="AQ2221" i="5"/>
  <c r="AP2222" i="5"/>
  <c r="AQ2222" i="5"/>
  <c r="AP2223" i="5"/>
  <c r="AQ2223" i="5"/>
  <c r="AP2224" i="5"/>
  <c r="AQ2224" i="5"/>
  <c r="AP2225" i="5"/>
  <c r="AQ2225" i="5"/>
  <c r="AP2226" i="5"/>
  <c r="AQ2226" i="5"/>
  <c r="AP2227" i="5"/>
  <c r="AQ2227" i="5"/>
  <c r="AP2228" i="5"/>
  <c r="AQ2228" i="5"/>
  <c r="AP2229" i="5"/>
  <c r="AQ2229" i="5"/>
  <c r="AP2230" i="5"/>
  <c r="AQ2230" i="5"/>
  <c r="AP2231" i="5"/>
  <c r="AQ2231" i="5"/>
  <c r="AP2232" i="5"/>
  <c r="AQ2232" i="5"/>
  <c r="AP2233" i="5"/>
  <c r="AQ2233" i="5"/>
  <c r="AP2234" i="5"/>
  <c r="AQ2234" i="5"/>
  <c r="AP2235" i="5"/>
  <c r="AQ2235" i="5"/>
  <c r="AP2236" i="5"/>
  <c r="AQ2236" i="5"/>
  <c r="AP2237" i="5"/>
  <c r="AQ2237" i="5"/>
  <c r="AP2238" i="5"/>
  <c r="AQ2238" i="5"/>
  <c r="AP2239" i="5"/>
  <c r="AQ2239" i="5"/>
  <c r="AP2240" i="5"/>
  <c r="AQ2240" i="5"/>
  <c r="AP2241" i="5"/>
  <c r="AQ2241" i="5"/>
  <c r="AP2242" i="5"/>
  <c r="AQ2242" i="5"/>
  <c r="AP2243" i="5"/>
  <c r="AQ2243" i="5"/>
  <c r="AP2244" i="5"/>
  <c r="AQ2244" i="5"/>
  <c r="AP2245" i="5"/>
  <c r="AQ2245" i="5"/>
  <c r="AP2246" i="5"/>
  <c r="AQ2246" i="5"/>
  <c r="AP2247" i="5"/>
  <c r="AQ2247" i="5"/>
  <c r="AP2248" i="5"/>
  <c r="AQ2248" i="5"/>
  <c r="AP2249" i="5"/>
  <c r="AQ2249" i="5"/>
  <c r="AP2250" i="5"/>
  <c r="AQ2250" i="5"/>
  <c r="AP2251" i="5"/>
  <c r="AQ2251" i="5"/>
  <c r="AP2252" i="5"/>
  <c r="AQ2252" i="5"/>
  <c r="AP2253" i="5"/>
  <c r="AQ2253" i="5"/>
  <c r="AP2254" i="5"/>
  <c r="AQ2254" i="5"/>
  <c r="AP2255" i="5"/>
  <c r="AQ2255" i="5"/>
  <c r="AP2256" i="5"/>
  <c r="AQ2256" i="5"/>
  <c r="AP2257" i="5"/>
  <c r="AQ2257" i="5"/>
  <c r="AP2258" i="5"/>
  <c r="AQ2258" i="5"/>
  <c r="AP2259" i="5"/>
  <c r="AQ2259" i="5"/>
  <c r="AP2260" i="5"/>
  <c r="AQ2260" i="5"/>
  <c r="AP2261" i="5"/>
  <c r="AQ2261" i="5"/>
  <c r="AP2262" i="5"/>
  <c r="AQ2262" i="5"/>
  <c r="AP2263" i="5"/>
  <c r="AQ2263" i="5"/>
  <c r="AP2264" i="5"/>
  <c r="AQ2264" i="5"/>
  <c r="AP2265" i="5"/>
  <c r="AQ2265" i="5"/>
  <c r="AP2266" i="5"/>
  <c r="AQ2266" i="5"/>
  <c r="AP2267" i="5"/>
  <c r="AQ2267" i="5"/>
  <c r="AP2268" i="5"/>
  <c r="AQ2268" i="5"/>
  <c r="AP2269" i="5"/>
  <c r="AQ2269" i="5"/>
  <c r="AP2270" i="5"/>
  <c r="AQ2270" i="5"/>
  <c r="AP2271" i="5"/>
  <c r="AQ2271" i="5"/>
  <c r="AP2272" i="5"/>
  <c r="AQ2272" i="5"/>
  <c r="AP2273" i="5"/>
  <c r="AQ2273" i="5"/>
  <c r="AP2274" i="5"/>
  <c r="AQ2274" i="5"/>
  <c r="AP2275" i="5"/>
  <c r="AQ2275" i="5"/>
  <c r="AP2276" i="5"/>
  <c r="AQ2276" i="5"/>
  <c r="AP2277" i="5"/>
  <c r="AQ2277" i="5"/>
  <c r="AP2278" i="5"/>
  <c r="AQ2278" i="5"/>
  <c r="AP2279" i="5"/>
  <c r="AQ2279" i="5"/>
  <c r="AP2280" i="5"/>
  <c r="AQ2280" i="5"/>
  <c r="AP2281" i="5"/>
  <c r="AQ2281" i="5"/>
  <c r="AP2282" i="5"/>
  <c r="AQ2282" i="5"/>
  <c r="AP2283" i="5"/>
  <c r="AQ2283" i="5"/>
  <c r="AP2284" i="5"/>
  <c r="AQ2284" i="5"/>
  <c r="AP2285" i="5"/>
  <c r="AQ2285" i="5"/>
  <c r="AP2286" i="5"/>
  <c r="AQ2286" i="5"/>
  <c r="AP2287" i="5"/>
  <c r="AQ2287" i="5"/>
  <c r="AP2288" i="5"/>
  <c r="AQ2288" i="5"/>
  <c r="AP2289" i="5"/>
  <c r="AQ2289" i="5"/>
  <c r="AP2290" i="5"/>
  <c r="AQ2290" i="5"/>
  <c r="AP2291" i="5"/>
  <c r="AQ2291" i="5"/>
  <c r="AP2292" i="5"/>
  <c r="AQ2292" i="5"/>
  <c r="AP2293" i="5"/>
  <c r="AQ2293" i="5"/>
  <c r="AP2294" i="5"/>
  <c r="AQ2294" i="5"/>
  <c r="AP2295" i="5"/>
  <c r="AQ2295" i="5"/>
  <c r="AP2296" i="5"/>
  <c r="AQ2296" i="5"/>
  <c r="AP2297" i="5"/>
  <c r="AQ2297" i="5"/>
  <c r="AP2298" i="5"/>
  <c r="AQ2298" i="5"/>
  <c r="AP2299" i="5"/>
  <c r="AQ2299" i="5"/>
  <c r="AP2300" i="5"/>
  <c r="AQ2300" i="5"/>
  <c r="AP2301" i="5"/>
  <c r="AQ2301" i="5"/>
  <c r="AP2302" i="5"/>
  <c r="AQ2302" i="5"/>
  <c r="AP2303" i="5"/>
  <c r="AQ2303" i="5"/>
  <c r="AP2304" i="5"/>
  <c r="AQ2304" i="5"/>
  <c r="AP2305" i="5"/>
  <c r="AQ2305" i="5"/>
  <c r="AP2306" i="5"/>
  <c r="AQ2306" i="5"/>
  <c r="AP2307" i="5"/>
  <c r="AQ2307" i="5"/>
  <c r="AP2308" i="5"/>
  <c r="AQ2308" i="5"/>
  <c r="AP2309" i="5"/>
  <c r="AQ2309" i="5"/>
  <c r="AP2310" i="5"/>
  <c r="AQ2310" i="5"/>
  <c r="AP2311" i="5"/>
  <c r="AQ2311" i="5"/>
  <c r="AP2312" i="5"/>
  <c r="AQ2312" i="5"/>
  <c r="AP2313" i="5"/>
  <c r="AQ2313" i="5"/>
  <c r="AP2314" i="5"/>
  <c r="AQ2314" i="5"/>
  <c r="AP2315" i="5"/>
  <c r="AQ2315" i="5"/>
  <c r="AP2316" i="5"/>
  <c r="AQ2316" i="5"/>
  <c r="AP2317" i="5"/>
  <c r="AQ2317" i="5"/>
  <c r="AP2318" i="5"/>
  <c r="AQ2318" i="5"/>
  <c r="AP2319" i="5"/>
  <c r="AQ2319" i="5"/>
  <c r="AP2320" i="5"/>
  <c r="AQ2320" i="5"/>
  <c r="AP2321" i="5"/>
  <c r="AQ2321" i="5"/>
  <c r="AP2322" i="5"/>
  <c r="AQ2322" i="5"/>
  <c r="AP2323" i="5"/>
  <c r="AQ2323" i="5"/>
  <c r="AP2324" i="5"/>
  <c r="AQ2324" i="5"/>
  <c r="AP2325" i="5"/>
  <c r="AQ2325" i="5"/>
  <c r="AP2326" i="5"/>
  <c r="AQ2326" i="5"/>
  <c r="AP2327" i="5"/>
  <c r="AQ2327" i="5"/>
  <c r="AP2328" i="5"/>
  <c r="AQ2328" i="5"/>
  <c r="AP2329" i="5"/>
  <c r="AQ2329" i="5"/>
  <c r="AP2330" i="5"/>
  <c r="AQ2330" i="5"/>
  <c r="AP2331" i="5"/>
  <c r="AQ2331" i="5"/>
  <c r="AP2332" i="5"/>
  <c r="AQ2332" i="5"/>
  <c r="AP2333" i="5"/>
  <c r="AQ2333" i="5"/>
  <c r="AP2334" i="5"/>
  <c r="AQ2334" i="5"/>
  <c r="AP2335" i="5"/>
  <c r="AQ2335" i="5"/>
  <c r="AP2336" i="5"/>
  <c r="AQ2336" i="5"/>
  <c r="AP2337" i="5"/>
  <c r="AQ2337" i="5"/>
  <c r="AP2338" i="5"/>
  <c r="AQ2338" i="5"/>
  <c r="AP2339" i="5"/>
  <c r="AQ2339" i="5"/>
  <c r="AP2340" i="5"/>
  <c r="AQ2340" i="5"/>
  <c r="AP2341" i="5"/>
  <c r="AQ2341" i="5"/>
  <c r="AP2342" i="5"/>
  <c r="AQ2342" i="5"/>
  <c r="AP2343" i="5"/>
  <c r="AQ2343" i="5"/>
  <c r="AP2344" i="5"/>
  <c r="AQ2344" i="5"/>
  <c r="AP2345" i="5"/>
  <c r="AQ2345" i="5"/>
  <c r="AP2346" i="5"/>
  <c r="AQ2346" i="5"/>
  <c r="AP2347" i="5"/>
  <c r="AQ2347" i="5"/>
  <c r="AP2348" i="5"/>
  <c r="AQ2348" i="5"/>
  <c r="AP2349" i="5"/>
  <c r="AQ2349" i="5"/>
  <c r="AP2350" i="5"/>
  <c r="AQ2350" i="5"/>
  <c r="AP2351" i="5"/>
  <c r="AQ2351" i="5"/>
  <c r="AP2352" i="5"/>
  <c r="AQ2352" i="5"/>
  <c r="AP2353" i="5"/>
  <c r="AQ2353" i="5"/>
  <c r="AP2354" i="5"/>
  <c r="AQ2354" i="5"/>
  <c r="AP2355" i="5"/>
  <c r="AQ2355" i="5"/>
  <c r="AP2356" i="5"/>
  <c r="AQ2356" i="5"/>
  <c r="AP2357" i="5"/>
  <c r="AQ2357" i="5"/>
  <c r="AP2358" i="5"/>
  <c r="AQ2358" i="5"/>
  <c r="AP2359" i="5"/>
  <c r="AQ2359" i="5"/>
  <c r="AP2360" i="5"/>
  <c r="AQ2360" i="5"/>
  <c r="AP2361" i="5"/>
  <c r="AQ2361" i="5"/>
  <c r="AP2362" i="5"/>
  <c r="AQ2362" i="5"/>
  <c r="AP2363" i="5"/>
  <c r="AQ2363" i="5"/>
  <c r="AP2364" i="5"/>
  <c r="AQ2364" i="5"/>
  <c r="AP2365" i="5"/>
  <c r="AQ2365" i="5"/>
  <c r="AP2366" i="5"/>
  <c r="AQ2366" i="5"/>
  <c r="AP2367" i="5"/>
  <c r="AQ2367" i="5"/>
  <c r="AP2368" i="5"/>
  <c r="AQ2368" i="5"/>
  <c r="AP2369" i="5"/>
  <c r="AQ2369" i="5"/>
  <c r="AP2370" i="5"/>
  <c r="AQ2370" i="5"/>
  <c r="AP2371" i="5"/>
  <c r="AQ2371" i="5"/>
  <c r="AP2372" i="5"/>
  <c r="AQ2372" i="5"/>
  <c r="AP2373" i="5"/>
  <c r="AQ2373" i="5"/>
  <c r="AP2374" i="5"/>
  <c r="AQ2374" i="5"/>
  <c r="AP2375" i="5"/>
  <c r="AQ2375" i="5"/>
  <c r="AP2376" i="5"/>
  <c r="AQ2376" i="5"/>
  <c r="AP2377" i="5"/>
  <c r="AQ2377" i="5"/>
  <c r="AP2378" i="5"/>
  <c r="AQ2378" i="5"/>
  <c r="AP2379" i="5"/>
  <c r="AQ2379" i="5"/>
  <c r="AP2380" i="5"/>
  <c r="AQ2380" i="5"/>
  <c r="AP2381" i="5"/>
  <c r="AQ2381" i="5"/>
  <c r="AP2382" i="5"/>
  <c r="AQ2382" i="5"/>
  <c r="AP2383" i="5"/>
  <c r="AQ2383" i="5"/>
  <c r="AP2384" i="5"/>
  <c r="AQ2384" i="5"/>
  <c r="AP2385" i="5"/>
  <c r="AQ2385" i="5"/>
  <c r="AP2386" i="5"/>
  <c r="AQ2386" i="5"/>
  <c r="AP2387" i="5"/>
  <c r="AQ2387" i="5"/>
  <c r="AP2388" i="5"/>
  <c r="AQ2388" i="5"/>
  <c r="AP2389" i="5"/>
  <c r="AQ2389" i="5"/>
  <c r="AP2390" i="5"/>
  <c r="AQ2390" i="5"/>
  <c r="AP2391" i="5"/>
  <c r="AQ2391" i="5"/>
  <c r="AP2392" i="5"/>
  <c r="AQ2392" i="5"/>
  <c r="AP2393" i="5"/>
  <c r="AQ2393" i="5"/>
  <c r="AP2394" i="5"/>
  <c r="AQ2394" i="5"/>
  <c r="AP2395" i="5"/>
  <c r="AQ2395" i="5"/>
  <c r="AP2396" i="5"/>
  <c r="AQ2396" i="5"/>
  <c r="AP2397" i="5"/>
  <c r="AQ2397" i="5"/>
  <c r="AP2398" i="5"/>
  <c r="AQ2398" i="5"/>
  <c r="AP2399" i="5"/>
  <c r="AQ2399" i="5"/>
  <c r="AP2400" i="5"/>
  <c r="AQ2400" i="5"/>
  <c r="AP2401" i="5"/>
  <c r="AQ2401" i="5"/>
  <c r="AP2402" i="5"/>
  <c r="AQ2402" i="5"/>
  <c r="AP2403" i="5"/>
  <c r="AQ2403" i="5"/>
  <c r="AP2404" i="5"/>
  <c r="AQ2404" i="5"/>
  <c r="AP2405" i="5"/>
  <c r="AQ2405" i="5"/>
  <c r="AP2406" i="5"/>
  <c r="AQ2406" i="5"/>
  <c r="AP2407" i="5"/>
  <c r="AQ2407" i="5"/>
  <c r="AP2408" i="5"/>
  <c r="AQ2408" i="5"/>
  <c r="AP2409" i="5"/>
  <c r="AQ2409" i="5"/>
  <c r="AP2410" i="5"/>
  <c r="AQ2410" i="5"/>
  <c r="AP2411" i="5"/>
  <c r="AQ2411" i="5"/>
  <c r="AP2412" i="5"/>
  <c r="AQ2412" i="5"/>
  <c r="AP2413" i="5"/>
  <c r="AQ2413" i="5"/>
  <c r="AP2414" i="5"/>
  <c r="AQ2414" i="5"/>
  <c r="AP2415" i="5"/>
  <c r="AQ2415" i="5"/>
  <c r="AP2416" i="5"/>
  <c r="AQ2416" i="5"/>
  <c r="AP2417" i="5"/>
  <c r="AQ2417" i="5"/>
  <c r="AP2418" i="5"/>
  <c r="AQ2418" i="5"/>
  <c r="AP2419" i="5"/>
  <c r="AQ2419" i="5"/>
  <c r="AP2420" i="5"/>
  <c r="AQ2420" i="5"/>
  <c r="AP2421" i="5"/>
  <c r="AQ2421" i="5"/>
  <c r="AP2422" i="5"/>
  <c r="AQ2422" i="5"/>
  <c r="AP2423" i="5"/>
  <c r="AQ2423" i="5"/>
  <c r="AP2424" i="5"/>
  <c r="AQ2424" i="5"/>
  <c r="AP2425" i="5"/>
  <c r="AQ2425" i="5"/>
  <c r="AP2426" i="5"/>
  <c r="AQ2426" i="5"/>
  <c r="AP2427" i="5"/>
  <c r="AQ2427" i="5"/>
  <c r="AP2428" i="5"/>
  <c r="AQ2428" i="5"/>
  <c r="AP2429" i="5"/>
  <c r="AQ2429" i="5"/>
  <c r="AP2430" i="5"/>
  <c r="AQ2430" i="5"/>
  <c r="AP2431" i="5"/>
  <c r="AQ2431" i="5"/>
  <c r="AP2432" i="5"/>
  <c r="AQ2432" i="5"/>
  <c r="AP2433" i="5"/>
  <c r="AQ2433" i="5"/>
  <c r="AP2434" i="5"/>
  <c r="AQ2434" i="5"/>
  <c r="AP2435" i="5"/>
  <c r="AQ2435" i="5"/>
  <c r="AP2436" i="5"/>
  <c r="AQ2436" i="5"/>
  <c r="AP2437" i="5"/>
  <c r="AQ2437" i="5"/>
  <c r="AP2438" i="5"/>
  <c r="AQ2438" i="5"/>
  <c r="AP2439" i="5"/>
  <c r="AQ2439" i="5"/>
  <c r="AP2440" i="5"/>
  <c r="AQ2440" i="5"/>
  <c r="AP2441" i="5"/>
  <c r="AQ2441" i="5"/>
  <c r="AP2442" i="5"/>
  <c r="AQ2442" i="5"/>
  <c r="AP2443" i="5"/>
  <c r="AQ2443" i="5"/>
  <c r="AP2444" i="5"/>
  <c r="AQ2444" i="5"/>
  <c r="AP2445" i="5"/>
  <c r="AQ2445" i="5"/>
  <c r="AP2446" i="5"/>
  <c r="AQ2446" i="5"/>
  <c r="AP2447" i="5"/>
  <c r="AQ2447" i="5"/>
  <c r="AP2448" i="5"/>
  <c r="AQ2448" i="5"/>
  <c r="AP2449" i="5"/>
  <c r="AQ2449" i="5"/>
  <c r="AP2450" i="5"/>
  <c r="AQ2450" i="5"/>
  <c r="AP2451" i="5"/>
  <c r="AQ2451" i="5"/>
  <c r="AP2452" i="5"/>
  <c r="AQ2452" i="5"/>
  <c r="AP2453" i="5"/>
  <c r="AQ2453" i="5"/>
  <c r="AP2454" i="5"/>
  <c r="AQ2454" i="5"/>
  <c r="AP2455" i="5"/>
  <c r="AQ2455" i="5"/>
  <c r="AP2456" i="5"/>
  <c r="AQ2456" i="5"/>
  <c r="AP2457" i="5"/>
  <c r="AQ2457" i="5"/>
  <c r="AP2458" i="5"/>
  <c r="AQ2458" i="5"/>
  <c r="AP2459" i="5"/>
  <c r="AQ2459" i="5"/>
  <c r="AP2460" i="5"/>
  <c r="AQ2460" i="5"/>
  <c r="AP2461" i="5"/>
  <c r="AQ2461" i="5"/>
  <c r="AP2462" i="5"/>
  <c r="AQ2462" i="5"/>
  <c r="AP2463" i="5"/>
  <c r="AQ2463" i="5"/>
  <c r="AP2464" i="5"/>
  <c r="AQ2464" i="5"/>
  <c r="AP2465" i="5"/>
  <c r="AQ2465" i="5"/>
  <c r="AP2466" i="5"/>
  <c r="AQ2466" i="5"/>
  <c r="AP2467" i="5"/>
  <c r="AQ2467" i="5"/>
  <c r="AP2468" i="5"/>
  <c r="AQ2468" i="5"/>
  <c r="AP2469" i="5"/>
  <c r="AQ2469" i="5"/>
  <c r="AP2470" i="5"/>
  <c r="AQ2470" i="5"/>
  <c r="AP2471" i="5"/>
  <c r="AQ2471" i="5"/>
  <c r="AP2472" i="5"/>
  <c r="AQ2472" i="5"/>
  <c r="AP2473" i="5"/>
  <c r="AQ2473" i="5"/>
  <c r="AP2474" i="5"/>
  <c r="AQ2474" i="5"/>
  <c r="AP2475" i="5"/>
  <c r="AQ2475" i="5"/>
  <c r="AP2476" i="5"/>
  <c r="AQ2476" i="5"/>
  <c r="AP2477" i="5"/>
  <c r="AQ2477" i="5"/>
  <c r="AP2478" i="5"/>
  <c r="AQ2478" i="5"/>
  <c r="AP2479" i="5"/>
  <c r="AQ2479" i="5"/>
  <c r="AP2480" i="5"/>
  <c r="AQ2480" i="5"/>
  <c r="AP2481" i="5"/>
  <c r="AQ2481" i="5"/>
  <c r="AP2482" i="5"/>
  <c r="AQ2482" i="5"/>
  <c r="AP2483" i="5"/>
  <c r="AQ2483" i="5"/>
  <c r="AP2484" i="5"/>
  <c r="AQ2484" i="5"/>
  <c r="AP2485" i="5"/>
  <c r="AQ2485" i="5"/>
  <c r="AP2486" i="5"/>
  <c r="AQ2486" i="5"/>
  <c r="AP2487" i="5"/>
  <c r="AQ2487" i="5"/>
  <c r="AP2488" i="5"/>
  <c r="AQ2488" i="5"/>
  <c r="AP2489" i="5"/>
  <c r="AQ2489" i="5"/>
  <c r="AP2490" i="5"/>
  <c r="AQ2490" i="5"/>
  <c r="AP2491" i="5"/>
  <c r="AQ2491" i="5"/>
  <c r="AP2492" i="5"/>
  <c r="AQ2492" i="5"/>
  <c r="AP2493" i="5"/>
  <c r="AQ2493" i="5"/>
  <c r="AP2494" i="5"/>
  <c r="AQ2494" i="5"/>
  <c r="AP2495" i="5"/>
  <c r="AQ2495" i="5"/>
  <c r="AP2496" i="5"/>
  <c r="AQ2496" i="5"/>
  <c r="AP2497" i="5"/>
  <c r="AQ2497" i="5"/>
  <c r="AP2498" i="5"/>
  <c r="AQ2498" i="5"/>
  <c r="AP2499" i="5"/>
  <c r="AQ2499" i="5"/>
  <c r="AP2500" i="5"/>
  <c r="AQ2500" i="5"/>
  <c r="AP2501" i="5"/>
  <c r="AQ2501" i="5"/>
  <c r="AP2502" i="5"/>
  <c r="AQ2502" i="5"/>
  <c r="AP2503" i="5"/>
  <c r="AQ2503" i="5"/>
  <c r="AP2504" i="5"/>
  <c r="AQ2504" i="5"/>
  <c r="AP2505" i="5"/>
  <c r="AQ2505" i="5"/>
  <c r="AP2506" i="5"/>
  <c r="AQ2506" i="5"/>
  <c r="AP2507" i="5"/>
  <c r="AQ2507" i="5"/>
  <c r="AP2508" i="5"/>
  <c r="AQ2508" i="5"/>
  <c r="AP2509" i="5"/>
  <c r="AQ2509" i="5"/>
  <c r="AP2510" i="5"/>
  <c r="AQ2510" i="5"/>
  <c r="AP2511" i="5"/>
  <c r="AQ2511" i="5"/>
  <c r="AP2512" i="5"/>
  <c r="AQ2512" i="5"/>
  <c r="AP2513" i="5"/>
  <c r="AQ2513" i="5"/>
  <c r="AP2514" i="5"/>
  <c r="AQ2514" i="5"/>
  <c r="AP2515" i="5"/>
  <c r="AQ2515" i="5"/>
  <c r="AP2516" i="5"/>
  <c r="AQ2516" i="5"/>
  <c r="AP2517" i="5"/>
  <c r="AQ2517" i="5"/>
  <c r="AP2518" i="5"/>
  <c r="AQ2518" i="5"/>
  <c r="AP2519" i="5"/>
  <c r="AQ2519" i="5"/>
  <c r="AP2520" i="5"/>
  <c r="AQ2520" i="5"/>
  <c r="AP2521" i="5"/>
  <c r="AQ2521" i="5"/>
  <c r="AP2522" i="5"/>
  <c r="AQ2522" i="5"/>
  <c r="AP2523" i="5"/>
  <c r="AQ2523" i="5"/>
  <c r="AP2524" i="5"/>
  <c r="AQ2524" i="5"/>
  <c r="AP2525" i="5"/>
  <c r="AQ2525" i="5"/>
  <c r="AP2526" i="5"/>
  <c r="AQ2526" i="5"/>
  <c r="AP2527" i="5"/>
  <c r="AQ2527" i="5"/>
  <c r="AP2528" i="5"/>
  <c r="AQ2528" i="5"/>
  <c r="AP2529" i="5"/>
  <c r="AQ2529" i="5"/>
  <c r="AP2530" i="5"/>
  <c r="AQ2530" i="5"/>
  <c r="AP2531" i="5"/>
  <c r="AQ2531" i="5"/>
  <c r="AP2532" i="5"/>
  <c r="AQ2532" i="5"/>
  <c r="AP2533" i="5"/>
  <c r="AQ2533" i="5"/>
  <c r="AP2534" i="5"/>
  <c r="AQ2534" i="5"/>
  <c r="AP2535" i="5"/>
  <c r="AQ2535" i="5"/>
  <c r="AP2536" i="5"/>
  <c r="AQ2536" i="5"/>
  <c r="AP2537" i="5"/>
  <c r="AQ2537" i="5"/>
  <c r="AP2538" i="5"/>
  <c r="AQ2538" i="5"/>
  <c r="AP2539" i="5"/>
  <c r="AQ2539" i="5"/>
  <c r="AP2540" i="5"/>
  <c r="AQ2540" i="5"/>
  <c r="AP2541" i="5"/>
  <c r="AQ2541" i="5"/>
  <c r="AP2542" i="5"/>
  <c r="AQ2542" i="5"/>
  <c r="AP2543" i="5"/>
  <c r="AQ2543" i="5"/>
  <c r="AP2544" i="5"/>
  <c r="AQ2544" i="5"/>
  <c r="AP2545" i="5"/>
  <c r="AQ2545" i="5"/>
  <c r="AP2546" i="5"/>
  <c r="AQ2546" i="5"/>
  <c r="AP2547" i="5"/>
  <c r="AQ2547" i="5"/>
  <c r="AP2548" i="5"/>
  <c r="AQ2548" i="5"/>
  <c r="AP2549" i="5"/>
  <c r="AQ2549" i="5"/>
  <c r="AP2550" i="5"/>
  <c r="AQ2550" i="5"/>
  <c r="AP2551" i="5"/>
  <c r="AQ2551" i="5"/>
  <c r="AP2552" i="5"/>
  <c r="AQ2552" i="5"/>
  <c r="AP2553" i="5"/>
  <c r="AQ2553" i="5"/>
  <c r="AP2554" i="5"/>
  <c r="AQ2554" i="5"/>
  <c r="AP2555" i="5"/>
  <c r="AQ2555" i="5"/>
  <c r="AP2556" i="5"/>
  <c r="AQ2556" i="5"/>
  <c r="AP2557" i="5"/>
  <c r="AQ2557" i="5"/>
  <c r="AP2558" i="5"/>
  <c r="AQ2558" i="5"/>
  <c r="AP2559" i="5"/>
  <c r="AQ2559" i="5"/>
  <c r="AP2560" i="5"/>
  <c r="AQ2560" i="5"/>
  <c r="AP2561" i="5"/>
  <c r="AQ2561" i="5"/>
  <c r="AP2562" i="5"/>
  <c r="AQ2562" i="5"/>
  <c r="AP2563" i="5"/>
  <c r="AQ2563" i="5"/>
  <c r="AP2564" i="5"/>
  <c r="AQ2564" i="5"/>
  <c r="AP2565" i="5"/>
  <c r="AQ2565" i="5"/>
  <c r="AP2566" i="5"/>
  <c r="AQ2566" i="5"/>
  <c r="AP2567" i="5"/>
  <c r="AQ2567" i="5"/>
  <c r="AP2568" i="5"/>
  <c r="AQ2568" i="5"/>
  <c r="AP2569" i="5"/>
  <c r="AQ2569" i="5"/>
  <c r="AP2570" i="5"/>
  <c r="AQ2570" i="5"/>
  <c r="AP2571" i="5"/>
  <c r="AQ2571" i="5"/>
  <c r="AP2572" i="5"/>
  <c r="AQ2572" i="5"/>
  <c r="AP2573" i="5"/>
  <c r="AQ2573" i="5"/>
  <c r="AP2574" i="5"/>
  <c r="AQ2574" i="5"/>
  <c r="AP2575" i="5"/>
  <c r="AQ2575" i="5"/>
  <c r="AP2576" i="5"/>
  <c r="AQ2576" i="5"/>
  <c r="AP2577" i="5"/>
  <c r="AQ2577" i="5"/>
  <c r="AP2578" i="5"/>
  <c r="AQ2578" i="5"/>
  <c r="AP2579" i="5"/>
  <c r="AQ2579" i="5"/>
  <c r="AP2580" i="5"/>
  <c r="AQ2580" i="5"/>
  <c r="AP2581" i="5"/>
  <c r="AQ2581" i="5"/>
  <c r="AP2582" i="5"/>
  <c r="AQ2582" i="5"/>
  <c r="AP2583" i="5"/>
  <c r="AQ2583" i="5"/>
  <c r="AP2584" i="5"/>
  <c r="AQ2584" i="5"/>
  <c r="AP2585" i="5"/>
  <c r="AQ2585" i="5"/>
  <c r="AP2586" i="5"/>
  <c r="AQ2586" i="5"/>
  <c r="AP2587" i="5"/>
  <c r="AQ2587" i="5"/>
  <c r="AP2588" i="5"/>
  <c r="AQ2588" i="5"/>
  <c r="AP2589" i="5"/>
  <c r="AQ2589" i="5"/>
  <c r="AP2590" i="5"/>
  <c r="AQ2590" i="5"/>
  <c r="AP2591" i="5"/>
  <c r="AQ2591" i="5"/>
  <c r="AP2592" i="5"/>
  <c r="AQ2592" i="5"/>
  <c r="AP2593" i="5"/>
  <c r="AQ2593" i="5"/>
  <c r="AP2594" i="5"/>
  <c r="AQ2594" i="5"/>
  <c r="AP2595" i="5"/>
  <c r="AQ2595" i="5"/>
  <c r="AP2596" i="5"/>
  <c r="AQ2596" i="5"/>
  <c r="AP2597" i="5"/>
  <c r="AQ2597" i="5"/>
  <c r="AP2598" i="5"/>
  <c r="AQ2598" i="5"/>
  <c r="AP2599" i="5"/>
  <c r="AQ2599" i="5"/>
  <c r="AP2600" i="5"/>
  <c r="AQ2600" i="5"/>
  <c r="AP2601" i="5"/>
  <c r="AQ2601" i="5"/>
  <c r="AP2602" i="5"/>
  <c r="AQ2602" i="5"/>
  <c r="AP2603" i="5"/>
  <c r="AQ2603" i="5"/>
  <c r="AP2604" i="5"/>
  <c r="AQ2604" i="5"/>
  <c r="AP2605" i="5"/>
  <c r="AQ2605" i="5"/>
  <c r="AP2606" i="5"/>
  <c r="AQ2606" i="5"/>
  <c r="AP2607" i="5"/>
  <c r="AQ2607" i="5"/>
  <c r="AP2608" i="5"/>
  <c r="AQ2608" i="5"/>
  <c r="AP2609" i="5"/>
  <c r="AQ2609" i="5"/>
  <c r="AP2610" i="5"/>
  <c r="AQ2610" i="5"/>
  <c r="AP2611" i="5"/>
  <c r="AQ2611" i="5"/>
  <c r="AP2612" i="5"/>
  <c r="AQ2612" i="5"/>
  <c r="AP2613" i="5"/>
  <c r="AQ2613" i="5"/>
  <c r="AP2614" i="5"/>
  <c r="AQ2614" i="5"/>
  <c r="AP2615" i="5"/>
  <c r="AQ2615" i="5"/>
  <c r="AP2616" i="5"/>
  <c r="AQ2616" i="5"/>
  <c r="AP2617" i="5"/>
  <c r="AQ2617" i="5"/>
  <c r="AP2618" i="5"/>
  <c r="AQ2618" i="5"/>
  <c r="AP2619" i="5"/>
  <c r="AQ2619" i="5"/>
  <c r="AP2620" i="5"/>
  <c r="AQ2620" i="5"/>
  <c r="AP2621" i="5"/>
  <c r="AQ2621" i="5"/>
  <c r="AP2622" i="5"/>
  <c r="AQ2622" i="5"/>
  <c r="AP2623" i="5"/>
  <c r="AQ2623" i="5"/>
  <c r="AP2624" i="5"/>
  <c r="AQ2624" i="5"/>
  <c r="AP2625" i="5"/>
  <c r="AQ2625" i="5"/>
  <c r="AP2626" i="5"/>
  <c r="AQ2626" i="5"/>
  <c r="AP2627" i="5"/>
  <c r="AQ2627" i="5"/>
  <c r="AP2628" i="5"/>
  <c r="AQ2628" i="5"/>
  <c r="AP2629" i="5"/>
  <c r="AQ2629" i="5"/>
  <c r="AP2630" i="5"/>
  <c r="AQ2630" i="5"/>
  <c r="AP2631" i="5"/>
  <c r="AQ2631" i="5"/>
  <c r="AP2632" i="5"/>
  <c r="AQ2632" i="5"/>
  <c r="AP2633" i="5"/>
  <c r="AQ2633" i="5"/>
  <c r="AP2634" i="5"/>
  <c r="AQ2634" i="5"/>
  <c r="AP2635" i="5"/>
  <c r="AQ2635" i="5"/>
  <c r="AP2636" i="5"/>
  <c r="AQ2636" i="5"/>
  <c r="AP2637" i="5"/>
  <c r="AQ2637" i="5"/>
  <c r="AP2638" i="5"/>
  <c r="AQ2638" i="5"/>
  <c r="AP2639" i="5"/>
  <c r="AQ2639" i="5"/>
  <c r="AP2640" i="5"/>
  <c r="AQ2640" i="5"/>
  <c r="AP2641" i="5"/>
  <c r="AQ2641" i="5"/>
  <c r="AP2642" i="5"/>
  <c r="AQ2642" i="5"/>
  <c r="AP2643" i="5"/>
  <c r="AQ2643" i="5"/>
  <c r="AP2644" i="5"/>
  <c r="AQ2644" i="5"/>
  <c r="AP2645" i="5"/>
  <c r="AQ2645" i="5"/>
  <c r="AP2646" i="5"/>
  <c r="AQ2646" i="5"/>
  <c r="AP2647" i="5"/>
  <c r="AQ2647" i="5"/>
  <c r="AP2648" i="5"/>
  <c r="AQ2648" i="5"/>
  <c r="AP2649" i="5"/>
  <c r="AQ2649" i="5"/>
  <c r="AP2650" i="5"/>
  <c r="AQ2650" i="5"/>
  <c r="AP2651" i="5"/>
  <c r="AQ2651" i="5"/>
  <c r="AP2652" i="5"/>
  <c r="AQ2652" i="5"/>
  <c r="AP2653" i="5"/>
  <c r="AQ2653" i="5"/>
  <c r="AP2654" i="5"/>
  <c r="AQ2654" i="5"/>
  <c r="AP2655" i="5"/>
  <c r="AQ2655" i="5"/>
  <c r="AP2656" i="5"/>
  <c r="AQ2656" i="5"/>
  <c r="AP2657" i="5"/>
  <c r="AQ2657" i="5"/>
  <c r="AP2658" i="5"/>
  <c r="AQ2658" i="5"/>
  <c r="AP2659" i="5"/>
  <c r="AQ2659" i="5"/>
  <c r="AP2660" i="5"/>
  <c r="AQ2660" i="5"/>
  <c r="AP2661" i="5"/>
  <c r="AQ2661" i="5"/>
  <c r="AP2662" i="5"/>
  <c r="AQ2662" i="5"/>
  <c r="AP2663" i="5"/>
  <c r="AQ2663" i="5"/>
  <c r="AP2664" i="5"/>
  <c r="AQ2664" i="5"/>
  <c r="AP2665" i="5"/>
  <c r="AQ2665" i="5"/>
  <c r="AP2666" i="5"/>
  <c r="AQ2666" i="5"/>
  <c r="AP2667" i="5"/>
  <c r="AQ2667" i="5"/>
  <c r="AP2668" i="5"/>
  <c r="AQ2668" i="5"/>
  <c r="AP2669" i="5"/>
  <c r="AQ2669" i="5"/>
  <c r="AP2670" i="5"/>
  <c r="AQ2670" i="5"/>
  <c r="AP2671" i="5"/>
  <c r="AQ2671" i="5"/>
  <c r="AP2672" i="5"/>
  <c r="AQ2672" i="5"/>
  <c r="AP2673" i="5"/>
  <c r="AQ2673" i="5"/>
  <c r="AP2674" i="5"/>
  <c r="AQ2674" i="5"/>
  <c r="AP2675" i="5"/>
  <c r="AQ2675" i="5"/>
  <c r="AP2676" i="5"/>
  <c r="AQ2676" i="5"/>
  <c r="AP2677" i="5"/>
  <c r="AQ2677" i="5"/>
  <c r="AP2678" i="5"/>
  <c r="AQ2678" i="5"/>
  <c r="AP2679" i="5"/>
  <c r="AQ2679" i="5"/>
  <c r="AP2680" i="5"/>
  <c r="AQ2680" i="5"/>
  <c r="AP2681" i="5"/>
  <c r="AQ2681" i="5"/>
  <c r="AP2682" i="5"/>
  <c r="AQ2682" i="5"/>
  <c r="AP2683" i="5"/>
  <c r="AQ2683" i="5"/>
  <c r="AP2684" i="5"/>
  <c r="AQ2684" i="5"/>
  <c r="AP2685" i="5"/>
  <c r="AQ2685" i="5"/>
  <c r="AP2686" i="5"/>
  <c r="AQ2686" i="5"/>
  <c r="AP2687" i="5"/>
  <c r="AQ2687" i="5"/>
  <c r="AP2688" i="5"/>
  <c r="AQ2688" i="5"/>
  <c r="AP2689" i="5"/>
  <c r="AQ2689" i="5"/>
  <c r="AP2690" i="5"/>
  <c r="AQ2690" i="5"/>
  <c r="AP2691" i="5"/>
  <c r="AQ2691" i="5"/>
  <c r="AP2692" i="5"/>
  <c r="AQ2692" i="5"/>
  <c r="AP2693" i="5"/>
  <c r="AQ2693" i="5"/>
  <c r="AP2694" i="5"/>
  <c r="AQ2694" i="5"/>
  <c r="AP2695" i="5"/>
  <c r="AQ2695" i="5"/>
  <c r="AP2696" i="5"/>
  <c r="AQ2696" i="5"/>
  <c r="AP2697" i="5"/>
  <c r="AQ2697" i="5"/>
  <c r="AP2698" i="5"/>
  <c r="AQ2698" i="5"/>
  <c r="AP2699" i="5"/>
  <c r="AQ2699" i="5"/>
  <c r="AP2700" i="5"/>
  <c r="AQ2700" i="5"/>
  <c r="AP2701" i="5"/>
  <c r="AQ2701" i="5"/>
  <c r="AP2702" i="5"/>
  <c r="AQ2702" i="5"/>
  <c r="AP2703" i="5"/>
  <c r="AQ2703" i="5"/>
  <c r="AP2704" i="5"/>
  <c r="AQ2704" i="5"/>
  <c r="AP2705" i="5"/>
  <c r="AQ2705" i="5"/>
  <c r="AP2706" i="5"/>
  <c r="AQ2706" i="5"/>
  <c r="AP2707" i="5"/>
  <c r="AQ2707" i="5"/>
  <c r="AP2708" i="5"/>
  <c r="AQ2708" i="5"/>
  <c r="AP2709" i="5"/>
  <c r="AQ2709" i="5"/>
  <c r="AP2710" i="5"/>
  <c r="AQ2710" i="5"/>
  <c r="AP2711" i="5"/>
  <c r="AQ2711" i="5"/>
  <c r="AP2712" i="5"/>
  <c r="AQ2712" i="5"/>
  <c r="AP2713" i="5"/>
  <c r="AQ2713" i="5"/>
  <c r="AP2714" i="5"/>
  <c r="AQ2714" i="5"/>
  <c r="AP2715" i="5"/>
  <c r="AQ2715" i="5"/>
  <c r="AP2716" i="5"/>
  <c r="AQ2716" i="5"/>
  <c r="AP2717" i="5"/>
  <c r="AQ2717" i="5"/>
  <c r="AP2718" i="5"/>
  <c r="AQ2718" i="5"/>
  <c r="AP2719" i="5"/>
  <c r="AQ2719" i="5"/>
  <c r="AP2720" i="5"/>
  <c r="AQ2720" i="5"/>
  <c r="AP2721" i="5"/>
  <c r="AQ2721" i="5"/>
  <c r="AP2722" i="5"/>
  <c r="AQ2722" i="5"/>
  <c r="AP2723" i="5"/>
  <c r="AQ2723" i="5"/>
  <c r="AP2724" i="5"/>
  <c r="AQ2724" i="5"/>
  <c r="AP2725" i="5"/>
  <c r="AQ2725" i="5"/>
  <c r="AP2726" i="5"/>
  <c r="AQ2726" i="5"/>
  <c r="AP2727" i="5"/>
  <c r="AQ2727" i="5"/>
  <c r="AP2728" i="5"/>
  <c r="AQ2728" i="5"/>
  <c r="AP2729" i="5"/>
  <c r="AQ2729" i="5"/>
  <c r="AP2730" i="5"/>
  <c r="AQ2730" i="5"/>
  <c r="AP2731" i="5"/>
  <c r="AQ2731" i="5"/>
  <c r="AP2732" i="5"/>
  <c r="AQ2732" i="5"/>
  <c r="AP2733" i="5"/>
  <c r="AQ2733" i="5"/>
  <c r="AP2734" i="5"/>
  <c r="AQ2734" i="5"/>
  <c r="AP2735" i="5"/>
  <c r="AQ2735" i="5"/>
  <c r="AP2736" i="5"/>
  <c r="AQ2736" i="5"/>
  <c r="AP2737" i="5"/>
  <c r="AQ2737" i="5"/>
  <c r="AP2738" i="5"/>
  <c r="AQ2738" i="5"/>
  <c r="AP2739" i="5"/>
  <c r="AQ2739" i="5"/>
  <c r="AP2740" i="5"/>
  <c r="AQ2740" i="5"/>
  <c r="AP2741" i="5"/>
  <c r="AQ2741" i="5"/>
  <c r="AP2742" i="5"/>
  <c r="AQ2742" i="5"/>
  <c r="AP2743" i="5"/>
  <c r="AQ2743" i="5"/>
  <c r="AP2744" i="5"/>
  <c r="AQ2744" i="5"/>
  <c r="AP2745" i="5"/>
  <c r="AQ2745" i="5"/>
  <c r="AP2746" i="5"/>
  <c r="AQ2746" i="5"/>
  <c r="AP2747" i="5"/>
  <c r="AQ2747" i="5"/>
  <c r="AP2748" i="5"/>
  <c r="AQ2748" i="5"/>
  <c r="AP2749" i="5"/>
  <c r="AQ2749" i="5"/>
  <c r="AP2750" i="5"/>
  <c r="AQ2750" i="5"/>
  <c r="AP2751" i="5"/>
  <c r="AQ2751" i="5"/>
  <c r="AP2752" i="5"/>
  <c r="AQ2752" i="5"/>
  <c r="AP2753" i="5"/>
  <c r="AQ2753" i="5"/>
  <c r="AP2754" i="5"/>
  <c r="AQ2754" i="5"/>
  <c r="AP2755" i="5"/>
  <c r="AQ2755" i="5"/>
  <c r="AP2756" i="5"/>
  <c r="AQ2756" i="5"/>
  <c r="AP2757" i="5"/>
  <c r="AQ2757" i="5"/>
  <c r="AP2758" i="5"/>
  <c r="AQ2758" i="5"/>
  <c r="AP2759" i="5"/>
  <c r="AQ2759" i="5"/>
  <c r="AP2760" i="5"/>
  <c r="AQ2760" i="5"/>
  <c r="AP2761" i="5"/>
  <c r="AQ2761" i="5"/>
  <c r="AP2762" i="5"/>
  <c r="AQ2762" i="5"/>
  <c r="AP2763" i="5"/>
  <c r="AQ2763" i="5"/>
  <c r="AP2764" i="5"/>
  <c r="AQ2764" i="5"/>
  <c r="AP2765" i="5"/>
  <c r="AQ2765" i="5"/>
  <c r="AP2766" i="5"/>
  <c r="AQ2766" i="5"/>
  <c r="AP2767" i="5"/>
  <c r="AQ2767" i="5"/>
  <c r="AP2768" i="5"/>
  <c r="AQ2768" i="5"/>
  <c r="AP2769" i="5"/>
  <c r="AQ2769" i="5"/>
  <c r="AP2770" i="5"/>
  <c r="AQ2770" i="5"/>
  <c r="AP2771" i="5"/>
  <c r="AQ2771" i="5"/>
  <c r="AP2772" i="5"/>
  <c r="AQ2772" i="5"/>
  <c r="AP2773" i="5"/>
  <c r="AQ2773" i="5"/>
  <c r="AP2774" i="5"/>
  <c r="AQ2774" i="5"/>
  <c r="AP2775" i="5"/>
  <c r="AQ2775" i="5"/>
  <c r="AP2776" i="5"/>
  <c r="AQ2776" i="5"/>
  <c r="AP2777" i="5"/>
  <c r="AQ2777" i="5"/>
  <c r="AP2778" i="5"/>
  <c r="AQ2778" i="5"/>
  <c r="AP2779" i="5"/>
  <c r="AQ2779" i="5"/>
  <c r="AP2780" i="5"/>
  <c r="AQ2780" i="5"/>
  <c r="AP2781" i="5"/>
  <c r="AQ2781" i="5"/>
  <c r="AP2782" i="5"/>
  <c r="AQ2782" i="5"/>
  <c r="AP2783" i="5"/>
  <c r="AQ2783" i="5"/>
  <c r="AP2784" i="5"/>
  <c r="AQ2784" i="5"/>
  <c r="AP2785" i="5"/>
  <c r="AQ2785" i="5"/>
  <c r="AP2786" i="5"/>
  <c r="AQ2786" i="5"/>
  <c r="AP2787" i="5"/>
  <c r="AQ2787" i="5"/>
  <c r="AP2788" i="5"/>
  <c r="AQ2788" i="5"/>
  <c r="AP2789" i="5"/>
  <c r="AQ2789" i="5"/>
  <c r="AP2790" i="5"/>
  <c r="AQ2790" i="5"/>
  <c r="AP2791" i="5"/>
  <c r="AQ2791" i="5"/>
  <c r="AP2792" i="5"/>
  <c r="AQ2792" i="5"/>
  <c r="AP2793" i="5"/>
  <c r="AQ2793" i="5"/>
  <c r="AP2794" i="5"/>
  <c r="AQ2794" i="5"/>
  <c r="AP2795" i="5"/>
  <c r="AQ2795" i="5"/>
  <c r="AP2796" i="5"/>
  <c r="AQ2796" i="5"/>
  <c r="AP2797" i="5"/>
  <c r="AQ2797" i="5"/>
  <c r="AP2798" i="5"/>
  <c r="AQ2798" i="5"/>
  <c r="AP2799" i="5"/>
  <c r="AQ2799" i="5"/>
  <c r="AP2800" i="5"/>
  <c r="AQ2800" i="5"/>
  <c r="AP2801" i="5"/>
  <c r="AQ2801" i="5"/>
  <c r="AP2802" i="5"/>
  <c r="AQ2802" i="5"/>
  <c r="AP2803" i="5"/>
  <c r="AQ2803" i="5"/>
  <c r="AP2804" i="5"/>
  <c r="AQ2804" i="5"/>
  <c r="AP2805" i="5"/>
  <c r="AQ2805" i="5"/>
  <c r="AP2806" i="5"/>
  <c r="AQ2806" i="5"/>
  <c r="AP2807" i="5"/>
  <c r="AQ2807" i="5"/>
  <c r="AP2808" i="5"/>
  <c r="AQ2808" i="5"/>
  <c r="AP2809" i="5"/>
  <c r="AQ2809" i="5"/>
  <c r="AP2810" i="5"/>
  <c r="AQ2810" i="5"/>
  <c r="AP2811" i="5"/>
  <c r="AQ2811" i="5"/>
  <c r="AP2812" i="5"/>
  <c r="AQ2812" i="5"/>
  <c r="AP2813" i="5"/>
  <c r="AQ2813" i="5"/>
  <c r="AP2814" i="5"/>
  <c r="AQ2814" i="5"/>
  <c r="AP2815" i="5"/>
  <c r="AQ2815" i="5"/>
  <c r="AP2816" i="5"/>
  <c r="AQ2816" i="5"/>
  <c r="AP2817" i="5"/>
  <c r="AQ2817" i="5"/>
  <c r="AP2818" i="5"/>
  <c r="AQ2818" i="5"/>
  <c r="AP2819" i="5"/>
  <c r="AQ2819" i="5"/>
  <c r="AP2820" i="5"/>
  <c r="AQ2820" i="5"/>
  <c r="AP2821" i="5"/>
  <c r="AQ2821" i="5"/>
  <c r="AP2822" i="5"/>
  <c r="AQ2822" i="5"/>
  <c r="AP2823" i="5"/>
  <c r="AQ2823" i="5"/>
  <c r="AP2824" i="5"/>
  <c r="AQ2824" i="5"/>
  <c r="AP2825" i="5"/>
  <c r="AQ2825" i="5"/>
  <c r="AP2826" i="5"/>
  <c r="AQ2826" i="5"/>
  <c r="AP2827" i="5"/>
  <c r="AQ2827" i="5"/>
  <c r="AP2828" i="5"/>
  <c r="AQ2828" i="5"/>
  <c r="AP2829" i="5"/>
  <c r="AQ2829" i="5"/>
  <c r="AP2830" i="5"/>
  <c r="AQ2830" i="5"/>
  <c r="AP2831" i="5"/>
  <c r="AQ2831" i="5"/>
  <c r="AP2832" i="5"/>
  <c r="AQ2832" i="5"/>
  <c r="AP2833" i="5"/>
  <c r="AQ2833" i="5"/>
  <c r="AP2834" i="5"/>
  <c r="AQ2834" i="5"/>
  <c r="AP2835" i="5"/>
  <c r="AQ2835" i="5"/>
  <c r="AP2836" i="5"/>
  <c r="AQ2836" i="5"/>
  <c r="AP2837" i="5"/>
  <c r="AQ2837" i="5"/>
  <c r="AP2838" i="5"/>
  <c r="AQ2838" i="5"/>
  <c r="AP2839" i="5"/>
  <c r="AQ2839" i="5"/>
  <c r="AP2840" i="5"/>
  <c r="AQ2840" i="5"/>
  <c r="AP2841" i="5"/>
  <c r="AQ2841" i="5"/>
  <c r="AP2842" i="5"/>
  <c r="AQ2842" i="5"/>
  <c r="AP2843" i="5"/>
  <c r="AQ2843" i="5"/>
  <c r="AP2844" i="5"/>
  <c r="AQ2844" i="5"/>
  <c r="AP2845" i="5"/>
  <c r="AQ2845" i="5"/>
  <c r="AP2846" i="5"/>
  <c r="AQ2846" i="5"/>
  <c r="AP2847" i="5"/>
  <c r="AQ2847" i="5"/>
  <c r="AP2848" i="5"/>
  <c r="AQ2848" i="5"/>
  <c r="AP2849" i="5"/>
  <c r="AQ2849" i="5"/>
  <c r="AP2850" i="5"/>
  <c r="AQ2850" i="5"/>
  <c r="AP2851" i="5"/>
  <c r="AQ2851" i="5"/>
  <c r="AP2852" i="5"/>
  <c r="AQ2852" i="5"/>
  <c r="AP2853" i="5"/>
  <c r="AQ2853" i="5"/>
  <c r="AP2854" i="5"/>
  <c r="AQ2854" i="5"/>
  <c r="AP2855" i="5"/>
  <c r="AQ2855" i="5"/>
  <c r="AP2856" i="5"/>
  <c r="AQ2856" i="5"/>
  <c r="AP2857" i="5"/>
  <c r="AQ2857" i="5"/>
  <c r="AP2858" i="5"/>
  <c r="AQ2858" i="5"/>
  <c r="AP2859" i="5"/>
  <c r="AQ2859" i="5"/>
  <c r="AP2860" i="5"/>
  <c r="AQ2860" i="5"/>
  <c r="AP2861" i="5"/>
  <c r="AQ2861" i="5"/>
  <c r="AP2862" i="5"/>
  <c r="AQ2862" i="5"/>
  <c r="AP2863" i="5"/>
  <c r="AQ2863" i="5"/>
  <c r="AP2864" i="5"/>
  <c r="AQ2864" i="5"/>
  <c r="AP2865" i="5"/>
  <c r="AQ2865" i="5"/>
  <c r="AP2866" i="5"/>
  <c r="AQ2866" i="5"/>
  <c r="AP2867" i="5"/>
  <c r="AQ2867" i="5"/>
  <c r="AP2868" i="5"/>
  <c r="AQ2868" i="5"/>
  <c r="AP2869" i="5"/>
  <c r="AQ2869" i="5"/>
  <c r="AP2870" i="5"/>
  <c r="AQ2870" i="5"/>
  <c r="AP2871" i="5"/>
  <c r="AQ2871" i="5"/>
  <c r="AP2872" i="5"/>
  <c r="AQ2872" i="5"/>
  <c r="AP2873" i="5"/>
  <c r="AQ2873" i="5"/>
  <c r="AP2874" i="5"/>
  <c r="AQ2874" i="5"/>
  <c r="AP2875" i="5"/>
  <c r="AQ2875" i="5"/>
  <c r="AP2876" i="5"/>
  <c r="AQ2876" i="5"/>
  <c r="AP2877" i="5"/>
  <c r="AQ2877" i="5"/>
  <c r="AP2878" i="5"/>
  <c r="AQ2878" i="5"/>
  <c r="AP2879" i="5"/>
  <c r="AQ2879" i="5"/>
  <c r="AP2880" i="5"/>
  <c r="AQ2880" i="5"/>
  <c r="AP2881" i="5"/>
  <c r="AQ2881" i="5"/>
  <c r="AP2882" i="5"/>
  <c r="AQ2882" i="5"/>
  <c r="AP2883" i="5"/>
  <c r="AQ2883" i="5"/>
  <c r="AP2884" i="5"/>
  <c r="AQ2884" i="5"/>
  <c r="AP2885" i="5"/>
  <c r="AQ2885" i="5"/>
  <c r="AP2886" i="5"/>
  <c r="AQ2886" i="5"/>
  <c r="AP2887" i="5"/>
  <c r="AQ2887" i="5"/>
  <c r="AP2888" i="5"/>
  <c r="AQ2888" i="5"/>
  <c r="AP2889" i="5"/>
  <c r="AQ2889" i="5"/>
  <c r="AP2890" i="5"/>
  <c r="AQ2890" i="5"/>
  <c r="AP2891" i="5"/>
  <c r="AQ2891" i="5"/>
  <c r="AP2892" i="5"/>
  <c r="AQ2892" i="5"/>
  <c r="AP2893" i="5"/>
  <c r="AQ2893" i="5"/>
  <c r="AP2894" i="5"/>
  <c r="AQ2894" i="5"/>
  <c r="AP2895" i="5"/>
  <c r="AQ2895" i="5"/>
  <c r="AP2896" i="5"/>
  <c r="AQ2896" i="5"/>
  <c r="AP2897" i="5"/>
  <c r="AQ2897" i="5"/>
  <c r="AP2898" i="5"/>
  <c r="AQ2898" i="5"/>
  <c r="AP2899" i="5"/>
  <c r="AQ2899" i="5"/>
  <c r="AP2900" i="5"/>
  <c r="AQ2900" i="5"/>
  <c r="AP2901" i="5"/>
  <c r="AQ2901" i="5"/>
  <c r="AP2902" i="5"/>
  <c r="AQ2902" i="5"/>
  <c r="AP2903" i="5"/>
  <c r="AQ2903" i="5"/>
  <c r="AP2904" i="5"/>
  <c r="AQ2904" i="5"/>
  <c r="AP2905" i="5"/>
  <c r="AQ2905" i="5"/>
  <c r="AP2906" i="5"/>
  <c r="AQ2906" i="5"/>
  <c r="AP2907" i="5"/>
  <c r="AQ2907" i="5"/>
  <c r="AP2908" i="5"/>
  <c r="AQ2908" i="5"/>
  <c r="AP2909" i="5"/>
  <c r="AQ2909" i="5"/>
  <c r="AP2910" i="5"/>
  <c r="AQ2910" i="5"/>
  <c r="AP2911" i="5"/>
  <c r="AQ2911" i="5"/>
  <c r="AP2912" i="5"/>
  <c r="AQ2912" i="5"/>
  <c r="AP2913" i="5"/>
  <c r="AQ2913" i="5"/>
  <c r="AP2914" i="5"/>
  <c r="AQ2914" i="5"/>
  <c r="AP2915" i="5"/>
  <c r="AQ2915" i="5"/>
  <c r="AP2916" i="5"/>
  <c r="AQ2916" i="5"/>
  <c r="AP2917" i="5"/>
  <c r="AQ2917" i="5"/>
  <c r="AP2918" i="5"/>
  <c r="AQ2918" i="5"/>
  <c r="AP2919" i="5"/>
  <c r="AQ2919" i="5"/>
  <c r="AP2920" i="5"/>
  <c r="AQ2920" i="5"/>
  <c r="AP2921" i="5"/>
  <c r="AQ2921" i="5"/>
  <c r="AP2922" i="5"/>
  <c r="AQ2922" i="5"/>
  <c r="AP2923" i="5"/>
  <c r="AQ2923" i="5"/>
  <c r="AP2924" i="5"/>
  <c r="AQ2924" i="5"/>
  <c r="AP2925" i="5"/>
  <c r="AQ2925" i="5"/>
  <c r="AP2926" i="5"/>
  <c r="AQ2926" i="5"/>
  <c r="AP2927" i="5"/>
  <c r="AQ2927" i="5"/>
  <c r="AP2928" i="5"/>
  <c r="AQ2928" i="5"/>
  <c r="AP2929" i="5"/>
  <c r="AQ2929" i="5"/>
  <c r="AP2930" i="5"/>
  <c r="AQ2930" i="5"/>
  <c r="AP2931" i="5"/>
  <c r="AQ2931" i="5"/>
  <c r="AP2932" i="5"/>
  <c r="AQ2932" i="5"/>
  <c r="AP2933" i="5"/>
  <c r="AQ2933" i="5"/>
  <c r="AP2934" i="5"/>
  <c r="AQ2934" i="5"/>
  <c r="AP2935" i="5"/>
  <c r="AQ2935" i="5"/>
  <c r="AP2936" i="5"/>
  <c r="AQ2936" i="5"/>
  <c r="AP2937" i="5"/>
  <c r="AQ2937" i="5"/>
  <c r="AP2938" i="5"/>
  <c r="AQ2938" i="5"/>
  <c r="AP2939" i="5"/>
  <c r="AQ2939" i="5"/>
  <c r="AP2940" i="5"/>
  <c r="AQ2940" i="5"/>
  <c r="AP2941" i="5"/>
  <c r="AQ2941" i="5"/>
  <c r="AP2942" i="5"/>
  <c r="AQ2942" i="5"/>
  <c r="AP2943" i="5"/>
  <c r="AQ2943" i="5"/>
  <c r="AP2944" i="5"/>
  <c r="AQ2944" i="5"/>
  <c r="AP2945" i="5"/>
  <c r="AQ2945" i="5"/>
  <c r="AP2946" i="5"/>
  <c r="AQ2946" i="5"/>
  <c r="AP2947" i="5"/>
  <c r="AQ2947" i="5"/>
  <c r="AP2948" i="5"/>
  <c r="AQ2948" i="5"/>
  <c r="AP2949" i="5"/>
  <c r="AQ2949" i="5"/>
  <c r="AP2950" i="5"/>
  <c r="AQ2950" i="5"/>
  <c r="AP2951" i="5"/>
  <c r="AQ2951" i="5"/>
  <c r="AP2952" i="5"/>
  <c r="AQ2952" i="5"/>
  <c r="AP2953" i="5"/>
  <c r="AQ2953" i="5"/>
  <c r="AP2954" i="5"/>
  <c r="AQ2954" i="5"/>
  <c r="AP2955" i="5"/>
  <c r="AQ2955" i="5"/>
  <c r="AP2956" i="5"/>
  <c r="AQ2956" i="5"/>
  <c r="AP2957" i="5"/>
  <c r="AQ2957" i="5"/>
  <c r="AP2958" i="5"/>
  <c r="AQ2958" i="5"/>
  <c r="AP2959" i="5"/>
  <c r="AQ2959" i="5"/>
  <c r="AP2960" i="5"/>
  <c r="AQ2960" i="5"/>
  <c r="AP2961" i="5"/>
  <c r="AQ2961" i="5"/>
  <c r="AP2962" i="5"/>
  <c r="AQ2962" i="5"/>
  <c r="AP2963" i="5"/>
  <c r="AQ2963" i="5"/>
  <c r="AP2964" i="5"/>
  <c r="AQ2964" i="5"/>
  <c r="AP2965" i="5"/>
  <c r="AQ2965" i="5"/>
  <c r="AP2966" i="5"/>
  <c r="AQ2966" i="5"/>
  <c r="AP2967" i="5"/>
  <c r="AQ2967" i="5"/>
  <c r="AP2968" i="5"/>
  <c r="AQ2968" i="5"/>
  <c r="AP2969" i="5"/>
  <c r="AQ2969" i="5"/>
  <c r="AP2970" i="5"/>
  <c r="AQ2970" i="5"/>
  <c r="AP2971" i="5"/>
  <c r="AQ2971" i="5"/>
  <c r="AP2972" i="5"/>
  <c r="AQ2972" i="5"/>
  <c r="AP2973" i="5"/>
  <c r="AQ2973" i="5"/>
  <c r="AP2974" i="5"/>
  <c r="AQ2974" i="5"/>
  <c r="AP2975" i="5"/>
  <c r="AQ2975" i="5"/>
  <c r="AP2976" i="5"/>
  <c r="AQ2976" i="5"/>
  <c r="AP2977" i="5"/>
  <c r="AQ2977" i="5"/>
  <c r="AP2978" i="5"/>
  <c r="AQ2978" i="5"/>
  <c r="AP2979" i="5"/>
  <c r="AQ2979" i="5"/>
  <c r="AP2980" i="5"/>
  <c r="AQ2980" i="5"/>
  <c r="AP2981" i="5"/>
  <c r="AQ2981" i="5"/>
  <c r="AP2982" i="5"/>
  <c r="AQ2982" i="5"/>
  <c r="AP2983" i="5"/>
  <c r="AQ2983" i="5"/>
  <c r="AP2984" i="5"/>
  <c r="AQ2984" i="5"/>
  <c r="AP2985" i="5"/>
  <c r="AQ2985" i="5"/>
  <c r="AP2986" i="5"/>
  <c r="AQ2986" i="5"/>
  <c r="AP2987" i="5"/>
  <c r="AQ2987" i="5"/>
  <c r="AP2988" i="5"/>
  <c r="AQ2988" i="5"/>
  <c r="AP2989" i="5"/>
  <c r="AQ2989" i="5"/>
  <c r="AP2990" i="5"/>
  <c r="AQ2990" i="5"/>
  <c r="AP2991" i="5"/>
  <c r="AQ2991" i="5"/>
  <c r="AP2992" i="5"/>
  <c r="AQ2992" i="5"/>
  <c r="AP2993" i="5"/>
  <c r="AQ2993" i="5"/>
  <c r="AP2994" i="5"/>
  <c r="AQ2994" i="5"/>
  <c r="AP2995" i="5"/>
  <c r="AQ2995" i="5"/>
  <c r="AP2996" i="5"/>
  <c r="AQ2996" i="5"/>
  <c r="AP2997" i="5"/>
  <c r="AQ2997" i="5"/>
  <c r="AP2998" i="5"/>
  <c r="AQ2998" i="5"/>
  <c r="AP2999" i="5"/>
  <c r="AQ2999" i="5"/>
  <c r="AP3000" i="5"/>
  <c r="AQ3000" i="5"/>
  <c r="AP3001" i="5"/>
  <c r="AQ3001" i="5"/>
  <c r="AP3002" i="5"/>
  <c r="AQ3002" i="5"/>
  <c r="AP3003" i="5"/>
  <c r="AQ3003" i="5"/>
  <c r="AP3004" i="5"/>
  <c r="AQ3004" i="5"/>
  <c r="AP3005" i="5"/>
  <c r="AQ3005" i="5"/>
  <c r="AP3006" i="5"/>
  <c r="AQ3006" i="5"/>
  <c r="AP3007" i="5"/>
  <c r="AQ3007" i="5"/>
  <c r="AP3008" i="5"/>
  <c r="AQ3008" i="5"/>
  <c r="AP3009" i="5"/>
  <c r="AQ3009" i="5"/>
  <c r="AP3010" i="5"/>
  <c r="AQ3010" i="5"/>
  <c r="AP3011" i="5"/>
  <c r="AQ3011" i="5"/>
  <c r="AP3012" i="5"/>
  <c r="AQ3012" i="5"/>
  <c r="AP3013" i="5"/>
  <c r="AQ3013" i="5"/>
  <c r="AP3014" i="5"/>
  <c r="AQ3014" i="5"/>
  <c r="AP3015" i="5"/>
  <c r="AQ3015" i="5"/>
  <c r="AP3016" i="5"/>
  <c r="AQ3016" i="5"/>
  <c r="AP3017" i="5"/>
  <c r="AQ3017" i="5"/>
  <c r="AP3018" i="5"/>
  <c r="AQ3018" i="5"/>
  <c r="AP3019" i="5"/>
  <c r="AQ3019" i="5"/>
  <c r="AP3020" i="5"/>
  <c r="AQ3020" i="5"/>
  <c r="AP3021" i="5"/>
  <c r="AQ3021" i="5"/>
  <c r="AP3022" i="5"/>
  <c r="AQ3022" i="5"/>
  <c r="AP3023" i="5"/>
  <c r="AQ3023" i="5"/>
  <c r="AP3024" i="5"/>
  <c r="AQ3024" i="5"/>
  <c r="AP3025" i="5"/>
  <c r="AQ3025" i="5"/>
  <c r="AP3026" i="5"/>
  <c r="AQ3026" i="5"/>
  <c r="AP3027" i="5"/>
  <c r="AQ3027" i="5"/>
  <c r="AP3028" i="5"/>
  <c r="AQ3028" i="5"/>
  <c r="AP3029" i="5"/>
  <c r="AQ3029" i="5"/>
  <c r="AP3030" i="5"/>
  <c r="AQ3030" i="5"/>
  <c r="AP3031" i="5"/>
  <c r="AQ3031" i="5"/>
  <c r="AP3032" i="5"/>
  <c r="AQ3032" i="5"/>
  <c r="AP3033" i="5"/>
  <c r="AQ3033" i="5"/>
  <c r="AP3034" i="5"/>
  <c r="AQ3034" i="5"/>
  <c r="AP3035" i="5"/>
  <c r="AQ3035" i="5"/>
  <c r="AP3036" i="5"/>
  <c r="AQ3036" i="5"/>
  <c r="AP3037" i="5"/>
  <c r="AQ3037" i="5"/>
  <c r="AP3038" i="5"/>
  <c r="AQ3038" i="5"/>
  <c r="AP3039" i="5"/>
  <c r="AQ3039" i="5"/>
  <c r="AP3040" i="5"/>
  <c r="AQ3040" i="5"/>
  <c r="AP3041" i="5"/>
  <c r="AQ3041" i="5"/>
  <c r="AP3042" i="5"/>
  <c r="AQ3042" i="5"/>
  <c r="AP3043" i="5"/>
  <c r="AQ3043" i="5"/>
  <c r="AP3044" i="5"/>
  <c r="AQ3044" i="5"/>
  <c r="AP3045" i="5"/>
  <c r="AQ3045" i="5"/>
  <c r="AP3046" i="5"/>
  <c r="AQ3046" i="5"/>
  <c r="AP3047" i="5"/>
  <c r="AQ3047" i="5"/>
  <c r="AP3048" i="5"/>
  <c r="AQ3048" i="5"/>
  <c r="AP3049" i="5"/>
  <c r="AQ3049" i="5"/>
  <c r="AP3050" i="5"/>
  <c r="AQ3050" i="5"/>
  <c r="AP3051" i="5"/>
  <c r="AQ3051" i="5"/>
  <c r="AP3052" i="5"/>
  <c r="AQ3052" i="5"/>
  <c r="AP3053" i="5"/>
  <c r="AQ3053" i="5"/>
  <c r="AP3054" i="5"/>
  <c r="AQ3054" i="5"/>
  <c r="AP3055" i="5"/>
  <c r="AQ3055" i="5"/>
  <c r="AP3056" i="5"/>
  <c r="AQ3056" i="5"/>
  <c r="AP3057" i="5"/>
  <c r="AQ3057" i="5"/>
  <c r="AP3058" i="5"/>
  <c r="AQ3058" i="5"/>
  <c r="AP3059" i="5"/>
  <c r="AQ3059" i="5"/>
  <c r="AP3060" i="5"/>
  <c r="AQ3060" i="5"/>
  <c r="AP3061" i="5"/>
  <c r="AQ3061" i="5"/>
  <c r="AP3062" i="5"/>
  <c r="AQ3062" i="5"/>
  <c r="AP3063" i="5"/>
  <c r="AQ3063" i="5"/>
  <c r="AP3064" i="5"/>
  <c r="AQ3064" i="5"/>
  <c r="AP3065" i="5"/>
  <c r="AQ3065" i="5"/>
  <c r="AP3066" i="5"/>
  <c r="AQ3066" i="5"/>
  <c r="AP3067" i="5"/>
  <c r="AQ3067" i="5"/>
  <c r="AP3068" i="5"/>
  <c r="AQ3068" i="5"/>
  <c r="AP3069" i="5"/>
  <c r="AQ3069" i="5"/>
  <c r="AP3070" i="5"/>
  <c r="AQ3070" i="5"/>
  <c r="AP3071" i="5"/>
  <c r="AQ3071" i="5"/>
  <c r="AP3072" i="5"/>
  <c r="AQ3072" i="5"/>
  <c r="AP3073" i="5"/>
  <c r="AQ3073" i="5"/>
  <c r="AP3074" i="5"/>
  <c r="AQ3074" i="5"/>
  <c r="AP3075" i="5"/>
  <c r="AQ3075" i="5"/>
  <c r="AP3076" i="5"/>
  <c r="AQ3076" i="5"/>
  <c r="AP3077" i="5"/>
  <c r="AQ3077" i="5"/>
  <c r="AP3078" i="5"/>
  <c r="AQ3078" i="5"/>
  <c r="AP3079" i="5"/>
  <c r="AQ3079" i="5"/>
  <c r="AP3080" i="5"/>
  <c r="AQ3080" i="5"/>
  <c r="AP3081" i="5"/>
  <c r="AQ3081" i="5"/>
  <c r="AP3082" i="5"/>
  <c r="AQ3082" i="5"/>
  <c r="AP3083" i="5"/>
  <c r="AQ3083" i="5"/>
  <c r="AP3084" i="5"/>
  <c r="AQ3084" i="5"/>
  <c r="AP3085" i="5"/>
  <c r="AQ3085" i="5"/>
  <c r="AP3086" i="5"/>
  <c r="AQ3086" i="5"/>
  <c r="AP3087" i="5"/>
  <c r="AQ3087" i="5"/>
  <c r="AP3088" i="5"/>
  <c r="AQ3088" i="5"/>
  <c r="AP3089" i="5"/>
  <c r="AQ3089" i="5"/>
  <c r="AP3090" i="5"/>
  <c r="AQ3090" i="5"/>
  <c r="AP3091" i="5"/>
  <c r="AQ3091" i="5"/>
  <c r="AP3092" i="5"/>
  <c r="AQ3092" i="5"/>
  <c r="AP3093" i="5"/>
  <c r="AQ3093" i="5"/>
  <c r="AP3094" i="5"/>
  <c r="AQ3094" i="5"/>
  <c r="AP3095" i="5"/>
  <c r="AQ3095" i="5"/>
  <c r="AP3096" i="5"/>
  <c r="AQ3096" i="5"/>
  <c r="AP3097" i="5"/>
  <c r="AQ3097" i="5"/>
  <c r="AP3098" i="5"/>
  <c r="AQ3098" i="5"/>
  <c r="AP3099" i="5"/>
  <c r="AQ3099" i="5"/>
  <c r="AP3100" i="5"/>
  <c r="AQ3100" i="5"/>
  <c r="AP3101" i="5"/>
  <c r="AQ3101" i="5"/>
  <c r="AP3102" i="5"/>
  <c r="AQ3102" i="5"/>
  <c r="AP3103" i="5"/>
  <c r="AQ3103" i="5"/>
  <c r="AP3104" i="5"/>
  <c r="AQ3104" i="5"/>
  <c r="AP3105" i="5"/>
  <c r="AQ3105" i="5"/>
  <c r="AP3106" i="5"/>
  <c r="AQ3106" i="5"/>
  <c r="AP3107" i="5"/>
  <c r="AQ3107" i="5"/>
  <c r="AP3108" i="5"/>
  <c r="AQ3108" i="5"/>
  <c r="AP3109" i="5"/>
  <c r="AQ3109" i="5"/>
  <c r="AP3110" i="5"/>
  <c r="AQ3110" i="5"/>
  <c r="AP3111" i="5"/>
  <c r="AQ3111" i="5"/>
  <c r="AP3112" i="5"/>
  <c r="AQ3112" i="5"/>
  <c r="AP3113" i="5"/>
  <c r="AQ3113" i="5"/>
  <c r="AP3114" i="5"/>
  <c r="AQ3114" i="5"/>
  <c r="AP3115" i="5"/>
  <c r="AQ3115" i="5"/>
  <c r="AP3116" i="5"/>
  <c r="AQ3116" i="5"/>
  <c r="AP3117" i="5"/>
  <c r="AQ3117" i="5"/>
  <c r="AP3118" i="5"/>
  <c r="AQ3118" i="5"/>
  <c r="AP3119" i="5"/>
  <c r="AQ3119" i="5"/>
  <c r="AP3120" i="5"/>
  <c r="AQ3120" i="5"/>
  <c r="AP3121" i="5"/>
  <c r="AQ3121" i="5"/>
  <c r="AP3122" i="5"/>
  <c r="AQ3122" i="5"/>
  <c r="AP3123" i="5"/>
  <c r="AQ3123" i="5"/>
  <c r="AP3124" i="5"/>
  <c r="AQ3124" i="5"/>
  <c r="AP3125" i="5"/>
  <c r="AQ3125" i="5"/>
  <c r="AP3126" i="5"/>
  <c r="AQ3126" i="5"/>
  <c r="AP3127" i="5"/>
  <c r="AQ3127" i="5"/>
  <c r="AP3128" i="5"/>
  <c r="AQ3128" i="5"/>
  <c r="AP3129" i="5"/>
  <c r="AQ3129" i="5"/>
  <c r="AP3130" i="5"/>
  <c r="AQ3130" i="5"/>
  <c r="AP3131" i="5"/>
  <c r="AQ3131" i="5"/>
  <c r="AP3132" i="5"/>
  <c r="AQ3132" i="5"/>
  <c r="AP3133" i="5"/>
  <c r="AQ3133" i="5"/>
  <c r="AP3134" i="5"/>
  <c r="AQ3134" i="5"/>
  <c r="AP3135" i="5"/>
  <c r="AQ3135" i="5"/>
  <c r="AP3136" i="5"/>
  <c r="AQ3136" i="5"/>
  <c r="AP3137" i="5"/>
  <c r="AQ3137" i="5"/>
  <c r="AP3138" i="5"/>
  <c r="AQ3138" i="5"/>
  <c r="AP3139" i="5"/>
  <c r="AQ3139" i="5"/>
  <c r="AP3140" i="5"/>
  <c r="AQ3140" i="5"/>
  <c r="AP3141" i="5"/>
  <c r="AQ3141" i="5"/>
  <c r="AP3142" i="5"/>
  <c r="AQ3142" i="5"/>
  <c r="AP3143" i="5"/>
  <c r="AQ3143" i="5"/>
  <c r="AQ2" i="5"/>
  <c r="AP2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23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25" i="5"/>
  <c r="P46" i="1"/>
  <c r="P45" i="1"/>
  <c r="P44" i="1"/>
  <c r="P43" i="1"/>
  <c r="P42" i="1"/>
  <c r="P41" i="1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6" i="4"/>
  <c r="O42" i="1"/>
  <c r="O43" i="1"/>
  <c r="O44" i="1"/>
  <c r="O45" i="1"/>
  <c r="O46" i="1"/>
  <c r="O41" i="1"/>
  <c r="H36" i="1"/>
  <c r="H34" i="1"/>
  <c r="F34" i="1"/>
  <c r="F33" i="1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I6" i="4"/>
  <c r="G42" i="1"/>
  <c r="G43" i="1"/>
  <c r="G44" i="1"/>
  <c r="G45" i="1"/>
  <c r="G46" i="1"/>
  <c r="G41" i="1"/>
  <c r="G33" i="1"/>
  <c r="G34" i="1"/>
  <c r="H33" i="1"/>
  <c r="H35" i="1"/>
  <c r="AB17" i="1"/>
  <c r="AC17" i="1"/>
  <c r="AB10" i="1"/>
  <c r="AC10" i="1"/>
  <c r="AD10" i="1"/>
  <c r="Y11" i="1"/>
  <c r="AB11" i="1"/>
  <c r="AC11" i="1"/>
  <c r="AB12" i="1"/>
  <c r="AC12" i="1"/>
  <c r="AB13" i="1"/>
  <c r="AC13" i="1"/>
  <c r="AB15" i="1"/>
  <c r="AC15" i="1"/>
  <c r="AB16" i="1"/>
  <c r="AC16" i="1"/>
  <c r="H23" i="1"/>
  <c r="H22" i="1"/>
  <c r="E23" i="1"/>
  <c r="E22" i="1"/>
  <c r="R23" i="1"/>
  <c r="R22" i="1"/>
  <c r="O23" i="1"/>
  <c r="O22" i="1"/>
  <c r="AB6" i="1"/>
  <c r="AC6" i="1"/>
  <c r="AD6" i="1"/>
  <c r="T16" i="1"/>
  <c r="T10" i="1"/>
  <c r="H10" i="1"/>
  <c r="I10" i="1"/>
  <c r="H4" i="1"/>
  <c r="I4" i="1"/>
  <c r="AB9" i="1"/>
  <c r="AC9" i="1"/>
  <c r="AD9" i="1"/>
  <c r="H9" i="1"/>
  <c r="I9" i="1"/>
  <c r="H3" i="1"/>
  <c r="I3" i="1"/>
  <c r="R16" i="1"/>
  <c r="S16" i="1"/>
  <c r="AB5" i="1"/>
  <c r="AC5" i="1"/>
  <c r="AD5" i="1"/>
  <c r="AB7" i="1"/>
  <c r="AC7" i="1"/>
  <c r="AD7" i="1"/>
  <c r="AB8" i="1"/>
  <c r="AC8" i="1"/>
  <c r="AD8" i="1"/>
  <c r="AB4" i="1"/>
  <c r="AC4" i="1"/>
  <c r="AD4" i="1"/>
  <c r="Y4" i="1"/>
  <c r="H11" i="1"/>
  <c r="I11" i="1"/>
  <c r="H13" i="1"/>
  <c r="I13" i="1"/>
  <c r="H14" i="1"/>
  <c r="I14" i="1"/>
  <c r="H12" i="1"/>
  <c r="I12" i="1"/>
  <c r="H5" i="1"/>
  <c r="I5" i="1"/>
  <c r="R15" i="1"/>
  <c r="S15" i="1"/>
  <c r="R14" i="1"/>
  <c r="S14" i="1"/>
  <c r="R13" i="1"/>
  <c r="S13" i="1"/>
  <c r="R12" i="1"/>
  <c r="S12" i="1"/>
  <c r="R11" i="1"/>
  <c r="S11" i="1"/>
  <c r="R5" i="1"/>
  <c r="S5" i="1"/>
  <c r="R6" i="1"/>
  <c r="S6" i="1"/>
  <c r="R7" i="1"/>
  <c r="R9" i="1"/>
  <c r="R10" i="1"/>
  <c r="H6" i="1"/>
  <c r="I6" i="1"/>
  <c r="H7" i="1"/>
  <c r="I7" i="1"/>
  <c r="S10" i="1"/>
  <c r="S9" i="1"/>
  <c r="S7" i="1"/>
  <c r="R4" i="1"/>
  <c r="S4" i="1"/>
  <c r="O11" i="1"/>
  <c r="H8" i="1"/>
  <c r="I8" i="1"/>
  <c r="O4" i="1"/>
  <c r="E9" i="1"/>
  <c r="E3" i="1"/>
</calcChain>
</file>

<file path=xl/sharedStrings.xml><?xml version="1.0" encoding="utf-8"?>
<sst xmlns="http://schemas.openxmlformats.org/spreadsheetml/2006/main" count="290" uniqueCount="124">
  <si>
    <t>Carbon 100</t>
  </si>
  <si>
    <t>Ion Species</t>
  </si>
  <si>
    <t>FWHM</t>
  </si>
  <si>
    <t>LIC %</t>
  </si>
  <si>
    <t>IC Reduce</t>
  </si>
  <si>
    <t>Carbon 140</t>
  </si>
  <si>
    <t>Oxygen 100</t>
  </si>
  <si>
    <t>Oxygen 140</t>
  </si>
  <si>
    <t>10.2 mm</t>
  </si>
  <si>
    <t>10.0 mm</t>
  </si>
  <si>
    <t>Error Range</t>
  </si>
  <si>
    <t>+7.5%</t>
  </si>
  <si>
    <t>Error LIC %</t>
  </si>
  <si>
    <t>Error IC Red.</t>
  </si>
  <si>
    <t>10.4 mm</t>
  </si>
  <si>
    <t>10.3 mm</t>
  </si>
  <si>
    <t>-10.0%</t>
  </si>
  <si>
    <t>-25.0%</t>
  </si>
  <si>
    <t>+15.0%</t>
  </si>
  <si>
    <t>+20.0%</t>
  </si>
  <si>
    <t>+25.0%</t>
  </si>
  <si>
    <t>+0.0%</t>
  </si>
  <si>
    <t>-5.0%</t>
  </si>
  <si>
    <t>LET</t>
  </si>
  <si>
    <t>+10.0%</t>
  </si>
  <si>
    <t>+5.0%</t>
  </si>
  <si>
    <t>-7.5%</t>
  </si>
  <si>
    <t>Signal</t>
  </si>
  <si>
    <t>C100</t>
  </si>
  <si>
    <t>O100</t>
  </si>
  <si>
    <t>C140</t>
  </si>
  <si>
    <t>O140</t>
  </si>
  <si>
    <t>Proton 100</t>
  </si>
  <si>
    <t>12.7 mm</t>
  </si>
  <si>
    <t>0.0%</t>
  </si>
  <si>
    <t>5.0%</t>
  </si>
  <si>
    <t>10.0%</t>
  </si>
  <si>
    <t>15.0%</t>
  </si>
  <si>
    <t>P100</t>
  </si>
  <si>
    <t>11.1 mm</t>
  </si>
  <si>
    <t>P140</t>
  </si>
  <si>
    <t>20.0%</t>
  </si>
  <si>
    <t>-8.5%</t>
  </si>
  <si>
    <t>8.33%</t>
  </si>
  <si>
    <t>2.5%</t>
  </si>
  <si>
    <t>Stefan Info</t>
  </si>
  <si>
    <t>16.2 mm</t>
  </si>
  <si>
    <t>15.475 mm</t>
  </si>
  <si>
    <t>-3.5%</t>
  </si>
  <si>
    <t>Avg FWHM</t>
  </si>
  <si>
    <t>9.843 mm</t>
  </si>
  <si>
    <t>9.65 mm</t>
  </si>
  <si>
    <t>17.5%</t>
  </si>
  <si>
    <t>Carbon</t>
  </si>
  <si>
    <t>Oxygen</t>
  </si>
  <si>
    <t>Protons</t>
  </si>
  <si>
    <t>Protons 100</t>
  </si>
  <si>
    <t>Protons 140</t>
  </si>
  <si>
    <t>Avg LIC %</t>
  </si>
  <si>
    <t>Avg IC Red.</t>
  </si>
  <si>
    <t>18.058 mm</t>
  </si>
  <si>
    <t>17.173 mm</t>
  </si>
  <si>
    <t>14.291 mm</t>
  </si>
  <si>
    <t>8.33 %</t>
  </si>
  <si>
    <t>9.7129 mm</t>
  </si>
  <si>
    <t>9.6083 mm</t>
  </si>
  <si>
    <t>12.349 mm</t>
  </si>
  <si>
    <t>Ellipsoidal Mean Function</t>
  </si>
  <si>
    <t>Average Mean Function</t>
  </si>
  <si>
    <t>9.70 mm</t>
  </si>
  <si>
    <t>9.60 mm</t>
  </si>
  <si>
    <t>16.20 mm</t>
  </si>
  <si>
    <t>15.48 mm</t>
  </si>
  <si>
    <t>14.29 mm</t>
  </si>
  <si>
    <t>12.35 mm</t>
  </si>
  <si>
    <t>PROTNS</t>
  </si>
  <si>
    <t xml:space="preserve"> p1 =         120  (114.6, 125.5)</t>
  </si>
  <si>
    <t xml:space="preserve">       p2 =   1.182e+04  (1.166e+04, 1.199e+04)</t>
  </si>
  <si>
    <t xml:space="preserve">       p3 =  -1.567e+04  (-1.59e+04, -1.544e+04)</t>
  </si>
  <si>
    <t xml:space="preserve">       q1 =      -283.6  (-288.6, -278.7)</t>
  </si>
  <si>
    <t xml:space="preserve">       q2 =    6.84e+04  (6.763e+04, 6.917e+04)</t>
  </si>
  <si>
    <t xml:space="preserve">       q3 =  -1.235e+04  (-1.662e+04, -8077)</t>
  </si>
  <si>
    <t xml:space="preserve">  SSE: 0.1074</t>
  </si>
  <si>
    <t xml:space="preserve">  R-square: 0.9993</t>
  </si>
  <si>
    <t xml:space="preserve">  Adjusted R-square: 0.9993</t>
  </si>
  <si>
    <t xml:space="preserve">  RMSE: 0.005616</t>
  </si>
  <si>
    <t xml:space="preserve"> p1 =      0.7564  (0.7455, 0.7674)</t>
  </si>
  <si>
    <t xml:space="preserve">       p2 =      -16.19  (-19.41, -12.97)</t>
  </si>
  <si>
    <t xml:space="preserve">       p3 =        3885  (3734, 4036)</t>
  </si>
  <si>
    <t xml:space="preserve">       p4 =       -4404  (-4631, -4178)</t>
  </si>
  <si>
    <t xml:space="preserve">       q1 =      -58.78  (-62.64, -54.93)</t>
  </si>
  <si>
    <t xml:space="preserve">       q2 =   1.618e+04  (1.521e+04, 1.715e+04)</t>
  </si>
  <si>
    <t xml:space="preserve">       q3 =    1.62e+04  (1.453e+04, 1.787e+04)</t>
  </si>
  <si>
    <t>Goodness of fit:</t>
  </si>
  <si>
    <t xml:space="preserve">  SSE: 0.1127</t>
  </si>
  <si>
    <t xml:space="preserve">  R-square: 0.9995</t>
  </si>
  <si>
    <t xml:space="preserve">  Adjusted R-square: 0.9995</t>
  </si>
  <si>
    <t xml:space="preserve">  RMSE: 0.00551</t>
  </si>
  <si>
    <t>R</t>
  </si>
  <si>
    <t>Neg 10%</t>
  </si>
  <si>
    <t>Pos 10%</t>
  </si>
  <si>
    <t xml:space="preserve"> p1 =   0.0007387  (0.0005929, 0.0008844)</t>
  </si>
  <si>
    <t xml:space="preserve">       p2 =      0.2354  (0.1366, 0.3342)</t>
  </si>
  <si>
    <t xml:space="preserve">       p3 =       25.82  (18.55, 33.08)</t>
  </si>
  <si>
    <t xml:space="preserve">       p4 =        5188  (4899, 5477)</t>
  </si>
  <si>
    <t xml:space="preserve">       p5 =       -5975  (-6413, -5537)</t>
  </si>
  <si>
    <t xml:space="preserve">       q1 =      -156.6  (-176.7, -136.5)</t>
  </si>
  <si>
    <t xml:space="preserve">       q2 =   2.821e+04  (2.595e+04, 3.046e+04)</t>
  </si>
  <si>
    <t xml:space="preserve">       q3 =    1.01e+04  (6860, 1.333e+04)</t>
  </si>
  <si>
    <t xml:space="preserve">  SSE: 0.1075</t>
  </si>
  <si>
    <t xml:space="preserve">  RMSE: 0.005579</t>
  </si>
  <si>
    <t>STDEV Y</t>
  </si>
  <si>
    <t>STDEV X</t>
  </si>
  <si>
    <t>Proton 140</t>
  </si>
  <si>
    <t>CARBON 140</t>
  </si>
  <si>
    <t>Depth</t>
  </si>
  <si>
    <t>Beam Ratio</t>
  </si>
  <si>
    <t>DLET</t>
  </si>
  <si>
    <t>Gauss Adj.</t>
  </si>
  <si>
    <t xml:space="preserve">ER Ratio </t>
  </si>
  <si>
    <t>BP Ratio</t>
  </si>
  <si>
    <t>EP Ratio</t>
  </si>
  <si>
    <t>Average</t>
  </si>
  <si>
    <t>ER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</si>
</sst>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14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i/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800000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3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quotePrefix="1" applyFont="1"/>
    <xf numFmtId="0" fontId="1" fillId="0" borderId="0" xfId="0" applyFont="1"/>
    <xf numFmtId="0" fontId="2" fillId="0" borderId="0" xfId="0" quotePrefix="1" applyFont="1"/>
    <xf numFmtId="0" fontId="2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2" fillId="0" borderId="0" xfId="0" applyNumberFormat="1" applyFont="1"/>
    <xf numFmtId="10" fontId="2" fillId="0" borderId="0" xfId="0" quotePrefix="1" applyNumberFormat="1" applyFont="1"/>
    <xf numFmtId="0" fontId="3" fillId="0" borderId="0" xfId="0" applyFont="1"/>
    <xf numFmtId="2" fontId="3" fillId="0" borderId="0" xfId="0" applyNumberFormat="1" applyFont="1"/>
    <xf numFmtId="164" fontId="2" fillId="0" borderId="0" xfId="0" applyNumberFormat="1" applyFont="1"/>
    <xf numFmtId="164" fontId="6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64" fontId="6" fillId="0" borderId="4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2" fontId="7" fillId="0" borderId="0" xfId="0" applyNumberFormat="1" applyFont="1" applyAlignment="1">
      <alignment horizontal="center"/>
    </xf>
    <xf numFmtId="165" fontId="7" fillId="0" borderId="0" xfId="0" applyNumberFormat="1" applyFont="1"/>
    <xf numFmtId="0" fontId="8" fillId="0" borderId="0" xfId="0" applyFont="1"/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2" fontId="7" fillId="0" borderId="0" xfId="0" applyNumberFormat="1" applyFont="1"/>
    <xf numFmtId="165" fontId="13" fillId="0" borderId="0" xfId="0" applyNumberFormat="1" applyFont="1" applyAlignment="1">
      <alignment horizontal="center"/>
    </xf>
    <xf numFmtId="2" fontId="8" fillId="0" borderId="0" xfId="0" applyNumberFormat="1" applyFont="1"/>
    <xf numFmtId="165" fontId="8" fillId="0" borderId="0" xfId="0" applyNumberFormat="1" applyFont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46"/>
  <sheetViews>
    <sheetView tabSelected="1" topLeftCell="CR1" workbookViewId="0">
      <selection activeCell="F33" sqref="F33"/>
    </sheetView>
  </sheetViews>
  <sheetFormatPr baseColWidth="10" defaultRowHeight="16" x14ac:dyDescent="0.2"/>
  <cols>
    <col min="1" max="4" width="10.83203125" style="4"/>
    <col min="5" max="5" width="12.1640625" style="4" customWidth="1"/>
    <col min="6" max="16384" width="10.83203125" style="4"/>
  </cols>
  <sheetData>
    <row r="2" spans="2:31" x14ac:dyDescent="0.2">
      <c r="B2" s="4" t="s">
        <v>1</v>
      </c>
      <c r="C2" s="4" t="s">
        <v>2</v>
      </c>
      <c r="D2" s="4" t="s">
        <v>3</v>
      </c>
      <c r="E2" s="4" t="s">
        <v>4</v>
      </c>
      <c r="F2" s="4" t="s">
        <v>10</v>
      </c>
      <c r="G2" s="4" t="s">
        <v>12</v>
      </c>
      <c r="H2" s="4" t="s">
        <v>13</v>
      </c>
      <c r="I2" s="4" t="s">
        <v>27</v>
      </c>
      <c r="L2" s="4" t="s">
        <v>1</v>
      </c>
      <c r="M2" s="4" t="s">
        <v>2</v>
      </c>
      <c r="N2" s="4" t="s">
        <v>3</v>
      </c>
      <c r="O2" s="4" t="s">
        <v>4</v>
      </c>
      <c r="P2" s="4" t="s">
        <v>10</v>
      </c>
      <c r="Q2" s="4" t="s">
        <v>12</v>
      </c>
      <c r="R2" s="4" t="s">
        <v>13</v>
      </c>
      <c r="S2" s="4" t="s">
        <v>27</v>
      </c>
      <c r="V2" s="4" t="s">
        <v>1</v>
      </c>
      <c r="W2" s="4" t="s">
        <v>2</v>
      </c>
      <c r="X2" s="4" t="s">
        <v>3</v>
      </c>
      <c r="Y2" s="4" t="s">
        <v>4</v>
      </c>
      <c r="Z2" s="4" t="s">
        <v>10</v>
      </c>
      <c r="AA2" s="4" t="s">
        <v>12</v>
      </c>
      <c r="AB2" s="4" t="s">
        <v>13</v>
      </c>
      <c r="AC2" s="4" t="s">
        <v>27</v>
      </c>
    </row>
    <row r="3" spans="2:31" x14ac:dyDescent="0.2">
      <c r="B3" s="4" t="s">
        <v>0</v>
      </c>
      <c r="C3" s="4" t="s">
        <v>8</v>
      </c>
      <c r="D3" s="7">
        <v>22.71</v>
      </c>
      <c r="E3" s="4">
        <f>1/(0.01*D3)</f>
        <v>4.4033465433729626</v>
      </c>
      <c r="F3" s="3" t="s">
        <v>16</v>
      </c>
      <c r="G3" s="4">
        <v>25.15</v>
      </c>
      <c r="H3" s="4">
        <f t="shared" ref="H3:H14" si="0">1/(0.01*G3)</f>
        <v>3.9761431411530817</v>
      </c>
      <c r="I3" s="4">
        <f t="shared" ref="I3:I12" si="1">0.75/H3</f>
        <v>0.18862499999999999</v>
      </c>
    </row>
    <row r="4" spans="2:31" x14ac:dyDescent="0.2">
      <c r="D4" s="7"/>
      <c r="F4" s="3" t="s">
        <v>42</v>
      </c>
      <c r="G4" s="4">
        <v>24.75</v>
      </c>
      <c r="H4" s="4">
        <f>1/(0.01*G4)</f>
        <v>4.0404040404040407</v>
      </c>
      <c r="I4" s="4">
        <f>0.75/H4</f>
        <v>0.18562499999999998</v>
      </c>
      <c r="L4" s="4" t="s">
        <v>6</v>
      </c>
      <c r="M4" s="4" t="s">
        <v>14</v>
      </c>
      <c r="N4" s="4">
        <v>22.29</v>
      </c>
      <c r="O4" s="4">
        <f>1/(0.01*N4)</f>
        <v>4.4863167339614183</v>
      </c>
      <c r="P4" s="3" t="s">
        <v>17</v>
      </c>
      <c r="Q4" s="4">
        <v>29.41</v>
      </c>
      <c r="R4" s="4">
        <f>1/(0.01*Q4)</f>
        <v>3.4002040122407342</v>
      </c>
      <c r="S4" s="4">
        <f>1.5449/R4</f>
        <v>0.45435509000000002</v>
      </c>
      <c r="V4" s="4" t="s">
        <v>32</v>
      </c>
      <c r="W4" s="4" t="s">
        <v>33</v>
      </c>
      <c r="X4" s="4">
        <v>18.329999999999998</v>
      </c>
      <c r="Y4" s="4">
        <f>1/(0.01*X4)</f>
        <v>5.4555373704309877</v>
      </c>
      <c r="Z4" s="3" t="s">
        <v>34</v>
      </c>
      <c r="AA4" s="4">
        <v>18.329999999999998</v>
      </c>
      <c r="AB4" s="4">
        <f t="shared" ref="AB4:AB13" si="2">1/(0.01*AA4)</f>
        <v>5.4555373704309877</v>
      </c>
      <c r="AC4" s="4">
        <f t="shared" ref="AC4:AC13" si="3">0.36011/AB4</f>
        <v>6.6008162999999995E-2</v>
      </c>
      <c r="AD4" s="4">
        <f t="shared" ref="AD4:AD10" si="4">AC4*15.5129</f>
        <v>1.0239780318026999</v>
      </c>
    </row>
    <row r="5" spans="2:31" x14ac:dyDescent="0.2">
      <c r="F5" s="3" t="s">
        <v>26</v>
      </c>
      <c r="G5" s="4">
        <v>24.5</v>
      </c>
      <c r="H5" s="4">
        <f t="shared" si="0"/>
        <v>4.0816326530612246</v>
      </c>
      <c r="I5" s="4">
        <f t="shared" si="1"/>
        <v>0.18375</v>
      </c>
      <c r="P5" s="3" t="s">
        <v>25</v>
      </c>
      <c r="Q5" s="4">
        <v>21.25</v>
      </c>
      <c r="R5" s="4">
        <f>1/(0.01*Q5)</f>
        <v>4.7058823529411766</v>
      </c>
      <c r="S5" s="4">
        <f>1.5449/R5</f>
        <v>0.32829124999999998</v>
      </c>
      <c r="Z5" s="3" t="s">
        <v>35</v>
      </c>
      <c r="AA5" s="4">
        <v>17.47</v>
      </c>
      <c r="AB5" s="4">
        <f t="shared" si="2"/>
        <v>5.7240984544934177</v>
      </c>
      <c r="AC5" s="4">
        <f t="shared" si="3"/>
        <v>6.2911216999999992E-2</v>
      </c>
      <c r="AD5" s="4">
        <f t="shared" si="4"/>
        <v>0.97593541819929985</v>
      </c>
    </row>
    <row r="6" spans="2:31" x14ac:dyDescent="0.2">
      <c r="F6" s="1" t="s">
        <v>22</v>
      </c>
      <c r="G6" s="2">
        <v>23.87</v>
      </c>
      <c r="H6" s="2">
        <f t="shared" si="0"/>
        <v>4.1893590280687052</v>
      </c>
      <c r="I6" s="2">
        <f t="shared" si="1"/>
        <v>0.17902500000000002</v>
      </c>
      <c r="P6" s="3" t="s">
        <v>24</v>
      </c>
      <c r="Q6" s="4">
        <v>20.309999999999999</v>
      </c>
      <c r="R6" s="4">
        <f>1/(0.01*Q6)</f>
        <v>4.9236829148202856</v>
      </c>
      <c r="S6" s="4">
        <f>1.5449/R6</f>
        <v>0.31376918999999998</v>
      </c>
      <c r="Z6" s="3" t="s">
        <v>43</v>
      </c>
      <c r="AA6" s="4">
        <v>16.940000000000001</v>
      </c>
      <c r="AB6" s="4">
        <f t="shared" si="2"/>
        <v>5.9031877213695392</v>
      </c>
      <c r="AC6" s="4">
        <f t="shared" si="3"/>
        <v>6.1002634E-2</v>
      </c>
      <c r="AD6" s="4">
        <f t="shared" si="4"/>
        <v>0.94632776097860005</v>
      </c>
    </row>
    <row r="7" spans="2:31" x14ac:dyDescent="0.2">
      <c r="F7" s="3" t="s">
        <v>21</v>
      </c>
      <c r="G7" s="4">
        <v>22.71</v>
      </c>
      <c r="H7" s="4">
        <f t="shared" si="0"/>
        <v>4.4033465433729626</v>
      </c>
      <c r="I7" s="4">
        <f t="shared" si="1"/>
        <v>0.17032500000000003</v>
      </c>
      <c r="P7" s="3" t="s">
        <v>18</v>
      </c>
      <c r="Q7" s="4">
        <v>19.440000000000001</v>
      </c>
      <c r="R7" s="4">
        <f>1/(0.01*Q7)</f>
        <v>5.144032921810699</v>
      </c>
      <c r="S7" s="4">
        <f>1.5449/R7</f>
        <v>0.30032856000000002</v>
      </c>
      <c r="Z7" s="1" t="s">
        <v>36</v>
      </c>
      <c r="AA7" s="2">
        <v>16.690000000000001</v>
      </c>
      <c r="AB7" s="2">
        <f t="shared" si="2"/>
        <v>5.9916117435590168</v>
      </c>
      <c r="AC7" s="2">
        <f t="shared" si="3"/>
        <v>6.0102359000000001E-2</v>
      </c>
      <c r="AD7" s="2">
        <f t="shared" si="4"/>
        <v>0.93236188493110006</v>
      </c>
    </row>
    <row r="8" spans="2:31" x14ac:dyDescent="0.2">
      <c r="D8" s="7"/>
      <c r="F8" s="3" t="s">
        <v>11</v>
      </c>
      <c r="G8" s="4">
        <v>21.17</v>
      </c>
      <c r="H8" s="4">
        <f t="shared" si="0"/>
        <v>4.7236655644780345</v>
      </c>
      <c r="I8" s="4">
        <f t="shared" si="1"/>
        <v>0.15877500000000003</v>
      </c>
      <c r="P8" s="3"/>
      <c r="Z8" s="3" t="s">
        <v>37</v>
      </c>
      <c r="AA8" s="4">
        <v>15.97</v>
      </c>
      <c r="AB8" s="4">
        <f t="shared" si="2"/>
        <v>6.261740763932373</v>
      </c>
      <c r="AC8" s="4">
        <f t="shared" si="3"/>
        <v>5.7509566999999998E-2</v>
      </c>
      <c r="AD8" s="4">
        <f t="shared" si="4"/>
        <v>0.89214016191430001</v>
      </c>
    </row>
    <row r="9" spans="2:31" x14ac:dyDescent="0.2">
      <c r="B9" s="4" t="s">
        <v>5</v>
      </c>
      <c r="C9" s="4" t="s">
        <v>9</v>
      </c>
      <c r="D9" s="4">
        <v>23.15</v>
      </c>
      <c r="E9" s="4">
        <f>1/(0.01*D9)</f>
        <v>4.3196544276457889</v>
      </c>
      <c r="F9" s="3" t="s">
        <v>16</v>
      </c>
      <c r="G9" s="4">
        <v>25.64</v>
      </c>
      <c r="H9" s="4">
        <f t="shared" si="0"/>
        <v>3.9001560062402492</v>
      </c>
      <c r="I9" s="4">
        <f t="shared" si="1"/>
        <v>0.19230000000000003</v>
      </c>
      <c r="P9" s="1" t="s">
        <v>19</v>
      </c>
      <c r="Q9" s="2">
        <v>18.649999999999999</v>
      </c>
      <c r="R9" s="2">
        <f>1/(0.01*Q9)</f>
        <v>5.3619302949061662</v>
      </c>
      <c r="S9" s="2">
        <f t="shared" ref="S9:S16" si="5">1.5449/R9</f>
        <v>0.28812385000000001</v>
      </c>
      <c r="Z9" s="1" t="s">
        <v>52</v>
      </c>
      <c r="AA9" s="2">
        <v>15.64</v>
      </c>
      <c r="AB9" s="2">
        <f t="shared" si="2"/>
        <v>6.3938618925831197</v>
      </c>
      <c r="AC9" s="2">
        <f t="shared" si="3"/>
        <v>5.6321204E-2</v>
      </c>
      <c r="AD9" s="2">
        <f t="shared" si="4"/>
        <v>0.87370520553160003</v>
      </c>
    </row>
    <row r="10" spans="2:31" x14ac:dyDescent="0.2">
      <c r="F10" s="3" t="s">
        <v>42</v>
      </c>
      <c r="G10" s="4">
        <v>25.23</v>
      </c>
      <c r="H10" s="4">
        <f t="shared" si="0"/>
        <v>3.9635354736424886</v>
      </c>
      <c r="I10" s="4">
        <f t="shared" si="1"/>
        <v>0.18922500000000003</v>
      </c>
      <c r="P10" s="3" t="s">
        <v>20</v>
      </c>
      <c r="Q10" s="4">
        <v>17.91</v>
      </c>
      <c r="R10" s="4">
        <f>1/(0.01*Q10)</f>
        <v>5.5834729201563373</v>
      </c>
      <c r="S10" s="4">
        <f t="shared" si="5"/>
        <v>0.27669158999999999</v>
      </c>
      <c r="T10" s="4">
        <f>23.15/17.91</f>
        <v>1.292573981016192</v>
      </c>
      <c r="Z10" s="1" t="s">
        <v>41</v>
      </c>
      <c r="AA10" s="2">
        <v>15.32</v>
      </c>
      <c r="AB10" s="2">
        <f t="shared" si="2"/>
        <v>6.5274151436031334</v>
      </c>
      <c r="AC10" s="2">
        <f t="shared" si="3"/>
        <v>5.5168851999999997E-2</v>
      </c>
      <c r="AD10" s="2">
        <f t="shared" si="4"/>
        <v>0.85582888419079994</v>
      </c>
    </row>
    <row r="11" spans="2:31" x14ac:dyDescent="0.2">
      <c r="F11" s="3" t="s">
        <v>26</v>
      </c>
      <c r="G11" s="4">
        <v>24.97</v>
      </c>
      <c r="H11" s="4">
        <f t="shared" si="0"/>
        <v>4.0048057669203043</v>
      </c>
      <c r="I11" s="4">
        <f t="shared" si="1"/>
        <v>0.187275</v>
      </c>
      <c r="L11" s="4" t="s">
        <v>7</v>
      </c>
      <c r="M11" s="4" t="s">
        <v>15</v>
      </c>
      <c r="N11" s="4">
        <v>22.5</v>
      </c>
      <c r="O11" s="4">
        <f>1/(0.01*N11)</f>
        <v>4.4444444444444446</v>
      </c>
      <c r="P11" s="3" t="s">
        <v>17</v>
      </c>
      <c r="Q11" s="4">
        <v>29.28</v>
      </c>
      <c r="R11" s="4">
        <f t="shared" ref="R11:R16" si="6">1/(0.01*Q11)</f>
        <v>3.4153005464480874</v>
      </c>
      <c r="S11" s="4">
        <f t="shared" si="5"/>
        <v>0.45234671999999998</v>
      </c>
      <c r="V11" s="4" t="s">
        <v>40</v>
      </c>
      <c r="W11" s="4" t="s">
        <v>39</v>
      </c>
      <c r="X11" s="4">
        <v>20.91</v>
      </c>
      <c r="Y11" s="4">
        <f>1/(0.01*X11)</f>
        <v>4.7824007651841223</v>
      </c>
      <c r="Z11" s="3" t="s">
        <v>34</v>
      </c>
      <c r="AA11" s="4">
        <v>20.91</v>
      </c>
      <c r="AB11" s="4">
        <f t="shared" si="2"/>
        <v>4.7824007651841223</v>
      </c>
      <c r="AC11" s="4">
        <f t="shared" si="3"/>
        <v>7.5299001000000004E-2</v>
      </c>
    </row>
    <row r="12" spans="2:31" x14ac:dyDescent="0.2">
      <c r="F12" s="1" t="s">
        <v>22</v>
      </c>
      <c r="G12" s="2">
        <v>24.33</v>
      </c>
      <c r="H12" s="2">
        <f t="shared" si="0"/>
        <v>4.1101520756267984</v>
      </c>
      <c r="I12" s="2">
        <f t="shared" si="1"/>
        <v>0.182475</v>
      </c>
      <c r="P12" s="3" t="s">
        <v>25</v>
      </c>
      <c r="Q12" s="4">
        <v>21.45</v>
      </c>
      <c r="R12" s="4">
        <f t="shared" si="6"/>
        <v>4.6620046620046622</v>
      </c>
      <c r="S12" s="4">
        <f t="shared" si="5"/>
        <v>0.33138104999999995</v>
      </c>
      <c r="Z12" s="8" t="s">
        <v>44</v>
      </c>
      <c r="AA12" s="4">
        <v>20.420000000000002</v>
      </c>
      <c r="AB12" s="4">
        <f t="shared" si="2"/>
        <v>4.8971596474045045</v>
      </c>
      <c r="AC12" s="4">
        <f t="shared" si="3"/>
        <v>7.3534462000000009E-2</v>
      </c>
      <c r="AE12" s="2"/>
    </row>
    <row r="13" spans="2:31" x14ac:dyDescent="0.2">
      <c r="F13" s="3" t="s">
        <v>21</v>
      </c>
      <c r="G13" s="4">
        <v>23.15</v>
      </c>
      <c r="H13" s="4">
        <f t="shared" si="0"/>
        <v>4.3196544276457889</v>
      </c>
      <c r="I13" s="4">
        <f>0.75/H13</f>
        <v>0.17362499999999997</v>
      </c>
      <c r="P13" s="3" t="s">
        <v>24</v>
      </c>
      <c r="Q13" s="4">
        <v>20.5</v>
      </c>
      <c r="R13" s="4">
        <f t="shared" si="6"/>
        <v>4.8780487804878048</v>
      </c>
      <c r="S13" s="4">
        <f t="shared" si="5"/>
        <v>0.3167045</v>
      </c>
      <c r="Z13" s="1" t="s">
        <v>35</v>
      </c>
      <c r="AA13" s="2">
        <v>19.940000000000001</v>
      </c>
      <c r="AB13" s="2">
        <f t="shared" si="2"/>
        <v>5.0150451354062184</v>
      </c>
      <c r="AC13" s="2">
        <f t="shared" si="3"/>
        <v>7.1805934000000002E-2</v>
      </c>
    </row>
    <row r="14" spans="2:31" x14ac:dyDescent="0.2">
      <c r="F14" s="3" t="s">
        <v>11</v>
      </c>
      <c r="G14" s="4">
        <v>21.58</v>
      </c>
      <c r="H14" s="4">
        <f t="shared" si="0"/>
        <v>4.6339202965708992</v>
      </c>
      <c r="I14" s="4">
        <f>0.75/H14</f>
        <v>0.16184999999999999</v>
      </c>
      <c r="P14" s="3" t="s">
        <v>18</v>
      </c>
      <c r="Q14" s="4">
        <v>19.63</v>
      </c>
      <c r="R14" s="4">
        <f t="shared" si="6"/>
        <v>5.0942435048395316</v>
      </c>
      <c r="S14" s="4">
        <f t="shared" si="5"/>
        <v>0.30326386999999999</v>
      </c>
      <c r="Z14" s="3" t="s">
        <v>63</v>
      </c>
    </row>
    <row r="15" spans="2:31" x14ac:dyDescent="0.2">
      <c r="P15" s="1" t="s">
        <v>19</v>
      </c>
      <c r="Q15" s="2">
        <v>18.82</v>
      </c>
      <c r="R15" s="2">
        <f t="shared" si="6"/>
        <v>5.3134962805526031</v>
      </c>
      <c r="S15" s="2">
        <f t="shared" si="5"/>
        <v>0.29075018000000002</v>
      </c>
      <c r="Z15" s="3" t="s">
        <v>36</v>
      </c>
      <c r="AA15" s="4">
        <v>19.05</v>
      </c>
      <c r="AB15" s="4">
        <f>1/(0.01*AA15)</f>
        <v>5.2493438320209975</v>
      </c>
      <c r="AC15" s="4">
        <f>0.36011/AB15</f>
        <v>6.8600954999999991E-2</v>
      </c>
    </row>
    <row r="16" spans="2:31" x14ac:dyDescent="0.2">
      <c r="P16" s="3" t="s">
        <v>20</v>
      </c>
      <c r="Q16" s="4">
        <v>18.09</v>
      </c>
      <c r="R16" s="4">
        <f t="shared" si="6"/>
        <v>5.5279159756771694</v>
      </c>
      <c r="S16" s="4">
        <f t="shared" si="5"/>
        <v>0.27947241</v>
      </c>
      <c r="T16" s="4">
        <f>23.15/18.09</f>
        <v>1.2797125483692646</v>
      </c>
      <c r="Z16" s="3" t="s">
        <v>37</v>
      </c>
      <c r="AA16" s="4">
        <v>18.239999999999998</v>
      </c>
      <c r="AB16" s="4">
        <f>1/(0.01*AA16)</f>
        <v>5.4824561403508776</v>
      </c>
      <c r="AC16" s="4">
        <f>0.36011/AB16</f>
        <v>6.5684063999999986E-2</v>
      </c>
      <c r="AD16" s="2"/>
    </row>
    <row r="17" spans="1:29" x14ac:dyDescent="0.2">
      <c r="Z17" s="3" t="s">
        <v>52</v>
      </c>
      <c r="AA17" s="4">
        <v>17.86</v>
      </c>
      <c r="AB17" s="4">
        <f>1/(0.01*AA17)</f>
        <v>5.5991041433370654</v>
      </c>
      <c r="AC17" s="4">
        <f>0.36011/AB17</f>
        <v>6.4315646000000004E-2</v>
      </c>
    </row>
    <row r="20" spans="1:29" x14ac:dyDescent="0.2">
      <c r="B20" s="4" t="s">
        <v>45</v>
      </c>
      <c r="L20" s="4" t="s">
        <v>45</v>
      </c>
    </row>
    <row r="21" spans="1:29" x14ac:dyDescent="0.2">
      <c r="B21" s="4" t="s">
        <v>1</v>
      </c>
      <c r="C21" s="4" t="s">
        <v>2</v>
      </c>
      <c r="D21" s="4" t="s">
        <v>3</v>
      </c>
      <c r="E21" s="4" t="s">
        <v>4</v>
      </c>
      <c r="F21" s="4" t="s">
        <v>49</v>
      </c>
      <c r="G21" s="4" t="s">
        <v>12</v>
      </c>
      <c r="L21" s="4" t="s">
        <v>1</v>
      </c>
      <c r="M21" s="4" t="s">
        <v>2</v>
      </c>
      <c r="N21" s="4" t="s">
        <v>3</v>
      </c>
      <c r="O21" s="4" t="s">
        <v>4</v>
      </c>
      <c r="P21" s="4" t="s">
        <v>49</v>
      </c>
      <c r="Q21" s="4" t="s">
        <v>12</v>
      </c>
    </row>
    <row r="22" spans="1:29" x14ac:dyDescent="0.2">
      <c r="A22" s="3" t="s">
        <v>48</v>
      </c>
      <c r="B22" s="9" t="s">
        <v>0</v>
      </c>
      <c r="C22" s="9" t="s">
        <v>8</v>
      </c>
      <c r="D22" s="10">
        <v>22.71</v>
      </c>
      <c r="E22" s="9">
        <f>1/(0.01*D22)</f>
        <v>4.4033465433729626</v>
      </c>
      <c r="F22" s="9" t="s">
        <v>50</v>
      </c>
      <c r="G22" s="9">
        <v>23.51</v>
      </c>
      <c r="H22" s="9">
        <f>1/(0.01*G22)</f>
        <v>4.2535091450446609</v>
      </c>
      <c r="L22" s="9" t="s">
        <v>6</v>
      </c>
      <c r="M22" s="9" t="s">
        <v>14</v>
      </c>
      <c r="N22" s="9">
        <v>22.29</v>
      </c>
      <c r="O22" s="9">
        <f>1/(0.01*N22)</f>
        <v>4.4863167339614183</v>
      </c>
      <c r="P22" s="9" t="s">
        <v>46</v>
      </c>
      <c r="Q22" s="9">
        <v>14.42</v>
      </c>
      <c r="R22" s="9">
        <f>1/(0.01*Q22)</f>
        <v>6.934812760055479</v>
      </c>
    </row>
    <row r="23" spans="1:29" x14ac:dyDescent="0.2">
      <c r="B23" s="9" t="s">
        <v>5</v>
      </c>
      <c r="C23" s="9" t="s">
        <v>9</v>
      </c>
      <c r="D23" s="9">
        <v>23.15</v>
      </c>
      <c r="E23" s="9">
        <f>1/(0.01*D23)</f>
        <v>4.3196544276457889</v>
      </c>
      <c r="F23" s="9" t="s">
        <v>51</v>
      </c>
      <c r="G23" s="9">
        <v>23.97</v>
      </c>
      <c r="H23" s="9">
        <f>1/(0.01*G23)</f>
        <v>4.1718815185648728</v>
      </c>
      <c r="L23" s="9" t="s">
        <v>7</v>
      </c>
      <c r="M23" s="9" t="s">
        <v>15</v>
      </c>
      <c r="N23" s="9">
        <v>22.5</v>
      </c>
      <c r="O23" s="9">
        <f>1/(0.01*N23)</f>
        <v>4.4444444444444446</v>
      </c>
      <c r="P23" s="9" t="s">
        <v>47</v>
      </c>
      <c r="Q23" s="9">
        <v>15.09</v>
      </c>
      <c r="R23" s="9">
        <f>1/(0.01*Q23)</f>
        <v>6.6269052352551352</v>
      </c>
    </row>
    <row r="32" spans="1:29" x14ac:dyDescent="0.2">
      <c r="F32" s="4" t="s">
        <v>53</v>
      </c>
      <c r="G32" s="4" t="s">
        <v>54</v>
      </c>
      <c r="H32" s="4" t="s">
        <v>55</v>
      </c>
    </row>
    <row r="33" spans="2:16" x14ac:dyDescent="0.2">
      <c r="F33" s="4">
        <f>SQRT((9.2^2+10.2^2)/2)</f>
        <v>9.7128780492704632</v>
      </c>
      <c r="G33" s="4">
        <f>SQRT((24.18^2+8.22^2)/2)/10.4</f>
        <v>1.7364234564524699</v>
      </c>
      <c r="H33" s="4">
        <f>SQRT((13.97^2+14.605^2)/2)/12.7</f>
        <v>1.1252777434926899</v>
      </c>
    </row>
    <row r="34" spans="2:16" x14ac:dyDescent="0.2">
      <c r="F34" s="4">
        <f>SQRT((9.2^2+10^2)/2)</f>
        <v>9.6083297195714508</v>
      </c>
      <c r="G34" s="4">
        <f>SQRT((22.92^2+8.03^2)/2)/10.3</f>
        <v>1.6672581506131932</v>
      </c>
      <c r="H34" s="4">
        <f>SQRT((12.21^2+12.4875^2)/2)/11.1</f>
        <v>1.1125702225028316</v>
      </c>
    </row>
    <row r="35" spans="2:16" x14ac:dyDescent="0.2">
      <c r="H35" s="4">
        <f>SQRT((13.97^2+14.605^2)/2)</f>
        <v>14.291027342357163</v>
      </c>
    </row>
    <row r="36" spans="2:16" x14ac:dyDescent="0.2">
      <c r="H36" s="4">
        <f>SQRT((12.21^2+12.4875^2)/2)</f>
        <v>12.34952946978143</v>
      </c>
    </row>
    <row r="39" spans="2:16" x14ac:dyDescent="0.2">
      <c r="D39" s="4" t="s">
        <v>67</v>
      </c>
      <c r="L39" s="4" t="s">
        <v>68</v>
      </c>
    </row>
    <row r="40" spans="2:16" x14ac:dyDescent="0.2">
      <c r="B40" s="4" t="s">
        <v>1</v>
      </c>
      <c r="C40" s="4" t="s">
        <v>2</v>
      </c>
      <c r="D40" s="4" t="s">
        <v>3</v>
      </c>
      <c r="E40" s="4" t="s">
        <v>49</v>
      </c>
      <c r="F40" s="4" t="s">
        <v>58</v>
      </c>
      <c r="G40" s="4" t="s">
        <v>59</v>
      </c>
      <c r="J40" s="4" t="s">
        <v>1</v>
      </c>
      <c r="K40" s="4" t="s">
        <v>2</v>
      </c>
      <c r="L40" s="4" t="s">
        <v>3</v>
      </c>
      <c r="M40" s="4" t="s">
        <v>49</v>
      </c>
      <c r="N40" s="4" t="s">
        <v>58</v>
      </c>
      <c r="O40" s="4" t="s">
        <v>59</v>
      </c>
    </row>
    <row r="41" spans="2:16" x14ac:dyDescent="0.2">
      <c r="B41" s="4" t="s">
        <v>0</v>
      </c>
      <c r="C41" s="4" t="s">
        <v>8</v>
      </c>
      <c r="D41" s="4">
        <v>22.71</v>
      </c>
      <c r="E41" s="4" t="s">
        <v>64</v>
      </c>
      <c r="F41" s="4">
        <v>23.82</v>
      </c>
      <c r="G41" s="11">
        <f t="shared" ref="G41:G46" si="7">1/(0.01*F41)</f>
        <v>4.1981528127623848</v>
      </c>
      <c r="J41" s="4" t="s">
        <v>0</v>
      </c>
      <c r="K41" s="4" t="s">
        <v>8</v>
      </c>
      <c r="L41" s="4">
        <v>22.71</v>
      </c>
      <c r="M41" s="4" t="s">
        <v>69</v>
      </c>
      <c r="N41" s="4">
        <v>23.85</v>
      </c>
      <c r="O41" s="11">
        <f t="shared" ref="O41:O46" si="8">1/(0.01*N41)</f>
        <v>4.1928721174004187</v>
      </c>
      <c r="P41" s="4">
        <f>9.7/10.2</f>
        <v>0.9509803921568627</v>
      </c>
    </row>
    <row r="42" spans="2:16" x14ac:dyDescent="0.2">
      <c r="B42" s="4" t="s">
        <v>5</v>
      </c>
      <c r="C42" s="4" t="s">
        <v>9</v>
      </c>
      <c r="D42" s="4">
        <v>23.15</v>
      </c>
      <c r="E42" s="4" t="s">
        <v>65</v>
      </c>
      <c r="F42" s="4">
        <v>24.07</v>
      </c>
      <c r="G42" s="11">
        <f t="shared" si="7"/>
        <v>4.1545492314083923</v>
      </c>
      <c r="J42" s="4" t="s">
        <v>5</v>
      </c>
      <c r="K42" s="4" t="s">
        <v>9</v>
      </c>
      <c r="L42" s="4">
        <v>23.15</v>
      </c>
      <c r="M42" s="4" t="s">
        <v>70</v>
      </c>
      <c r="N42" s="4">
        <v>24.09</v>
      </c>
      <c r="O42" s="11">
        <f t="shared" si="8"/>
        <v>4.1511000415110004</v>
      </c>
      <c r="P42" s="4">
        <f>9.6/10</f>
        <v>0.96</v>
      </c>
    </row>
    <row r="43" spans="2:16" x14ac:dyDescent="0.2">
      <c r="B43" s="4" t="s">
        <v>6</v>
      </c>
      <c r="C43" s="4" t="s">
        <v>14</v>
      </c>
      <c r="D43" s="4">
        <v>22.29</v>
      </c>
      <c r="E43" s="4" t="s">
        <v>60</v>
      </c>
      <c r="F43" s="4">
        <v>12.95</v>
      </c>
      <c r="G43" s="11">
        <f t="shared" si="7"/>
        <v>7.7220077220077217</v>
      </c>
      <c r="J43" s="4" t="s">
        <v>6</v>
      </c>
      <c r="K43" s="4" t="s">
        <v>14</v>
      </c>
      <c r="L43" s="4">
        <v>22.29</v>
      </c>
      <c r="M43" s="4" t="s">
        <v>71</v>
      </c>
      <c r="N43" s="4">
        <v>14.42</v>
      </c>
      <c r="O43" s="11">
        <f t="shared" si="8"/>
        <v>6.934812760055479</v>
      </c>
      <c r="P43" s="4">
        <f>16.2/10.4</f>
        <v>1.5576923076923075</v>
      </c>
    </row>
    <row r="44" spans="2:16" x14ac:dyDescent="0.2">
      <c r="B44" s="4" t="s">
        <v>7</v>
      </c>
      <c r="C44" s="4" t="s">
        <v>15</v>
      </c>
      <c r="D44" s="4">
        <v>22.5</v>
      </c>
      <c r="E44" s="4" t="s">
        <v>61</v>
      </c>
      <c r="F44" s="4">
        <v>13.61</v>
      </c>
      <c r="G44" s="11">
        <f t="shared" si="7"/>
        <v>7.3475385745775164</v>
      </c>
      <c r="J44" s="4" t="s">
        <v>7</v>
      </c>
      <c r="K44" s="4" t="s">
        <v>15</v>
      </c>
      <c r="L44" s="4">
        <v>22.5</v>
      </c>
      <c r="M44" s="4" t="s">
        <v>72</v>
      </c>
      <c r="N44" s="4">
        <v>15.08</v>
      </c>
      <c r="O44" s="11">
        <f t="shared" si="8"/>
        <v>6.6312997347480103</v>
      </c>
      <c r="P44" s="4">
        <f>15.48/10.3</f>
        <v>1.5029126213592232</v>
      </c>
    </row>
    <row r="45" spans="2:16" x14ac:dyDescent="0.2">
      <c r="B45" s="4" t="s">
        <v>56</v>
      </c>
      <c r="C45" s="4" t="s">
        <v>33</v>
      </c>
      <c r="D45" s="4">
        <v>18.329999999999998</v>
      </c>
      <c r="E45" s="4" t="s">
        <v>62</v>
      </c>
      <c r="F45" s="4">
        <v>16.32</v>
      </c>
      <c r="G45" s="11">
        <f t="shared" si="7"/>
        <v>6.1274509803921564</v>
      </c>
      <c r="J45" s="4" t="s">
        <v>56</v>
      </c>
      <c r="K45" s="4" t="s">
        <v>33</v>
      </c>
      <c r="L45" s="4">
        <v>18.329999999999998</v>
      </c>
      <c r="M45" s="4" t="s">
        <v>73</v>
      </c>
      <c r="N45" s="4">
        <v>16.32</v>
      </c>
      <c r="O45" s="11">
        <f t="shared" si="8"/>
        <v>6.1274509803921564</v>
      </c>
      <c r="P45" s="4">
        <f>14.29/12.7</f>
        <v>1.1251968503937009</v>
      </c>
    </row>
    <row r="46" spans="2:16" x14ac:dyDescent="0.2">
      <c r="B46" s="4" t="s">
        <v>57</v>
      </c>
      <c r="C46" s="4" t="s">
        <v>39</v>
      </c>
      <c r="D46" s="4">
        <v>20.91</v>
      </c>
      <c r="E46" s="4" t="s">
        <v>66</v>
      </c>
      <c r="F46" s="4">
        <v>18.84</v>
      </c>
      <c r="G46" s="11">
        <f t="shared" si="7"/>
        <v>5.3078556263269636</v>
      </c>
      <c r="J46" s="4" t="s">
        <v>57</v>
      </c>
      <c r="K46" s="4" t="s">
        <v>39</v>
      </c>
      <c r="L46" s="4">
        <v>20.91</v>
      </c>
      <c r="M46" s="4" t="s">
        <v>74</v>
      </c>
      <c r="N46" s="4">
        <v>18.84</v>
      </c>
      <c r="O46" s="11">
        <f t="shared" si="8"/>
        <v>5.3078556263269636</v>
      </c>
      <c r="P46" s="4">
        <f>12.35/11.1</f>
        <v>1.1126126126126126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Y1418"/>
  <sheetViews>
    <sheetView topLeftCell="C1" workbookViewId="0">
      <selection activeCell="Y6" sqref="Y6"/>
    </sheetView>
  </sheetViews>
  <sheetFormatPr baseColWidth="10" defaultRowHeight="16" x14ac:dyDescent="0.2"/>
  <sheetData>
    <row r="5" spans="3:25" x14ac:dyDescent="0.2">
      <c r="C5" s="5" t="s">
        <v>23</v>
      </c>
      <c r="D5" s="5" t="s">
        <v>38</v>
      </c>
      <c r="E5" s="5"/>
      <c r="F5" s="5"/>
      <c r="G5" s="5" t="s">
        <v>23</v>
      </c>
      <c r="H5" s="5" t="s">
        <v>40</v>
      </c>
      <c r="I5" s="5"/>
      <c r="J5" s="5"/>
      <c r="K5" s="5" t="s">
        <v>23</v>
      </c>
      <c r="L5" s="5" t="s">
        <v>28</v>
      </c>
      <c r="M5" s="5"/>
      <c r="N5" s="5"/>
      <c r="O5" s="5" t="s">
        <v>23</v>
      </c>
      <c r="P5" s="5" t="s">
        <v>30</v>
      </c>
      <c r="Q5" s="5"/>
      <c r="R5" s="5"/>
      <c r="S5" s="5" t="s">
        <v>23</v>
      </c>
      <c r="T5" s="5" t="s">
        <v>29</v>
      </c>
      <c r="U5" s="5"/>
      <c r="V5" s="5"/>
      <c r="W5" s="6" t="s">
        <v>23</v>
      </c>
      <c r="X5" s="6" t="s">
        <v>31</v>
      </c>
    </row>
    <row r="6" spans="3:25" x14ac:dyDescent="0.2">
      <c r="C6">
        <v>1.9207000000000001</v>
      </c>
      <c r="D6">
        <v>0.36262877422448869</v>
      </c>
      <c r="E6">
        <f>D6/6.12</f>
        <v>5.9253067683739981E-2</v>
      </c>
      <c r="G6">
        <v>1.8956999999999999</v>
      </c>
      <c r="H6">
        <v>0.29172239969225677</v>
      </c>
      <c r="I6">
        <f>H6/4.8</f>
        <v>6.077549993588683E-2</v>
      </c>
      <c r="K6">
        <v>15.139799999999999</v>
      </c>
      <c r="L6">
        <v>0.74847815118171468</v>
      </c>
      <c r="M6">
        <f>L6/4.1929</f>
        <v>0.17851085195967342</v>
      </c>
      <c r="O6">
        <v>13.399100000000001</v>
      </c>
      <c r="P6">
        <v>0.72329145806509576</v>
      </c>
      <c r="Q6">
        <f>P6/4.1511</f>
        <v>0.17424091399029074</v>
      </c>
      <c r="S6">
        <v>23.906359999999999</v>
      </c>
      <c r="T6">
        <v>1.5528531750277903</v>
      </c>
      <c r="U6">
        <f>T6/6.9348</f>
        <v>0.22392183985519271</v>
      </c>
      <c r="W6">
        <v>21.394269999999999</v>
      </c>
      <c r="X6">
        <v>1.4900718303680591</v>
      </c>
      <c r="Y6">
        <f>X6/6.6313</f>
        <v>0.22470282303139039</v>
      </c>
    </row>
    <row r="7" spans="3:25" x14ac:dyDescent="0.2">
      <c r="C7">
        <v>1.8681000000000001</v>
      </c>
      <c r="D7">
        <v>0.36273827269129971</v>
      </c>
      <c r="E7">
        <f t="shared" ref="E7:E70" si="0">D7/6.12</f>
        <v>5.9270959590081648E-2</v>
      </c>
      <c r="G7">
        <v>1.8903000000000001</v>
      </c>
      <c r="H7">
        <v>0.29179723443876721</v>
      </c>
      <c r="I7">
        <f t="shared" ref="I7:I70" si="1">H7/4.8</f>
        <v>6.0791090508076503E-2</v>
      </c>
      <c r="K7">
        <v>15.158899999999999</v>
      </c>
      <c r="L7">
        <v>0.74833901682720061</v>
      </c>
      <c r="M7">
        <f t="shared" ref="M7:M70" si="2">L7/4.1929</f>
        <v>0.1784776686367909</v>
      </c>
      <c r="O7">
        <v>13.4245</v>
      </c>
      <c r="P7">
        <v>0.72325969198179918</v>
      </c>
      <c r="Q7">
        <f t="shared" ref="Q7:Q70" si="3">P7/4.1511</f>
        <v>0.17423326154074806</v>
      </c>
      <c r="S7">
        <v>24.066749999999999</v>
      </c>
      <c r="T7">
        <v>1.5529480367463264</v>
      </c>
      <c r="U7">
        <f t="shared" ref="U7:U70" si="4">T7/6.9348</f>
        <v>0.2239355189401751</v>
      </c>
      <c r="W7">
        <v>21.396999999999998</v>
      </c>
      <c r="X7">
        <v>1.4900216251842155</v>
      </c>
      <c r="Y7">
        <f t="shared" ref="Y7:Y70" si="5">X7/6.6313</f>
        <v>0.2246952520899696</v>
      </c>
    </row>
    <row r="8" spans="3:25" x14ac:dyDescent="0.2">
      <c r="C8">
        <v>1.8808</v>
      </c>
      <c r="D8">
        <v>0.36284776890202486</v>
      </c>
      <c r="E8">
        <f t="shared" si="0"/>
        <v>5.9288851127781837E-2</v>
      </c>
      <c r="G8">
        <v>1.8787</v>
      </c>
      <c r="H8">
        <v>0.29187202243143873</v>
      </c>
      <c r="I8">
        <f t="shared" si="1"/>
        <v>6.0806671339883073E-2</v>
      </c>
      <c r="K8">
        <v>15.1394</v>
      </c>
      <c r="L8">
        <v>0.74820026640988757</v>
      </c>
      <c r="M8">
        <f t="shared" si="2"/>
        <v>0.17844457688232193</v>
      </c>
      <c r="O8">
        <v>13.4247</v>
      </c>
      <c r="P8">
        <v>0.72322813105877659</v>
      </c>
      <c r="Q8">
        <f t="shared" si="3"/>
        <v>0.17422565851431587</v>
      </c>
      <c r="S8">
        <v>24.06</v>
      </c>
      <c r="T8">
        <v>1.5530422556878796</v>
      </c>
      <c r="U8">
        <f t="shared" si="4"/>
        <v>0.22394910533654605</v>
      </c>
      <c r="W8">
        <v>21.394300000000001</v>
      </c>
      <c r="X8">
        <v>1.4899714367261319</v>
      </c>
      <c r="Y8">
        <f t="shared" si="5"/>
        <v>0.22468768367079334</v>
      </c>
    </row>
    <row r="9" spans="3:25" x14ac:dyDescent="0.2">
      <c r="C9">
        <v>1.8817999999999999</v>
      </c>
      <c r="D9">
        <v>0.36295726127557565</v>
      </c>
      <c r="E9">
        <f t="shared" si="0"/>
        <v>5.9306742038492753E-2</v>
      </c>
      <c r="G9">
        <v>1.9195</v>
      </c>
      <c r="H9">
        <v>0.29194013584761386</v>
      </c>
      <c r="I9">
        <f t="shared" si="1"/>
        <v>6.0820861634919558E-2</v>
      </c>
      <c r="K9">
        <v>15.1478</v>
      </c>
      <c r="L9">
        <v>0.74806193398355814</v>
      </c>
      <c r="M9">
        <f t="shared" si="2"/>
        <v>0.17841158481803959</v>
      </c>
      <c r="O9">
        <v>13.4132</v>
      </c>
      <c r="P9">
        <v>0.72319680440888234</v>
      </c>
      <c r="Q9">
        <f t="shared" si="3"/>
        <v>0.17421811192428088</v>
      </c>
      <c r="S9">
        <v>24.05941</v>
      </c>
      <c r="T9">
        <v>1.5531337761023163</v>
      </c>
      <c r="U9">
        <f t="shared" si="4"/>
        <v>0.2239623026045908</v>
      </c>
      <c r="W9">
        <v>21.369869999999999</v>
      </c>
      <c r="X9">
        <v>1.4899212663725421</v>
      </c>
      <c r="Y9">
        <f t="shared" si="5"/>
        <v>0.22468011798177462</v>
      </c>
    </row>
    <row r="10" spans="3:25" x14ac:dyDescent="0.2">
      <c r="C10">
        <v>1.8634999999999999</v>
      </c>
      <c r="D10">
        <v>0.36307004767546203</v>
      </c>
      <c r="E10">
        <f t="shared" si="0"/>
        <v>5.9325171188800985E-2</v>
      </c>
      <c r="G10">
        <v>1.8935</v>
      </c>
      <c r="H10">
        <v>0.29201482979642412</v>
      </c>
      <c r="I10">
        <f t="shared" si="1"/>
        <v>6.0836422874255031E-2</v>
      </c>
      <c r="K10">
        <v>15.153</v>
      </c>
      <c r="L10">
        <v>0.74792405337239976</v>
      </c>
      <c r="M10">
        <f t="shared" si="2"/>
        <v>0.17837870051095894</v>
      </c>
      <c r="O10">
        <v>13.4008</v>
      </c>
      <c r="P10">
        <v>0.72316574113040932</v>
      </c>
      <c r="Q10">
        <f t="shared" si="3"/>
        <v>0.1742106287804219</v>
      </c>
      <c r="S10">
        <v>24.063079999999999</v>
      </c>
      <c r="T10">
        <v>1.5532124673522403</v>
      </c>
      <c r="U10">
        <f t="shared" si="4"/>
        <v>0.22397364990370885</v>
      </c>
      <c r="W10">
        <v>21.37058</v>
      </c>
      <c r="X10">
        <v>1.4898711155019211</v>
      </c>
      <c r="Y10">
        <f t="shared" si="5"/>
        <v>0.22467255523078747</v>
      </c>
    </row>
    <row r="11" spans="3:25" x14ac:dyDescent="0.2">
      <c r="C11">
        <v>1.8711</v>
      </c>
      <c r="D11">
        <v>0.3631828289170338</v>
      </c>
      <c r="E11">
        <f t="shared" si="0"/>
        <v>5.9343599496247353E-2</v>
      </c>
      <c r="G11">
        <v>1.9361999999999999</v>
      </c>
      <c r="H11">
        <v>0.29208947584521516</v>
      </c>
      <c r="I11">
        <f t="shared" si="1"/>
        <v>6.0851974134419826E-2</v>
      </c>
      <c r="K11">
        <v>15.128</v>
      </c>
      <c r="L11">
        <v>0.74778665769294728</v>
      </c>
      <c r="M11">
        <f t="shared" si="2"/>
        <v>0.17834593185932107</v>
      </c>
      <c r="O11">
        <v>13.4259</v>
      </c>
      <c r="P11">
        <v>0.72313497030725993</v>
      </c>
      <c r="Q11">
        <f t="shared" si="3"/>
        <v>0.17420321608905109</v>
      </c>
      <c r="S11">
        <v>24.059619999999999</v>
      </c>
      <c r="T11">
        <v>1.5533033414238715</v>
      </c>
      <c r="U11">
        <f t="shared" si="4"/>
        <v>0.22398675396894957</v>
      </c>
      <c r="W11">
        <v>21.366379999999999</v>
      </c>
      <c r="X11">
        <v>1.48982098549248</v>
      </c>
      <c r="Y11">
        <f t="shared" si="5"/>
        <v>0.22466499562566614</v>
      </c>
    </row>
    <row r="12" spans="3:25" x14ac:dyDescent="0.2">
      <c r="C12">
        <v>1.9225000000000001</v>
      </c>
      <c r="D12">
        <v>0.36329230616383335</v>
      </c>
      <c r="E12">
        <f t="shared" si="0"/>
        <v>5.9361487935266882E-2</v>
      </c>
      <c r="G12">
        <v>1.8784000000000001</v>
      </c>
      <c r="H12">
        <v>0.29216407361039543</v>
      </c>
      <c r="I12">
        <f t="shared" si="1"/>
        <v>6.0867515335499049E-2</v>
      </c>
      <c r="K12">
        <v>15.1648</v>
      </c>
      <c r="L12">
        <v>0.74764977983360303</v>
      </c>
      <c r="M12">
        <f t="shared" si="2"/>
        <v>0.17831328670695773</v>
      </c>
      <c r="O12">
        <v>13.418699999999999</v>
      </c>
      <c r="P12">
        <v>0.72310452100914335</v>
      </c>
      <c r="Q12">
        <f t="shared" si="3"/>
        <v>0.17419588085306145</v>
      </c>
      <c r="S12">
        <v>24.056750000000001</v>
      </c>
      <c r="T12">
        <v>1.5533981879878072</v>
      </c>
      <c r="U12">
        <f t="shared" si="4"/>
        <v>0.22400043086863458</v>
      </c>
      <c r="W12">
        <v>21.368099999999998</v>
      </c>
      <c r="X12">
        <v>1.4897708777221672</v>
      </c>
      <c r="Y12">
        <f t="shared" si="5"/>
        <v>0.22465743937420524</v>
      </c>
    </row>
    <row r="13" spans="3:25" x14ac:dyDescent="0.2">
      <c r="C13">
        <v>1.8620000000000001</v>
      </c>
      <c r="D13">
        <v>0.36340177727905393</v>
      </c>
      <c r="E13">
        <f t="shared" si="0"/>
        <v>5.9379375372394433E-2</v>
      </c>
      <c r="G13">
        <v>1.8442000000000001</v>
      </c>
      <c r="H13">
        <v>0.29223530991807328</v>
      </c>
      <c r="I13">
        <f t="shared" si="1"/>
        <v>6.0882356232931936E-2</v>
      </c>
      <c r="K13">
        <v>15.162000000000001</v>
      </c>
      <c r="L13">
        <v>0.74751345261470792</v>
      </c>
      <c r="M13">
        <f t="shared" si="2"/>
        <v>0.17828077288146818</v>
      </c>
      <c r="O13">
        <v>13.4198</v>
      </c>
      <c r="P13">
        <v>0.72307442229179208</v>
      </c>
      <c r="Q13">
        <f t="shared" si="3"/>
        <v>0.17418863007197904</v>
      </c>
      <c r="S13">
        <v>24.069659999999999</v>
      </c>
      <c r="T13">
        <v>1.5534923920673867</v>
      </c>
      <c r="U13">
        <f t="shared" si="4"/>
        <v>0.22401401512190497</v>
      </c>
      <c r="W13">
        <v>21.371749999999999</v>
      </c>
      <c r="X13">
        <v>1.4897058917411699</v>
      </c>
      <c r="Y13">
        <f t="shared" si="5"/>
        <v>0.22464763948866281</v>
      </c>
    </row>
    <row r="14" spans="3:25" x14ac:dyDescent="0.2">
      <c r="C14">
        <v>1.8768</v>
      </c>
      <c r="D14">
        <v>0.36351124141307345</v>
      </c>
      <c r="E14">
        <f t="shared" si="0"/>
        <v>5.9397261668802853E-2</v>
      </c>
      <c r="G14">
        <v>1.9115</v>
      </c>
      <c r="H14">
        <v>0.2923098101238033</v>
      </c>
      <c r="I14">
        <f t="shared" si="1"/>
        <v>6.0897877109125691E-2</v>
      </c>
      <c r="K14">
        <v>15.189</v>
      </c>
      <c r="L14">
        <v>0.7473777087890332</v>
      </c>
      <c r="M14">
        <f t="shared" si="2"/>
        <v>0.17824839819433644</v>
      </c>
      <c r="O14">
        <v>13.4011</v>
      </c>
      <c r="P14">
        <v>0.72304470319720404</v>
      </c>
      <c r="Q14">
        <f t="shared" si="3"/>
        <v>0.17418147074202117</v>
      </c>
      <c r="S14">
        <v>24.051089999999999</v>
      </c>
      <c r="T14">
        <v>1.5535865934569202</v>
      </c>
      <c r="U14">
        <f t="shared" si="4"/>
        <v>0.22402759898727004</v>
      </c>
      <c r="W14">
        <v>21.35857</v>
      </c>
      <c r="X14">
        <v>1.489655833082663</v>
      </c>
      <c r="Y14">
        <f t="shared" si="5"/>
        <v>0.22464009064326196</v>
      </c>
    </row>
    <row r="15" spans="3:25" x14ac:dyDescent="0.2">
      <c r="C15">
        <v>1.8912</v>
      </c>
      <c r="D15">
        <v>0.36362069808335246</v>
      </c>
      <c r="E15">
        <f t="shared" si="0"/>
        <v>5.9415146745645825E-2</v>
      </c>
      <c r="G15">
        <v>1.9047000000000001</v>
      </c>
      <c r="H15">
        <v>0.29238094842477469</v>
      </c>
      <c r="I15">
        <f t="shared" si="1"/>
        <v>6.0912697588494727E-2</v>
      </c>
      <c r="K15">
        <v>15.145300000000001</v>
      </c>
      <c r="L15">
        <v>0.74724258104229735</v>
      </c>
      <c r="M15">
        <f t="shared" si="2"/>
        <v>0.17821617044105448</v>
      </c>
      <c r="O15">
        <v>13.406700000000001</v>
      </c>
      <c r="P15">
        <v>0.72301539269438786</v>
      </c>
      <c r="Q15">
        <f t="shared" si="3"/>
        <v>0.17417440984182214</v>
      </c>
      <c r="S15">
        <v>24.055890000000002</v>
      </c>
      <c r="T15">
        <v>1.5536619300015488</v>
      </c>
      <c r="U15">
        <f t="shared" si="4"/>
        <v>0.22403846253699441</v>
      </c>
      <c r="W15">
        <v>21.349489999999999</v>
      </c>
      <c r="X15">
        <v>1.4896058007953032</v>
      </c>
      <c r="Y15">
        <f t="shared" si="5"/>
        <v>0.22463254577462988</v>
      </c>
    </row>
    <row r="16" spans="3:25" x14ac:dyDescent="0.2">
      <c r="C16">
        <v>1.9064000000000001</v>
      </c>
      <c r="D16">
        <v>0.36373344371700012</v>
      </c>
      <c r="E16">
        <f t="shared" si="0"/>
        <v>5.9433569234803939E-2</v>
      </c>
      <c r="G16">
        <v>1.8547</v>
      </c>
      <c r="H16">
        <v>0.29245534982686933</v>
      </c>
      <c r="I16">
        <f t="shared" si="1"/>
        <v>6.0928197880597779E-2</v>
      </c>
      <c r="K16">
        <v>15.153700000000001</v>
      </c>
      <c r="L16">
        <v>0.74710810199370203</v>
      </c>
      <c r="M16">
        <f t="shared" si="2"/>
        <v>0.17818409740125021</v>
      </c>
      <c r="O16">
        <v>13.4229</v>
      </c>
      <c r="P16">
        <v>0.72298651950112791</v>
      </c>
      <c r="Q16">
        <f t="shared" si="3"/>
        <v>0.17416745428949629</v>
      </c>
      <c r="S16">
        <v>24.051349999999999</v>
      </c>
      <c r="T16">
        <v>1.5537561251517353</v>
      </c>
      <c r="U16">
        <f t="shared" si="4"/>
        <v>0.22405204550264396</v>
      </c>
      <c r="W16">
        <v>21.365490000000001</v>
      </c>
      <c r="X16">
        <v>1.4895557962559836</v>
      </c>
      <c r="Y16">
        <f t="shared" si="5"/>
        <v>0.22462500509040209</v>
      </c>
    </row>
    <row r="17" spans="3:25" x14ac:dyDescent="0.2">
      <c r="C17">
        <v>1.883</v>
      </c>
      <c r="D17">
        <v>0.36384288273159821</v>
      </c>
      <c r="E17">
        <f t="shared" si="0"/>
        <v>5.9451451426731729E-2</v>
      </c>
      <c r="G17">
        <v>1.9327000000000001</v>
      </c>
      <c r="H17">
        <v>0.29252970102063391</v>
      </c>
      <c r="I17">
        <f t="shared" si="1"/>
        <v>6.0943687712632068E-2</v>
      </c>
      <c r="K17">
        <v>15.1372</v>
      </c>
      <c r="L17">
        <v>0.74697430419650535</v>
      </c>
      <c r="M17">
        <f t="shared" si="2"/>
        <v>0.17815218683882406</v>
      </c>
      <c r="O17">
        <v>13.5237</v>
      </c>
      <c r="P17">
        <v>0.72295811226286144</v>
      </c>
      <c r="Q17">
        <f t="shared" si="3"/>
        <v>0.17416061098572944</v>
      </c>
      <c r="S17">
        <v>24.048660000000002</v>
      </c>
      <c r="T17">
        <v>1.55384698222733</v>
      </c>
      <c r="U17">
        <f t="shared" si="4"/>
        <v>0.22406514711705167</v>
      </c>
      <c r="W17">
        <v>21.36938</v>
      </c>
      <c r="X17">
        <v>1.4895058208413405</v>
      </c>
      <c r="Y17">
        <f t="shared" si="5"/>
        <v>0.22461746879817537</v>
      </c>
    </row>
    <row r="18" spans="3:25" x14ac:dyDescent="0.2">
      <c r="C18">
        <v>1.9141999999999999</v>
      </c>
      <c r="D18">
        <v>0.36395560902210289</v>
      </c>
      <c r="E18">
        <f t="shared" si="0"/>
        <v>5.9469870755245569E-2</v>
      </c>
      <c r="G18">
        <v>1.8703000000000001</v>
      </c>
      <c r="H18">
        <v>0.29260068934465983</v>
      </c>
      <c r="I18">
        <f t="shared" si="1"/>
        <v>6.0958476946804133E-2</v>
      </c>
      <c r="K18">
        <v>15.137499999999999</v>
      </c>
      <c r="L18">
        <v>0.74684122013861887</v>
      </c>
      <c r="M18">
        <f t="shared" si="2"/>
        <v>0.17812044650209136</v>
      </c>
      <c r="O18">
        <v>13.5542</v>
      </c>
      <c r="P18">
        <v>0.72293019961252813</v>
      </c>
      <c r="Q18">
        <f t="shared" si="3"/>
        <v>0.17415388682819691</v>
      </c>
      <c r="S18">
        <v>24.059229999999999</v>
      </c>
      <c r="T18">
        <v>1.5539411721890348</v>
      </c>
      <c r="U18">
        <f t="shared" si="4"/>
        <v>0.2240787293345208</v>
      </c>
      <c r="W18">
        <v>21.371009999999998</v>
      </c>
      <c r="X18">
        <v>1.4894558759277512</v>
      </c>
      <c r="Y18">
        <f t="shared" si="5"/>
        <v>0.22460993710550739</v>
      </c>
    </row>
    <row r="19" spans="3:25" x14ac:dyDescent="0.2">
      <c r="C19">
        <v>1.8916999999999999</v>
      </c>
      <c r="D19">
        <v>0.36406502808173946</v>
      </c>
      <c r="E19">
        <f t="shared" si="0"/>
        <v>5.9487749686558733E-2</v>
      </c>
      <c r="G19">
        <v>1.8246</v>
      </c>
      <c r="H19">
        <v>0.29267493912435028</v>
      </c>
      <c r="I19">
        <f t="shared" si="1"/>
        <v>6.097394565090631E-2</v>
      </c>
      <c r="K19">
        <v>15.1287</v>
      </c>
      <c r="L19">
        <v>0.7467088822432244</v>
      </c>
      <c r="M19">
        <f t="shared" si="2"/>
        <v>0.17808888412392959</v>
      </c>
      <c r="O19">
        <v>13.540800000000001</v>
      </c>
      <c r="P19">
        <v>0.72290281017091784</v>
      </c>
      <c r="Q19">
        <f t="shared" si="3"/>
        <v>0.174147288711647</v>
      </c>
      <c r="S19">
        <v>24.040579999999999</v>
      </c>
      <c r="T19">
        <v>1.5540164937500869</v>
      </c>
      <c r="U19">
        <f t="shared" si="4"/>
        <v>0.22408959072360946</v>
      </c>
      <c r="W19">
        <v>21.360230000000001</v>
      </c>
      <c r="X19">
        <v>1.4894059628913372</v>
      </c>
      <c r="Y19">
        <f t="shared" si="5"/>
        <v>0.22460241021991723</v>
      </c>
    </row>
    <row r="20" spans="3:25" x14ac:dyDescent="0.2">
      <c r="C20">
        <v>1.9133</v>
      </c>
      <c r="D20">
        <v>0.3641744357911571</v>
      </c>
      <c r="E20">
        <f t="shared" si="0"/>
        <v>5.950562676326096E-2</v>
      </c>
      <c r="G20">
        <v>1.8707</v>
      </c>
      <c r="H20">
        <v>0.29274582558756523</v>
      </c>
      <c r="I20">
        <f t="shared" si="1"/>
        <v>6.0988713664076093E-2</v>
      </c>
      <c r="K20">
        <v>15.151899999999999</v>
      </c>
      <c r="L20">
        <v>0.74657732286942946</v>
      </c>
      <c r="M20">
        <f t="shared" si="2"/>
        <v>0.17805750742193457</v>
      </c>
      <c r="O20">
        <v>13.5435</v>
      </c>
      <c r="P20">
        <v>0.72287597254704028</v>
      </c>
      <c r="Q20">
        <f t="shared" si="3"/>
        <v>0.17414082352799026</v>
      </c>
      <c r="S20">
        <v>24.040050000000001</v>
      </c>
      <c r="T20">
        <v>1.5541067027727771</v>
      </c>
      <c r="U20">
        <f t="shared" si="4"/>
        <v>0.22410259888861642</v>
      </c>
      <c r="W20">
        <v>21.440639999999998</v>
      </c>
      <c r="X20">
        <v>1.4893594153746332</v>
      </c>
      <c r="Y20">
        <f t="shared" si="5"/>
        <v>0.22459539085467906</v>
      </c>
    </row>
    <row r="21" spans="3:25" x14ac:dyDescent="0.2">
      <c r="C21">
        <v>1.8455999999999999</v>
      </c>
      <c r="D21">
        <v>0.36428383240315598</v>
      </c>
      <c r="E21">
        <f t="shared" si="0"/>
        <v>5.9523502026659472E-2</v>
      </c>
      <c r="G21">
        <v>1.831</v>
      </c>
      <c r="H21">
        <v>0.29281997240390478</v>
      </c>
      <c r="I21">
        <f t="shared" si="1"/>
        <v>6.1004160917480163E-2</v>
      </c>
      <c r="K21">
        <v>15.1531</v>
      </c>
      <c r="L21">
        <v>0.74644657431294037</v>
      </c>
      <c r="M21">
        <f t="shared" si="2"/>
        <v>0.17802632409858102</v>
      </c>
      <c r="O21">
        <v>13.529299999999999</v>
      </c>
      <c r="P21">
        <v>0.72284971533852049</v>
      </c>
      <c r="Q21">
        <f t="shared" si="3"/>
        <v>0.17413449816639459</v>
      </c>
      <c r="S21">
        <v>24.044080000000001</v>
      </c>
      <c r="T21">
        <v>1.5542008842456501</v>
      </c>
      <c r="U21">
        <f t="shared" si="4"/>
        <v>0.22411617988199373</v>
      </c>
      <c r="W21">
        <v>21.50168</v>
      </c>
      <c r="X21">
        <v>1.4892946723568985</v>
      </c>
      <c r="Y21">
        <f t="shared" si="5"/>
        <v>0.22458562760799516</v>
      </c>
    </row>
    <row r="22" spans="3:25" x14ac:dyDescent="0.2">
      <c r="C22">
        <v>1.8736999999999999</v>
      </c>
      <c r="D22">
        <v>0.36439321596063734</v>
      </c>
      <c r="E22">
        <f t="shared" si="0"/>
        <v>5.9541375156966884E-2</v>
      </c>
      <c r="G22">
        <v>1.8406</v>
      </c>
      <c r="H22">
        <v>0.29289075575216778</v>
      </c>
      <c r="I22">
        <f t="shared" si="1"/>
        <v>6.1018907448368291E-2</v>
      </c>
      <c r="K22">
        <v>15.146000000000001</v>
      </c>
      <c r="L22">
        <v>0.74631666880676251</v>
      </c>
      <c r="M22">
        <f t="shared" si="2"/>
        <v>0.17799534184138963</v>
      </c>
      <c r="O22">
        <v>13.5189</v>
      </c>
      <c r="P22">
        <v>0.72282406713201042</v>
      </c>
      <c r="Q22">
        <f t="shared" si="3"/>
        <v>0.17412831951338453</v>
      </c>
      <c r="S22">
        <v>24.03106</v>
      </c>
      <c r="T22">
        <v>1.5542795300827303</v>
      </c>
      <c r="U22">
        <f t="shared" si="4"/>
        <v>0.22412752063256769</v>
      </c>
      <c r="W22">
        <v>21.506060000000002</v>
      </c>
      <c r="X22">
        <v>1.489244863704446</v>
      </c>
      <c r="Y22">
        <f t="shared" si="5"/>
        <v>0.22457811646350578</v>
      </c>
    </row>
    <row r="23" spans="3:25" x14ac:dyDescent="0.2">
      <c r="C23">
        <v>1.9247000000000001</v>
      </c>
      <c r="D23">
        <v>0.36450258708483269</v>
      </c>
      <c r="E23">
        <f t="shared" si="0"/>
        <v>5.9559246255691617E-2</v>
      </c>
      <c r="G23">
        <v>1.8352999999999999</v>
      </c>
      <c r="H23">
        <v>0.29296479805164</v>
      </c>
      <c r="I23">
        <f t="shared" si="1"/>
        <v>6.1034332927425002E-2</v>
      </c>
      <c r="K23">
        <v>15.1348</v>
      </c>
      <c r="L23">
        <v>0.74618763852193326</v>
      </c>
      <c r="M23">
        <f t="shared" si="2"/>
        <v>0.17796456832310173</v>
      </c>
      <c r="O23">
        <v>13.524800000000001</v>
      </c>
      <c r="P23">
        <v>0.72279905650363296</v>
      </c>
      <c r="Q23">
        <f t="shared" si="3"/>
        <v>0.17412229445294813</v>
      </c>
      <c r="S23">
        <v>24.030519999999999</v>
      </c>
      <c r="T23">
        <v>1.5543697309101805</v>
      </c>
      <c r="U23">
        <f t="shared" si="4"/>
        <v>0.22414052761581885</v>
      </c>
      <c r="W23">
        <v>21.507989999999999</v>
      </c>
      <c r="X23">
        <v>1.4891950924307391</v>
      </c>
      <c r="Y23">
        <f t="shared" si="5"/>
        <v>0.224570610955731</v>
      </c>
    </row>
    <row r="24" spans="3:25" x14ac:dyDescent="0.2">
      <c r="C24">
        <v>1.8877999999999999</v>
      </c>
      <c r="D24">
        <v>0.36461194418603604</v>
      </c>
      <c r="E24">
        <f t="shared" si="0"/>
        <v>5.9577115063077786E-2</v>
      </c>
      <c r="G24">
        <v>1.8526</v>
      </c>
      <c r="H24">
        <v>0.29303878742527228</v>
      </c>
      <c r="I24">
        <f t="shared" si="1"/>
        <v>6.1049747380265064E-2</v>
      </c>
      <c r="K24">
        <v>15.145099999999999</v>
      </c>
      <c r="L24">
        <v>0.74605951556826933</v>
      </c>
      <c r="M24">
        <f t="shared" si="2"/>
        <v>0.17793401120185776</v>
      </c>
      <c r="O24">
        <v>13.529299999999999</v>
      </c>
      <c r="P24">
        <v>0.72277471201943</v>
      </c>
      <c r="Q24">
        <f t="shared" si="3"/>
        <v>0.17411642986664499</v>
      </c>
      <c r="S24">
        <v>24.014479999999999</v>
      </c>
      <c r="T24">
        <v>1.5544605687406992</v>
      </c>
      <c r="U24">
        <f t="shared" si="4"/>
        <v>0.22415362645508149</v>
      </c>
      <c r="W24">
        <v>21.513280000000002</v>
      </c>
      <c r="X24">
        <v>1.4891453599106215</v>
      </c>
      <c r="Y24">
        <f t="shared" si="5"/>
        <v>0.22456311129199724</v>
      </c>
    </row>
    <row r="25" spans="3:25" x14ac:dyDescent="0.2">
      <c r="C25">
        <v>1.8675999999999999</v>
      </c>
      <c r="D25">
        <v>0.36472128677967142</v>
      </c>
      <c r="E25">
        <f t="shared" si="0"/>
        <v>5.9594981499946312E-2</v>
      </c>
      <c r="G25">
        <v>1.8925000000000001</v>
      </c>
      <c r="H25">
        <v>0.29311272348240131</v>
      </c>
      <c r="I25">
        <f t="shared" si="1"/>
        <v>6.1065150725500277E-2</v>
      </c>
      <c r="K25">
        <v>15.135999999999999</v>
      </c>
      <c r="L25">
        <v>0.74593233199515041</v>
      </c>
      <c r="M25">
        <f t="shared" si="2"/>
        <v>0.17790367812138388</v>
      </c>
      <c r="O25">
        <v>13.5115</v>
      </c>
      <c r="P25">
        <v>0.72275106223585162</v>
      </c>
      <c r="Q25">
        <f t="shared" si="3"/>
        <v>0.17411073263372401</v>
      </c>
      <c r="S25">
        <v>24.010940000000002</v>
      </c>
      <c r="T25">
        <v>1.5545352289770498</v>
      </c>
      <c r="U25">
        <f t="shared" si="4"/>
        <v>0.22416439248097275</v>
      </c>
      <c r="W25">
        <v>21.495989999999999</v>
      </c>
      <c r="X25">
        <v>1.4890956675186844</v>
      </c>
      <c r="Y25">
        <f t="shared" si="5"/>
        <v>0.22455561767959289</v>
      </c>
    </row>
    <row r="26" spans="3:25" x14ac:dyDescent="0.2">
      <c r="C26">
        <v>1.9036</v>
      </c>
      <c r="D26">
        <v>0.36483061438120429</v>
      </c>
      <c r="E26">
        <f t="shared" si="0"/>
        <v>5.961284548712488E-2</v>
      </c>
      <c r="G26">
        <v>1.8360000000000001</v>
      </c>
      <c r="H26">
        <v>0.29318660583181638</v>
      </c>
      <c r="I26">
        <f t="shared" si="1"/>
        <v>6.1080542881628418E-2</v>
      </c>
      <c r="K26">
        <v>15.161199999999999</v>
      </c>
      <c r="L26">
        <v>0.74580611979232558</v>
      </c>
      <c r="M26">
        <f t="shared" si="2"/>
        <v>0.17787357671118453</v>
      </c>
      <c r="O26">
        <v>13.4908</v>
      </c>
      <c r="P26">
        <v>0.72272813570025429</v>
      </c>
      <c r="Q26">
        <f t="shared" si="3"/>
        <v>0.17410520963124337</v>
      </c>
      <c r="S26">
        <v>24.022310000000001</v>
      </c>
      <c r="T26">
        <v>1.5546254218855478</v>
      </c>
      <c r="U26">
        <f t="shared" si="4"/>
        <v>0.2241773983223089</v>
      </c>
      <c r="W26">
        <v>21.513269999999999</v>
      </c>
      <c r="X26">
        <v>1.4890493488626073</v>
      </c>
      <c r="Y26">
        <f t="shared" si="5"/>
        <v>0.22454863282653587</v>
      </c>
    </row>
    <row r="27" spans="3:25" x14ac:dyDescent="0.2">
      <c r="C27">
        <v>1.8888</v>
      </c>
      <c r="D27">
        <v>0.36493992613699217</v>
      </c>
      <c r="E27">
        <f t="shared" si="0"/>
        <v>5.9630706885129441E-2</v>
      </c>
      <c r="G27">
        <v>1.8386</v>
      </c>
      <c r="H27">
        <v>0.29325381252407406</v>
      </c>
      <c r="I27">
        <f t="shared" si="1"/>
        <v>6.1094544275848768E-2</v>
      </c>
      <c r="K27">
        <v>15.158799999999999</v>
      </c>
      <c r="L27">
        <v>0.74568091089074007</v>
      </c>
      <c r="M27">
        <f t="shared" si="2"/>
        <v>0.1778437145867395</v>
      </c>
      <c r="O27">
        <v>13.5146</v>
      </c>
      <c r="P27">
        <v>0.72270596095142392</v>
      </c>
      <c r="Q27">
        <f t="shared" si="3"/>
        <v>0.17409986773419672</v>
      </c>
      <c r="S27">
        <v>24.013590000000001</v>
      </c>
      <c r="T27">
        <v>1.5547195871500408</v>
      </c>
      <c r="U27">
        <f t="shared" si="4"/>
        <v>0.22419097697843351</v>
      </c>
      <c r="W27">
        <v>21.49765</v>
      </c>
      <c r="X27">
        <v>1.488999740849821</v>
      </c>
      <c r="Y27">
        <f t="shared" si="5"/>
        <v>0.22454115193850691</v>
      </c>
    </row>
    <row r="28" spans="3:25" x14ac:dyDescent="0.2">
      <c r="C28">
        <v>1.9152</v>
      </c>
      <c r="D28">
        <v>0.36504922156219066</v>
      </c>
      <c r="E28">
        <f t="shared" si="0"/>
        <v>5.9648565614737033E-2</v>
      </c>
      <c r="G28">
        <v>1.8369</v>
      </c>
      <c r="H28">
        <v>0.29332758632566069</v>
      </c>
      <c r="I28">
        <f t="shared" si="1"/>
        <v>6.110991381784598E-2</v>
      </c>
      <c r="K28">
        <v>15.1409</v>
      </c>
      <c r="L28">
        <v>0.7455567371633971</v>
      </c>
      <c r="M28">
        <f t="shared" si="2"/>
        <v>0.17781409934970954</v>
      </c>
      <c r="O28">
        <v>13.5503</v>
      </c>
      <c r="P28">
        <v>0.72268456652012691</v>
      </c>
      <c r="Q28">
        <f t="shared" si="3"/>
        <v>0.17409471381564573</v>
      </c>
      <c r="S28">
        <v>24.007459999999998</v>
      </c>
      <c r="T28">
        <v>1.5547975722212495</v>
      </c>
      <c r="U28">
        <f t="shared" si="4"/>
        <v>0.22420222244639348</v>
      </c>
      <c r="W28">
        <v>21.509039999999999</v>
      </c>
      <c r="X28">
        <v>1.488950177087512</v>
      </c>
      <c r="Y28">
        <f t="shared" si="5"/>
        <v>0.22453367772344968</v>
      </c>
    </row>
    <row r="29" spans="3:25" x14ac:dyDescent="0.2">
      <c r="C29">
        <v>1.8647</v>
      </c>
      <c r="D29">
        <v>0.36515849980259074</v>
      </c>
      <c r="E29">
        <f t="shared" si="0"/>
        <v>5.9666421536371035E-2</v>
      </c>
      <c r="G29">
        <v>1.8443000000000001</v>
      </c>
      <c r="H29">
        <v>0.29340130553916866</v>
      </c>
      <c r="I29">
        <f t="shared" si="1"/>
        <v>6.1125271987326806E-2</v>
      </c>
      <c r="K29">
        <v>15.1153</v>
      </c>
      <c r="L29">
        <v>0.74543363042623512</v>
      </c>
      <c r="M29">
        <f t="shared" si="2"/>
        <v>0.17778473858814547</v>
      </c>
      <c r="O29">
        <v>13.4991</v>
      </c>
      <c r="P29">
        <v>0.72266398092967221</v>
      </c>
      <c r="Q29">
        <f t="shared" si="3"/>
        <v>0.17408975474685559</v>
      </c>
      <c r="S29">
        <v>24.01829</v>
      </c>
      <c r="T29">
        <v>1.5548877574572642</v>
      </c>
      <c r="U29">
        <f t="shared" si="4"/>
        <v>0.2242152271813555</v>
      </c>
      <c r="W29">
        <v>21.487749999999998</v>
      </c>
      <c r="X29">
        <v>1.488900658949291</v>
      </c>
      <c r="Y29">
        <f t="shared" si="5"/>
        <v>0.22452621038850465</v>
      </c>
    </row>
    <row r="30" spans="3:25" x14ac:dyDescent="0.2">
      <c r="C30">
        <v>1.9128000000000001</v>
      </c>
      <c r="D30">
        <v>0.36526776000351124</v>
      </c>
      <c r="E30">
        <f t="shared" si="0"/>
        <v>5.9684274510377652E-2</v>
      </c>
      <c r="G30">
        <v>1.8062</v>
      </c>
      <c r="H30">
        <v>0.29347496947595003</v>
      </c>
      <c r="I30">
        <f t="shared" si="1"/>
        <v>6.1140618640822923E-2</v>
      </c>
      <c r="K30">
        <v>15.1395</v>
      </c>
      <c r="L30">
        <v>0.74531162243903593</v>
      </c>
      <c r="M30">
        <f t="shared" si="2"/>
        <v>0.1777556398767049</v>
      </c>
      <c r="O30">
        <v>13.5298</v>
      </c>
      <c r="P30">
        <v>0.72264423269650235</v>
      </c>
      <c r="Q30">
        <f t="shared" si="3"/>
        <v>0.17408499739743741</v>
      </c>
      <c r="S30">
        <v>24.01089</v>
      </c>
      <c r="T30">
        <v>1.554977940500927</v>
      </c>
      <c r="U30">
        <f t="shared" si="4"/>
        <v>0.22422823160017982</v>
      </c>
      <c r="W30">
        <v>21.498419999999999</v>
      </c>
      <c r="X30">
        <v>1.4888429587818162</v>
      </c>
      <c r="Y30">
        <f t="shared" si="5"/>
        <v>0.2245175092035975</v>
      </c>
    </row>
    <row r="31" spans="3:25" x14ac:dyDescent="0.2">
      <c r="C31">
        <v>1.8444</v>
      </c>
      <c r="D31">
        <v>0.36537700204912987</v>
      </c>
      <c r="E31">
        <f t="shared" si="0"/>
        <v>5.9702124517831676E-2</v>
      </c>
      <c r="G31">
        <v>1.8499000000000001</v>
      </c>
      <c r="H31">
        <v>0.29354857744645246</v>
      </c>
      <c r="I31">
        <f t="shared" si="1"/>
        <v>6.1155953634677601E-2</v>
      </c>
      <c r="K31">
        <v>15.1876</v>
      </c>
      <c r="L31">
        <v>0.74519074490635862</v>
      </c>
      <c r="M31">
        <f t="shared" si="2"/>
        <v>0.17772681077687488</v>
      </c>
      <c r="O31">
        <v>13.5282</v>
      </c>
      <c r="P31">
        <v>0.7226253503308061</v>
      </c>
      <c r="Q31">
        <f t="shared" si="3"/>
        <v>0.17408044863549568</v>
      </c>
      <c r="S31">
        <v>24.025099999999998</v>
      </c>
      <c r="T31">
        <v>1.5550525800232089</v>
      </c>
      <c r="U31">
        <f t="shared" si="4"/>
        <v>0.22423899463909686</v>
      </c>
      <c r="W31">
        <v>21.503720000000001</v>
      </c>
      <c r="X31">
        <v>1.4887935365060214</v>
      </c>
      <c r="Y31">
        <f t="shared" si="5"/>
        <v>0.22451005632470578</v>
      </c>
    </row>
    <row r="32" spans="3:25" x14ac:dyDescent="0.2">
      <c r="C32">
        <v>1.8629</v>
      </c>
      <c r="D32">
        <v>0.36548622471480458</v>
      </c>
      <c r="E32">
        <f t="shared" si="0"/>
        <v>5.97199713586282E-2</v>
      </c>
      <c r="G32">
        <v>1.9060999999999999</v>
      </c>
      <c r="H32">
        <v>0.29362212935161291</v>
      </c>
      <c r="I32">
        <f t="shared" si="1"/>
        <v>6.1171276948252695E-2</v>
      </c>
      <c r="K32">
        <v>15.2371</v>
      </c>
      <c r="L32">
        <v>0.74507102947849357</v>
      </c>
      <c r="M32">
        <f t="shared" si="2"/>
        <v>0.17769825883719945</v>
      </c>
      <c r="O32">
        <v>13.515700000000001</v>
      </c>
      <c r="P32">
        <v>0.72260736233715095</v>
      </c>
      <c r="Q32">
        <f t="shared" si="3"/>
        <v>0.17407611532778083</v>
      </c>
      <c r="S32">
        <v>24.14565</v>
      </c>
      <c r="T32">
        <v>1.555142757863037</v>
      </c>
      <c r="U32">
        <f t="shared" si="4"/>
        <v>0.22425199830752682</v>
      </c>
      <c r="W32">
        <v>21.472829999999998</v>
      </c>
      <c r="X32">
        <v>1.4887441639732024</v>
      </c>
      <c r="Y32">
        <f t="shared" si="5"/>
        <v>0.22450261094705448</v>
      </c>
    </row>
    <row r="33" spans="3:25" x14ac:dyDescent="0.2">
      <c r="C33">
        <v>1.8516999999999999</v>
      </c>
      <c r="D33">
        <v>0.36559542751475782</v>
      </c>
      <c r="E33">
        <f t="shared" si="0"/>
        <v>5.9737814953391796E-2</v>
      </c>
      <c r="G33">
        <v>1.8657999999999999</v>
      </c>
      <c r="H33">
        <v>0.29369231504365578</v>
      </c>
      <c r="I33">
        <f t="shared" si="1"/>
        <v>6.1185898967428293E-2</v>
      </c>
      <c r="K33">
        <v>15.279400000000001</v>
      </c>
      <c r="L33">
        <v>0.74495250775244493</v>
      </c>
      <c r="M33">
        <f t="shared" si="2"/>
        <v>0.17766999159351402</v>
      </c>
      <c r="O33">
        <v>13.5045</v>
      </c>
      <c r="P33">
        <v>0.72259029721513512</v>
      </c>
      <c r="Q33">
        <f t="shared" si="3"/>
        <v>0.17407200433984613</v>
      </c>
      <c r="S33">
        <v>24.221129999999999</v>
      </c>
      <c r="T33">
        <v>1.5552329335926538</v>
      </c>
      <c r="U33">
        <f t="shared" si="4"/>
        <v>0.22426500167166374</v>
      </c>
      <c r="W33">
        <v>21.493839999999999</v>
      </c>
      <c r="X33">
        <v>1.4886948425559938</v>
      </c>
      <c r="Y33">
        <f t="shared" si="5"/>
        <v>0.22449517327763693</v>
      </c>
    </row>
    <row r="34" spans="3:25" x14ac:dyDescent="0.2">
      <c r="C34">
        <v>1.9068000000000001</v>
      </c>
      <c r="D34">
        <v>0.36570460959321088</v>
      </c>
      <c r="E34">
        <f t="shared" si="0"/>
        <v>5.975565516228936E-2</v>
      </c>
      <c r="G34">
        <v>1.8680000000000001</v>
      </c>
      <c r="H34">
        <v>0.29376244393051831</v>
      </c>
      <c r="I34">
        <f t="shared" si="1"/>
        <v>6.1200509152191315E-2</v>
      </c>
      <c r="K34">
        <v>15.2532</v>
      </c>
      <c r="L34">
        <v>0.74483521127293939</v>
      </c>
      <c r="M34">
        <f t="shared" si="2"/>
        <v>0.17764201656918588</v>
      </c>
      <c r="O34">
        <v>13.535500000000001</v>
      </c>
      <c r="P34">
        <v>0.72257418346006641</v>
      </c>
      <c r="Q34">
        <f t="shared" si="3"/>
        <v>0.17406812253621123</v>
      </c>
      <c r="S34">
        <v>24.200690000000002</v>
      </c>
      <c r="T34">
        <v>1.5553069241433604</v>
      </c>
      <c r="U34">
        <f t="shared" si="4"/>
        <v>0.22427567112870744</v>
      </c>
      <c r="W34">
        <v>21.48179</v>
      </c>
      <c r="X34">
        <v>1.4886489058267998</v>
      </c>
      <c r="Y34">
        <f t="shared" si="5"/>
        <v>0.22448824601915154</v>
      </c>
    </row>
    <row r="35" spans="3:25" x14ac:dyDescent="0.2">
      <c r="C35">
        <v>1.8837999999999999</v>
      </c>
      <c r="D35">
        <v>0.36581377046410501</v>
      </c>
      <c r="E35">
        <f t="shared" si="0"/>
        <v>5.9773491905899513E-2</v>
      </c>
      <c r="G35">
        <v>1.8756999999999999</v>
      </c>
      <c r="H35">
        <v>0.29383582531915797</v>
      </c>
      <c r="I35">
        <f t="shared" si="1"/>
        <v>6.1215796941491249E-2</v>
      </c>
      <c r="K35">
        <v>15.2996</v>
      </c>
      <c r="L35">
        <v>0.74471917153345324</v>
      </c>
      <c r="M35">
        <f t="shared" si="2"/>
        <v>0.17761434127535913</v>
      </c>
      <c r="O35">
        <v>13.5001</v>
      </c>
      <c r="P35">
        <v>0.72255904956366279</v>
      </c>
      <c r="Q35">
        <f t="shared" si="3"/>
        <v>0.17406447678053116</v>
      </c>
      <c r="S35">
        <v>24.20844</v>
      </c>
      <c r="T35">
        <v>1.5553970948632889</v>
      </c>
      <c r="U35">
        <f t="shared" si="4"/>
        <v>0.22428867377044601</v>
      </c>
      <c r="W35">
        <v>21.498640000000002</v>
      </c>
      <c r="X35">
        <v>1.4885996907577903</v>
      </c>
      <c r="Y35">
        <f t="shared" si="5"/>
        <v>0.22448082438704178</v>
      </c>
    </row>
    <row r="36" spans="3:25" x14ac:dyDescent="0.2">
      <c r="C36">
        <v>1.9016</v>
      </c>
      <c r="D36">
        <v>0.36592290890081131</v>
      </c>
      <c r="E36">
        <f t="shared" si="0"/>
        <v>5.9791324983792693E-2</v>
      </c>
      <c r="G36">
        <v>1.8859999999999999</v>
      </c>
      <c r="H36">
        <v>0.29390914906015619</v>
      </c>
      <c r="I36">
        <f t="shared" si="1"/>
        <v>6.1231072720865878E-2</v>
      </c>
      <c r="K36">
        <v>15.2666</v>
      </c>
      <c r="L36">
        <v>0.74460441997726934</v>
      </c>
      <c r="M36">
        <f t="shared" si="2"/>
        <v>0.17758697321120689</v>
      </c>
      <c r="O36">
        <v>13.518599999999999</v>
      </c>
      <c r="P36">
        <v>0.72254492401476678</v>
      </c>
      <c r="Q36">
        <f t="shared" si="3"/>
        <v>0.17406107393576808</v>
      </c>
      <c r="S36">
        <v>24.218699999999998</v>
      </c>
      <c r="T36">
        <v>1.555471717699112</v>
      </c>
      <c r="U36">
        <f t="shared" si="4"/>
        <v>0.22429943440317124</v>
      </c>
      <c r="W36">
        <v>21.477150000000002</v>
      </c>
      <c r="X36">
        <v>1.488557195320906</v>
      </c>
      <c r="Y36">
        <f t="shared" si="5"/>
        <v>0.22447441607541596</v>
      </c>
    </row>
    <row r="37" spans="3:25" x14ac:dyDescent="0.2">
      <c r="C37">
        <v>1.9247000000000001</v>
      </c>
      <c r="D37">
        <v>0.36603202367572307</v>
      </c>
      <c r="E37">
        <f t="shared" si="0"/>
        <v>5.9809154195379584E-2</v>
      </c>
      <c r="G37">
        <v>1.849</v>
      </c>
      <c r="H37">
        <v>0.29398241475627834</v>
      </c>
      <c r="I37">
        <f t="shared" si="1"/>
        <v>6.1246336407557993E-2</v>
      </c>
      <c r="K37">
        <v>15.272600000000001</v>
      </c>
      <c r="L37">
        <v>0.74449098799855795</v>
      </c>
      <c r="M37">
        <f t="shared" si="2"/>
        <v>0.17755991986418898</v>
      </c>
      <c r="O37">
        <v>13.483499999999999</v>
      </c>
      <c r="P37">
        <v>0.72253183530008813</v>
      </c>
      <c r="Q37">
        <f t="shared" si="3"/>
        <v>0.17405792086437047</v>
      </c>
      <c r="S37">
        <v>24.20853</v>
      </c>
      <c r="T37">
        <v>1.5555612445488993</v>
      </c>
      <c r="U37">
        <f t="shared" si="4"/>
        <v>0.22431234419866461</v>
      </c>
      <c r="W37">
        <v>21.491510000000002</v>
      </c>
      <c r="X37">
        <v>1.4885080920878568</v>
      </c>
      <c r="Y37">
        <f t="shared" si="5"/>
        <v>0.22446701130816835</v>
      </c>
    </row>
    <row r="38" spans="3:25" x14ac:dyDescent="0.2">
      <c r="C38">
        <v>1.8561000000000001</v>
      </c>
      <c r="D38">
        <v>0.36614111393083343</v>
      </c>
      <c r="E38">
        <f t="shared" si="0"/>
        <v>5.9826979400462978E-2</v>
      </c>
      <c r="G38">
        <v>1.8216000000000001</v>
      </c>
      <c r="H38">
        <v>0.2940556220097385</v>
      </c>
      <c r="I38">
        <f t="shared" si="1"/>
        <v>6.1261587918695522E-2</v>
      </c>
      <c r="K38">
        <v>15.2788</v>
      </c>
      <c r="L38">
        <v>0.74437890694348152</v>
      </c>
      <c r="M38">
        <f t="shared" si="2"/>
        <v>0.17753318871031543</v>
      </c>
      <c r="O38">
        <v>13.4948</v>
      </c>
      <c r="P38">
        <v>0.72251981190497061</v>
      </c>
      <c r="Q38">
        <f t="shared" si="3"/>
        <v>0.17405502442845769</v>
      </c>
      <c r="S38">
        <v>24.226489999999998</v>
      </c>
      <c r="T38">
        <v>1.5556391959435008</v>
      </c>
      <c r="U38">
        <f t="shared" si="4"/>
        <v>0.22432358481044887</v>
      </c>
      <c r="W38">
        <v>21.497540000000001</v>
      </c>
      <c r="X38">
        <v>1.4884590468301226</v>
      </c>
      <c r="Y38">
        <f t="shared" si="5"/>
        <v>0.22445961528359787</v>
      </c>
    </row>
    <row r="39" spans="3:25" x14ac:dyDescent="0.2">
      <c r="C39">
        <v>1.8948</v>
      </c>
      <c r="D39">
        <v>0.36625017806627719</v>
      </c>
      <c r="E39">
        <f t="shared" si="0"/>
        <v>5.9844800337626992E-2</v>
      </c>
      <c r="G39">
        <v>1.8403</v>
      </c>
      <c r="H39">
        <v>0.29412546201591844</v>
      </c>
      <c r="I39">
        <f t="shared" si="1"/>
        <v>6.1276137919983008E-2</v>
      </c>
      <c r="K39">
        <v>15.2881</v>
      </c>
      <c r="L39">
        <v>0.74426820811131644</v>
      </c>
      <c r="M39">
        <f t="shared" si="2"/>
        <v>0.17750678721441401</v>
      </c>
      <c r="O39">
        <v>13.5009</v>
      </c>
      <c r="P39">
        <v>0.72250888231417731</v>
      </c>
      <c r="Q39">
        <f t="shared" si="3"/>
        <v>0.17405239149000926</v>
      </c>
      <c r="S39">
        <v>24.215199999999999</v>
      </c>
      <c r="T39">
        <v>1.5557253828687074</v>
      </c>
      <c r="U39">
        <f t="shared" si="4"/>
        <v>0.22433601298793152</v>
      </c>
      <c r="W39">
        <v>21.486719999999998</v>
      </c>
      <c r="X39">
        <v>1.4883985039227086</v>
      </c>
      <c r="Y39">
        <f t="shared" si="5"/>
        <v>0.22445048541352502</v>
      </c>
    </row>
    <row r="40" spans="3:25" x14ac:dyDescent="0.2">
      <c r="C40">
        <v>1.8805000000000001</v>
      </c>
      <c r="D40">
        <v>0.36635592174181303</v>
      </c>
      <c r="E40">
        <f t="shared" si="0"/>
        <v>5.9862078715982522E-2</v>
      </c>
      <c r="G40">
        <v>1.845</v>
      </c>
      <c r="H40">
        <v>0.29419855344082246</v>
      </c>
      <c r="I40">
        <f t="shared" si="1"/>
        <v>6.1291365300171347E-2</v>
      </c>
      <c r="K40">
        <v>15.271100000000001</v>
      </c>
      <c r="L40">
        <v>0.74415892275561646</v>
      </c>
      <c r="M40">
        <f t="shared" si="2"/>
        <v>0.17748072283040772</v>
      </c>
      <c r="O40">
        <v>13.4925</v>
      </c>
      <c r="P40">
        <v>0.72249907501269084</v>
      </c>
      <c r="Q40">
        <f t="shared" si="3"/>
        <v>0.17405002891105753</v>
      </c>
      <c r="S40">
        <v>24.197620000000001</v>
      </c>
      <c r="T40">
        <v>1.5558115679349493</v>
      </c>
      <c r="U40">
        <f t="shared" si="4"/>
        <v>0.22434844089735095</v>
      </c>
      <c r="W40">
        <v>21.481629999999999</v>
      </c>
      <c r="X40">
        <v>1.4883529113852463</v>
      </c>
      <c r="Y40">
        <f t="shared" si="5"/>
        <v>0.22444361005915073</v>
      </c>
    </row>
    <row r="41" spans="3:25" x14ac:dyDescent="0.2">
      <c r="C41">
        <v>1.8865000000000001</v>
      </c>
      <c r="D41">
        <v>0.36646493048627021</v>
      </c>
      <c r="E41">
        <f t="shared" si="0"/>
        <v>5.9879890602331731E-2</v>
      </c>
      <c r="G41">
        <v>1.8032999999999999</v>
      </c>
      <c r="H41">
        <v>0.29427158700731004</v>
      </c>
      <c r="I41">
        <f t="shared" si="1"/>
        <v>6.130658062652293E-2</v>
      </c>
      <c r="K41">
        <v>15.255699999999999</v>
      </c>
      <c r="L41">
        <v>0.74405108208538118</v>
      </c>
      <c r="M41">
        <f t="shared" si="2"/>
        <v>0.17745500300159345</v>
      </c>
      <c r="O41">
        <v>13.500999999999999</v>
      </c>
      <c r="P41">
        <v>0.72249041848654838</v>
      </c>
      <c r="Q41">
        <f t="shared" si="3"/>
        <v>0.17404794355388895</v>
      </c>
      <c r="S41">
        <v>24.206099999999999</v>
      </c>
      <c r="T41">
        <v>1.5558855360669046</v>
      </c>
      <c r="U41">
        <f t="shared" si="4"/>
        <v>0.22435910712160476</v>
      </c>
      <c r="W41">
        <v>21.461179999999999</v>
      </c>
      <c r="X41">
        <v>1.4883073809355896</v>
      </c>
      <c r="Y41">
        <f t="shared" si="5"/>
        <v>0.22443674406761713</v>
      </c>
    </row>
    <row r="42" spans="3:25" x14ac:dyDescent="0.2">
      <c r="C42">
        <v>1.891</v>
      </c>
      <c r="D42">
        <v>0.36657061701747029</v>
      </c>
      <c r="E42">
        <f t="shared" si="0"/>
        <v>5.9897159643377496E-2</v>
      </c>
      <c r="G42">
        <v>1.8543000000000001</v>
      </c>
      <c r="H42">
        <v>0.29434456350334148</v>
      </c>
      <c r="I42">
        <f t="shared" si="1"/>
        <v>6.1321784063196147E-2</v>
      </c>
      <c r="K42">
        <v>15.2752</v>
      </c>
      <c r="L42">
        <v>0.74394471726625466</v>
      </c>
      <c r="M42">
        <f t="shared" si="2"/>
        <v>0.17742963516092791</v>
      </c>
      <c r="O42">
        <v>13.501799999999999</v>
      </c>
      <c r="P42">
        <v>0.72248294122369272</v>
      </c>
      <c r="Q42">
        <f t="shared" si="3"/>
        <v>0.17404614228124901</v>
      </c>
      <c r="S42">
        <v>24.200780000000002</v>
      </c>
      <c r="T42">
        <v>1.5559750518026647</v>
      </c>
      <c r="U42">
        <f t="shared" si="4"/>
        <v>0.22437201531445242</v>
      </c>
      <c r="W42">
        <v>21.46509</v>
      </c>
      <c r="X42">
        <v>1.488258581777655</v>
      </c>
      <c r="Y42">
        <f t="shared" si="5"/>
        <v>0.22442938515489497</v>
      </c>
    </row>
    <row r="43" spans="3:25" x14ac:dyDescent="0.2">
      <c r="C43">
        <v>1.8976999999999999</v>
      </c>
      <c r="D43">
        <v>0.36667956581215772</v>
      </c>
      <c r="E43">
        <f t="shared" si="0"/>
        <v>5.9914961734012701E-2</v>
      </c>
      <c r="G43">
        <v>1.8900999999999999</v>
      </c>
      <c r="H43">
        <v>0.29441748312441085</v>
      </c>
      <c r="I43">
        <f t="shared" si="1"/>
        <v>6.1336975650918932E-2</v>
      </c>
      <c r="K43">
        <v>15.261699999999999</v>
      </c>
      <c r="L43">
        <v>0.74383985942175823</v>
      </c>
      <c r="M43">
        <f t="shared" si="2"/>
        <v>0.17740462673132157</v>
      </c>
      <c r="O43">
        <v>13.5063</v>
      </c>
      <c r="P43">
        <v>0.72247667171483776</v>
      </c>
      <c r="Q43">
        <f t="shared" si="3"/>
        <v>0.17404463195655076</v>
      </c>
      <c r="S43">
        <v>24.198070000000001</v>
      </c>
      <c r="T43">
        <v>1.5560490136695857</v>
      </c>
      <c r="U43">
        <f t="shared" si="4"/>
        <v>0.22438268063528663</v>
      </c>
      <c r="W43">
        <v>21.478010000000001</v>
      </c>
      <c r="X43">
        <v>1.4882165117818089</v>
      </c>
      <c r="Y43">
        <f t="shared" si="5"/>
        <v>0.22442304099977514</v>
      </c>
    </row>
    <row r="44" spans="3:25" x14ac:dyDescent="0.2">
      <c r="C44">
        <v>1.9076</v>
      </c>
      <c r="D44">
        <v>0.36678848269655639</v>
      </c>
      <c r="E44">
        <f t="shared" si="0"/>
        <v>5.9932758610548427E-2</v>
      </c>
      <c r="G44">
        <v>1.8661000000000001</v>
      </c>
      <c r="H44">
        <v>0.29448703855388181</v>
      </c>
      <c r="I44">
        <f t="shared" si="1"/>
        <v>6.1351466365392043E-2</v>
      </c>
      <c r="K44">
        <v>15.260300000000001</v>
      </c>
      <c r="L44">
        <v>0.74373653963452835</v>
      </c>
      <c r="M44">
        <f t="shared" si="2"/>
        <v>0.17737998512593392</v>
      </c>
      <c r="O44">
        <v>13.4839</v>
      </c>
      <c r="P44">
        <v>0.72247163845437135</v>
      </c>
      <c r="Q44">
        <f t="shared" si="3"/>
        <v>0.17404341944409227</v>
      </c>
      <c r="S44">
        <v>24.209050000000001</v>
      </c>
      <c r="T44">
        <v>1.556138524984426</v>
      </c>
      <c r="U44">
        <f t="shared" si="4"/>
        <v>0.22439558819063649</v>
      </c>
      <c r="W44">
        <v>21.465589999999999</v>
      </c>
      <c r="X44">
        <v>1.4881711758182052</v>
      </c>
      <c r="Y44">
        <f t="shared" si="5"/>
        <v>0.22441620433673717</v>
      </c>
    </row>
    <row r="45" spans="3:25" x14ac:dyDescent="0.2">
      <c r="C45">
        <v>1.8726</v>
      </c>
      <c r="D45">
        <v>0.36689407417267267</v>
      </c>
      <c r="E45">
        <f t="shared" si="0"/>
        <v>5.9950012119717754E-2</v>
      </c>
      <c r="G45">
        <v>1.8381000000000001</v>
      </c>
      <c r="H45">
        <v>0.29455984578663541</v>
      </c>
      <c r="I45">
        <f t="shared" si="1"/>
        <v>6.1366634538882379E-2</v>
      </c>
      <c r="K45">
        <v>15.2742</v>
      </c>
      <c r="L45">
        <v>0.74363478894759982</v>
      </c>
      <c r="M45">
        <f t="shared" si="2"/>
        <v>0.17735571774847952</v>
      </c>
      <c r="O45">
        <v>13.481400000000001</v>
      </c>
      <c r="P45">
        <v>0.72246786994126289</v>
      </c>
      <c r="Q45">
        <f t="shared" si="3"/>
        <v>0.17404251160927536</v>
      </c>
      <c r="S45">
        <v>24.179839999999999</v>
      </c>
      <c r="T45">
        <v>1.5562124806959479</v>
      </c>
      <c r="U45">
        <f t="shared" si="4"/>
        <v>0.22440625262386052</v>
      </c>
      <c r="W45">
        <v>21.46988</v>
      </c>
      <c r="X45">
        <v>1.4881225752567873</v>
      </c>
      <c r="Y45">
        <f t="shared" si="5"/>
        <v>0.22440887537236848</v>
      </c>
    </row>
    <row r="46" spans="3:25" x14ac:dyDescent="0.2">
      <c r="C46">
        <v>1.9323999999999999</v>
      </c>
      <c r="D46">
        <v>0.3670029236993263</v>
      </c>
      <c r="E46">
        <f t="shared" si="0"/>
        <v>5.9967797990085996E-2</v>
      </c>
      <c r="G46">
        <v>1.8252999999999999</v>
      </c>
      <c r="H46">
        <v>0.29463259702984723</v>
      </c>
      <c r="I46">
        <f t="shared" si="1"/>
        <v>6.138179104788484E-2</v>
      </c>
      <c r="K46">
        <v>15.2766</v>
      </c>
      <c r="L46">
        <v>0.74353463836568845</v>
      </c>
      <c r="M46">
        <f t="shared" si="2"/>
        <v>0.17733183199353394</v>
      </c>
      <c r="O46">
        <v>13.497400000000001</v>
      </c>
      <c r="P46">
        <v>0.72246539468000837</v>
      </c>
      <c r="Q46">
        <f t="shared" si="3"/>
        <v>0.17404191531883317</v>
      </c>
      <c r="S46">
        <v>24.173159999999999</v>
      </c>
      <c r="T46">
        <v>1.5563019876994328</v>
      </c>
      <c r="U46">
        <f t="shared" si="4"/>
        <v>0.22441915955751179</v>
      </c>
      <c r="W46">
        <v>21.456489999999999</v>
      </c>
      <c r="X46">
        <v>1.4880807079672904</v>
      </c>
      <c r="Y46">
        <f t="shared" si="5"/>
        <v>0.22440256178536491</v>
      </c>
    </row>
    <row r="47" spans="3:25" x14ac:dyDescent="0.2">
      <c r="C47">
        <v>1.9588000000000001</v>
      </c>
      <c r="D47">
        <v>0.36711173797961089</v>
      </c>
      <c r="E47">
        <f t="shared" si="0"/>
        <v>5.9985578101243608E-2</v>
      </c>
      <c r="G47">
        <v>1.8759999999999999</v>
      </c>
      <c r="H47">
        <v>0.29470198551183069</v>
      </c>
      <c r="I47">
        <f t="shared" si="1"/>
        <v>6.1396246981631396E-2</v>
      </c>
      <c r="K47">
        <v>15.2601</v>
      </c>
      <c r="L47">
        <v>0.7434361188565195</v>
      </c>
      <c r="M47">
        <f t="shared" si="2"/>
        <v>0.17730833524685052</v>
      </c>
      <c r="O47">
        <v>13.5016</v>
      </c>
      <c r="P47">
        <v>0.72246424118158781</v>
      </c>
      <c r="Q47">
        <f t="shared" si="3"/>
        <v>0.17404163744106091</v>
      </c>
      <c r="S47">
        <v>24.187560000000001</v>
      </c>
      <c r="T47">
        <v>1.5563719636878361</v>
      </c>
      <c r="U47">
        <f t="shared" si="4"/>
        <v>0.22442925011360618</v>
      </c>
      <c r="W47">
        <v>21.466229999999999</v>
      </c>
      <c r="X47">
        <v>1.4880322466525764</v>
      </c>
      <c r="Y47">
        <f t="shared" si="5"/>
        <v>0.22439525381939834</v>
      </c>
    </row>
    <row r="48" spans="3:25" x14ac:dyDescent="0.2">
      <c r="C48">
        <v>1.919</v>
      </c>
      <c r="D48">
        <v>0.36721722364587484</v>
      </c>
      <c r="E48">
        <f t="shared" si="0"/>
        <v>6.0002814321221377E-2</v>
      </c>
      <c r="G48">
        <v>1.887</v>
      </c>
      <c r="H48">
        <v>0.29477462614229433</v>
      </c>
      <c r="I48">
        <f t="shared" si="1"/>
        <v>6.1411380446311323E-2</v>
      </c>
      <c r="K48">
        <v>15.283899999999999</v>
      </c>
      <c r="L48">
        <v>0.74333926135216422</v>
      </c>
      <c r="M48">
        <f t="shared" si="2"/>
        <v>0.17728523488567918</v>
      </c>
      <c r="O48">
        <v>13.484500000000001</v>
      </c>
      <c r="P48">
        <v>0.72246443796444271</v>
      </c>
      <c r="Q48">
        <f t="shared" si="3"/>
        <v>0.17404168484605112</v>
      </c>
      <c r="S48">
        <v>24.171140000000001</v>
      </c>
      <c r="T48">
        <v>1.5564614665192755</v>
      </c>
      <c r="U48">
        <f t="shared" si="4"/>
        <v>0.22444215644564738</v>
      </c>
      <c r="W48">
        <v>21.45862</v>
      </c>
      <c r="X48">
        <v>1.4879905213486366</v>
      </c>
      <c r="Y48">
        <f t="shared" si="5"/>
        <v>0.22438896164381592</v>
      </c>
    </row>
    <row r="49" spans="3:25" x14ac:dyDescent="0.2">
      <c r="C49">
        <v>1.923</v>
      </c>
      <c r="D49">
        <v>0.3673226719252507</v>
      </c>
      <c r="E49">
        <f t="shared" si="0"/>
        <v>6.0020044432230503E-2</v>
      </c>
      <c r="G49">
        <v>1.8952</v>
      </c>
      <c r="H49">
        <v>0.2948472122655818</v>
      </c>
      <c r="I49">
        <f t="shared" si="1"/>
        <v>6.1426502555329547E-2</v>
      </c>
      <c r="K49">
        <v>15.2294</v>
      </c>
      <c r="L49">
        <v>0.74324409675041114</v>
      </c>
      <c r="M49">
        <f t="shared" si="2"/>
        <v>0.1772625382790935</v>
      </c>
      <c r="O49">
        <v>13.504200000000001</v>
      </c>
      <c r="P49">
        <v>0.72246601355548645</v>
      </c>
      <c r="Q49">
        <f t="shared" si="3"/>
        <v>0.17404206440593734</v>
      </c>
      <c r="S49">
        <v>24.18507</v>
      </c>
      <c r="T49">
        <v>1.5565314367401981</v>
      </c>
      <c r="U49">
        <f t="shared" si="4"/>
        <v>0.22445224617006951</v>
      </c>
      <c r="W49">
        <v>21.46621</v>
      </c>
      <c r="X49">
        <v>1.4879306522595961</v>
      </c>
      <c r="Y49">
        <f t="shared" si="5"/>
        <v>0.22437993338554973</v>
      </c>
    </row>
    <row r="50" spans="3:25" x14ac:dyDescent="0.2">
      <c r="C50">
        <v>1.8885000000000001</v>
      </c>
      <c r="D50">
        <v>0.36743137300114576</v>
      </c>
      <c r="E50">
        <f t="shared" si="0"/>
        <v>6.0037806045938849E-2</v>
      </c>
      <c r="G50">
        <v>1.8764000000000001</v>
      </c>
      <c r="H50">
        <v>0.29491974378211855</v>
      </c>
      <c r="I50">
        <f t="shared" si="1"/>
        <v>6.1441613287941364E-2</v>
      </c>
      <c r="K50">
        <v>15.2445</v>
      </c>
      <c r="L50">
        <v>0.74315065591615215</v>
      </c>
      <c r="M50">
        <f t="shared" si="2"/>
        <v>0.17724025278832126</v>
      </c>
      <c r="O50">
        <v>13.488799999999999</v>
      </c>
      <c r="P50">
        <v>0.72246899649112617</v>
      </c>
      <c r="Q50">
        <f t="shared" si="3"/>
        <v>0.17404278299514014</v>
      </c>
      <c r="S50">
        <v>24.182179999999999</v>
      </c>
      <c r="T50">
        <v>1.556620296994049</v>
      </c>
      <c r="U50">
        <f t="shared" si="4"/>
        <v>0.22446505984225198</v>
      </c>
      <c r="W50">
        <v>21.477309999999999</v>
      </c>
      <c r="X50">
        <v>1.4878890748336437</v>
      </c>
      <c r="Y50">
        <f t="shared" si="5"/>
        <v>0.22437366350996693</v>
      </c>
    </row>
    <row r="51" spans="3:25" x14ac:dyDescent="0.2">
      <c r="C51">
        <v>1.9007000000000001</v>
      </c>
      <c r="D51">
        <v>0.36753674261873054</v>
      </c>
      <c r="E51">
        <f t="shared" si="0"/>
        <v>6.0055023303714136E-2</v>
      </c>
      <c r="G51">
        <v>1.8776999999999999</v>
      </c>
      <c r="H51">
        <v>0.29499222088952193</v>
      </c>
      <c r="I51">
        <f t="shared" si="1"/>
        <v>6.1456712685317071E-2</v>
      </c>
      <c r="K51">
        <v>15.2653</v>
      </c>
      <c r="L51">
        <v>0.74305896968279317</v>
      </c>
      <c r="M51">
        <f t="shared" si="2"/>
        <v>0.17721838576708082</v>
      </c>
      <c r="O51">
        <v>13.481400000000001</v>
      </c>
      <c r="P51">
        <v>0.72247341531831166</v>
      </c>
      <c r="Q51">
        <f t="shared" si="3"/>
        <v>0.17404384749061977</v>
      </c>
      <c r="S51">
        <v>24.19145</v>
      </c>
      <c r="T51">
        <v>1.556690900072198</v>
      </c>
      <c r="U51">
        <f t="shared" si="4"/>
        <v>0.22447524082485407</v>
      </c>
      <c r="W51">
        <v>21.442959999999999</v>
      </c>
      <c r="X51">
        <v>1.4878409089244939</v>
      </c>
      <c r="Y51">
        <f t="shared" si="5"/>
        <v>0.22436640009115766</v>
      </c>
    </row>
    <row r="52" spans="3:25" x14ac:dyDescent="0.2">
      <c r="C52">
        <v>1.9120999999999999</v>
      </c>
      <c r="D52">
        <v>0.36764207112699254</v>
      </c>
      <c r="E52">
        <f t="shared" si="0"/>
        <v>6.0072233844279829E-2</v>
      </c>
      <c r="G52">
        <v>1.9165000000000001</v>
      </c>
      <c r="H52">
        <v>0.29506464438052171</v>
      </c>
      <c r="I52">
        <f t="shared" si="1"/>
        <v>6.147180091260869E-2</v>
      </c>
      <c r="K52">
        <v>15.2658</v>
      </c>
      <c r="L52">
        <v>0.74296906885369718</v>
      </c>
      <c r="M52">
        <f t="shared" si="2"/>
        <v>0.17719694456192545</v>
      </c>
      <c r="O52">
        <v>13.4626</v>
      </c>
      <c r="P52">
        <v>0.72247929859560556</v>
      </c>
      <c r="Q52">
        <f t="shared" si="3"/>
        <v>0.17404526477213406</v>
      </c>
      <c r="S52">
        <v>24.189879999999999</v>
      </c>
      <c r="T52">
        <v>1.5567797564389561</v>
      </c>
      <c r="U52">
        <f t="shared" si="4"/>
        <v>0.22448805393651669</v>
      </c>
      <c r="W52">
        <v>21.463909999999998</v>
      </c>
      <c r="X52">
        <v>1.4877994844340077</v>
      </c>
      <c r="Y52">
        <f t="shared" si="5"/>
        <v>0.22436015327824221</v>
      </c>
    </row>
    <row r="53" spans="3:25" x14ac:dyDescent="0.2">
      <c r="C53">
        <v>1.9084000000000001</v>
      </c>
      <c r="D53">
        <v>0.36775064820598719</v>
      </c>
      <c r="E53">
        <f t="shared" si="0"/>
        <v>6.0089975197056729E-2</v>
      </c>
      <c r="G53">
        <v>1.9038999999999999</v>
      </c>
      <c r="H53">
        <v>0.29513701445360219</v>
      </c>
      <c r="I53">
        <f t="shared" si="1"/>
        <v>6.1486878011167125E-2</v>
      </c>
      <c r="K53">
        <v>15.2689</v>
      </c>
      <c r="L53">
        <v>0.74288098420363569</v>
      </c>
      <c r="M53">
        <f t="shared" si="2"/>
        <v>0.17717593651258931</v>
      </c>
      <c r="O53">
        <v>13.459</v>
      </c>
      <c r="P53">
        <v>0.72248667489427465</v>
      </c>
      <c r="Q53">
        <f t="shared" si="3"/>
        <v>0.17404704172250121</v>
      </c>
      <c r="S53">
        <v>24.194240000000001</v>
      </c>
      <c r="T53">
        <v>1.5568530504565008</v>
      </c>
      <c r="U53">
        <f t="shared" si="4"/>
        <v>0.22449862295329365</v>
      </c>
      <c r="W53">
        <v>21.59394</v>
      </c>
      <c r="X53">
        <v>1.4877548063305244</v>
      </c>
      <c r="Y53">
        <f t="shared" si="5"/>
        <v>0.22435341582050644</v>
      </c>
    </row>
    <row r="54" spans="3:25" x14ac:dyDescent="0.2">
      <c r="C54">
        <v>1.9158999999999999</v>
      </c>
      <c r="D54">
        <v>0.36785918135661649</v>
      </c>
      <c r="E54">
        <f t="shared" si="0"/>
        <v>6.0107709371996158E-2</v>
      </c>
      <c r="G54">
        <v>1.8564000000000001</v>
      </c>
      <c r="H54">
        <v>0.29520933130741567</v>
      </c>
      <c r="I54">
        <f t="shared" si="1"/>
        <v>6.1501944022378269E-2</v>
      </c>
      <c r="K54">
        <v>15.2547</v>
      </c>
      <c r="L54">
        <v>0.74279474648027621</v>
      </c>
      <c r="M54">
        <f t="shared" si="2"/>
        <v>0.17715536895234235</v>
      </c>
      <c r="O54">
        <v>13.4674</v>
      </c>
      <c r="P54">
        <v>0.72249557279940713</v>
      </c>
      <c r="Q54">
        <f t="shared" si="3"/>
        <v>0.17404918522786905</v>
      </c>
      <c r="S54">
        <v>24.165990000000001</v>
      </c>
      <c r="T54">
        <v>1.5569352331420951</v>
      </c>
      <c r="U54">
        <f t="shared" si="4"/>
        <v>0.22451047371836175</v>
      </c>
      <c r="W54">
        <v>21.60294</v>
      </c>
      <c r="X54">
        <v>1.487713540248861</v>
      </c>
      <c r="Y54">
        <f t="shared" si="5"/>
        <v>0.22434719289564051</v>
      </c>
    </row>
    <row r="55" spans="3:25" x14ac:dyDescent="0.2">
      <c r="C55">
        <v>1.911</v>
      </c>
      <c r="D55">
        <v>0.36796108852731801</v>
      </c>
      <c r="E55">
        <f t="shared" si="0"/>
        <v>6.0124360870476797E-2</v>
      </c>
      <c r="G55">
        <v>1.8317000000000001</v>
      </c>
      <c r="H55">
        <v>0.29528159543851984</v>
      </c>
      <c r="I55">
        <f t="shared" si="1"/>
        <v>6.1516999049691636E-2</v>
      </c>
      <c r="K55">
        <v>15.2584</v>
      </c>
      <c r="L55">
        <v>0.74271038640568887</v>
      </c>
      <c r="M55">
        <f t="shared" si="2"/>
        <v>0.17713524920834955</v>
      </c>
      <c r="O55">
        <v>13.5017</v>
      </c>
      <c r="P55">
        <v>0.72250602091104421</v>
      </c>
      <c r="Q55">
        <f t="shared" si="3"/>
        <v>0.1740517021779876</v>
      </c>
      <c r="S55">
        <v>24.182269999999999</v>
      </c>
      <c r="T55">
        <v>1.5570078834096908</v>
      </c>
      <c r="U55">
        <f t="shared" si="4"/>
        <v>0.22452094990622523</v>
      </c>
      <c r="W55">
        <v>21.604150000000001</v>
      </c>
      <c r="X55">
        <v>1.4876690232903205</v>
      </c>
      <c r="Y55">
        <f t="shared" si="5"/>
        <v>0.22434047973856111</v>
      </c>
    </row>
    <row r="56" spans="3:25" x14ac:dyDescent="0.2">
      <c r="C56">
        <v>1.8844000000000001</v>
      </c>
      <c r="D56">
        <v>0.36806953079382476</v>
      </c>
      <c r="E56">
        <f t="shared" si="0"/>
        <v>6.0142080195069406E-2</v>
      </c>
      <c r="G56">
        <v>1.8671</v>
      </c>
      <c r="H56">
        <v>0.29535380704616621</v>
      </c>
      <c r="I56">
        <f t="shared" si="1"/>
        <v>6.1532043134617964E-2</v>
      </c>
      <c r="K56">
        <v>15.243600000000001</v>
      </c>
      <c r="L56">
        <v>0.74262793467787325</v>
      </c>
      <c r="M56">
        <f t="shared" si="2"/>
        <v>0.17711558460203516</v>
      </c>
      <c r="O56">
        <v>13.6274</v>
      </c>
      <c r="P56">
        <v>0.72251804784534357</v>
      </c>
      <c r="Q56">
        <f t="shared" si="3"/>
        <v>0.17405459946648927</v>
      </c>
      <c r="S56">
        <v>24.168320000000001</v>
      </c>
      <c r="T56">
        <v>1.5570778340231821</v>
      </c>
      <c r="U56">
        <f t="shared" si="4"/>
        <v>0.22453103680325057</v>
      </c>
      <c r="W56">
        <v>21.585439999999998</v>
      </c>
      <c r="X56">
        <v>1.4876279210893597</v>
      </c>
      <c r="Y56">
        <f t="shared" si="5"/>
        <v>0.22433428152690416</v>
      </c>
    </row>
    <row r="57" spans="3:25" x14ac:dyDescent="0.2">
      <c r="C57">
        <v>1.9037999999999999</v>
      </c>
      <c r="D57">
        <v>0.36817134525322176</v>
      </c>
      <c r="E57">
        <f t="shared" si="0"/>
        <v>6.0158716544644081E-2</v>
      </c>
      <c r="G57">
        <v>1.8767</v>
      </c>
      <c r="H57">
        <v>0.29541935580423345</v>
      </c>
      <c r="I57">
        <f t="shared" si="1"/>
        <v>6.1545699125881974E-2</v>
      </c>
      <c r="K57">
        <v>15.239599999999999</v>
      </c>
      <c r="L57">
        <v>0.74254742197231172</v>
      </c>
      <c r="M57">
        <f t="shared" si="2"/>
        <v>0.17709638244945305</v>
      </c>
      <c r="O57">
        <v>13.6127</v>
      </c>
      <c r="P57">
        <v>0.72253168223575992</v>
      </c>
      <c r="Q57">
        <f t="shared" si="3"/>
        <v>0.17405788399117342</v>
      </c>
      <c r="S57">
        <v>24.30838</v>
      </c>
      <c r="T57">
        <v>1.5571633459114158</v>
      </c>
      <c r="U57">
        <f t="shared" si="4"/>
        <v>0.22454336764022262</v>
      </c>
      <c r="W57">
        <v>21.61431</v>
      </c>
      <c r="X57">
        <v>1.4875835707469232</v>
      </c>
      <c r="Y57">
        <f t="shared" si="5"/>
        <v>0.22432759349553225</v>
      </c>
    </row>
    <row r="58" spans="3:25" x14ac:dyDescent="0.2">
      <c r="C58">
        <v>1.9253</v>
      </c>
      <c r="D58">
        <v>0.36827969202541805</v>
      </c>
      <c r="E58">
        <f t="shared" si="0"/>
        <v>6.0176420265591182E-2</v>
      </c>
      <c r="G58">
        <v>1.8845000000000001</v>
      </c>
      <c r="H58">
        <v>0.2954914639367453</v>
      </c>
      <c r="I58">
        <f t="shared" si="1"/>
        <v>6.1560721653488609E-2</v>
      </c>
      <c r="K58">
        <v>15.2399</v>
      </c>
      <c r="L58">
        <v>0.74246887894354607</v>
      </c>
      <c r="M58">
        <f t="shared" si="2"/>
        <v>0.17707765006166284</v>
      </c>
      <c r="O58">
        <v>13.6152</v>
      </c>
      <c r="P58">
        <v>0.72254695273424652</v>
      </c>
      <c r="Q58">
        <f t="shared" si="3"/>
        <v>0.17406156265429562</v>
      </c>
      <c r="S58">
        <v>24.387149999999998</v>
      </c>
      <c r="T58">
        <v>1.5572359879412088</v>
      </c>
      <c r="U58">
        <f t="shared" si="4"/>
        <v>0.22455384264019276</v>
      </c>
      <c r="W58">
        <v>21.6022</v>
      </c>
      <c r="X58">
        <v>1.4875393057637849</v>
      </c>
      <c r="Y58">
        <f t="shared" si="5"/>
        <v>0.22432091833634202</v>
      </c>
    </row>
    <row r="59" spans="3:25" x14ac:dyDescent="0.2">
      <c r="C59">
        <v>1.8996999999999999</v>
      </c>
      <c r="D59">
        <v>0.36838469908638977</v>
      </c>
      <c r="E59">
        <f t="shared" si="0"/>
        <v>6.0193578282089828E-2</v>
      </c>
      <c r="G59">
        <v>1.9205000000000001</v>
      </c>
      <c r="H59">
        <v>0.29556352074225956</v>
      </c>
      <c r="I59">
        <f t="shared" si="1"/>
        <v>6.1575733487970741E-2</v>
      </c>
      <c r="K59">
        <v>15.2407</v>
      </c>
      <c r="L59">
        <v>0.74239233622677503</v>
      </c>
      <c r="M59">
        <f t="shared" si="2"/>
        <v>0.17705939474511079</v>
      </c>
      <c r="O59">
        <v>13.6023</v>
      </c>
      <c r="P59">
        <v>0.72256388801248428</v>
      </c>
      <c r="Q59">
        <f t="shared" si="3"/>
        <v>0.1740656423628639</v>
      </c>
      <c r="S59">
        <v>24.370889999999999</v>
      </c>
      <c r="T59">
        <v>1.5573208582026654</v>
      </c>
      <c r="U59">
        <f t="shared" si="4"/>
        <v>0.2245660809544133</v>
      </c>
      <c r="W59">
        <v>21.59328</v>
      </c>
      <c r="X59">
        <v>1.4874835792990266</v>
      </c>
      <c r="Y59">
        <f t="shared" si="5"/>
        <v>0.22431251478579262</v>
      </c>
    </row>
    <row r="60" spans="3:25" x14ac:dyDescent="0.2">
      <c r="C60">
        <v>1.8775999999999999</v>
      </c>
      <c r="D60">
        <v>0.36848965544643636</v>
      </c>
      <c r="E60">
        <f t="shared" si="0"/>
        <v>6.0210728014123589E-2</v>
      </c>
      <c r="G60">
        <v>1.8534999999999999</v>
      </c>
      <c r="H60">
        <v>0.29563552642122126</v>
      </c>
      <c r="I60">
        <f t="shared" si="1"/>
        <v>6.1590734671087763E-2</v>
      </c>
      <c r="K60">
        <v>15.244899999999999</v>
      </c>
      <c r="L60">
        <v>0.74231782443947858</v>
      </c>
      <c r="M60">
        <f t="shared" si="2"/>
        <v>0.17704162380201735</v>
      </c>
      <c r="O60">
        <v>13.6204</v>
      </c>
      <c r="P60">
        <v>0.72258251676313112</v>
      </c>
      <c r="Q60">
        <f t="shared" si="3"/>
        <v>0.17407013002893962</v>
      </c>
      <c r="S60">
        <v>24.37895</v>
      </c>
      <c r="T60">
        <v>1.5573907985548345</v>
      </c>
      <c r="U60">
        <f t="shared" si="4"/>
        <v>0.22457616637175326</v>
      </c>
      <c r="W60">
        <v>21.584959999999999</v>
      </c>
      <c r="X60">
        <v>1.4874428216771824</v>
      </c>
      <c r="Y60">
        <f t="shared" si="5"/>
        <v>0.22430636853666436</v>
      </c>
    </row>
    <row r="61" spans="3:25" x14ac:dyDescent="0.2">
      <c r="C61">
        <v>1.8960999999999999</v>
      </c>
      <c r="D61">
        <v>0.3685945598562021</v>
      </c>
      <c r="E61">
        <f t="shared" si="0"/>
        <v>6.022786925754936E-2</v>
      </c>
      <c r="G61">
        <v>1.87</v>
      </c>
      <c r="H61">
        <v>0.29570748117424051</v>
      </c>
      <c r="I61">
        <f t="shared" si="1"/>
        <v>6.1605725244633439E-2</v>
      </c>
      <c r="K61">
        <v>15.394500000000001</v>
      </c>
      <c r="L61">
        <v>0.74224537418306302</v>
      </c>
      <c r="M61">
        <f t="shared" si="2"/>
        <v>0.1770243445307694</v>
      </c>
      <c r="O61">
        <v>13.6408</v>
      </c>
      <c r="P61">
        <v>0.72260286770109139</v>
      </c>
      <c r="Q61">
        <f t="shared" si="3"/>
        <v>0.17407503256994325</v>
      </c>
      <c r="S61">
        <v>24.37161</v>
      </c>
      <c r="T61">
        <v>1.5574756655805999</v>
      </c>
      <c r="U61">
        <f t="shared" si="4"/>
        <v>0.22458840421938628</v>
      </c>
      <c r="W61">
        <v>21.584330000000001</v>
      </c>
      <c r="X61">
        <v>1.487402153515051</v>
      </c>
      <c r="Y61">
        <f t="shared" si="5"/>
        <v>0.22430023577806024</v>
      </c>
    </row>
    <row r="62" spans="3:25" x14ac:dyDescent="0.2">
      <c r="C62">
        <v>1.9423999999999999</v>
      </c>
      <c r="D62">
        <v>0.36869941125413824</v>
      </c>
      <c r="E62">
        <f t="shared" si="0"/>
        <v>6.0245001838911474E-2</v>
      </c>
      <c r="G62">
        <v>1.8755999999999999</v>
      </c>
      <c r="H62">
        <v>0.29577938579882068</v>
      </c>
      <c r="I62">
        <f t="shared" si="1"/>
        <v>6.1620705374754309E-2</v>
      </c>
      <c r="K62">
        <v>15.4146</v>
      </c>
      <c r="L62">
        <v>0.74217501624528215</v>
      </c>
      <c r="M62">
        <f t="shared" si="2"/>
        <v>0.17700756427419737</v>
      </c>
      <c r="O62">
        <v>13.5998</v>
      </c>
      <c r="P62">
        <v>0.72262496947003474</v>
      </c>
      <c r="Q62">
        <f t="shared" si="3"/>
        <v>0.17408035688613496</v>
      </c>
      <c r="S62">
        <v>24.3764</v>
      </c>
      <c r="T62">
        <v>1.5575449628691185</v>
      </c>
      <c r="U62">
        <f t="shared" si="4"/>
        <v>0.22459839690677719</v>
      </c>
      <c r="W62">
        <v>21.584309999999999</v>
      </c>
      <c r="X62">
        <v>1.4873615761793966</v>
      </c>
      <c r="Y62">
        <f t="shared" si="5"/>
        <v>0.22429411671608832</v>
      </c>
    </row>
    <row r="63" spans="3:25" x14ac:dyDescent="0.2">
      <c r="C63">
        <v>1.9239999999999999</v>
      </c>
      <c r="D63">
        <v>0.36880420970607691</v>
      </c>
      <c r="E63">
        <f t="shared" si="0"/>
        <v>6.0262125768966814E-2</v>
      </c>
      <c r="G63">
        <v>1.8845000000000001</v>
      </c>
      <c r="H63">
        <v>0.29585124019798725</v>
      </c>
      <c r="I63">
        <f t="shared" si="1"/>
        <v>6.1635675041247347E-2</v>
      </c>
      <c r="K63">
        <v>15.4031</v>
      </c>
      <c r="L63">
        <v>0.74210678240383932</v>
      </c>
      <c r="M63">
        <f t="shared" si="2"/>
        <v>0.17699129061123312</v>
      </c>
      <c r="O63">
        <v>13.5952</v>
      </c>
      <c r="P63">
        <v>0.72264885035940463</v>
      </c>
      <c r="Q63">
        <f t="shared" si="3"/>
        <v>0.17408610979244168</v>
      </c>
      <c r="S63">
        <v>24.369129999999998</v>
      </c>
      <c r="T63">
        <v>1.5576142573506637</v>
      </c>
      <c r="U63">
        <f t="shared" si="4"/>
        <v>0.22460838918940182</v>
      </c>
      <c r="W63">
        <v>21.579529999999998</v>
      </c>
      <c r="X63">
        <v>1.4873210910368255</v>
      </c>
      <c r="Y63">
        <f t="shared" si="5"/>
        <v>0.22428801155683281</v>
      </c>
    </row>
    <row r="64" spans="3:25" x14ac:dyDescent="0.2">
      <c r="C64">
        <v>1.9258</v>
      </c>
      <c r="D64">
        <v>0.36890895471802476</v>
      </c>
      <c r="E64">
        <f t="shared" si="0"/>
        <v>6.0279240966997508E-2</v>
      </c>
      <c r="G64">
        <v>1.8923000000000001</v>
      </c>
      <c r="H64">
        <v>0.29592304517020362</v>
      </c>
      <c r="I64">
        <f t="shared" si="1"/>
        <v>6.1650634410459093E-2</v>
      </c>
      <c r="K64">
        <v>15.3931</v>
      </c>
      <c r="L64">
        <v>0.74204070542497114</v>
      </c>
      <c r="M64">
        <f t="shared" si="2"/>
        <v>0.1769755313565721</v>
      </c>
      <c r="O64">
        <v>13.6044</v>
      </c>
      <c r="P64">
        <v>0.72267453849536123</v>
      </c>
      <c r="Q64">
        <f t="shared" si="3"/>
        <v>0.17409229806445553</v>
      </c>
      <c r="S64">
        <v>24.357189999999999</v>
      </c>
      <c r="T64">
        <v>1.5576991193485961</v>
      </c>
      <c r="U64">
        <f t="shared" si="4"/>
        <v>0.22462062631201996</v>
      </c>
      <c r="W64">
        <v>21.590509999999998</v>
      </c>
      <c r="X64">
        <v>1.4872806994537959</v>
      </c>
      <c r="Y64">
        <f t="shared" si="5"/>
        <v>0.22428192050635559</v>
      </c>
    </row>
    <row r="65" spans="3:25" x14ac:dyDescent="0.2">
      <c r="C65">
        <v>1.9411</v>
      </c>
      <c r="D65">
        <v>0.36901035797385007</v>
      </c>
      <c r="E65">
        <f t="shared" si="0"/>
        <v>6.0295810126446088E-2</v>
      </c>
      <c r="G65">
        <v>1.8624000000000001</v>
      </c>
      <c r="H65">
        <v>0.29599480061891792</v>
      </c>
      <c r="I65">
        <f t="shared" si="1"/>
        <v>6.1665583462274569E-2</v>
      </c>
      <c r="K65">
        <v>15.4108</v>
      </c>
      <c r="L65">
        <v>0.74197681846401897</v>
      </c>
      <c r="M65">
        <f t="shared" si="2"/>
        <v>0.17696029441771066</v>
      </c>
      <c r="O65">
        <v>13.6021</v>
      </c>
      <c r="P65">
        <v>0.72270206155784467</v>
      </c>
      <c r="Q65">
        <f t="shared" si="3"/>
        <v>0.17409892837027408</v>
      </c>
      <c r="S65">
        <v>24.383089999999999</v>
      </c>
      <c r="T65">
        <v>1.5577677711343629</v>
      </c>
      <c r="U65">
        <f t="shared" si="4"/>
        <v>0.22463052591774282</v>
      </c>
      <c r="W65">
        <v>21.564229999999998</v>
      </c>
      <c r="X65">
        <v>1.4872404027966111</v>
      </c>
      <c r="Y65">
        <f t="shared" si="5"/>
        <v>0.22427584377069518</v>
      </c>
    </row>
    <row r="66" spans="3:25" x14ac:dyDescent="0.2">
      <c r="C66">
        <v>1.946</v>
      </c>
      <c r="D66">
        <v>0.36911499665120412</v>
      </c>
      <c r="E66">
        <f t="shared" si="0"/>
        <v>6.0312907949543158E-2</v>
      </c>
      <c r="G66">
        <v>1.885</v>
      </c>
      <c r="H66">
        <v>0.29606650704482856</v>
      </c>
      <c r="I66">
        <f t="shared" si="1"/>
        <v>6.1680522301005951E-2</v>
      </c>
      <c r="K66">
        <v>15.444000000000001</v>
      </c>
      <c r="L66">
        <v>0.74191515546842135</v>
      </c>
      <c r="M66">
        <f t="shared" si="2"/>
        <v>0.17694558789105902</v>
      </c>
      <c r="O66">
        <v>13.6152</v>
      </c>
      <c r="P66">
        <v>0.72273144678193157</v>
      </c>
      <c r="Q66">
        <f t="shared" si="3"/>
        <v>0.1741060072708274</v>
      </c>
      <c r="S66">
        <v>24.358709999999999</v>
      </c>
      <c r="T66">
        <v>1.557833723543623</v>
      </c>
      <c r="U66">
        <f t="shared" si="4"/>
        <v>0.22464003627265719</v>
      </c>
      <c r="W66">
        <v>21.589459999999999</v>
      </c>
      <c r="X66">
        <v>1.4872002024314337</v>
      </c>
      <c r="Y66">
        <f t="shared" si="5"/>
        <v>0.22426978155586894</v>
      </c>
    </row>
    <row r="67" spans="3:25" x14ac:dyDescent="0.2">
      <c r="C67">
        <v>1.9753000000000001</v>
      </c>
      <c r="D67">
        <v>0.36921958189389914</v>
      </c>
      <c r="E67">
        <f t="shared" si="0"/>
        <v>6.0329997041486789E-2</v>
      </c>
      <c r="G67">
        <v>1.8492</v>
      </c>
      <c r="H67">
        <v>0.29613816465034892</v>
      </c>
      <c r="I67">
        <f t="shared" si="1"/>
        <v>6.1695450968822695E-2</v>
      </c>
      <c r="K67">
        <v>15.402799999999999</v>
      </c>
      <c r="L67">
        <v>0.74185575057706621</v>
      </c>
      <c r="M67">
        <f t="shared" si="2"/>
        <v>0.17693141991868783</v>
      </c>
      <c r="O67">
        <v>13.605600000000001</v>
      </c>
      <c r="P67">
        <v>0.72276272133830599</v>
      </c>
      <c r="Q67">
        <f t="shared" si="3"/>
        <v>0.17411354131153334</v>
      </c>
      <c r="S67">
        <v>24.388559999999998</v>
      </c>
      <c r="T67">
        <v>1.5579219154897628</v>
      </c>
      <c r="U67">
        <f t="shared" si="4"/>
        <v>0.22465275357469036</v>
      </c>
      <c r="W67">
        <v>21.588480000000001</v>
      </c>
      <c r="X67">
        <v>1.4871600997242813</v>
      </c>
      <c r="Y67">
        <f t="shared" si="5"/>
        <v>0.22426373406787226</v>
      </c>
    </row>
    <row r="68" spans="3:25" x14ac:dyDescent="0.2">
      <c r="C68">
        <v>1.9067000000000001</v>
      </c>
      <c r="D68">
        <v>0.36932411357669487</v>
      </c>
      <c r="E68">
        <f t="shared" si="0"/>
        <v>6.0347077381812886E-2</v>
      </c>
      <c r="G68">
        <v>1.8711</v>
      </c>
      <c r="H68">
        <v>0.29620977393695774</v>
      </c>
      <c r="I68">
        <f t="shared" si="1"/>
        <v>6.1710369570199534E-2</v>
      </c>
      <c r="K68">
        <v>15.3911</v>
      </c>
      <c r="L68">
        <v>0.74179863792151102</v>
      </c>
      <c r="M68">
        <f t="shared" si="2"/>
        <v>0.17691779864091942</v>
      </c>
      <c r="O68">
        <v>13.5969</v>
      </c>
      <c r="P68">
        <v>0.72279591242941432</v>
      </c>
      <c r="Q68">
        <f t="shared" si="3"/>
        <v>0.17412153704546129</v>
      </c>
      <c r="S68">
        <v>24.361979999999999</v>
      </c>
      <c r="T68">
        <v>1.5579872255025919</v>
      </c>
      <c r="U68">
        <f t="shared" si="4"/>
        <v>0.22466217129586893</v>
      </c>
      <c r="W68">
        <v>21.58802</v>
      </c>
      <c r="X68">
        <v>1.4871234281410344</v>
      </c>
      <c r="Y68">
        <f t="shared" si="5"/>
        <v>0.22425820399333982</v>
      </c>
    </row>
    <row r="69" spans="3:25" x14ac:dyDescent="0.2">
      <c r="C69">
        <v>1.9063000000000001</v>
      </c>
      <c r="D69">
        <v>0.36942530328362483</v>
      </c>
      <c r="E69">
        <f t="shared" si="0"/>
        <v>6.0363611647651118E-2</v>
      </c>
      <c r="G69">
        <v>1.8473999999999999</v>
      </c>
      <c r="H69">
        <v>0.29628133540666057</v>
      </c>
      <c r="I69">
        <f t="shared" si="1"/>
        <v>6.1725278209720957E-2</v>
      </c>
      <c r="K69">
        <v>15.393000000000001</v>
      </c>
      <c r="L69">
        <v>0.74174385162793455</v>
      </c>
      <c r="M69">
        <f t="shared" si="2"/>
        <v>0.17690473219679329</v>
      </c>
      <c r="O69">
        <v>13.587999999999999</v>
      </c>
      <c r="P69">
        <v>0.72283104729088088</v>
      </c>
      <c r="Q69">
        <f t="shared" si="3"/>
        <v>0.17413000103367324</v>
      </c>
      <c r="S69">
        <v>24.357220000000002</v>
      </c>
      <c r="T69">
        <v>1.5580565055193518</v>
      </c>
      <c r="U69">
        <f t="shared" si="4"/>
        <v>0.22467216149266767</v>
      </c>
      <c r="W69">
        <v>21.589849999999998</v>
      </c>
      <c r="X69">
        <v>1.4870835248474383</v>
      </c>
      <c r="Y69">
        <f t="shared" si="5"/>
        <v>0.22425218657690621</v>
      </c>
    </row>
    <row r="70" spans="3:25" x14ac:dyDescent="0.2">
      <c r="C70">
        <v>1.9436</v>
      </c>
      <c r="D70">
        <v>0.36952972800313788</v>
      </c>
      <c r="E70">
        <f t="shared" si="0"/>
        <v>6.0380674510316645E-2</v>
      </c>
      <c r="G70">
        <v>1.8877999999999999</v>
      </c>
      <c r="H70">
        <v>0.29635284926290612</v>
      </c>
      <c r="I70">
        <f t="shared" si="1"/>
        <v>6.1740176929772107E-2</v>
      </c>
      <c r="K70">
        <v>15.410299999999999</v>
      </c>
      <c r="L70">
        <v>0.74169142581909864</v>
      </c>
      <c r="M70">
        <f t="shared" si="2"/>
        <v>0.176892228724534</v>
      </c>
      <c r="O70">
        <v>13.592000000000001</v>
      </c>
      <c r="P70">
        <v>0.72286815319294218</v>
      </c>
      <c r="Q70">
        <f t="shared" si="3"/>
        <v>0.17413893984556919</v>
      </c>
      <c r="S70">
        <v>24.348579999999998</v>
      </c>
      <c r="T70">
        <v>1.5581407204151725</v>
      </c>
      <c r="U70">
        <f t="shared" si="4"/>
        <v>0.22468430530298963</v>
      </c>
      <c r="W70">
        <v>21.577190000000002</v>
      </c>
      <c r="X70">
        <v>1.4870437233091087</v>
      </c>
      <c r="Y70">
        <f t="shared" si="5"/>
        <v>0.2242461845051662</v>
      </c>
    </row>
    <row r="71" spans="3:25" x14ac:dyDescent="0.2">
      <c r="C71">
        <v>1.9486000000000001</v>
      </c>
      <c r="D71">
        <v>0.36963409877948072</v>
      </c>
      <c r="E71">
        <f t="shared" ref="E71:E134" si="6">D71/6.12</f>
        <v>6.0397728558738678E-2</v>
      </c>
      <c r="G71">
        <v>1.8791</v>
      </c>
      <c r="H71">
        <v>0.29642431570930766</v>
      </c>
      <c r="I71">
        <f t="shared" ref="I71:I134" si="7">H71/4.8</f>
        <v>6.1755065772772434E-2</v>
      </c>
      <c r="K71">
        <v>15.379200000000001</v>
      </c>
      <c r="L71">
        <v>0.74164139461635481</v>
      </c>
      <c r="M71">
        <f t="shared" ref="M71:M134" si="8">L71/4.1929</f>
        <v>0.17688029636202982</v>
      </c>
      <c r="O71">
        <v>13.584899999999999</v>
      </c>
      <c r="P71">
        <v>0.7229072574419062</v>
      </c>
      <c r="Q71">
        <f t="shared" ref="Q71:Q134" si="9">P71/4.1511</f>
        <v>0.17414836005923881</v>
      </c>
      <c r="S71">
        <v>24.367570000000001</v>
      </c>
      <c r="T71">
        <v>1.5582060237041417</v>
      </c>
      <c r="U71">
        <f t="shared" ref="U71:U134" si="10">T71/6.9348</f>
        <v>0.22469372205458582</v>
      </c>
      <c r="W71">
        <v>21.575589999999998</v>
      </c>
      <c r="X71">
        <v>1.4869924814140028</v>
      </c>
      <c r="Y71">
        <f t="shared" ref="Y71:Y134" si="11">X71/6.6313</f>
        <v>0.22423845722769331</v>
      </c>
    </row>
    <row r="72" spans="3:25" x14ac:dyDescent="0.2">
      <c r="C72">
        <v>1.895</v>
      </c>
      <c r="D72">
        <v>0.36973512805521824</v>
      </c>
      <c r="E72">
        <f t="shared" si="6"/>
        <v>6.0414236610329776E-2</v>
      </c>
      <c r="G72">
        <v>1.8779999999999999</v>
      </c>
      <c r="H72">
        <v>0.29649573524890699</v>
      </c>
      <c r="I72">
        <f t="shared" si="7"/>
        <v>6.1769944843522294E-2</v>
      </c>
      <c r="K72">
        <v>15.3828</v>
      </c>
      <c r="L72">
        <v>0.74159379214166365</v>
      </c>
      <c r="M72">
        <f t="shared" si="8"/>
        <v>0.1768689432473142</v>
      </c>
      <c r="O72">
        <v>13.606999999999999</v>
      </c>
      <c r="P72">
        <v>0.72294838738162348</v>
      </c>
      <c r="Q72">
        <f t="shared" si="9"/>
        <v>0.1741582682618158</v>
      </c>
      <c r="S72">
        <v>24.361319999999999</v>
      </c>
      <c r="T72">
        <v>1.5582752969108549</v>
      </c>
      <c r="U72">
        <f t="shared" si="10"/>
        <v>0.224703711269374</v>
      </c>
      <c r="W72">
        <v>21.576090000000001</v>
      </c>
      <c r="X72">
        <v>1.4869528878786382</v>
      </c>
      <c r="Y72">
        <f t="shared" si="11"/>
        <v>0.22423248652279917</v>
      </c>
    </row>
    <row r="73" spans="3:25" x14ac:dyDescent="0.2">
      <c r="C73">
        <v>1.889</v>
      </c>
      <c r="D73">
        <v>0.36983610382534415</v>
      </c>
      <c r="E73">
        <f t="shared" si="6"/>
        <v>6.0430735919173882E-2</v>
      </c>
      <c r="G73">
        <v>1.8726</v>
      </c>
      <c r="H73">
        <v>0.29656380605813032</v>
      </c>
      <c r="I73">
        <f t="shared" si="7"/>
        <v>6.1784126262110488E-2</v>
      </c>
      <c r="K73">
        <v>15.4077</v>
      </c>
      <c r="L73">
        <v>0.74154865251965085</v>
      </c>
      <c r="M73">
        <f t="shared" si="8"/>
        <v>0.17685817751905622</v>
      </c>
      <c r="O73">
        <v>13.5952</v>
      </c>
      <c r="P73">
        <v>0.72299157039499273</v>
      </c>
      <c r="Q73">
        <f t="shared" si="9"/>
        <v>0.17416867104984049</v>
      </c>
      <c r="S73">
        <v>24.356649999999998</v>
      </c>
      <c r="T73">
        <v>1.5583595076788717</v>
      </c>
      <c r="U73">
        <f t="shared" si="10"/>
        <v>0.22471585448446554</v>
      </c>
      <c r="W73">
        <v>21.572980000000001</v>
      </c>
      <c r="X73">
        <v>1.4869167322602541</v>
      </c>
      <c r="Y73">
        <f t="shared" si="11"/>
        <v>0.22422703425576493</v>
      </c>
    </row>
    <row r="74" spans="3:25" x14ac:dyDescent="0.2">
      <c r="C74">
        <v>1.9674</v>
      </c>
      <c r="D74">
        <v>0.36994360053779773</v>
      </c>
      <c r="E74">
        <f t="shared" si="6"/>
        <v>6.0448300741470215E-2</v>
      </c>
      <c r="G74">
        <v>1.8744000000000001</v>
      </c>
      <c r="H74">
        <v>0.29663513289374721</v>
      </c>
      <c r="I74">
        <f t="shared" si="7"/>
        <v>6.1798986019530669E-2</v>
      </c>
      <c r="K74">
        <v>15.4003</v>
      </c>
      <c r="L74">
        <v>0.74150600987967996</v>
      </c>
      <c r="M74">
        <f t="shared" si="8"/>
        <v>0.17684800731705502</v>
      </c>
      <c r="O74">
        <v>13.5825</v>
      </c>
      <c r="P74">
        <v>0.7230368339054879</v>
      </c>
      <c r="Q74">
        <f t="shared" si="9"/>
        <v>0.1741795750296278</v>
      </c>
      <c r="S74">
        <v>24.341940000000001</v>
      </c>
      <c r="T74">
        <v>1.5584281390236834</v>
      </c>
      <c r="U74">
        <f t="shared" si="10"/>
        <v>0.22472575114259724</v>
      </c>
      <c r="W74">
        <v>21.567229999999999</v>
      </c>
      <c r="X74">
        <v>1.4868773517906373</v>
      </c>
      <c r="Y74">
        <f t="shared" si="11"/>
        <v>0.22422109568118426</v>
      </c>
    </row>
    <row r="75" spans="3:25" x14ac:dyDescent="0.2">
      <c r="C75">
        <v>1.8964000000000001</v>
      </c>
      <c r="D75">
        <v>0.37004446819768144</v>
      </c>
      <c r="E75">
        <f t="shared" si="6"/>
        <v>6.0464782385242062E-2</v>
      </c>
      <c r="G75">
        <v>1.8638999999999999</v>
      </c>
      <c r="H75">
        <v>0.2967064140354439</v>
      </c>
      <c r="I75">
        <f t="shared" si="7"/>
        <v>6.1813836257384146E-2</v>
      </c>
      <c r="K75">
        <v>15.407</v>
      </c>
      <c r="L75">
        <v>0.74146589835795773</v>
      </c>
      <c r="M75">
        <f t="shared" si="8"/>
        <v>0.17683844078274172</v>
      </c>
      <c r="O75">
        <v>13.614800000000001</v>
      </c>
      <c r="P75">
        <v>0.72308420537870199</v>
      </c>
      <c r="Q75">
        <f t="shared" si="9"/>
        <v>0.1741909868176392</v>
      </c>
      <c r="S75">
        <v>24.341909999999999</v>
      </c>
      <c r="T75">
        <v>1.5584934334621474</v>
      </c>
      <c r="U75">
        <f t="shared" si="10"/>
        <v>0.22473516661794823</v>
      </c>
      <c r="W75">
        <v>21.58071</v>
      </c>
      <c r="X75">
        <v>1.4868414119681321</v>
      </c>
      <c r="Y75">
        <f t="shared" si="11"/>
        <v>0.22421567595616726</v>
      </c>
    </row>
    <row r="76" spans="3:25" x14ac:dyDescent="0.2">
      <c r="C76">
        <v>1.8662000000000001</v>
      </c>
      <c r="D76">
        <v>0.37014528232468624</v>
      </c>
      <c r="E76">
        <f t="shared" si="6"/>
        <v>6.0481255281811475E-2</v>
      </c>
      <c r="G76">
        <v>1.9450000000000001</v>
      </c>
      <c r="H76">
        <v>0.29677764938885237</v>
      </c>
      <c r="I76">
        <f t="shared" si="7"/>
        <v>6.1828676956010915E-2</v>
      </c>
      <c r="K76">
        <v>15.396100000000001</v>
      </c>
      <c r="L76">
        <v>0.74142835209967295</v>
      </c>
      <c r="M76">
        <f t="shared" si="8"/>
        <v>0.17682948605968971</v>
      </c>
      <c r="O76">
        <v>13.5877</v>
      </c>
      <c r="P76">
        <v>0.72313371232391654</v>
      </c>
      <c r="Q76">
        <f t="shared" si="9"/>
        <v>0.17420291304086064</v>
      </c>
      <c r="S76">
        <v>24.335049999999999</v>
      </c>
      <c r="T76">
        <v>1.5585782780199382</v>
      </c>
      <c r="U76">
        <f t="shared" si="10"/>
        <v>0.22474740122569334</v>
      </c>
      <c r="W76">
        <v>21.575220000000002</v>
      </c>
      <c r="X76">
        <v>1.4868022500243099</v>
      </c>
      <c r="Y76">
        <f t="shared" si="11"/>
        <v>0.22420977033527512</v>
      </c>
    </row>
    <row r="77" spans="3:25" x14ac:dyDescent="0.2">
      <c r="C77">
        <v>1.8779999999999999</v>
      </c>
      <c r="D77">
        <v>0.37024604240698622</v>
      </c>
      <c r="E77">
        <f t="shared" si="6"/>
        <v>6.0497719347546768E-2</v>
      </c>
      <c r="G77">
        <v>1.9040999999999999</v>
      </c>
      <c r="H77">
        <v>0.2968488397585316</v>
      </c>
      <c r="I77">
        <f t="shared" si="7"/>
        <v>6.1843508283027419E-2</v>
      </c>
      <c r="K77">
        <v>15.400499999999999</v>
      </c>
      <c r="L77">
        <v>0.74139340526114395</v>
      </c>
      <c r="M77">
        <f t="shared" si="8"/>
        <v>0.17682115129412673</v>
      </c>
      <c r="O77">
        <v>13.5906</v>
      </c>
      <c r="P77">
        <v>0.72318538229569485</v>
      </c>
      <c r="Q77">
        <f t="shared" si="9"/>
        <v>0.17421536033718651</v>
      </c>
      <c r="S77">
        <v>24.337019999999999</v>
      </c>
      <c r="T77">
        <v>1.5586469030669556</v>
      </c>
      <c r="U77">
        <f t="shared" si="10"/>
        <v>0.22475729697568145</v>
      </c>
      <c r="W77">
        <v>21.56523</v>
      </c>
      <c r="X77">
        <v>1.4867698635239741</v>
      </c>
      <c r="Y77">
        <f t="shared" si="11"/>
        <v>0.22420488645121983</v>
      </c>
    </row>
    <row r="78" spans="3:25" x14ac:dyDescent="0.2">
      <c r="C78">
        <v>1.9139999999999999</v>
      </c>
      <c r="D78">
        <v>0.37034674830664105</v>
      </c>
      <c r="E78">
        <f t="shared" si="6"/>
        <v>6.0514174559908665E-2</v>
      </c>
      <c r="G78">
        <v>1.9019999999999999</v>
      </c>
      <c r="H78">
        <v>0.29691998535033287</v>
      </c>
      <c r="I78">
        <f t="shared" si="7"/>
        <v>6.1858330281319353E-2</v>
      </c>
      <c r="K78">
        <v>15.3977</v>
      </c>
      <c r="L78">
        <v>0.74136109201201117</v>
      </c>
      <c r="M78">
        <f t="shared" si="8"/>
        <v>0.17681344463545784</v>
      </c>
      <c r="O78">
        <v>13.595000000000001</v>
      </c>
      <c r="P78">
        <v>0.7232392428955059</v>
      </c>
      <c r="Q78">
        <f t="shared" si="9"/>
        <v>0.17422833535581075</v>
      </c>
      <c r="S78">
        <v>24.34853</v>
      </c>
      <c r="T78">
        <v>1.5587121913564139</v>
      </c>
      <c r="U78">
        <f t="shared" si="10"/>
        <v>0.22476671156434416</v>
      </c>
      <c r="W78">
        <v>21.556560000000001</v>
      </c>
      <c r="X78">
        <v>1.4867309255651657</v>
      </c>
      <c r="Y78">
        <f t="shared" si="11"/>
        <v>0.22419901460726641</v>
      </c>
    </row>
    <row r="79" spans="3:25" x14ac:dyDescent="0.2">
      <c r="C79">
        <v>1.9036999999999999</v>
      </c>
      <c r="D79">
        <v>0.37045068693161765</v>
      </c>
      <c r="E79">
        <f t="shared" si="6"/>
        <v>6.0531157995362357E-2</v>
      </c>
      <c r="G79">
        <v>1.8401000000000001</v>
      </c>
      <c r="H79">
        <v>0.29699108607038538</v>
      </c>
      <c r="I79">
        <f t="shared" si="7"/>
        <v>6.187314293133029E-2</v>
      </c>
      <c r="K79">
        <v>15.382899999999999</v>
      </c>
      <c r="L79">
        <v>0.7413314465374512</v>
      </c>
      <c r="M79">
        <f t="shared" si="8"/>
        <v>0.17680637423679343</v>
      </c>
      <c r="O79">
        <v>13.6067</v>
      </c>
      <c r="P79">
        <v>0.72329532177335631</v>
      </c>
      <c r="Q79">
        <f t="shared" si="9"/>
        <v>0.17424184475762</v>
      </c>
      <c r="S79">
        <v>24.334530000000001</v>
      </c>
      <c r="T79">
        <v>1.5587808118156852</v>
      </c>
      <c r="U79">
        <f t="shared" si="10"/>
        <v>0.22477660665277804</v>
      </c>
      <c r="W79">
        <v>21.55613</v>
      </c>
      <c r="X79">
        <v>1.4866954337124996</v>
      </c>
      <c r="Y79">
        <f t="shared" si="11"/>
        <v>0.22419366243609842</v>
      </c>
    </row>
    <row r="80" spans="3:25" x14ac:dyDescent="0.2">
      <c r="C80">
        <v>1.9066000000000001</v>
      </c>
      <c r="D80">
        <v>0.37055128426244222</v>
      </c>
      <c r="E80">
        <f t="shared" si="6"/>
        <v>6.0547595467719317E-2</v>
      </c>
      <c r="G80">
        <v>1.9033</v>
      </c>
      <c r="H80">
        <v>0.29706214302453537</v>
      </c>
      <c r="I80">
        <f t="shared" si="7"/>
        <v>6.1887946463444872E-2</v>
      </c>
      <c r="K80">
        <v>15.3771</v>
      </c>
      <c r="L80">
        <v>0.74130450304040629</v>
      </c>
      <c r="M80">
        <f t="shared" si="8"/>
        <v>0.17679994825548101</v>
      </c>
      <c r="O80">
        <v>13.5922</v>
      </c>
      <c r="P80">
        <v>0.723353646629458</v>
      </c>
      <c r="Q80">
        <f t="shared" si="9"/>
        <v>0.1742558952155954</v>
      </c>
      <c r="S80">
        <v>24.32949</v>
      </c>
      <c r="T80">
        <v>1.5588623167730247</v>
      </c>
      <c r="U80">
        <f t="shared" si="10"/>
        <v>0.22478835968925198</v>
      </c>
      <c r="W80">
        <v>21.56718</v>
      </c>
      <c r="X80">
        <v>1.4866633893305012</v>
      </c>
      <c r="Y80">
        <f t="shared" si="11"/>
        <v>0.22418883014348637</v>
      </c>
    </row>
    <row r="81" spans="3:25" x14ac:dyDescent="0.2">
      <c r="C81">
        <v>1.9001999999999999</v>
      </c>
      <c r="D81">
        <v>0.37065182736583763</v>
      </c>
      <c r="E81">
        <f t="shared" si="6"/>
        <v>6.0564024079385236E-2</v>
      </c>
      <c r="G81">
        <v>1.907</v>
      </c>
      <c r="H81">
        <v>0.29713315581953437</v>
      </c>
      <c r="I81">
        <f t="shared" si="7"/>
        <v>6.1902740795736329E-2</v>
      </c>
      <c r="K81">
        <v>15.4117</v>
      </c>
      <c r="L81">
        <v>0.74128029574386722</v>
      </c>
      <c r="M81">
        <f t="shared" si="8"/>
        <v>0.17679417485364957</v>
      </c>
      <c r="O81">
        <v>13.5756</v>
      </c>
      <c r="P81">
        <v>0.72341424521591835</v>
      </c>
      <c r="Q81">
        <f t="shared" si="9"/>
        <v>0.17427049341521969</v>
      </c>
      <c r="S81">
        <v>24.340800000000002</v>
      </c>
      <c r="T81">
        <v>1.5589309335598334</v>
      </c>
      <c r="U81">
        <f t="shared" si="10"/>
        <v>0.22479825424811578</v>
      </c>
      <c r="W81">
        <v>21.571390000000001</v>
      </c>
      <c r="X81">
        <v>1.4866281296502799</v>
      </c>
      <c r="Y81">
        <f t="shared" si="11"/>
        <v>0.22418351298392167</v>
      </c>
    </row>
    <row r="82" spans="3:25" x14ac:dyDescent="0.2">
      <c r="C82">
        <v>1.9268000000000001</v>
      </c>
      <c r="D82">
        <v>0.37075231609935572</v>
      </c>
      <c r="E82">
        <f t="shared" si="6"/>
        <v>6.0580443807084265E-2</v>
      </c>
      <c r="G82">
        <v>1.8947000000000001</v>
      </c>
      <c r="H82">
        <v>0.29720412556237091</v>
      </c>
      <c r="I82">
        <f t="shared" si="7"/>
        <v>6.1917526158827278E-2</v>
      </c>
      <c r="K82">
        <v>15.3957</v>
      </c>
      <c r="L82">
        <v>0.74125885889315579</v>
      </c>
      <c r="M82">
        <f t="shared" si="8"/>
        <v>0.17678906219875404</v>
      </c>
      <c r="O82">
        <v>13.586</v>
      </c>
      <c r="P82">
        <v>0.72347714533844687</v>
      </c>
      <c r="Q82">
        <f t="shared" si="9"/>
        <v>0.17428564605488833</v>
      </c>
      <c r="S82">
        <v>24.528980000000001</v>
      </c>
      <c r="T82">
        <v>1.5589995481319063</v>
      </c>
      <c r="U82">
        <f t="shared" si="10"/>
        <v>0.2248081484876141</v>
      </c>
      <c r="W82">
        <v>21.55931</v>
      </c>
      <c r="X82">
        <v>1.4865896560361991</v>
      </c>
      <c r="Y82">
        <f t="shared" si="11"/>
        <v>0.22417771116315036</v>
      </c>
    </row>
    <row r="83" spans="3:25" x14ac:dyDescent="0.2">
      <c r="C83">
        <v>1.9224000000000001</v>
      </c>
      <c r="D83">
        <v>0.37085275031933457</v>
      </c>
      <c r="E83">
        <f t="shared" si="6"/>
        <v>6.0596854627342246E-2</v>
      </c>
      <c r="G83">
        <v>1.8794</v>
      </c>
      <c r="H83">
        <v>0.29727505186004011</v>
      </c>
      <c r="I83">
        <f t="shared" si="7"/>
        <v>6.1932302470841694E-2</v>
      </c>
      <c r="K83">
        <v>15.3849</v>
      </c>
      <c r="L83">
        <v>0.74124022675825596</v>
      </c>
      <c r="M83">
        <f t="shared" si="8"/>
        <v>0.17678461846413127</v>
      </c>
      <c r="O83">
        <v>13.586600000000001</v>
      </c>
      <c r="P83">
        <v>0.72354237485809991</v>
      </c>
      <c r="Q83">
        <f t="shared" si="9"/>
        <v>0.17430135984632988</v>
      </c>
      <c r="S83">
        <v>24.56062</v>
      </c>
      <c r="T83">
        <v>1.5590804123449011</v>
      </c>
      <c r="U83">
        <f t="shared" si="10"/>
        <v>0.22481980912858354</v>
      </c>
      <c r="W83">
        <v>21.54007</v>
      </c>
      <c r="X83">
        <v>1.4865579660525485</v>
      </c>
      <c r="Y83">
        <f t="shared" si="11"/>
        <v>0.224172932313807</v>
      </c>
    </row>
    <row r="84" spans="3:25" x14ac:dyDescent="0.2">
      <c r="C84">
        <v>1.9177999999999999</v>
      </c>
      <c r="D84">
        <v>0.37095312988090956</v>
      </c>
      <c r="E84">
        <f t="shared" si="6"/>
        <v>6.0613256516488488E-2</v>
      </c>
      <c r="G84">
        <v>1.891</v>
      </c>
      <c r="H84">
        <v>0.29734593552033373</v>
      </c>
      <c r="I84">
        <f t="shared" si="7"/>
        <v>6.1947069900069526E-2</v>
      </c>
      <c r="K84">
        <v>15.4017</v>
      </c>
      <c r="L84">
        <v>0.74122443363615675</v>
      </c>
      <c r="M84">
        <f t="shared" si="8"/>
        <v>0.17678085182955872</v>
      </c>
      <c r="O84">
        <v>13.5745</v>
      </c>
      <c r="P84">
        <v>0.72360996169303371</v>
      </c>
      <c r="Q84">
        <f t="shared" si="9"/>
        <v>0.17431764151502827</v>
      </c>
      <c r="S84">
        <v>24.53668</v>
      </c>
      <c r="T84">
        <v>1.5591463265114613</v>
      </c>
      <c r="U84">
        <f t="shared" si="10"/>
        <v>0.22482931396889042</v>
      </c>
      <c r="W84">
        <v>21.56119</v>
      </c>
      <c r="X84">
        <v>1.4865230648635477</v>
      </c>
      <c r="Y84">
        <f t="shared" si="11"/>
        <v>0.2241676692147162</v>
      </c>
    </row>
    <row r="85" spans="3:25" x14ac:dyDescent="0.2">
      <c r="C85">
        <v>1.9581</v>
      </c>
      <c r="D85">
        <v>0.37105345463801465</v>
      </c>
      <c r="E85">
        <f t="shared" si="6"/>
        <v>6.0629649450655985E-2</v>
      </c>
      <c r="G85">
        <v>1.8685</v>
      </c>
      <c r="H85">
        <v>0.29741677705150354</v>
      </c>
      <c r="I85">
        <f t="shared" si="7"/>
        <v>6.1961828552396576E-2</v>
      </c>
      <c r="K85">
        <v>15.3819</v>
      </c>
      <c r="L85">
        <v>0.74121151385324124</v>
      </c>
      <c r="M85">
        <f t="shared" si="8"/>
        <v>0.17677777048182433</v>
      </c>
      <c r="O85">
        <v>13.5998</v>
      </c>
      <c r="P85">
        <v>0.72367993382029583</v>
      </c>
      <c r="Q85">
        <f t="shared" si="9"/>
        <v>0.17433449780065427</v>
      </c>
      <c r="S85">
        <v>24.53557</v>
      </c>
      <c r="T85">
        <v>1.5592182697426864</v>
      </c>
      <c r="U85">
        <f t="shared" si="10"/>
        <v>0.22483968820192166</v>
      </c>
      <c r="W85">
        <v>21.673390000000001</v>
      </c>
      <c r="X85">
        <v>1.4864916179666843</v>
      </c>
      <c r="Y85">
        <f t="shared" si="11"/>
        <v>0.22416292702285889</v>
      </c>
    </row>
    <row r="86" spans="3:25" x14ac:dyDescent="0.2">
      <c r="C86">
        <v>1.9327000000000001</v>
      </c>
      <c r="D86">
        <v>0.37115372481993447</v>
      </c>
      <c r="E86">
        <f t="shared" si="6"/>
        <v>6.0646033467309554E-2</v>
      </c>
      <c r="G86">
        <v>1.8682000000000001</v>
      </c>
      <c r="H86">
        <v>0.2974875760607712</v>
      </c>
      <c r="I86">
        <f t="shared" si="7"/>
        <v>6.1976578345994002E-2</v>
      </c>
      <c r="K86">
        <v>15.3675</v>
      </c>
      <c r="L86">
        <v>0.74120150176768429</v>
      </c>
      <c r="M86">
        <f t="shared" si="8"/>
        <v>0.17677538261529832</v>
      </c>
      <c r="O86">
        <v>13.579000000000001</v>
      </c>
      <c r="P86">
        <v>0.72375231927763217</v>
      </c>
      <c r="Q86">
        <f t="shared" si="9"/>
        <v>0.17435193545750097</v>
      </c>
      <c r="S86">
        <v>24.538889999999999</v>
      </c>
      <c r="T86">
        <v>1.5592835423353282</v>
      </c>
      <c r="U86">
        <f t="shared" si="10"/>
        <v>0.22484910052709928</v>
      </c>
      <c r="W86">
        <v>21.71021</v>
      </c>
      <c r="X86">
        <v>1.4864420923724107</v>
      </c>
      <c r="Y86">
        <f t="shared" si="11"/>
        <v>0.22415545856354116</v>
      </c>
    </row>
    <row r="87" spans="3:25" x14ac:dyDescent="0.2">
      <c r="C87">
        <v>1.9738</v>
      </c>
      <c r="D87">
        <v>0.37125394027856951</v>
      </c>
      <c r="E87">
        <f t="shared" si="6"/>
        <v>6.066240854224992E-2</v>
      </c>
      <c r="G87">
        <v>1.8364</v>
      </c>
      <c r="H87">
        <v>0.29755833365784706</v>
      </c>
      <c r="I87">
        <f t="shared" si="7"/>
        <v>6.1991319512051474E-2</v>
      </c>
      <c r="K87">
        <v>15.3652</v>
      </c>
      <c r="L87">
        <v>0.74119443177189126</v>
      </c>
      <c r="M87">
        <f t="shared" si="8"/>
        <v>0.17677369643251478</v>
      </c>
      <c r="O87">
        <v>13.6159</v>
      </c>
      <c r="P87">
        <v>0.72382714616532362</v>
      </c>
      <c r="Q87">
        <f t="shared" si="9"/>
        <v>0.1743699612549261</v>
      </c>
      <c r="S87">
        <v>24.538209999999999</v>
      </c>
      <c r="T87">
        <v>1.5593494501757688</v>
      </c>
      <c r="U87">
        <f t="shared" si="10"/>
        <v>0.22485860445517805</v>
      </c>
      <c r="W87">
        <v>21.71733</v>
      </c>
      <c r="X87">
        <v>1.4864108943308216</v>
      </c>
      <c r="Y87">
        <f t="shared" si="11"/>
        <v>0.22415075389905773</v>
      </c>
    </row>
    <row r="88" spans="3:25" x14ac:dyDescent="0.2">
      <c r="C88">
        <v>1.9097</v>
      </c>
      <c r="D88">
        <v>0.37135410048783501</v>
      </c>
      <c r="E88">
        <f t="shared" si="6"/>
        <v>6.0678774589515524E-2</v>
      </c>
      <c r="G88">
        <v>1.9175</v>
      </c>
      <c r="H88">
        <v>0.29762905005159146</v>
      </c>
      <c r="I88">
        <f t="shared" si="7"/>
        <v>6.2006052094081554E-2</v>
      </c>
      <c r="K88">
        <v>15.3985</v>
      </c>
      <c r="L88">
        <v>0.74119033829496805</v>
      </c>
      <c r="M88">
        <f t="shared" si="8"/>
        <v>0.17677272014476092</v>
      </c>
      <c r="O88">
        <v>13.5708</v>
      </c>
      <c r="P88">
        <v>0.72390444264804854</v>
      </c>
      <c r="Q88">
        <f t="shared" si="9"/>
        <v>0.17438858197780074</v>
      </c>
      <c r="S88">
        <v>24.551210000000001</v>
      </c>
      <c r="T88">
        <v>1.5594376146165401</v>
      </c>
      <c r="U88">
        <f t="shared" si="10"/>
        <v>0.22487131779092981</v>
      </c>
      <c r="W88">
        <v>21.709109999999999</v>
      </c>
      <c r="X88">
        <v>1.4863798226055649</v>
      </c>
      <c r="Y88">
        <f t="shared" si="11"/>
        <v>0.22414606828307643</v>
      </c>
    </row>
    <row r="89" spans="3:25" x14ac:dyDescent="0.2">
      <c r="C89">
        <v>1.8701000000000001</v>
      </c>
      <c r="D89">
        <v>0.371454205296888</v>
      </c>
      <c r="E89">
        <f t="shared" si="6"/>
        <v>6.0695131584458821E-2</v>
      </c>
      <c r="G89">
        <v>1.8265</v>
      </c>
      <c r="H89">
        <v>0.29769972515024556</v>
      </c>
      <c r="I89">
        <f t="shared" si="7"/>
        <v>6.2020776072967826E-2</v>
      </c>
      <c r="K89">
        <v>15.4154</v>
      </c>
      <c r="L89">
        <v>0.74118925580520556</v>
      </c>
      <c r="M89">
        <f t="shared" si="8"/>
        <v>0.17677246197266941</v>
      </c>
      <c r="O89">
        <v>13.5722</v>
      </c>
      <c r="P89">
        <v>0.72398423695676539</v>
      </c>
      <c r="Q89">
        <f t="shared" si="9"/>
        <v>0.17440780442696285</v>
      </c>
      <c r="S89">
        <v>24.544889999999999</v>
      </c>
      <c r="T89">
        <v>1.5595028819275516</v>
      </c>
      <c r="U89">
        <f t="shared" si="10"/>
        <v>0.22488072935449496</v>
      </c>
      <c r="W89">
        <v>21.71405</v>
      </c>
      <c r="X89">
        <v>1.486345546527237</v>
      </c>
      <c r="Y89">
        <f t="shared" si="11"/>
        <v>0.22414089945067137</v>
      </c>
    </row>
    <row r="90" spans="3:25" x14ac:dyDescent="0.2">
      <c r="C90">
        <v>1.9604999999999999</v>
      </c>
      <c r="D90">
        <v>0.37155425530776531</v>
      </c>
      <c r="E90">
        <f t="shared" si="6"/>
        <v>6.0711479625451849E-2</v>
      </c>
      <c r="G90">
        <v>1.8452</v>
      </c>
      <c r="H90">
        <v>0.29777035976448835</v>
      </c>
      <c r="I90">
        <f t="shared" si="7"/>
        <v>6.2035491617601739E-2</v>
      </c>
      <c r="K90">
        <v>15.5313</v>
      </c>
      <c r="L90">
        <v>0.74119121881260641</v>
      </c>
      <c r="M90">
        <f t="shared" si="8"/>
        <v>0.17677293014682116</v>
      </c>
      <c r="O90">
        <v>13.5913</v>
      </c>
      <c r="P90">
        <v>0.72406655739063119</v>
      </c>
      <c r="Q90">
        <f t="shared" si="9"/>
        <v>0.17442763541967943</v>
      </c>
      <c r="S90">
        <v>24.539259999999999</v>
      </c>
      <c r="T90">
        <v>1.559568784467132</v>
      </c>
      <c r="U90">
        <f t="shared" si="10"/>
        <v>0.22489023251818827</v>
      </c>
      <c r="W90">
        <v>21.701460000000001</v>
      </c>
      <c r="X90">
        <v>1.4863147315263971</v>
      </c>
      <c r="Y90">
        <f t="shared" si="11"/>
        <v>0.22413625254873057</v>
      </c>
    </row>
    <row r="91" spans="3:25" x14ac:dyDescent="0.2">
      <c r="C91">
        <v>1.9224000000000001</v>
      </c>
      <c r="D91">
        <v>0.37165096523769536</v>
      </c>
      <c r="E91">
        <f t="shared" si="6"/>
        <v>6.0727281901584211E-2</v>
      </c>
      <c r="G91">
        <v>1.9032</v>
      </c>
      <c r="H91">
        <v>0.29784095410395184</v>
      </c>
      <c r="I91">
        <f t="shared" si="7"/>
        <v>6.2050198771656635E-2</v>
      </c>
      <c r="K91">
        <v>15.5326</v>
      </c>
      <c r="L91">
        <v>0.74119626187143772</v>
      </c>
      <c r="M91">
        <f t="shared" si="8"/>
        <v>0.17677413290835406</v>
      </c>
      <c r="O91">
        <v>13.5481</v>
      </c>
      <c r="P91">
        <v>0.72415143231893031</v>
      </c>
      <c r="Q91">
        <f t="shared" si="9"/>
        <v>0.17444808179011115</v>
      </c>
      <c r="S91">
        <v>24.53302</v>
      </c>
      <c r="T91">
        <v>1.5596413532331985</v>
      </c>
      <c r="U91">
        <f t="shared" si="10"/>
        <v>0.22490069695350962</v>
      </c>
      <c r="W91">
        <v>21.72336</v>
      </c>
      <c r="X91">
        <v>1.4862840469335659</v>
      </c>
      <c r="Y91">
        <f t="shared" si="11"/>
        <v>0.2241316253123167</v>
      </c>
    </row>
    <row r="92" spans="3:25" x14ac:dyDescent="0.2">
      <c r="C92">
        <v>1.9542999999999999</v>
      </c>
      <c r="D92">
        <v>0.37175090459775362</v>
      </c>
      <c r="E92">
        <f t="shared" si="6"/>
        <v>6.074361186237804E-2</v>
      </c>
      <c r="G92">
        <v>1.9171</v>
      </c>
      <c r="H92">
        <v>0.29791150837843222</v>
      </c>
      <c r="I92">
        <f t="shared" si="7"/>
        <v>6.2064897578840046E-2</v>
      </c>
      <c r="K92">
        <v>15.557399999999999</v>
      </c>
      <c r="L92">
        <v>0.74120441958280625</v>
      </c>
      <c r="M92">
        <f t="shared" si="8"/>
        <v>0.17677607850957722</v>
      </c>
      <c r="O92">
        <v>13.555300000000001</v>
      </c>
      <c r="P92">
        <v>0.72423889018304954</v>
      </c>
      <c r="Q92">
        <f t="shared" si="9"/>
        <v>0.17446915038978816</v>
      </c>
      <c r="S92">
        <v>24.528549999999999</v>
      </c>
      <c r="T92">
        <v>1.5597228454283887</v>
      </c>
      <c r="U92">
        <f t="shared" si="10"/>
        <v>0.22491244814967823</v>
      </c>
      <c r="W92">
        <v>21.688410000000001</v>
      </c>
      <c r="X92">
        <v>1.4862501620792359</v>
      </c>
      <c r="Y92">
        <f t="shared" si="11"/>
        <v>0.22412651547648813</v>
      </c>
    </row>
    <row r="93" spans="3:25" x14ac:dyDescent="0.2">
      <c r="C93">
        <v>1.9444999999999999</v>
      </c>
      <c r="D93">
        <v>0.37185078832061547</v>
      </c>
      <c r="E93">
        <f t="shared" si="6"/>
        <v>6.0759932732126709E-2</v>
      </c>
      <c r="G93">
        <v>1.8729</v>
      </c>
      <c r="H93">
        <v>0.29798202309904298</v>
      </c>
      <c r="I93">
        <f t="shared" si="7"/>
        <v>6.2079588145633954E-2</v>
      </c>
      <c r="K93">
        <v>15.5312</v>
      </c>
      <c r="L93">
        <v>0.74121572659727919</v>
      </c>
      <c r="M93">
        <f t="shared" si="8"/>
        <v>0.17677877521459592</v>
      </c>
      <c r="O93">
        <v>13.593999999999999</v>
      </c>
      <c r="P93">
        <v>0.72432895949845866</v>
      </c>
      <c r="Q93">
        <f t="shared" si="9"/>
        <v>0.17449084808808718</v>
      </c>
      <c r="S93">
        <v>24.52178</v>
      </c>
      <c r="T93">
        <v>1.5597954110109864</v>
      </c>
      <c r="U93">
        <f t="shared" si="10"/>
        <v>0.22492291212594254</v>
      </c>
      <c r="W93">
        <v>21.69896</v>
      </c>
      <c r="X93">
        <v>1.48622307442721</v>
      </c>
      <c r="Y93">
        <f t="shared" si="11"/>
        <v>0.22412243065872603</v>
      </c>
    </row>
    <row r="94" spans="3:25" x14ac:dyDescent="0.2">
      <c r="C94">
        <v>1.9702999999999999</v>
      </c>
      <c r="D94">
        <v>0.37195061624990067</v>
      </c>
      <c r="E94">
        <f t="shared" si="6"/>
        <v>6.0776244485277887E-2</v>
      </c>
      <c r="G94">
        <v>1.8620000000000001</v>
      </c>
      <c r="H94">
        <v>0.29805249877742057</v>
      </c>
      <c r="I94">
        <f t="shared" si="7"/>
        <v>6.209427057862929E-2</v>
      </c>
      <c r="K94">
        <v>15.546200000000001</v>
      </c>
      <c r="L94">
        <v>0.74123021761751351</v>
      </c>
      <c r="M94">
        <f t="shared" si="8"/>
        <v>0.17678223129993884</v>
      </c>
      <c r="O94">
        <v>13.6861</v>
      </c>
      <c r="P94">
        <v>0.72442166885673742</v>
      </c>
      <c r="Q94">
        <f t="shared" si="9"/>
        <v>0.17451318177271988</v>
      </c>
      <c r="S94">
        <v>24.539850000000001</v>
      </c>
      <c r="T94">
        <v>1.559861306502226</v>
      </c>
      <c r="U94">
        <f t="shared" si="10"/>
        <v>0.22493241427326324</v>
      </c>
      <c r="W94">
        <v>21.713429999999999</v>
      </c>
      <c r="X94">
        <v>1.4861927892412676</v>
      </c>
      <c r="Y94">
        <f t="shared" si="11"/>
        <v>0.22411786365286859</v>
      </c>
    </row>
    <row r="95" spans="3:25" x14ac:dyDescent="0.2">
      <c r="C95">
        <v>1.9861</v>
      </c>
      <c r="D95">
        <v>0.37204710448714329</v>
      </c>
      <c r="E95">
        <f t="shared" si="6"/>
        <v>6.0792010537114916E-2</v>
      </c>
      <c r="G95">
        <v>1.8512</v>
      </c>
      <c r="H95">
        <v>0.29812293532307638</v>
      </c>
      <c r="I95">
        <f t="shared" si="7"/>
        <v>6.2108944858974245E-2</v>
      </c>
      <c r="K95">
        <v>15.5268</v>
      </c>
      <c r="L95">
        <v>0.74124792370676684</v>
      </c>
      <c r="M95">
        <f t="shared" si="8"/>
        <v>0.17678645417414365</v>
      </c>
      <c r="O95">
        <v>13.6995</v>
      </c>
      <c r="P95">
        <v>0.72451704692761154</v>
      </c>
      <c r="Q95">
        <f t="shared" si="9"/>
        <v>0.17453615835022321</v>
      </c>
      <c r="S95">
        <v>24.543939999999999</v>
      </c>
      <c r="T95">
        <v>1.5599305341294942</v>
      </c>
      <c r="U95">
        <f t="shared" si="10"/>
        <v>0.2249423969154834</v>
      </c>
      <c r="W95">
        <v>21.685230000000001</v>
      </c>
      <c r="X95">
        <v>1.4861626399185111</v>
      </c>
      <c r="Y95">
        <f t="shared" si="11"/>
        <v>0.22411331713517876</v>
      </c>
    </row>
    <row r="96" spans="3:25" x14ac:dyDescent="0.2">
      <c r="C96">
        <v>1.9291</v>
      </c>
      <c r="D96">
        <v>0.37214353730914407</v>
      </c>
      <c r="E96">
        <f t="shared" si="6"/>
        <v>6.0807767534173864E-2</v>
      </c>
      <c r="G96">
        <v>1.9107000000000001</v>
      </c>
      <c r="H96">
        <v>0.29819333354957905</v>
      </c>
      <c r="I96">
        <f t="shared" si="7"/>
        <v>6.2123611156162308E-2</v>
      </c>
      <c r="K96">
        <v>15.5304</v>
      </c>
      <c r="L96">
        <v>0.74126886121069235</v>
      </c>
      <c r="M96">
        <f t="shared" si="8"/>
        <v>0.17679144773562269</v>
      </c>
      <c r="O96">
        <v>13.7067</v>
      </c>
      <c r="P96">
        <v>0.72461511713559601</v>
      </c>
      <c r="Q96">
        <f t="shared" si="9"/>
        <v>0.17455978346356293</v>
      </c>
      <c r="S96">
        <v>24.51042</v>
      </c>
      <c r="T96">
        <v>1.5599997598535091</v>
      </c>
      <c r="U96">
        <f t="shared" si="10"/>
        <v>0.2249523792832539</v>
      </c>
      <c r="W96">
        <v>21.676929999999999</v>
      </c>
      <c r="X96">
        <v>1.4861359598560335</v>
      </c>
      <c r="Y96">
        <f t="shared" si="11"/>
        <v>0.2241092937819181</v>
      </c>
    </row>
    <row r="97" spans="3:25" x14ac:dyDescent="0.2">
      <c r="C97">
        <v>1.9202999999999999</v>
      </c>
      <c r="D97">
        <v>0.37224319835805014</v>
      </c>
      <c r="E97">
        <f t="shared" si="6"/>
        <v>6.082405201928924E-2</v>
      </c>
      <c r="G97">
        <v>1.8655999999999999</v>
      </c>
      <c r="H97">
        <v>0.29826369366837008</v>
      </c>
      <c r="I97">
        <f t="shared" si="7"/>
        <v>6.2138269514243769E-2</v>
      </c>
      <c r="K97">
        <v>15.5402</v>
      </c>
      <c r="L97">
        <v>0.74129304284450481</v>
      </c>
      <c r="M97">
        <f t="shared" si="8"/>
        <v>0.17679721501693454</v>
      </c>
      <c r="O97">
        <v>13.690200000000001</v>
      </c>
      <c r="P97">
        <v>0.72471588167397116</v>
      </c>
      <c r="Q97">
        <f t="shared" si="9"/>
        <v>0.17458405764110024</v>
      </c>
      <c r="S97">
        <v>24.521190000000001</v>
      </c>
      <c r="T97">
        <v>1.5600662866812314</v>
      </c>
      <c r="U97">
        <f t="shared" si="10"/>
        <v>0.2249619724694629</v>
      </c>
      <c r="W97">
        <v>21.67755</v>
      </c>
      <c r="X97">
        <v>1.4861060863509234</v>
      </c>
      <c r="Y97">
        <f t="shared" si="11"/>
        <v>0.22410478885752769</v>
      </c>
    </row>
    <row r="98" spans="3:25" x14ac:dyDescent="0.2">
      <c r="C98">
        <v>1.9334</v>
      </c>
      <c r="D98">
        <v>0.3723428029766635</v>
      </c>
      <c r="E98">
        <f t="shared" si="6"/>
        <v>6.0840327283768543E-2</v>
      </c>
      <c r="G98">
        <v>1.8736999999999999</v>
      </c>
      <c r="H98">
        <v>0.29833401589105646</v>
      </c>
      <c r="I98">
        <f t="shared" si="7"/>
        <v>6.2152919977303434E-2</v>
      </c>
      <c r="K98">
        <v>15.5518</v>
      </c>
      <c r="L98">
        <v>0.74132048138842133</v>
      </c>
      <c r="M98">
        <f t="shared" si="8"/>
        <v>0.17680375906614071</v>
      </c>
      <c r="O98">
        <v>13.693</v>
      </c>
      <c r="P98">
        <v>0.72481933746138705</v>
      </c>
      <c r="Q98">
        <f t="shared" si="9"/>
        <v>0.17460898014053797</v>
      </c>
      <c r="S98">
        <v>24.516449999999999</v>
      </c>
      <c r="T98">
        <v>1.5601544413150203</v>
      </c>
      <c r="U98">
        <f t="shared" si="10"/>
        <v>0.2249746843910452</v>
      </c>
      <c r="W98">
        <v>21.697759999999999</v>
      </c>
      <c r="X98">
        <v>1.4860796848336069</v>
      </c>
      <c r="Y98">
        <f t="shared" si="11"/>
        <v>0.22410080750887559</v>
      </c>
    </row>
    <row r="99" spans="3:25" x14ac:dyDescent="0.2">
      <c r="C99">
        <v>1.9396</v>
      </c>
      <c r="D99">
        <v>0.37243906827290352</v>
      </c>
      <c r="E99">
        <f t="shared" si="6"/>
        <v>6.0856056907337176E-2</v>
      </c>
      <c r="G99">
        <v>1.9037999999999999</v>
      </c>
      <c r="H99">
        <v>0.29840430073110163</v>
      </c>
      <c r="I99">
        <f t="shared" si="7"/>
        <v>6.2167562652312845E-2</v>
      </c>
      <c r="K99">
        <v>15.534000000000001</v>
      </c>
      <c r="L99">
        <v>0.74135118968847291</v>
      </c>
      <c r="M99">
        <f t="shared" si="8"/>
        <v>0.17681108294699921</v>
      </c>
      <c r="O99">
        <v>13.682</v>
      </c>
      <c r="P99">
        <v>0.72492548146413127</v>
      </c>
      <c r="Q99">
        <f t="shared" si="9"/>
        <v>0.17463455023105473</v>
      </c>
      <c r="S99">
        <v>24.522559999999999</v>
      </c>
      <c r="T99">
        <v>1.5602242991533779</v>
      </c>
      <c r="U99">
        <f t="shared" si="10"/>
        <v>0.22498475790987166</v>
      </c>
      <c r="W99">
        <v>21.69558</v>
      </c>
      <c r="X99">
        <v>1.486050092601185</v>
      </c>
      <c r="Y99">
        <f t="shared" si="11"/>
        <v>0.2240963450004049</v>
      </c>
    </row>
    <row r="100" spans="3:25" x14ac:dyDescent="0.2">
      <c r="C100">
        <v>1.9202999999999999</v>
      </c>
      <c r="D100">
        <v>0.37253527750761517</v>
      </c>
      <c r="E100">
        <f t="shared" si="6"/>
        <v>6.0871777370525355E-2</v>
      </c>
      <c r="G100">
        <v>1.8988</v>
      </c>
      <c r="H100">
        <v>0.29847784524061705</v>
      </c>
      <c r="I100">
        <f t="shared" si="7"/>
        <v>6.2182884425128551E-2</v>
      </c>
      <c r="K100">
        <v>15.541700000000001</v>
      </c>
      <c r="L100">
        <v>0.74138518065733727</v>
      </c>
      <c r="M100">
        <f t="shared" si="8"/>
        <v>0.17681918973916319</v>
      </c>
      <c r="O100">
        <v>13.690200000000001</v>
      </c>
      <c r="P100">
        <v>0.72503431069583701</v>
      </c>
      <c r="Q100">
        <f t="shared" si="9"/>
        <v>0.17466076719323484</v>
      </c>
      <c r="S100">
        <v>24.502310000000001</v>
      </c>
      <c r="T100">
        <v>1.5602908212596835</v>
      </c>
      <c r="U100">
        <f t="shared" si="10"/>
        <v>0.22499435041525112</v>
      </c>
      <c r="W100">
        <v>21.68093</v>
      </c>
      <c r="X100">
        <v>1.4860239750841024</v>
      </c>
      <c r="Y100">
        <f t="shared" si="11"/>
        <v>0.22409240647898637</v>
      </c>
    </row>
    <row r="101" spans="3:25" x14ac:dyDescent="0.2">
      <c r="C101">
        <v>1.9157999999999999</v>
      </c>
      <c r="D101">
        <v>0.37263471368688472</v>
      </c>
      <c r="E101">
        <f t="shared" si="6"/>
        <v>6.0888025112236066E-2</v>
      </c>
      <c r="G101">
        <v>1.9247000000000001</v>
      </c>
      <c r="H101">
        <v>0.29854805574315679</v>
      </c>
      <c r="I101">
        <f t="shared" si="7"/>
        <v>6.2197511613157667E-2</v>
      </c>
      <c r="K101">
        <v>15.5336</v>
      </c>
      <c r="L101">
        <v>0.7414224672752131</v>
      </c>
      <c r="M101">
        <f t="shared" si="8"/>
        <v>0.17682808253838944</v>
      </c>
      <c r="O101">
        <v>13.7033</v>
      </c>
      <c r="P101">
        <v>0.7251458222172712</v>
      </c>
      <c r="Q101">
        <f t="shared" si="9"/>
        <v>0.17468763031901696</v>
      </c>
      <c r="S101">
        <v>24.51437</v>
      </c>
      <c r="T101">
        <v>1.5603640092613436</v>
      </c>
      <c r="U101">
        <f t="shared" si="10"/>
        <v>0.22500490414450935</v>
      </c>
      <c r="W101">
        <v>21.681719999999999</v>
      </c>
      <c r="X101">
        <v>1.4859946695794921</v>
      </c>
      <c r="Y101">
        <f t="shared" si="11"/>
        <v>0.22408798720906792</v>
      </c>
    </row>
    <row r="102" spans="3:25" x14ac:dyDescent="0.2">
      <c r="C102">
        <v>1.9133</v>
      </c>
      <c r="D102">
        <v>0.37273081014634002</v>
      </c>
      <c r="E102">
        <f t="shared" si="6"/>
        <v>6.090372714809477E-2</v>
      </c>
      <c r="G102">
        <v>1.8703000000000001</v>
      </c>
      <c r="H102">
        <v>0.29861823010374455</v>
      </c>
      <c r="I102">
        <f t="shared" si="7"/>
        <v>6.2212131271613451E-2</v>
      </c>
      <c r="K102">
        <v>15.526</v>
      </c>
      <c r="L102">
        <v>0.74146306259072192</v>
      </c>
      <c r="M102">
        <f t="shared" si="8"/>
        <v>0.17683776445675356</v>
      </c>
      <c r="O102">
        <v>13.664</v>
      </c>
      <c r="P102">
        <v>0.72526001313615518</v>
      </c>
      <c r="Q102">
        <f t="shared" si="9"/>
        <v>0.17471513891165119</v>
      </c>
      <c r="S102">
        <v>24.50525</v>
      </c>
      <c r="T102">
        <v>1.5604338615857585</v>
      </c>
      <c r="U102">
        <f t="shared" si="10"/>
        <v>0.2250149768682238</v>
      </c>
      <c r="W102">
        <v>21.68779</v>
      </c>
      <c r="X102">
        <v>1.4859688415178467</v>
      </c>
      <c r="Y102">
        <f t="shared" si="11"/>
        <v>0.22408409233752757</v>
      </c>
    </row>
    <row r="103" spans="3:25" x14ac:dyDescent="0.2">
      <c r="C103">
        <v>1.9118999999999999</v>
      </c>
      <c r="D103">
        <v>0.37283013328158782</v>
      </c>
      <c r="E103">
        <f t="shared" si="6"/>
        <v>6.0919956418560101E-2</v>
      </c>
      <c r="G103">
        <v>1.8562000000000001</v>
      </c>
      <c r="H103">
        <v>0.29868836853563518</v>
      </c>
      <c r="I103">
        <f t="shared" si="7"/>
        <v>6.2226743444924001E-2</v>
      </c>
      <c r="K103">
        <v>15.5518</v>
      </c>
      <c r="L103">
        <v>0.74150697972183988</v>
      </c>
      <c r="M103">
        <f t="shared" si="8"/>
        <v>0.17684823862287197</v>
      </c>
      <c r="O103">
        <v>13.700699999999999</v>
      </c>
      <c r="P103">
        <v>0.7253768806070654</v>
      </c>
      <c r="Q103">
        <f t="shared" si="9"/>
        <v>0.17474329228567501</v>
      </c>
      <c r="S103">
        <v>24.496749999999999</v>
      </c>
      <c r="T103">
        <v>1.5605043488312675</v>
      </c>
      <c r="U103">
        <f t="shared" si="10"/>
        <v>0.22502514114772848</v>
      </c>
      <c r="W103">
        <v>21.672509999999999</v>
      </c>
      <c r="X103">
        <v>1.4859464922630197</v>
      </c>
      <c r="Y103">
        <f t="shared" si="11"/>
        <v>0.22408072207003446</v>
      </c>
    </row>
    <row r="104" spans="3:25" x14ac:dyDescent="0.2">
      <c r="C104">
        <v>1.9659</v>
      </c>
      <c r="D104">
        <v>0.37292283435844842</v>
      </c>
      <c r="E104">
        <f t="shared" si="6"/>
        <v>6.0935103653341247E-2</v>
      </c>
      <c r="G104">
        <v>1.8966000000000001</v>
      </c>
      <c r="H104">
        <v>0.29876176725389342</v>
      </c>
      <c r="I104">
        <f t="shared" si="7"/>
        <v>6.2242034844561131E-2</v>
      </c>
      <c r="K104">
        <v>15.5245</v>
      </c>
      <c r="L104">
        <v>0.7415542318568733</v>
      </c>
      <c r="M104">
        <f t="shared" si="8"/>
        <v>0.17685950818213489</v>
      </c>
      <c r="O104">
        <v>13.682600000000001</v>
      </c>
      <c r="P104">
        <v>0.72549642183138119</v>
      </c>
      <c r="Q104">
        <f t="shared" si="9"/>
        <v>0.17477208976690065</v>
      </c>
      <c r="S104">
        <v>24.494509999999998</v>
      </c>
      <c r="T104">
        <v>1.5605775313142571</v>
      </c>
      <c r="U104">
        <f t="shared" si="10"/>
        <v>0.22503569408119298</v>
      </c>
      <c r="W104">
        <v>21.669589999999999</v>
      </c>
      <c r="X104">
        <v>1.4859209591122378</v>
      </c>
      <c r="Y104">
        <f t="shared" si="11"/>
        <v>0.22407687167105059</v>
      </c>
    </row>
    <row r="105" spans="3:25" x14ac:dyDescent="0.2">
      <c r="C105">
        <v>1.9738</v>
      </c>
      <c r="D105">
        <v>0.37302204431581176</v>
      </c>
      <c r="E105">
        <f t="shared" si="6"/>
        <v>6.0951314430688193E-2</v>
      </c>
      <c r="G105">
        <v>1.8844000000000001</v>
      </c>
      <c r="H105">
        <v>0.29883183456060725</v>
      </c>
      <c r="I105">
        <f t="shared" si="7"/>
        <v>6.2256632200126512E-2</v>
      </c>
      <c r="K105">
        <v>15.5084</v>
      </c>
      <c r="L105">
        <v>0.7416048322554526</v>
      </c>
      <c r="M105">
        <f t="shared" si="8"/>
        <v>0.17687157629694308</v>
      </c>
      <c r="O105">
        <v>13.690300000000001</v>
      </c>
      <c r="P105">
        <v>0.72561863405729621</v>
      </c>
      <c r="Q105">
        <f t="shared" si="9"/>
        <v>0.17480153069241799</v>
      </c>
      <c r="S105">
        <v>24.521940000000001</v>
      </c>
      <c r="T105">
        <v>1.5606636196984947</v>
      </c>
      <c r="U105">
        <f t="shared" si="10"/>
        <v>0.22504810804904174</v>
      </c>
      <c r="W105">
        <v>21.665769999999998</v>
      </c>
      <c r="X105">
        <v>1.4858922434294337</v>
      </c>
      <c r="Y105">
        <f t="shared" si="11"/>
        <v>0.22407254134625693</v>
      </c>
    </row>
    <row r="106" spans="3:25" x14ac:dyDescent="0.2">
      <c r="C106">
        <v>1.9180999999999999</v>
      </c>
      <c r="D106">
        <v>0.3731211968941886</v>
      </c>
      <c r="E106">
        <f t="shared" si="6"/>
        <v>6.0967515832383759E-2</v>
      </c>
      <c r="G106">
        <v>1.8734</v>
      </c>
      <c r="H106">
        <v>0.29890186657922507</v>
      </c>
      <c r="I106">
        <f t="shared" si="7"/>
        <v>6.2271222204005224E-2</v>
      </c>
      <c r="K106">
        <v>15.531599999999999</v>
      </c>
      <c r="L106">
        <v>0.74165879424956971</v>
      </c>
      <c r="M106">
        <f t="shared" si="8"/>
        <v>0.1768844461469555</v>
      </c>
      <c r="O106">
        <v>13.6943</v>
      </c>
      <c r="P106">
        <v>0.72574351457988107</v>
      </c>
      <c r="Q106">
        <f t="shared" si="9"/>
        <v>0.17483161441060951</v>
      </c>
      <c r="S106">
        <v>24.703510000000001</v>
      </c>
      <c r="T106">
        <v>1.5607341024073302</v>
      </c>
      <c r="U106">
        <f t="shared" si="10"/>
        <v>0.22505827167435691</v>
      </c>
      <c r="W106">
        <v>21.67634</v>
      </c>
      <c r="X106">
        <v>1.4858703426785937</v>
      </c>
      <c r="Y106">
        <f t="shared" si="11"/>
        <v>0.22406923871316237</v>
      </c>
    </row>
    <row r="107" spans="3:25" x14ac:dyDescent="0.2">
      <c r="C107">
        <v>1.9383999999999999</v>
      </c>
      <c r="D107">
        <v>0.37321372841410455</v>
      </c>
      <c r="E107">
        <f t="shared" si="6"/>
        <v>6.0982635361781785E-2</v>
      </c>
      <c r="G107">
        <v>1.8824000000000001</v>
      </c>
      <c r="H107">
        <v>0.29897186412850696</v>
      </c>
      <c r="I107">
        <f t="shared" si="7"/>
        <v>6.2285805026772285E-2</v>
      </c>
      <c r="K107">
        <v>15.504300000000001</v>
      </c>
      <c r="L107">
        <v>0.74171612384106944</v>
      </c>
      <c r="M107">
        <f t="shared" si="8"/>
        <v>0.17689811916360262</v>
      </c>
      <c r="O107">
        <v>13.694699999999999</v>
      </c>
      <c r="P107">
        <v>0.72587105008353425</v>
      </c>
      <c r="Q107">
        <f t="shared" si="9"/>
        <v>0.17486233771374679</v>
      </c>
      <c r="S107">
        <v>24.735690000000002</v>
      </c>
      <c r="T107">
        <v>1.5608079169235869</v>
      </c>
      <c r="U107">
        <f t="shared" si="10"/>
        <v>0.22506891574718621</v>
      </c>
      <c r="W107">
        <v>21.662279999999999</v>
      </c>
      <c r="X107">
        <v>1.4858452621237521</v>
      </c>
      <c r="Y107">
        <f t="shared" si="11"/>
        <v>0.22406545656564356</v>
      </c>
    </row>
    <row r="108" spans="3:25" x14ac:dyDescent="0.2">
      <c r="C108">
        <v>1.9158999999999999</v>
      </c>
      <c r="D108">
        <v>0.37331276848097</v>
      </c>
      <c r="E108">
        <f t="shared" si="6"/>
        <v>6.0998818379243466E-2</v>
      </c>
      <c r="G108">
        <v>1.8391999999999999</v>
      </c>
      <c r="H108">
        <v>0.29904182772559512</v>
      </c>
      <c r="I108">
        <f t="shared" si="7"/>
        <v>6.2300380776165655E-2</v>
      </c>
      <c r="K108">
        <v>15.516400000000001</v>
      </c>
      <c r="L108">
        <v>0.74177679749497016</v>
      </c>
      <c r="M108">
        <f t="shared" si="8"/>
        <v>0.17691258973382867</v>
      </c>
      <c r="O108">
        <v>13.6814</v>
      </c>
      <c r="P108">
        <v>0.72600118464533947</v>
      </c>
      <c r="Q108">
        <f t="shared" si="9"/>
        <v>0.17489368712999917</v>
      </c>
      <c r="S108">
        <v>24.736229999999999</v>
      </c>
      <c r="T108">
        <v>1.5608790318691184</v>
      </c>
      <c r="U108">
        <f t="shared" si="10"/>
        <v>0.22507917054120066</v>
      </c>
      <c r="W108">
        <v>21.675280000000001</v>
      </c>
      <c r="X108">
        <v>1.4858236671956759</v>
      </c>
      <c r="Y108">
        <f t="shared" si="11"/>
        <v>0.22406220005061991</v>
      </c>
    </row>
    <row r="109" spans="3:25" x14ac:dyDescent="0.2">
      <c r="C109">
        <v>1.885</v>
      </c>
      <c r="D109">
        <v>0.3734051894512051</v>
      </c>
      <c r="E109">
        <f t="shared" si="6"/>
        <v>6.1013919844968151E-2</v>
      </c>
      <c r="G109">
        <v>1.8357000000000001</v>
      </c>
      <c r="H109">
        <v>0.29911175728296591</v>
      </c>
      <c r="I109">
        <f t="shared" si="7"/>
        <v>6.2314949433951231E-2</v>
      </c>
      <c r="K109">
        <v>15.5433</v>
      </c>
      <c r="L109">
        <v>0.74184078435467682</v>
      </c>
      <c r="M109">
        <f t="shared" si="8"/>
        <v>0.17692785049838461</v>
      </c>
      <c r="O109">
        <v>13.6706</v>
      </c>
      <c r="P109">
        <v>0.7261338516645508</v>
      </c>
      <c r="Q109">
        <f t="shared" si="9"/>
        <v>0.17492564661524676</v>
      </c>
      <c r="S109">
        <v>24.723890000000001</v>
      </c>
      <c r="T109">
        <v>1.5609528407876359</v>
      </c>
      <c r="U109">
        <f t="shared" si="10"/>
        <v>0.22508981380683449</v>
      </c>
      <c r="W109">
        <v>21.668859999999999</v>
      </c>
      <c r="X109">
        <v>1.4857988951918628</v>
      </c>
      <c r="Y109">
        <f t="shared" si="11"/>
        <v>0.22405846443259433</v>
      </c>
    </row>
    <row r="110" spans="3:25" x14ac:dyDescent="0.2">
      <c r="C110">
        <v>1.9782</v>
      </c>
      <c r="D110">
        <v>0.37350083886296992</v>
      </c>
      <c r="E110">
        <f t="shared" si="6"/>
        <v>6.1029548833818614E-2</v>
      </c>
      <c r="G110">
        <v>1.9091</v>
      </c>
      <c r="H110">
        <v>0.29918165331827645</v>
      </c>
      <c r="I110">
        <f t="shared" si="7"/>
        <v>6.2329511107974266E-2</v>
      </c>
      <c r="K110">
        <v>15.513</v>
      </c>
      <c r="L110">
        <v>0.74190805364365053</v>
      </c>
      <c r="M110">
        <f t="shared" si="8"/>
        <v>0.17694389411711478</v>
      </c>
      <c r="O110">
        <v>13.6775</v>
      </c>
      <c r="P110">
        <v>0.72626898450991517</v>
      </c>
      <c r="Q110">
        <f t="shared" si="9"/>
        <v>0.17495820011802057</v>
      </c>
      <c r="S110">
        <v>24.725449999999999</v>
      </c>
      <c r="T110">
        <v>1.5610272823827469</v>
      </c>
      <c r="U110">
        <f t="shared" si="10"/>
        <v>0.22510054830460099</v>
      </c>
      <c r="W110">
        <v>21.666499999999999</v>
      </c>
      <c r="X110">
        <v>1.4857776115432189</v>
      </c>
      <c r="Y110">
        <f t="shared" si="11"/>
        <v>0.22405525485850719</v>
      </c>
    </row>
    <row r="111" spans="3:25" x14ac:dyDescent="0.2">
      <c r="C111">
        <v>1.8959999999999999</v>
      </c>
      <c r="D111">
        <v>0.37359971681594012</v>
      </c>
      <c r="E111">
        <f t="shared" si="6"/>
        <v>6.1045705362081717E-2</v>
      </c>
      <c r="G111">
        <v>1.8581000000000001</v>
      </c>
      <c r="H111">
        <v>0.29925151604693456</v>
      </c>
      <c r="I111">
        <f t="shared" si="7"/>
        <v>6.234406584311137E-2</v>
      </c>
      <c r="K111">
        <v>15.536899999999999</v>
      </c>
      <c r="L111">
        <v>0.74197857466258155</v>
      </c>
      <c r="M111">
        <f t="shared" si="8"/>
        <v>0.17696071326828247</v>
      </c>
      <c r="O111">
        <v>13.6999</v>
      </c>
      <c r="P111">
        <v>0.72640651651511123</v>
      </c>
      <c r="Q111">
        <f t="shared" si="9"/>
        <v>0.17499133157840363</v>
      </c>
      <c r="S111">
        <v>24.71322</v>
      </c>
      <c r="T111">
        <v>1.5611017194655912</v>
      </c>
      <c r="U111">
        <f t="shared" si="10"/>
        <v>0.2251112821516974</v>
      </c>
      <c r="W111">
        <v>21.65541</v>
      </c>
      <c r="X111">
        <v>1.4857382902191612</v>
      </c>
      <c r="Y111">
        <f t="shared" si="11"/>
        <v>0.22404932520307647</v>
      </c>
    </row>
    <row r="112" spans="3:25" x14ac:dyDescent="0.2">
      <c r="C112">
        <v>1.9259999999999999</v>
      </c>
      <c r="D112">
        <v>0.37369197983997721</v>
      </c>
      <c r="E112">
        <f t="shared" si="6"/>
        <v>6.1060781019604118E-2</v>
      </c>
      <c r="G112">
        <v>1.8868</v>
      </c>
      <c r="H112">
        <v>0.29932134629024987</v>
      </c>
      <c r="I112">
        <f t="shared" si="7"/>
        <v>6.2358613810468727E-2</v>
      </c>
      <c r="K112">
        <v>15.553100000000001</v>
      </c>
      <c r="L112">
        <v>0.7420523167866222</v>
      </c>
      <c r="M112">
        <f t="shared" si="8"/>
        <v>0.17697830064791009</v>
      </c>
      <c r="O112">
        <v>13.6838</v>
      </c>
      <c r="P112">
        <v>0.7265463809743099</v>
      </c>
      <c r="Q112">
        <f t="shared" si="9"/>
        <v>0.17502502492696154</v>
      </c>
      <c r="S112">
        <v>24.710799999999999</v>
      </c>
      <c r="T112">
        <v>1.5611728178789439</v>
      </c>
      <c r="U112">
        <f t="shared" si="10"/>
        <v>0.22512153456176731</v>
      </c>
      <c r="W112">
        <v>21.668299999999999</v>
      </c>
      <c r="X112">
        <v>1.4857173235169761</v>
      </c>
      <c r="Y112">
        <f t="shared" si="11"/>
        <v>0.22404616342451344</v>
      </c>
    </row>
    <row r="113" spans="3:25" x14ac:dyDescent="0.2">
      <c r="C113">
        <v>1.9496</v>
      </c>
      <c r="D113">
        <v>0.37379075496895386</v>
      </c>
      <c r="E113">
        <f t="shared" si="6"/>
        <v>6.1076920746561091E-2</v>
      </c>
      <c r="G113">
        <v>1.9227000000000001</v>
      </c>
      <c r="H113">
        <v>0.29939114396154859</v>
      </c>
      <c r="I113">
        <f t="shared" si="7"/>
        <v>6.2373154991989289E-2</v>
      </c>
      <c r="K113">
        <v>15.4892</v>
      </c>
      <c r="L113">
        <v>0.7421292494626387</v>
      </c>
      <c r="M113">
        <f t="shared" si="8"/>
        <v>0.1769966489691237</v>
      </c>
      <c r="O113">
        <v>13.653700000000001</v>
      </c>
      <c r="P113">
        <v>0.7266885111378566</v>
      </c>
      <c r="Q113">
        <f t="shared" si="9"/>
        <v>0.17505926408370232</v>
      </c>
      <c r="S113">
        <v>24.72438</v>
      </c>
      <c r="T113">
        <v>1.5612478803516743</v>
      </c>
      <c r="U113">
        <f t="shared" si="10"/>
        <v>0.22513235859025124</v>
      </c>
      <c r="W113">
        <v>21.656580000000002</v>
      </c>
      <c r="X113">
        <v>1.4856998492282381</v>
      </c>
      <c r="Y113">
        <f t="shared" si="11"/>
        <v>0.22404352830187715</v>
      </c>
    </row>
    <row r="114" spans="3:25" x14ac:dyDescent="0.2">
      <c r="C114">
        <v>1.8936999999999999</v>
      </c>
      <c r="D114">
        <v>0.37388291731281592</v>
      </c>
      <c r="E114">
        <f t="shared" si="6"/>
        <v>6.1091979953074499E-2</v>
      </c>
      <c r="G114">
        <v>1.9317</v>
      </c>
      <c r="H114">
        <v>0.29946090958005894</v>
      </c>
      <c r="I114">
        <f t="shared" si="7"/>
        <v>6.2387689495845618E-2</v>
      </c>
      <c r="K114">
        <v>15.535500000000001</v>
      </c>
      <c r="L114">
        <v>0.74220934220649337</v>
      </c>
      <c r="M114">
        <f t="shared" si="8"/>
        <v>0.17701575096150479</v>
      </c>
      <c r="O114">
        <v>13.6595</v>
      </c>
      <c r="P114">
        <v>0.72683284020807015</v>
      </c>
      <c r="Q114">
        <f t="shared" si="9"/>
        <v>0.17509403295706444</v>
      </c>
      <c r="S114">
        <v>24.715720000000001</v>
      </c>
      <c r="T114">
        <v>1.5613222999519178</v>
      </c>
      <c r="U114">
        <f t="shared" si="10"/>
        <v>0.22514308991635198</v>
      </c>
      <c r="W114">
        <v>21.64847</v>
      </c>
      <c r="X114">
        <v>1.4856758727175268</v>
      </c>
      <c r="Y114">
        <f t="shared" si="11"/>
        <v>0.22403991264420653</v>
      </c>
    </row>
    <row r="115" spans="3:25" x14ac:dyDescent="0.2">
      <c r="C115">
        <v>1.9028</v>
      </c>
      <c r="D115">
        <v>0.37398159341234533</v>
      </c>
      <c r="E115">
        <f t="shared" si="6"/>
        <v>6.1108103498749233E-2</v>
      </c>
      <c r="G115">
        <v>1.8889</v>
      </c>
      <c r="H115">
        <v>0.29953064336239998</v>
      </c>
      <c r="I115">
        <f t="shared" si="7"/>
        <v>6.2402217367166668E-2</v>
      </c>
      <c r="K115">
        <v>15.509</v>
      </c>
      <c r="L115">
        <v>0.74229256460037829</v>
      </c>
      <c r="M115">
        <f t="shared" si="8"/>
        <v>0.17703559937045441</v>
      </c>
      <c r="O115">
        <v>13.6455</v>
      </c>
      <c r="P115">
        <v>0.72697930133515953</v>
      </c>
      <c r="Q115">
        <f t="shared" si="9"/>
        <v>0.17512931544293311</v>
      </c>
      <c r="S115">
        <v>24.711950000000002</v>
      </c>
      <c r="T115">
        <v>1.5613973486921988</v>
      </c>
      <c r="U115">
        <f t="shared" si="10"/>
        <v>0.22515391196461307</v>
      </c>
      <c r="W115">
        <v>21.662050000000001</v>
      </c>
      <c r="X115">
        <v>1.4856553913495261</v>
      </c>
      <c r="Y115">
        <f t="shared" si="11"/>
        <v>0.22403682405403555</v>
      </c>
    </row>
    <row r="116" spans="3:25" x14ac:dyDescent="0.2">
      <c r="C116">
        <v>1.9033</v>
      </c>
      <c r="D116">
        <v>0.37407365962840217</v>
      </c>
      <c r="E116">
        <f t="shared" si="6"/>
        <v>6.1123146998104928E-2</v>
      </c>
      <c r="G116">
        <v>1.8627</v>
      </c>
      <c r="H116">
        <v>0.29960034582858602</v>
      </c>
      <c r="I116">
        <f t="shared" si="7"/>
        <v>6.2416738714288759E-2</v>
      </c>
      <c r="K116">
        <v>15.508699999999999</v>
      </c>
      <c r="L116">
        <v>0.74237888629016402</v>
      </c>
      <c r="M116">
        <f t="shared" si="8"/>
        <v>0.17705618695656086</v>
      </c>
      <c r="O116">
        <v>13.681800000000001</v>
      </c>
      <c r="P116">
        <v>0.72712782761326689</v>
      </c>
      <c r="Q116">
        <f t="shared" si="9"/>
        <v>0.17516509542368697</v>
      </c>
      <c r="S116">
        <v>24.72109</v>
      </c>
      <c r="T116">
        <v>1.5614886403820802</v>
      </c>
      <c r="U116">
        <f t="shared" si="10"/>
        <v>0.22516707625051627</v>
      </c>
      <c r="W116">
        <v>21.720680000000002</v>
      </c>
      <c r="X116">
        <v>1.485638406489034</v>
      </c>
      <c r="Y116">
        <f t="shared" si="11"/>
        <v>0.2240342627371758</v>
      </c>
    </row>
    <row r="117" spans="3:25" x14ac:dyDescent="0.2">
      <c r="C117">
        <v>1.9619</v>
      </c>
      <c r="D117">
        <v>0.37416896020979618</v>
      </c>
      <c r="E117">
        <f t="shared" si="6"/>
        <v>6.1138718988528788E-2</v>
      </c>
      <c r="G117">
        <v>1.9129</v>
      </c>
      <c r="H117">
        <v>0.29967001749915922</v>
      </c>
      <c r="I117">
        <f t="shared" si="7"/>
        <v>6.2431253645658172E-2</v>
      </c>
      <c r="K117">
        <v>15.5299</v>
      </c>
      <c r="L117">
        <v>0.74246827698279438</v>
      </c>
      <c r="M117">
        <f t="shared" si="8"/>
        <v>0.17707750649497828</v>
      </c>
      <c r="O117">
        <v>13.649100000000001</v>
      </c>
      <c r="P117">
        <v>0.72727835207662161</v>
      </c>
      <c r="Q117">
        <f t="shared" si="9"/>
        <v>0.17520135676727172</v>
      </c>
      <c r="S117">
        <v>24.712109999999999</v>
      </c>
      <c r="T117">
        <v>1.5615636735958718</v>
      </c>
      <c r="U117">
        <f t="shared" si="10"/>
        <v>0.22517789605985347</v>
      </c>
      <c r="W117">
        <v>21.815950000000001</v>
      </c>
      <c r="X117">
        <v>1.4856182555009645</v>
      </c>
      <c r="Y117">
        <f t="shared" si="11"/>
        <v>0.22403122396829647</v>
      </c>
    </row>
    <row r="118" spans="3:25" x14ac:dyDescent="0.2">
      <c r="C118">
        <v>1.9390000000000001</v>
      </c>
      <c r="D118">
        <v>0.37426421475026406</v>
      </c>
      <c r="E118">
        <f t="shared" si="6"/>
        <v>6.1154283455925496E-2</v>
      </c>
      <c r="G118">
        <v>1.8855999999999999</v>
      </c>
      <c r="H118">
        <v>0.29974295161734338</v>
      </c>
      <c r="I118">
        <f t="shared" si="7"/>
        <v>6.2446448253613208E-2</v>
      </c>
      <c r="K118">
        <v>15.6799</v>
      </c>
      <c r="L118">
        <v>0.74256070644370853</v>
      </c>
      <c r="M118">
        <f t="shared" si="8"/>
        <v>0.17709955077481185</v>
      </c>
      <c r="O118">
        <v>13.6793</v>
      </c>
      <c r="P118">
        <v>0.7274308076958248</v>
      </c>
      <c r="Q118">
        <f t="shared" si="9"/>
        <v>0.17523808332630506</v>
      </c>
      <c r="S118">
        <v>24.731349999999999</v>
      </c>
      <c r="T118">
        <v>1.5616460004720538</v>
      </c>
      <c r="U118">
        <f t="shared" si="10"/>
        <v>0.22518976761724258</v>
      </c>
      <c r="W118">
        <v>21.815740000000002</v>
      </c>
      <c r="X118">
        <v>1.4856016037503565</v>
      </c>
      <c r="Y118">
        <f t="shared" si="11"/>
        <v>0.22402871288440523</v>
      </c>
    </row>
    <row r="119" spans="3:25" x14ac:dyDescent="0.2">
      <c r="C119">
        <v>1.9682999999999999</v>
      </c>
      <c r="D119">
        <v>0.37435614384783461</v>
      </c>
      <c r="E119">
        <f t="shared" si="6"/>
        <v>6.1169304550299772E-2</v>
      </c>
      <c r="G119">
        <v>1.8815</v>
      </c>
      <c r="H119">
        <v>0.29981585464219562</v>
      </c>
      <c r="I119">
        <f t="shared" si="7"/>
        <v>6.2461636383790757E-2</v>
      </c>
      <c r="K119">
        <v>15.670299999999999</v>
      </c>
      <c r="L119">
        <v>0.74265614449429207</v>
      </c>
      <c r="M119">
        <f t="shared" si="8"/>
        <v>0.17712231259850988</v>
      </c>
      <c r="O119">
        <v>13.690799999999999</v>
      </c>
      <c r="P119">
        <v>0.72758512737423831</v>
      </c>
      <c r="Q119">
        <f t="shared" si="9"/>
        <v>0.17527525893720661</v>
      </c>
      <c r="S119">
        <v>24.707820000000002</v>
      </c>
      <c r="T119">
        <v>1.5617216507015304</v>
      </c>
      <c r="U119">
        <f t="shared" si="10"/>
        <v>0.22520067640040525</v>
      </c>
      <c r="W119">
        <v>21.826370000000001</v>
      </c>
      <c r="X119">
        <v>1.4855817886023825</v>
      </c>
      <c r="Y119">
        <f t="shared" si="11"/>
        <v>0.22402572476021029</v>
      </c>
    </row>
    <row r="120" spans="3:25" x14ac:dyDescent="0.2">
      <c r="C120">
        <v>1.9239999999999999</v>
      </c>
      <c r="D120">
        <v>0.37445131006418758</v>
      </c>
      <c r="E120">
        <f t="shared" si="6"/>
        <v>6.1184854585651566E-2</v>
      </c>
      <c r="G120">
        <v>1.91</v>
      </c>
      <c r="H120">
        <v>0.29988543510581883</v>
      </c>
      <c r="I120">
        <f t="shared" si="7"/>
        <v>6.2476132313712261E-2</v>
      </c>
      <c r="K120">
        <v>15.6729</v>
      </c>
      <c r="L120">
        <v>0.74275456100937287</v>
      </c>
      <c r="M120">
        <f t="shared" si="8"/>
        <v>0.17714578478126664</v>
      </c>
      <c r="O120">
        <v>13.6546</v>
      </c>
      <c r="P120">
        <v>0.72774124394451245</v>
      </c>
      <c r="Q120">
        <f t="shared" si="9"/>
        <v>0.17531286741936175</v>
      </c>
      <c r="S120">
        <v>24.689920000000001</v>
      </c>
      <c r="T120">
        <v>1.5617972903603454</v>
      </c>
      <c r="U120">
        <f t="shared" si="10"/>
        <v>0.22521158365927574</v>
      </c>
      <c r="W120">
        <v>21.823709999999998</v>
      </c>
      <c r="X120">
        <v>1.4855654754223486</v>
      </c>
      <c r="Y120">
        <f t="shared" si="11"/>
        <v>0.22402326473275957</v>
      </c>
    </row>
    <row r="121" spans="3:25" x14ac:dyDescent="0.2">
      <c r="C121">
        <v>1.9527000000000001</v>
      </c>
      <c r="D121">
        <v>0.37454643308002811</v>
      </c>
      <c r="E121">
        <f t="shared" si="6"/>
        <v>6.1200397562096095E-2</v>
      </c>
      <c r="G121">
        <v>1.8722000000000001</v>
      </c>
      <c r="H121">
        <v>0.29995498594880093</v>
      </c>
      <c r="I121">
        <f t="shared" si="7"/>
        <v>6.2490622072666861E-2</v>
      </c>
      <c r="K121">
        <v>15.673500000000001</v>
      </c>
      <c r="L121">
        <v>0.7428559259147286</v>
      </c>
      <c r="M121">
        <f t="shared" si="8"/>
        <v>0.17716996015042777</v>
      </c>
      <c r="O121">
        <v>13.673400000000001</v>
      </c>
      <c r="P121">
        <v>0.72789909016521603</v>
      </c>
      <c r="Q121">
        <f t="shared" si="9"/>
        <v>0.1753508925743095</v>
      </c>
      <c r="S121">
        <v>24.702349999999999</v>
      </c>
      <c r="T121">
        <v>1.5618768880974698</v>
      </c>
      <c r="U121">
        <f t="shared" si="10"/>
        <v>0.22522306167408862</v>
      </c>
      <c r="W121">
        <v>21.798439999999999</v>
      </c>
      <c r="X121">
        <v>1.4855460015757114</v>
      </c>
      <c r="Y121">
        <f t="shared" si="11"/>
        <v>0.22402032807680414</v>
      </c>
    </row>
    <row r="122" spans="3:25" x14ac:dyDescent="0.2">
      <c r="C122">
        <v>1.9196</v>
      </c>
      <c r="D122">
        <v>0.37464151422208819</v>
      </c>
      <c r="E122">
        <f t="shared" si="6"/>
        <v>6.1215933696419637E-2</v>
      </c>
      <c r="G122">
        <v>1.9630000000000001</v>
      </c>
      <c r="H122">
        <v>0.3000245076935289</v>
      </c>
      <c r="I122">
        <f t="shared" si="7"/>
        <v>6.2505105769485189E-2</v>
      </c>
      <c r="K122">
        <v>15.6843</v>
      </c>
      <c r="L122">
        <v>0.742960209184654</v>
      </c>
      <c r="M122">
        <f t="shared" si="8"/>
        <v>0.1771948315449102</v>
      </c>
      <c r="O122">
        <v>13.651999999999999</v>
      </c>
      <c r="P122">
        <v>0.72805859871759993</v>
      </c>
      <c r="Q122">
        <f t="shared" si="9"/>
        <v>0.17538931818496303</v>
      </c>
      <c r="S122">
        <v>24.707070000000002</v>
      </c>
      <c r="T122">
        <v>1.5619531406110831</v>
      </c>
      <c r="U122">
        <f t="shared" si="10"/>
        <v>0.22523405730678364</v>
      </c>
      <c r="W122">
        <v>21.797239999999999</v>
      </c>
      <c r="X122">
        <v>1.4855300324280765</v>
      </c>
      <c r="Y122">
        <f t="shared" si="11"/>
        <v>0.22401791992943712</v>
      </c>
    </row>
    <row r="123" spans="3:25" x14ac:dyDescent="0.2">
      <c r="C123">
        <v>1.9303999999999999</v>
      </c>
      <c r="D123">
        <v>0.37473327471103252</v>
      </c>
      <c r="E123">
        <f t="shared" si="6"/>
        <v>6.1230927240364788E-2</v>
      </c>
      <c r="G123">
        <v>1.8946000000000001</v>
      </c>
      <c r="H123">
        <v>0.30009400055905361</v>
      </c>
      <c r="I123">
        <f t="shared" si="7"/>
        <v>6.2519583449802837E-2</v>
      </c>
      <c r="K123">
        <v>15.6721</v>
      </c>
      <c r="L123">
        <v>0.74306738083952839</v>
      </c>
      <c r="M123">
        <f t="shared" si="8"/>
        <v>0.17722039181462196</v>
      </c>
      <c r="O123">
        <v>13.6615</v>
      </c>
      <c r="P123">
        <v>0.72821970220247612</v>
      </c>
      <c r="Q123">
        <f t="shared" si="9"/>
        <v>0.1754281280148578</v>
      </c>
      <c r="S123">
        <v>24.677399999999999</v>
      </c>
      <c r="T123">
        <v>1.562036046843851</v>
      </c>
      <c r="U123">
        <f t="shared" si="10"/>
        <v>0.22524601240754613</v>
      </c>
      <c r="W123">
        <v>21.79834</v>
      </c>
      <c r="X123">
        <v>1.4855142373452088</v>
      </c>
      <c r="Y123">
        <f t="shared" si="11"/>
        <v>0.22401553803103597</v>
      </c>
    </row>
    <row r="124" spans="3:25" x14ac:dyDescent="0.2">
      <c r="C124">
        <v>1.98</v>
      </c>
      <c r="D124">
        <v>0.37482827509886008</v>
      </c>
      <c r="E124">
        <f t="shared" si="6"/>
        <v>6.1246450179552298E-2</v>
      </c>
      <c r="G124">
        <v>1.8754999999999999</v>
      </c>
      <c r="H124">
        <v>0.30016346506854952</v>
      </c>
      <c r="I124">
        <f t="shared" si="7"/>
        <v>6.2534055222614487E-2</v>
      </c>
      <c r="K124">
        <v>15.683299999999999</v>
      </c>
      <c r="L124">
        <v>0.74317741094343814</v>
      </c>
      <c r="M124">
        <f t="shared" si="8"/>
        <v>0.17724663381989511</v>
      </c>
      <c r="O124">
        <v>13.657400000000001</v>
      </c>
      <c r="P124">
        <v>0.72838233313721312</v>
      </c>
      <c r="Q124">
        <f t="shared" si="9"/>
        <v>0.17546730580742773</v>
      </c>
      <c r="S124">
        <v>24.707799999999999</v>
      </c>
      <c r="T124">
        <v>1.5621129093706376</v>
      </c>
      <c r="U124">
        <f t="shared" si="10"/>
        <v>0.2252570960043026</v>
      </c>
      <c r="W124">
        <v>21.81662</v>
      </c>
      <c r="X124">
        <v>1.4855019496930402</v>
      </c>
      <c r="Y124">
        <f t="shared" si="11"/>
        <v>0.22401368505316305</v>
      </c>
    </row>
    <row r="125" spans="3:25" x14ac:dyDescent="0.2">
      <c r="C125">
        <v>1.9360999999999999</v>
      </c>
      <c r="D125">
        <v>0.37492323683076006</v>
      </c>
      <c r="E125">
        <f t="shared" si="6"/>
        <v>6.1261966802411777E-2</v>
      </c>
      <c r="G125">
        <v>1.9379</v>
      </c>
      <c r="H125">
        <v>0.30023290144167364</v>
      </c>
      <c r="I125">
        <f t="shared" si="7"/>
        <v>6.2548521133682006E-2</v>
      </c>
      <c r="K125">
        <v>15.6744</v>
      </c>
      <c r="L125">
        <v>0.74329026960181888</v>
      </c>
      <c r="M125">
        <f t="shared" si="8"/>
        <v>0.17727355043092344</v>
      </c>
      <c r="O125">
        <v>13.6646</v>
      </c>
      <c r="P125">
        <v>0.7285464239528624</v>
      </c>
      <c r="Q125">
        <f t="shared" si="9"/>
        <v>0.17550683528531291</v>
      </c>
      <c r="S125">
        <v>24.688140000000001</v>
      </c>
      <c r="T125">
        <v>1.5621930909969175</v>
      </c>
      <c r="U125">
        <f t="shared" si="10"/>
        <v>0.22526865821608663</v>
      </c>
      <c r="W125">
        <v>21.810230000000001</v>
      </c>
      <c r="X125">
        <v>1.4854865068376737</v>
      </c>
      <c r="Y125">
        <f t="shared" si="11"/>
        <v>0.22401135627066693</v>
      </c>
    </row>
    <row r="126" spans="3:25" x14ac:dyDescent="0.2">
      <c r="C126">
        <v>1.9218</v>
      </c>
      <c r="D126">
        <v>0.37501488159384688</v>
      </c>
      <c r="E126">
        <f t="shared" si="6"/>
        <v>6.1276941436903085E-2</v>
      </c>
      <c r="G126">
        <v>1.9175</v>
      </c>
      <c r="H126">
        <v>0.30030230989825168</v>
      </c>
      <c r="I126">
        <f t="shared" si="7"/>
        <v>6.2562981228802439E-2</v>
      </c>
      <c r="K126">
        <v>15.672599999999999</v>
      </c>
      <c r="L126">
        <v>0.74340592695913243</v>
      </c>
      <c r="M126">
        <f t="shared" si="8"/>
        <v>0.1773011345272085</v>
      </c>
      <c r="O126">
        <v>13.670400000000001</v>
      </c>
      <c r="P126">
        <v>0.72871190699139399</v>
      </c>
      <c r="Q126">
        <f t="shared" si="9"/>
        <v>0.17554670014969384</v>
      </c>
      <c r="S126">
        <v>24.693100000000001</v>
      </c>
      <c r="T126">
        <v>1.5622765909652978</v>
      </c>
      <c r="U126">
        <f t="shared" si="10"/>
        <v>0.22528069893368197</v>
      </c>
      <c r="W126">
        <v>21.808119999999999</v>
      </c>
      <c r="X126">
        <v>1.4854679101453958</v>
      </c>
      <c r="Y126">
        <f t="shared" si="11"/>
        <v>0.2240085518895836</v>
      </c>
    </row>
    <row r="127" spans="3:25" x14ac:dyDescent="0.2">
      <c r="C127">
        <v>1.9523999999999999</v>
      </c>
      <c r="D127">
        <v>0.37510976862345691</v>
      </c>
      <c r="E127">
        <f t="shared" si="6"/>
        <v>6.1292445853506031E-2</v>
      </c>
      <c r="G127">
        <v>1.8793</v>
      </c>
      <c r="H127">
        <v>0.30037169126673141</v>
      </c>
      <c r="I127">
        <f t="shared" si="7"/>
        <v>6.2577435680569046E-2</v>
      </c>
      <c r="K127">
        <v>15.6783</v>
      </c>
      <c r="L127">
        <v>0.74352435319657029</v>
      </c>
      <c r="M127">
        <f t="shared" si="8"/>
        <v>0.17732937899701168</v>
      </c>
      <c r="O127">
        <v>13.66</v>
      </c>
      <c r="P127">
        <v>0.72887871450307007</v>
      </c>
      <c r="Q127">
        <f t="shared" si="9"/>
        <v>0.17558688407965845</v>
      </c>
      <c r="S127">
        <v>24.683789999999998</v>
      </c>
      <c r="T127">
        <v>1.5623573783097837</v>
      </c>
      <c r="U127">
        <f t="shared" si="10"/>
        <v>0.22529234849019203</v>
      </c>
      <c r="W127">
        <v>21.809059999999999</v>
      </c>
      <c r="X127">
        <v>1.4854561569826765</v>
      </c>
      <c r="Y127">
        <f t="shared" si="11"/>
        <v>0.22400677951271641</v>
      </c>
    </row>
    <row r="128" spans="3:25" x14ac:dyDescent="0.2">
      <c r="C128">
        <v>1.8541000000000001</v>
      </c>
      <c r="D128">
        <v>0.37520461944990591</v>
      </c>
      <c r="E128">
        <f t="shared" si="6"/>
        <v>6.1307944354559787E-2</v>
      </c>
      <c r="G128">
        <v>1.9032</v>
      </c>
      <c r="H128">
        <v>0.30044104546349809</v>
      </c>
      <c r="I128">
        <f t="shared" si="7"/>
        <v>6.2591884471562109E-2</v>
      </c>
      <c r="K128">
        <v>15.668100000000001</v>
      </c>
      <c r="L128">
        <v>0.74364551852979244</v>
      </c>
      <c r="M128">
        <f t="shared" si="8"/>
        <v>0.1773582767368152</v>
      </c>
      <c r="O128">
        <v>13.671200000000001</v>
      </c>
      <c r="P128">
        <v>0.72904677864392009</v>
      </c>
      <c r="Q128">
        <f t="shared" si="9"/>
        <v>0.17562737073159407</v>
      </c>
      <c r="S128">
        <v>24.684329999999999</v>
      </c>
      <c r="T128">
        <v>1.5624375137209465</v>
      </c>
      <c r="U128">
        <f t="shared" si="10"/>
        <v>0.22530390403774392</v>
      </c>
      <c r="W128">
        <v>21.790600000000001</v>
      </c>
      <c r="X128">
        <v>1.4854412527161824</v>
      </c>
      <c r="Y128">
        <f t="shared" si="11"/>
        <v>0.22400453194941902</v>
      </c>
    </row>
    <row r="129" spans="3:25" x14ac:dyDescent="0.2">
      <c r="C129">
        <v>1.8998999999999999</v>
      </c>
      <c r="D129">
        <v>0.37529615698872298</v>
      </c>
      <c r="E129">
        <f t="shared" si="6"/>
        <v>6.1322901468745583E-2</v>
      </c>
      <c r="G129">
        <v>1.8607</v>
      </c>
      <c r="H129">
        <v>0.30051366396569923</v>
      </c>
      <c r="I129">
        <f t="shared" si="7"/>
        <v>6.2607013326187344E-2</v>
      </c>
      <c r="K129">
        <v>15.6708</v>
      </c>
      <c r="L129">
        <v>0.74376939320668889</v>
      </c>
      <c r="M129">
        <f t="shared" si="8"/>
        <v>0.17738782065078798</v>
      </c>
      <c r="O129">
        <v>13.6478</v>
      </c>
      <c r="P129">
        <v>0.7292160314733569</v>
      </c>
      <c r="Q129">
        <f t="shared" si="9"/>
        <v>0.17566814373861314</v>
      </c>
      <c r="S129">
        <v>24.761590000000002</v>
      </c>
      <c r="T129">
        <v>1.5625222369747125</v>
      </c>
      <c r="U129">
        <f t="shared" si="10"/>
        <v>0.22531612115341645</v>
      </c>
      <c r="W129">
        <v>21.81644</v>
      </c>
      <c r="X129">
        <v>1.4854331947127835</v>
      </c>
      <c r="Y129">
        <f t="shared" si="11"/>
        <v>0.22400331680255506</v>
      </c>
    </row>
    <row r="130" spans="3:25" x14ac:dyDescent="0.2">
      <c r="C130">
        <v>1.9006000000000001</v>
      </c>
      <c r="D130">
        <v>0.37539093954028163</v>
      </c>
      <c r="E130">
        <f t="shared" si="6"/>
        <v>6.1338388813771509E-2</v>
      </c>
      <c r="G130">
        <v>1.8704000000000001</v>
      </c>
      <c r="H130">
        <v>0.30058625560715013</v>
      </c>
      <c r="I130">
        <f t="shared" si="7"/>
        <v>6.2622136584822949E-2</v>
      </c>
      <c r="K130">
        <v>15.7037</v>
      </c>
      <c r="L130">
        <v>0.7438959475051804</v>
      </c>
      <c r="M130">
        <f t="shared" si="8"/>
        <v>0.17741800365026125</v>
      </c>
      <c r="O130">
        <v>13.6637</v>
      </c>
      <c r="P130">
        <v>0.72938640495190621</v>
      </c>
      <c r="Q130">
        <f t="shared" si="9"/>
        <v>0.1757091867100061</v>
      </c>
      <c r="S130">
        <v>24.923739999999999</v>
      </c>
      <c r="T130">
        <v>1.5626063069135312</v>
      </c>
      <c r="U130">
        <f t="shared" si="10"/>
        <v>0.22532824406090027</v>
      </c>
      <c r="W130">
        <v>21.788409999999999</v>
      </c>
      <c r="X130">
        <v>1.4854186563395548</v>
      </c>
      <c r="Y130">
        <f t="shared" si="11"/>
        <v>0.22400112441595987</v>
      </c>
    </row>
    <row r="131" spans="3:25" x14ac:dyDescent="0.2">
      <c r="C131">
        <v>1.9353</v>
      </c>
      <c r="D131">
        <v>0.37548241023902584</v>
      </c>
      <c r="E131">
        <f t="shared" si="6"/>
        <v>6.1353335006376769E-2</v>
      </c>
      <c r="G131">
        <v>1.8781000000000001</v>
      </c>
      <c r="H131">
        <v>0.30065553070073786</v>
      </c>
      <c r="I131">
        <f t="shared" si="7"/>
        <v>6.2636568895987052E-2</v>
      </c>
      <c r="K131">
        <v>15.6823</v>
      </c>
      <c r="L131">
        <v>0.74402515173104178</v>
      </c>
      <c r="M131">
        <f t="shared" si="8"/>
        <v>0.17744881865320944</v>
      </c>
      <c r="O131">
        <v>13.713900000000001</v>
      </c>
      <c r="P131">
        <v>0.72955783093905524</v>
      </c>
      <c r="Q131">
        <f t="shared" si="9"/>
        <v>0.17575048323072326</v>
      </c>
      <c r="S131">
        <v>24.91104</v>
      </c>
      <c r="T131">
        <v>1.5626876615167971</v>
      </c>
      <c r="U131">
        <f t="shared" si="10"/>
        <v>0.2253399754162769</v>
      </c>
      <c r="W131">
        <v>21.785060000000001</v>
      </c>
      <c r="X131">
        <v>1.485407634963793</v>
      </c>
      <c r="Y131">
        <f t="shared" si="11"/>
        <v>0.22399946239256147</v>
      </c>
    </row>
    <row r="132" spans="3:25" x14ac:dyDescent="0.2">
      <c r="C132">
        <v>1.9097</v>
      </c>
      <c r="D132">
        <v>0.37557384958236761</v>
      </c>
      <c r="E132">
        <f t="shared" si="6"/>
        <v>6.136827607555026E-2</v>
      </c>
      <c r="G132">
        <v>1.9180999999999999</v>
      </c>
      <c r="H132">
        <v>0.30072478042053241</v>
      </c>
      <c r="I132">
        <f t="shared" si="7"/>
        <v>6.2650995920944252E-2</v>
      </c>
      <c r="K132">
        <v>15.690300000000001</v>
      </c>
      <c r="L132">
        <v>0.74415697621575561</v>
      </c>
      <c r="M132">
        <f t="shared" si="8"/>
        <v>0.17748025858373814</v>
      </c>
      <c r="O132">
        <v>13.7692</v>
      </c>
      <c r="P132">
        <v>0.72973024119124097</v>
      </c>
      <c r="Q132">
        <f t="shared" si="9"/>
        <v>0.17579201686089013</v>
      </c>
      <c r="S132">
        <v>24.88653</v>
      </c>
      <c r="T132">
        <v>1.5627729658526588</v>
      </c>
      <c r="U132">
        <f t="shared" si="10"/>
        <v>0.22535227632414184</v>
      </c>
      <c r="W132">
        <v>21.779820000000001</v>
      </c>
      <c r="X132">
        <v>1.4853934679530174</v>
      </c>
      <c r="Y132">
        <f t="shared" si="11"/>
        <v>0.22399732600742198</v>
      </c>
    </row>
    <row r="133" spans="3:25" x14ac:dyDescent="0.2">
      <c r="C133">
        <v>1.9072</v>
      </c>
      <c r="D133">
        <v>0.37566853668223349</v>
      </c>
      <c r="E133">
        <f t="shared" si="6"/>
        <v>6.1383747823894358E-2</v>
      </c>
      <c r="G133">
        <v>1.8528</v>
      </c>
      <c r="H133">
        <v>0.30079400498862796</v>
      </c>
      <c r="I133">
        <f t="shared" si="7"/>
        <v>6.2665417705964163E-2</v>
      </c>
      <c r="K133">
        <v>15.6874</v>
      </c>
      <c r="L133">
        <v>0.74429139131439748</v>
      </c>
      <c r="M133">
        <f t="shared" si="8"/>
        <v>0.17751231637157994</v>
      </c>
      <c r="O133">
        <v>13.7948</v>
      </c>
      <c r="P133">
        <v>0.72990356735993878</v>
      </c>
      <c r="Q133">
        <f t="shared" si="9"/>
        <v>0.17583377113534698</v>
      </c>
      <c r="S133">
        <v>24.89359</v>
      </c>
      <c r="T133">
        <v>1.5628576149367714</v>
      </c>
      <c r="U133">
        <f t="shared" si="10"/>
        <v>0.22536448274453069</v>
      </c>
      <c r="W133">
        <v>21.800560000000001</v>
      </c>
      <c r="X133">
        <v>1.4853861526749768</v>
      </c>
      <c r="Y133">
        <f t="shared" si="11"/>
        <v>0.22399622286353757</v>
      </c>
    </row>
    <row r="134" spans="3:25" x14ac:dyDescent="0.2">
      <c r="C134">
        <v>1.8934</v>
      </c>
      <c r="D134">
        <v>0.3757631936186504</v>
      </c>
      <c r="E134">
        <f t="shared" si="6"/>
        <v>6.139921464357033E-2</v>
      </c>
      <c r="G134">
        <v>1.8769</v>
      </c>
      <c r="H134">
        <v>0.30086320462728583</v>
      </c>
      <c r="I134">
        <f t="shared" si="7"/>
        <v>6.2679834297351217E-2</v>
      </c>
      <c r="K134">
        <v>15.644500000000001</v>
      </c>
      <c r="L134">
        <v>0.74442836740354612</v>
      </c>
      <c r="M134">
        <f t="shared" si="8"/>
        <v>0.17754498495159582</v>
      </c>
      <c r="O134">
        <v>13.7881</v>
      </c>
      <c r="P134">
        <v>0.73007774098990019</v>
      </c>
      <c r="Q134">
        <f t="shared" si="9"/>
        <v>0.17587572956322428</v>
      </c>
      <c r="S134">
        <v>24.898879999999998</v>
      </c>
      <c r="T134">
        <v>1.5629435150400823</v>
      </c>
      <c r="U134">
        <f t="shared" si="10"/>
        <v>0.22537686956221986</v>
      </c>
      <c r="W134">
        <v>21.79007</v>
      </c>
      <c r="X134">
        <v>1.4853756944976599</v>
      </c>
      <c r="Y134">
        <f t="shared" si="11"/>
        <v>0.22399464577046127</v>
      </c>
    </row>
    <row r="135" spans="3:25" x14ac:dyDescent="0.2">
      <c r="C135">
        <v>1.8947000000000001</v>
      </c>
      <c r="D135">
        <v>0.37585454347477204</v>
      </c>
      <c r="E135">
        <f t="shared" ref="E135:E198" si="12">D135/6.12</f>
        <v>6.1414141090649028E-2</v>
      </c>
      <c r="G135">
        <v>1.9315</v>
      </c>
      <c r="H135">
        <v>0.30093237986389487</v>
      </c>
      <c r="I135">
        <f t="shared" ref="I135:I198" si="13">H135/4.8</f>
        <v>6.2694245804978108E-2</v>
      </c>
      <c r="K135">
        <v>15.6698</v>
      </c>
      <c r="L135">
        <v>0.74456787487923071</v>
      </c>
      <c r="M135">
        <f t="shared" ref="M135:M198" si="14">L135/4.1929</f>
        <v>0.17757825726328572</v>
      </c>
      <c r="O135">
        <v>13.7667</v>
      </c>
      <c r="P135">
        <v>0.730252693517497</v>
      </c>
      <c r="Q135">
        <f t="shared" ref="Q135:Q198" si="15">P135/4.1511</f>
        <v>0.1759178756275438</v>
      </c>
      <c r="S135">
        <v>24.88897</v>
      </c>
      <c r="T135">
        <v>1.563028758576342</v>
      </c>
      <c r="U135">
        <f t="shared" ref="U135:U198" si="16">T135/6.9348</f>
        <v>0.22538916170276604</v>
      </c>
      <c r="W135">
        <v>21.784669999999998</v>
      </c>
      <c r="X135">
        <v>1.485368758789307</v>
      </c>
      <c r="Y135">
        <f t="shared" ref="Y135:Y198" si="17">X135/6.6313</f>
        <v>0.22399359986568348</v>
      </c>
    </row>
    <row r="136" spans="3:25" x14ac:dyDescent="0.2">
      <c r="C136">
        <v>1.8852</v>
      </c>
      <c r="D136">
        <v>0.37594586612558972</v>
      </c>
      <c r="E136">
        <f t="shared" si="12"/>
        <v>6.1429063092416622E-2</v>
      </c>
      <c r="G136">
        <v>1.9004000000000001</v>
      </c>
      <c r="H136">
        <v>0.30100153122637296</v>
      </c>
      <c r="I136">
        <f t="shared" si="13"/>
        <v>6.2708652338827706E-2</v>
      </c>
      <c r="K136">
        <v>15.6554</v>
      </c>
      <c r="L136">
        <v>0.74470988415489481</v>
      </c>
      <c r="M136">
        <f t="shared" si="14"/>
        <v>0.17761212625030284</v>
      </c>
      <c r="O136">
        <v>13.771100000000001</v>
      </c>
      <c r="P136">
        <v>0.73042835626919889</v>
      </c>
      <c r="Q136">
        <f t="shared" si="15"/>
        <v>0.17596019278485195</v>
      </c>
      <c r="S136">
        <v>24.892769999999999</v>
      </c>
      <c r="T136">
        <v>1.5631179487991254</v>
      </c>
      <c r="U136">
        <f t="shared" si="16"/>
        <v>0.22540202295655612</v>
      </c>
      <c r="W136">
        <v>21.788399999999999</v>
      </c>
      <c r="X136">
        <v>1.4853586829184069</v>
      </c>
      <c r="Y136">
        <f t="shared" si="17"/>
        <v>0.22399208042441252</v>
      </c>
    </row>
    <row r="137" spans="3:25" x14ac:dyDescent="0.2">
      <c r="C137">
        <v>1.9294</v>
      </c>
      <c r="D137">
        <v>0.3760437168427696</v>
      </c>
      <c r="E137">
        <f t="shared" si="12"/>
        <v>6.1445051771694376E-2</v>
      </c>
      <c r="G137">
        <v>1.8815</v>
      </c>
      <c r="H137">
        <v>0.30107065893802981</v>
      </c>
      <c r="I137">
        <f t="shared" si="13"/>
        <v>6.272305394542288E-2</v>
      </c>
      <c r="K137">
        <v>15.675599999999999</v>
      </c>
      <c r="L137">
        <v>0.74485436565939889</v>
      </c>
      <c r="M137">
        <f t="shared" si="14"/>
        <v>0.17764658485997734</v>
      </c>
      <c r="O137">
        <v>13.8009</v>
      </c>
      <c r="P137">
        <v>0.73060466046017369</v>
      </c>
      <c r="Q137">
        <f t="shared" si="15"/>
        <v>0.1760026644648825</v>
      </c>
      <c r="S137">
        <v>24.87856</v>
      </c>
      <c r="T137">
        <v>1.5632037839437329</v>
      </c>
      <c r="U137">
        <f t="shared" si="16"/>
        <v>0.22541440040718302</v>
      </c>
      <c r="W137">
        <v>21.781680000000001</v>
      </c>
      <c r="X137">
        <v>1.4853521322537135</v>
      </c>
      <c r="Y137">
        <f t="shared" si="17"/>
        <v>0.22399109258421629</v>
      </c>
    </row>
    <row r="138" spans="3:25" x14ac:dyDescent="0.2">
      <c r="C138">
        <v>1.9213</v>
      </c>
      <c r="D138">
        <v>0.37613498644786603</v>
      </c>
      <c r="E138">
        <f t="shared" si="12"/>
        <v>6.1459965105860458E-2</v>
      </c>
      <c r="G138">
        <v>1.8821000000000001</v>
      </c>
      <c r="H138">
        <v>0.30114305190376195</v>
      </c>
      <c r="I138">
        <f t="shared" si="13"/>
        <v>6.2738135813283746E-2</v>
      </c>
      <c r="K138">
        <v>15.6729</v>
      </c>
      <c r="L138">
        <v>0.74500128983504654</v>
      </c>
      <c r="M138">
        <f t="shared" si="14"/>
        <v>0.17768162604284543</v>
      </c>
      <c r="O138">
        <v>13.7926</v>
      </c>
      <c r="P138">
        <v>0.73078153719302086</v>
      </c>
      <c r="Q138">
        <f t="shared" si="15"/>
        <v>0.17604527407025147</v>
      </c>
      <c r="S138">
        <v>24.89406</v>
      </c>
      <c r="T138">
        <v>1.5632902315821628</v>
      </c>
      <c r="U138">
        <f t="shared" si="16"/>
        <v>0.22542686617958166</v>
      </c>
      <c r="W138">
        <v>21.768660000000001</v>
      </c>
      <c r="X138">
        <v>1.4853424441642531</v>
      </c>
      <c r="Y138">
        <f t="shared" si="17"/>
        <v>0.2239896316203841</v>
      </c>
    </row>
    <row r="139" spans="3:25" x14ac:dyDescent="0.2">
      <c r="C139">
        <v>1.9221999999999999</v>
      </c>
      <c r="D139">
        <v>0.37622623166965619</v>
      </c>
      <c r="E139">
        <f t="shared" si="12"/>
        <v>6.1474874455826174E-2</v>
      </c>
      <c r="G139">
        <v>1.8869</v>
      </c>
      <c r="H139">
        <v>0.3012121330702387</v>
      </c>
      <c r="I139">
        <f t="shared" si="13"/>
        <v>6.2752527722966397E-2</v>
      </c>
      <c r="K139">
        <v>15.6744</v>
      </c>
      <c r="L139">
        <v>0.74515062713564129</v>
      </c>
      <c r="M139">
        <f t="shared" si="14"/>
        <v>0.17771724275218614</v>
      </c>
      <c r="O139">
        <v>13.764699999999999</v>
      </c>
      <c r="P139">
        <v>0.73095891745661901</v>
      </c>
      <c r="Q139">
        <f t="shared" si="15"/>
        <v>0.17608800497617957</v>
      </c>
      <c r="S139">
        <v>24.88738</v>
      </c>
      <c r="T139">
        <v>1.5633833207881656</v>
      </c>
      <c r="U139">
        <f t="shared" si="16"/>
        <v>0.22544028966778645</v>
      </c>
      <c r="W139">
        <v>21.791689999999999</v>
      </c>
      <c r="X139">
        <v>1.4853362840193285</v>
      </c>
      <c r="Y139">
        <f t="shared" si="17"/>
        <v>0.22398870267056661</v>
      </c>
    </row>
    <row r="140" spans="3:25" x14ac:dyDescent="0.2">
      <c r="C140">
        <v>1.9118999999999999</v>
      </c>
      <c r="D140">
        <v>0.37631745306535697</v>
      </c>
      <c r="E140">
        <f t="shared" si="12"/>
        <v>6.1489779912640027E-2</v>
      </c>
      <c r="G140">
        <v>1.8957999999999999</v>
      </c>
      <c r="H140">
        <v>0.3012844798045583</v>
      </c>
      <c r="I140">
        <f t="shared" si="13"/>
        <v>6.276759995928298E-2</v>
      </c>
      <c r="K140">
        <v>15.6496</v>
      </c>
      <c r="L140">
        <v>0.7453023480245683</v>
      </c>
      <c r="M140">
        <f t="shared" si="14"/>
        <v>0.17775342794356372</v>
      </c>
      <c r="O140">
        <v>13.7613</v>
      </c>
      <c r="P140">
        <v>0.7311367321251161</v>
      </c>
      <c r="Q140">
        <f t="shared" si="15"/>
        <v>0.17613084053024888</v>
      </c>
      <c r="S140">
        <v>24.89594</v>
      </c>
      <c r="T140">
        <v>1.5634703556949372</v>
      </c>
      <c r="U140">
        <f t="shared" si="16"/>
        <v>0.22545284012443578</v>
      </c>
      <c r="W140">
        <v>21.785799999999998</v>
      </c>
      <c r="X140">
        <v>1.4853451804354365</v>
      </c>
      <c r="Y140">
        <f t="shared" si="17"/>
        <v>0.22399004425006205</v>
      </c>
    </row>
    <row r="141" spans="3:25" x14ac:dyDescent="0.2">
      <c r="C141">
        <v>1.8934</v>
      </c>
      <c r="D141">
        <v>0.37641192850031274</v>
      </c>
      <c r="E141">
        <f t="shared" si="12"/>
        <v>6.1505217075214502E-2</v>
      </c>
      <c r="G141">
        <v>1.8773</v>
      </c>
      <c r="H141">
        <v>0.3013535162375543</v>
      </c>
      <c r="I141">
        <f t="shared" si="13"/>
        <v>6.2781982549490481E-2</v>
      </c>
      <c r="K141">
        <v>15.648099999999999</v>
      </c>
      <c r="L141">
        <v>0.74545642297290438</v>
      </c>
      <c r="M141">
        <f t="shared" si="14"/>
        <v>0.17779017457437679</v>
      </c>
      <c r="O141">
        <v>13.8079</v>
      </c>
      <c r="P141">
        <v>0.73131491195703191</v>
      </c>
      <c r="Q141">
        <f t="shared" si="15"/>
        <v>0.17617376405218665</v>
      </c>
      <c r="S141">
        <v>24.880230000000001</v>
      </c>
      <c r="T141">
        <v>1.5635606980814067</v>
      </c>
      <c r="U141">
        <f t="shared" si="16"/>
        <v>0.22546586752053507</v>
      </c>
      <c r="W141">
        <v>21.778300000000002</v>
      </c>
      <c r="X141">
        <v>1.4853394162309761</v>
      </c>
      <c r="Y141">
        <f t="shared" si="17"/>
        <v>0.22398917500806417</v>
      </c>
    </row>
    <row r="142" spans="3:25" x14ac:dyDescent="0.2">
      <c r="C142">
        <v>1.8937999999999999</v>
      </c>
      <c r="D142">
        <v>0.37650310528865405</v>
      </c>
      <c r="E142">
        <f t="shared" si="12"/>
        <v>6.1520115243244126E-2</v>
      </c>
      <c r="G142">
        <v>1.9411</v>
      </c>
      <c r="H142">
        <v>0.3014225304449607</v>
      </c>
      <c r="I142">
        <f t="shared" si="13"/>
        <v>6.2796360509366822E-2</v>
      </c>
      <c r="K142">
        <v>15.6516</v>
      </c>
      <c r="L142">
        <v>0.74561282245756433</v>
      </c>
      <c r="M142">
        <f t="shared" si="14"/>
        <v>0.17782747560341633</v>
      </c>
      <c r="O142">
        <v>13.8024</v>
      </c>
      <c r="P142">
        <v>0.73149338759450144</v>
      </c>
      <c r="Q142">
        <f t="shared" si="15"/>
        <v>0.17621675883368301</v>
      </c>
      <c r="S142">
        <v>24.878430000000002</v>
      </c>
      <c r="T142">
        <v>1.5636387068924376</v>
      </c>
      <c r="U142">
        <f t="shared" si="16"/>
        <v>0.2254771164117837</v>
      </c>
      <c r="W142">
        <v>21.773890000000002</v>
      </c>
      <c r="X142">
        <v>1.4853338520827095</v>
      </c>
      <c r="Y142">
        <f t="shared" si="17"/>
        <v>0.22398833593453915</v>
      </c>
    </row>
    <row r="143" spans="3:25" x14ac:dyDescent="0.2">
      <c r="C143">
        <v>1.9292</v>
      </c>
      <c r="D143">
        <v>0.37659426106739791</v>
      </c>
      <c r="E143">
        <f t="shared" si="12"/>
        <v>6.1535009978332993E-2</v>
      </c>
      <c r="G143">
        <v>1.8691</v>
      </c>
      <c r="H143">
        <v>0.30149152326275336</v>
      </c>
      <c r="I143">
        <f t="shared" si="13"/>
        <v>6.2810734013073619E-2</v>
      </c>
      <c r="K143">
        <v>15.654299999999999</v>
      </c>
      <c r="L143">
        <v>0.74577151695945954</v>
      </c>
      <c r="M143">
        <f t="shared" si="14"/>
        <v>0.17786532399042657</v>
      </c>
      <c r="O143">
        <v>13.787100000000001</v>
      </c>
      <c r="P143">
        <v>0.7316720895626404</v>
      </c>
      <c r="Q143">
        <f t="shared" si="15"/>
        <v>0.17625980813823816</v>
      </c>
      <c r="S143">
        <v>24.888470000000002</v>
      </c>
      <c r="T143">
        <v>1.5637296311812501</v>
      </c>
      <c r="U143">
        <f t="shared" si="16"/>
        <v>0.22549022771835525</v>
      </c>
      <c r="W143">
        <v>21.76952</v>
      </c>
      <c r="X143">
        <v>1.4853318213944788</v>
      </c>
      <c r="Y143">
        <f t="shared" si="17"/>
        <v>0.22398802970676621</v>
      </c>
    </row>
    <row r="144" spans="3:25" x14ac:dyDescent="0.2">
      <c r="C144">
        <v>1.8952</v>
      </c>
      <c r="D144">
        <v>0.37668867361761182</v>
      </c>
      <c r="E144">
        <f t="shared" si="12"/>
        <v>6.1550436865622844E-2</v>
      </c>
      <c r="G144">
        <v>1.9235</v>
      </c>
      <c r="H144">
        <v>0.30156049522202477</v>
      </c>
      <c r="I144">
        <f t="shared" si="13"/>
        <v>6.282510317125517E-2</v>
      </c>
      <c r="K144">
        <v>15.6632</v>
      </c>
      <c r="L144">
        <v>0.74593247696169718</v>
      </c>
      <c r="M144">
        <f t="shared" si="14"/>
        <v>0.17790371269567537</v>
      </c>
      <c r="O144">
        <v>13.784599999999999</v>
      </c>
      <c r="P144">
        <v>0.73185094826904307</v>
      </c>
      <c r="Q144">
        <f t="shared" si="15"/>
        <v>0.17630289520104145</v>
      </c>
      <c r="S144">
        <v>24.879850000000001</v>
      </c>
      <c r="T144">
        <v>1.5638205282703963</v>
      </c>
      <c r="U144">
        <f t="shared" si="16"/>
        <v>0.22550333510272774</v>
      </c>
      <c r="W144">
        <v>21.77421</v>
      </c>
      <c r="X144">
        <v>1.4853266614704463</v>
      </c>
      <c r="Y144">
        <f t="shared" si="17"/>
        <v>0.22398725159025323</v>
      </c>
    </row>
    <row r="145" spans="3:25" x14ac:dyDescent="0.2">
      <c r="C145">
        <v>1.9004000000000001</v>
      </c>
      <c r="D145">
        <v>0.37678306710620513</v>
      </c>
      <c r="E145">
        <f t="shared" si="12"/>
        <v>6.1565860638268813E-2</v>
      </c>
      <c r="G145">
        <v>1.9218999999999999</v>
      </c>
      <c r="H145">
        <v>0.30162944624265858</v>
      </c>
      <c r="I145">
        <f t="shared" si="13"/>
        <v>6.2839467967220536E-2</v>
      </c>
      <c r="K145">
        <v>15.7699</v>
      </c>
      <c r="L145">
        <v>0.74609567294780554</v>
      </c>
      <c r="M145">
        <f t="shared" si="14"/>
        <v>0.177942634679531</v>
      </c>
      <c r="O145">
        <v>13.7652</v>
      </c>
      <c r="P145">
        <v>0.73202989400340523</v>
      </c>
      <c r="Q145">
        <f t="shared" si="15"/>
        <v>0.17634600322888036</v>
      </c>
      <c r="S145">
        <v>24.870950000000001</v>
      </c>
      <c r="T145">
        <v>1.5639153651060138</v>
      </c>
      <c r="U145">
        <f t="shared" si="16"/>
        <v>0.2255170105995867</v>
      </c>
      <c r="W145">
        <v>21.76286</v>
      </c>
      <c r="X145">
        <v>1.4853250377484326</v>
      </c>
      <c r="Y145">
        <f t="shared" si="17"/>
        <v>0.22398700673298336</v>
      </c>
    </row>
    <row r="146" spans="3:25" x14ac:dyDescent="0.2">
      <c r="C146">
        <v>1.9018999999999999</v>
      </c>
      <c r="D146">
        <v>0.37687416632115056</v>
      </c>
      <c r="E146">
        <f t="shared" si="12"/>
        <v>6.1580746130906951E-2</v>
      </c>
      <c r="G146">
        <v>1.8968</v>
      </c>
      <c r="H146">
        <v>0.30170166408320526</v>
      </c>
      <c r="I146">
        <f t="shared" si="13"/>
        <v>6.2854513350667759E-2</v>
      </c>
      <c r="K146">
        <v>15.8306</v>
      </c>
      <c r="L146">
        <v>0.74626107539997477</v>
      </c>
      <c r="M146">
        <f t="shared" si="14"/>
        <v>0.1779820829020427</v>
      </c>
      <c r="O146">
        <v>13.7935</v>
      </c>
      <c r="P146">
        <v>0.73220885693728588</v>
      </c>
      <c r="Q146">
        <f t="shared" si="15"/>
        <v>0.17638911540008334</v>
      </c>
      <c r="S146">
        <v>24.87359</v>
      </c>
      <c r="T146">
        <v>1.5640068409200139</v>
      </c>
      <c r="U146">
        <f t="shared" si="16"/>
        <v>0.22553020143623664</v>
      </c>
      <c r="W146">
        <v>21.762499999999999</v>
      </c>
      <c r="X146">
        <v>1.4853202875332612</v>
      </c>
      <c r="Y146">
        <f t="shared" si="17"/>
        <v>0.22398629040056414</v>
      </c>
    </row>
    <row r="147" spans="3:25" x14ac:dyDescent="0.2">
      <c r="C147">
        <v>1.9294</v>
      </c>
      <c r="D147">
        <v>0.37696524904276546</v>
      </c>
      <c r="E147">
        <f t="shared" si="12"/>
        <v>6.1595628928556447E-2</v>
      </c>
      <c r="G147">
        <v>1.909</v>
      </c>
      <c r="H147">
        <v>0.30177057460126233</v>
      </c>
      <c r="I147">
        <f t="shared" si="13"/>
        <v>6.2868869708596328E-2</v>
      </c>
      <c r="K147">
        <v>15.8003</v>
      </c>
      <c r="L147">
        <v>0.74642865479734477</v>
      </c>
      <c r="M147">
        <f t="shared" si="14"/>
        <v>0.1780220503225321</v>
      </c>
      <c r="O147">
        <v>13.785</v>
      </c>
      <c r="P147">
        <v>0.73238776712399345</v>
      </c>
      <c r="Q147">
        <f t="shared" si="15"/>
        <v>0.17643221486449218</v>
      </c>
      <c r="S147">
        <v>24.880960000000002</v>
      </c>
      <c r="T147">
        <v>1.5641022549527233</v>
      </c>
      <c r="U147">
        <f t="shared" si="16"/>
        <v>0.22554396016506939</v>
      </c>
      <c r="W147">
        <v>21.803329999999999</v>
      </c>
      <c r="X147">
        <v>1.4853190762634321</v>
      </c>
      <c r="Y147">
        <f t="shared" si="17"/>
        <v>0.22398610774108124</v>
      </c>
    </row>
    <row r="148" spans="3:25" x14ac:dyDescent="0.2">
      <c r="C148">
        <v>1.9368000000000001</v>
      </c>
      <c r="D148">
        <v>0.37705631544029627</v>
      </c>
      <c r="E148">
        <f t="shared" si="12"/>
        <v>6.1610509058871936E-2</v>
      </c>
      <c r="G148">
        <v>1.9610000000000001</v>
      </c>
      <c r="H148">
        <v>0.30183946577696996</v>
      </c>
      <c r="I148">
        <f t="shared" si="13"/>
        <v>6.2883222036868747E-2</v>
      </c>
      <c r="K148">
        <v>15.844099999999999</v>
      </c>
      <c r="L148">
        <v>0.74659838161430292</v>
      </c>
      <c r="M148">
        <f t="shared" si="14"/>
        <v>0.17806252989918742</v>
      </c>
      <c r="O148">
        <v>13.7494</v>
      </c>
      <c r="P148">
        <v>0.73256655449860442</v>
      </c>
      <c r="Q148">
        <f t="shared" si="15"/>
        <v>0.17647528474346666</v>
      </c>
      <c r="S148">
        <v>24.867609999999999</v>
      </c>
      <c r="T148">
        <v>1.5642009712414962</v>
      </c>
      <c r="U148">
        <f t="shared" si="16"/>
        <v>0.22555819508010269</v>
      </c>
      <c r="W148">
        <v>21.926909999999999</v>
      </c>
      <c r="X148">
        <v>1.4853147412444661</v>
      </c>
      <c r="Y148">
        <f t="shared" si="17"/>
        <v>0.2239854540202473</v>
      </c>
    </row>
    <row r="149" spans="3:25" x14ac:dyDescent="0.2">
      <c r="C149">
        <v>1.8996</v>
      </c>
      <c r="D149">
        <v>0.37714736721675929</v>
      </c>
      <c r="E149">
        <f t="shared" si="12"/>
        <v>6.1625386800124068E-2</v>
      </c>
      <c r="G149">
        <v>1.9017999999999999</v>
      </c>
      <c r="H149">
        <v>0.30191162378937386</v>
      </c>
      <c r="I149">
        <f t="shared" si="13"/>
        <v>6.2898254956119559E-2</v>
      </c>
      <c r="K149">
        <v>15.8161</v>
      </c>
      <c r="L149">
        <v>0.74677022631881562</v>
      </c>
      <c r="M149">
        <f t="shared" si="14"/>
        <v>0.17810351458866552</v>
      </c>
      <c r="O149">
        <v>13.805199999999999</v>
      </c>
      <c r="P149">
        <v>0.73274514887811859</v>
      </c>
      <c r="Q149">
        <f t="shared" si="15"/>
        <v>0.17651830812992186</v>
      </c>
      <c r="S149">
        <v>24.874839999999999</v>
      </c>
      <c r="T149">
        <v>1.5642969595540697</v>
      </c>
      <c r="U149">
        <f t="shared" si="16"/>
        <v>0.22557203662024422</v>
      </c>
      <c r="W149">
        <v>21.91788</v>
      </c>
      <c r="X149">
        <v>1.4853172799489078</v>
      </c>
      <c r="Y149">
        <f t="shared" si="17"/>
        <v>0.22398583685686183</v>
      </c>
    </row>
    <row r="150" spans="3:25" x14ac:dyDescent="0.2">
      <c r="C150">
        <v>1.8759999999999999</v>
      </c>
      <c r="D150">
        <v>0.37724495636260708</v>
      </c>
      <c r="E150">
        <f t="shared" si="12"/>
        <v>6.1641332738988086E-2</v>
      </c>
      <c r="G150">
        <v>1.9398</v>
      </c>
      <c r="H150">
        <v>0.30198047674023853</v>
      </c>
      <c r="I150">
        <f t="shared" si="13"/>
        <v>6.2912599320883028E-2</v>
      </c>
      <c r="K150">
        <v>15.8246</v>
      </c>
      <c r="L150">
        <v>0.74694415937079306</v>
      </c>
      <c r="M150">
        <f t="shared" si="14"/>
        <v>0.1781449973457018</v>
      </c>
      <c r="O150">
        <v>13.773300000000001</v>
      </c>
      <c r="P150">
        <v>0.73292347996173624</v>
      </c>
      <c r="Q150">
        <f t="shared" si="15"/>
        <v>0.17656126808839495</v>
      </c>
      <c r="S150">
        <v>24.868300000000001</v>
      </c>
      <c r="T150">
        <v>1.5643929164333272</v>
      </c>
      <c r="U150">
        <f t="shared" si="16"/>
        <v>0.22558587362769325</v>
      </c>
      <c r="W150">
        <v>21.92379</v>
      </c>
      <c r="X150">
        <v>1.4853166976496712</v>
      </c>
      <c r="Y150">
        <f t="shared" si="17"/>
        <v>0.22398574904614044</v>
      </c>
    </row>
    <row r="151" spans="3:25" x14ac:dyDescent="0.2">
      <c r="C151">
        <v>1.9007000000000001</v>
      </c>
      <c r="D151">
        <v>0.37733598100826621</v>
      </c>
      <c r="E151">
        <f t="shared" si="12"/>
        <v>6.165620604710232E-2</v>
      </c>
      <c r="G151">
        <v>1.8958999999999999</v>
      </c>
      <c r="H151">
        <v>0.30204931103006954</v>
      </c>
      <c r="I151">
        <f t="shared" si="13"/>
        <v>6.2926939797931153E-2</v>
      </c>
      <c r="K151">
        <v>15.8231</v>
      </c>
      <c r="L151">
        <v>0.74712015122046727</v>
      </c>
      <c r="M151">
        <f t="shared" si="14"/>
        <v>0.17818697112272347</v>
      </c>
      <c r="O151">
        <v>13.7699</v>
      </c>
      <c r="P151">
        <v>0.73310147733128972</v>
      </c>
      <c r="Q151">
        <f t="shared" si="15"/>
        <v>0.1766041476551492</v>
      </c>
      <c r="S151">
        <v>24.873449999999998</v>
      </c>
      <c r="T151">
        <v>1.5644928084076335</v>
      </c>
      <c r="U151">
        <f t="shared" si="16"/>
        <v>0.2256002780768924</v>
      </c>
      <c r="W151">
        <v>21.94051</v>
      </c>
      <c r="X151">
        <v>1.4853196597867184</v>
      </c>
      <c r="Y151">
        <f t="shared" si="17"/>
        <v>0.22398619573638928</v>
      </c>
    </row>
    <row r="152" spans="3:25" x14ac:dyDescent="0.2">
      <c r="C152">
        <v>1.9275</v>
      </c>
      <c r="D152">
        <v>0.37742699422207526</v>
      </c>
      <c r="E152">
        <f t="shared" si="12"/>
        <v>6.1671077487267197E-2</v>
      </c>
      <c r="G152">
        <v>1.8535999999999999</v>
      </c>
      <c r="H152">
        <v>0.30211812719286318</v>
      </c>
      <c r="I152">
        <f t="shared" si="13"/>
        <v>6.2941276498513166E-2</v>
      </c>
      <c r="K152">
        <v>15.794700000000001</v>
      </c>
      <c r="L152">
        <v>0.74729817230681184</v>
      </c>
      <c r="M152">
        <f t="shared" si="14"/>
        <v>0.17822942886947266</v>
      </c>
      <c r="O152">
        <v>13.792299999999999</v>
      </c>
      <c r="P152">
        <v>0.73327907045177854</v>
      </c>
      <c r="Q152">
        <f t="shared" si="15"/>
        <v>0.17664692983830277</v>
      </c>
      <c r="S152">
        <v>24.9087</v>
      </c>
      <c r="T152">
        <v>1.5645926674921684</v>
      </c>
      <c r="U152">
        <f t="shared" si="16"/>
        <v>0.22561467778337779</v>
      </c>
      <c r="W152">
        <v>21.90034</v>
      </c>
      <c r="X152">
        <v>1.4853161716337258</v>
      </c>
      <c r="Y152">
        <f t="shared" si="17"/>
        <v>0.22398566972293904</v>
      </c>
    </row>
    <row r="153" spans="3:25" x14ac:dyDescent="0.2">
      <c r="C153">
        <v>1.9140999999999999</v>
      </c>
      <c r="D153">
        <v>0.37751799617001358</v>
      </c>
      <c r="E153">
        <f t="shared" si="12"/>
        <v>6.1685947086603528E-2</v>
      </c>
      <c r="G153">
        <v>1.8768</v>
      </c>
      <c r="H153">
        <v>0.30218692545655079</v>
      </c>
      <c r="I153">
        <f t="shared" si="13"/>
        <v>6.2955609470114748E-2</v>
      </c>
      <c r="K153">
        <v>15.8177</v>
      </c>
      <c r="L153">
        <v>0.74747819305598073</v>
      </c>
      <c r="M153">
        <f t="shared" si="14"/>
        <v>0.17827236353263393</v>
      </c>
      <c r="O153">
        <v>13.743</v>
      </c>
      <c r="P153">
        <v>0.73345618867206863</v>
      </c>
      <c r="Q153">
        <f t="shared" si="15"/>
        <v>0.17668959761799732</v>
      </c>
      <c r="S153">
        <v>25.072929999999999</v>
      </c>
      <c r="T153">
        <v>1.564693127942457</v>
      </c>
      <c r="U153">
        <f t="shared" si="16"/>
        <v>0.22562916420696444</v>
      </c>
      <c r="W153">
        <v>21.90672</v>
      </c>
      <c r="X153">
        <v>1.4853195626981019</v>
      </c>
      <c r="Y153">
        <f t="shared" si="17"/>
        <v>0.22398618109542651</v>
      </c>
    </row>
    <row r="154" spans="3:25" x14ac:dyDescent="0.2">
      <c r="C154">
        <v>1.8864000000000001</v>
      </c>
      <c r="D154">
        <v>0.37761226307488494</v>
      </c>
      <c r="E154">
        <f t="shared" si="12"/>
        <v>6.1701350175634793E-2</v>
      </c>
      <c r="G154">
        <v>1.9017999999999999</v>
      </c>
      <c r="H154">
        <v>0.30225899181392085</v>
      </c>
      <c r="I154">
        <f t="shared" si="13"/>
        <v>6.2970623294566846E-2</v>
      </c>
      <c r="K154">
        <v>15.831099999999999</v>
      </c>
      <c r="L154">
        <v>0.74766018387976962</v>
      </c>
      <c r="M154">
        <f t="shared" si="14"/>
        <v>0.17831576805546751</v>
      </c>
      <c r="O154">
        <v>13.744999999999999</v>
      </c>
      <c r="P154">
        <v>0.73363276122570575</v>
      </c>
      <c r="Q154">
        <f t="shared" si="15"/>
        <v>0.17673213394659387</v>
      </c>
      <c r="S154">
        <v>25.084389999999999</v>
      </c>
      <c r="T154">
        <v>1.5647779003853268</v>
      </c>
      <c r="U154">
        <f t="shared" si="16"/>
        <v>0.22564138841571882</v>
      </c>
      <c r="W154">
        <v>21.92876</v>
      </c>
      <c r="X154">
        <v>1.4853231702876584</v>
      </c>
      <c r="Y154">
        <f t="shared" si="17"/>
        <v>0.22398672511990986</v>
      </c>
    </row>
    <row r="155" spans="3:25" x14ac:dyDescent="0.2">
      <c r="C155">
        <v>1.8867</v>
      </c>
      <c r="D155">
        <v>0.37770324590379067</v>
      </c>
      <c r="E155">
        <f t="shared" si="12"/>
        <v>6.171621665094619E-2</v>
      </c>
      <c r="G155">
        <v>1.8813</v>
      </c>
      <c r="H155">
        <v>0.30232775566265452</v>
      </c>
      <c r="I155">
        <f t="shared" si="13"/>
        <v>6.2984949096386356E-2</v>
      </c>
      <c r="K155">
        <v>15.823499999999999</v>
      </c>
      <c r="L155">
        <v>0.74784411517411853</v>
      </c>
      <c r="M155">
        <f t="shared" si="14"/>
        <v>0.178359635377452</v>
      </c>
      <c r="O155">
        <v>13.763</v>
      </c>
      <c r="P155">
        <v>0.7338087172318758</v>
      </c>
      <c r="Q155">
        <f t="shared" si="15"/>
        <v>0.17677452174890412</v>
      </c>
      <c r="S155">
        <v>25.077940000000002</v>
      </c>
      <c r="T155">
        <v>1.5648789252909372</v>
      </c>
      <c r="U155">
        <f t="shared" si="16"/>
        <v>0.2256559562339126</v>
      </c>
      <c r="W155">
        <v>21.92653</v>
      </c>
      <c r="X155">
        <v>1.48532366374395</v>
      </c>
      <c r="Y155">
        <f t="shared" si="17"/>
        <v>0.22398679953311565</v>
      </c>
    </row>
    <row r="156" spans="3:25" x14ac:dyDescent="0.2">
      <c r="C156">
        <v>1.9229000000000001</v>
      </c>
      <c r="D156">
        <v>0.37779422103467913</v>
      </c>
      <c r="E156">
        <f t="shared" si="12"/>
        <v>6.1731081868411621E-2</v>
      </c>
      <c r="G156">
        <v>1.8487</v>
      </c>
      <c r="H156">
        <v>0.30239650321814937</v>
      </c>
      <c r="I156">
        <f t="shared" si="13"/>
        <v>6.2999271503781124E-2</v>
      </c>
      <c r="K156">
        <v>15.8371</v>
      </c>
      <c r="L156">
        <v>0.74802995731762634</v>
      </c>
      <c r="M156">
        <f t="shared" si="14"/>
        <v>0.17840395843393031</v>
      </c>
      <c r="O156">
        <v>13.775700000000001</v>
      </c>
      <c r="P156">
        <v>0.73398398569649426</v>
      </c>
      <c r="Q156">
        <f t="shared" si="15"/>
        <v>0.17681674392245292</v>
      </c>
      <c r="S156">
        <v>25.09516</v>
      </c>
      <c r="T156">
        <v>1.564979914526196</v>
      </c>
      <c r="U156">
        <f t="shared" si="16"/>
        <v>0.22567051890843226</v>
      </c>
      <c r="W156">
        <v>21.90457</v>
      </c>
      <c r="X156">
        <v>1.4853310405422913</v>
      </c>
      <c r="Y156">
        <f t="shared" si="17"/>
        <v>0.22398791195426104</v>
      </c>
    </row>
    <row r="157" spans="3:25" x14ac:dyDescent="0.2">
      <c r="C157">
        <v>1.9156</v>
      </c>
      <c r="D157">
        <v>0.37788846345335625</v>
      </c>
      <c r="E157">
        <f t="shared" si="12"/>
        <v>6.174648095643076E-2</v>
      </c>
      <c r="G157">
        <v>1.8669</v>
      </c>
      <c r="H157">
        <v>0.3024685185817243</v>
      </c>
      <c r="I157">
        <f t="shared" si="13"/>
        <v>6.3014274704525905E-2</v>
      </c>
      <c r="K157">
        <v>15.8089</v>
      </c>
      <c r="L157">
        <v>0.74821768067010042</v>
      </c>
      <c r="M157">
        <f t="shared" si="14"/>
        <v>0.17844873015576343</v>
      </c>
      <c r="O157">
        <v>13.7728</v>
      </c>
      <c r="P157">
        <v>0.73415849551343804</v>
      </c>
      <c r="Q157">
        <f t="shared" si="15"/>
        <v>0.17685878333777508</v>
      </c>
      <c r="S157">
        <v>25.091200000000001</v>
      </c>
      <c r="T157">
        <v>1.5650848341608812</v>
      </c>
      <c r="U157">
        <f t="shared" si="16"/>
        <v>0.22568564834759203</v>
      </c>
      <c r="W157">
        <v>21.899619999999999</v>
      </c>
      <c r="X157">
        <v>1.4853353059584236</v>
      </c>
      <c r="Y157">
        <f t="shared" si="17"/>
        <v>0.22398855517898805</v>
      </c>
    </row>
    <row r="158" spans="3:25" x14ac:dyDescent="0.2">
      <c r="C158">
        <v>1.9068000000000001</v>
      </c>
      <c r="D158">
        <v>0.3779794254442061</v>
      </c>
      <c r="E158">
        <f t="shared" si="12"/>
        <v>6.1761344026831061E-2</v>
      </c>
      <c r="G158">
        <v>1.9248000000000001</v>
      </c>
      <c r="H158">
        <v>0.30253723370994612</v>
      </c>
      <c r="I158">
        <f t="shared" si="13"/>
        <v>6.3028590356238784E-2</v>
      </c>
      <c r="K158">
        <v>15.828200000000001</v>
      </c>
      <c r="L158">
        <v>0.7484072555711333</v>
      </c>
      <c r="M158">
        <f t="shared" si="14"/>
        <v>0.17849394346899122</v>
      </c>
      <c r="O158">
        <v>13.760999999999999</v>
      </c>
      <c r="P158">
        <v>0.7343321754659109</v>
      </c>
      <c r="Q158">
        <f t="shared" si="15"/>
        <v>0.17690062283874419</v>
      </c>
      <c r="S158">
        <v>25.08652</v>
      </c>
      <c r="T158">
        <v>1.5651897166673951</v>
      </c>
      <c r="U158">
        <f t="shared" si="16"/>
        <v>0.22570077243285966</v>
      </c>
      <c r="W158">
        <v>21.923100000000002</v>
      </c>
      <c r="X158">
        <v>1.4853397934018615</v>
      </c>
      <c r="Y158">
        <f t="shared" si="17"/>
        <v>0.22398923188543143</v>
      </c>
    </row>
    <row r="159" spans="3:25" x14ac:dyDescent="0.2">
      <c r="C159">
        <v>1.8738999999999999</v>
      </c>
      <c r="D159">
        <v>0.378073656273964</v>
      </c>
      <c r="E159">
        <f t="shared" si="12"/>
        <v>6.1776741221235949E-2</v>
      </c>
      <c r="G159">
        <v>1.9035</v>
      </c>
      <c r="H159">
        <v>0.30260593323345814</v>
      </c>
      <c r="I159">
        <f t="shared" si="13"/>
        <v>6.3042902756970443E-2</v>
      </c>
      <c r="K159">
        <v>15.789199999999999</v>
      </c>
      <c r="L159">
        <v>0.74859865233870004</v>
      </c>
      <c r="M159">
        <f t="shared" si="14"/>
        <v>0.17853959129449787</v>
      </c>
      <c r="O159">
        <v>13.78</v>
      </c>
      <c r="P159">
        <v>0.73450495422794115</v>
      </c>
      <c r="Q159">
        <f t="shared" si="15"/>
        <v>0.1769422452429335</v>
      </c>
      <c r="S159">
        <v>25.080359999999999</v>
      </c>
      <c r="T159">
        <v>1.5652951960756021</v>
      </c>
      <c r="U159">
        <f t="shared" si="16"/>
        <v>0.2257159825915098</v>
      </c>
      <c r="W159">
        <v>21.906379999999999</v>
      </c>
      <c r="X159">
        <v>1.485344504249237</v>
      </c>
      <c r="Y159">
        <f t="shared" si="17"/>
        <v>0.22398994228118724</v>
      </c>
    </row>
    <row r="160" spans="3:25" x14ac:dyDescent="0.2">
      <c r="C160">
        <v>1.8922000000000001</v>
      </c>
      <c r="D160">
        <v>0.37816460923435297</v>
      </c>
      <c r="E160">
        <f t="shared" si="12"/>
        <v>6.1791602816070747E-2</v>
      </c>
      <c r="G160">
        <v>1.93</v>
      </c>
      <c r="H160">
        <v>0.30267790150895429</v>
      </c>
      <c r="I160">
        <f t="shared" si="13"/>
        <v>6.3057896147698814E-2</v>
      </c>
      <c r="K160">
        <v>15.8071</v>
      </c>
      <c r="L160">
        <v>0.74879184126779263</v>
      </c>
      <c r="M160">
        <f t="shared" si="14"/>
        <v>0.17858566654768601</v>
      </c>
      <c r="O160">
        <v>13.7394</v>
      </c>
      <c r="P160">
        <v>0.73467676036603347</v>
      </c>
      <c r="Q160">
        <f t="shared" si="15"/>
        <v>0.17698363334201381</v>
      </c>
      <c r="S160">
        <v>25.07788</v>
      </c>
      <c r="T160">
        <v>1.5654006369639812</v>
      </c>
      <c r="U160">
        <f t="shared" si="16"/>
        <v>0.22573118719559054</v>
      </c>
      <c r="W160">
        <v>21.907969999999999</v>
      </c>
      <c r="X160">
        <v>1.4853527719109709</v>
      </c>
      <c r="Y160">
        <f t="shared" si="17"/>
        <v>0.22399118904452683</v>
      </c>
    </row>
    <row r="161" spans="3:25" x14ac:dyDescent="0.2">
      <c r="C161">
        <v>1.9121999999999999</v>
      </c>
      <c r="D161">
        <v>0.37825555876803396</v>
      </c>
      <c r="E161">
        <f t="shared" si="12"/>
        <v>6.180646385098594E-2</v>
      </c>
      <c r="G161">
        <v>1.8969</v>
      </c>
      <c r="H161">
        <v>0.30274657121286452</v>
      </c>
      <c r="I161">
        <f t="shared" si="13"/>
        <v>6.3072202336013447E-2</v>
      </c>
      <c r="K161">
        <v>15.7919</v>
      </c>
      <c r="L161">
        <v>0.74898679262906587</v>
      </c>
      <c r="M161">
        <f t="shared" si="14"/>
        <v>0.178632162138154</v>
      </c>
      <c r="O161">
        <v>13.744999999999999</v>
      </c>
      <c r="P161">
        <v>0.73484752234093786</v>
      </c>
      <c r="Q161">
        <f t="shared" si="15"/>
        <v>0.17702476990217966</v>
      </c>
      <c r="S161">
        <v>25.101299999999998</v>
      </c>
      <c r="T161">
        <v>1.5655100051223323</v>
      </c>
      <c r="U161">
        <f t="shared" si="16"/>
        <v>0.22574695811304324</v>
      </c>
      <c r="W161">
        <v>21.911729999999999</v>
      </c>
      <c r="X161">
        <v>1.485361265731286</v>
      </c>
      <c r="Y161">
        <f t="shared" si="17"/>
        <v>0.22399246991257912</v>
      </c>
    </row>
    <row r="162" spans="3:25" x14ac:dyDescent="0.2">
      <c r="C162">
        <v>1.9031</v>
      </c>
      <c r="D162">
        <v>0.37834650611652126</v>
      </c>
      <c r="E162">
        <f t="shared" si="12"/>
        <v>6.1821324528843341E-2</v>
      </c>
      <c r="G162">
        <v>1.8957999999999999</v>
      </c>
      <c r="H162">
        <v>0.30281522631029306</v>
      </c>
      <c r="I162">
        <f t="shared" si="13"/>
        <v>6.3086505481311062E-2</v>
      </c>
      <c r="K162">
        <v>15.8306</v>
      </c>
      <c r="L162">
        <v>0.74918347630915327</v>
      </c>
      <c r="M162">
        <f t="shared" si="14"/>
        <v>0.17867907088391169</v>
      </c>
      <c r="O162">
        <v>13.7691</v>
      </c>
      <c r="P162">
        <v>0.73501716871414846</v>
      </c>
      <c r="Q162">
        <f t="shared" si="15"/>
        <v>0.17706563771389475</v>
      </c>
      <c r="S162">
        <v>25.07526</v>
      </c>
      <c r="T162">
        <v>1.5656009727097124</v>
      </c>
      <c r="U162">
        <f t="shared" si="16"/>
        <v>0.22576007566327974</v>
      </c>
      <c r="W162">
        <v>21.899709999999999</v>
      </c>
      <c r="X162">
        <v>1.485384846611099</v>
      </c>
      <c r="Y162">
        <f t="shared" si="17"/>
        <v>0.22399602590911269</v>
      </c>
    </row>
    <row r="163" spans="3:25" x14ac:dyDescent="0.2">
      <c r="C163">
        <v>1.9072</v>
      </c>
      <c r="D163">
        <v>0.37844399923375233</v>
      </c>
      <c r="E163">
        <f t="shared" si="12"/>
        <v>6.1837254776756917E-2</v>
      </c>
      <c r="G163">
        <v>1.8928</v>
      </c>
      <c r="H163">
        <v>0.30288386764699449</v>
      </c>
      <c r="I163">
        <f t="shared" si="13"/>
        <v>6.3100805759790518E-2</v>
      </c>
      <c r="K163">
        <v>15.8421</v>
      </c>
      <c r="L163">
        <v>0.74938186037549193</v>
      </c>
      <c r="M163">
        <f t="shared" si="14"/>
        <v>0.17872638516909345</v>
      </c>
      <c r="O163">
        <v>13.7232</v>
      </c>
      <c r="P163">
        <v>0.73518562876396798</v>
      </c>
      <c r="Q163">
        <f t="shared" si="15"/>
        <v>0.17710621974030211</v>
      </c>
      <c r="S163">
        <v>25.084849999999999</v>
      </c>
      <c r="T163">
        <v>1.5657108935338162</v>
      </c>
      <c r="U163">
        <f t="shared" si="16"/>
        <v>0.22577592627528065</v>
      </c>
      <c r="W163">
        <v>21.8978</v>
      </c>
      <c r="X163">
        <v>1.4853904651007064</v>
      </c>
      <c r="Y163">
        <f t="shared" si="17"/>
        <v>0.22399687317731157</v>
      </c>
    </row>
    <row r="164" spans="3:25" x14ac:dyDescent="0.2">
      <c r="C164">
        <v>1.9474</v>
      </c>
      <c r="D164">
        <v>0.37853494390217646</v>
      </c>
      <c r="E164">
        <f t="shared" si="12"/>
        <v>6.1852115016695498E-2</v>
      </c>
      <c r="G164">
        <v>1.9386000000000001</v>
      </c>
      <c r="H164">
        <v>0.30295249514680783</v>
      </c>
      <c r="I164">
        <f t="shared" si="13"/>
        <v>6.3115103155584967E-2</v>
      </c>
      <c r="K164">
        <v>15.803900000000001</v>
      </c>
      <c r="L164">
        <v>0.74958191107390459</v>
      </c>
      <c r="M164">
        <f t="shared" si="14"/>
        <v>0.17877409694338159</v>
      </c>
      <c r="O164">
        <v>13.7346</v>
      </c>
      <c r="P164">
        <v>0.73535283207951108</v>
      </c>
      <c r="Q164">
        <f t="shared" si="15"/>
        <v>0.17714649901941923</v>
      </c>
      <c r="S164">
        <v>25.07574</v>
      </c>
      <c r="T164">
        <v>1.5658180757863001</v>
      </c>
      <c r="U164">
        <f t="shared" si="16"/>
        <v>0.22579138198452731</v>
      </c>
      <c r="W164">
        <v>21.913879999999999</v>
      </c>
      <c r="X164">
        <v>1.4854029783538312</v>
      </c>
      <c r="Y164">
        <f t="shared" si="17"/>
        <v>0.22399876017580733</v>
      </c>
    </row>
    <row r="165" spans="3:25" x14ac:dyDescent="0.2">
      <c r="C165">
        <v>1.9186000000000001</v>
      </c>
      <c r="D165">
        <v>0.37862588792871488</v>
      </c>
      <c r="E165">
        <f t="shared" si="12"/>
        <v>6.1866975151750797E-2</v>
      </c>
      <c r="G165">
        <v>1.9144000000000001</v>
      </c>
      <c r="H165">
        <v>0.30302439236402984</v>
      </c>
      <c r="I165">
        <f t="shared" si="13"/>
        <v>6.3130081742506214E-2</v>
      </c>
      <c r="K165">
        <v>15.7882</v>
      </c>
      <c r="L165">
        <v>0.74978359390282423</v>
      </c>
      <c r="M165">
        <f t="shared" si="14"/>
        <v>0.17882219797820703</v>
      </c>
      <c r="O165">
        <v>13.737</v>
      </c>
      <c r="P165">
        <v>0.73551870917849682</v>
      </c>
      <c r="Q165">
        <f t="shared" si="15"/>
        <v>0.17718645881296449</v>
      </c>
      <c r="S165">
        <v>25.052330000000001</v>
      </c>
      <c r="T165">
        <v>1.5659291821303678</v>
      </c>
      <c r="U165">
        <f t="shared" si="16"/>
        <v>0.22580740354882156</v>
      </c>
      <c r="W165">
        <v>21.894310000000001</v>
      </c>
      <c r="X165">
        <v>1.4854123917168784</v>
      </c>
      <c r="Y165">
        <f t="shared" si="17"/>
        <v>0.22400017971089806</v>
      </c>
    </row>
    <row r="166" spans="3:25" x14ac:dyDescent="0.2">
      <c r="C166">
        <v>1.9148000000000001</v>
      </c>
      <c r="D166">
        <v>0.37871683218845081</v>
      </c>
      <c r="E166">
        <f t="shared" si="12"/>
        <v>6.1881835324910262E-2</v>
      </c>
      <c r="G166">
        <v>1.9609000000000001</v>
      </c>
      <c r="H166">
        <v>0.30309299389302324</v>
      </c>
      <c r="I166">
        <f t="shared" si="13"/>
        <v>6.3144373727713185E-2</v>
      </c>
      <c r="K166">
        <v>15.819100000000001</v>
      </c>
      <c r="L166">
        <v>0.74998687289520671</v>
      </c>
      <c r="M166">
        <f t="shared" si="14"/>
        <v>0.17887067969548684</v>
      </c>
      <c r="O166">
        <v>13.7369</v>
      </c>
      <c r="P166">
        <v>0.73568319150941575</v>
      </c>
      <c r="Q166">
        <f t="shared" si="15"/>
        <v>0.17722608260687911</v>
      </c>
      <c r="S166">
        <v>25.070620000000002</v>
      </c>
      <c r="T166">
        <v>1.5660435772697647</v>
      </c>
      <c r="U166">
        <f t="shared" si="16"/>
        <v>0.2258238993582749</v>
      </c>
      <c r="W166">
        <v>21.882459999999998</v>
      </c>
      <c r="X166">
        <v>1.4854253708701044</v>
      </c>
      <c r="Y166">
        <f t="shared" si="17"/>
        <v>0.22400213696712626</v>
      </c>
    </row>
    <row r="167" spans="3:25" x14ac:dyDescent="0.2">
      <c r="C167">
        <v>1.9239999999999999</v>
      </c>
      <c r="D167">
        <v>0.37881105004836235</v>
      </c>
      <c r="E167">
        <f t="shared" si="12"/>
        <v>6.1897230400059206E-2</v>
      </c>
      <c r="G167">
        <v>1.9246000000000001</v>
      </c>
      <c r="H167">
        <v>0.30316486515849356</v>
      </c>
      <c r="I167">
        <f t="shared" si="13"/>
        <v>6.3159346908019498E-2</v>
      </c>
      <c r="K167">
        <v>15.837899999999999</v>
      </c>
      <c r="L167">
        <v>0.75019171169232468</v>
      </c>
      <c r="M167">
        <f t="shared" si="14"/>
        <v>0.17891953342372219</v>
      </c>
      <c r="O167">
        <v>13.7783</v>
      </c>
      <c r="P167">
        <v>0.73584621063558586</v>
      </c>
      <c r="Q167">
        <f t="shared" si="15"/>
        <v>0.17726535391476619</v>
      </c>
      <c r="S167">
        <v>25.07077</v>
      </c>
      <c r="T167">
        <v>1.5661579288443568</v>
      </c>
      <c r="U167">
        <f t="shared" si="16"/>
        <v>0.22584038888567179</v>
      </c>
      <c r="W167">
        <v>21.894659999999998</v>
      </c>
      <c r="X167">
        <v>1.4854352532276252</v>
      </c>
      <c r="Y167">
        <f t="shared" si="17"/>
        <v>0.22400362722658076</v>
      </c>
    </row>
    <row r="168" spans="3:25" x14ac:dyDescent="0.2">
      <c r="C168">
        <v>1.9054</v>
      </c>
      <c r="D168">
        <v>0.37890526842119987</v>
      </c>
      <c r="E168">
        <f t="shared" si="12"/>
        <v>6.1912625559019586E-2</v>
      </c>
      <c r="G168">
        <v>1.9339</v>
      </c>
      <c r="H168">
        <v>0.30323344195336532</v>
      </c>
      <c r="I168">
        <f t="shared" si="13"/>
        <v>6.3173633740284452E-2</v>
      </c>
      <c r="K168">
        <v>15.7753</v>
      </c>
      <c r="L168">
        <v>0.75039807390091884</v>
      </c>
      <c r="M168">
        <f t="shared" si="14"/>
        <v>0.17896875048317842</v>
      </c>
      <c r="O168">
        <v>13.8604</v>
      </c>
      <c r="P168">
        <v>0.73600769803321353</v>
      </c>
      <c r="Q168">
        <f t="shared" si="15"/>
        <v>0.17730425622924373</v>
      </c>
      <c r="S168">
        <v>25.057960000000001</v>
      </c>
      <c r="T168">
        <v>1.5662662074127054</v>
      </c>
      <c r="U168">
        <f t="shared" si="16"/>
        <v>0.22585600268395706</v>
      </c>
      <c r="W168">
        <v>21.901050000000001</v>
      </c>
      <c r="X168">
        <v>1.4854453724040997</v>
      </c>
      <c r="Y168">
        <f t="shared" si="17"/>
        <v>0.22400515319833209</v>
      </c>
    </row>
    <row r="169" spans="3:25" x14ac:dyDescent="0.2">
      <c r="C169">
        <v>1.9516</v>
      </c>
      <c r="D169">
        <v>0.37899621600259636</v>
      </c>
      <c r="E169">
        <f t="shared" si="12"/>
        <v>6.1927486274934045E-2</v>
      </c>
      <c r="G169">
        <v>1.819</v>
      </c>
      <c r="H169">
        <v>0.30330200699549159</v>
      </c>
      <c r="I169">
        <f t="shared" si="13"/>
        <v>6.3187918124060757E-2</v>
      </c>
      <c r="K169">
        <v>15.814</v>
      </c>
      <c r="L169">
        <v>0.75060592309200913</v>
      </c>
      <c r="M169">
        <f t="shared" si="14"/>
        <v>0.17901832218560165</v>
      </c>
      <c r="O169">
        <v>13.9084</v>
      </c>
      <c r="P169">
        <v>0.73616758509421476</v>
      </c>
      <c r="Q169">
        <f t="shared" si="15"/>
        <v>0.17734277302262408</v>
      </c>
      <c r="S169">
        <v>25.064309999999999</v>
      </c>
      <c r="T169">
        <v>1.5663693977566695</v>
      </c>
      <c r="U169">
        <f t="shared" si="16"/>
        <v>0.22587088275893602</v>
      </c>
      <c r="W169">
        <v>21.886230000000001</v>
      </c>
      <c r="X169">
        <v>1.4854623940813971</v>
      </c>
      <c r="Y169">
        <f t="shared" si="17"/>
        <v>0.22400772006716588</v>
      </c>
    </row>
    <row r="170" spans="3:25" x14ac:dyDescent="0.2">
      <c r="C170">
        <v>1.9857</v>
      </c>
      <c r="D170">
        <v>0.37909043818080951</v>
      </c>
      <c r="E170">
        <f t="shared" si="12"/>
        <v>6.1942882055687827E-2</v>
      </c>
      <c r="G170">
        <v>1.8653999999999999</v>
      </c>
      <c r="H170">
        <v>0.3033705605178893</v>
      </c>
      <c r="I170">
        <f t="shared" si="13"/>
        <v>6.3202200107893611E-2</v>
      </c>
      <c r="K170">
        <v>15.7912</v>
      </c>
      <c r="L170">
        <v>0.75081522279972723</v>
      </c>
      <c r="M170">
        <f t="shared" si="14"/>
        <v>0.17906823983394005</v>
      </c>
      <c r="O170">
        <v>13.904400000000001</v>
      </c>
      <c r="P170">
        <v>0.73632580312915252</v>
      </c>
      <c r="Q170">
        <f t="shared" si="15"/>
        <v>0.17738088774762173</v>
      </c>
      <c r="S170">
        <v>25.060790000000001</v>
      </c>
      <c r="T170">
        <v>1.5664855161137397</v>
      </c>
      <c r="U170">
        <f t="shared" si="16"/>
        <v>0.22588762705683504</v>
      </c>
      <c r="W170">
        <v>21.874179999999999</v>
      </c>
      <c r="X170">
        <v>1.485476323608617</v>
      </c>
      <c r="Y170">
        <f t="shared" si="17"/>
        <v>0.22400982063978661</v>
      </c>
    </row>
    <row r="171" spans="3:25" x14ac:dyDescent="0.2">
      <c r="C171">
        <v>1.9375</v>
      </c>
      <c r="D171">
        <v>0.37918139047120747</v>
      </c>
      <c r="E171">
        <f t="shared" si="12"/>
        <v>6.1957743541046974E-2</v>
      </c>
      <c r="G171">
        <v>1.8917999999999999</v>
      </c>
      <c r="H171">
        <v>0.30343910337023705</v>
      </c>
      <c r="I171">
        <f t="shared" si="13"/>
        <v>6.3216479868799386E-2</v>
      </c>
      <c r="K171">
        <v>15.8399</v>
      </c>
      <c r="L171">
        <v>0.75102593652017846</v>
      </c>
      <c r="M171">
        <f t="shared" si="14"/>
        <v>0.17911849472207267</v>
      </c>
      <c r="O171">
        <v>13.8903</v>
      </c>
      <c r="P171">
        <v>0.73648228337032651</v>
      </c>
      <c r="Q171">
        <f t="shared" si="15"/>
        <v>0.1774185838380975</v>
      </c>
      <c r="S171">
        <v>25.04354</v>
      </c>
      <c r="T171">
        <v>1.5666015880431168</v>
      </c>
      <c r="U171">
        <f t="shared" si="16"/>
        <v>0.22590436465984842</v>
      </c>
      <c r="W171">
        <v>21.911049999999999</v>
      </c>
      <c r="X171">
        <v>1.4854904946020917</v>
      </c>
      <c r="Y171">
        <f t="shared" si="17"/>
        <v>0.22401195762551712</v>
      </c>
    </row>
    <row r="172" spans="3:25" x14ac:dyDescent="0.2">
      <c r="C172">
        <v>1.9649000000000001</v>
      </c>
      <c r="D172">
        <v>0.37927561802083321</v>
      </c>
      <c r="E172">
        <f t="shared" si="12"/>
        <v>6.1973140199482551E-2</v>
      </c>
      <c r="G172">
        <v>1.9394</v>
      </c>
      <c r="H172">
        <v>0.30351091662695295</v>
      </c>
      <c r="I172">
        <f t="shared" si="13"/>
        <v>6.3231440963948532E-2</v>
      </c>
      <c r="K172">
        <v>15.9763</v>
      </c>
      <c r="L172">
        <v>0.75123802771035553</v>
      </c>
      <c r="M172">
        <f t="shared" si="14"/>
        <v>0.17916907813455021</v>
      </c>
      <c r="O172">
        <v>13.879200000000001</v>
      </c>
      <c r="P172">
        <v>0.73663695697498388</v>
      </c>
      <c r="Q172">
        <f t="shared" si="15"/>
        <v>0.17745584470983208</v>
      </c>
      <c r="S172">
        <v>25.04665</v>
      </c>
      <c r="T172">
        <v>1.5667215784817328</v>
      </c>
      <c r="U172">
        <f t="shared" si="16"/>
        <v>0.22592166731293373</v>
      </c>
      <c r="W172">
        <v>21.883569999999999</v>
      </c>
      <c r="X172">
        <v>1.4855049086120682</v>
      </c>
      <c r="Y172">
        <f t="shared" si="17"/>
        <v>0.22401413125813463</v>
      </c>
    </row>
    <row r="173" spans="3:25" x14ac:dyDescent="0.2">
      <c r="C173">
        <v>1.8942000000000001</v>
      </c>
      <c r="D173">
        <v>0.3793698492953419</v>
      </c>
      <c r="E173">
        <f t="shared" si="12"/>
        <v>6.1988537466559135E-2</v>
      </c>
      <c r="G173">
        <v>1.9240999999999999</v>
      </c>
      <c r="H173">
        <v>0.30358271954428795</v>
      </c>
      <c r="I173">
        <f t="shared" si="13"/>
        <v>6.3246399905059994E-2</v>
      </c>
      <c r="K173">
        <v>15.9697</v>
      </c>
      <c r="L173">
        <v>0.75145145978706351</v>
      </c>
      <c r="M173">
        <f t="shared" si="14"/>
        <v>0.17921998134633871</v>
      </c>
      <c r="O173">
        <v>13.9025</v>
      </c>
      <c r="P173">
        <v>0.73678975502867783</v>
      </c>
      <c r="Q173">
        <f t="shared" si="15"/>
        <v>0.17749265376133505</v>
      </c>
      <c r="S173">
        <v>25.045919999999999</v>
      </c>
      <c r="T173">
        <v>1.5668381896634969</v>
      </c>
      <c r="U173">
        <f t="shared" si="16"/>
        <v>0.22593848267628436</v>
      </c>
      <c r="W173">
        <v>21.893080000000001</v>
      </c>
      <c r="X173">
        <v>1.4855195671893864</v>
      </c>
      <c r="Y173">
        <f t="shared" si="17"/>
        <v>0.22401634177150578</v>
      </c>
    </row>
    <row r="174" spans="3:25" x14ac:dyDescent="0.2">
      <c r="C174">
        <v>1.9376</v>
      </c>
      <c r="D174">
        <v>0.379460812614558</v>
      </c>
      <c r="E174">
        <f t="shared" si="12"/>
        <v>6.2003400754012741E-2</v>
      </c>
      <c r="G174">
        <v>1.8958999999999999</v>
      </c>
      <c r="H174">
        <v>0.30365123134492078</v>
      </c>
      <c r="I174">
        <f t="shared" si="13"/>
        <v>6.3260673196858505E-2</v>
      </c>
      <c r="K174">
        <v>15.9694</v>
      </c>
      <c r="L174">
        <v>0.75166619612589225</v>
      </c>
      <c r="M174">
        <f t="shared" si="14"/>
        <v>0.17927119562257443</v>
      </c>
      <c r="O174">
        <v>13.873699999999999</v>
      </c>
      <c r="P174">
        <v>0.73694060854875176</v>
      </c>
      <c r="Q174">
        <f t="shared" si="15"/>
        <v>0.17752899437468425</v>
      </c>
      <c r="S174">
        <v>25.044599999999999</v>
      </c>
      <c r="T174">
        <v>1.5669587178174762</v>
      </c>
      <c r="U174">
        <f t="shared" si="16"/>
        <v>0.22595586286806774</v>
      </c>
      <c r="W174">
        <v>21.874790000000001</v>
      </c>
      <c r="X174">
        <v>1.4855526649773785</v>
      </c>
      <c r="Y174">
        <f t="shared" si="17"/>
        <v>0.22402133291773535</v>
      </c>
    </row>
    <row r="175" spans="3:25" x14ac:dyDescent="0.2">
      <c r="C175">
        <v>1.9263999999999999</v>
      </c>
      <c r="D175">
        <v>0.3795517809466224</v>
      </c>
      <c r="E175">
        <f t="shared" si="12"/>
        <v>6.2018264860559211E-2</v>
      </c>
      <c r="G175">
        <v>1.9013</v>
      </c>
      <c r="H175">
        <v>0.30371973372073902</v>
      </c>
      <c r="I175">
        <f t="shared" si="13"/>
        <v>6.3274944525153962E-2</v>
      </c>
      <c r="K175">
        <v>15.960800000000001</v>
      </c>
      <c r="L175">
        <v>0.751882200060217</v>
      </c>
      <c r="M175">
        <f t="shared" si="14"/>
        <v>0.17932271221832552</v>
      </c>
      <c r="O175">
        <v>13.861700000000001</v>
      </c>
      <c r="P175">
        <v>0.73708944848796332</v>
      </c>
      <c r="Q175">
        <f t="shared" si="15"/>
        <v>0.17756484991639887</v>
      </c>
      <c r="S175">
        <v>25.16883</v>
      </c>
      <c r="T175">
        <v>1.5670641504076321</v>
      </c>
      <c r="U175">
        <f t="shared" si="16"/>
        <v>0.2259710662755425</v>
      </c>
      <c r="W175">
        <v>21.889050000000001</v>
      </c>
      <c r="X175">
        <v>1.4855678174958864</v>
      </c>
      <c r="Y175">
        <f t="shared" si="17"/>
        <v>0.22402361791743494</v>
      </c>
    </row>
    <row r="176" spans="3:25" x14ac:dyDescent="0.2">
      <c r="C176">
        <v>1.9767999999999999</v>
      </c>
      <c r="D176">
        <v>0.37964602624496319</v>
      </c>
      <c r="E176">
        <f t="shared" si="12"/>
        <v>6.203366441911163E-2</v>
      </c>
      <c r="G176">
        <v>1.8988</v>
      </c>
      <c r="H176">
        <v>0.30378822721531534</v>
      </c>
      <c r="I176">
        <f t="shared" si="13"/>
        <v>6.3289214003190694E-2</v>
      </c>
      <c r="K176">
        <v>15.9495</v>
      </c>
      <c r="L176">
        <v>0.75209943488023201</v>
      </c>
      <c r="M176">
        <f t="shared" si="14"/>
        <v>0.17937452237836152</v>
      </c>
      <c r="O176">
        <v>13.8773</v>
      </c>
      <c r="P176">
        <v>0.73723620573825033</v>
      </c>
      <c r="Q176">
        <f t="shared" si="15"/>
        <v>0.17760020373834656</v>
      </c>
      <c r="S176">
        <v>25.28622</v>
      </c>
      <c r="T176">
        <v>1.567185211970364</v>
      </c>
      <c r="U176">
        <f t="shared" si="16"/>
        <v>0.22598852338500952</v>
      </c>
      <c r="W176">
        <v>21.87764</v>
      </c>
      <c r="X176">
        <v>1.4855898834403918</v>
      </c>
      <c r="Y176">
        <f t="shared" si="17"/>
        <v>0.22402694546173324</v>
      </c>
    </row>
    <row r="177" spans="3:25" x14ac:dyDescent="0.2">
      <c r="C177">
        <v>1.8912</v>
      </c>
      <c r="D177">
        <v>0.37974027721499315</v>
      </c>
      <c r="E177">
        <f t="shared" si="12"/>
        <v>6.2049064904410645E-2</v>
      </c>
      <c r="G177">
        <v>1.8788</v>
      </c>
      <c r="H177">
        <v>0.30385671206396025</v>
      </c>
      <c r="I177">
        <f t="shared" si="13"/>
        <v>6.3303481679991724E-2</v>
      </c>
      <c r="K177">
        <v>15.953200000000001</v>
      </c>
      <c r="L177">
        <v>0.75231786383202337</v>
      </c>
      <c r="M177">
        <f t="shared" si="14"/>
        <v>0.1794266173369323</v>
      </c>
      <c r="O177">
        <v>13.87</v>
      </c>
      <c r="P177">
        <v>0.7373808111346225</v>
      </c>
      <c r="Q177">
        <f t="shared" si="15"/>
        <v>0.17763503917868098</v>
      </c>
      <c r="S177">
        <v>25.289950000000001</v>
      </c>
      <c r="T177">
        <v>1.5673101880549187</v>
      </c>
      <c r="U177">
        <f t="shared" si="16"/>
        <v>0.22600654496956202</v>
      </c>
      <c r="W177">
        <v>21.877050000000001</v>
      </c>
      <c r="X177">
        <v>1.4856055359642171</v>
      </c>
      <c r="Y177">
        <f t="shared" si="17"/>
        <v>0.22402930586223169</v>
      </c>
    </row>
    <row r="178" spans="3:25" x14ac:dyDescent="0.2">
      <c r="C178">
        <v>1.9562999999999999</v>
      </c>
      <c r="D178">
        <v>0.37983126319059962</v>
      </c>
      <c r="E178">
        <f t="shared" si="12"/>
        <v>6.2063931893888827E-2</v>
      </c>
      <c r="G178">
        <v>1.8579000000000001</v>
      </c>
      <c r="H178">
        <v>0.3039251888110418</v>
      </c>
      <c r="I178">
        <f t="shared" si="13"/>
        <v>6.3317747668967042E-2</v>
      </c>
      <c r="K178">
        <v>15.9686</v>
      </c>
      <c r="L178">
        <v>0.7525374501166644</v>
      </c>
      <c r="M178">
        <f t="shared" si="14"/>
        <v>0.17947898831755216</v>
      </c>
      <c r="O178">
        <v>13.8811</v>
      </c>
      <c r="P178">
        <v>0.73752319545919776</v>
      </c>
      <c r="Q178">
        <f t="shared" si="15"/>
        <v>0.17766933956281417</v>
      </c>
      <c r="S178">
        <v>25.277999999999999</v>
      </c>
      <c r="T178">
        <v>1.5674357466210329</v>
      </c>
      <c r="U178">
        <f t="shared" si="16"/>
        <v>0.22602465054810994</v>
      </c>
      <c r="W178">
        <v>22.010090000000002</v>
      </c>
      <c r="X178">
        <v>1.4856281050213298</v>
      </c>
      <c r="Y178">
        <f t="shared" si="17"/>
        <v>0.22403270927590815</v>
      </c>
    </row>
    <row r="179" spans="3:25" x14ac:dyDescent="0.2">
      <c r="C179">
        <v>1.9319</v>
      </c>
      <c r="D179">
        <v>0.37992552750589015</v>
      </c>
      <c r="E179">
        <f t="shared" si="12"/>
        <v>6.2079334559785967E-2</v>
      </c>
      <c r="G179">
        <v>1.9093</v>
      </c>
      <c r="H179">
        <v>0.30399693697285213</v>
      </c>
      <c r="I179">
        <f t="shared" si="13"/>
        <v>6.3332695202677536E-2</v>
      </c>
      <c r="K179">
        <v>15.944000000000001</v>
      </c>
      <c r="L179">
        <v>0.75275815688935632</v>
      </c>
      <c r="M179">
        <f t="shared" si="14"/>
        <v>0.17953162653279506</v>
      </c>
      <c r="O179">
        <v>13.8818</v>
      </c>
      <c r="P179">
        <v>0.73766328944536885</v>
      </c>
      <c r="Q179">
        <f t="shared" si="15"/>
        <v>0.17770308820442027</v>
      </c>
      <c r="S179">
        <v>25.268540000000002</v>
      </c>
      <c r="T179">
        <v>1.5675618868947567</v>
      </c>
      <c r="U179">
        <f t="shared" si="16"/>
        <v>0.22604284000904953</v>
      </c>
      <c r="W179">
        <v>22.03668</v>
      </c>
      <c r="X179">
        <v>1.4856475958663538</v>
      </c>
      <c r="Y179">
        <f t="shared" si="17"/>
        <v>0.2240356484952202</v>
      </c>
    </row>
    <row r="180" spans="3:25" x14ac:dyDescent="0.2">
      <c r="C180">
        <v>1.9534</v>
      </c>
      <c r="D180">
        <v>0.38001979894976884</v>
      </c>
      <c r="E180">
        <f t="shared" si="12"/>
        <v>6.2094738390485106E-2</v>
      </c>
      <c r="G180">
        <v>1.8809</v>
      </c>
      <c r="H180">
        <v>0.30406867736850229</v>
      </c>
      <c r="I180">
        <f t="shared" si="13"/>
        <v>6.3347641118437978E-2</v>
      </c>
      <c r="K180">
        <v>15.9526</v>
      </c>
      <c r="L180">
        <v>0.75297994725859374</v>
      </c>
      <c r="M180">
        <f t="shared" si="14"/>
        <v>0.17958452318409543</v>
      </c>
      <c r="O180">
        <v>13.892799999999999</v>
      </c>
      <c r="P180">
        <v>0.73780102378211321</v>
      </c>
      <c r="Q180">
        <f t="shared" si="15"/>
        <v>0.17773626840647377</v>
      </c>
      <c r="S180">
        <v>25.282530000000001</v>
      </c>
      <c r="T180">
        <v>1.5676913053087367</v>
      </c>
      <c r="U180">
        <f t="shared" si="16"/>
        <v>0.22606150217868384</v>
      </c>
      <c r="W180">
        <v>22.053560000000001</v>
      </c>
      <c r="X180">
        <v>1.4856706742545771</v>
      </c>
      <c r="Y180">
        <f t="shared" si="17"/>
        <v>0.22403912871602508</v>
      </c>
    </row>
    <row r="181" spans="3:25" x14ac:dyDescent="0.2">
      <c r="C181">
        <v>1.9481999999999999</v>
      </c>
      <c r="D181">
        <v>0.38011080732783425</v>
      </c>
      <c r="E181">
        <f t="shared" si="12"/>
        <v>6.210960904049579E-2</v>
      </c>
      <c r="G181">
        <v>1.9549000000000001</v>
      </c>
      <c r="H181">
        <v>0.30413713109074947</v>
      </c>
      <c r="I181">
        <f t="shared" si="13"/>
        <v>6.3361902310572815E-2</v>
      </c>
      <c r="K181">
        <v>15.959899999999999</v>
      </c>
      <c r="L181">
        <v>0.75320278428537235</v>
      </c>
      <c r="M181">
        <f t="shared" si="14"/>
        <v>0.1796376694615594</v>
      </c>
      <c r="O181">
        <v>13.8809</v>
      </c>
      <c r="P181">
        <v>0.73793632911843132</v>
      </c>
      <c r="Q181">
        <f t="shared" si="15"/>
        <v>0.17776886346231877</v>
      </c>
      <c r="S181">
        <v>25.284610000000001</v>
      </c>
      <c r="T181">
        <v>1.567802283974874</v>
      </c>
      <c r="U181">
        <f t="shared" si="16"/>
        <v>0.22607750533178664</v>
      </c>
      <c r="W181">
        <v>22.0488</v>
      </c>
      <c r="X181">
        <v>1.4856940096419666</v>
      </c>
      <c r="Y181">
        <f t="shared" si="17"/>
        <v>0.22404264769230264</v>
      </c>
    </row>
    <row r="182" spans="3:25" x14ac:dyDescent="0.2">
      <c r="C182">
        <v>1.9681</v>
      </c>
      <c r="D182">
        <v>0.38020509502836575</v>
      </c>
      <c r="E182">
        <f t="shared" si="12"/>
        <v>6.2125015527510742E-2</v>
      </c>
      <c r="G182">
        <v>1.9517</v>
      </c>
      <c r="H182">
        <v>0.30420557796565445</v>
      </c>
      <c r="I182">
        <f t="shared" si="13"/>
        <v>6.3376162076178008E-2</v>
      </c>
      <c r="K182">
        <v>15.969900000000001</v>
      </c>
      <c r="L182">
        <v>0.75342663098241924</v>
      </c>
      <c r="M182">
        <f t="shared" si="14"/>
        <v>0.17969105654378098</v>
      </c>
      <c r="O182">
        <v>13.8756</v>
      </c>
      <c r="P182">
        <v>0.73806913606793034</v>
      </c>
      <c r="Q182">
        <f t="shared" si="15"/>
        <v>0.177800856656773</v>
      </c>
      <c r="S182">
        <v>25.268270000000001</v>
      </c>
      <c r="T182">
        <v>1.567932226705933</v>
      </c>
      <c r="U182">
        <f t="shared" si="16"/>
        <v>0.22609624310808285</v>
      </c>
      <c r="W182">
        <v>22.034289999999999</v>
      </c>
      <c r="X182">
        <v>1.4857142714851796</v>
      </c>
      <c r="Y182">
        <f t="shared" si="17"/>
        <v>0.22404570317813696</v>
      </c>
    </row>
    <row r="183" spans="3:25" x14ac:dyDescent="0.2">
      <c r="C183">
        <v>1.9219999999999999</v>
      </c>
      <c r="D183">
        <v>0.38029939169891824</v>
      </c>
      <c r="E183">
        <f t="shared" si="12"/>
        <v>6.2140423480215395E-2</v>
      </c>
      <c r="G183">
        <v>1.9595</v>
      </c>
      <c r="H183">
        <v>0.30427401853945557</v>
      </c>
      <c r="I183">
        <f t="shared" si="13"/>
        <v>6.3390420529053249E-2</v>
      </c>
      <c r="K183">
        <v>15.9397</v>
      </c>
      <c r="L183">
        <v>0.75365145031346825</v>
      </c>
      <c r="M183">
        <f t="shared" si="14"/>
        <v>0.17974467559766946</v>
      </c>
      <c r="O183">
        <v>13.8688</v>
      </c>
      <c r="P183">
        <v>0.73819937521353474</v>
      </c>
      <c r="Q183">
        <f t="shared" si="15"/>
        <v>0.17783223126726286</v>
      </c>
      <c r="S183">
        <v>25.27872</v>
      </c>
      <c r="T183">
        <v>1.5680600509305085</v>
      </c>
      <c r="U183">
        <f t="shared" si="16"/>
        <v>0.22611467539518204</v>
      </c>
      <c r="W183">
        <v>22.06428</v>
      </c>
      <c r="X183">
        <v>1.4857381255415729</v>
      </c>
      <c r="Y183">
        <f t="shared" si="17"/>
        <v>0.22404930036969717</v>
      </c>
    </row>
    <row r="184" spans="3:25" x14ac:dyDescent="0.2">
      <c r="C184">
        <v>1.9267000000000001</v>
      </c>
      <c r="D184">
        <v>0.38039042761820424</v>
      </c>
      <c r="E184">
        <f t="shared" si="12"/>
        <v>6.2155298630425529E-2</v>
      </c>
      <c r="G184">
        <v>1.9051</v>
      </c>
      <c r="H184">
        <v>0.30434245335892585</v>
      </c>
      <c r="I184">
        <f t="shared" si="13"/>
        <v>6.3404677783109556E-2</v>
      </c>
      <c r="K184">
        <v>15.957000000000001</v>
      </c>
      <c r="L184">
        <v>0.75387720519256485</v>
      </c>
      <c r="M184">
        <f t="shared" si="14"/>
        <v>0.17979851777828348</v>
      </c>
      <c r="O184">
        <v>13.8744</v>
      </c>
      <c r="P184">
        <v>0.73832697711233886</v>
      </c>
      <c r="Q184">
        <f t="shared" si="15"/>
        <v>0.17786297056499215</v>
      </c>
      <c r="S184">
        <v>25.272629999999999</v>
      </c>
      <c r="T184">
        <v>1.5681911502541162</v>
      </c>
      <c r="U184">
        <f t="shared" si="16"/>
        <v>0.22613357995243066</v>
      </c>
      <c r="W184">
        <v>22.056699999999999</v>
      </c>
      <c r="X184">
        <v>1.4857771043909789</v>
      </c>
      <c r="Y184">
        <f t="shared" si="17"/>
        <v>0.22405517837995245</v>
      </c>
    </row>
    <row r="185" spans="3:25" x14ac:dyDescent="0.2">
      <c r="C185">
        <v>1.9694</v>
      </c>
      <c r="D185">
        <v>0.38048474345120886</v>
      </c>
      <c r="E185">
        <f t="shared" si="12"/>
        <v>6.217070971424981E-2</v>
      </c>
      <c r="G185">
        <v>1.8695999999999999</v>
      </c>
      <c r="H185">
        <v>0.30441416060558435</v>
      </c>
      <c r="I185">
        <f t="shared" si="13"/>
        <v>6.3419616792830077E-2</v>
      </c>
      <c r="K185">
        <v>15.9438</v>
      </c>
      <c r="L185">
        <v>0.75410385848340067</v>
      </c>
      <c r="M185">
        <f t="shared" si="14"/>
        <v>0.17985257422867246</v>
      </c>
      <c r="O185">
        <v>13.8695</v>
      </c>
      <c r="P185">
        <v>0.73845187230059728</v>
      </c>
      <c r="Q185">
        <f t="shared" si="15"/>
        <v>0.17789305781614448</v>
      </c>
      <c r="S185">
        <v>25.277080000000002</v>
      </c>
      <c r="T185">
        <v>1.5683261576124665</v>
      </c>
      <c r="U185">
        <f t="shared" si="16"/>
        <v>0.22615304804932609</v>
      </c>
      <c r="W185">
        <v>22.041910000000001</v>
      </c>
      <c r="X185">
        <v>1.4858014835925339</v>
      </c>
      <c r="Y185">
        <f t="shared" si="17"/>
        <v>0.2240588547633999</v>
      </c>
    </row>
    <row r="186" spans="3:25" x14ac:dyDescent="0.2">
      <c r="C186">
        <v>1.9624999999999999</v>
      </c>
      <c r="D186">
        <v>0.38057907009347425</v>
      </c>
      <c r="E186">
        <f t="shared" si="12"/>
        <v>6.2186122564293178E-2</v>
      </c>
      <c r="G186">
        <v>1.8720000000000001</v>
      </c>
      <c r="H186">
        <v>0.30448258440728021</v>
      </c>
      <c r="I186">
        <f t="shared" si="13"/>
        <v>6.3433871751516713E-2</v>
      </c>
      <c r="K186">
        <v>15.952</v>
      </c>
      <c r="L186">
        <v>0.75433137299869024</v>
      </c>
      <c r="M186">
        <f t="shared" si="14"/>
        <v>0.17990683607972771</v>
      </c>
      <c r="O186">
        <v>13.8597</v>
      </c>
      <c r="P186">
        <v>0.73857399129883783</v>
      </c>
      <c r="Q186">
        <f t="shared" si="15"/>
        <v>0.17792247628311481</v>
      </c>
      <c r="S186">
        <v>25.262180000000001</v>
      </c>
      <c r="T186">
        <v>1.5684454113755262</v>
      </c>
      <c r="U186">
        <f t="shared" si="16"/>
        <v>0.22617024447360071</v>
      </c>
      <c r="W186">
        <v>22.04307</v>
      </c>
      <c r="X186">
        <v>1.4858294597196342</v>
      </c>
      <c r="Y186">
        <f t="shared" si="17"/>
        <v>0.22406307356319788</v>
      </c>
    </row>
    <row r="187" spans="3:25" x14ac:dyDescent="0.2">
      <c r="C187">
        <v>1.94</v>
      </c>
      <c r="D187">
        <v>0.38067340764036134</v>
      </c>
      <c r="E187">
        <f t="shared" si="12"/>
        <v>6.2201537196137476E-2</v>
      </c>
      <c r="G187">
        <v>1.9051</v>
      </c>
      <c r="H187">
        <v>0.30455428097679221</v>
      </c>
      <c r="I187">
        <f t="shared" si="13"/>
        <v>6.3448808536831713E-2</v>
      </c>
      <c r="K187">
        <v>15.948600000000001</v>
      </c>
      <c r="L187">
        <v>0.75455971149957701</v>
      </c>
      <c r="M187">
        <f t="shared" si="14"/>
        <v>0.17996129445004103</v>
      </c>
      <c r="O187">
        <v>13.854200000000001</v>
      </c>
      <c r="P187">
        <v>0.73869326461713691</v>
      </c>
      <c r="Q187">
        <f t="shared" si="15"/>
        <v>0.17795120922578039</v>
      </c>
      <c r="S187">
        <v>25.24756</v>
      </c>
      <c r="T187">
        <v>1.5685776046422886</v>
      </c>
      <c r="U187">
        <f t="shared" si="16"/>
        <v>0.22618930677774249</v>
      </c>
      <c r="W187">
        <v>22.017230000000001</v>
      </c>
      <c r="X187">
        <v>1.485857702199231</v>
      </c>
      <c r="Y187">
        <f t="shared" si="17"/>
        <v>0.22406733252895072</v>
      </c>
    </row>
    <row r="188" spans="3:25" x14ac:dyDescent="0.2">
      <c r="C188">
        <v>1.9403999999999999</v>
      </c>
      <c r="D188">
        <v>0.38076775696281229</v>
      </c>
      <c r="E188">
        <f t="shared" si="12"/>
        <v>6.2216953752093511E-2</v>
      </c>
      <c r="G188">
        <v>1.8602000000000001</v>
      </c>
      <c r="H188">
        <v>0.30462269533312808</v>
      </c>
      <c r="I188">
        <f t="shared" si="13"/>
        <v>6.3463061527735024E-2</v>
      </c>
      <c r="K188">
        <v>15.9505</v>
      </c>
      <c r="L188">
        <v>0.75478883669507335</v>
      </c>
      <c r="M188">
        <f t="shared" si="14"/>
        <v>0.18001594044577104</v>
      </c>
      <c r="O188">
        <v>13.8619</v>
      </c>
      <c r="P188">
        <v>0.73880962276049422</v>
      </c>
      <c r="Q188">
        <f t="shared" si="15"/>
        <v>0.17797923990279549</v>
      </c>
      <c r="S188">
        <v>25.257750000000001</v>
      </c>
      <c r="T188">
        <v>1.568713703550437</v>
      </c>
      <c r="U188">
        <f t="shared" si="16"/>
        <v>0.2262089322764084</v>
      </c>
      <c r="W188">
        <v>22.040600000000001</v>
      </c>
      <c r="X188">
        <v>1.4858828804590349</v>
      </c>
      <c r="Y188">
        <f t="shared" si="17"/>
        <v>0.22407112941037727</v>
      </c>
    </row>
    <row r="189" spans="3:25" x14ac:dyDescent="0.2">
      <c r="C189">
        <v>1.9537</v>
      </c>
      <c r="D189">
        <v>0.38086211815525645</v>
      </c>
      <c r="E189">
        <f t="shared" si="12"/>
        <v>6.2232372247590921E-2</v>
      </c>
      <c r="G189">
        <v>1.8854</v>
      </c>
      <c r="H189">
        <v>0.30469110574603481</v>
      </c>
      <c r="I189">
        <f t="shared" si="13"/>
        <v>6.3477313697090587E-2</v>
      </c>
      <c r="K189">
        <v>15.9414</v>
      </c>
      <c r="L189">
        <v>0.75501871124154163</v>
      </c>
      <c r="M189">
        <f t="shared" si="14"/>
        <v>0.18007076516051937</v>
      </c>
      <c r="O189">
        <v>13.858700000000001</v>
      </c>
      <c r="P189">
        <v>0.73892299623437496</v>
      </c>
      <c r="Q189">
        <f t="shared" si="15"/>
        <v>0.17800655157292647</v>
      </c>
      <c r="S189">
        <v>25.262060000000002</v>
      </c>
      <c r="T189">
        <v>1.5688537072226303</v>
      </c>
      <c r="U189">
        <f t="shared" si="16"/>
        <v>0.22622912084308563</v>
      </c>
      <c r="W189">
        <v>22.018650000000001</v>
      </c>
      <c r="X189">
        <v>1.4859149924608597</v>
      </c>
      <c r="Y189">
        <f t="shared" si="17"/>
        <v>0.22407597190005876</v>
      </c>
    </row>
    <row r="190" spans="3:25" x14ac:dyDescent="0.2">
      <c r="C190">
        <v>1.9222999999999999</v>
      </c>
      <c r="D190">
        <v>0.38095322283383992</v>
      </c>
      <c r="E190">
        <f t="shared" si="12"/>
        <v>6.2247258632980376E-2</v>
      </c>
      <c r="G190">
        <v>1.8716999999999999</v>
      </c>
      <c r="H190">
        <v>0.30476278959584424</v>
      </c>
      <c r="I190">
        <f t="shared" si="13"/>
        <v>6.3492247832467555E-2</v>
      </c>
      <c r="K190">
        <v>15.938800000000001</v>
      </c>
      <c r="L190">
        <v>0.75524929774219629</v>
      </c>
      <c r="M190">
        <f t="shared" si="14"/>
        <v>0.18012575967521199</v>
      </c>
      <c r="O190">
        <v>13.885999999999999</v>
      </c>
      <c r="P190">
        <v>0.73903331555036944</v>
      </c>
      <c r="Q190">
        <f t="shared" si="15"/>
        <v>0.17803312749641528</v>
      </c>
      <c r="S190">
        <v>25.251850000000001</v>
      </c>
      <c r="T190">
        <v>1.5689909533811071</v>
      </c>
      <c r="U190">
        <f t="shared" si="16"/>
        <v>0.22624891177555331</v>
      </c>
      <c r="W190">
        <v>22.029229999999998</v>
      </c>
      <c r="X190">
        <v>1.4859407112339651</v>
      </c>
      <c r="Y190">
        <f t="shared" si="17"/>
        <v>0.22407985029088792</v>
      </c>
    </row>
    <row r="191" spans="3:25" x14ac:dyDescent="0.2">
      <c r="C191">
        <v>1.93</v>
      </c>
      <c r="D191">
        <v>0.38105087885503292</v>
      </c>
      <c r="E191">
        <f t="shared" si="12"/>
        <v>6.2263215499188382E-2</v>
      </c>
      <c r="G191">
        <v>1.9311</v>
      </c>
      <c r="H191">
        <v>0.30483119292750088</v>
      </c>
      <c r="I191">
        <f t="shared" si="13"/>
        <v>6.3506498526562691E-2</v>
      </c>
      <c r="K191">
        <v>15.957800000000001</v>
      </c>
      <c r="L191">
        <v>0.75548055874665898</v>
      </c>
      <c r="M191">
        <f t="shared" si="14"/>
        <v>0.18018091505799302</v>
      </c>
      <c r="O191">
        <v>13.8658</v>
      </c>
      <c r="P191">
        <v>0.73914051123198654</v>
      </c>
      <c r="Q191">
        <f t="shared" si="15"/>
        <v>0.17805895093637508</v>
      </c>
      <c r="S191">
        <v>25.24925</v>
      </c>
      <c r="T191">
        <v>1.5691190959719072</v>
      </c>
      <c r="U191">
        <f t="shared" si="16"/>
        <v>0.22626738997114657</v>
      </c>
      <c r="W191">
        <v>22.02338</v>
      </c>
      <c r="X191">
        <v>1.4859733668750721</v>
      </c>
      <c r="Y191">
        <f t="shared" si="17"/>
        <v>0.22408477476136987</v>
      </c>
    </row>
    <row r="192" spans="3:25" x14ac:dyDescent="0.2">
      <c r="C192">
        <v>1.9233</v>
      </c>
      <c r="D192">
        <v>0.38114201077834498</v>
      </c>
      <c r="E192">
        <f t="shared" si="12"/>
        <v>6.227810633633088E-2</v>
      </c>
      <c r="G192">
        <v>1.8813</v>
      </c>
      <c r="H192">
        <v>0.30489959303409003</v>
      </c>
      <c r="I192">
        <f t="shared" si="13"/>
        <v>6.3520748548768755E-2</v>
      </c>
      <c r="K192">
        <v>15.971</v>
      </c>
      <c r="L192">
        <v>0.75571245675053023</v>
      </c>
      <c r="M192">
        <f t="shared" si="14"/>
        <v>0.18023622236412273</v>
      </c>
      <c r="O192">
        <v>13.866400000000001</v>
      </c>
      <c r="P192">
        <v>0.7392445138205862</v>
      </c>
      <c r="Q192">
        <f t="shared" si="15"/>
        <v>0.1780840051602193</v>
      </c>
      <c r="S192">
        <v>25.24372</v>
      </c>
      <c r="T192">
        <v>1.5692601819104022</v>
      </c>
      <c r="U192">
        <f t="shared" si="16"/>
        <v>0.22628773460091164</v>
      </c>
      <c r="W192">
        <v>22.024059999999999</v>
      </c>
      <c r="X192">
        <v>1.486017829929555</v>
      </c>
      <c r="Y192">
        <f t="shared" si="17"/>
        <v>0.22409147978971769</v>
      </c>
    </row>
    <row r="193" spans="3:25" x14ac:dyDescent="0.2">
      <c r="C193">
        <v>1.9064000000000001</v>
      </c>
      <c r="D193">
        <v>0.3812396943707424</v>
      </c>
      <c r="E193">
        <f t="shared" si="12"/>
        <v>6.2294067707637645E-2</v>
      </c>
      <c r="G193">
        <v>1.889</v>
      </c>
      <c r="H193">
        <v>0.30496799108611106</v>
      </c>
      <c r="I193">
        <f t="shared" si="13"/>
        <v>6.3534998142939808E-2</v>
      </c>
      <c r="K193">
        <v>15.9506</v>
      </c>
      <c r="L193">
        <v>0.75594495419500907</v>
      </c>
      <c r="M193">
        <f t="shared" si="14"/>
        <v>0.18029167263588664</v>
      </c>
      <c r="O193">
        <v>13.869400000000001</v>
      </c>
      <c r="P193">
        <v>0.73934525388144856</v>
      </c>
      <c r="Q193">
        <f t="shared" si="15"/>
        <v>0.1781082734411237</v>
      </c>
      <c r="S193">
        <v>25.249790000000001</v>
      </c>
      <c r="T193">
        <v>1.5693985082033592</v>
      </c>
      <c r="U193">
        <f t="shared" si="16"/>
        <v>0.22630768128905798</v>
      </c>
      <c r="W193">
        <v>22.025950000000002</v>
      </c>
      <c r="X193">
        <v>1.486051035798897</v>
      </c>
      <c r="Y193">
        <f t="shared" si="17"/>
        <v>0.22409648723461417</v>
      </c>
    </row>
    <row r="194" spans="3:25" x14ac:dyDescent="0.2">
      <c r="C194">
        <v>1.9356</v>
      </c>
      <c r="D194">
        <v>0.38133085546472067</v>
      </c>
      <c r="E194">
        <f t="shared" si="12"/>
        <v>6.2308963311228864E-2</v>
      </c>
      <c r="G194">
        <v>1.9011</v>
      </c>
      <c r="H194">
        <v>0.30503966326662957</v>
      </c>
      <c r="I194">
        <f t="shared" si="13"/>
        <v>6.3549929847214498E-2</v>
      </c>
      <c r="K194">
        <v>15.9551</v>
      </c>
      <c r="L194">
        <v>0.75617801346654123</v>
      </c>
      <c r="M194">
        <f t="shared" si="14"/>
        <v>0.18034725690251169</v>
      </c>
      <c r="O194">
        <v>13.8414</v>
      </c>
      <c r="P194">
        <v>0.73944266200996456</v>
      </c>
      <c r="Q194">
        <f t="shared" si="15"/>
        <v>0.17813173905951787</v>
      </c>
      <c r="S194">
        <v>25.253530000000001</v>
      </c>
      <c r="T194">
        <v>1.5695473963048032</v>
      </c>
      <c r="U194">
        <f t="shared" si="16"/>
        <v>0.22632915099279044</v>
      </c>
      <c r="W194">
        <v>22.021370000000001</v>
      </c>
      <c r="X194">
        <v>1.4860845189673828</v>
      </c>
      <c r="Y194">
        <f t="shared" si="17"/>
        <v>0.22410153649621986</v>
      </c>
    </row>
    <row r="195" spans="3:25" x14ac:dyDescent="0.2">
      <c r="C195">
        <v>1.9088000000000001</v>
      </c>
      <c r="D195">
        <v>0.38142856894065308</v>
      </c>
      <c r="E195">
        <f t="shared" si="12"/>
        <v>6.2324929565466189E-2</v>
      </c>
      <c r="G195">
        <v>1.895</v>
      </c>
      <c r="H195">
        <v>0.30510805708894562</v>
      </c>
      <c r="I195">
        <f t="shared" si="13"/>
        <v>6.3564178560197013E-2</v>
      </c>
      <c r="K195">
        <v>15.947699999999999</v>
      </c>
      <c r="L195">
        <v>0.75641159770794153</v>
      </c>
      <c r="M195">
        <f t="shared" si="14"/>
        <v>0.18040296637361769</v>
      </c>
      <c r="O195">
        <v>13.8576</v>
      </c>
      <c r="P195">
        <v>0.73953666883796598</v>
      </c>
      <c r="Q195">
        <f t="shared" si="15"/>
        <v>0.17815438530460986</v>
      </c>
      <c r="S195">
        <v>25.2514</v>
      </c>
      <c r="T195">
        <v>1.5696771795469626</v>
      </c>
      <c r="U195">
        <f t="shared" si="16"/>
        <v>0.22634786577074503</v>
      </c>
      <c r="W195">
        <v>22.004110000000001</v>
      </c>
      <c r="X195">
        <v>1.4861182810017086</v>
      </c>
      <c r="Y195">
        <f t="shared" si="17"/>
        <v>0.22410662781079255</v>
      </c>
    </row>
    <row r="196" spans="3:25" x14ac:dyDescent="0.2">
      <c r="C196">
        <v>1.9</v>
      </c>
      <c r="D196">
        <v>0.38151976112855418</v>
      </c>
      <c r="E196">
        <f t="shared" si="12"/>
        <v>6.2339830249763757E-2</v>
      </c>
      <c r="G196">
        <v>1.9013</v>
      </c>
      <c r="H196">
        <v>0.30517972538809657</v>
      </c>
      <c r="I196">
        <f t="shared" si="13"/>
        <v>6.3579109455853461E-2</v>
      </c>
      <c r="K196">
        <v>15.9354</v>
      </c>
      <c r="L196">
        <v>0.75664567325490073</v>
      </c>
      <c r="M196">
        <f t="shared" si="14"/>
        <v>0.18045879302032025</v>
      </c>
      <c r="O196">
        <v>13.8589</v>
      </c>
      <c r="P196">
        <v>0.73962721272900855</v>
      </c>
      <c r="Q196">
        <f t="shared" si="15"/>
        <v>0.17817619732818016</v>
      </c>
      <c r="S196">
        <v>25.23218</v>
      </c>
      <c r="T196">
        <v>1.5698238733052421</v>
      </c>
      <c r="U196">
        <f t="shared" si="16"/>
        <v>0.22636901904961096</v>
      </c>
      <c r="W196">
        <v>22.005870000000002</v>
      </c>
      <c r="X196">
        <v>1.4861523234694185</v>
      </c>
      <c r="Y196">
        <f t="shared" si="17"/>
        <v>0.22411176141471784</v>
      </c>
    </row>
    <row r="197" spans="3:25" x14ac:dyDescent="0.2">
      <c r="C197">
        <v>1.9046000000000001</v>
      </c>
      <c r="D197">
        <v>0.38161750640908093</v>
      </c>
      <c r="E197">
        <f t="shared" si="12"/>
        <v>6.2355801700830216E-2</v>
      </c>
      <c r="G197">
        <v>1.9307000000000001</v>
      </c>
      <c r="H197">
        <v>0.30524811687619663</v>
      </c>
      <c r="I197">
        <f t="shared" si="13"/>
        <v>6.3593357682540971E-2</v>
      </c>
      <c r="K197">
        <v>16.003699999999998</v>
      </c>
      <c r="L197">
        <v>0.75688020720574167</v>
      </c>
      <c r="M197">
        <f t="shared" si="14"/>
        <v>0.18051472899562157</v>
      </c>
      <c r="O197">
        <v>13.845000000000001</v>
      </c>
      <c r="P197">
        <v>0.73971426285745256</v>
      </c>
      <c r="Q197">
        <f t="shared" si="15"/>
        <v>0.17819716770433203</v>
      </c>
      <c r="S197">
        <v>25.309429999999999</v>
      </c>
      <c r="T197">
        <v>1.5699705015701864</v>
      </c>
      <c r="U197">
        <f t="shared" si="16"/>
        <v>0.22639016288432057</v>
      </c>
      <c r="W197">
        <v>22.01829</v>
      </c>
      <c r="X197">
        <v>1.4861866479389256</v>
      </c>
      <c r="Y197">
        <f t="shared" si="17"/>
        <v>0.22411693754451248</v>
      </c>
    </row>
    <row r="198" spans="3:25" x14ac:dyDescent="0.2">
      <c r="C198">
        <v>1.9528000000000001</v>
      </c>
      <c r="D198">
        <v>0.38170873239005465</v>
      </c>
      <c r="E198">
        <f t="shared" si="12"/>
        <v>6.2370707906871672E-2</v>
      </c>
      <c r="G198">
        <v>1.9161999999999999</v>
      </c>
      <c r="H198">
        <v>0.30531650813646605</v>
      </c>
      <c r="I198">
        <f t="shared" si="13"/>
        <v>6.3607605861763769E-2</v>
      </c>
      <c r="K198">
        <v>16.134499999999999</v>
      </c>
      <c r="L198">
        <v>0.75711516661038158</v>
      </c>
      <c r="M198">
        <f t="shared" si="14"/>
        <v>0.18057076644097919</v>
      </c>
      <c r="O198">
        <v>13.824400000000001</v>
      </c>
      <c r="P198">
        <v>0.73979779615697405</v>
      </c>
      <c r="Q198">
        <f t="shared" si="15"/>
        <v>0.17821729087638799</v>
      </c>
      <c r="S198">
        <v>25.474340000000002</v>
      </c>
      <c r="T198">
        <v>1.5701210272265522</v>
      </c>
      <c r="U198">
        <f t="shared" si="16"/>
        <v>0.22641186872390728</v>
      </c>
      <c r="W198">
        <v>22.004989999999999</v>
      </c>
      <c r="X198">
        <v>1.4862212559795185</v>
      </c>
      <c r="Y198">
        <f t="shared" si="17"/>
        <v>0.22412215643682512</v>
      </c>
    </row>
    <row r="199" spans="3:25" x14ac:dyDescent="0.2">
      <c r="C199">
        <v>1.9362999999999999</v>
      </c>
      <c r="D199">
        <v>0.38180651139363087</v>
      </c>
      <c r="E199">
        <f t="shared" ref="E199:E262" si="18">D199/6.12</f>
        <v>6.2386684868240339E-2</v>
      </c>
      <c r="G199">
        <v>1.8856999999999999</v>
      </c>
      <c r="H199">
        <v>0.30538489878940978</v>
      </c>
      <c r="I199">
        <f t="shared" ref="I199:I262" si="19">H199/4.8</f>
        <v>6.3621853914460375E-2</v>
      </c>
      <c r="K199">
        <v>16.134499999999999</v>
      </c>
      <c r="L199">
        <v>0.75735051847014045</v>
      </c>
      <c r="M199">
        <f t="shared" ref="M199:M262" si="20">L199/4.1929</f>
        <v>0.18062689748626024</v>
      </c>
      <c r="O199">
        <v>13.8462</v>
      </c>
      <c r="P199">
        <v>0.73987778963530015</v>
      </c>
      <c r="Q199">
        <f t="shared" ref="Q199:Q262" si="21">P199/4.1511</f>
        <v>0.17823656130550944</v>
      </c>
      <c r="S199">
        <v>25.48161</v>
      </c>
      <c r="T199">
        <v>1.5702564021932246</v>
      </c>
      <c r="U199">
        <f t="shared" ref="U199:U262" si="22">T199/6.9348</f>
        <v>0.22643138983002029</v>
      </c>
      <c r="W199">
        <v>22.020790000000002</v>
      </c>
      <c r="X199">
        <v>1.4862743491265864</v>
      </c>
      <c r="Y199">
        <f t="shared" ref="Y199:Y262" si="23">X199/6.6313</f>
        <v>0.22413016288308271</v>
      </c>
    </row>
    <row r="200" spans="3:25" x14ac:dyDescent="0.2">
      <c r="C200">
        <v>1.9643999999999999</v>
      </c>
      <c r="D200">
        <v>0.38190430840112216</v>
      </c>
      <c r="E200">
        <f t="shared" si="18"/>
        <v>6.2402664771425191E-2</v>
      </c>
      <c r="G200">
        <v>1.8834</v>
      </c>
      <c r="H200">
        <v>0.30545329000948673</v>
      </c>
      <c r="I200">
        <f t="shared" si="19"/>
        <v>6.3636102085309745E-2</v>
      </c>
      <c r="K200">
        <v>16.116599999999998</v>
      </c>
      <c r="L200">
        <v>0.75758622973756873</v>
      </c>
      <c r="M200">
        <f t="shared" si="20"/>
        <v>0.18068311424970038</v>
      </c>
      <c r="O200">
        <v>13.823600000000001</v>
      </c>
      <c r="P200">
        <v>0.73995422037613501</v>
      </c>
      <c r="Q200">
        <f t="shared" si="21"/>
        <v>0.17825497347116068</v>
      </c>
      <c r="S200">
        <v>25.487269999999999</v>
      </c>
      <c r="T200">
        <v>1.5704107549123685</v>
      </c>
      <c r="U200">
        <f t="shared" si="22"/>
        <v>0.22645364753307498</v>
      </c>
      <c r="W200">
        <v>22.002230000000001</v>
      </c>
      <c r="X200">
        <v>1.4863128615727159</v>
      </c>
      <c r="Y200">
        <f t="shared" si="23"/>
        <v>0.22413597055972673</v>
      </c>
    </row>
    <row r="201" spans="3:25" x14ac:dyDescent="0.2">
      <c r="C201">
        <v>1.9488000000000001</v>
      </c>
      <c r="D201">
        <v>0.3819955881184201</v>
      </c>
      <c r="E201">
        <f t="shared" si="18"/>
        <v>6.2417579757911783E-2</v>
      </c>
      <c r="G201">
        <v>1.8745000000000001</v>
      </c>
      <c r="H201">
        <v>0.3055282311318453</v>
      </c>
      <c r="I201">
        <f t="shared" si="19"/>
        <v>6.3651714819134439E-2</v>
      </c>
      <c r="K201">
        <v>16.145199999999999</v>
      </c>
      <c r="L201">
        <v>0.75782226731631519</v>
      </c>
      <c r="M201">
        <f t="shared" si="20"/>
        <v>0.1807394088378724</v>
      </c>
      <c r="O201">
        <v>13.8543</v>
      </c>
      <c r="P201">
        <v>0.74002706554120889</v>
      </c>
      <c r="Q201">
        <f t="shared" si="21"/>
        <v>0.17827252187160245</v>
      </c>
      <c r="S201">
        <v>25.48067</v>
      </c>
      <c r="T201">
        <v>1.5705596448437273</v>
      </c>
      <c r="U201">
        <f t="shared" si="22"/>
        <v>0.22647511750068169</v>
      </c>
      <c r="W201">
        <v>22.012560000000001</v>
      </c>
      <c r="X201">
        <v>1.4863516623060729</v>
      </c>
      <c r="Y201">
        <f t="shared" si="23"/>
        <v>0.2241418217100829</v>
      </c>
    </row>
    <row r="202" spans="3:25" x14ac:dyDescent="0.2">
      <c r="C202">
        <v>1.9387000000000001</v>
      </c>
      <c r="D202">
        <v>0.38209342211117125</v>
      </c>
      <c r="E202">
        <f t="shared" si="18"/>
        <v>6.2433565704439746E-2</v>
      </c>
      <c r="G202">
        <v>1.9502999999999999</v>
      </c>
      <c r="H202">
        <v>0.30559662346121502</v>
      </c>
      <c r="I202">
        <f t="shared" si="19"/>
        <v>6.3665963221086461E-2</v>
      </c>
      <c r="K202">
        <v>16.147099999999998</v>
      </c>
      <c r="L202">
        <v>0.75805859806101461</v>
      </c>
      <c r="M202">
        <f t="shared" si="20"/>
        <v>0.18079577334565924</v>
      </c>
      <c r="O202">
        <v>13.885199999999999</v>
      </c>
      <c r="P202">
        <v>0.74009630237246105</v>
      </c>
      <c r="Q202">
        <f t="shared" si="21"/>
        <v>0.17828920102441789</v>
      </c>
      <c r="S202">
        <v>25.461790000000001</v>
      </c>
      <c r="T202">
        <v>1.5707184562431227</v>
      </c>
      <c r="U202">
        <f t="shared" si="22"/>
        <v>0.22649801814661169</v>
      </c>
      <c r="W202">
        <v>22.001149999999999</v>
      </c>
      <c r="X202">
        <v>1.486390752899601</v>
      </c>
      <c r="Y202">
        <f t="shared" si="23"/>
        <v>0.22414771657135116</v>
      </c>
    </row>
    <row r="203" spans="3:25" x14ac:dyDescent="0.2">
      <c r="C203">
        <v>1.966</v>
      </c>
      <c r="D203">
        <v>0.38218800797782942</v>
      </c>
      <c r="E203">
        <f t="shared" si="18"/>
        <v>6.2449020911410039E-2</v>
      </c>
      <c r="G203">
        <v>1.9217</v>
      </c>
      <c r="H203">
        <v>0.30566501739773699</v>
      </c>
      <c r="I203">
        <f t="shared" si="19"/>
        <v>6.3680211957861874E-2</v>
      </c>
      <c r="K203">
        <v>16.1435</v>
      </c>
      <c r="L203">
        <v>0.7582951887772057</v>
      </c>
      <c r="M203">
        <f t="shared" si="20"/>
        <v>0.18085219985623452</v>
      </c>
      <c r="O203">
        <v>13.923299999999999</v>
      </c>
      <c r="P203">
        <v>0.74016190819433936</v>
      </c>
      <c r="Q203">
        <f t="shared" si="21"/>
        <v>0.17830500546706643</v>
      </c>
      <c r="S203">
        <v>25.472000000000001</v>
      </c>
      <c r="T203">
        <v>1.5708745004608426</v>
      </c>
      <c r="U203">
        <f t="shared" si="22"/>
        <v>0.22652051976420987</v>
      </c>
      <c r="W203">
        <v>22.00291</v>
      </c>
      <c r="X203">
        <v>1.4864301349271807</v>
      </c>
      <c r="Y203">
        <f t="shared" si="23"/>
        <v>0.22415365538087262</v>
      </c>
    </row>
    <row r="204" spans="3:25" x14ac:dyDescent="0.2">
      <c r="C204">
        <v>1.9498</v>
      </c>
      <c r="D204">
        <v>0.38228261369290661</v>
      </c>
      <c r="E204">
        <f t="shared" si="18"/>
        <v>6.2464479361586049E-2</v>
      </c>
      <c r="G204">
        <v>1.9408000000000001</v>
      </c>
      <c r="H204">
        <v>0.30573341318495767</v>
      </c>
      <c r="I204">
        <f t="shared" si="19"/>
        <v>6.3694461080199521E-2</v>
      </c>
      <c r="K204">
        <v>16.130800000000001</v>
      </c>
      <c r="L204">
        <v>0.7585320062212797</v>
      </c>
      <c r="M204">
        <f t="shared" si="20"/>
        <v>0.18090868044105027</v>
      </c>
      <c r="O204">
        <v>14.0055</v>
      </c>
      <c r="P204">
        <v>0.74022386041623478</v>
      </c>
      <c r="Q204">
        <f t="shared" si="21"/>
        <v>0.17831992975747027</v>
      </c>
      <c r="S204">
        <v>25.480550000000001</v>
      </c>
      <c r="T204">
        <v>1.5710153815391206</v>
      </c>
      <c r="U204">
        <f t="shared" si="22"/>
        <v>0.2265408348530773</v>
      </c>
      <c r="W204">
        <v>22.006080000000001</v>
      </c>
      <c r="X204">
        <v>1.4864731421636441</v>
      </c>
      <c r="Y204">
        <f t="shared" si="23"/>
        <v>0.22416014087187189</v>
      </c>
    </row>
    <row r="205" spans="3:25" x14ac:dyDescent="0.2">
      <c r="C205">
        <v>1.9482999999999999</v>
      </c>
      <c r="D205">
        <v>0.3823805069765121</v>
      </c>
      <c r="E205">
        <f t="shared" si="18"/>
        <v>6.2480474996162105E-2</v>
      </c>
      <c r="G205">
        <v>1.9135</v>
      </c>
      <c r="H205">
        <v>0.30580181106659921</v>
      </c>
      <c r="I205">
        <f t="shared" si="19"/>
        <v>6.3708710638874844E-2</v>
      </c>
      <c r="K205">
        <v>16.122599999999998</v>
      </c>
      <c r="L205">
        <v>0.75876901710045175</v>
      </c>
      <c r="M205">
        <f t="shared" si="20"/>
        <v>0.18096520715983014</v>
      </c>
      <c r="O205">
        <v>13.9636</v>
      </c>
      <c r="P205">
        <v>0.74028213653503605</v>
      </c>
      <c r="Q205">
        <f t="shared" si="21"/>
        <v>0.1783339684746299</v>
      </c>
      <c r="S205">
        <v>25.47739</v>
      </c>
      <c r="T205">
        <v>1.5711758778447946</v>
      </c>
      <c r="U205">
        <f t="shared" si="22"/>
        <v>0.22656397846293974</v>
      </c>
      <c r="W205">
        <v>22.014330000000001</v>
      </c>
      <c r="X205">
        <v>1.4865313142051102</v>
      </c>
      <c r="Y205">
        <f t="shared" si="23"/>
        <v>0.22416891321537408</v>
      </c>
    </row>
    <row r="206" spans="3:25" x14ac:dyDescent="0.2">
      <c r="C206">
        <v>1.9358</v>
      </c>
      <c r="D206">
        <v>0.38247515443958807</v>
      </c>
      <c r="E206">
        <f t="shared" si="18"/>
        <v>6.2495940267906544E-2</v>
      </c>
      <c r="G206">
        <v>1.9218999999999999</v>
      </c>
      <c r="H206">
        <v>0.3058702115980087</v>
      </c>
      <c r="I206">
        <f t="shared" si="19"/>
        <v>6.3722960749585153E-2</v>
      </c>
      <c r="K206">
        <v>16.121400000000001</v>
      </c>
      <c r="L206">
        <v>0.75900618807276854</v>
      </c>
      <c r="M206">
        <f t="shared" si="20"/>
        <v>0.1810217720605711</v>
      </c>
      <c r="O206">
        <v>13.9964</v>
      </c>
      <c r="P206">
        <v>0.74033671413781477</v>
      </c>
      <c r="Q206">
        <f t="shared" si="21"/>
        <v>0.17834711621927077</v>
      </c>
      <c r="S206">
        <v>25.479130000000001</v>
      </c>
      <c r="T206">
        <v>1.5713336047440498</v>
      </c>
      <c r="U206">
        <f t="shared" si="22"/>
        <v>0.22658672272366179</v>
      </c>
      <c r="W206">
        <v>22.00433</v>
      </c>
      <c r="X206">
        <v>1.4865749126238554</v>
      </c>
      <c r="Y206">
        <f t="shared" si="23"/>
        <v>0.22417548785665786</v>
      </c>
    </row>
    <row r="207" spans="3:25" x14ac:dyDescent="0.2">
      <c r="C207">
        <v>1.9144000000000001</v>
      </c>
      <c r="D207">
        <v>0.38256982314204441</v>
      </c>
      <c r="E207">
        <f t="shared" si="18"/>
        <v>6.2511409010137978E-2</v>
      </c>
      <c r="G207">
        <v>1.9316</v>
      </c>
      <c r="H207">
        <v>0.30594188840066172</v>
      </c>
      <c r="I207">
        <f t="shared" si="19"/>
        <v>6.3737893416804525E-2</v>
      </c>
      <c r="K207">
        <v>16.110399999999998</v>
      </c>
      <c r="L207">
        <v>0.75924348737447778</v>
      </c>
      <c r="M207">
        <f t="shared" si="20"/>
        <v>0.18107836756766862</v>
      </c>
      <c r="O207">
        <v>13.9802</v>
      </c>
      <c r="P207">
        <v>0.740387586293342</v>
      </c>
      <c r="Q207">
        <f t="shared" si="21"/>
        <v>0.17835937132165983</v>
      </c>
      <c r="S207">
        <v>25.466139999999999</v>
      </c>
      <c r="T207">
        <v>1.5714952215517262</v>
      </c>
      <c r="U207">
        <f t="shared" si="22"/>
        <v>0.22661002791021026</v>
      </c>
      <c r="W207">
        <v>22.016020000000001</v>
      </c>
      <c r="X207">
        <v>1.4866188084331253</v>
      </c>
      <c r="Y207">
        <f t="shared" si="23"/>
        <v>0.224182107344431</v>
      </c>
    </row>
    <row r="208" spans="3:25" x14ac:dyDescent="0.2">
      <c r="C208">
        <v>1.9320999999999999</v>
      </c>
      <c r="D208">
        <v>0.38266778050553535</v>
      </c>
      <c r="E208">
        <f t="shared" si="18"/>
        <v>6.2527415115283549E-2</v>
      </c>
      <c r="G208">
        <v>1.9155</v>
      </c>
      <c r="H208">
        <v>0.3060135682130885</v>
      </c>
      <c r="I208">
        <f t="shared" si="19"/>
        <v>6.3752826711060112E-2</v>
      </c>
      <c r="K208">
        <v>16.111899999999999</v>
      </c>
      <c r="L208">
        <v>0.75948088970715033</v>
      </c>
      <c r="M208">
        <f t="shared" si="20"/>
        <v>0.18113498764748751</v>
      </c>
      <c r="O208">
        <v>13.9499</v>
      </c>
      <c r="P208">
        <v>0.74043480773343462</v>
      </c>
      <c r="Q208">
        <f t="shared" si="21"/>
        <v>0.17837074696669189</v>
      </c>
      <c r="S208">
        <v>25.456410000000002</v>
      </c>
      <c r="T208">
        <v>1.5716443621093434</v>
      </c>
      <c r="U208">
        <f t="shared" si="22"/>
        <v>0.22663153401818992</v>
      </c>
      <c r="W208">
        <v>22.15748</v>
      </c>
      <c r="X208">
        <v>1.4866630014531088</v>
      </c>
      <c r="Y208">
        <f t="shared" si="23"/>
        <v>0.22418877165157794</v>
      </c>
    </row>
    <row r="209" spans="3:25" x14ac:dyDescent="0.2">
      <c r="C209">
        <v>1.9282999999999999</v>
      </c>
      <c r="D209">
        <v>0.38276249347541652</v>
      </c>
      <c r="E209">
        <f t="shared" si="18"/>
        <v>6.2542891090754338E-2</v>
      </c>
      <c r="G209">
        <v>1.9297</v>
      </c>
      <c r="H209">
        <v>0.30608197834392664</v>
      </c>
      <c r="I209">
        <f t="shared" si="19"/>
        <v>6.3767078821651391E-2</v>
      </c>
      <c r="K209">
        <v>16.118099999999998</v>
      </c>
      <c r="L209">
        <v>0.75971837136456366</v>
      </c>
      <c r="M209">
        <f t="shared" si="20"/>
        <v>0.18119162664613125</v>
      </c>
      <c r="O209">
        <v>13.9961</v>
      </c>
      <c r="P209">
        <v>0.74047844870682711</v>
      </c>
      <c r="Q209">
        <f t="shared" si="21"/>
        <v>0.17838126007728727</v>
      </c>
      <c r="S209">
        <v>25.460419999999999</v>
      </c>
      <c r="T209">
        <v>1.5718070944624252</v>
      </c>
      <c r="U209">
        <f t="shared" si="22"/>
        <v>0.22665500006668182</v>
      </c>
      <c r="W209">
        <v>22.159870000000002</v>
      </c>
      <c r="X209">
        <v>1.4867074911529281</v>
      </c>
      <c r="Y209">
        <f t="shared" si="23"/>
        <v>0.22419548069804232</v>
      </c>
    </row>
    <row r="210" spans="3:25" x14ac:dyDescent="0.2">
      <c r="C210">
        <v>1.9517</v>
      </c>
      <c r="D210">
        <v>0.38286049446519155</v>
      </c>
      <c r="E210">
        <f t="shared" si="18"/>
        <v>6.2558904324377704E-2</v>
      </c>
      <c r="G210">
        <v>1.9137999999999999</v>
      </c>
      <c r="H210">
        <v>0.30615039303909725</v>
      </c>
      <c r="I210">
        <f t="shared" si="19"/>
        <v>6.3781331883145262E-2</v>
      </c>
      <c r="K210">
        <v>16.084299999999999</v>
      </c>
      <c r="L210">
        <v>0.75995590871112351</v>
      </c>
      <c r="M210">
        <f t="shared" si="20"/>
        <v>0.1812482789265481</v>
      </c>
      <c r="O210">
        <v>14.0139</v>
      </c>
      <c r="P210">
        <v>0.74051857958713829</v>
      </c>
      <c r="Q210">
        <f t="shared" si="21"/>
        <v>0.17839092760645092</v>
      </c>
      <c r="S210">
        <v>25.44782</v>
      </c>
      <c r="T210">
        <v>1.5719730814626984</v>
      </c>
      <c r="U210">
        <f t="shared" si="22"/>
        <v>0.22667893543616233</v>
      </c>
      <c r="W210">
        <v>22.165410000000001</v>
      </c>
      <c r="X210">
        <v>1.4867522770022812</v>
      </c>
      <c r="Y210">
        <f t="shared" si="23"/>
        <v>0.22420223440385462</v>
      </c>
    </row>
    <row r="211" spans="3:25" x14ac:dyDescent="0.2">
      <c r="C211">
        <v>1.9406000000000001</v>
      </c>
      <c r="D211">
        <v>0.38295525223922849</v>
      </c>
      <c r="E211">
        <f t="shared" si="18"/>
        <v>6.2574387620788971E-2</v>
      </c>
      <c r="G211">
        <v>1.8718999999999999</v>
      </c>
      <c r="H211">
        <v>0.30621881192064099</v>
      </c>
      <c r="I211">
        <f t="shared" si="19"/>
        <v>6.3795585816800213E-2</v>
      </c>
      <c r="K211">
        <v>16.094899999999999</v>
      </c>
      <c r="L211">
        <v>0.7601934784954657</v>
      </c>
      <c r="M211">
        <f t="shared" si="20"/>
        <v>0.18130493894332461</v>
      </c>
      <c r="O211">
        <v>13.9781</v>
      </c>
      <c r="P211">
        <v>0.74055527086610184</v>
      </c>
      <c r="Q211">
        <f t="shared" si="21"/>
        <v>0.17839976653564163</v>
      </c>
      <c r="S211">
        <v>25.467500000000001</v>
      </c>
      <c r="T211">
        <v>1.5721429549988191</v>
      </c>
      <c r="U211">
        <f t="shared" si="22"/>
        <v>0.22670343124514319</v>
      </c>
      <c r="W211">
        <v>22.165030000000002</v>
      </c>
      <c r="X211">
        <v>1.4868188958864108</v>
      </c>
      <c r="Y211">
        <f t="shared" si="23"/>
        <v>0.2242122805311795</v>
      </c>
    </row>
    <row r="212" spans="3:25" x14ac:dyDescent="0.2">
      <c r="C212">
        <v>1.9922</v>
      </c>
      <c r="D212">
        <v>0.38305329895191803</v>
      </c>
      <c r="E212">
        <f t="shared" si="18"/>
        <v>6.2590408325476798E-2</v>
      </c>
      <c r="G212">
        <v>1.9014</v>
      </c>
      <c r="H212">
        <v>0.30629050844764011</v>
      </c>
      <c r="I212">
        <f t="shared" si="19"/>
        <v>6.3810522593258354E-2</v>
      </c>
      <c r="K212">
        <v>16.133800000000001</v>
      </c>
      <c r="L212">
        <v>0.76043105753780205</v>
      </c>
      <c r="M212">
        <f t="shared" si="20"/>
        <v>0.18136160116811803</v>
      </c>
      <c r="O212">
        <v>14.0021</v>
      </c>
      <c r="P212">
        <v>0.74058859314691972</v>
      </c>
      <c r="Q212">
        <f t="shared" si="21"/>
        <v>0.17840779387317091</v>
      </c>
      <c r="S212">
        <v>25.4678</v>
      </c>
      <c r="T212">
        <v>1.5722943147984749</v>
      </c>
      <c r="U212">
        <f t="shared" si="22"/>
        <v>0.22672525736841365</v>
      </c>
      <c r="W212">
        <v>22.181930000000001</v>
      </c>
      <c r="X212">
        <v>1.4868642729001253</v>
      </c>
      <c r="Y212">
        <f t="shared" si="23"/>
        <v>0.22421912338457395</v>
      </c>
    </row>
    <row r="213" spans="3:25" x14ac:dyDescent="0.2">
      <c r="C213">
        <v>1.9084000000000001</v>
      </c>
      <c r="D213">
        <v>0.38314810284447348</v>
      </c>
      <c r="E213">
        <f t="shared" si="18"/>
        <v>6.2605899157593708E-2</v>
      </c>
      <c r="G213">
        <v>1.8796999999999999</v>
      </c>
      <c r="H213">
        <v>0.3063589374678472</v>
      </c>
      <c r="I213">
        <f t="shared" si="19"/>
        <v>6.3824778639134841E-2</v>
      </c>
      <c r="K213">
        <v>16.1251</v>
      </c>
      <c r="L213">
        <v>0.76066862262570623</v>
      </c>
      <c r="M213">
        <f t="shared" si="20"/>
        <v>0.18141826006480152</v>
      </c>
      <c r="O213">
        <v>13.9909</v>
      </c>
      <c r="P213">
        <v>0.74061861713773647</v>
      </c>
      <c r="Q213">
        <f t="shared" si="21"/>
        <v>0.17841502665263101</v>
      </c>
      <c r="S213">
        <v>25.448450000000001</v>
      </c>
      <c r="T213">
        <v>1.5724692597125591</v>
      </c>
      <c r="U213">
        <f t="shared" si="22"/>
        <v>0.22675048447144244</v>
      </c>
      <c r="W213">
        <v>22.17333</v>
      </c>
      <c r="X213">
        <v>1.4869132767454794</v>
      </c>
      <c r="Y213">
        <f t="shared" si="23"/>
        <v>0.22422651316415776</v>
      </c>
    </row>
    <row r="214" spans="3:25" x14ac:dyDescent="0.2">
      <c r="C214">
        <v>1.9351</v>
      </c>
      <c r="D214">
        <v>0.38324619581031255</v>
      </c>
      <c r="E214">
        <f t="shared" si="18"/>
        <v>6.2621927419985707E-2</v>
      </c>
      <c r="G214">
        <v>1.8580000000000001</v>
      </c>
      <c r="H214">
        <v>0.30642737234890371</v>
      </c>
      <c r="I214">
        <f t="shared" si="19"/>
        <v>6.3839035906021607E-2</v>
      </c>
      <c r="K214">
        <v>16.151700000000002</v>
      </c>
      <c r="L214">
        <v>0.76090615051426147</v>
      </c>
      <c r="M214">
        <f t="shared" si="20"/>
        <v>0.18147491008949926</v>
      </c>
      <c r="O214">
        <v>13.985900000000001</v>
      </c>
      <c r="P214">
        <v>0.74064541364523628</v>
      </c>
      <c r="Q214">
        <f t="shared" si="21"/>
        <v>0.17842148193135227</v>
      </c>
      <c r="S214">
        <v>25.449269999999999</v>
      </c>
      <c r="T214">
        <v>1.5726407965139613</v>
      </c>
      <c r="U214">
        <f t="shared" si="22"/>
        <v>0.22677522012371823</v>
      </c>
      <c r="W214">
        <v>22.166250000000002</v>
      </c>
      <c r="X214">
        <v>1.4869659068944017</v>
      </c>
      <c r="Y214">
        <f t="shared" si="23"/>
        <v>0.22423444979029777</v>
      </c>
    </row>
    <row r="215" spans="3:25" x14ac:dyDescent="0.2">
      <c r="C215">
        <v>1.9391</v>
      </c>
      <c r="D215">
        <v>0.3833443123607958</v>
      </c>
      <c r="E215">
        <f t="shared" si="18"/>
        <v>6.2637959536077745E-2</v>
      </c>
      <c r="G215">
        <v>1.8628</v>
      </c>
      <c r="H215">
        <v>0.30649908526990416</v>
      </c>
      <c r="I215">
        <f t="shared" si="19"/>
        <v>6.3853976097896697E-2</v>
      </c>
      <c r="K215">
        <v>16.1252</v>
      </c>
      <c r="L215">
        <v>0.76114361792621144</v>
      </c>
      <c r="M215">
        <f t="shared" si="20"/>
        <v>0.1815315456906226</v>
      </c>
      <c r="O215">
        <v>13.9947</v>
      </c>
      <c r="P215">
        <v>0.74066905360039692</v>
      </c>
      <c r="Q215">
        <f t="shared" si="21"/>
        <v>0.17842717679660741</v>
      </c>
      <c r="S215">
        <v>25.455500000000001</v>
      </c>
      <c r="T215">
        <v>1.5728004709763366</v>
      </c>
      <c r="U215">
        <f t="shared" si="22"/>
        <v>0.22679824522355893</v>
      </c>
      <c r="W215">
        <v>22.160969999999999</v>
      </c>
      <c r="X215">
        <v>1.4870154982860233</v>
      </c>
      <c r="Y215">
        <f t="shared" si="23"/>
        <v>0.22424192817185518</v>
      </c>
    </row>
    <row r="216" spans="3:25" x14ac:dyDescent="0.2">
      <c r="C216">
        <v>1.9726999999999999</v>
      </c>
      <c r="D216">
        <v>0.38344245272455429</v>
      </c>
      <c r="E216">
        <f t="shared" si="18"/>
        <v>6.2653995543227828E-2</v>
      </c>
      <c r="G216">
        <v>1.8755999999999999</v>
      </c>
      <c r="H216">
        <v>0.30656753270699993</v>
      </c>
      <c r="I216">
        <f t="shared" si="19"/>
        <v>6.3868235980624993E-2</v>
      </c>
      <c r="K216">
        <v>16.106999999999999</v>
      </c>
      <c r="L216">
        <v>0.76138100155213451</v>
      </c>
      <c r="M216">
        <f t="shared" si="20"/>
        <v>0.18158816130891139</v>
      </c>
      <c r="O216">
        <v>13.9649</v>
      </c>
      <c r="P216">
        <v>0.74068960814846374</v>
      </c>
      <c r="Q216">
        <f t="shared" si="21"/>
        <v>0.17843212838728623</v>
      </c>
      <c r="S216">
        <v>25.452490000000001</v>
      </c>
      <c r="T216">
        <v>1.5729731120216139</v>
      </c>
      <c r="U216">
        <f t="shared" si="22"/>
        <v>0.22682314010809454</v>
      </c>
      <c r="W216">
        <v>22.165849999999999</v>
      </c>
      <c r="X216">
        <v>1.4870653826600053</v>
      </c>
      <c r="Y216">
        <f t="shared" si="23"/>
        <v>0.22424945073515076</v>
      </c>
    </row>
    <row r="217" spans="3:25" x14ac:dyDescent="0.2">
      <c r="C217">
        <v>1.9669000000000001</v>
      </c>
      <c r="D217">
        <v>0.38353735222859392</v>
      </c>
      <c r="E217">
        <f t="shared" si="18"/>
        <v>6.2669501998136257E-2</v>
      </c>
      <c r="G217">
        <v>1.9</v>
      </c>
      <c r="H217">
        <v>0.30663925824137944</v>
      </c>
      <c r="I217">
        <f t="shared" si="19"/>
        <v>6.3883178800287391E-2</v>
      </c>
      <c r="K217">
        <v>16.093900000000001</v>
      </c>
      <c r="L217">
        <v>0.76161827805062543</v>
      </c>
      <c r="M217">
        <f t="shared" si="20"/>
        <v>0.18164475137747751</v>
      </c>
      <c r="O217">
        <v>13.948</v>
      </c>
      <c r="P217">
        <v>0.74070714854680997</v>
      </c>
      <c r="Q217">
        <f t="shared" si="21"/>
        <v>0.17843635386929008</v>
      </c>
      <c r="S217">
        <v>25.45204</v>
      </c>
      <c r="T217">
        <v>1.5731496345242919</v>
      </c>
      <c r="U217">
        <f t="shared" si="22"/>
        <v>0.22684859469981714</v>
      </c>
      <c r="W217">
        <v>22.168119999999998</v>
      </c>
      <c r="X217">
        <v>1.4871337677057483</v>
      </c>
      <c r="Y217">
        <f t="shared" si="23"/>
        <v>0.22425976319963631</v>
      </c>
    </row>
    <row r="218" spans="3:25" x14ac:dyDescent="0.2">
      <c r="C218">
        <v>1.9708000000000001</v>
      </c>
      <c r="D218">
        <v>0.38363554106672032</v>
      </c>
      <c r="E218">
        <f t="shared" si="18"/>
        <v>6.2685545925934685E-2</v>
      </c>
      <c r="G218">
        <v>1.8757999999999999</v>
      </c>
      <c r="H218">
        <v>0.30670771984974193</v>
      </c>
      <c r="I218">
        <f t="shared" si="19"/>
        <v>6.38974416353629E-2</v>
      </c>
      <c r="K218">
        <v>16.099299999999999</v>
      </c>
      <c r="L218">
        <v>0.76185542404849016</v>
      </c>
      <c r="M218">
        <f t="shared" si="20"/>
        <v>0.18170131032185127</v>
      </c>
      <c r="O218">
        <v>13.966200000000001</v>
      </c>
      <c r="P218">
        <v>0.74072174612700015</v>
      </c>
      <c r="Q218">
        <f t="shared" si="21"/>
        <v>0.17843987042639306</v>
      </c>
      <c r="S218">
        <v>25.465489999999999</v>
      </c>
      <c r="T218">
        <v>1.5733294052267024</v>
      </c>
      <c r="U218">
        <f t="shared" si="22"/>
        <v>0.22687451768280301</v>
      </c>
      <c r="W218">
        <v>22.150980000000001</v>
      </c>
      <c r="X218">
        <v>1.4871875692703538</v>
      </c>
      <c r="Y218">
        <f t="shared" si="23"/>
        <v>0.22426787647525429</v>
      </c>
    </row>
    <row r="219" spans="3:25" x14ac:dyDescent="0.2">
      <c r="C219">
        <v>2.0123000000000002</v>
      </c>
      <c r="D219">
        <v>0.38373375440113222</v>
      </c>
      <c r="E219">
        <f t="shared" si="18"/>
        <v>6.270159385639415E-2</v>
      </c>
      <c r="G219">
        <v>1.8809</v>
      </c>
      <c r="H219">
        <v>0.30677618918134247</v>
      </c>
      <c r="I219">
        <f t="shared" si="19"/>
        <v>6.3911706079446351E-2</v>
      </c>
      <c r="K219">
        <v>16.119</v>
      </c>
      <c r="L219">
        <v>0.76209241614095991</v>
      </c>
      <c r="M219">
        <f t="shared" si="20"/>
        <v>0.18175783256003242</v>
      </c>
      <c r="O219">
        <v>13.959</v>
      </c>
      <c r="P219">
        <v>0.7407334722890061</v>
      </c>
      <c r="Q219">
        <f t="shared" si="21"/>
        <v>0.17844269525884854</v>
      </c>
      <c r="S219">
        <v>25.59421</v>
      </c>
      <c r="T219">
        <v>1.5734912758243362</v>
      </c>
      <c r="U219">
        <f t="shared" si="22"/>
        <v>0.22689785946593069</v>
      </c>
      <c r="W219">
        <v>22.157209999999999</v>
      </c>
      <c r="X219">
        <v>1.4872416622423059</v>
      </c>
      <c r="Y219">
        <f t="shared" si="23"/>
        <v>0.22427603369509838</v>
      </c>
    </row>
    <row r="220" spans="3:25" x14ac:dyDescent="0.2">
      <c r="C220">
        <v>1.9816</v>
      </c>
      <c r="D220">
        <v>0.38383199285032521</v>
      </c>
      <c r="E220">
        <f t="shared" si="18"/>
        <v>6.2717645890576018E-2</v>
      </c>
      <c r="G220">
        <v>1.8669</v>
      </c>
      <c r="H220">
        <v>0.30684466679718952</v>
      </c>
      <c r="I220">
        <f t="shared" si="19"/>
        <v>6.3925972249414487E-2</v>
      </c>
      <c r="K220">
        <v>16.106300000000001</v>
      </c>
      <c r="L220">
        <v>0.76232923089191107</v>
      </c>
      <c r="M220">
        <f t="shared" si="20"/>
        <v>0.18181431250254265</v>
      </c>
      <c r="O220">
        <v>13.975300000000001</v>
      </c>
      <c r="P220">
        <v>0.74074239849555301</v>
      </c>
      <c r="Q220">
        <f t="shared" si="21"/>
        <v>0.1784448455820272</v>
      </c>
      <c r="S220">
        <v>25.684429999999999</v>
      </c>
      <c r="T220">
        <v>1.5736761059830926</v>
      </c>
      <c r="U220">
        <f t="shared" si="22"/>
        <v>0.22692451202386407</v>
      </c>
      <c r="W220">
        <v>22.159479999999999</v>
      </c>
      <c r="X220">
        <v>1.4872993783966248</v>
      </c>
      <c r="Y220">
        <f t="shared" si="23"/>
        <v>0.22428473729082152</v>
      </c>
    </row>
    <row r="221" spans="3:25" x14ac:dyDescent="0.2">
      <c r="C221">
        <v>1.9058999999999999</v>
      </c>
      <c r="D221">
        <v>0.38393025664070063</v>
      </c>
      <c r="E221">
        <f t="shared" si="18"/>
        <v>6.2733702065473962E-2</v>
      </c>
      <c r="G221">
        <v>1.8682000000000001</v>
      </c>
      <c r="H221">
        <v>0.30691315263317398</v>
      </c>
      <c r="I221">
        <f t="shared" si="19"/>
        <v>6.3940240131911255E-2</v>
      </c>
      <c r="K221">
        <v>16.088799999999999</v>
      </c>
      <c r="L221">
        <v>0.76256584483410306</v>
      </c>
      <c r="M221">
        <f t="shared" si="20"/>
        <v>0.18187074455248231</v>
      </c>
      <c r="O221">
        <v>13.95</v>
      </c>
      <c r="P221">
        <v>0.74074859626660217</v>
      </c>
      <c r="Q221">
        <f t="shared" si="21"/>
        <v>0.17844633862508788</v>
      </c>
      <c r="S221">
        <v>25.686330000000002</v>
      </c>
      <c r="T221">
        <v>1.5738581552597768</v>
      </c>
      <c r="U221">
        <f t="shared" si="22"/>
        <v>0.22695076357786478</v>
      </c>
      <c r="W221">
        <v>22.148800000000001</v>
      </c>
      <c r="X221">
        <v>1.4873540526088198</v>
      </c>
      <c r="Y221">
        <f t="shared" si="23"/>
        <v>0.22429298216169072</v>
      </c>
    </row>
    <row r="222" spans="3:25" x14ac:dyDescent="0.2">
      <c r="C222">
        <v>1.9481999999999999</v>
      </c>
      <c r="D222">
        <v>0.38402528152710458</v>
      </c>
      <c r="E222">
        <f t="shared" si="18"/>
        <v>6.2749229007696819E-2</v>
      </c>
      <c r="G222">
        <v>1.8542000000000001</v>
      </c>
      <c r="H222">
        <v>0.30698491765640085</v>
      </c>
      <c r="I222">
        <f t="shared" si="19"/>
        <v>6.3955191178416845E-2</v>
      </c>
      <c r="K222">
        <v>16.1248</v>
      </c>
      <c r="L222">
        <v>0.76280223446942996</v>
      </c>
      <c r="M222">
        <f t="shared" si="20"/>
        <v>0.18192712310559039</v>
      </c>
      <c r="O222">
        <v>13.9838</v>
      </c>
      <c r="P222">
        <v>0.74075213717395438</v>
      </c>
      <c r="Q222">
        <f t="shared" si="21"/>
        <v>0.17844719162967754</v>
      </c>
      <c r="S222">
        <v>25.678930000000001</v>
      </c>
      <c r="T222">
        <v>1.5740440816944017</v>
      </c>
      <c r="U222">
        <f t="shared" si="22"/>
        <v>0.22697757421906928</v>
      </c>
      <c r="W222">
        <v>22.16375</v>
      </c>
      <c r="X222">
        <v>1.4874238953574406</v>
      </c>
      <c r="Y222">
        <f t="shared" si="23"/>
        <v>0.22430351444776145</v>
      </c>
    </row>
    <row r="223" spans="3:25" x14ac:dyDescent="0.2">
      <c r="C223">
        <v>1.9782</v>
      </c>
      <c r="D223">
        <v>0.38412359684200126</v>
      </c>
      <c r="E223">
        <f t="shared" si="18"/>
        <v>6.2765293601634187E-2</v>
      </c>
      <c r="G223">
        <v>1.9154</v>
      </c>
      <c r="H223">
        <v>0.30705669190196511</v>
      </c>
      <c r="I223">
        <f t="shared" si="19"/>
        <v>6.3970144146242733E-2</v>
      </c>
      <c r="K223">
        <v>16.2364</v>
      </c>
      <c r="L223">
        <v>0.76303837626918125</v>
      </c>
      <c r="M223">
        <f t="shared" si="20"/>
        <v>0.18198344255030677</v>
      </c>
      <c r="O223">
        <v>13.9518</v>
      </c>
      <c r="P223">
        <v>0.74075309283598934</v>
      </c>
      <c r="Q223">
        <f t="shared" si="21"/>
        <v>0.17844742184866408</v>
      </c>
      <c r="S223">
        <v>25.67672</v>
      </c>
      <c r="T223">
        <v>1.574210832387817</v>
      </c>
      <c r="U223">
        <f t="shared" si="22"/>
        <v>0.22700161971330349</v>
      </c>
      <c r="W223">
        <v>22.133400000000002</v>
      </c>
      <c r="X223">
        <v>1.4874858139331908</v>
      </c>
      <c r="Y223">
        <f t="shared" si="23"/>
        <v>0.2243128517686111</v>
      </c>
    </row>
    <row r="224" spans="3:25" x14ac:dyDescent="0.2">
      <c r="C224">
        <v>1.9538</v>
      </c>
      <c r="D224">
        <v>0.38422193778200081</v>
      </c>
      <c r="E224">
        <f t="shared" si="18"/>
        <v>6.2781362382679867E-2</v>
      </c>
      <c r="G224">
        <v>1.8459000000000001</v>
      </c>
      <c r="H224">
        <v>0.30712520533589033</v>
      </c>
      <c r="I224">
        <f t="shared" si="19"/>
        <v>6.3984417778310487E-2</v>
      </c>
      <c r="K224">
        <v>16.275600000000001</v>
      </c>
      <c r="L224">
        <v>0.76327424667432286</v>
      </c>
      <c r="M224">
        <f t="shared" si="20"/>
        <v>0.18203969726783917</v>
      </c>
      <c r="O224">
        <v>13.945399999999999</v>
      </c>
      <c r="P224">
        <v>0.74075153491252965</v>
      </c>
      <c r="Q224">
        <f t="shared" si="21"/>
        <v>0.17844704654489887</v>
      </c>
      <c r="S224">
        <v>25.68328</v>
      </c>
      <c r="T224">
        <v>1.574401179199495</v>
      </c>
      <c r="U224">
        <f t="shared" si="22"/>
        <v>0.22702906777405188</v>
      </c>
      <c r="W224">
        <v>22.152750000000001</v>
      </c>
      <c r="X224">
        <v>1.4875413566324036</v>
      </c>
      <c r="Y224">
        <f t="shared" si="23"/>
        <v>0.22432122760731735</v>
      </c>
    </row>
    <row r="225" spans="3:25" x14ac:dyDescent="0.2">
      <c r="C225">
        <v>1.9186000000000001</v>
      </c>
      <c r="D225">
        <v>0.38432030496360653</v>
      </c>
      <c r="E225">
        <f t="shared" si="18"/>
        <v>6.2797435451569697E-2</v>
      </c>
      <c r="G225">
        <v>1.8785000000000001</v>
      </c>
      <c r="H225">
        <v>0.3071937292398435</v>
      </c>
      <c r="I225">
        <f t="shared" si="19"/>
        <v>6.399869359163407E-2</v>
      </c>
      <c r="K225">
        <v>16.2941</v>
      </c>
      <c r="L225">
        <v>0.76350982209578444</v>
      </c>
      <c r="M225">
        <f t="shared" si="20"/>
        <v>0.18209588163223175</v>
      </c>
      <c r="O225">
        <v>13.964499999999999</v>
      </c>
      <c r="P225">
        <v>0.74074753509984859</v>
      </c>
      <c r="Q225">
        <f t="shared" si="21"/>
        <v>0.17844608299001438</v>
      </c>
      <c r="S225">
        <v>25.676819999999999</v>
      </c>
      <c r="T225">
        <v>1.5745887420467497</v>
      </c>
      <c r="U225">
        <f t="shared" si="22"/>
        <v>0.22705611438639178</v>
      </c>
      <c r="W225">
        <v>22.135269999999998</v>
      </c>
      <c r="X225">
        <v>1.4876038522657855</v>
      </c>
      <c r="Y225">
        <f t="shared" si="23"/>
        <v>0.22433065194845436</v>
      </c>
    </row>
    <row r="226" spans="3:25" x14ac:dyDescent="0.2">
      <c r="C226">
        <v>1.9785999999999999</v>
      </c>
      <c r="D226">
        <v>0.38442196242010279</v>
      </c>
      <c r="E226">
        <f t="shared" si="18"/>
        <v>6.2814046147075614E-2</v>
      </c>
      <c r="G226">
        <v>1.8980999999999999</v>
      </c>
      <c r="H226">
        <v>0.30726226355096131</v>
      </c>
      <c r="I226">
        <f t="shared" si="19"/>
        <v>6.4012971573116945E-2</v>
      </c>
      <c r="K226">
        <v>16.261700000000001</v>
      </c>
      <c r="L226">
        <v>0.76374507891476717</v>
      </c>
      <c r="M226">
        <f t="shared" si="20"/>
        <v>0.18215199001043841</v>
      </c>
      <c r="O226">
        <v>13.9541</v>
      </c>
      <c r="P226">
        <v>0.74074116512579491</v>
      </c>
      <c r="Q226">
        <f t="shared" si="21"/>
        <v>0.1784445484632495</v>
      </c>
      <c r="S226">
        <v>25.67212</v>
      </c>
      <c r="T226">
        <v>1.5747677404471752</v>
      </c>
      <c r="U226">
        <f t="shared" si="22"/>
        <v>0.22708192600322649</v>
      </c>
      <c r="W226">
        <v>22.17116</v>
      </c>
      <c r="X226">
        <v>1.4876781844085145</v>
      </c>
      <c r="Y226">
        <f t="shared" si="23"/>
        <v>0.22434186123512953</v>
      </c>
    </row>
    <row r="227" spans="3:25" x14ac:dyDescent="0.2">
      <c r="C227">
        <v>1.9705999999999999</v>
      </c>
      <c r="D227">
        <v>0.38452038298262026</v>
      </c>
      <c r="E227">
        <f t="shared" si="18"/>
        <v>6.2830127938336644E-2</v>
      </c>
      <c r="G227">
        <v>1.9303999999999999</v>
      </c>
      <c r="H227">
        <v>0.30733080883295089</v>
      </c>
      <c r="I227">
        <f t="shared" si="19"/>
        <v>6.4027251840198099E-2</v>
      </c>
      <c r="K227">
        <v>16.263000000000002</v>
      </c>
      <c r="L227">
        <v>0.76397999348305934</v>
      </c>
      <c r="M227">
        <f t="shared" si="20"/>
        <v>0.1822080167623982</v>
      </c>
      <c r="O227">
        <v>13.9628</v>
      </c>
      <c r="P227">
        <v>0.74073249674506003</v>
      </c>
      <c r="Q227">
        <f t="shared" si="21"/>
        <v>0.17844246025030958</v>
      </c>
      <c r="S227">
        <v>25.689250000000001</v>
      </c>
      <c r="T227">
        <v>1.5749597185975726</v>
      </c>
      <c r="U227">
        <f t="shared" si="22"/>
        <v>0.22710960930345109</v>
      </c>
      <c r="W227">
        <v>22.136209999999998</v>
      </c>
      <c r="X227">
        <v>1.4877412556416849</v>
      </c>
      <c r="Y227">
        <f t="shared" si="23"/>
        <v>0.22435137237671118</v>
      </c>
    </row>
    <row r="228" spans="3:25" x14ac:dyDescent="0.2">
      <c r="C228">
        <v>1.9453</v>
      </c>
      <c r="D228">
        <v>0.3846220935409318</v>
      </c>
      <c r="E228">
        <f t="shared" si="18"/>
        <v>6.2846747310609768E-2</v>
      </c>
      <c r="G228">
        <v>1.9254</v>
      </c>
      <c r="H228">
        <v>0.30740263444247401</v>
      </c>
      <c r="I228">
        <f t="shared" si="19"/>
        <v>6.4042215508848754E-2</v>
      </c>
      <c r="K228">
        <v>16.300899999999999</v>
      </c>
      <c r="L228">
        <v>0.76421454212336748</v>
      </c>
      <c r="M228">
        <f t="shared" si="20"/>
        <v>0.18226395624111413</v>
      </c>
      <c r="O228">
        <v>13.933999999999999</v>
      </c>
      <c r="P228">
        <v>0.74072160173457979</v>
      </c>
      <c r="Q228">
        <f t="shared" si="21"/>
        <v>0.17843983564225865</v>
      </c>
      <c r="S228">
        <v>25.689450000000001</v>
      </c>
      <c r="T228">
        <v>1.5751549367789521</v>
      </c>
      <c r="U228">
        <f t="shared" si="22"/>
        <v>0.22713775981700296</v>
      </c>
      <c r="W228">
        <v>22.139939999999999</v>
      </c>
      <c r="X228">
        <v>1.4878012812133157</v>
      </c>
      <c r="Y228">
        <f t="shared" si="23"/>
        <v>0.22436042423255101</v>
      </c>
    </row>
    <row r="229" spans="3:25" x14ac:dyDescent="0.2">
      <c r="C229">
        <v>1.917</v>
      </c>
      <c r="D229">
        <v>0.38472056837507057</v>
      </c>
      <c r="E229">
        <f t="shared" si="18"/>
        <v>6.2862837969782773E-2</v>
      </c>
      <c r="G229">
        <v>1.9178999999999999</v>
      </c>
      <c r="H229">
        <v>0.30747120251654469</v>
      </c>
      <c r="I229">
        <f t="shared" si="19"/>
        <v>6.4056500524280149E-2</v>
      </c>
      <c r="K229">
        <v>16.279599999999999</v>
      </c>
      <c r="L229">
        <v>0.76444870112966512</v>
      </c>
      <c r="M229">
        <f t="shared" si="20"/>
        <v>0.18231980279273657</v>
      </c>
      <c r="O229">
        <v>13.961499999999999</v>
      </c>
      <c r="P229">
        <v>0.74070855188905371</v>
      </c>
      <c r="Q229">
        <f t="shared" si="21"/>
        <v>0.17843669193443998</v>
      </c>
      <c r="S229">
        <v>25.681450000000002</v>
      </c>
      <c r="T229">
        <v>1.575347999887744</v>
      </c>
      <c r="U229">
        <f t="shared" si="22"/>
        <v>0.2271655995685159</v>
      </c>
      <c r="W229">
        <v>22.135120000000001</v>
      </c>
      <c r="X229">
        <v>1.4878615929691756</v>
      </c>
      <c r="Y229">
        <f t="shared" si="23"/>
        <v>0.22436951924497089</v>
      </c>
    </row>
    <row r="230" spans="3:25" x14ac:dyDescent="0.2">
      <c r="C230">
        <v>1.9456</v>
      </c>
      <c r="D230">
        <v>0.38481907095782797</v>
      </c>
      <c r="E230">
        <f t="shared" si="18"/>
        <v>6.2878933163043785E-2</v>
      </c>
      <c r="G230">
        <v>1.8652</v>
      </c>
      <c r="H230">
        <v>0.30754305098947304</v>
      </c>
      <c r="I230">
        <f t="shared" si="19"/>
        <v>6.4071468956140215E-2</v>
      </c>
      <c r="K230">
        <v>16.2821</v>
      </c>
      <c r="L230">
        <v>0.76468244676754926</v>
      </c>
      <c r="M230">
        <f t="shared" si="20"/>
        <v>0.18237555075664796</v>
      </c>
      <c r="O230">
        <v>13.944599999999999</v>
      </c>
      <c r="P230">
        <v>0.74069341901662056</v>
      </c>
      <c r="Q230">
        <f t="shared" si="21"/>
        <v>0.17843304642543437</v>
      </c>
      <c r="S230">
        <v>25.659929999999999</v>
      </c>
      <c r="T230">
        <v>1.5755324865081048</v>
      </c>
      <c r="U230">
        <f t="shared" si="22"/>
        <v>0.22719220258812148</v>
      </c>
      <c r="W230">
        <v>22.130490000000002</v>
      </c>
      <c r="X230">
        <v>1.4879255227554511</v>
      </c>
      <c r="Y230">
        <f t="shared" si="23"/>
        <v>0.22437915985635562</v>
      </c>
    </row>
    <row r="231" spans="3:25" x14ac:dyDescent="0.2">
      <c r="C231">
        <v>1.9544999999999999</v>
      </c>
      <c r="D231">
        <v>0.38491760151079085</v>
      </c>
      <c r="E231">
        <f t="shared" si="18"/>
        <v>6.2895032926599814E-2</v>
      </c>
      <c r="G231">
        <v>1.869</v>
      </c>
      <c r="H231">
        <v>0.30761164380299633</v>
      </c>
      <c r="I231">
        <f t="shared" si="19"/>
        <v>6.4085759125624239E-2</v>
      </c>
      <c r="K231">
        <v>16.2822</v>
      </c>
      <c r="L231">
        <v>0.76491575527461431</v>
      </c>
      <c r="M231">
        <f t="shared" si="20"/>
        <v>0.18243119446555231</v>
      </c>
      <c r="O231">
        <v>13.930899999999999</v>
      </c>
      <c r="P231">
        <v>0.74067627493464772</v>
      </c>
      <c r="Q231">
        <f t="shared" si="21"/>
        <v>0.17842891641604583</v>
      </c>
      <c r="S231">
        <v>25.67295</v>
      </c>
      <c r="T231">
        <v>1.5757299581726978</v>
      </c>
      <c r="U231">
        <f t="shared" si="22"/>
        <v>0.22722067805455065</v>
      </c>
      <c r="W231">
        <v>22.153880000000001</v>
      </c>
      <c r="X231">
        <v>1.4880079542991953</v>
      </c>
      <c r="Y231">
        <f t="shared" si="23"/>
        <v>0.22439159053265501</v>
      </c>
    </row>
    <row r="232" spans="3:25" x14ac:dyDescent="0.2">
      <c r="C232">
        <v>1.9659</v>
      </c>
      <c r="D232">
        <v>0.38501616025503155</v>
      </c>
      <c r="E232">
        <f t="shared" si="18"/>
        <v>6.2911137296573785E-2</v>
      </c>
      <c r="G232">
        <v>1.9072</v>
      </c>
      <c r="H232">
        <v>0.30768024947217298</v>
      </c>
      <c r="I232">
        <f t="shared" si="19"/>
        <v>6.4100051973369376E-2</v>
      </c>
      <c r="K232">
        <v>16.260899999999999</v>
      </c>
      <c r="L232">
        <v>0.76514860286083564</v>
      </c>
      <c r="M232">
        <f t="shared" si="20"/>
        <v>0.18248672824556647</v>
      </c>
      <c r="O232">
        <v>13.94</v>
      </c>
      <c r="P232">
        <v>0.740657191465665</v>
      </c>
      <c r="Q232">
        <f t="shared" si="21"/>
        <v>0.17842431920832191</v>
      </c>
      <c r="S232">
        <v>25.668859999999999</v>
      </c>
      <c r="T232">
        <v>1.5759346273116204</v>
      </c>
      <c r="U232">
        <f t="shared" si="22"/>
        <v>0.22725019139868782</v>
      </c>
      <c r="W232">
        <v>22.137840000000001</v>
      </c>
      <c r="X232">
        <v>1.4880724544983166</v>
      </c>
      <c r="Y232">
        <f t="shared" si="23"/>
        <v>0.22440131716229345</v>
      </c>
    </row>
    <row r="233" spans="3:25" x14ac:dyDescent="0.2">
      <c r="C233">
        <v>1.9686999999999999</v>
      </c>
      <c r="D233">
        <v>0.3851147474111063</v>
      </c>
      <c r="E233">
        <f t="shared" si="18"/>
        <v>6.29272463090043E-2</v>
      </c>
      <c r="G233">
        <v>1.9159999999999999</v>
      </c>
      <c r="H233">
        <v>0.30775213596519657</v>
      </c>
      <c r="I233">
        <f t="shared" si="19"/>
        <v>6.4115028326082624E-2</v>
      </c>
      <c r="K233">
        <v>16.284099999999999</v>
      </c>
      <c r="L233">
        <v>0.76538096570897629</v>
      </c>
      <c r="M233">
        <f t="shared" si="20"/>
        <v>0.18254214641631719</v>
      </c>
      <c r="O233">
        <v>13.9688</v>
      </c>
      <c r="P233">
        <v>0.74063624043343124</v>
      </c>
      <c r="Q233">
        <f t="shared" si="21"/>
        <v>0.17841927210460631</v>
      </c>
      <c r="S233">
        <v>25.660139999999998</v>
      </c>
      <c r="T233">
        <v>1.5761207238690056</v>
      </c>
      <c r="U233">
        <f t="shared" si="22"/>
        <v>0.22727702657163951</v>
      </c>
      <c r="W233">
        <v>22.128430000000002</v>
      </c>
      <c r="X233">
        <v>1.4881372388049827</v>
      </c>
      <c r="Y233">
        <f t="shared" si="23"/>
        <v>0.22441108663534792</v>
      </c>
    </row>
    <row r="234" spans="3:25" x14ac:dyDescent="0.2">
      <c r="C234">
        <v>1.9657</v>
      </c>
      <c r="D234">
        <v>0.38521988736024004</v>
      </c>
      <c r="E234">
        <f t="shared" si="18"/>
        <v>6.2944426039254903E-2</v>
      </c>
      <c r="G234">
        <v>1.9054</v>
      </c>
      <c r="H234">
        <v>0.30782076851609325</v>
      </c>
      <c r="I234">
        <f t="shared" si="19"/>
        <v>6.4129326774186091E-2</v>
      </c>
      <c r="K234">
        <v>16.307600000000001</v>
      </c>
      <c r="L234">
        <v>0.76561281997499453</v>
      </c>
      <c r="M234">
        <f t="shared" si="20"/>
        <v>0.1825974432910383</v>
      </c>
      <c r="O234">
        <v>13.9542</v>
      </c>
      <c r="P234">
        <v>0.74061349365913132</v>
      </c>
      <c r="Q234">
        <f t="shared" si="21"/>
        <v>0.17841379240662267</v>
      </c>
      <c r="S234">
        <v>25.645669999999999</v>
      </c>
      <c r="T234">
        <v>1.5763270990538816</v>
      </c>
      <c r="U234">
        <f t="shared" si="22"/>
        <v>0.22730678592805584</v>
      </c>
      <c r="W234">
        <v>22.148240000000001</v>
      </c>
      <c r="X234">
        <v>1.4882089715002842</v>
      </c>
      <c r="Y234">
        <f t="shared" si="23"/>
        <v>0.22442190392536668</v>
      </c>
    </row>
    <row r="235" spans="3:25" x14ac:dyDescent="0.2">
      <c r="C235">
        <v>1.9523999999999999</v>
      </c>
      <c r="D235">
        <v>0.38531853205690714</v>
      </c>
      <c r="E235">
        <f t="shared" si="18"/>
        <v>6.2960544453742995E-2</v>
      </c>
      <c r="G235">
        <v>1.8900999999999999</v>
      </c>
      <c r="H235">
        <v>0.30788941530869779</v>
      </c>
      <c r="I235">
        <f t="shared" si="19"/>
        <v>6.4143628189312046E-2</v>
      </c>
      <c r="K235">
        <v>16.266200000000001</v>
      </c>
      <c r="L235">
        <v>0.76584414178847271</v>
      </c>
      <c r="M235">
        <f t="shared" si="20"/>
        <v>0.18265261317667311</v>
      </c>
      <c r="O235">
        <v>13.958399999999999</v>
      </c>
      <c r="P235">
        <v>0.74058902295771289</v>
      </c>
      <c r="Q235">
        <f t="shared" si="21"/>
        <v>0.17840789741459204</v>
      </c>
      <c r="S235">
        <v>25.643940000000001</v>
      </c>
      <c r="T235">
        <v>1.5765300507796816</v>
      </c>
      <c r="U235">
        <f t="shared" si="22"/>
        <v>0.22733605162076506</v>
      </c>
      <c r="W235">
        <v>22.12734</v>
      </c>
      <c r="X235">
        <v>1.4882892093772433</v>
      </c>
      <c r="Y235">
        <f t="shared" si="23"/>
        <v>0.22443400379672812</v>
      </c>
    </row>
    <row r="236" spans="3:25" x14ac:dyDescent="0.2">
      <c r="C236">
        <v>1.9501999999999999</v>
      </c>
      <c r="D236">
        <v>0.38541720582368422</v>
      </c>
      <c r="E236">
        <f t="shared" si="18"/>
        <v>6.2976667618249049E-2</v>
      </c>
      <c r="G236">
        <v>1.8406</v>
      </c>
      <c r="H236">
        <v>0.30795807659630769</v>
      </c>
      <c r="I236">
        <f t="shared" si="19"/>
        <v>6.4157932624230779E-2</v>
      </c>
      <c r="K236">
        <v>16.2746</v>
      </c>
      <c r="L236">
        <v>0.76607490725306515</v>
      </c>
      <c r="M236">
        <f t="shared" si="20"/>
        <v>0.18270765037398107</v>
      </c>
      <c r="O236">
        <v>13.9925</v>
      </c>
      <c r="P236">
        <v>0.74056290013435255</v>
      </c>
      <c r="Q236">
        <f t="shared" si="21"/>
        <v>0.17840160442638159</v>
      </c>
      <c r="S236">
        <v>25.655270000000002</v>
      </c>
      <c r="T236">
        <v>1.576740196369198</v>
      </c>
      <c r="U236">
        <f t="shared" si="22"/>
        <v>0.22736635467053096</v>
      </c>
      <c r="W236">
        <v>22.13409</v>
      </c>
      <c r="X236">
        <v>1.488358175984422</v>
      </c>
      <c r="Y236">
        <f t="shared" si="23"/>
        <v>0.22444440396067467</v>
      </c>
    </row>
    <row r="237" spans="3:25" x14ac:dyDescent="0.2">
      <c r="C237">
        <v>1.9496</v>
      </c>
      <c r="D237">
        <v>0.38551917124216462</v>
      </c>
      <c r="E237">
        <f t="shared" si="18"/>
        <v>6.2993328634340623E-2</v>
      </c>
      <c r="G237">
        <v>1.8420000000000001</v>
      </c>
      <c r="H237">
        <v>0.30802675263239798</v>
      </c>
      <c r="I237">
        <f t="shared" si="19"/>
        <v>6.4172240131749589E-2</v>
      </c>
      <c r="K237">
        <v>16.2516</v>
      </c>
      <c r="L237">
        <v>0.76630509244694411</v>
      </c>
      <c r="M237">
        <f t="shared" si="20"/>
        <v>0.18276254917764415</v>
      </c>
      <c r="O237">
        <v>13.9839</v>
      </c>
      <c r="P237">
        <v>0.74053519698106318</v>
      </c>
      <c r="Q237">
        <f t="shared" si="21"/>
        <v>0.17839493073668744</v>
      </c>
      <c r="S237">
        <v>25.65889</v>
      </c>
      <c r="T237">
        <v>1.5769323889046951</v>
      </c>
      <c r="U237">
        <f t="shared" si="22"/>
        <v>0.22739406888514377</v>
      </c>
      <c r="W237">
        <v>22.23415</v>
      </c>
      <c r="X237">
        <v>1.4884274246285383</v>
      </c>
      <c r="Y237">
        <f t="shared" si="23"/>
        <v>0.22445484665578969</v>
      </c>
    </row>
    <row r="238" spans="3:25" x14ac:dyDescent="0.2">
      <c r="C238">
        <v>1.9816</v>
      </c>
      <c r="D238">
        <v>0.3856211658296087</v>
      </c>
      <c r="E238">
        <f t="shared" si="18"/>
        <v>6.3009994416602724E-2</v>
      </c>
      <c r="G238">
        <v>1.883</v>
      </c>
      <c r="H238">
        <v>0.30809871063165378</v>
      </c>
      <c r="I238">
        <f t="shared" si="19"/>
        <v>6.4187231381594545E-2</v>
      </c>
      <c r="K238">
        <v>16.266400000000001</v>
      </c>
      <c r="L238">
        <v>0.76653467342327697</v>
      </c>
      <c r="M238">
        <f t="shared" si="20"/>
        <v>0.18281730387638079</v>
      </c>
      <c r="O238">
        <v>14.0387</v>
      </c>
      <c r="P238">
        <v>0.74050598527342515</v>
      </c>
      <c r="Q238">
        <f t="shared" si="21"/>
        <v>0.17838789363624707</v>
      </c>
      <c r="S238">
        <v>25.660879999999999</v>
      </c>
      <c r="T238">
        <v>1.5771469308637467</v>
      </c>
      <c r="U238">
        <f t="shared" si="22"/>
        <v>0.22742500589256312</v>
      </c>
      <c r="W238">
        <v>22.319179999999999</v>
      </c>
      <c r="X238">
        <v>1.4884969547921261</v>
      </c>
      <c r="Y238">
        <f t="shared" si="23"/>
        <v>0.22446533180403933</v>
      </c>
    </row>
    <row r="239" spans="3:25" x14ac:dyDescent="0.2">
      <c r="C239">
        <v>1.9363999999999999</v>
      </c>
      <c r="D239">
        <v>0.38571992974865926</v>
      </c>
      <c r="E239">
        <f t="shared" si="18"/>
        <v>6.3026132311872429E-2</v>
      </c>
      <c r="G239">
        <v>1.9217</v>
      </c>
      <c r="H239">
        <v>0.30817068346112364</v>
      </c>
      <c r="I239">
        <f t="shared" si="19"/>
        <v>6.420222572106743E-2</v>
      </c>
      <c r="K239">
        <v>16.247199999999999</v>
      </c>
      <c r="L239">
        <v>0.76676362621070671</v>
      </c>
      <c r="M239">
        <f t="shared" si="20"/>
        <v>0.18287190875306034</v>
      </c>
      <c r="O239">
        <v>14.079499999999999</v>
      </c>
      <c r="P239">
        <v>0.74047533676746558</v>
      </c>
      <c r="Q239">
        <f t="shared" si="21"/>
        <v>0.17838051041108757</v>
      </c>
      <c r="S239">
        <v>25.64873</v>
      </c>
      <c r="T239">
        <v>1.5773593093724474</v>
      </c>
      <c r="U239">
        <f t="shared" si="22"/>
        <v>0.22745563092986781</v>
      </c>
      <c r="W239">
        <v>22.310479999999998</v>
      </c>
      <c r="X239">
        <v>1.488584988112605</v>
      </c>
      <c r="Y239">
        <f t="shared" si="23"/>
        <v>0.22447860722823654</v>
      </c>
    </row>
    <row r="240" spans="3:25" x14ac:dyDescent="0.2">
      <c r="C240">
        <v>1.9683999999999999</v>
      </c>
      <c r="D240">
        <v>0.38582198507082999</v>
      </c>
      <c r="E240">
        <f t="shared" si="18"/>
        <v>6.3042808018109478E-2</v>
      </c>
      <c r="G240">
        <v>1.9207000000000001</v>
      </c>
      <c r="H240">
        <v>0.30823940358185437</v>
      </c>
      <c r="I240">
        <f t="shared" si="19"/>
        <v>6.4216542412886324E-2</v>
      </c>
      <c r="K240">
        <v>16.302800000000001</v>
      </c>
      <c r="L240">
        <v>0.76699192681384698</v>
      </c>
      <c r="M240">
        <f t="shared" si="20"/>
        <v>0.18292635808482124</v>
      </c>
      <c r="O240">
        <v>14.081799999999999</v>
      </c>
      <c r="P240">
        <v>0.74044332319666384</v>
      </c>
      <c r="Q240">
        <f t="shared" si="21"/>
        <v>0.17837279834180433</v>
      </c>
      <c r="S240">
        <v>25.741050000000001</v>
      </c>
      <c r="T240">
        <v>1.577559751183885</v>
      </c>
      <c r="U240">
        <f t="shared" si="22"/>
        <v>0.22748453469226004</v>
      </c>
      <c r="W240">
        <v>22.292940000000002</v>
      </c>
      <c r="X240">
        <v>1.4886584129318734</v>
      </c>
      <c r="Y240">
        <f t="shared" si="23"/>
        <v>0.22448967969053932</v>
      </c>
    </row>
    <row r="241" spans="3:25" x14ac:dyDescent="0.2">
      <c r="C241">
        <v>1.9770000000000001</v>
      </c>
      <c r="D241">
        <v>0.38592407139500007</v>
      </c>
      <c r="E241">
        <f t="shared" si="18"/>
        <v>6.3059488790032689E-2</v>
      </c>
      <c r="G241">
        <v>1.8697999999999999</v>
      </c>
      <c r="H241">
        <v>0.30830813820799174</v>
      </c>
      <c r="I241">
        <f t="shared" si="19"/>
        <v>6.4230862126664956E-2</v>
      </c>
      <c r="K241">
        <v>16.277699999999999</v>
      </c>
      <c r="L241">
        <v>0.76721955121379637</v>
      </c>
      <c r="M241">
        <f t="shared" si="20"/>
        <v>0.18298064614319359</v>
      </c>
      <c r="O241">
        <v>14.066700000000001</v>
      </c>
      <c r="P241">
        <v>0.74041001626908953</v>
      </c>
      <c r="Q241">
        <f t="shared" si="21"/>
        <v>0.17836477470287143</v>
      </c>
      <c r="S241">
        <v>25.878150000000002</v>
      </c>
      <c r="T241">
        <v>1.5777792180287835</v>
      </c>
      <c r="U241">
        <f t="shared" si="22"/>
        <v>0.22751618186952521</v>
      </c>
      <c r="W241">
        <v>22.295079999999999</v>
      </c>
      <c r="X241">
        <v>1.4887287852563764</v>
      </c>
      <c r="Y241">
        <f t="shared" si="23"/>
        <v>0.22450029183664988</v>
      </c>
    </row>
    <row r="242" spans="3:25" x14ac:dyDescent="0.2">
      <c r="C242">
        <v>1.9822</v>
      </c>
      <c r="D242">
        <v>0.3860229278157018</v>
      </c>
      <c r="E242">
        <f t="shared" si="18"/>
        <v>6.3075641799951274E-2</v>
      </c>
      <c r="G242">
        <v>1.8823000000000001</v>
      </c>
      <c r="H242">
        <v>0.30837688601905289</v>
      </c>
      <c r="I242">
        <f t="shared" si="19"/>
        <v>6.4245184587302689E-2</v>
      </c>
      <c r="K242">
        <v>16.2712</v>
      </c>
      <c r="L242">
        <v>0.76744647536866417</v>
      </c>
      <c r="M242">
        <f t="shared" si="20"/>
        <v>0.18303476719422457</v>
      </c>
      <c r="O242">
        <v>14.09</v>
      </c>
      <c r="P242">
        <v>0.74037548766468853</v>
      </c>
      <c r="Q242">
        <f t="shared" si="21"/>
        <v>0.17835645676198805</v>
      </c>
      <c r="S242">
        <v>25.89049</v>
      </c>
      <c r="T242">
        <v>1.577996518934724</v>
      </c>
      <c r="U242">
        <f t="shared" si="22"/>
        <v>0.22754751671781798</v>
      </c>
      <c r="W242">
        <v>22.310099999999998</v>
      </c>
      <c r="X242">
        <v>1.4888027695033001</v>
      </c>
      <c r="Y242">
        <f t="shared" si="23"/>
        <v>0.22451144866063971</v>
      </c>
    </row>
    <row r="243" spans="3:25" x14ac:dyDescent="0.2">
      <c r="C243">
        <v>1.9982</v>
      </c>
      <c r="D243">
        <v>0.38612833712398686</v>
      </c>
      <c r="E243">
        <f t="shared" si="18"/>
        <v>6.3092865543135104E-2</v>
      </c>
      <c r="G243">
        <v>1.9123000000000001</v>
      </c>
      <c r="H243">
        <v>0.30844564695230176</v>
      </c>
      <c r="I243">
        <f t="shared" si="19"/>
        <v>6.4259509781729535E-2</v>
      </c>
      <c r="K243">
        <v>16.257400000000001</v>
      </c>
      <c r="L243">
        <v>0.76767267521410343</v>
      </c>
      <c r="M243">
        <f t="shared" si="20"/>
        <v>0.18308871549860561</v>
      </c>
      <c r="O243">
        <v>14.078799999999999</v>
      </c>
      <c r="P243">
        <v>0.74033980903268304</v>
      </c>
      <c r="Q243">
        <f t="shared" si="21"/>
        <v>0.17834786177945197</v>
      </c>
      <c r="S243">
        <v>25.905709999999999</v>
      </c>
      <c r="T243">
        <v>1.5782176787068145</v>
      </c>
      <c r="U243">
        <f t="shared" si="22"/>
        <v>0.22757940801563339</v>
      </c>
      <c r="W243">
        <v>22.289729999999999</v>
      </c>
      <c r="X243">
        <v>1.4888770326901444</v>
      </c>
      <c r="Y243">
        <f t="shared" si="23"/>
        <v>0.22452264754876786</v>
      </c>
    </row>
    <row r="244" spans="3:25" x14ac:dyDescent="0.2">
      <c r="C244">
        <v>1.9838</v>
      </c>
      <c r="D244">
        <v>0.38622725696817328</v>
      </c>
      <c r="E244">
        <f t="shared" si="18"/>
        <v>6.3109028916368187E-2</v>
      </c>
      <c r="G244">
        <v>1.8972</v>
      </c>
      <c r="H244">
        <v>0.30851768600306201</v>
      </c>
      <c r="I244">
        <f t="shared" si="19"/>
        <v>6.4274517917304583E-2</v>
      </c>
      <c r="K244">
        <v>16.247</v>
      </c>
      <c r="L244">
        <v>0.76789812666387036</v>
      </c>
      <c r="M244">
        <f t="shared" si="20"/>
        <v>0.18314248531180577</v>
      </c>
      <c r="O244">
        <v>14.095499999999999</v>
      </c>
      <c r="P244">
        <v>0.74030305198912838</v>
      </c>
      <c r="Q244">
        <f t="shared" si="21"/>
        <v>0.1783390070075711</v>
      </c>
      <c r="S244">
        <v>25.902480000000001</v>
      </c>
      <c r="T244">
        <v>1.5784241916182873</v>
      </c>
      <c r="U244">
        <f t="shared" si="22"/>
        <v>0.22760918723226153</v>
      </c>
      <c r="W244">
        <v>22.285969999999999</v>
      </c>
      <c r="X244">
        <v>1.4889664676894017</v>
      </c>
      <c r="Y244">
        <f t="shared" si="23"/>
        <v>0.22453613434611638</v>
      </c>
    </row>
    <row r="245" spans="3:25" x14ac:dyDescent="0.2">
      <c r="C245">
        <v>1.9453</v>
      </c>
      <c r="D245">
        <v>0.3863327294471538</v>
      </c>
      <c r="E245">
        <f t="shared" si="18"/>
        <v>6.3126262981561071E-2</v>
      </c>
      <c r="G245">
        <v>1.8920999999999999</v>
      </c>
      <c r="H245">
        <v>0.30858647152028806</v>
      </c>
      <c r="I245">
        <f t="shared" si="19"/>
        <v>6.4288848233393356E-2</v>
      </c>
      <c r="K245">
        <v>16.267499999999998</v>
      </c>
      <c r="L245">
        <v>0.7681228056103887</v>
      </c>
      <c r="M245">
        <f t="shared" si="20"/>
        <v>0.18319607088420634</v>
      </c>
      <c r="O245">
        <v>14.0863</v>
      </c>
      <c r="P245">
        <v>0.7402652881145847</v>
      </c>
      <c r="Q245">
        <f t="shared" si="21"/>
        <v>0.17832990969010257</v>
      </c>
      <c r="S245">
        <v>25.888950000000001</v>
      </c>
      <c r="T245">
        <v>1.5786497355711724</v>
      </c>
      <c r="U245">
        <f t="shared" si="22"/>
        <v>0.2276417107301108</v>
      </c>
      <c r="W245">
        <v>22.282550000000001</v>
      </c>
      <c r="X245">
        <v>1.4890446204581826</v>
      </c>
      <c r="Y245">
        <f t="shared" si="23"/>
        <v>0.22454791978317715</v>
      </c>
    </row>
    <row r="246" spans="3:25" x14ac:dyDescent="0.2">
      <c r="C246">
        <v>1.9724999999999999</v>
      </c>
      <c r="D246">
        <v>0.38643171436464363</v>
      </c>
      <c r="E246">
        <f t="shared" si="18"/>
        <v>6.3142436987686873E-2</v>
      </c>
      <c r="G246">
        <v>1.9083000000000001</v>
      </c>
      <c r="H246">
        <v>0.30865526870947035</v>
      </c>
      <c r="I246">
        <f t="shared" si="19"/>
        <v>6.4303180981139657E-2</v>
      </c>
      <c r="K246">
        <v>16.261399999999998</v>
      </c>
      <c r="L246">
        <v>0.76834668792532623</v>
      </c>
      <c r="M246">
        <f t="shared" si="20"/>
        <v>0.18324946646123835</v>
      </c>
      <c r="O246">
        <v>14.0753</v>
      </c>
      <c r="P246">
        <v>0.74022658895193649</v>
      </c>
      <c r="Q246">
        <f t="shared" si="21"/>
        <v>0.1783205870617274</v>
      </c>
      <c r="S246">
        <v>25.866430000000001</v>
      </c>
      <c r="T246">
        <v>1.5788731101853466</v>
      </c>
      <c r="U246">
        <f t="shared" si="22"/>
        <v>0.22767392140874237</v>
      </c>
      <c r="W246">
        <v>22.283429999999999</v>
      </c>
      <c r="X246">
        <v>1.4891197181239484</v>
      </c>
      <c r="Y246">
        <f t="shared" si="23"/>
        <v>0.22455924451072162</v>
      </c>
    </row>
    <row r="247" spans="3:25" x14ac:dyDescent="0.2">
      <c r="C247">
        <v>1.9971000000000001</v>
      </c>
      <c r="D247">
        <v>0.38653725166019465</v>
      </c>
      <c r="E247">
        <f t="shared" si="18"/>
        <v>6.3159681643822657E-2</v>
      </c>
      <c r="G247">
        <v>1.9193</v>
      </c>
      <c r="H247">
        <v>0.30872407719084433</v>
      </c>
      <c r="I247">
        <f t="shared" si="19"/>
        <v>6.4317516081425899E-2</v>
      </c>
      <c r="K247">
        <v>16.325500000000002</v>
      </c>
      <c r="L247">
        <v>0.7685697494601984</v>
      </c>
      <c r="M247">
        <f t="shared" si="20"/>
        <v>0.18330266628352654</v>
      </c>
      <c r="O247">
        <v>14.0784</v>
      </c>
      <c r="P247">
        <v>0.74018702600434083</v>
      </c>
      <c r="Q247">
        <f t="shared" si="21"/>
        <v>0.17831105634755628</v>
      </c>
      <c r="S247">
        <v>25.874120000000001</v>
      </c>
      <c r="T247">
        <v>1.5790838941089471</v>
      </c>
      <c r="U247">
        <f t="shared" si="22"/>
        <v>0.22770431650645254</v>
      </c>
      <c r="W247">
        <v>22.271439999999998</v>
      </c>
      <c r="X247">
        <v>1.489198425172032</v>
      </c>
      <c r="Y247">
        <f t="shared" si="23"/>
        <v>0.22457111353309789</v>
      </c>
    </row>
    <row r="248" spans="3:25" x14ac:dyDescent="0.2">
      <c r="C248">
        <v>1.9463999999999999</v>
      </c>
      <c r="D248">
        <v>0.38663956220761098</v>
      </c>
      <c r="E248">
        <f t="shared" si="18"/>
        <v>6.3176399053531201E-2</v>
      </c>
      <c r="G248">
        <v>1.8507</v>
      </c>
      <c r="H248">
        <v>0.30879616079854044</v>
      </c>
      <c r="I248">
        <f t="shared" si="19"/>
        <v>6.4332533499695935E-2</v>
      </c>
      <c r="K248">
        <v>16.424199999999999</v>
      </c>
      <c r="L248">
        <v>0.7687919660469682</v>
      </c>
      <c r="M248">
        <f t="shared" si="20"/>
        <v>0.18335566458703242</v>
      </c>
      <c r="O248">
        <v>14.0914</v>
      </c>
      <c r="P248">
        <v>0.74014667073330753</v>
      </c>
      <c r="Q248">
        <f t="shared" si="21"/>
        <v>0.17830133476266716</v>
      </c>
      <c r="S248">
        <v>25.878329999999998</v>
      </c>
      <c r="T248">
        <v>1.5793149759916341</v>
      </c>
      <c r="U248">
        <f t="shared" si="22"/>
        <v>0.22773763857524862</v>
      </c>
      <c r="W248">
        <v>22.282589999999999</v>
      </c>
      <c r="X248">
        <v>1.4892923050862477</v>
      </c>
      <c r="Y248">
        <f t="shared" si="23"/>
        <v>0.22458527062359532</v>
      </c>
    </row>
    <row r="249" spans="3:25" x14ac:dyDescent="0.2">
      <c r="C249">
        <v>1.9532</v>
      </c>
      <c r="D249">
        <v>0.38674190626349281</v>
      </c>
      <c r="E249">
        <f t="shared" si="18"/>
        <v>6.3193121938479216E-2</v>
      </c>
      <c r="G249">
        <v>1.9046000000000001</v>
      </c>
      <c r="H249">
        <v>0.30886499019713431</v>
      </c>
      <c r="I249">
        <f t="shared" si="19"/>
        <v>6.434687295773632E-2</v>
      </c>
      <c r="K249">
        <v>16.444299999999998</v>
      </c>
      <c r="L249">
        <v>0.76901331349867319</v>
      </c>
      <c r="M249">
        <f t="shared" si="20"/>
        <v>0.18340845560320379</v>
      </c>
      <c r="O249">
        <v>14.0783</v>
      </c>
      <c r="P249">
        <v>0.74010559455691749</v>
      </c>
      <c r="Q249">
        <f t="shared" si="21"/>
        <v>0.17829143951167584</v>
      </c>
      <c r="S249">
        <v>25.894159999999999</v>
      </c>
      <c r="T249">
        <v>1.5795499113171445</v>
      </c>
      <c r="U249">
        <f t="shared" si="22"/>
        <v>0.22777151631152226</v>
      </c>
      <c r="W249">
        <v>22.291540000000001</v>
      </c>
      <c r="X249">
        <v>1.4893715651488362</v>
      </c>
      <c r="Y249">
        <f t="shared" si="23"/>
        <v>0.22459722304055557</v>
      </c>
    </row>
    <row r="250" spans="3:25" x14ac:dyDescent="0.2">
      <c r="C250">
        <v>2.0034000000000001</v>
      </c>
      <c r="D250">
        <v>0.38684428364496753</v>
      </c>
      <c r="E250">
        <f t="shared" si="18"/>
        <v>6.3209850268785547E-2</v>
      </c>
      <c r="G250">
        <v>1.8957999999999999</v>
      </c>
      <c r="H250">
        <v>0.30893709353953347</v>
      </c>
      <c r="I250">
        <f t="shared" si="19"/>
        <v>6.4361894487402815E-2</v>
      </c>
      <c r="K250">
        <v>16.481400000000001</v>
      </c>
      <c r="L250">
        <v>0.76923376761006235</v>
      </c>
      <c r="M250">
        <f t="shared" si="20"/>
        <v>0.18346103355912671</v>
      </c>
      <c r="O250">
        <v>14.061500000000001</v>
      </c>
      <c r="P250">
        <v>0.74006386884817521</v>
      </c>
      <c r="Q250">
        <f t="shared" si="21"/>
        <v>0.1782813877883393</v>
      </c>
      <c r="S250">
        <v>25.877520000000001</v>
      </c>
      <c r="T250">
        <v>1.5797668514709082</v>
      </c>
      <c r="U250">
        <f t="shared" si="22"/>
        <v>0.22780279913925539</v>
      </c>
      <c r="W250">
        <v>22.28097</v>
      </c>
      <c r="X250">
        <v>1.4894511005540993</v>
      </c>
      <c r="Y250">
        <f t="shared" si="23"/>
        <v>0.22460921697918948</v>
      </c>
    </row>
    <row r="251" spans="3:25" x14ac:dyDescent="0.2">
      <c r="C251">
        <v>1.9833000000000001</v>
      </c>
      <c r="D251">
        <v>0.38694669535539838</v>
      </c>
      <c r="E251">
        <f t="shared" si="18"/>
        <v>6.3226584208398426E-2</v>
      </c>
      <c r="G251">
        <v>1.9386000000000001</v>
      </c>
      <c r="H251">
        <v>0.30900594169906037</v>
      </c>
      <c r="I251">
        <f t="shared" si="19"/>
        <v>6.4376237853970911E-2</v>
      </c>
      <c r="K251">
        <v>16.464500000000001</v>
      </c>
      <c r="L251">
        <v>0.76945330415824342</v>
      </c>
      <c r="M251">
        <f t="shared" si="20"/>
        <v>0.18351339267767974</v>
      </c>
      <c r="O251">
        <v>14.0754</v>
      </c>
      <c r="P251">
        <v>0.74002156493348525</v>
      </c>
      <c r="Q251">
        <f t="shared" si="21"/>
        <v>0.17827119677518857</v>
      </c>
      <c r="S251">
        <v>25.87163</v>
      </c>
      <c r="T251">
        <v>1.5800028321774635</v>
      </c>
      <c r="U251">
        <f t="shared" si="22"/>
        <v>0.22783682761975305</v>
      </c>
      <c r="W251">
        <v>22.28604</v>
      </c>
      <c r="X251">
        <v>1.4895458096732528</v>
      </c>
      <c r="Y251">
        <f t="shared" si="23"/>
        <v>0.22462349911378654</v>
      </c>
    </row>
    <row r="252" spans="3:25" x14ac:dyDescent="0.2">
      <c r="C252">
        <v>1.9301999999999999</v>
      </c>
      <c r="D252">
        <v>0.38705240021976173</v>
      </c>
      <c r="E252">
        <f t="shared" si="18"/>
        <v>6.3243856245059099E-2</v>
      </c>
      <c r="G252">
        <v>1.8998999999999999</v>
      </c>
      <c r="H252">
        <v>0.30907479892788736</v>
      </c>
      <c r="I252">
        <f t="shared" si="19"/>
        <v>6.4390583109976543E-2</v>
      </c>
      <c r="K252">
        <v>16.463699999999999</v>
      </c>
      <c r="L252">
        <v>0.76967189890335042</v>
      </c>
      <c r="M252">
        <f t="shared" si="20"/>
        <v>0.18356552717769334</v>
      </c>
      <c r="O252">
        <v>14.0848</v>
      </c>
      <c r="P252">
        <v>0.73997875409127856</v>
      </c>
      <c r="Q252">
        <f t="shared" si="21"/>
        <v>0.17826088364319786</v>
      </c>
      <c r="S252">
        <v>25.883389999999999</v>
      </c>
      <c r="T252">
        <v>1.5802366384375501</v>
      </c>
      <c r="U252">
        <f t="shared" si="22"/>
        <v>0.22787054254449302</v>
      </c>
      <c r="W252">
        <v>22.287960000000002</v>
      </c>
      <c r="X252">
        <v>1.489629227590938</v>
      </c>
      <c r="Y252">
        <f t="shared" si="23"/>
        <v>0.22463607853527029</v>
      </c>
    </row>
    <row r="253" spans="3:25" x14ac:dyDescent="0.2">
      <c r="C253">
        <v>1.9342999999999999</v>
      </c>
      <c r="D253">
        <v>0.38715488105024587</v>
      </c>
      <c r="E253">
        <f t="shared" si="18"/>
        <v>6.3260601478798348E-2</v>
      </c>
      <c r="G253">
        <v>1.8848</v>
      </c>
      <c r="H253">
        <v>0.30914366452694492</v>
      </c>
      <c r="I253">
        <f t="shared" si="19"/>
        <v>6.4404930109780198E-2</v>
      </c>
      <c r="K253">
        <v>16.446100000000001</v>
      </c>
      <c r="L253">
        <v>0.76988952758922191</v>
      </c>
      <c r="M253">
        <f t="shared" si="20"/>
        <v>0.18361743127411145</v>
      </c>
      <c r="O253">
        <v>14.073499999999999</v>
      </c>
      <c r="P253">
        <v>0.73993550755075421</v>
      </c>
      <c r="Q253">
        <f t="shared" si="21"/>
        <v>0.17825046555148136</v>
      </c>
      <c r="S253">
        <v>25.888480000000001</v>
      </c>
      <c r="T253">
        <v>1.5804776226588799</v>
      </c>
      <c r="U253">
        <f t="shared" si="22"/>
        <v>0.22790529253314876</v>
      </c>
      <c r="W253">
        <v>22.2623</v>
      </c>
      <c r="X253">
        <v>1.4897129193138809</v>
      </c>
      <c r="Y253">
        <f t="shared" si="23"/>
        <v>0.22464869924658526</v>
      </c>
    </row>
    <row r="254" spans="3:25" x14ac:dyDescent="0.2">
      <c r="C254">
        <v>1.974</v>
      </c>
      <c r="D254">
        <v>0.38725739644798829</v>
      </c>
      <c r="E254">
        <f t="shared" si="18"/>
        <v>6.3277352360782399E-2</v>
      </c>
      <c r="G254">
        <v>1.8812</v>
      </c>
      <c r="H254">
        <v>0.30921253811210792</v>
      </c>
      <c r="I254">
        <f t="shared" si="19"/>
        <v>6.441927877335582E-2</v>
      </c>
      <c r="K254">
        <v>16.417000000000002</v>
      </c>
      <c r="L254">
        <v>0.77010616594408976</v>
      </c>
      <c r="M254">
        <f t="shared" si="20"/>
        <v>0.18366909917815588</v>
      </c>
      <c r="O254">
        <v>14.0702</v>
      </c>
      <c r="P254">
        <v>0.73989189649076459</v>
      </c>
      <c r="Q254">
        <f t="shared" si="21"/>
        <v>0.1782399596470248</v>
      </c>
      <c r="S254">
        <v>25.873349999999999</v>
      </c>
      <c r="T254">
        <v>1.5807066232684854</v>
      </c>
      <c r="U254">
        <f t="shared" si="22"/>
        <v>0.22793831448181423</v>
      </c>
      <c r="W254">
        <v>22.275300000000001</v>
      </c>
      <c r="X254">
        <v>1.4897968843291589</v>
      </c>
      <c r="Y254">
        <f t="shared" si="23"/>
        <v>0.22466136117038271</v>
      </c>
    </row>
    <row r="255" spans="3:25" x14ac:dyDescent="0.2">
      <c r="C255">
        <v>1.9631000000000001</v>
      </c>
      <c r="D255">
        <v>0.38736320590294748</v>
      </c>
      <c r="E255">
        <f t="shared" si="18"/>
        <v>6.3294641487409722E-2</v>
      </c>
      <c r="G255">
        <v>1.9060999999999999</v>
      </c>
      <c r="H255">
        <v>0.30928468236219636</v>
      </c>
      <c r="I255">
        <f t="shared" si="19"/>
        <v>6.4434308825457573E-2</v>
      </c>
      <c r="K255">
        <v>16.4312</v>
      </c>
      <c r="L255">
        <v>0.77032178968128817</v>
      </c>
      <c r="M255">
        <f t="shared" si="20"/>
        <v>0.18372052509749534</v>
      </c>
      <c r="O255">
        <v>14.082000000000001</v>
      </c>
      <c r="P255">
        <v>0.73984799203882901</v>
      </c>
      <c r="Q255">
        <f t="shared" si="21"/>
        <v>0.17822938306444774</v>
      </c>
      <c r="S255">
        <v>25.872800000000002</v>
      </c>
      <c r="T255">
        <v>1.5809486459464961</v>
      </c>
      <c r="U255">
        <f t="shared" si="22"/>
        <v>0.2279732142161989</v>
      </c>
      <c r="W255">
        <v>22.278120000000001</v>
      </c>
      <c r="X255">
        <v>1.489896024362805</v>
      </c>
      <c r="Y255">
        <f t="shared" si="23"/>
        <v>0.22467631148685852</v>
      </c>
    </row>
    <row r="256" spans="3:25" x14ac:dyDescent="0.2">
      <c r="C256">
        <v>1.9774</v>
      </c>
      <c r="D256">
        <v>0.38746905078933813</v>
      </c>
      <c r="E256">
        <f t="shared" si="18"/>
        <v>6.3311936403486618E-2</v>
      </c>
      <c r="G256">
        <v>1.8991</v>
      </c>
      <c r="H256">
        <v>0.30935357024047422</v>
      </c>
      <c r="I256">
        <f t="shared" si="19"/>
        <v>6.4448660466765464E-2</v>
      </c>
      <c r="K256">
        <v>16.455100000000002</v>
      </c>
      <c r="L256">
        <v>0.77053637449997425</v>
      </c>
      <c r="M256">
        <f t="shared" si="20"/>
        <v>0.18377170323641734</v>
      </c>
      <c r="O256">
        <v>14.043900000000001</v>
      </c>
      <c r="P256">
        <v>0.73980386527028508</v>
      </c>
      <c r="Q256">
        <f t="shared" si="21"/>
        <v>0.17821875292579922</v>
      </c>
      <c r="S256">
        <v>25.869399999999999</v>
      </c>
      <c r="T256">
        <v>1.5811945158291891</v>
      </c>
      <c r="U256">
        <f t="shared" si="22"/>
        <v>0.22800866871851952</v>
      </c>
      <c r="W256">
        <v>22.273160000000001</v>
      </c>
      <c r="X256">
        <v>1.4899805352701525</v>
      </c>
      <c r="Y256">
        <f t="shared" si="23"/>
        <v>0.22468905573117676</v>
      </c>
    </row>
    <row r="257" spans="3:25" x14ac:dyDescent="0.2">
      <c r="C257">
        <v>1.9690000000000001</v>
      </c>
      <c r="D257">
        <v>0.3875716731780845</v>
      </c>
      <c r="E257">
        <f t="shared" si="18"/>
        <v>6.3328704767660865E-2</v>
      </c>
      <c r="G257">
        <v>1.9152</v>
      </c>
      <c r="H257">
        <v>0.30942246463314693</v>
      </c>
      <c r="I257">
        <f t="shared" si="19"/>
        <v>6.4463013465238944E-2</v>
      </c>
      <c r="K257">
        <v>16.445499999999999</v>
      </c>
      <c r="L257">
        <v>0.77074989608586097</v>
      </c>
      <c r="M257">
        <f t="shared" si="20"/>
        <v>0.183822627796003</v>
      </c>
      <c r="O257">
        <v>14.091200000000001</v>
      </c>
      <c r="P257">
        <v>0.73975958720755941</v>
      </c>
      <c r="Q257">
        <f t="shared" si="21"/>
        <v>0.17820808634038193</v>
      </c>
      <c r="S257">
        <v>25.852049999999998</v>
      </c>
      <c r="T257">
        <v>1.5814256944042855</v>
      </c>
      <c r="U257">
        <f t="shared" si="22"/>
        <v>0.22804200473038666</v>
      </c>
      <c r="W257">
        <v>22.281860000000002</v>
      </c>
      <c r="X257">
        <v>1.490068650535076</v>
      </c>
      <c r="Y257">
        <f t="shared" si="23"/>
        <v>0.22470234351259571</v>
      </c>
    </row>
    <row r="258" spans="3:25" x14ac:dyDescent="0.2">
      <c r="C258">
        <v>1.8994</v>
      </c>
      <c r="D258">
        <v>0.38767759012538577</v>
      </c>
      <c r="E258">
        <f t="shared" si="18"/>
        <v>6.334601145839637E-2</v>
      </c>
      <c r="G258">
        <v>1.8948</v>
      </c>
      <c r="H258">
        <v>0.30949462759223811</v>
      </c>
      <c r="I258">
        <f t="shared" si="19"/>
        <v>6.4478047415049616E-2</v>
      </c>
      <c r="K258">
        <v>16.445900000000002</v>
      </c>
      <c r="L258">
        <v>0.77096233011196569</v>
      </c>
      <c r="M258">
        <f t="shared" si="20"/>
        <v>0.18387329297430555</v>
      </c>
      <c r="O258">
        <v>14.0768</v>
      </c>
      <c r="P258">
        <v>0.73971522881958562</v>
      </c>
      <c r="Q258">
        <f t="shared" si="21"/>
        <v>0.17819740040461221</v>
      </c>
      <c r="S258">
        <v>25.862030000000001</v>
      </c>
      <c r="T258">
        <v>1.5816765560470514</v>
      </c>
      <c r="U258">
        <f t="shared" si="22"/>
        <v>0.22807817904583425</v>
      </c>
      <c r="W258">
        <v>22.263999999999999</v>
      </c>
      <c r="X258">
        <v>1.4901537044454851</v>
      </c>
      <c r="Y258">
        <f t="shared" si="23"/>
        <v>0.22471516964177235</v>
      </c>
    </row>
    <row r="259" spans="3:25" x14ac:dyDescent="0.2">
      <c r="C259">
        <v>1.9313</v>
      </c>
      <c r="D259">
        <v>0.38778028534249032</v>
      </c>
      <c r="E259">
        <f t="shared" si="18"/>
        <v>6.3362791722629139E-2</v>
      </c>
      <c r="G259">
        <v>1.8988</v>
      </c>
      <c r="H259">
        <v>0.30956353364558864</v>
      </c>
      <c r="I259">
        <f t="shared" si="19"/>
        <v>6.4492402842830976E-2</v>
      </c>
      <c r="K259">
        <v>16.466000000000001</v>
      </c>
      <c r="L259">
        <v>0.77117365223937173</v>
      </c>
      <c r="M259">
        <f t="shared" si="20"/>
        <v>0.18392369296653194</v>
      </c>
      <c r="O259">
        <v>14.0642</v>
      </c>
      <c r="P259">
        <v>0.73967086102134172</v>
      </c>
      <c r="Q259">
        <f t="shared" si="21"/>
        <v>0.17818671220190835</v>
      </c>
      <c r="S259">
        <v>25.872979999999998</v>
      </c>
      <c r="T259">
        <v>1.5819279343095085</v>
      </c>
      <c r="U259">
        <f t="shared" si="22"/>
        <v>0.22811442785797839</v>
      </c>
      <c r="W259">
        <v>22.26765</v>
      </c>
      <c r="X259">
        <v>1.4902572673923509</v>
      </c>
      <c r="Y259">
        <f t="shared" si="23"/>
        <v>0.22473078693353502</v>
      </c>
    </row>
    <row r="260" spans="3:25" x14ac:dyDescent="0.2">
      <c r="C260">
        <v>1.9377</v>
      </c>
      <c r="D260">
        <v>0.38788627518436036</v>
      </c>
      <c r="E260">
        <f t="shared" si="18"/>
        <v>6.3380110324241887E-2</v>
      </c>
      <c r="G260">
        <v>1.8553999999999999</v>
      </c>
      <c r="H260">
        <v>0.30963244473581114</v>
      </c>
      <c r="I260">
        <f t="shared" si="19"/>
        <v>6.4506759319960652E-2</v>
      </c>
      <c r="K260">
        <v>16.415700000000001</v>
      </c>
      <c r="L260">
        <v>0.77138383811800182</v>
      </c>
      <c r="M260">
        <f t="shared" si="20"/>
        <v>0.18397382196522738</v>
      </c>
      <c r="O260">
        <v>14.0555</v>
      </c>
      <c r="P260">
        <v>0.73962655467352689</v>
      </c>
      <c r="Q260">
        <f t="shared" si="21"/>
        <v>0.17817603880261304</v>
      </c>
      <c r="S260">
        <v>25.875109999999999</v>
      </c>
      <c r="T260">
        <v>1.5821612827687883</v>
      </c>
      <c r="U260">
        <f t="shared" si="22"/>
        <v>0.22814807676772053</v>
      </c>
      <c r="W260">
        <v>22.276730000000001</v>
      </c>
      <c r="X260">
        <v>1.4903428631143507</v>
      </c>
      <c r="Y260">
        <f t="shared" si="23"/>
        <v>0.2247436947678963</v>
      </c>
    </row>
    <row r="261" spans="3:25" x14ac:dyDescent="0.2">
      <c r="C261">
        <v>1.9457</v>
      </c>
      <c r="D261">
        <v>0.38799230229237053</v>
      </c>
      <c r="E261">
        <f t="shared" si="18"/>
        <v>6.339743501509322E-2</v>
      </c>
      <c r="G261">
        <v>1.9021999999999999</v>
      </c>
      <c r="H261">
        <v>0.30970462229007556</v>
      </c>
      <c r="I261">
        <f t="shared" si="19"/>
        <v>6.4521796310432408E-2</v>
      </c>
      <c r="K261">
        <v>16.410900000000002</v>
      </c>
      <c r="L261">
        <v>0.77159286338741151</v>
      </c>
      <c r="M261">
        <f t="shared" si="20"/>
        <v>0.18402367416046447</v>
      </c>
      <c r="O261">
        <v>14.050599999999999</v>
      </c>
      <c r="P261">
        <v>0.73958238058235803</v>
      </c>
      <c r="Q261">
        <f t="shared" si="21"/>
        <v>0.17816539726394404</v>
      </c>
      <c r="S261">
        <v>25.99699</v>
      </c>
      <c r="T261">
        <v>1.5824203444409455</v>
      </c>
      <c r="U261">
        <f t="shared" si="22"/>
        <v>0.22818543352958204</v>
      </c>
      <c r="W261">
        <v>22.267219999999998</v>
      </c>
      <c r="X261">
        <v>1.4904320611827122</v>
      </c>
      <c r="Y261">
        <f t="shared" si="23"/>
        <v>0.22475714583606715</v>
      </c>
    </row>
    <row r="262" spans="3:25" x14ac:dyDescent="0.2">
      <c r="C262">
        <v>1.9560999999999999</v>
      </c>
      <c r="D262">
        <v>0.38809836646477192</v>
      </c>
      <c r="E262">
        <f t="shared" si="18"/>
        <v>6.3414765762217634E-2</v>
      </c>
      <c r="G262">
        <v>1.8903000000000001</v>
      </c>
      <c r="H262">
        <v>0.3097735420639437</v>
      </c>
      <c r="I262">
        <f t="shared" si="19"/>
        <v>6.4536154596654946E-2</v>
      </c>
      <c r="K262">
        <v>16.4422</v>
      </c>
      <c r="L262">
        <v>0.77180070396245282</v>
      </c>
      <c r="M262">
        <f t="shared" si="20"/>
        <v>0.18407324380797369</v>
      </c>
      <c r="O262">
        <v>14.054399999999999</v>
      </c>
      <c r="P262">
        <v>0.7395384091788223</v>
      </c>
      <c r="Q262">
        <f t="shared" si="21"/>
        <v>0.17815480455272636</v>
      </c>
      <c r="S262">
        <v>26.106960000000001</v>
      </c>
      <c r="T262">
        <v>1.582673895294505</v>
      </c>
      <c r="U262">
        <f t="shared" si="22"/>
        <v>0.22822199562993958</v>
      </c>
      <c r="W262">
        <v>22.250689999999999</v>
      </c>
      <c r="X262">
        <v>1.4905248610860566</v>
      </c>
      <c r="Y262">
        <f t="shared" si="23"/>
        <v>0.22477114006093171</v>
      </c>
    </row>
    <row r="263" spans="3:25" x14ac:dyDescent="0.2">
      <c r="C263">
        <v>1.9313</v>
      </c>
      <c r="D263">
        <v>0.38820446864388608</v>
      </c>
      <c r="E263">
        <f t="shared" ref="E263:E326" si="24">D263/6.12</f>
        <v>6.3432102719589226E-2</v>
      </c>
      <c r="G263">
        <v>1.9104000000000001</v>
      </c>
      <c r="H263">
        <v>0.30984246560641504</v>
      </c>
      <c r="I263">
        <f t="shared" ref="I263:I326" si="25">H263/4.8</f>
        <v>6.4550513668003143E-2</v>
      </c>
      <c r="K263">
        <v>16.425899999999999</v>
      </c>
      <c r="L263">
        <v>0.77200733717351633</v>
      </c>
      <c r="M263">
        <f t="shared" ref="M263:M326" si="26">L263/4.1929</f>
        <v>0.18412252550108907</v>
      </c>
      <c r="O263">
        <v>14.0503</v>
      </c>
      <c r="P263">
        <v>0.73949470955702834</v>
      </c>
      <c r="Q263">
        <f t="shared" ref="Q263:Q326" si="27">P263/4.1511</f>
        <v>0.17814427731373092</v>
      </c>
      <c r="S263">
        <v>26.125080000000001</v>
      </c>
      <c r="T263">
        <v>1.5829312869830707</v>
      </c>
      <c r="U263">
        <f t="shared" ref="U263:U326" si="28">T263/6.9348</f>
        <v>0.22825911157972412</v>
      </c>
      <c r="W263">
        <v>22.243040000000001</v>
      </c>
      <c r="X263">
        <v>1.4906261736567561</v>
      </c>
      <c r="Y263">
        <f t="shared" ref="Y263:Y326" si="29">X263/6.6313</f>
        <v>0.22478641799598209</v>
      </c>
    </row>
    <row r="264" spans="3:25" x14ac:dyDescent="0.2">
      <c r="C264">
        <v>1.9504999999999999</v>
      </c>
      <c r="D264">
        <v>0.38831060817120616</v>
      </c>
      <c r="E264">
        <f t="shared" si="24"/>
        <v>6.3449445779608843E-2</v>
      </c>
      <c r="G264">
        <v>1.919</v>
      </c>
      <c r="H264">
        <v>0.30991139179243615</v>
      </c>
      <c r="I264">
        <f t="shared" si="25"/>
        <v>6.4564873290090863E-2</v>
      </c>
      <c r="K264">
        <v>16.424399999999999</v>
      </c>
      <c r="L264">
        <v>0.77221274176719901</v>
      </c>
      <c r="M264">
        <f t="shared" si="26"/>
        <v>0.18417151417090774</v>
      </c>
      <c r="O264">
        <v>14.044499999999999</v>
      </c>
      <c r="P264">
        <v>0.73945135011698004</v>
      </c>
      <c r="Q264">
        <f t="shared" si="27"/>
        <v>0.17813383202451882</v>
      </c>
      <c r="S264">
        <v>26.085660000000001</v>
      </c>
      <c r="T264">
        <v>1.5831806170915426</v>
      </c>
      <c r="U264">
        <f t="shared" si="28"/>
        <v>0.22829506504752012</v>
      </c>
      <c r="W264">
        <v>22.262930000000001</v>
      </c>
      <c r="X264">
        <v>1.4907195113634764</v>
      </c>
      <c r="Y264">
        <f t="shared" si="29"/>
        <v>0.22480049332159249</v>
      </c>
    </row>
    <row r="265" spans="3:25" x14ac:dyDescent="0.2">
      <c r="C265">
        <v>1.9277</v>
      </c>
      <c r="D265">
        <v>0.3884167859769192</v>
      </c>
      <c r="E265">
        <f t="shared" si="24"/>
        <v>6.3466795094267836E-2</v>
      </c>
      <c r="G265">
        <v>1.8576999999999999</v>
      </c>
      <c r="H265">
        <v>0.30998032076312904</v>
      </c>
      <c r="I265">
        <f t="shared" si="25"/>
        <v>6.4579233492318547E-2</v>
      </c>
      <c r="K265">
        <v>16.403600000000001</v>
      </c>
      <c r="L265">
        <v>0.77241689705246097</v>
      </c>
      <c r="M265">
        <f t="shared" si="26"/>
        <v>0.18422020488264948</v>
      </c>
      <c r="O265">
        <v>14.055300000000001</v>
      </c>
      <c r="P265">
        <v>0.73940839760514376</v>
      </c>
      <c r="Q265">
        <f t="shared" si="27"/>
        <v>0.178123484764314</v>
      </c>
      <c r="S265">
        <v>26.099969999999999</v>
      </c>
      <c r="T265">
        <v>1.583442987575848</v>
      </c>
      <c r="U265">
        <f t="shared" si="28"/>
        <v>0.22833289894097133</v>
      </c>
      <c r="W265">
        <v>22.277650000000001</v>
      </c>
      <c r="X265">
        <v>1.4908131167413354</v>
      </c>
      <c r="Y265">
        <f t="shared" si="29"/>
        <v>0.224814609012009</v>
      </c>
    </row>
    <row r="266" spans="3:25" x14ac:dyDescent="0.2">
      <c r="C266">
        <v>1.9696</v>
      </c>
      <c r="D266">
        <v>0.3885230025940935</v>
      </c>
      <c r="E266">
        <f t="shared" si="24"/>
        <v>6.3484150750668877E-2</v>
      </c>
      <c r="G266">
        <v>1.9109</v>
      </c>
      <c r="H266">
        <v>0.31004925170896758</v>
      </c>
      <c r="I266">
        <f t="shared" si="25"/>
        <v>6.4593594106034921E-2</v>
      </c>
      <c r="K266">
        <v>16.446999999999999</v>
      </c>
      <c r="L266">
        <v>0.77261978347111049</v>
      </c>
      <c r="M266">
        <f t="shared" si="26"/>
        <v>0.1842685929717166</v>
      </c>
      <c r="O266">
        <v>14.048</v>
      </c>
      <c r="P266">
        <v>0.73936591711453115</v>
      </c>
      <c r="Q266">
        <f t="shared" si="27"/>
        <v>0.17811325121402308</v>
      </c>
      <c r="S266">
        <v>26.08183</v>
      </c>
      <c r="T266">
        <v>1.5837052383402739</v>
      </c>
      <c r="U266">
        <f t="shared" si="28"/>
        <v>0.22837071557078414</v>
      </c>
      <c r="W266">
        <v>22.393599999999999</v>
      </c>
      <c r="X266">
        <v>1.4909036566128893</v>
      </c>
      <c r="Y266">
        <f t="shared" si="29"/>
        <v>0.22482826242409318</v>
      </c>
    </row>
    <row r="267" spans="3:25" x14ac:dyDescent="0.2">
      <c r="C267">
        <v>1.9637</v>
      </c>
      <c r="D267">
        <v>0.38862925736240383</v>
      </c>
      <c r="E267">
        <f t="shared" si="24"/>
        <v>6.3501512640915664E-2</v>
      </c>
      <c r="G267">
        <v>1.9107000000000001</v>
      </c>
      <c r="H267">
        <v>0.3101181838195356</v>
      </c>
      <c r="I267">
        <f t="shared" si="25"/>
        <v>6.460795496240325E-2</v>
      </c>
      <c r="K267">
        <v>16.4176</v>
      </c>
      <c r="L267">
        <v>0.77282138174397752</v>
      </c>
      <c r="M267">
        <f t="shared" si="26"/>
        <v>0.18431667384005762</v>
      </c>
      <c r="O267">
        <v>14.038399999999999</v>
      </c>
      <c r="P267">
        <v>0.73932397336775058</v>
      </c>
      <c r="Q267">
        <f t="shared" si="27"/>
        <v>0.17810314696532259</v>
      </c>
      <c r="S267">
        <v>26.094360000000002</v>
      </c>
      <c r="T267">
        <v>1.5839600463256847</v>
      </c>
      <c r="U267">
        <f t="shared" si="28"/>
        <v>0.2284074589498882</v>
      </c>
      <c r="W267">
        <v>22.422260000000001</v>
      </c>
      <c r="X267">
        <v>1.4910127087613751</v>
      </c>
      <c r="Y267">
        <f t="shared" si="29"/>
        <v>0.22484470748742705</v>
      </c>
    </row>
    <row r="268" spans="3:25" x14ac:dyDescent="0.2">
      <c r="C268">
        <v>1.9389000000000001</v>
      </c>
      <c r="D268">
        <v>0.38873555121178616</v>
      </c>
      <c r="E268">
        <f t="shared" si="24"/>
        <v>6.3518880916958523E-2</v>
      </c>
      <c r="G268">
        <v>1.8935</v>
      </c>
      <c r="H268">
        <v>0.31019037696963841</v>
      </c>
      <c r="I268">
        <f t="shared" si="25"/>
        <v>6.462299520200801E-2</v>
      </c>
      <c r="K268">
        <v>16.436199999999999</v>
      </c>
      <c r="L268">
        <v>0.77302167258680921</v>
      </c>
      <c r="M268">
        <f t="shared" si="26"/>
        <v>0.18436444288840878</v>
      </c>
      <c r="O268">
        <v>14.047599999999999</v>
      </c>
      <c r="P268">
        <v>0.73928263103833036</v>
      </c>
      <c r="Q268">
        <f t="shared" si="27"/>
        <v>0.17809318759806567</v>
      </c>
      <c r="S268">
        <v>26.105340000000002</v>
      </c>
      <c r="T268">
        <v>1.5842272704104226</v>
      </c>
      <c r="U268">
        <f t="shared" si="28"/>
        <v>0.22844599273380956</v>
      </c>
      <c r="W268">
        <v>22.44145</v>
      </c>
      <c r="X268">
        <v>1.4911104477327479</v>
      </c>
      <c r="Y268">
        <f t="shared" si="29"/>
        <v>0.2248594465237205</v>
      </c>
    </row>
    <row r="269" spans="3:25" x14ac:dyDescent="0.2">
      <c r="C269">
        <v>1.9955000000000001</v>
      </c>
      <c r="D269">
        <v>0.38884513989303221</v>
      </c>
      <c r="E269">
        <f t="shared" si="24"/>
        <v>6.3536787564220945E-2</v>
      </c>
      <c r="G269">
        <v>1.8794</v>
      </c>
      <c r="H269">
        <v>0.31025930972067228</v>
      </c>
      <c r="I269">
        <f t="shared" si="25"/>
        <v>6.463735619180673E-2</v>
      </c>
      <c r="K269">
        <v>16.441600000000001</v>
      </c>
      <c r="L269">
        <v>0.77322063671105812</v>
      </c>
      <c r="M269">
        <f t="shared" si="26"/>
        <v>0.18441189551648218</v>
      </c>
      <c r="O269">
        <v>14.057700000000001</v>
      </c>
      <c r="P269">
        <v>0.73924195475151688</v>
      </c>
      <c r="Q269">
        <f t="shared" si="27"/>
        <v>0.17808338868047432</v>
      </c>
      <c r="S269">
        <v>26.092199999999998</v>
      </c>
      <c r="T269">
        <v>1.5845016571329298</v>
      </c>
      <c r="U269">
        <f t="shared" si="28"/>
        <v>0.22848555937199772</v>
      </c>
      <c r="W269">
        <v>22.431629999999998</v>
      </c>
      <c r="X269">
        <v>1.4912051196355691</v>
      </c>
      <c r="Y269">
        <f t="shared" si="29"/>
        <v>0.22487372304609488</v>
      </c>
    </row>
    <row r="270" spans="3:25" x14ac:dyDescent="0.2">
      <c r="C270">
        <v>1.9383999999999999</v>
      </c>
      <c r="D270">
        <v>0.38895151212783163</v>
      </c>
      <c r="E270">
        <f t="shared" si="24"/>
        <v>6.3554168648338502E-2</v>
      </c>
      <c r="G270">
        <v>1.9000999999999999</v>
      </c>
      <c r="H270">
        <v>0.31033150210976784</v>
      </c>
      <c r="I270">
        <f t="shared" si="25"/>
        <v>6.4652396272868298E-2</v>
      </c>
      <c r="K270">
        <v>16.444900000000001</v>
      </c>
      <c r="L270">
        <v>0.7734182548246632</v>
      </c>
      <c r="M270">
        <f t="shared" si="26"/>
        <v>0.18445902712315182</v>
      </c>
      <c r="O270">
        <v>14.064399999999999</v>
      </c>
      <c r="P270">
        <v>0.73920200908519063</v>
      </c>
      <c r="Q270">
        <f t="shared" si="27"/>
        <v>0.1780737657693601</v>
      </c>
      <c r="S270">
        <v>26.101050000000001</v>
      </c>
      <c r="T270">
        <v>1.5847579771503877</v>
      </c>
      <c r="U270">
        <f t="shared" si="28"/>
        <v>0.22852252078652416</v>
      </c>
      <c r="W270">
        <v>22.431699999999999</v>
      </c>
      <c r="X270">
        <v>1.4913149724941175</v>
      </c>
      <c r="Y270">
        <f t="shared" si="29"/>
        <v>0.22489028885650134</v>
      </c>
    </row>
    <row r="271" spans="3:25" x14ac:dyDescent="0.2">
      <c r="C271">
        <v>1.9568000000000001</v>
      </c>
      <c r="D271">
        <v>0.38905792384500498</v>
      </c>
      <c r="E271">
        <f t="shared" si="24"/>
        <v>6.3571556183824346E-2</v>
      </c>
      <c r="G271">
        <v>1.9071</v>
      </c>
      <c r="H271">
        <v>0.31040043320361688</v>
      </c>
      <c r="I271">
        <f t="shared" si="25"/>
        <v>6.4666756917420187E-2</v>
      </c>
      <c r="K271">
        <v>16.491599999999998</v>
      </c>
      <c r="L271">
        <v>0.77361450763285489</v>
      </c>
      <c r="M271">
        <f t="shared" si="26"/>
        <v>0.18450583310664573</v>
      </c>
      <c r="O271">
        <v>14.0593</v>
      </c>
      <c r="P271">
        <v>0.73916285857089414</v>
      </c>
      <c r="Q271">
        <f t="shared" si="27"/>
        <v>0.17806433441037176</v>
      </c>
      <c r="S271">
        <v>26.08606</v>
      </c>
      <c r="T271">
        <v>1.5850306769036555</v>
      </c>
      <c r="U271">
        <f t="shared" si="28"/>
        <v>0.22856184416330039</v>
      </c>
      <c r="W271">
        <v>22.437729999999998</v>
      </c>
      <c r="X271">
        <v>1.4914135078145816</v>
      </c>
      <c r="Y271">
        <f t="shared" si="29"/>
        <v>0.22490514798223296</v>
      </c>
    </row>
    <row r="272" spans="3:25" x14ac:dyDescent="0.2">
      <c r="C272">
        <v>1.9754</v>
      </c>
      <c r="D272">
        <v>0.38916763105181756</v>
      </c>
      <c r="E272">
        <f t="shared" si="24"/>
        <v>6.3589482198009403E-2</v>
      </c>
      <c r="G272">
        <v>1.8962000000000001</v>
      </c>
      <c r="H272">
        <v>0.31046936298619937</v>
      </c>
      <c r="I272">
        <f t="shared" si="25"/>
        <v>6.4681117288791543E-2</v>
      </c>
      <c r="K272">
        <v>16.576899999999998</v>
      </c>
      <c r="L272">
        <v>0.77380937583896314</v>
      </c>
      <c r="M272">
        <f t="shared" si="26"/>
        <v>0.18455230886473878</v>
      </c>
      <c r="O272">
        <v>14.1341</v>
      </c>
      <c r="P272">
        <v>0.73912456769498325</v>
      </c>
      <c r="Q272">
        <f t="shared" si="27"/>
        <v>0.17805511013827258</v>
      </c>
      <c r="S272">
        <v>26.106470000000002</v>
      </c>
      <c r="T272">
        <v>1.5853072091711193</v>
      </c>
      <c r="U272">
        <f t="shared" si="28"/>
        <v>0.22860172018964056</v>
      </c>
      <c r="W272">
        <v>22.44031</v>
      </c>
      <c r="X272">
        <v>1.4915089745052164</v>
      </c>
      <c r="Y272">
        <f t="shared" si="29"/>
        <v>0.22491954435860484</v>
      </c>
    </row>
    <row r="273" spans="3:25" x14ac:dyDescent="0.2">
      <c r="C273">
        <v>1.9991000000000001</v>
      </c>
      <c r="D273">
        <v>0.38927412274916584</v>
      </c>
      <c r="E273">
        <f t="shared" si="24"/>
        <v>6.3606882802151279E-2</v>
      </c>
      <c r="G273">
        <v>1.8845000000000001</v>
      </c>
      <c r="H273">
        <v>0.31053829032552899</v>
      </c>
      <c r="I273">
        <f t="shared" si="25"/>
        <v>6.469547715115187E-2</v>
      </c>
      <c r="K273">
        <v>16.612300000000001</v>
      </c>
      <c r="L273">
        <v>0.77400284014523935</v>
      </c>
      <c r="M273">
        <f t="shared" si="26"/>
        <v>0.18459844979494847</v>
      </c>
      <c r="O273">
        <v>14.187799999999999</v>
      </c>
      <c r="P273">
        <v>0.73908720089989355</v>
      </c>
      <c r="Q273">
        <f t="shared" si="27"/>
        <v>0.17804610847724545</v>
      </c>
      <c r="S273">
        <v>26.087029999999999</v>
      </c>
      <c r="T273">
        <v>1.5855716877558512</v>
      </c>
      <c r="U273">
        <f t="shared" si="28"/>
        <v>0.22863985807173259</v>
      </c>
      <c r="W273">
        <v>22.423500000000001</v>
      </c>
      <c r="X273">
        <v>1.4916113702560123</v>
      </c>
      <c r="Y273">
        <f t="shared" si="29"/>
        <v>0.22493498563720721</v>
      </c>
    </row>
    <row r="274" spans="3:25" x14ac:dyDescent="0.2">
      <c r="C274">
        <v>1.9278999999999999</v>
      </c>
      <c r="D274">
        <v>0.3893839102388959</v>
      </c>
      <c r="E274">
        <f t="shared" si="24"/>
        <v>6.3624821934460118E-2</v>
      </c>
      <c r="G274">
        <v>1.9278</v>
      </c>
      <c r="H274">
        <v>0.31061047417719839</v>
      </c>
      <c r="I274">
        <f t="shared" si="25"/>
        <v>6.4710515453583001E-2</v>
      </c>
      <c r="K274">
        <v>16.6435</v>
      </c>
      <c r="L274">
        <v>0.77419488125369018</v>
      </c>
      <c r="M274">
        <f t="shared" si="26"/>
        <v>0.184644251294734</v>
      </c>
      <c r="O274">
        <v>14.211399999999999</v>
      </c>
      <c r="P274">
        <v>0.73905082258552401</v>
      </c>
      <c r="Q274">
        <f t="shared" si="27"/>
        <v>0.17803734494122619</v>
      </c>
      <c r="S274">
        <v>26.087510000000002</v>
      </c>
      <c r="T274">
        <v>1.5858498549119469</v>
      </c>
      <c r="U274">
        <f t="shared" si="28"/>
        <v>0.22867996984944725</v>
      </c>
      <c r="W274">
        <v>22.4191</v>
      </c>
      <c r="X274">
        <v>1.4917222833828983</v>
      </c>
      <c r="Y274">
        <f t="shared" si="29"/>
        <v>0.22495171133607259</v>
      </c>
    </row>
    <row r="275" spans="3:25" x14ac:dyDescent="0.2">
      <c r="C275">
        <v>1.9805999999999999</v>
      </c>
      <c r="D275">
        <v>0.38949048244469708</v>
      </c>
      <c r="E275">
        <f t="shared" si="24"/>
        <v>6.364223569357795E-2</v>
      </c>
      <c r="G275">
        <v>1.9155</v>
      </c>
      <c r="H275">
        <v>0.31067939524873445</v>
      </c>
      <c r="I275">
        <f t="shared" si="25"/>
        <v>6.4724874010153019E-2</v>
      </c>
      <c r="K275">
        <v>16.6233</v>
      </c>
      <c r="L275">
        <v>0.77438547986691608</v>
      </c>
      <c r="M275">
        <f t="shared" si="26"/>
        <v>0.18468970876169621</v>
      </c>
      <c r="O275">
        <v>14.1816</v>
      </c>
      <c r="P275">
        <v>0.73901549711073189</v>
      </c>
      <c r="Q275">
        <f t="shared" si="27"/>
        <v>0.17802883503426367</v>
      </c>
      <c r="S275">
        <v>26.103999999999999</v>
      </c>
      <c r="T275">
        <v>1.5861345490270375</v>
      </c>
      <c r="U275">
        <f t="shared" si="28"/>
        <v>0.22872102281638079</v>
      </c>
      <c r="W275">
        <v>22.4253</v>
      </c>
      <c r="X275">
        <v>1.491821873053703</v>
      </c>
      <c r="Y275">
        <f t="shared" si="29"/>
        <v>0.22496672945782922</v>
      </c>
    </row>
    <row r="276" spans="3:25" x14ac:dyDescent="0.2">
      <c r="C276">
        <v>1.9688000000000001</v>
      </c>
      <c r="D276">
        <v>0.3896003507428174</v>
      </c>
      <c r="E276">
        <f t="shared" si="24"/>
        <v>6.3660188029872125E-2</v>
      </c>
      <c r="G276">
        <v>1.9251</v>
      </c>
      <c r="H276">
        <v>0.31074831270000292</v>
      </c>
      <c r="I276">
        <f t="shared" si="25"/>
        <v>6.4739231812500617E-2</v>
      </c>
      <c r="K276">
        <v>16.6127</v>
      </c>
      <c r="L276">
        <v>0.77457461668896788</v>
      </c>
      <c r="M276">
        <f t="shared" si="26"/>
        <v>0.18473481759378185</v>
      </c>
      <c r="O276">
        <v>14.1967</v>
      </c>
      <c r="P276">
        <v>0.73898128879495184</v>
      </c>
      <c r="Q276">
        <f t="shared" si="27"/>
        <v>0.17802059425090985</v>
      </c>
      <c r="S276">
        <v>26.092690000000001</v>
      </c>
      <c r="T276">
        <v>1.5864011534441826</v>
      </c>
      <c r="U276">
        <f t="shared" si="28"/>
        <v>0.22875946724407087</v>
      </c>
      <c r="W276">
        <v>22.41957</v>
      </c>
      <c r="X276">
        <v>1.4919250575577212</v>
      </c>
      <c r="Y276">
        <f t="shared" si="29"/>
        <v>0.22498228968041276</v>
      </c>
    </row>
    <row r="277" spans="3:25" x14ac:dyDescent="0.2">
      <c r="C277">
        <v>1.9179999999999999</v>
      </c>
      <c r="D277">
        <v>0.38971026014899957</v>
      </c>
      <c r="E277">
        <f t="shared" si="24"/>
        <v>6.3678147083169864E-2</v>
      </c>
      <c r="G277">
        <v>1.9036</v>
      </c>
      <c r="H277">
        <v>0.31081722539592027</v>
      </c>
      <c r="I277">
        <f t="shared" si="25"/>
        <v>6.4753588624150066E-2</v>
      </c>
      <c r="K277">
        <v>16.635300000000001</v>
      </c>
      <c r="L277">
        <v>0.77476227242620821</v>
      </c>
      <c r="M277">
        <f t="shared" si="26"/>
        <v>0.18477957318948895</v>
      </c>
      <c r="O277">
        <v>14.1906</v>
      </c>
      <c r="P277">
        <v>0.73894826191992846</v>
      </c>
      <c r="Q277">
        <f t="shared" si="27"/>
        <v>0.17801263807663717</v>
      </c>
      <c r="S277">
        <v>26.094899999999999</v>
      </c>
      <c r="T277">
        <v>1.5866901741941533</v>
      </c>
      <c r="U277">
        <f t="shared" si="28"/>
        <v>0.22880114411290206</v>
      </c>
      <c r="W277">
        <v>22.415179999999999</v>
      </c>
      <c r="X277">
        <v>1.4920251708518921</v>
      </c>
      <c r="Y277">
        <f t="shared" si="29"/>
        <v>0.22499738676456985</v>
      </c>
    </row>
    <row r="278" spans="3:25" x14ac:dyDescent="0.2">
      <c r="C278">
        <v>1.9669000000000001</v>
      </c>
      <c r="D278">
        <v>0.38981695560615959</v>
      </c>
      <c r="E278">
        <f t="shared" si="24"/>
        <v>6.3695580981398631E-2</v>
      </c>
      <c r="G278">
        <v>1.909</v>
      </c>
      <c r="H278">
        <v>0.31088613315428948</v>
      </c>
      <c r="I278">
        <f t="shared" si="25"/>
        <v>6.4767944407143646E-2</v>
      </c>
      <c r="K278">
        <v>16.616199999999999</v>
      </c>
      <c r="L278">
        <v>0.77494842778818618</v>
      </c>
      <c r="M278">
        <f t="shared" si="26"/>
        <v>0.18482397094807559</v>
      </c>
      <c r="O278">
        <v>14.181100000000001</v>
      </c>
      <c r="P278">
        <v>0.73891648073156058</v>
      </c>
      <c r="Q278">
        <f t="shared" si="27"/>
        <v>0.17800498198828277</v>
      </c>
      <c r="S278">
        <v>26.07891</v>
      </c>
      <c r="T278">
        <v>1.5869769977113133</v>
      </c>
      <c r="U278">
        <f t="shared" si="28"/>
        <v>0.22884250414017898</v>
      </c>
      <c r="W278">
        <v>22.426189999999998</v>
      </c>
      <c r="X278">
        <v>1.4921438017857036</v>
      </c>
      <c r="Y278">
        <f t="shared" si="29"/>
        <v>0.22501527630867305</v>
      </c>
    </row>
    <row r="279" spans="3:25" x14ac:dyDescent="0.2">
      <c r="C279">
        <v>1.9926999999999999</v>
      </c>
      <c r="D279">
        <v>0.38993020160771591</v>
      </c>
      <c r="E279">
        <f t="shared" si="24"/>
        <v>6.3714085230018938E-2</v>
      </c>
      <c r="G279">
        <v>1.9166000000000001</v>
      </c>
      <c r="H279">
        <v>0.31095503515648598</v>
      </c>
      <c r="I279">
        <f t="shared" si="25"/>
        <v>6.4782298990934586E-2</v>
      </c>
      <c r="K279">
        <v>16.6066</v>
      </c>
      <c r="L279">
        <v>0.77513306348852029</v>
      </c>
      <c r="M279">
        <f t="shared" si="26"/>
        <v>0.1848680062697704</v>
      </c>
      <c r="O279">
        <v>14.18</v>
      </c>
      <c r="P279">
        <v>0.73888600944186555</v>
      </c>
      <c r="Q279">
        <f t="shared" si="27"/>
        <v>0.17799764145452185</v>
      </c>
      <c r="S279">
        <v>26.070989999999998</v>
      </c>
      <c r="T279">
        <v>1.5872643203866728</v>
      </c>
      <c r="U279">
        <f t="shared" si="28"/>
        <v>0.22888393614620073</v>
      </c>
      <c r="W279">
        <v>22.41574</v>
      </c>
      <c r="X279">
        <v>1.4922477704710566</v>
      </c>
      <c r="Y279">
        <f t="shared" si="29"/>
        <v>0.22503095478579713</v>
      </c>
    </row>
    <row r="280" spans="3:25" x14ac:dyDescent="0.2">
      <c r="C280">
        <v>1.9439</v>
      </c>
      <c r="D280">
        <v>0.39003698069413117</v>
      </c>
      <c r="E280">
        <f t="shared" si="24"/>
        <v>6.3731532793158685E-2</v>
      </c>
      <c r="G280">
        <v>1.8858999999999999</v>
      </c>
      <c r="H280">
        <v>0.31102393090122765</v>
      </c>
      <c r="I280">
        <f t="shared" si="25"/>
        <v>6.4796652271089092E-2</v>
      </c>
      <c r="K280">
        <v>16.612200000000001</v>
      </c>
      <c r="L280">
        <v>0.77531616024579708</v>
      </c>
      <c r="M280">
        <f t="shared" si="26"/>
        <v>0.18491167455598681</v>
      </c>
      <c r="O280">
        <v>14.1869</v>
      </c>
      <c r="P280">
        <v>0.73885691223105932</v>
      </c>
      <c r="Q280">
        <f t="shared" si="27"/>
        <v>0.17799063193636852</v>
      </c>
      <c r="S280">
        <v>26.093910000000001</v>
      </c>
      <c r="T280">
        <v>1.587539561833663</v>
      </c>
      <c r="U280">
        <f t="shared" si="28"/>
        <v>0.22892362603588609</v>
      </c>
      <c r="W280">
        <v>22.41639</v>
      </c>
      <c r="X280">
        <v>1.4923486663869403</v>
      </c>
      <c r="Y280">
        <f t="shared" si="29"/>
        <v>0.22504616988930379</v>
      </c>
    </row>
    <row r="281" spans="3:25" x14ac:dyDescent="0.2">
      <c r="C281">
        <v>1.9642999999999999</v>
      </c>
      <c r="D281">
        <v>0.39015030945321616</v>
      </c>
      <c r="E281">
        <f t="shared" si="24"/>
        <v>6.375005056425101E-2</v>
      </c>
      <c r="G281">
        <v>1.9020999999999999</v>
      </c>
      <c r="H281">
        <v>0.31109607759045593</v>
      </c>
      <c r="I281">
        <f t="shared" si="25"/>
        <v>6.4811682831344988E-2</v>
      </c>
      <c r="K281">
        <v>16.610700000000001</v>
      </c>
      <c r="L281">
        <v>0.77549769878446984</v>
      </c>
      <c r="M281">
        <f t="shared" si="26"/>
        <v>0.18495497120953752</v>
      </c>
      <c r="O281">
        <v>14.1599</v>
      </c>
      <c r="P281">
        <v>0.73882925324975035</v>
      </c>
      <c r="Q281">
        <f t="shared" si="27"/>
        <v>0.17798396888770457</v>
      </c>
      <c r="S281">
        <v>26.168869999999998</v>
      </c>
      <c r="T281">
        <v>1.5878345308226476</v>
      </c>
      <c r="U281">
        <f t="shared" si="28"/>
        <v>0.22896616064236136</v>
      </c>
      <c r="W281">
        <v>22.41789</v>
      </c>
      <c r="X281">
        <v>1.4924531546238</v>
      </c>
      <c r="Y281">
        <f t="shared" si="29"/>
        <v>0.22506192671479197</v>
      </c>
    </row>
    <row r="282" spans="3:25" x14ac:dyDescent="0.2">
      <c r="C282">
        <v>1.9733000000000001</v>
      </c>
      <c r="D282">
        <v>0.39025717268628612</v>
      </c>
      <c r="E282">
        <f t="shared" si="24"/>
        <v>6.3767511876844138E-2</v>
      </c>
      <c r="G282">
        <v>1.8794999999999999</v>
      </c>
      <c r="H282">
        <v>0.31116495879189232</v>
      </c>
      <c r="I282">
        <f t="shared" si="25"/>
        <v>6.4826033081644238E-2</v>
      </c>
      <c r="K282">
        <v>16.620200000000001</v>
      </c>
      <c r="L282">
        <v>0.77567765983578063</v>
      </c>
      <c r="M282">
        <f t="shared" si="26"/>
        <v>0.18499789163485431</v>
      </c>
      <c r="O282">
        <v>14.197100000000001</v>
      </c>
      <c r="P282">
        <v>0.73880309662124866</v>
      </c>
      <c r="Q282">
        <f t="shared" si="27"/>
        <v>0.17797766775583548</v>
      </c>
      <c r="S282">
        <v>26.312100000000001</v>
      </c>
      <c r="T282">
        <v>1.5881266695417111</v>
      </c>
      <c r="U282">
        <f t="shared" si="28"/>
        <v>0.22900828712316304</v>
      </c>
      <c r="W282">
        <v>22.406839999999999</v>
      </c>
      <c r="X282">
        <v>1.4925728298395955</v>
      </c>
      <c r="Y282">
        <f t="shared" si="29"/>
        <v>0.22507997373661204</v>
      </c>
    </row>
    <row r="283" spans="3:25" x14ac:dyDescent="0.2">
      <c r="C283">
        <v>1.9496</v>
      </c>
      <c r="D283">
        <v>0.39037058551474957</v>
      </c>
      <c r="E283">
        <f t="shared" si="24"/>
        <v>6.3786043384763E-2</v>
      </c>
      <c r="G283">
        <v>1.9142999999999999</v>
      </c>
      <c r="H283">
        <v>0.31123383222885365</v>
      </c>
      <c r="I283">
        <f t="shared" si="25"/>
        <v>6.4840381714344517E-2</v>
      </c>
      <c r="K283">
        <v>16.586099999999998</v>
      </c>
      <c r="L283">
        <v>0.7758560241386786</v>
      </c>
      <c r="M283">
        <f t="shared" si="26"/>
        <v>0.18504043123820713</v>
      </c>
      <c r="O283">
        <v>14.182600000000001</v>
      </c>
      <c r="P283">
        <v>0.7387785064439889</v>
      </c>
      <c r="Q283">
        <f t="shared" si="27"/>
        <v>0.17797174398207438</v>
      </c>
      <c r="S283">
        <v>26.328019999999999</v>
      </c>
      <c r="T283">
        <v>1.5884067149751859</v>
      </c>
      <c r="U283">
        <f t="shared" si="28"/>
        <v>0.22904866974897414</v>
      </c>
      <c r="W283">
        <v>22.396039999999999</v>
      </c>
      <c r="X283">
        <v>1.4926811694733872</v>
      </c>
      <c r="Y283">
        <f t="shared" si="29"/>
        <v>0.22509631135273434</v>
      </c>
    </row>
    <row r="284" spans="3:25" x14ac:dyDescent="0.2">
      <c r="C284">
        <v>1.9436</v>
      </c>
      <c r="D284">
        <v>0.39048078749677673</v>
      </c>
      <c r="E284">
        <f t="shared" si="24"/>
        <v>6.3804050244571364E-2</v>
      </c>
      <c r="G284">
        <v>1.9026000000000001</v>
      </c>
      <c r="H284">
        <v>0.31130269676080524</v>
      </c>
      <c r="I284">
        <f t="shared" si="25"/>
        <v>6.4854728491834435E-2</v>
      </c>
      <c r="K284">
        <v>16.611999999999998</v>
      </c>
      <c r="L284">
        <v>0.77603277244076219</v>
      </c>
      <c r="M284">
        <f t="shared" si="26"/>
        <v>0.18508258542792869</v>
      </c>
      <c r="O284">
        <v>14.1843</v>
      </c>
      <c r="P284">
        <v>0.73875554679407385</v>
      </c>
      <c r="Q284">
        <f t="shared" si="27"/>
        <v>0.17796621300235455</v>
      </c>
      <c r="S284">
        <v>26.341819999999998</v>
      </c>
      <c r="T284">
        <v>1.5887031678282708</v>
      </c>
      <c r="U284">
        <f t="shared" si="28"/>
        <v>0.22909141832904636</v>
      </c>
      <c r="W284">
        <v>22.405539999999998</v>
      </c>
      <c r="X284">
        <v>1.4927864342688586</v>
      </c>
      <c r="Y284">
        <f t="shared" si="29"/>
        <v>0.22511218528325644</v>
      </c>
    </row>
    <row r="285" spans="3:25" x14ac:dyDescent="0.2">
      <c r="C285">
        <v>1.9934000000000001</v>
      </c>
      <c r="D285">
        <v>0.39059103201645951</v>
      </c>
      <c r="E285">
        <f t="shared" si="24"/>
        <v>6.3822064054977048E-2</v>
      </c>
      <c r="G285">
        <v>1.8874</v>
      </c>
      <c r="H285">
        <v>0.31137155252069065</v>
      </c>
      <c r="I285">
        <f t="shared" si="25"/>
        <v>6.486907344181056E-2</v>
      </c>
      <c r="K285">
        <v>16.6128</v>
      </c>
      <c r="L285">
        <v>0.77620788549921882</v>
      </c>
      <c r="M285">
        <f t="shared" si="26"/>
        <v>0.18512434961463875</v>
      </c>
      <c r="O285">
        <v>14.1775</v>
      </c>
      <c r="P285">
        <v>0.73873428172792832</v>
      </c>
      <c r="Q285">
        <f t="shared" si="27"/>
        <v>0.17796109024786885</v>
      </c>
      <c r="S285">
        <v>26.336780000000001</v>
      </c>
      <c r="T285">
        <v>1.5890040706128934</v>
      </c>
      <c r="U285">
        <f t="shared" si="28"/>
        <v>0.22913480859042704</v>
      </c>
      <c r="W285">
        <v>22.420919999999999</v>
      </c>
      <c r="X285">
        <v>1.492910220575751</v>
      </c>
      <c r="Y285">
        <f t="shared" si="29"/>
        <v>0.22513085225758914</v>
      </c>
    </row>
    <row r="286" spans="3:25" x14ac:dyDescent="0.2">
      <c r="C286">
        <v>1.9505999999999999</v>
      </c>
      <c r="D286">
        <v>0.39070132000138635</v>
      </c>
      <c r="E286">
        <f t="shared" si="24"/>
        <v>6.3840084967546784E-2</v>
      </c>
      <c r="G286">
        <v>1.9009</v>
      </c>
      <c r="H286">
        <v>0.31144039836658005</v>
      </c>
      <c r="I286">
        <f t="shared" si="25"/>
        <v>6.4883416326370846E-2</v>
      </c>
      <c r="K286">
        <v>16.613499999999998</v>
      </c>
      <c r="L286">
        <v>0.77638134408178272</v>
      </c>
      <c r="M286">
        <f t="shared" si="26"/>
        <v>0.18516571921147243</v>
      </c>
      <c r="O286">
        <v>14.1835</v>
      </c>
      <c r="P286">
        <v>0.73871477528506491</v>
      </c>
      <c r="Q286">
        <f t="shared" si="27"/>
        <v>0.17795639114573605</v>
      </c>
      <c r="S286">
        <v>26.334610000000001</v>
      </c>
      <c r="T286">
        <v>1.5892889118431317</v>
      </c>
      <c r="U286">
        <f t="shared" si="28"/>
        <v>0.22917588277140388</v>
      </c>
      <c r="W286">
        <v>22.410730000000001</v>
      </c>
      <c r="X286">
        <v>1.4930193337573698</v>
      </c>
      <c r="Y286">
        <f t="shared" si="29"/>
        <v>0.22514730652471909</v>
      </c>
    </row>
    <row r="287" spans="3:25" x14ac:dyDescent="0.2">
      <c r="C287">
        <v>1.9850000000000001</v>
      </c>
      <c r="D287">
        <v>0.39081490351050813</v>
      </c>
      <c r="E287">
        <f t="shared" si="24"/>
        <v>6.3858644364462105E-2</v>
      </c>
      <c r="G287">
        <v>1.9171</v>
      </c>
      <c r="H287">
        <v>0.31150923347416748</v>
      </c>
      <c r="I287">
        <f t="shared" si="25"/>
        <v>6.4897756973784901E-2</v>
      </c>
      <c r="K287">
        <v>16.6129</v>
      </c>
      <c r="L287">
        <v>0.77655312896770246</v>
      </c>
      <c r="M287">
        <f t="shared" si="26"/>
        <v>0.18520668963431097</v>
      </c>
      <c r="O287">
        <v>14.1762</v>
      </c>
      <c r="P287">
        <v>0.73869709149097584</v>
      </c>
      <c r="Q287">
        <f t="shared" si="27"/>
        <v>0.1779521311196974</v>
      </c>
      <c r="S287">
        <v>26.312899999999999</v>
      </c>
      <c r="T287">
        <v>1.5895901673136779</v>
      </c>
      <c r="U287">
        <f t="shared" si="28"/>
        <v>0.22921932389018831</v>
      </c>
      <c r="W287">
        <v>22.408259999999999</v>
      </c>
      <c r="X287">
        <v>1.4931287034080634</v>
      </c>
      <c r="Y287">
        <f t="shared" si="29"/>
        <v>0.22516379946738396</v>
      </c>
    </row>
    <row r="288" spans="3:25" x14ac:dyDescent="0.2">
      <c r="C288">
        <v>1.9629000000000001</v>
      </c>
      <c r="D288">
        <v>0.390925278220287</v>
      </c>
      <c r="E288">
        <f t="shared" si="24"/>
        <v>6.3876679447759308E-2</v>
      </c>
      <c r="G288">
        <v>1.8913</v>
      </c>
      <c r="H288">
        <v>0.31157805797512389</v>
      </c>
      <c r="I288">
        <f t="shared" si="25"/>
        <v>6.4912095411484141E-2</v>
      </c>
      <c r="K288">
        <v>16.6126</v>
      </c>
      <c r="L288">
        <v>0.7767232209487116</v>
      </c>
      <c r="M288">
        <f t="shared" si="26"/>
        <v>0.1852472563020133</v>
      </c>
      <c r="O288">
        <v>14.165100000000001</v>
      </c>
      <c r="P288">
        <v>0.73868129436012719</v>
      </c>
      <c r="Q288">
        <f t="shared" si="27"/>
        <v>0.17794832559083792</v>
      </c>
      <c r="S288">
        <v>26.32545</v>
      </c>
      <c r="T288">
        <v>1.5898919141329815</v>
      </c>
      <c r="U288">
        <f t="shared" si="28"/>
        <v>0.22926283586159391</v>
      </c>
      <c r="W288">
        <v>22.386310000000002</v>
      </c>
      <c r="X288">
        <v>1.4932383290183049</v>
      </c>
      <c r="Y288">
        <f t="shared" si="29"/>
        <v>0.22518033100874713</v>
      </c>
    </row>
    <row r="289" spans="3:25" x14ac:dyDescent="0.2">
      <c r="C289">
        <v>1.9892000000000001</v>
      </c>
      <c r="D289">
        <v>0.39103894873458594</v>
      </c>
      <c r="E289">
        <f t="shared" si="24"/>
        <v>6.3895253061206858E-2</v>
      </c>
      <c r="G289">
        <v>1.9187000000000001</v>
      </c>
      <c r="H289">
        <v>0.31164687104420563</v>
      </c>
      <c r="I289">
        <f t="shared" si="25"/>
        <v>6.4926431467542844E-2</v>
      </c>
      <c r="K289">
        <v>16.596599999999999</v>
      </c>
      <c r="L289">
        <v>0.77689160083001874</v>
      </c>
      <c r="M289">
        <f t="shared" si="26"/>
        <v>0.18528741463665213</v>
      </c>
      <c r="O289">
        <v>14.174200000000001</v>
      </c>
      <c r="P289">
        <v>0.73866744789907457</v>
      </c>
      <c r="Q289">
        <f t="shared" si="27"/>
        <v>0.17794498997833699</v>
      </c>
      <c r="S289">
        <v>26.33305</v>
      </c>
      <c r="T289">
        <v>1.5901821722542397</v>
      </c>
      <c r="U289">
        <f t="shared" si="28"/>
        <v>0.2293046911596931</v>
      </c>
      <c r="W289">
        <v>22.400030000000001</v>
      </c>
      <c r="X289">
        <v>1.4933664785516283</v>
      </c>
      <c r="Y289">
        <f t="shared" si="29"/>
        <v>0.2251996559575993</v>
      </c>
    </row>
    <row r="290" spans="3:25" x14ac:dyDescent="0.2">
      <c r="C290">
        <v>1.9245000000000001</v>
      </c>
      <c r="D290">
        <v>0.39114941107305207</v>
      </c>
      <c r="E290">
        <f t="shared" si="24"/>
        <v>6.3913302462917002E-2</v>
      </c>
      <c r="G290">
        <v>1.9001999999999999</v>
      </c>
      <c r="H290">
        <v>0.31171892772614235</v>
      </c>
      <c r="I290">
        <f t="shared" si="25"/>
        <v>6.4941443276279653E-2</v>
      </c>
      <c r="K290">
        <v>16.616499999999998</v>
      </c>
      <c r="L290">
        <v>0.7770582494312962</v>
      </c>
      <c r="M290">
        <f t="shared" si="26"/>
        <v>0.18532716006374972</v>
      </c>
      <c r="O290">
        <v>14.195</v>
      </c>
      <c r="P290">
        <v>0.73865561610969876</v>
      </c>
      <c r="Q290">
        <f t="shared" si="27"/>
        <v>0.17794213970024786</v>
      </c>
      <c r="S290">
        <v>26.31475</v>
      </c>
      <c r="T290">
        <v>1.5904915487503013</v>
      </c>
      <c r="U290">
        <f t="shared" si="28"/>
        <v>0.22934930333251158</v>
      </c>
      <c r="W290">
        <v>22.376049999999999</v>
      </c>
      <c r="X290">
        <v>1.4934732827538097</v>
      </c>
      <c r="Y290">
        <f t="shared" si="29"/>
        <v>0.225215762030644</v>
      </c>
    </row>
    <row r="291" spans="3:25" x14ac:dyDescent="0.2">
      <c r="C291">
        <v>1.9742999999999999</v>
      </c>
      <c r="D291">
        <v>0.39126316949374446</v>
      </c>
      <c r="E291">
        <f t="shared" si="24"/>
        <v>6.3931890440154321E-2</v>
      </c>
      <c r="G291">
        <v>1.9069</v>
      </c>
      <c r="H291">
        <v>0.31178771556827567</v>
      </c>
      <c r="I291">
        <f t="shared" si="25"/>
        <v>6.4955774076724107E-2</v>
      </c>
      <c r="K291">
        <v>16.595800000000001</v>
      </c>
      <c r="L291">
        <v>0.77722314758769095</v>
      </c>
      <c r="M291">
        <f t="shared" si="26"/>
        <v>0.18536648801251901</v>
      </c>
      <c r="O291">
        <v>14.2225</v>
      </c>
      <c r="P291">
        <v>0.73864586299253843</v>
      </c>
      <c r="Q291">
        <f t="shared" si="27"/>
        <v>0.17793979017430042</v>
      </c>
      <c r="S291">
        <v>26.319389999999999</v>
      </c>
      <c r="T291">
        <v>1.5907980875416896</v>
      </c>
      <c r="U291">
        <f t="shared" si="28"/>
        <v>0.22939350630756325</v>
      </c>
      <c r="W291">
        <v>22.416499999999999</v>
      </c>
      <c r="X291">
        <v>1.4935870071893489</v>
      </c>
      <c r="Y291">
        <f t="shared" si="29"/>
        <v>0.22523291167483733</v>
      </c>
    </row>
    <row r="292" spans="3:25" x14ac:dyDescent="0.2">
      <c r="C292">
        <v>1.9644999999999999</v>
      </c>
      <c r="D292">
        <v>0.39137371996094145</v>
      </c>
      <c r="E292">
        <f t="shared" si="24"/>
        <v>6.3949954241983895E-2</v>
      </c>
      <c r="G292">
        <v>1.9439</v>
      </c>
      <c r="H292">
        <v>0.31185649013644717</v>
      </c>
      <c r="I292">
        <f t="shared" si="25"/>
        <v>6.4970102111759825E-2</v>
      </c>
      <c r="K292">
        <v>16.580300000000001</v>
      </c>
      <c r="L292">
        <v>0.77738627615083256</v>
      </c>
      <c r="M292">
        <f t="shared" si="26"/>
        <v>0.18540539391610403</v>
      </c>
      <c r="O292">
        <v>14.173999999999999</v>
      </c>
      <c r="P292">
        <v>0.73863825255026239</v>
      </c>
      <c r="Q292">
        <f t="shared" si="27"/>
        <v>0.17793795681873781</v>
      </c>
      <c r="S292">
        <v>26.317209999999999</v>
      </c>
      <c r="T292">
        <v>1.5910924959757176</v>
      </c>
      <c r="U292">
        <f t="shared" si="28"/>
        <v>0.22943596008186501</v>
      </c>
      <c r="W292">
        <v>22.394130000000001</v>
      </c>
      <c r="X292">
        <v>1.4936976526485908</v>
      </c>
      <c r="Y292">
        <f t="shared" si="29"/>
        <v>0.2252495970094236</v>
      </c>
    </row>
    <row r="293" spans="3:25" x14ac:dyDescent="0.2">
      <c r="C293">
        <v>1.9613</v>
      </c>
      <c r="D293">
        <v>0.391487567587816</v>
      </c>
      <c r="E293">
        <f t="shared" si="24"/>
        <v>6.3968556795394774E-2</v>
      </c>
      <c r="G293">
        <v>1.8945000000000001</v>
      </c>
      <c r="H293">
        <v>0.31192525060245868</v>
      </c>
      <c r="I293">
        <f t="shared" si="25"/>
        <v>6.4984427208845563E-2</v>
      </c>
      <c r="K293">
        <v>16.602799999999998</v>
      </c>
      <c r="L293">
        <v>0.77754761598986211</v>
      </c>
      <c r="M293">
        <f t="shared" si="26"/>
        <v>0.18544387321182526</v>
      </c>
      <c r="O293">
        <v>14.194599999999999</v>
      </c>
      <c r="P293">
        <v>0.73863284879123758</v>
      </c>
      <c r="Q293">
        <f t="shared" si="27"/>
        <v>0.17793665505317571</v>
      </c>
      <c r="S293">
        <v>26.314640000000001</v>
      </c>
      <c r="T293">
        <v>1.5914039615985858</v>
      </c>
      <c r="U293">
        <f t="shared" si="28"/>
        <v>0.22948087350732332</v>
      </c>
      <c r="W293">
        <v>22.406459999999999</v>
      </c>
      <c r="X293">
        <v>1.4938301574162141</v>
      </c>
      <c r="Y293">
        <f t="shared" si="29"/>
        <v>0.22526957872758191</v>
      </c>
    </row>
    <row r="294" spans="3:25" x14ac:dyDescent="0.2">
      <c r="C294">
        <v>1.9710000000000001</v>
      </c>
      <c r="D294">
        <v>0.39160145930745288</v>
      </c>
      <c r="E294">
        <f t="shared" si="24"/>
        <v>6.3987166553505379E-2</v>
      </c>
      <c r="G294">
        <v>1.8962000000000001</v>
      </c>
      <c r="H294">
        <v>0.31199399677623474</v>
      </c>
      <c r="I294">
        <f t="shared" si="25"/>
        <v>6.4998749328382247E-2</v>
      </c>
      <c r="K294">
        <v>16.6325</v>
      </c>
      <c r="L294">
        <v>0.77770714799245788</v>
      </c>
      <c r="M294">
        <f t="shared" si="26"/>
        <v>0.1854819213414243</v>
      </c>
      <c r="O294">
        <v>14.1751</v>
      </c>
      <c r="P294">
        <v>0.73862971573322045</v>
      </c>
      <c r="Q294">
        <f t="shared" si="27"/>
        <v>0.17793590029949183</v>
      </c>
      <c r="S294">
        <v>26.315519999999999</v>
      </c>
      <c r="T294">
        <v>1.5917152843359457</v>
      </c>
      <c r="U294">
        <f t="shared" si="28"/>
        <v>0.2295257663286534</v>
      </c>
      <c r="W294">
        <v>22.479749999999999</v>
      </c>
      <c r="X294">
        <v>1.493944643238684</v>
      </c>
      <c r="Y294">
        <f t="shared" si="29"/>
        <v>0.22528684318891981</v>
      </c>
    </row>
    <row r="295" spans="3:25" x14ac:dyDescent="0.2">
      <c r="C295">
        <v>1.9548000000000001</v>
      </c>
      <c r="D295">
        <v>0.39171539604537686</v>
      </c>
      <c r="E295">
        <f t="shared" si="24"/>
        <v>6.4005783667545238E-2</v>
      </c>
      <c r="G295">
        <v>1.9401999999999999</v>
      </c>
      <c r="H295">
        <v>0.31206272782837907</v>
      </c>
      <c r="I295">
        <f t="shared" si="25"/>
        <v>6.5013068297578983E-2</v>
      </c>
      <c r="K295">
        <v>16.771999999999998</v>
      </c>
      <c r="L295">
        <v>0.77786485678379602</v>
      </c>
      <c r="M295">
        <f t="shared" si="26"/>
        <v>0.18551953463803</v>
      </c>
      <c r="O295">
        <v>14.157999999999999</v>
      </c>
      <c r="P295">
        <v>0.73862891740716374</v>
      </c>
      <c r="Q295">
        <f t="shared" si="27"/>
        <v>0.17793570798274286</v>
      </c>
      <c r="S295">
        <v>26.30988</v>
      </c>
      <c r="T295">
        <v>1.5920304185190004</v>
      </c>
      <c r="U295">
        <f t="shared" si="28"/>
        <v>0.22957120876146397</v>
      </c>
      <c r="W295">
        <v>22.575659999999999</v>
      </c>
      <c r="X295">
        <v>1.4940593814580923</v>
      </c>
      <c r="Y295">
        <f t="shared" si="29"/>
        <v>0.22530414571171448</v>
      </c>
    </row>
    <row r="296" spans="3:25" x14ac:dyDescent="0.2">
      <c r="C296">
        <v>1.9177999999999999</v>
      </c>
      <c r="D296">
        <v>0.39182937832602183</v>
      </c>
      <c r="E296">
        <f t="shared" si="24"/>
        <v>6.4024408223206181E-2</v>
      </c>
      <c r="G296">
        <v>1.9259999999999999</v>
      </c>
      <c r="H296">
        <v>0.31213144292862749</v>
      </c>
      <c r="I296">
        <f t="shared" si="25"/>
        <v>6.5027383943464065E-2</v>
      </c>
      <c r="K296">
        <v>16.753900000000002</v>
      </c>
      <c r="L296">
        <v>0.77802074188332571</v>
      </c>
      <c r="M296">
        <f t="shared" si="26"/>
        <v>0.18555671298703183</v>
      </c>
      <c r="O296">
        <v>14.1593</v>
      </c>
      <c r="P296">
        <v>0.73863051124995149</v>
      </c>
      <c r="Q296">
        <f t="shared" si="27"/>
        <v>0.17793609193947424</v>
      </c>
      <c r="S296">
        <v>26.313849999999999</v>
      </c>
      <c r="T296">
        <v>1.5923300792562736</v>
      </c>
      <c r="U296">
        <f t="shared" si="28"/>
        <v>0.2296144199192873</v>
      </c>
      <c r="W296">
        <v>22.576429999999998</v>
      </c>
      <c r="X296">
        <v>1.4941743715645437</v>
      </c>
      <c r="Y296">
        <f t="shared" si="29"/>
        <v>0.22532148621907372</v>
      </c>
    </row>
    <row r="297" spans="3:25" x14ac:dyDescent="0.2">
      <c r="C297">
        <v>1.9946999999999999</v>
      </c>
      <c r="D297">
        <v>0.39194340587014453</v>
      </c>
      <c r="E297">
        <f t="shared" si="24"/>
        <v>6.4043040174860219E-2</v>
      </c>
      <c r="G297">
        <v>1.8885000000000001</v>
      </c>
      <c r="H297">
        <v>0.31220014188538325</v>
      </c>
      <c r="I297">
        <f t="shared" si="25"/>
        <v>6.504169622612152E-2</v>
      </c>
      <c r="K297">
        <v>16.788</v>
      </c>
      <c r="L297">
        <v>0.77817480655500637</v>
      </c>
      <c r="M297">
        <f t="shared" si="26"/>
        <v>0.18559345716687886</v>
      </c>
      <c r="O297">
        <v>14.166600000000001</v>
      </c>
      <c r="P297">
        <v>0.73863452827650822</v>
      </c>
      <c r="Q297">
        <f t="shared" si="27"/>
        <v>0.17793705964118145</v>
      </c>
      <c r="S297">
        <v>26.301739999999999</v>
      </c>
      <c r="T297">
        <v>1.5926455491660416</v>
      </c>
      <c r="U297">
        <f t="shared" si="28"/>
        <v>0.22965991076397901</v>
      </c>
      <c r="W297">
        <v>22.549209999999999</v>
      </c>
      <c r="X297">
        <v>1.4943078907042278</v>
      </c>
      <c r="Y297">
        <f t="shared" si="29"/>
        <v>0.22534162090453269</v>
      </c>
    </row>
    <row r="298" spans="3:25" x14ac:dyDescent="0.2">
      <c r="C298">
        <v>1.9815</v>
      </c>
      <c r="D298">
        <v>0.39205747879951075</v>
      </c>
      <c r="E298">
        <f t="shared" si="24"/>
        <v>6.4061679542403716E-2</v>
      </c>
      <c r="G298">
        <v>1.9141999999999999</v>
      </c>
      <c r="H298">
        <v>0.31226882418704582</v>
      </c>
      <c r="I298">
        <f t="shared" si="25"/>
        <v>6.5056005038967885E-2</v>
      </c>
      <c r="K298">
        <v>16.775099999999998</v>
      </c>
      <c r="L298">
        <v>0.77832705408977576</v>
      </c>
      <c r="M298">
        <f t="shared" si="26"/>
        <v>0.18562976796245456</v>
      </c>
      <c r="O298">
        <v>14.173</v>
      </c>
      <c r="P298">
        <v>0.7386409929190475</v>
      </c>
      <c r="Q298">
        <f t="shared" si="27"/>
        <v>0.17793861697358473</v>
      </c>
      <c r="S298">
        <v>26.309850000000001</v>
      </c>
      <c r="T298">
        <v>1.5929654565336977</v>
      </c>
      <c r="U298">
        <f t="shared" si="28"/>
        <v>0.22970604149127555</v>
      </c>
      <c r="W298">
        <v>22.564889999999998</v>
      </c>
      <c r="X298">
        <v>1.4944233842098356</v>
      </c>
      <c r="Y298">
        <f t="shared" si="29"/>
        <v>0.2253590373244817</v>
      </c>
    </row>
    <row r="299" spans="3:25" x14ac:dyDescent="0.2">
      <c r="C299">
        <v>1.9917</v>
      </c>
      <c r="D299">
        <v>0.39217159803976548</v>
      </c>
      <c r="E299">
        <f t="shared" si="24"/>
        <v>6.4080326477085864E-2</v>
      </c>
      <c r="G299">
        <v>1.8943000000000001</v>
      </c>
      <c r="H299">
        <v>0.31233748868161659</v>
      </c>
      <c r="I299">
        <f t="shared" si="25"/>
        <v>6.5070310142003457E-2</v>
      </c>
      <c r="K299">
        <v>16.800599999999999</v>
      </c>
      <c r="L299">
        <v>0.7784774878053744</v>
      </c>
      <c r="M299">
        <f t="shared" si="26"/>
        <v>0.18566564616503481</v>
      </c>
      <c r="O299">
        <v>14.2005</v>
      </c>
      <c r="P299">
        <v>0.73864992964006737</v>
      </c>
      <c r="Q299">
        <f t="shared" si="27"/>
        <v>0.17794076982969995</v>
      </c>
      <c r="S299">
        <v>26.31148</v>
      </c>
      <c r="T299">
        <v>1.5932665517541216</v>
      </c>
      <c r="U299">
        <f t="shared" si="28"/>
        <v>0.2297494595019498</v>
      </c>
      <c r="W299">
        <v>22.57865</v>
      </c>
      <c r="X299">
        <v>1.4945424610414952</v>
      </c>
      <c r="Y299">
        <f t="shared" si="29"/>
        <v>0.22537699410997769</v>
      </c>
    </row>
    <row r="300" spans="3:25" x14ac:dyDescent="0.2">
      <c r="C300">
        <v>1.9645999999999999</v>
      </c>
      <c r="D300">
        <v>0.39228901319178783</v>
      </c>
      <c r="E300">
        <f t="shared" si="24"/>
        <v>6.4099511959442454E-2</v>
      </c>
      <c r="G300">
        <v>1.9092</v>
      </c>
      <c r="H300">
        <v>0.31240613517598359</v>
      </c>
      <c r="I300">
        <f t="shared" si="25"/>
        <v>6.5084611494996586E-2</v>
      </c>
      <c r="K300">
        <v>16.7974</v>
      </c>
      <c r="L300">
        <v>0.77862611104621904</v>
      </c>
      <c r="M300">
        <f t="shared" si="26"/>
        <v>0.18570109257225764</v>
      </c>
      <c r="O300">
        <v>14.1496</v>
      </c>
      <c r="P300">
        <v>0.73866136293370555</v>
      </c>
      <c r="Q300">
        <f t="shared" si="27"/>
        <v>0.17794352411016492</v>
      </c>
      <c r="S300">
        <v>26.307169999999999</v>
      </c>
      <c r="T300">
        <v>1.5935867896981426</v>
      </c>
      <c r="U300">
        <f t="shared" si="28"/>
        <v>0.2297956378984459</v>
      </c>
      <c r="W300">
        <v>22.571629999999999</v>
      </c>
      <c r="X300">
        <v>1.4946734029844888</v>
      </c>
      <c r="Y300">
        <f t="shared" si="29"/>
        <v>0.22539674015419128</v>
      </c>
    </row>
    <row r="301" spans="3:25" x14ac:dyDescent="0.2">
      <c r="C301">
        <v>1.9942</v>
      </c>
      <c r="D301">
        <v>0.39240322482442475</v>
      </c>
      <c r="E301">
        <f t="shared" si="24"/>
        <v>6.411817399091907E-2</v>
      </c>
      <c r="G301">
        <v>1.895</v>
      </c>
      <c r="H301">
        <v>0.31247801679594267</v>
      </c>
      <c r="I301">
        <f t="shared" si="25"/>
        <v>6.5099586832488066E-2</v>
      </c>
      <c r="K301">
        <v>16.773900000000001</v>
      </c>
      <c r="L301">
        <v>0.77877292718327817</v>
      </c>
      <c r="M301">
        <f t="shared" si="26"/>
        <v>0.18573610798809373</v>
      </c>
      <c r="O301">
        <v>14.159800000000001</v>
      </c>
      <c r="P301">
        <v>0.73867531732719394</v>
      </c>
      <c r="Q301">
        <f t="shared" si="27"/>
        <v>0.17794688572358988</v>
      </c>
      <c r="S301">
        <v>26.402650000000001</v>
      </c>
      <c r="T301">
        <v>1.593908136231533</v>
      </c>
      <c r="U301">
        <f t="shared" si="28"/>
        <v>0.22984197615382318</v>
      </c>
      <c r="W301">
        <v>22.560569999999998</v>
      </c>
      <c r="X301">
        <v>1.494796313199992</v>
      </c>
      <c r="Y301">
        <f t="shared" si="29"/>
        <v>0.22541527501394779</v>
      </c>
    </row>
    <row r="302" spans="3:25" x14ac:dyDescent="0.2">
      <c r="C302">
        <v>1.9388000000000001</v>
      </c>
      <c r="D302">
        <v>0.39251748272836379</v>
      </c>
      <c r="E302">
        <f t="shared" si="24"/>
        <v>6.4136843583065983E-2</v>
      </c>
      <c r="G302">
        <v>1.9035</v>
      </c>
      <c r="H302">
        <v>0.31254662490622642</v>
      </c>
      <c r="I302">
        <f t="shared" si="25"/>
        <v>6.5113880188797171E-2</v>
      </c>
      <c r="K302">
        <v>16.790500000000002</v>
      </c>
      <c r="L302">
        <v>0.77891793961398803</v>
      </c>
      <c r="M302">
        <f t="shared" si="26"/>
        <v>0.18577069322282622</v>
      </c>
      <c r="O302">
        <v>14.1557</v>
      </c>
      <c r="P302">
        <v>0.7386918173824244</v>
      </c>
      <c r="Q302">
        <f t="shared" si="27"/>
        <v>0.17795086058693466</v>
      </c>
      <c r="S302">
        <v>26.519760000000002</v>
      </c>
      <c r="T302">
        <v>1.5942133554515672</v>
      </c>
      <c r="U302">
        <f t="shared" si="28"/>
        <v>0.22988598884633546</v>
      </c>
      <c r="W302">
        <v>22.563700000000001</v>
      </c>
      <c r="X302">
        <v>1.4949161392463419</v>
      </c>
      <c r="Y302">
        <f t="shared" si="29"/>
        <v>0.22543334478101457</v>
      </c>
    </row>
    <row r="303" spans="3:25" x14ac:dyDescent="0.2">
      <c r="C303">
        <v>1.9712000000000001</v>
      </c>
      <c r="D303">
        <v>0.39263503753764945</v>
      </c>
      <c r="E303">
        <f t="shared" si="24"/>
        <v>6.4156051885236834E-2</v>
      </c>
      <c r="G303">
        <v>1.8973</v>
      </c>
      <c r="H303">
        <v>0.31261521347433208</v>
      </c>
      <c r="I303">
        <f t="shared" si="25"/>
        <v>6.5128169473819192E-2</v>
      </c>
      <c r="K303">
        <v>16.778400000000001</v>
      </c>
      <c r="L303">
        <v>0.77906115176218826</v>
      </c>
      <c r="M303">
        <f t="shared" si="26"/>
        <v>0.18580484909303543</v>
      </c>
      <c r="O303">
        <v>14.178599999999999</v>
      </c>
      <c r="P303">
        <v>0.73871088769761273</v>
      </c>
      <c r="Q303">
        <f t="shared" si="27"/>
        <v>0.17795545462590948</v>
      </c>
      <c r="S303">
        <v>26.554490000000001</v>
      </c>
      <c r="T303">
        <v>1.594538353377462</v>
      </c>
      <c r="U303">
        <f t="shared" si="28"/>
        <v>0.2299328536334807</v>
      </c>
      <c r="W303">
        <v>22.571169999999999</v>
      </c>
      <c r="X303">
        <v>1.4950362136129682</v>
      </c>
      <c r="Y303">
        <f t="shared" si="29"/>
        <v>0.22545145199477751</v>
      </c>
    </row>
    <row r="304" spans="3:25" x14ac:dyDescent="0.2">
      <c r="C304">
        <v>1.9458</v>
      </c>
      <c r="D304">
        <v>0.39274938935979614</v>
      </c>
      <c r="E304">
        <f t="shared" si="24"/>
        <v>6.4174736823496101E-2</v>
      </c>
      <c r="G304">
        <v>1.8732</v>
      </c>
      <c r="H304">
        <v>0.31268378134456615</v>
      </c>
      <c r="I304">
        <f t="shared" si="25"/>
        <v>6.5142454446784612E-2</v>
      </c>
      <c r="K304">
        <v>16.7654</v>
      </c>
      <c r="L304">
        <v>0.77920256707807711</v>
      </c>
      <c r="M304">
        <f t="shared" si="26"/>
        <v>0.18583857642158819</v>
      </c>
      <c r="O304">
        <v>14.1814</v>
      </c>
      <c r="P304">
        <v>0.73873255290906525</v>
      </c>
      <c r="Q304">
        <f t="shared" si="27"/>
        <v>0.17796067377540056</v>
      </c>
      <c r="S304">
        <v>26.559899999999999</v>
      </c>
      <c r="T304">
        <v>1.5948638287016368</v>
      </c>
      <c r="U304">
        <f t="shared" si="28"/>
        <v>0.22997978726158458</v>
      </c>
      <c r="W304">
        <v>22.57808</v>
      </c>
      <c r="X304">
        <v>1.4951748218831824</v>
      </c>
      <c r="Y304">
        <f t="shared" si="29"/>
        <v>0.22547235412108974</v>
      </c>
    </row>
    <row r="305" spans="3:25" x14ac:dyDescent="0.2">
      <c r="C305">
        <v>1.9613</v>
      </c>
      <c r="D305">
        <v>0.39286703794115146</v>
      </c>
      <c r="E305">
        <f t="shared" si="24"/>
        <v>6.4193960447900558E-2</v>
      </c>
      <c r="G305">
        <v>1.8577999999999999</v>
      </c>
      <c r="H305">
        <v>0.31275232832149524</v>
      </c>
      <c r="I305">
        <f t="shared" si="25"/>
        <v>6.515673506697818E-2</v>
      </c>
      <c r="K305">
        <v>16.749300000000002</v>
      </c>
      <c r="L305">
        <v>0.77934218903820629</v>
      </c>
      <c r="M305">
        <f t="shared" si="26"/>
        <v>0.18587187603763655</v>
      </c>
      <c r="O305">
        <v>14.2159</v>
      </c>
      <c r="P305">
        <v>0.73875683769305767</v>
      </c>
      <c r="Q305">
        <f t="shared" si="27"/>
        <v>0.17796652397992285</v>
      </c>
      <c r="S305">
        <v>26.55331</v>
      </c>
      <c r="T305">
        <v>1.595173792369355</v>
      </c>
      <c r="U305">
        <f t="shared" si="28"/>
        <v>0.23002448410471174</v>
      </c>
      <c r="W305">
        <v>22.540310000000002</v>
      </c>
      <c r="X305">
        <v>1.4952953925639891</v>
      </c>
      <c r="Y305">
        <f t="shared" si="29"/>
        <v>0.22549053617902809</v>
      </c>
    </row>
    <row r="306" spans="3:25" x14ac:dyDescent="0.2">
      <c r="C306">
        <v>1.9839</v>
      </c>
      <c r="D306">
        <v>0.39298473369114284</v>
      </c>
      <c r="E306">
        <f t="shared" si="24"/>
        <v>6.42131917795985E-2</v>
      </c>
      <c r="G306">
        <v>1.9161999999999999</v>
      </c>
      <c r="H306">
        <v>0.31282085356838102</v>
      </c>
      <c r="I306">
        <f t="shared" si="25"/>
        <v>6.5171011160079381E-2</v>
      </c>
      <c r="K306">
        <v>16.780100000000001</v>
      </c>
      <c r="L306">
        <v>0.77948002114548043</v>
      </c>
      <c r="M306">
        <f t="shared" si="26"/>
        <v>0.18590474877661772</v>
      </c>
      <c r="O306">
        <v>14.2668</v>
      </c>
      <c r="P306">
        <v>0.7387837667678081</v>
      </c>
      <c r="Q306">
        <f t="shared" si="27"/>
        <v>0.17797301119409512</v>
      </c>
      <c r="S306">
        <v>26.558440000000001</v>
      </c>
      <c r="T306">
        <v>1.595502913892922</v>
      </c>
      <c r="U306">
        <f t="shared" si="28"/>
        <v>0.23007194351573543</v>
      </c>
      <c r="W306">
        <v>22.564340000000001</v>
      </c>
      <c r="X306">
        <v>1.495419543068421</v>
      </c>
      <c r="Y306">
        <f t="shared" si="29"/>
        <v>0.22550925807434755</v>
      </c>
    </row>
    <row r="307" spans="3:25" x14ac:dyDescent="0.2">
      <c r="C307">
        <v>1.9967999999999999</v>
      </c>
      <c r="D307">
        <v>0.39309922760637761</v>
      </c>
      <c r="E307">
        <f t="shared" si="24"/>
        <v>6.423189993568261E-2</v>
      </c>
      <c r="G307">
        <v>1.9293</v>
      </c>
      <c r="H307">
        <v>0.31288935663789935</v>
      </c>
      <c r="I307">
        <f t="shared" si="25"/>
        <v>6.5185282632895705E-2</v>
      </c>
      <c r="K307">
        <v>16.7987</v>
      </c>
      <c r="L307">
        <v>0.77961607438972291</v>
      </c>
      <c r="M307">
        <f t="shared" si="26"/>
        <v>0.18593719725958716</v>
      </c>
      <c r="O307">
        <v>14.2951</v>
      </c>
      <c r="P307">
        <v>0.73881335165928785</v>
      </c>
      <c r="Q307">
        <f t="shared" si="27"/>
        <v>0.17798013819452385</v>
      </c>
      <c r="S307">
        <v>26.551359999999999</v>
      </c>
      <c r="T307">
        <v>1.595829812641526</v>
      </c>
      <c r="U307">
        <f t="shared" si="28"/>
        <v>0.23011908240201967</v>
      </c>
      <c r="W307">
        <v>22.563929999999999</v>
      </c>
      <c r="X307">
        <v>1.4955439398520507</v>
      </c>
      <c r="Y307">
        <f t="shared" si="29"/>
        <v>0.22552801710856854</v>
      </c>
    </row>
    <row r="308" spans="3:25" x14ac:dyDescent="0.2">
      <c r="C308">
        <v>1.978</v>
      </c>
      <c r="D308">
        <v>0.39321701775014212</v>
      </c>
      <c r="E308">
        <f t="shared" si="24"/>
        <v>6.425114669119969E-2</v>
      </c>
      <c r="G308">
        <v>1.9271</v>
      </c>
      <c r="H308">
        <v>0.31295783703998897</v>
      </c>
      <c r="I308">
        <f t="shared" si="25"/>
        <v>6.5199549383331043E-2</v>
      </c>
      <c r="K308">
        <v>16.774999999999999</v>
      </c>
      <c r="L308">
        <v>0.77975038963368004</v>
      </c>
      <c r="M308">
        <f t="shared" si="26"/>
        <v>0.18596923123224501</v>
      </c>
      <c r="O308">
        <v>14.3139</v>
      </c>
      <c r="P308">
        <v>0.73884555099758875</v>
      </c>
      <c r="Q308">
        <f t="shared" si="27"/>
        <v>0.1779878950151981</v>
      </c>
      <c r="S308">
        <v>26.554770000000001</v>
      </c>
      <c r="T308">
        <v>1.5961598817995972</v>
      </c>
      <c r="U308">
        <f t="shared" si="28"/>
        <v>0.2301666784621903</v>
      </c>
      <c r="W308">
        <v>22.55538</v>
      </c>
      <c r="X308">
        <v>1.4956835404356865</v>
      </c>
      <c r="Y308">
        <f t="shared" si="29"/>
        <v>0.22554906887573875</v>
      </c>
    </row>
    <row r="309" spans="3:25" x14ac:dyDescent="0.2">
      <c r="C309">
        <v>1.9783999999999999</v>
      </c>
      <c r="D309">
        <v>0.39333485319037143</v>
      </c>
      <c r="E309">
        <f t="shared" si="24"/>
        <v>6.4270400848099901E-2</v>
      </c>
      <c r="G309">
        <v>1.8965000000000001</v>
      </c>
      <c r="H309">
        <v>0.31302629499540918</v>
      </c>
      <c r="I309">
        <f t="shared" si="25"/>
        <v>6.5213811457376911E-2</v>
      </c>
      <c r="K309">
        <v>16.774699999999999</v>
      </c>
      <c r="L309">
        <v>0.77988301523808901</v>
      </c>
      <c r="M309">
        <f t="shared" si="26"/>
        <v>0.18600086222855042</v>
      </c>
      <c r="O309">
        <v>14.299300000000001</v>
      </c>
      <c r="P309">
        <v>0.73888031023060818</v>
      </c>
      <c r="Q309">
        <f t="shared" si="27"/>
        <v>0.17799626851451622</v>
      </c>
      <c r="S309">
        <v>26.551410000000001</v>
      </c>
      <c r="T309">
        <v>1.5964744200593495</v>
      </c>
      <c r="U309">
        <f t="shared" si="28"/>
        <v>0.23021203496270251</v>
      </c>
      <c r="W309">
        <v>22.556819999999998</v>
      </c>
      <c r="X309">
        <v>1.4958084294928287</v>
      </c>
      <c r="Y309">
        <f t="shared" si="29"/>
        <v>0.22556790214480246</v>
      </c>
    </row>
    <row r="310" spans="3:25" x14ac:dyDescent="0.2">
      <c r="C310">
        <v>1.9923999999999999</v>
      </c>
      <c r="D310">
        <v>0.39345273373704026</v>
      </c>
      <c r="E310">
        <f t="shared" si="24"/>
        <v>6.4289662375333373E-2</v>
      </c>
      <c r="G310">
        <v>1.9478</v>
      </c>
      <c r="H310">
        <v>0.3130947297623593</v>
      </c>
      <c r="I310">
        <f t="shared" si="25"/>
        <v>6.5228068700491526E-2</v>
      </c>
      <c r="K310">
        <v>16.7896</v>
      </c>
      <c r="L310">
        <v>0.78001399959997963</v>
      </c>
      <c r="M310">
        <f t="shared" si="26"/>
        <v>0.18603210179111823</v>
      </c>
      <c r="O310">
        <v>14.2669</v>
      </c>
      <c r="P310">
        <v>0.73891757485776077</v>
      </c>
      <c r="Q310">
        <f t="shared" si="27"/>
        <v>0.17800524556328703</v>
      </c>
      <c r="S310">
        <v>26.552350000000001</v>
      </c>
      <c r="T310">
        <v>1.596808751680352</v>
      </c>
      <c r="U310">
        <f t="shared" si="28"/>
        <v>0.2302602456711588</v>
      </c>
      <c r="W310">
        <v>22.544309999999999</v>
      </c>
      <c r="X310">
        <v>1.4959335632974284</v>
      </c>
      <c r="Y310">
        <f t="shared" si="29"/>
        <v>0.22558677232178131</v>
      </c>
    </row>
    <row r="311" spans="3:25" x14ac:dyDescent="0.2">
      <c r="C311">
        <v>1.9585999999999999</v>
      </c>
      <c r="D311">
        <v>0.39357065798817387</v>
      </c>
      <c r="E311">
        <f t="shared" si="24"/>
        <v>6.4308931043819254E-2</v>
      </c>
      <c r="G311">
        <v>1.9089</v>
      </c>
      <c r="H311">
        <v>0.31316314188236066</v>
      </c>
      <c r="I311">
        <f t="shared" si="25"/>
        <v>6.5242321225491812E-2</v>
      </c>
      <c r="K311">
        <v>16.758900000000001</v>
      </c>
      <c r="L311">
        <v>0.78014339115034192</v>
      </c>
      <c r="M311">
        <f t="shared" si="26"/>
        <v>0.18606296147066279</v>
      </c>
      <c r="O311">
        <v>14.312799999999999</v>
      </c>
      <c r="P311">
        <v>0.73895729042644454</v>
      </c>
      <c r="Q311">
        <f t="shared" si="27"/>
        <v>0.17801481304387864</v>
      </c>
      <c r="S311">
        <v>26.546199999999999</v>
      </c>
      <c r="T311">
        <v>1.5971362716378426</v>
      </c>
      <c r="U311">
        <f t="shared" si="28"/>
        <v>0.23030747413592931</v>
      </c>
      <c r="W311">
        <v>22.528680000000001</v>
      </c>
      <c r="X311">
        <v>1.4960589413377623</v>
      </c>
      <c r="Y311">
        <f t="shared" si="29"/>
        <v>0.22560567932950737</v>
      </c>
    </row>
    <row r="312" spans="3:25" x14ac:dyDescent="0.2">
      <c r="C312">
        <v>1.9731000000000001</v>
      </c>
      <c r="D312">
        <v>0.39368862575188168</v>
      </c>
      <c r="E312">
        <f t="shared" si="24"/>
        <v>6.4328206822202888E-2</v>
      </c>
      <c r="G312">
        <v>1.8604000000000001</v>
      </c>
      <c r="H312">
        <v>0.31323153061306852</v>
      </c>
      <c r="I312">
        <f t="shared" si="25"/>
        <v>6.5256568877722618E-2</v>
      </c>
      <c r="K312">
        <v>16.753699999999998</v>
      </c>
      <c r="L312">
        <v>0.78027123835183565</v>
      </c>
      <c r="M312">
        <f t="shared" si="26"/>
        <v>0.18609345282545153</v>
      </c>
      <c r="O312">
        <v>14.288</v>
      </c>
      <c r="P312">
        <v>0.73899940252858565</v>
      </c>
      <c r="Q312">
        <f t="shared" si="27"/>
        <v>0.17802495784938588</v>
      </c>
      <c r="S312">
        <v>26.55048</v>
      </c>
      <c r="T312">
        <v>1.5974555237166024</v>
      </c>
      <c r="U312">
        <f t="shared" si="28"/>
        <v>0.23035351037039314</v>
      </c>
      <c r="W312">
        <v>22.542649999999998</v>
      </c>
      <c r="X312">
        <v>1.4961878961686019</v>
      </c>
      <c r="Y312">
        <f t="shared" si="29"/>
        <v>0.22562512571722013</v>
      </c>
    </row>
    <row r="313" spans="3:25" x14ac:dyDescent="0.2">
      <c r="C313">
        <v>1.9699</v>
      </c>
      <c r="D313">
        <v>0.39380663521924913</v>
      </c>
      <c r="E313">
        <f t="shared" si="24"/>
        <v>6.4347489414909989E-2</v>
      </c>
      <c r="G313">
        <v>1.9013</v>
      </c>
      <c r="H313">
        <v>0.31329989585375201</v>
      </c>
      <c r="I313">
        <f t="shared" si="25"/>
        <v>6.5270811636198342E-2</v>
      </c>
      <c r="K313">
        <v>16.7957</v>
      </c>
      <c r="L313">
        <v>0.78039758969657236</v>
      </c>
      <c r="M313">
        <f t="shared" si="26"/>
        <v>0.18612358742077617</v>
      </c>
      <c r="O313">
        <v>14.301399999999999</v>
      </c>
      <c r="P313">
        <v>0.73904385679726248</v>
      </c>
      <c r="Q313">
        <f t="shared" si="27"/>
        <v>0.17803566688281722</v>
      </c>
      <c r="S313">
        <v>26.534800000000001</v>
      </c>
      <c r="T313">
        <v>1.597790620504701</v>
      </c>
      <c r="U313">
        <f t="shared" si="28"/>
        <v>0.23040183141614767</v>
      </c>
      <c r="W313">
        <v>22.544080000000001</v>
      </c>
      <c r="X313">
        <v>1.4963353916792974</v>
      </c>
      <c r="Y313">
        <f t="shared" si="29"/>
        <v>0.22564736803934332</v>
      </c>
    </row>
    <row r="314" spans="3:25" x14ac:dyDescent="0.2">
      <c r="C314">
        <v>1.9722999999999999</v>
      </c>
      <c r="D314">
        <v>0.39392793416650607</v>
      </c>
      <c r="E314">
        <f t="shared" si="24"/>
        <v>6.4367309504331061E-2</v>
      </c>
      <c r="G314">
        <v>1.9077</v>
      </c>
      <c r="H314">
        <v>0.31336498681828118</v>
      </c>
      <c r="I314">
        <f t="shared" si="25"/>
        <v>6.5284372253808579E-2</v>
      </c>
      <c r="K314">
        <v>16.743099999999998</v>
      </c>
      <c r="L314">
        <v>0.78052249370394322</v>
      </c>
      <c r="M314">
        <f t="shared" si="26"/>
        <v>0.18615337682843455</v>
      </c>
      <c r="O314">
        <v>14.3032</v>
      </c>
      <c r="P314">
        <v>0.739090598903411</v>
      </c>
      <c r="Q314">
        <f t="shared" si="27"/>
        <v>0.17804692705630099</v>
      </c>
      <c r="S314">
        <v>26.551390000000001</v>
      </c>
      <c r="T314">
        <v>1.598126179167036</v>
      </c>
      <c r="U314">
        <f t="shared" si="28"/>
        <v>0.23045021906428967</v>
      </c>
      <c r="W314">
        <v>22.541740000000001</v>
      </c>
      <c r="X314">
        <v>1.496461500615919</v>
      </c>
      <c r="Y314">
        <f t="shared" si="29"/>
        <v>0.22566638526622515</v>
      </c>
    </row>
    <row r="315" spans="3:25" x14ac:dyDescent="0.2">
      <c r="C315">
        <v>2.0123000000000002</v>
      </c>
      <c r="D315">
        <v>0.39404602545194534</v>
      </c>
      <c r="E315">
        <f t="shared" si="24"/>
        <v>6.4386605466004138E-2</v>
      </c>
      <c r="G315">
        <v>1.8877999999999999</v>
      </c>
      <c r="H315">
        <v>0.31343330497897187</v>
      </c>
      <c r="I315">
        <f t="shared" si="25"/>
        <v>6.5298605203952476E-2</v>
      </c>
      <c r="K315">
        <v>16.771699999999999</v>
      </c>
      <c r="L315">
        <v>0.78064599891850683</v>
      </c>
      <c r="M315">
        <f t="shared" si="26"/>
        <v>0.18618283262622692</v>
      </c>
      <c r="O315">
        <v>14.298999999999999</v>
      </c>
      <c r="P315">
        <v>0.73913957455260304</v>
      </c>
      <c r="Q315">
        <f t="shared" si="27"/>
        <v>0.17805872529030933</v>
      </c>
      <c r="S315">
        <v>26.52636</v>
      </c>
      <c r="T315">
        <v>1.5984455469683001</v>
      </c>
      <c r="U315">
        <f t="shared" si="28"/>
        <v>0.23049627198596934</v>
      </c>
      <c r="W315">
        <v>22.539390000000001</v>
      </c>
      <c r="X315">
        <v>1.4965911848420195</v>
      </c>
      <c r="Y315">
        <f t="shared" si="29"/>
        <v>0.22568594164673886</v>
      </c>
    </row>
    <row r="316" spans="3:25" x14ac:dyDescent="0.2">
      <c r="C316">
        <v>1.9785999999999999</v>
      </c>
      <c r="D316">
        <v>0.39416415623793732</v>
      </c>
      <c r="E316">
        <f t="shared" si="24"/>
        <v>6.4405907882015903E-2</v>
      </c>
      <c r="G316">
        <v>1.9381999999999999</v>
      </c>
      <c r="H316">
        <v>0.3135015993469043</v>
      </c>
      <c r="I316">
        <f t="shared" si="25"/>
        <v>6.5312833197271727E-2</v>
      </c>
      <c r="K316">
        <v>16.7821</v>
      </c>
      <c r="L316">
        <v>0.78076815390793708</v>
      </c>
      <c r="M316">
        <f t="shared" si="26"/>
        <v>0.18621196639746646</v>
      </c>
      <c r="O316">
        <v>14.308</v>
      </c>
      <c r="P316">
        <v>0.73919072948190712</v>
      </c>
      <c r="Q316">
        <f t="shared" si="27"/>
        <v>0.17807104851290192</v>
      </c>
      <c r="S316">
        <v>26.54372</v>
      </c>
      <c r="T316">
        <v>1.5987813925673653</v>
      </c>
      <c r="U316">
        <f t="shared" si="28"/>
        <v>0.23054470101046393</v>
      </c>
      <c r="W316">
        <v>22.519449999999999</v>
      </c>
      <c r="X316">
        <v>1.4967211107449456</v>
      </c>
      <c r="Y316">
        <f t="shared" si="29"/>
        <v>0.22570553447211641</v>
      </c>
    </row>
    <row r="317" spans="3:25" x14ac:dyDescent="0.2">
      <c r="C317">
        <v>1.9857</v>
      </c>
      <c r="D317">
        <v>0.39428557289513833</v>
      </c>
      <c r="E317">
        <f t="shared" si="24"/>
        <v>6.4425747205087966E-2</v>
      </c>
      <c r="G317">
        <v>1.9369000000000001</v>
      </c>
      <c r="H317">
        <v>0.31356986917782886</v>
      </c>
      <c r="I317">
        <f t="shared" si="25"/>
        <v>6.5327056078714349E-2</v>
      </c>
      <c r="K317">
        <v>16.8018</v>
      </c>
      <c r="L317">
        <v>0.7808890072610275</v>
      </c>
      <c r="M317">
        <f t="shared" si="26"/>
        <v>0.18624078973050337</v>
      </c>
      <c r="O317">
        <v>14.2997</v>
      </c>
      <c r="P317">
        <v>0.739244009456827</v>
      </c>
      <c r="Q317">
        <f t="shared" si="27"/>
        <v>0.17808388365898847</v>
      </c>
      <c r="S317">
        <v>26.54129</v>
      </c>
      <c r="T317">
        <v>1.5991243450187371</v>
      </c>
      <c r="U317">
        <f t="shared" si="28"/>
        <v>0.2305941548449468</v>
      </c>
      <c r="W317">
        <v>22.528890000000001</v>
      </c>
      <c r="X317">
        <v>1.4968695805058259</v>
      </c>
      <c r="Y317">
        <f t="shared" si="29"/>
        <v>0.22572792371116157</v>
      </c>
    </row>
    <row r="318" spans="3:25" x14ac:dyDescent="0.2">
      <c r="C318">
        <v>1.9668000000000001</v>
      </c>
      <c r="D318">
        <v>0.39440378027255729</v>
      </c>
      <c r="E318">
        <f t="shared" si="24"/>
        <v>6.4445062136038775E-2</v>
      </c>
      <c r="G318">
        <v>1.9262999999999999</v>
      </c>
      <c r="H318">
        <v>0.31363811501332201</v>
      </c>
      <c r="I318">
        <f t="shared" si="25"/>
        <v>6.5341273961108753E-2</v>
      </c>
      <c r="K318">
        <v>16.913499999999999</v>
      </c>
      <c r="L318">
        <v>0.78100860758574941</v>
      </c>
      <c r="M318">
        <f t="shared" si="26"/>
        <v>0.18626931421826168</v>
      </c>
      <c r="O318">
        <v>14.292899999999999</v>
      </c>
      <c r="P318">
        <v>0.73929936026831433</v>
      </c>
      <c r="Q318">
        <f t="shared" si="27"/>
        <v>0.17809721766960912</v>
      </c>
      <c r="S318">
        <v>26.542619999999999</v>
      </c>
      <c r="T318">
        <v>1.5994611014571318</v>
      </c>
      <c r="U318">
        <f t="shared" si="28"/>
        <v>0.2306427152127144</v>
      </c>
      <c r="W318">
        <v>22.536639999999998</v>
      </c>
      <c r="X318">
        <v>1.4969999895278001</v>
      </c>
      <c r="Y318">
        <f t="shared" si="29"/>
        <v>0.22574758939088865</v>
      </c>
    </row>
    <row r="319" spans="3:25" x14ac:dyDescent="0.2">
      <c r="C319">
        <v>2.0051999999999999</v>
      </c>
      <c r="D319">
        <v>0.394525271106067</v>
      </c>
      <c r="E319">
        <f t="shared" si="24"/>
        <v>6.4464913579422717E-2</v>
      </c>
      <c r="G319">
        <v>1.9236</v>
      </c>
      <c r="H319">
        <v>0.3137063364303298</v>
      </c>
      <c r="I319">
        <f t="shared" si="25"/>
        <v>6.5355486756318706E-2</v>
      </c>
      <c r="K319">
        <v>16.952300000000001</v>
      </c>
      <c r="L319">
        <v>0.78112700350737274</v>
      </c>
      <c r="M319">
        <f t="shared" si="26"/>
        <v>0.1862975514577912</v>
      </c>
      <c r="O319">
        <v>14.306699999999999</v>
      </c>
      <c r="P319">
        <v>0.73935672772985939</v>
      </c>
      <c r="Q319">
        <f t="shared" si="27"/>
        <v>0.17811103749123353</v>
      </c>
      <c r="S319">
        <v>26.535129999999999</v>
      </c>
      <c r="T319">
        <v>1.5997849708244134</v>
      </c>
      <c r="U319">
        <f t="shared" si="28"/>
        <v>0.23068941726140818</v>
      </c>
      <c r="W319">
        <v>22.528559999999999</v>
      </c>
      <c r="X319">
        <v>1.4971339718231378</v>
      </c>
      <c r="Y319">
        <f t="shared" si="29"/>
        <v>0.2257677939202174</v>
      </c>
    </row>
    <row r="320" spans="3:25" x14ac:dyDescent="0.2">
      <c r="C320">
        <v>1.9857</v>
      </c>
      <c r="D320">
        <v>0.39464355103709736</v>
      </c>
      <c r="E320">
        <f t="shared" si="24"/>
        <v>6.4484240365538778E-2</v>
      </c>
      <c r="G320">
        <v>1.9064000000000001</v>
      </c>
      <c r="H320">
        <v>0.31377453300533853</v>
      </c>
      <c r="I320">
        <f t="shared" si="25"/>
        <v>6.5369694376112203E-2</v>
      </c>
      <c r="K320">
        <v>16.948499999999999</v>
      </c>
      <c r="L320">
        <v>0.78124424366663925</v>
      </c>
      <c r="M320">
        <f t="shared" si="26"/>
        <v>0.18632551304983169</v>
      </c>
      <c r="O320">
        <v>14.2806</v>
      </c>
      <c r="P320">
        <v>0.73941605767466512</v>
      </c>
      <c r="Q320">
        <f t="shared" si="27"/>
        <v>0.17812533007508013</v>
      </c>
      <c r="S320">
        <v>26.58586</v>
      </c>
      <c r="T320">
        <v>1.6001253247431071</v>
      </c>
      <c r="U320">
        <f t="shared" si="28"/>
        <v>0.23073849638678939</v>
      </c>
      <c r="W320">
        <v>22.520820000000001</v>
      </c>
      <c r="X320">
        <v>1.4972648606116632</v>
      </c>
      <c r="Y320">
        <f t="shared" si="29"/>
        <v>0.22578753194873752</v>
      </c>
    </row>
    <row r="321" spans="3:25" x14ac:dyDescent="0.2">
      <c r="C321">
        <v>1.9601999999999999</v>
      </c>
      <c r="D321">
        <v>0.39476511240655848</v>
      </c>
      <c r="E321">
        <f t="shared" si="24"/>
        <v>6.4504103334404983E-2</v>
      </c>
      <c r="G321">
        <v>1.8786</v>
      </c>
      <c r="H321">
        <v>0.31384270463630792</v>
      </c>
      <c r="I321">
        <f t="shared" si="25"/>
        <v>6.5383896799230817E-2</v>
      </c>
      <c r="K321">
        <v>16.961500000000001</v>
      </c>
      <c r="L321">
        <v>0.7813603767180014</v>
      </c>
      <c r="M321">
        <f t="shared" si="26"/>
        <v>0.18635321059839285</v>
      </c>
      <c r="O321">
        <v>14.2818</v>
      </c>
      <c r="P321">
        <v>0.73947729595288825</v>
      </c>
      <c r="Q321">
        <f t="shared" si="27"/>
        <v>0.17814008237645163</v>
      </c>
      <c r="S321">
        <v>26.735779999999998</v>
      </c>
      <c r="T321">
        <v>1.600466127610185</v>
      </c>
      <c r="U321">
        <f t="shared" si="28"/>
        <v>0.23078764025064674</v>
      </c>
      <c r="W321">
        <v>22.571660000000001</v>
      </c>
      <c r="X321">
        <v>1.4974142965380179</v>
      </c>
      <c r="Y321">
        <f t="shared" si="29"/>
        <v>0.2258100668855304</v>
      </c>
    </row>
    <row r="322" spans="3:25" x14ac:dyDescent="0.2">
      <c r="C322">
        <v>2.0061</v>
      </c>
      <c r="D322">
        <v>0.39488670762580574</v>
      </c>
      <c r="E322">
        <f t="shared" si="24"/>
        <v>6.452397183428199E-2</v>
      </c>
      <c r="G322">
        <v>1.9196</v>
      </c>
      <c r="H322">
        <v>0.31391085122109325</v>
      </c>
      <c r="I322">
        <f t="shared" si="25"/>
        <v>6.5398094004394433E-2</v>
      </c>
      <c r="K322">
        <v>16.954000000000001</v>
      </c>
      <c r="L322">
        <v>0.78147545132790874</v>
      </c>
      <c r="M322">
        <f t="shared" si="26"/>
        <v>0.18638065571034576</v>
      </c>
      <c r="O322">
        <v>14.2904</v>
      </c>
      <c r="P322">
        <v>0.73954038842896308</v>
      </c>
      <c r="Q322">
        <f t="shared" si="27"/>
        <v>0.17815528135409003</v>
      </c>
      <c r="S322">
        <v>26.79693</v>
      </c>
      <c r="T322">
        <v>1.6007913295209057</v>
      </c>
      <c r="U322">
        <f t="shared" si="28"/>
        <v>0.230834534452458</v>
      </c>
      <c r="W322">
        <v>22.665209999999998</v>
      </c>
      <c r="X322">
        <v>1.4975489975185563</v>
      </c>
      <c r="Y322">
        <f t="shared" si="29"/>
        <v>0.22583037979258308</v>
      </c>
    </row>
    <row r="323" spans="3:25" x14ac:dyDescent="0.2">
      <c r="C323">
        <v>2.0125999999999999</v>
      </c>
      <c r="D323">
        <v>0.39500833567880472</v>
      </c>
      <c r="E323">
        <f t="shared" si="24"/>
        <v>6.4543845699151101E-2</v>
      </c>
      <c r="G323">
        <v>1.9220999999999999</v>
      </c>
      <c r="H323">
        <v>0.31397897233533967</v>
      </c>
      <c r="I323">
        <f t="shared" si="25"/>
        <v>6.5412285903195769E-2</v>
      </c>
      <c r="K323">
        <v>16.957999999999998</v>
      </c>
      <c r="L323">
        <v>0.78158951617315908</v>
      </c>
      <c r="M323">
        <f t="shared" si="26"/>
        <v>0.18640785999502948</v>
      </c>
      <c r="O323">
        <v>14.2989</v>
      </c>
      <c r="P323">
        <v>0.73960528097900147</v>
      </c>
      <c r="Q323">
        <f t="shared" si="27"/>
        <v>0.17817091396955062</v>
      </c>
      <c r="S323">
        <v>26.797989999999999</v>
      </c>
      <c r="T323">
        <v>1.6011357186821442</v>
      </c>
      <c r="U323">
        <f t="shared" si="28"/>
        <v>0.23088419546088484</v>
      </c>
      <c r="W323">
        <v>22.707799999999999</v>
      </c>
      <c r="X323">
        <v>1.4976839365860821</v>
      </c>
      <c r="Y323">
        <f t="shared" si="29"/>
        <v>0.22585072860315203</v>
      </c>
    </row>
    <row r="324" spans="3:25" x14ac:dyDescent="0.2">
      <c r="C324">
        <v>2.0011000000000001</v>
      </c>
      <c r="D324">
        <v>0.39512999635960278</v>
      </c>
      <c r="E324">
        <f t="shared" si="24"/>
        <v>6.4563724895359928E-2</v>
      </c>
      <c r="G324">
        <v>1.9316</v>
      </c>
      <c r="H324">
        <v>0.31404706819863187</v>
      </c>
      <c r="I324">
        <f t="shared" si="25"/>
        <v>6.5426472541381647E-2</v>
      </c>
      <c r="K324">
        <v>16.968</v>
      </c>
      <c r="L324">
        <v>0.78170261993930867</v>
      </c>
      <c r="M324">
        <f t="shared" si="26"/>
        <v>0.18643483506387196</v>
      </c>
      <c r="O324">
        <v>14.2658</v>
      </c>
      <c r="P324">
        <v>0.7396719194882645</v>
      </c>
      <c r="Q324">
        <f t="shared" si="27"/>
        <v>0.1781869671865926</v>
      </c>
      <c r="S324">
        <v>26.78847</v>
      </c>
      <c r="T324">
        <v>1.6014799238932169</v>
      </c>
      <c r="U324">
        <f t="shared" si="28"/>
        <v>0.23093382994364897</v>
      </c>
      <c r="W324">
        <v>22.696650000000002</v>
      </c>
      <c r="X324">
        <v>1.4978224463928007</v>
      </c>
      <c r="Y324">
        <f t="shared" si="29"/>
        <v>0.22587161588116969</v>
      </c>
    </row>
    <row r="325" spans="3:25" x14ac:dyDescent="0.2">
      <c r="C325">
        <v>1.9757</v>
      </c>
      <c r="D325">
        <v>0.39525168783804071</v>
      </c>
      <c r="E325">
        <f t="shared" si="24"/>
        <v>6.4583609123862865E-2</v>
      </c>
      <c r="G325">
        <v>1.9346000000000001</v>
      </c>
      <c r="H325">
        <v>0.31411513838622906</v>
      </c>
      <c r="I325">
        <f t="shared" si="25"/>
        <v>6.5440653830464393E-2</v>
      </c>
      <c r="K325">
        <v>16.940799999999999</v>
      </c>
      <c r="L325">
        <v>0.78181481131913133</v>
      </c>
      <c r="M325">
        <f t="shared" si="26"/>
        <v>0.18646159253002251</v>
      </c>
      <c r="O325">
        <v>14.289899999999999</v>
      </c>
      <c r="P325">
        <v>0.73974024984871889</v>
      </c>
      <c r="Q325">
        <f t="shared" si="27"/>
        <v>0.17820342797059069</v>
      </c>
      <c r="S325">
        <v>26.790659999999999</v>
      </c>
      <c r="T325">
        <v>1.6018251979597498</v>
      </c>
      <c r="U325">
        <f t="shared" si="28"/>
        <v>0.23098361855565405</v>
      </c>
      <c r="W325">
        <v>22.712599999999998</v>
      </c>
      <c r="X325">
        <v>1.4979578600906649</v>
      </c>
      <c r="Y325">
        <f t="shared" si="29"/>
        <v>0.2258920362659908</v>
      </c>
    </row>
    <row r="326" spans="3:25" x14ac:dyDescent="0.2">
      <c r="C326">
        <v>1.99</v>
      </c>
      <c r="D326">
        <v>0.39537340949954525</v>
      </c>
      <c r="E326">
        <f t="shared" si="24"/>
        <v>6.4603498284239419E-2</v>
      </c>
      <c r="G326">
        <v>1.917</v>
      </c>
      <c r="H326">
        <v>0.3141799342216729</v>
      </c>
      <c r="I326">
        <f t="shared" si="25"/>
        <v>6.5454152962848525E-2</v>
      </c>
      <c r="K326">
        <v>16.9496</v>
      </c>
      <c r="L326">
        <v>0.78192613901114849</v>
      </c>
      <c r="M326">
        <f t="shared" si="26"/>
        <v>0.18648814400800126</v>
      </c>
      <c r="O326">
        <v>14.278600000000001</v>
      </c>
      <c r="P326">
        <v>0.73981021795665858</v>
      </c>
      <c r="Q326">
        <f t="shared" si="27"/>
        <v>0.17822028328796191</v>
      </c>
      <c r="S326">
        <v>26.786429999999999</v>
      </c>
      <c r="T326">
        <v>1.602153594726361</v>
      </c>
      <c r="U326">
        <f t="shared" si="28"/>
        <v>0.23103097345653242</v>
      </c>
      <c r="W326">
        <v>22.711860000000001</v>
      </c>
      <c r="X326">
        <v>1.4981118252155552</v>
      </c>
      <c r="Y326">
        <f t="shared" si="29"/>
        <v>0.22591525420589553</v>
      </c>
    </row>
    <row r="327" spans="3:25" x14ac:dyDescent="0.2">
      <c r="C327">
        <v>2.0143</v>
      </c>
      <c r="D327">
        <v>0.3954951607285806</v>
      </c>
      <c r="E327">
        <f t="shared" ref="E327:E390" si="30">D327/6.12</f>
        <v>6.4623392275911865E-2</v>
      </c>
      <c r="G327">
        <v>1.8987000000000001</v>
      </c>
      <c r="H327">
        <v>0.31424795262994437</v>
      </c>
      <c r="I327">
        <f t="shared" ref="I327:I390" si="31">H327/4.8</f>
        <v>6.5468323464571751E-2</v>
      </c>
      <c r="K327">
        <v>16.979500000000002</v>
      </c>
      <c r="L327">
        <v>0.78203665171820402</v>
      </c>
      <c r="M327">
        <f t="shared" ref="M327:M390" si="32">L327/4.1929</f>
        <v>0.18651450111335927</v>
      </c>
      <c r="O327">
        <v>14.294600000000001</v>
      </c>
      <c r="P327">
        <v>0.73988176971040853</v>
      </c>
      <c r="Q327">
        <f t="shared" ref="Q327:Q390" si="33">P327/4.1511</f>
        <v>0.17823752010561264</v>
      </c>
      <c r="S327">
        <v>26.78322</v>
      </c>
      <c r="T327">
        <v>1.6024957906630031</v>
      </c>
      <c r="U327">
        <f t="shared" ref="U327:U390" si="34">T327/6.9348</f>
        <v>0.23108031820139052</v>
      </c>
      <c r="W327">
        <v>22.71228</v>
      </c>
      <c r="X327">
        <v>1.4982477128427911</v>
      </c>
      <c r="Y327">
        <f t="shared" ref="Y327:Y390" si="35">X327/6.6313</f>
        <v>0.22593574605926303</v>
      </c>
    </row>
    <row r="328" spans="3:25" x14ac:dyDescent="0.2">
      <c r="C328">
        <v>1.9997</v>
      </c>
      <c r="D328">
        <v>0.39561694050222701</v>
      </c>
      <c r="E328">
        <f t="shared" si="30"/>
        <v>6.4643290931736444E-2</v>
      </c>
      <c r="G328">
        <v>1.9229000000000001</v>
      </c>
      <c r="H328">
        <v>0.31431594505362542</v>
      </c>
      <c r="I328">
        <f t="shared" si="31"/>
        <v>6.5482488552838627E-2</v>
      </c>
      <c r="K328">
        <v>16.936800000000002</v>
      </c>
      <c r="L328">
        <v>0.78214639814610565</v>
      </c>
      <c r="M328">
        <f t="shared" si="32"/>
        <v>0.18654067546235437</v>
      </c>
      <c r="O328">
        <v>14.279199999999999</v>
      </c>
      <c r="P328">
        <v>0.73995485100811054</v>
      </c>
      <c r="Q328">
        <f t="shared" si="33"/>
        <v>0.17825512539040511</v>
      </c>
      <c r="S328">
        <v>26.771100000000001</v>
      </c>
      <c r="T328">
        <v>1.6028411202927353</v>
      </c>
      <c r="U328">
        <f t="shared" si="34"/>
        <v>0.23113011482562371</v>
      </c>
      <c r="W328">
        <v>22.708649999999999</v>
      </c>
      <c r="X328">
        <v>1.4983871691844752</v>
      </c>
      <c r="Y328">
        <f t="shared" si="35"/>
        <v>0.22595677607474782</v>
      </c>
    </row>
    <row r="329" spans="3:25" x14ac:dyDescent="0.2">
      <c r="C329">
        <v>1.9953000000000001</v>
      </c>
      <c r="D329">
        <v>0.39573874779598939</v>
      </c>
      <c r="E329">
        <f t="shared" si="30"/>
        <v>6.4663194084311995E-2</v>
      </c>
      <c r="G329">
        <v>1.9521999999999999</v>
      </c>
      <c r="H329">
        <v>0.31438391106693153</v>
      </c>
      <c r="I329">
        <f t="shared" si="31"/>
        <v>6.5496648138944069E-2</v>
      </c>
      <c r="K329">
        <v>16.951499999999999</v>
      </c>
      <c r="L329">
        <v>0.7822554270023222</v>
      </c>
      <c r="M329">
        <f t="shared" si="32"/>
        <v>0.18656667867164067</v>
      </c>
      <c r="O329">
        <v>14.2866</v>
      </c>
      <c r="P329">
        <v>0.74002940774556447</v>
      </c>
      <c r="Q329">
        <f t="shared" si="33"/>
        <v>0.17827308610863737</v>
      </c>
      <c r="S329">
        <v>26.775960000000001</v>
      </c>
      <c r="T329">
        <v>1.6031741354641353</v>
      </c>
      <c r="U329">
        <f t="shared" si="34"/>
        <v>0.23117813570169801</v>
      </c>
      <c r="W329">
        <v>22.716670000000001</v>
      </c>
      <c r="X329">
        <v>1.4985268605248185</v>
      </c>
      <c r="Y329">
        <f t="shared" si="35"/>
        <v>0.22597784152802897</v>
      </c>
    </row>
    <row r="330" spans="3:25" x14ac:dyDescent="0.2">
      <c r="C330">
        <v>1.9689000000000001</v>
      </c>
      <c r="D330">
        <v>0.39586058158379034</v>
      </c>
      <c r="E330">
        <f t="shared" si="30"/>
        <v>6.4683101565978812E-2</v>
      </c>
      <c r="G330">
        <v>1.9339999999999999</v>
      </c>
      <c r="H330">
        <v>0.31445185024360917</v>
      </c>
      <c r="I330">
        <f t="shared" si="31"/>
        <v>6.551080213408525E-2</v>
      </c>
      <c r="K330">
        <v>16.954599999999999</v>
      </c>
      <c r="L330">
        <v>0.78236378699473885</v>
      </c>
      <c r="M330">
        <f t="shared" si="32"/>
        <v>0.18659252235797155</v>
      </c>
      <c r="O330">
        <v>14.2651</v>
      </c>
      <c r="P330">
        <v>0.74010538581416963</v>
      </c>
      <c r="Q330">
        <f t="shared" si="33"/>
        <v>0.17829138922554738</v>
      </c>
      <c r="S330">
        <v>26.7776</v>
      </c>
      <c r="T330">
        <v>1.6035230255913429</v>
      </c>
      <c r="U330">
        <f t="shared" si="34"/>
        <v>0.23122844575061183</v>
      </c>
      <c r="W330">
        <v>22.707329999999999</v>
      </c>
      <c r="X330">
        <v>1.4986667863477483</v>
      </c>
      <c r="Y330">
        <f t="shared" si="35"/>
        <v>0.22599894234128273</v>
      </c>
    </row>
    <row r="331" spans="3:25" x14ac:dyDescent="0.2">
      <c r="C331">
        <v>2.0358999999999998</v>
      </c>
      <c r="D331">
        <v>0.39598244124483323</v>
      </c>
      <c r="E331">
        <f t="shared" si="30"/>
        <v>6.4703013275299551E-2</v>
      </c>
      <c r="G331">
        <v>1.966</v>
      </c>
      <c r="H331">
        <v>0.31451976280259281</v>
      </c>
      <c r="I331">
        <f t="shared" si="31"/>
        <v>6.5524950583873504E-2</v>
      </c>
      <c r="K331">
        <v>16.933499999999999</v>
      </c>
      <c r="L331">
        <v>0.7824715268304645</v>
      </c>
      <c r="M331">
        <f t="shared" si="32"/>
        <v>0.18661821813791518</v>
      </c>
      <c r="O331">
        <v>14.304</v>
      </c>
      <c r="P331">
        <v>0.74018273109892263</v>
      </c>
      <c r="Q331">
        <f t="shared" si="33"/>
        <v>0.17831002170483071</v>
      </c>
      <c r="S331">
        <v>26.774100000000001</v>
      </c>
      <c r="T331">
        <v>1.6038690215343478</v>
      </c>
      <c r="U331">
        <f t="shared" si="34"/>
        <v>0.23127833845739573</v>
      </c>
      <c r="W331">
        <v>22.709129999999998</v>
      </c>
      <c r="X331">
        <v>1.4988219348059126</v>
      </c>
      <c r="Y331">
        <f t="shared" si="35"/>
        <v>0.22602233872783806</v>
      </c>
    </row>
    <row r="332" spans="3:25" x14ac:dyDescent="0.2">
      <c r="C332">
        <v>2.0030000000000001</v>
      </c>
      <c r="D332">
        <v>0.39610432615733004</v>
      </c>
      <c r="E332">
        <f t="shared" si="30"/>
        <v>6.4722929110674843E-2</v>
      </c>
      <c r="G332">
        <v>1.9845999999999999</v>
      </c>
      <c r="H332">
        <v>0.31458764831723285</v>
      </c>
      <c r="I332">
        <f t="shared" si="31"/>
        <v>6.5539093399423515E-2</v>
      </c>
      <c r="K332">
        <v>16.965</v>
      </c>
      <c r="L332">
        <v>0.78257869521470858</v>
      </c>
      <c r="M332">
        <f t="shared" si="32"/>
        <v>0.18664377762758677</v>
      </c>
      <c r="O332">
        <v>14.2781</v>
      </c>
      <c r="P332">
        <v>0.74026138947649955</v>
      </c>
      <c r="Q332">
        <f t="shared" si="33"/>
        <v>0.17832897050817847</v>
      </c>
      <c r="S332">
        <v>26.778300000000002</v>
      </c>
      <c r="T332">
        <v>1.6042154461071645</v>
      </c>
      <c r="U332">
        <f t="shared" si="34"/>
        <v>0.23132829297271218</v>
      </c>
      <c r="W332">
        <v>22.69183</v>
      </c>
      <c r="X332">
        <v>1.4989623294486265</v>
      </c>
      <c r="Y332">
        <f t="shared" si="35"/>
        <v>0.22604351023911246</v>
      </c>
    </row>
    <row r="333" spans="3:25" x14ac:dyDescent="0.2">
      <c r="C333">
        <v>1.9935</v>
      </c>
      <c r="D333">
        <v>0.39623272194369763</v>
      </c>
      <c r="E333">
        <f t="shared" si="30"/>
        <v>6.4743908814329676E-2</v>
      </c>
      <c r="G333">
        <v>1.9195</v>
      </c>
      <c r="H333">
        <v>0.31465550700642342</v>
      </c>
      <c r="I333">
        <f t="shared" si="31"/>
        <v>6.5553230626338221E-2</v>
      </c>
      <c r="K333">
        <v>16.981999999999999</v>
      </c>
      <c r="L333">
        <v>0.78268534084970709</v>
      </c>
      <c r="M333">
        <f t="shared" si="32"/>
        <v>0.1866692124423924</v>
      </c>
      <c r="O333">
        <v>14.271800000000001</v>
      </c>
      <c r="P333">
        <v>0.74034130681341537</v>
      </c>
      <c r="Q333">
        <f t="shared" si="33"/>
        <v>0.17834822259483402</v>
      </c>
      <c r="S333">
        <v>26.78154</v>
      </c>
      <c r="T333">
        <v>1.6045489072107766</v>
      </c>
      <c r="U333">
        <f t="shared" si="34"/>
        <v>0.23137637815232978</v>
      </c>
      <c r="W333">
        <v>22.696829999999999</v>
      </c>
      <c r="X333">
        <v>1.4991062902596166</v>
      </c>
      <c r="Y333">
        <f t="shared" si="35"/>
        <v>0.22606521952854139</v>
      </c>
    </row>
    <row r="334" spans="3:25" x14ac:dyDescent="0.2">
      <c r="C334">
        <v>1.9955000000000001</v>
      </c>
      <c r="D334">
        <v>0.39635465344682214</v>
      </c>
      <c r="E334">
        <f t="shared" si="30"/>
        <v>6.476383226255264E-2</v>
      </c>
      <c r="G334">
        <v>1.9342999999999999</v>
      </c>
      <c r="H334">
        <v>0.3147233381200179</v>
      </c>
      <c r="I334">
        <f t="shared" si="31"/>
        <v>6.5567362108337066E-2</v>
      </c>
      <c r="K334">
        <v>16.964099999999998</v>
      </c>
      <c r="L334">
        <v>0.78279151243370526</v>
      </c>
      <c r="M334">
        <f t="shared" si="32"/>
        <v>0.1866945341967863</v>
      </c>
      <c r="O334">
        <v>14.2637</v>
      </c>
      <c r="P334">
        <v>0.7404224289642477</v>
      </c>
      <c r="Q334">
        <f t="shared" si="33"/>
        <v>0.17836776492116493</v>
      </c>
      <c r="S334">
        <v>26.77712</v>
      </c>
      <c r="T334">
        <v>1.6048982507455021</v>
      </c>
      <c r="U334">
        <f t="shared" si="34"/>
        <v>0.23142675358272799</v>
      </c>
      <c r="W334">
        <v>22.675979999999999</v>
      </c>
      <c r="X334">
        <v>1.4992471502549478</v>
      </c>
      <c r="Y334">
        <f t="shared" si="35"/>
        <v>0.22608646121498766</v>
      </c>
    </row>
    <row r="335" spans="3:25" x14ac:dyDescent="0.2">
      <c r="C335">
        <v>1.9891000000000001</v>
      </c>
      <c r="D335">
        <v>0.396476606697927</v>
      </c>
      <c r="E335">
        <f t="shared" si="30"/>
        <v>6.4783759264367149E-2</v>
      </c>
      <c r="G335">
        <v>1.9567000000000001</v>
      </c>
      <c r="H335">
        <v>0.31479114155341209</v>
      </c>
      <c r="I335">
        <f t="shared" si="31"/>
        <v>6.5581487823627521E-2</v>
      </c>
      <c r="K335">
        <v>16.922799999999999</v>
      </c>
      <c r="L335">
        <v>0.78289725866000426</v>
      </c>
      <c r="M335">
        <f t="shared" si="32"/>
        <v>0.18671975450404357</v>
      </c>
      <c r="O335">
        <v>14.2927</v>
      </c>
      <c r="P335">
        <v>0.74050470176995065</v>
      </c>
      <c r="Q335">
        <f t="shared" si="33"/>
        <v>0.17838758444025699</v>
      </c>
      <c r="S335">
        <v>26.76689</v>
      </c>
      <c r="T335">
        <v>1.6052480173911425</v>
      </c>
      <c r="U335">
        <f t="shared" si="34"/>
        <v>0.23147719002583239</v>
      </c>
      <c r="W335">
        <v>22.68601</v>
      </c>
      <c r="X335">
        <v>1.4993949086170415</v>
      </c>
      <c r="Y335">
        <f t="shared" si="35"/>
        <v>0.22610874317510013</v>
      </c>
    </row>
    <row r="336" spans="3:25" x14ac:dyDescent="0.2">
      <c r="C336">
        <v>2.0024999999999999</v>
      </c>
      <c r="D336">
        <v>0.39660182458908561</v>
      </c>
      <c r="E336">
        <f t="shared" si="30"/>
        <v>6.4804219704098956E-2</v>
      </c>
      <c r="G336">
        <v>1.9184000000000001</v>
      </c>
      <c r="H336">
        <v>0.31485567066328946</v>
      </c>
      <c r="I336">
        <f t="shared" si="31"/>
        <v>6.5594931388185312E-2</v>
      </c>
      <c r="K336">
        <v>16.947700000000001</v>
      </c>
      <c r="L336">
        <v>0.78300262821606248</v>
      </c>
      <c r="M336">
        <f t="shared" si="32"/>
        <v>0.18674488497604583</v>
      </c>
      <c r="O336">
        <v>14.2979</v>
      </c>
      <c r="P336">
        <v>0.74058807105623226</v>
      </c>
      <c r="Q336">
        <f t="shared" si="33"/>
        <v>0.17840766810152306</v>
      </c>
      <c r="S336">
        <v>26.778110000000002</v>
      </c>
      <c r="T336">
        <v>1.605578781889756</v>
      </c>
      <c r="U336">
        <f t="shared" si="34"/>
        <v>0.23152488635429372</v>
      </c>
      <c r="W336">
        <v>22.683979999999998</v>
      </c>
      <c r="X336">
        <v>1.4995512277068583</v>
      </c>
      <c r="Y336">
        <f t="shared" si="35"/>
        <v>0.22613231609290158</v>
      </c>
    </row>
    <row r="337" spans="3:25" x14ac:dyDescent="0.2">
      <c r="C337">
        <v>2.0036</v>
      </c>
      <c r="D337">
        <v>0.39672706255605239</v>
      </c>
      <c r="E337">
        <f t="shared" si="30"/>
        <v>6.4824683424191565E-2</v>
      </c>
      <c r="G337">
        <v>1.9255</v>
      </c>
      <c r="H337">
        <v>0.31492341894944381</v>
      </c>
      <c r="I337">
        <f t="shared" si="31"/>
        <v>6.5609045614467468E-2</v>
      </c>
      <c r="K337">
        <v>16.945900000000002</v>
      </c>
      <c r="L337">
        <v>0.78310766978265367</v>
      </c>
      <c r="M337">
        <f t="shared" si="32"/>
        <v>0.18676993722308038</v>
      </c>
      <c r="O337">
        <v>14.292299999999999</v>
      </c>
      <c r="P337">
        <v>0.74067248263200902</v>
      </c>
      <c r="Q337">
        <f t="shared" si="33"/>
        <v>0.17842800285033103</v>
      </c>
      <c r="S337">
        <v>26.77139</v>
      </c>
      <c r="T337">
        <v>1.6059320832200625</v>
      </c>
      <c r="U337">
        <f t="shared" si="34"/>
        <v>0.23157583249986483</v>
      </c>
      <c r="W337">
        <v>22.68225</v>
      </c>
      <c r="X337">
        <v>1.4996961165307063</v>
      </c>
      <c r="Y337">
        <f t="shared" si="35"/>
        <v>0.22615416532666388</v>
      </c>
    </row>
    <row r="338" spans="3:25" x14ac:dyDescent="0.2">
      <c r="C338">
        <v>2.0464000000000002</v>
      </c>
      <c r="D338">
        <v>0.39684907645643402</v>
      </c>
      <c r="E338">
        <f t="shared" si="30"/>
        <v>6.4844620336018635E-2</v>
      </c>
      <c r="G338">
        <v>1.9487000000000001</v>
      </c>
      <c r="H338">
        <v>0.31499113891775121</v>
      </c>
      <c r="I338">
        <f t="shared" si="31"/>
        <v>6.5623153941198178E-2</v>
      </c>
      <c r="K338">
        <v>16.946999999999999</v>
      </c>
      <c r="L338">
        <v>0.78321243203308244</v>
      </c>
      <c r="M338">
        <f t="shared" si="32"/>
        <v>0.18679492285365318</v>
      </c>
      <c r="O338">
        <v>14.4085</v>
      </c>
      <c r="P338">
        <v>0.7407578822879437</v>
      </c>
      <c r="Q338">
        <f t="shared" si="33"/>
        <v>0.1784485756276514</v>
      </c>
      <c r="S338">
        <v>26.780609999999999</v>
      </c>
      <c r="T338">
        <v>1.6062818511602548</v>
      </c>
      <c r="U338">
        <f t="shared" si="34"/>
        <v>0.23162626912964393</v>
      </c>
      <c r="W338">
        <v>22.683869999999999</v>
      </c>
      <c r="X338">
        <v>1.4998412357022806</v>
      </c>
      <c r="Y338">
        <f t="shared" si="35"/>
        <v>0.22617604929686191</v>
      </c>
    </row>
    <row r="339" spans="3:25" x14ac:dyDescent="0.2">
      <c r="C339">
        <v>2.0175999999999998</v>
      </c>
      <c r="D339">
        <v>0.39697759415117756</v>
      </c>
      <c r="E339">
        <f t="shared" si="30"/>
        <v>6.4865619959342743E-2</v>
      </c>
      <c r="G339">
        <v>1.9398</v>
      </c>
      <c r="H339">
        <v>0.31505883046288907</v>
      </c>
      <c r="I339">
        <f t="shared" si="31"/>
        <v>6.5637256346435233E-2</v>
      </c>
      <c r="K339">
        <v>16.998999999999999</v>
      </c>
      <c r="L339">
        <v>0.78331696363246106</v>
      </c>
      <c r="M339">
        <f t="shared" si="32"/>
        <v>0.18681985347431637</v>
      </c>
      <c r="O339">
        <v>14.418699999999999</v>
      </c>
      <c r="P339">
        <v>0.74084421579504756</v>
      </c>
      <c r="Q339">
        <f t="shared" si="33"/>
        <v>0.17846937336972071</v>
      </c>
      <c r="S339">
        <v>26.825089999999999</v>
      </c>
      <c r="T339">
        <v>1.6066320348537644</v>
      </c>
      <c r="U339">
        <f t="shared" si="34"/>
        <v>0.23167676571116172</v>
      </c>
      <c r="W339">
        <v>22.69783</v>
      </c>
      <c r="X339">
        <v>1.4999899179693534</v>
      </c>
      <c r="Y339">
        <f t="shared" si="35"/>
        <v>0.22619847058183967</v>
      </c>
    </row>
    <row r="340" spans="3:25" x14ac:dyDescent="0.2">
      <c r="C340">
        <v>2.0019999999999998</v>
      </c>
      <c r="D340">
        <v>0.39709964382754659</v>
      </c>
      <c r="E340">
        <f t="shared" si="30"/>
        <v>6.4885562716919379E-2</v>
      </c>
      <c r="G340">
        <v>1.9075</v>
      </c>
      <c r="H340">
        <v>0.31512649380304858</v>
      </c>
      <c r="I340">
        <f t="shared" si="31"/>
        <v>6.565135287563513E-2</v>
      </c>
      <c r="K340">
        <v>17.103000000000002</v>
      </c>
      <c r="L340">
        <v>0.78342131323703612</v>
      </c>
      <c r="M340">
        <f t="shared" si="32"/>
        <v>0.18684474068950754</v>
      </c>
      <c r="O340">
        <v>14.423299999999999</v>
      </c>
      <c r="P340">
        <v>0.74093142890336472</v>
      </c>
      <c r="Q340">
        <f t="shared" si="33"/>
        <v>0.17849038300772441</v>
      </c>
      <c r="S340">
        <v>26.952970000000001</v>
      </c>
      <c r="T340">
        <v>1.6069665187478119</v>
      </c>
      <c r="U340">
        <f t="shared" si="34"/>
        <v>0.23172499837743149</v>
      </c>
      <c r="W340">
        <v>22.691579999999998</v>
      </c>
      <c r="X340">
        <v>1.5001354962793587</v>
      </c>
      <c r="Y340">
        <f t="shared" si="35"/>
        <v>0.22622042379011034</v>
      </c>
    </row>
    <row r="341" spans="3:25" x14ac:dyDescent="0.2">
      <c r="C341">
        <v>2.0118</v>
      </c>
      <c r="D341">
        <v>0.39722495230845251</v>
      </c>
      <c r="E341">
        <f t="shared" si="30"/>
        <v>6.4906037958897461E-2</v>
      </c>
      <c r="G341">
        <v>1.9043000000000001</v>
      </c>
      <c r="H341">
        <v>0.3151941281854988</v>
      </c>
      <c r="I341">
        <f t="shared" si="31"/>
        <v>6.5665443371978924E-2</v>
      </c>
      <c r="K341">
        <v>17.164100000000001</v>
      </c>
      <c r="L341">
        <v>0.78352552949358334</v>
      </c>
      <c r="M341">
        <f t="shared" si="32"/>
        <v>0.18686959610140555</v>
      </c>
      <c r="O341">
        <v>14.4536</v>
      </c>
      <c r="P341">
        <v>0.74101946734073121</v>
      </c>
      <c r="Q341">
        <f t="shared" si="33"/>
        <v>0.17851159146749809</v>
      </c>
      <c r="S341">
        <v>27.03547</v>
      </c>
      <c r="T341">
        <v>1.6073202224195358</v>
      </c>
      <c r="U341">
        <f t="shared" si="34"/>
        <v>0.23177600254074174</v>
      </c>
      <c r="W341">
        <v>22.705079999999999</v>
      </c>
      <c r="X341">
        <v>1.5002846366460461</v>
      </c>
      <c r="Y341">
        <f t="shared" si="35"/>
        <v>0.22624291415650716</v>
      </c>
    </row>
    <row r="342" spans="3:25" x14ac:dyDescent="0.2">
      <c r="C342">
        <v>2.0455999999999999</v>
      </c>
      <c r="D342">
        <v>0.39735027606242679</v>
      </c>
      <c r="E342">
        <f t="shared" si="30"/>
        <v>6.4926515696474965E-2</v>
      </c>
      <c r="G342">
        <v>1.9330000000000001</v>
      </c>
      <c r="H342">
        <v>0.31526173382810957</v>
      </c>
      <c r="I342">
        <f t="shared" si="31"/>
        <v>6.5679527880856167E-2</v>
      </c>
      <c r="K342">
        <v>17.174199999999999</v>
      </c>
      <c r="L342">
        <v>0.78362966103884957</v>
      </c>
      <c r="M342">
        <f t="shared" si="32"/>
        <v>0.18689443130979741</v>
      </c>
      <c r="O342">
        <v>14.414099999999999</v>
      </c>
      <c r="P342">
        <v>0.74110827681160019</v>
      </c>
      <c r="Q342">
        <f t="shared" si="33"/>
        <v>0.17853298566924436</v>
      </c>
      <c r="S342">
        <v>27.027909999999999</v>
      </c>
      <c r="T342">
        <v>1.6076710120228801</v>
      </c>
      <c r="U342">
        <f t="shared" si="34"/>
        <v>0.23182658649461846</v>
      </c>
      <c r="W342">
        <v>22.68554</v>
      </c>
      <c r="X342">
        <v>1.5004490099229619</v>
      </c>
      <c r="Y342">
        <f t="shared" si="35"/>
        <v>0.22626770164567458</v>
      </c>
    </row>
    <row r="343" spans="3:25" x14ac:dyDescent="0.2">
      <c r="C343">
        <v>2.0057999999999998</v>
      </c>
      <c r="D343">
        <v>0.39747561445124668</v>
      </c>
      <c r="E343">
        <f t="shared" si="30"/>
        <v>6.4946995825367101E-2</v>
      </c>
      <c r="G343">
        <v>1.9014</v>
      </c>
      <c r="H343">
        <v>0.31532931062509029</v>
      </c>
      <c r="I343">
        <f t="shared" si="31"/>
        <v>6.5693606380227143E-2</v>
      </c>
      <c r="K343">
        <v>17.154299999999999</v>
      </c>
      <c r="L343">
        <v>0.78373375649905364</v>
      </c>
      <c r="M343">
        <f t="shared" si="32"/>
        <v>0.18691925791195918</v>
      </c>
      <c r="O343">
        <v>14.430899999999999</v>
      </c>
      <c r="P343">
        <v>0.7411978029959625</v>
      </c>
      <c r="Q343">
        <f t="shared" si="33"/>
        <v>0.1785545525272729</v>
      </c>
      <c r="S343">
        <v>27.02919</v>
      </c>
      <c r="T343">
        <v>1.6080249077823494</v>
      </c>
      <c r="U343">
        <f t="shared" si="34"/>
        <v>0.23187761835703255</v>
      </c>
      <c r="W343">
        <v>22.664490000000001</v>
      </c>
      <c r="X343">
        <v>1.5005952745055131</v>
      </c>
      <c r="Y343">
        <f t="shared" si="35"/>
        <v>0.22628975834384102</v>
      </c>
    </row>
    <row r="344" spans="3:25" x14ac:dyDescent="0.2">
      <c r="C344">
        <v>2.0324</v>
      </c>
      <c r="D344">
        <v>0.39760096642676329</v>
      </c>
      <c r="E344">
        <f t="shared" si="30"/>
        <v>6.496747817430773E-2</v>
      </c>
      <c r="G344">
        <v>1.9283999999999999</v>
      </c>
      <c r="H344">
        <v>0.31539361291995088</v>
      </c>
      <c r="I344">
        <f t="shared" si="31"/>
        <v>6.5707002691656441E-2</v>
      </c>
      <c r="K344">
        <v>17.158300000000001</v>
      </c>
      <c r="L344">
        <v>0.78383786448945536</v>
      </c>
      <c r="M344">
        <f t="shared" si="32"/>
        <v>0.18694408750255323</v>
      </c>
      <c r="O344">
        <v>14.4131</v>
      </c>
      <c r="P344">
        <v>0.74128799154832092</v>
      </c>
      <c r="Q344">
        <f t="shared" si="33"/>
        <v>0.17857627894975331</v>
      </c>
      <c r="S344">
        <v>27.02487</v>
      </c>
      <c r="T344">
        <v>1.6083591312367149</v>
      </c>
      <c r="U344">
        <f t="shared" si="34"/>
        <v>0.23192581346783106</v>
      </c>
      <c r="W344">
        <v>22.679829999999999</v>
      </c>
      <c r="X344">
        <v>1.5007450996194687</v>
      </c>
      <c r="Y344">
        <f t="shared" si="35"/>
        <v>0.22631235197012178</v>
      </c>
    </row>
    <row r="345" spans="3:25" x14ac:dyDescent="0.2">
      <c r="C345">
        <v>1.9953000000000001</v>
      </c>
      <c r="D345">
        <v>0.39772633053012246</v>
      </c>
      <c r="E345">
        <f t="shared" si="30"/>
        <v>6.4987962504921976E-2</v>
      </c>
      <c r="G345">
        <v>1.9638</v>
      </c>
      <c r="H345">
        <v>0.31546113094051836</v>
      </c>
      <c r="I345">
        <f t="shared" si="31"/>
        <v>6.5721068945941333E-2</v>
      </c>
      <c r="K345">
        <v>17.136399999999998</v>
      </c>
      <c r="L345">
        <v>0.7839420336139632</v>
      </c>
      <c r="M345">
        <f t="shared" si="32"/>
        <v>0.18696893167353459</v>
      </c>
      <c r="O345">
        <v>14.420199999999999</v>
      </c>
      <c r="P345">
        <v>0.74137878809675128</v>
      </c>
      <c r="Q345">
        <f t="shared" si="33"/>
        <v>0.17859815183848893</v>
      </c>
      <c r="S345">
        <v>27.024280000000001</v>
      </c>
      <c r="T345">
        <v>1.608713208156531</v>
      </c>
      <c r="U345">
        <f t="shared" si="34"/>
        <v>0.23197687145361523</v>
      </c>
      <c r="W345">
        <v>22.6797</v>
      </c>
      <c r="X345">
        <v>1.5008951514437934</v>
      </c>
      <c r="Y345">
        <f t="shared" si="35"/>
        <v>0.22633497978432485</v>
      </c>
    </row>
    <row r="346" spans="3:25" x14ac:dyDescent="0.2">
      <c r="C346">
        <v>1.9781</v>
      </c>
      <c r="D346">
        <v>0.39785494753542316</v>
      </c>
      <c r="E346">
        <f t="shared" si="30"/>
        <v>6.5008978355461294E-2</v>
      </c>
      <c r="G346">
        <v>1.9145000000000001</v>
      </c>
      <c r="H346">
        <v>0.31552861947280808</v>
      </c>
      <c r="I346">
        <f t="shared" si="31"/>
        <v>6.5735129056835026E-2</v>
      </c>
      <c r="K346">
        <v>17.134499999999999</v>
      </c>
      <c r="L346">
        <v>0.78404631246481582</v>
      </c>
      <c r="M346">
        <f t="shared" si="32"/>
        <v>0.1869938020140752</v>
      </c>
      <c r="O346">
        <v>14.413399999999999</v>
      </c>
      <c r="P346">
        <v>0.74147013824203967</v>
      </c>
      <c r="Q346">
        <f t="shared" si="33"/>
        <v>0.17862015808870896</v>
      </c>
      <c r="S346">
        <v>27.033850000000001</v>
      </c>
      <c r="T346">
        <v>1.6090637377199837</v>
      </c>
      <c r="U346">
        <f t="shared" si="34"/>
        <v>0.2320274179096706</v>
      </c>
      <c r="W346">
        <v>22.672370000000001</v>
      </c>
      <c r="X346">
        <v>1.5010487627570788</v>
      </c>
      <c r="Y346">
        <f t="shared" si="35"/>
        <v>0.22635814436944168</v>
      </c>
    </row>
    <row r="347" spans="3:25" x14ac:dyDescent="0.2">
      <c r="C347">
        <v>2.0181</v>
      </c>
      <c r="D347">
        <v>0.39798033416120743</v>
      </c>
      <c r="E347">
        <f t="shared" si="30"/>
        <v>6.5029466366210362E-2</v>
      </c>
      <c r="G347">
        <v>1.9120999999999999</v>
      </c>
      <c r="H347">
        <v>0.31559283379924602</v>
      </c>
      <c r="I347">
        <f t="shared" si="31"/>
        <v>6.5748507041509585E-2</v>
      </c>
      <c r="K347">
        <v>17.161200000000001</v>
      </c>
      <c r="L347">
        <v>0.78415074962230991</v>
      </c>
      <c r="M347">
        <f t="shared" si="32"/>
        <v>0.1870187101104987</v>
      </c>
      <c r="O347">
        <v>14.434900000000001</v>
      </c>
      <c r="P347">
        <v>0.74156198755688707</v>
      </c>
      <c r="Q347">
        <f t="shared" si="33"/>
        <v>0.17864228458887696</v>
      </c>
      <c r="S347">
        <v>27.012709999999998</v>
      </c>
      <c r="T347">
        <v>1.6094018526986635</v>
      </c>
      <c r="U347">
        <f t="shared" si="34"/>
        <v>0.23207617417930776</v>
      </c>
      <c r="W347">
        <v>22.668869999999998</v>
      </c>
      <c r="X347">
        <v>1.5011992664375349</v>
      </c>
      <c r="Y347">
        <f t="shared" si="35"/>
        <v>0.22638084032354663</v>
      </c>
    </row>
    <row r="348" spans="3:25" x14ac:dyDescent="0.2">
      <c r="C348">
        <v>1.9628000000000001</v>
      </c>
      <c r="D348">
        <v>0.39810573057354415</v>
      </c>
      <c r="E348">
        <f t="shared" si="30"/>
        <v>6.5049955976069301E-2</v>
      </c>
      <c r="G348">
        <v>1.8763000000000001</v>
      </c>
      <c r="H348">
        <v>0.31566026259205182</v>
      </c>
      <c r="I348">
        <f t="shared" si="31"/>
        <v>6.5762554706677467E-2</v>
      </c>
      <c r="K348">
        <v>17.131799999999998</v>
      </c>
      <c r="L348">
        <v>0.78425539365458663</v>
      </c>
      <c r="M348">
        <f t="shared" si="32"/>
        <v>0.18704366754622972</v>
      </c>
      <c r="O348">
        <v>14.4246</v>
      </c>
      <c r="P348">
        <v>0.74165428158520141</v>
      </c>
      <c r="Q348">
        <f t="shared" si="33"/>
        <v>0.17866451822052021</v>
      </c>
      <c r="S348">
        <v>27.02514</v>
      </c>
      <c r="T348">
        <v>1.6097558765552267</v>
      </c>
      <c r="U348">
        <f t="shared" si="34"/>
        <v>0.23212722451335679</v>
      </c>
      <c r="W348">
        <v>22.685040000000001</v>
      </c>
      <c r="X348">
        <v>1.5013683422464059</v>
      </c>
      <c r="Y348">
        <f t="shared" si="35"/>
        <v>0.22640633695450452</v>
      </c>
    </row>
    <row r="349" spans="3:25" x14ac:dyDescent="0.2">
      <c r="C349">
        <v>1.9773000000000001</v>
      </c>
      <c r="D349">
        <v>0.39823437608246559</v>
      </c>
      <c r="E349">
        <f t="shared" si="30"/>
        <v>6.5070976484063001E-2</v>
      </c>
      <c r="G349">
        <v>1.9518</v>
      </c>
      <c r="H349">
        <v>0.31572766092753896</v>
      </c>
      <c r="I349">
        <f t="shared" si="31"/>
        <v>6.5776596026570613E-2</v>
      </c>
      <c r="K349">
        <v>17.153099999999998</v>
      </c>
      <c r="L349">
        <v>0.7843602931174809</v>
      </c>
      <c r="M349">
        <f t="shared" si="32"/>
        <v>0.18706868590175796</v>
      </c>
      <c r="O349">
        <v>14.43</v>
      </c>
      <c r="P349">
        <v>0.74174696584145383</v>
      </c>
      <c r="Q349">
        <f t="shared" si="33"/>
        <v>0.17868684585807471</v>
      </c>
      <c r="S349">
        <v>27.01436</v>
      </c>
      <c r="T349">
        <v>1.6101063478690572</v>
      </c>
      <c r="U349">
        <f t="shared" si="34"/>
        <v>0.23217776256980116</v>
      </c>
      <c r="W349">
        <v>22.8048</v>
      </c>
      <c r="X349">
        <v>1.5015192972038269</v>
      </c>
      <c r="Y349">
        <f t="shared" si="35"/>
        <v>0.22642910096117305</v>
      </c>
    </row>
    <row r="350" spans="3:25" x14ac:dyDescent="0.2">
      <c r="C350">
        <v>1.9821</v>
      </c>
      <c r="D350">
        <v>0.39835978909273051</v>
      </c>
      <c r="E350">
        <f t="shared" si="30"/>
        <v>6.5091468806001709E-2</v>
      </c>
      <c r="G350">
        <v>1.8892</v>
      </c>
      <c r="H350">
        <v>0.31579502902279327</v>
      </c>
      <c r="I350">
        <f t="shared" si="31"/>
        <v>6.5790631046415263E-2</v>
      </c>
      <c r="K350">
        <v>17.1235</v>
      </c>
      <c r="L350">
        <v>0.78446549655442088</v>
      </c>
      <c r="M350">
        <f t="shared" si="32"/>
        <v>0.18709377675461397</v>
      </c>
      <c r="O350">
        <v>14.4156</v>
      </c>
      <c r="P350">
        <v>0.74183998581011679</v>
      </c>
      <c r="Q350">
        <f t="shared" si="33"/>
        <v>0.17870925436874971</v>
      </c>
      <c r="S350">
        <v>27.03153</v>
      </c>
      <c r="T350">
        <v>1.6104605384949149</v>
      </c>
      <c r="U350">
        <f t="shared" si="34"/>
        <v>0.23222883695202673</v>
      </c>
      <c r="W350">
        <v>22.864930000000001</v>
      </c>
      <c r="X350">
        <v>1.5016738095962767</v>
      </c>
      <c r="Y350">
        <f t="shared" si="35"/>
        <v>0.22645240142902245</v>
      </c>
    </row>
    <row r="351" spans="3:25" x14ac:dyDescent="0.2">
      <c r="C351">
        <v>1.9894000000000001</v>
      </c>
      <c r="D351">
        <v>0.39848520871584425</v>
      </c>
      <c r="E351">
        <f t="shared" si="30"/>
        <v>6.5111962208471277E-2</v>
      </c>
      <c r="G351">
        <v>1.9123000000000001</v>
      </c>
      <c r="H351">
        <v>0.31586236677052204</v>
      </c>
      <c r="I351">
        <f t="shared" si="31"/>
        <v>6.5804659743858768E-2</v>
      </c>
      <c r="K351">
        <v>17.168299999999999</v>
      </c>
      <c r="L351">
        <v>0.78457105249638281</v>
      </c>
      <c r="M351">
        <f t="shared" si="32"/>
        <v>0.18711895167935863</v>
      </c>
      <c r="O351">
        <v>14.4199</v>
      </c>
      <c r="P351">
        <v>0.74193328694518113</v>
      </c>
      <c r="Q351">
        <f t="shared" si="33"/>
        <v>0.17873173061241146</v>
      </c>
      <c r="S351">
        <v>27.016860000000001</v>
      </c>
      <c r="T351">
        <v>1.6107950187409827</v>
      </c>
      <c r="U351">
        <f t="shared" si="34"/>
        <v>0.23227706909225684</v>
      </c>
      <c r="W351">
        <v>22.853850000000001</v>
      </c>
      <c r="X351">
        <v>1.501825212233711</v>
      </c>
      <c r="Y351">
        <f t="shared" si="35"/>
        <v>0.2264752329458343</v>
      </c>
    </row>
    <row r="352" spans="3:25" x14ac:dyDescent="0.2">
      <c r="C352">
        <v>2.0009999999999999</v>
      </c>
      <c r="D352">
        <v>0.39861387443057927</v>
      </c>
      <c r="E352">
        <f t="shared" si="30"/>
        <v>6.5132986018068509E-2</v>
      </c>
      <c r="G352">
        <v>1.9377</v>
      </c>
      <c r="H352">
        <v>0.31592967341390038</v>
      </c>
      <c r="I352">
        <f t="shared" si="31"/>
        <v>6.5818681961229253E-2</v>
      </c>
      <c r="K352">
        <v>17.122399999999999</v>
      </c>
      <c r="L352">
        <v>0.78467700946190799</v>
      </c>
      <c r="M352">
        <f t="shared" si="32"/>
        <v>0.18714422224758712</v>
      </c>
      <c r="O352">
        <v>14.398199999999999</v>
      </c>
      <c r="P352">
        <v>0.74202681466973641</v>
      </c>
      <c r="Q352">
        <f t="shared" si="33"/>
        <v>0.17875426144148213</v>
      </c>
      <c r="S352">
        <v>27.026949999999999</v>
      </c>
      <c r="T352">
        <v>1.6111493651205187</v>
      </c>
      <c r="U352">
        <f t="shared" si="34"/>
        <v>0.23232816593420411</v>
      </c>
      <c r="W352">
        <v>22.852270000000001</v>
      </c>
      <c r="X352">
        <v>1.5019835045923431</v>
      </c>
      <c r="Y352">
        <f t="shared" si="35"/>
        <v>0.22649910343256119</v>
      </c>
    </row>
    <row r="353" spans="3:25" x14ac:dyDescent="0.2">
      <c r="C353">
        <v>2.0333000000000001</v>
      </c>
      <c r="D353">
        <v>0.39874254461176822</v>
      </c>
      <c r="E353">
        <f t="shared" si="30"/>
        <v>6.5154010557478464E-2</v>
      </c>
      <c r="G353">
        <v>1.9325000000000001</v>
      </c>
      <c r="H353">
        <v>0.31599370611892957</v>
      </c>
      <c r="I353">
        <f t="shared" si="31"/>
        <v>6.583202210811033E-2</v>
      </c>
      <c r="K353">
        <v>17.156600000000001</v>
      </c>
      <c r="L353">
        <v>0.78478341595717516</v>
      </c>
      <c r="M353">
        <f t="shared" si="32"/>
        <v>0.18716960002794611</v>
      </c>
      <c r="O353">
        <v>14.431800000000001</v>
      </c>
      <c r="P353">
        <v>0.74212051437564286</v>
      </c>
      <c r="Q353">
        <f t="shared" si="33"/>
        <v>0.17877683370086073</v>
      </c>
      <c r="S353">
        <v>27.01491</v>
      </c>
      <c r="T353">
        <v>1.6115001519411956</v>
      </c>
      <c r="U353">
        <f t="shared" si="34"/>
        <v>0.23237874948681944</v>
      </c>
      <c r="W353">
        <v>22.844719999999999</v>
      </c>
      <c r="X353">
        <v>1.5021386861479702</v>
      </c>
      <c r="Y353">
        <f t="shared" si="35"/>
        <v>0.22652250481021369</v>
      </c>
    </row>
    <row r="354" spans="3:25" x14ac:dyDescent="0.2">
      <c r="C354">
        <v>1.9837</v>
      </c>
      <c r="D354">
        <v>0.39887121860400798</v>
      </c>
      <c r="E354">
        <f t="shared" si="30"/>
        <v>6.5175035719609142E-2</v>
      </c>
      <c r="G354">
        <v>1.9490000000000001</v>
      </c>
      <c r="H354">
        <v>0.31606095076084695</v>
      </c>
      <c r="I354">
        <f t="shared" si="31"/>
        <v>6.5846031408509781E-2</v>
      </c>
      <c r="K354">
        <v>17.1248</v>
      </c>
      <c r="L354">
        <v>0.78489032047612173</v>
      </c>
      <c r="M354">
        <f t="shared" si="32"/>
        <v>0.18719509658616273</v>
      </c>
      <c r="O354">
        <v>14.4108</v>
      </c>
      <c r="P354">
        <v>0.74221433142327187</v>
      </c>
      <c r="Q354">
        <f t="shared" si="33"/>
        <v>0.17879943422786054</v>
      </c>
      <c r="S354">
        <v>27.012730000000001</v>
      </c>
      <c r="T354">
        <v>1.6118540248968556</v>
      </c>
      <c r="U354">
        <f t="shared" si="34"/>
        <v>0.23242977806091822</v>
      </c>
      <c r="W354">
        <v>22.865749999999998</v>
      </c>
      <c r="X354">
        <v>1.5022940897093047</v>
      </c>
      <c r="Y354">
        <f t="shared" si="35"/>
        <v>0.22654593966632555</v>
      </c>
    </row>
    <row r="355" spans="3:25" x14ac:dyDescent="0.2">
      <c r="C355">
        <v>2.0156000000000001</v>
      </c>
      <c r="D355">
        <v>0.39899665668233941</v>
      </c>
      <c r="E355">
        <f t="shared" si="30"/>
        <v>6.5195532137637152E-2</v>
      </c>
      <c r="G355">
        <v>1.9276</v>
      </c>
      <c r="H355">
        <v>0.31612816397415938</v>
      </c>
      <c r="I355">
        <f t="shared" si="31"/>
        <v>6.5860034161283207E-2</v>
      </c>
      <c r="K355">
        <v>17.1586</v>
      </c>
      <c r="L355">
        <v>0.78499777150063244</v>
      </c>
      <c r="M355">
        <f t="shared" si="32"/>
        <v>0.18722072348508967</v>
      </c>
      <c r="O355">
        <v>14.4178</v>
      </c>
      <c r="P355">
        <v>0.7423082111413164</v>
      </c>
      <c r="Q355">
        <f t="shared" si="33"/>
        <v>0.17882204985216363</v>
      </c>
      <c r="S355">
        <v>27.02336</v>
      </c>
      <c r="T355">
        <v>1.6121914893855891</v>
      </c>
      <c r="U355">
        <f t="shared" si="34"/>
        <v>0.23247844052973252</v>
      </c>
      <c r="W355">
        <v>22.871680000000001</v>
      </c>
      <c r="X355">
        <v>1.502464739248444</v>
      </c>
      <c r="Y355">
        <f t="shared" si="35"/>
        <v>0.22657167361579841</v>
      </c>
    </row>
    <row r="356" spans="3:25" x14ac:dyDescent="0.2">
      <c r="C356">
        <v>1.9990000000000001</v>
      </c>
      <c r="D356">
        <v>0.39912533572273345</v>
      </c>
      <c r="E356">
        <f t="shared" si="30"/>
        <v>6.5216558124629648E-2</v>
      </c>
      <c r="G356">
        <v>1.9089</v>
      </c>
      <c r="H356">
        <v>0.31619534597547072</v>
      </c>
      <c r="I356">
        <f t="shared" si="31"/>
        <v>6.58740304115564E-2</v>
      </c>
      <c r="K356">
        <v>17.094799999999999</v>
      </c>
      <c r="L356">
        <v>0.7851058175007718</v>
      </c>
      <c r="M356">
        <f t="shared" si="32"/>
        <v>0.1872464922847604</v>
      </c>
      <c r="O356">
        <v>14.394500000000001</v>
      </c>
      <c r="P356">
        <v>0.74240209882669117</v>
      </c>
      <c r="Q356">
        <f t="shared" si="33"/>
        <v>0.1788446673957966</v>
      </c>
      <c r="S356">
        <v>27.014659999999999</v>
      </c>
      <c r="T356">
        <v>1.6125421801095843</v>
      </c>
      <c r="U356">
        <f t="shared" si="34"/>
        <v>0.23252901022518085</v>
      </c>
      <c r="W356">
        <v>22.845569999999999</v>
      </c>
      <c r="X356">
        <v>1.5026205868040732</v>
      </c>
      <c r="Y356">
        <f t="shared" si="35"/>
        <v>0.22659517542624721</v>
      </c>
    </row>
    <row r="357" spans="3:25" x14ac:dyDescent="0.2">
      <c r="C357">
        <v>1.9959</v>
      </c>
      <c r="D357">
        <v>0.39925401536849325</v>
      </c>
      <c r="E357">
        <f t="shared" si="30"/>
        <v>6.5237584210538116E-2</v>
      </c>
      <c r="G357">
        <v>1.8939999999999999</v>
      </c>
      <c r="H357">
        <v>0.31626249600616368</v>
      </c>
      <c r="I357">
        <f t="shared" si="31"/>
        <v>6.5888020001284103E-2</v>
      </c>
      <c r="K357">
        <v>17.128499999999999</v>
      </c>
      <c r="L357">
        <v>0.78521450693508799</v>
      </c>
      <c r="M357">
        <f t="shared" si="32"/>
        <v>0.1872724145424618</v>
      </c>
      <c r="O357">
        <v>14.409800000000001</v>
      </c>
      <c r="P357">
        <v>0.74249593974450068</v>
      </c>
      <c r="Q357">
        <f t="shared" si="33"/>
        <v>0.17886727367312297</v>
      </c>
      <c r="S357">
        <v>27.011510000000001</v>
      </c>
      <c r="T357">
        <v>1.6128959514974111</v>
      </c>
      <c r="U357">
        <f t="shared" si="34"/>
        <v>0.23258002415317111</v>
      </c>
      <c r="W357">
        <v>22.858149999999998</v>
      </c>
      <c r="X357">
        <v>1.5027799881578363</v>
      </c>
      <c r="Y357">
        <f t="shared" si="35"/>
        <v>0.22661921314943317</v>
      </c>
    </row>
    <row r="358" spans="3:25" x14ac:dyDescent="0.2">
      <c r="C358">
        <v>1.9754</v>
      </c>
      <c r="D358">
        <v>0.39938269536945825</v>
      </c>
      <c r="E358">
        <f t="shared" si="30"/>
        <v>6.5258610354486643E-2</v>
      </c>
      <c r="G358">
        <v>1.9446000000000001</v>
      </c>
      <c r="H358">
        <v>0.31632961395725373</v>
      </c>
      <c r="I358">
        <f t="shared" si="31"/>
        <v>6.5902002907761201E-2</v>
      </c>
      <c r="K358">
        <v>17.141300000000001</v>
      </c>
      <c r="L358">
        <v>0.78532388825095112</v>
      </c>
      <c r="M358">
        <f t="shared" si="32"/>
        <v>0.18729850181281479</v>
      </c>
      <c r="O358">
        <v>14.443099999999999</v>
      </c>
      <c r="P358">
        <v>0.74258967912808271</v>
      </c>
      <c r="Q358">
        <f t="shared" si="33"/>
        <v>0.17888985549085371</v>
      </c>
      <c r="S358">
        <v>27.110569999999999</v>
      </c>
      <c r="T358">
        <v>1.6132467800455745</v>
      </c>
      <c r="U358">
        <f t="shared" si="34"/>
        <v>0.23263061372290109</v>
      </c>
      <c r="W358">
        <v>22.8504</v>
      </c>
      <c r="X358">
        <v>1.5029429427833665</v>
      </c>
      <c r="Y358">
        <f t="shared" si="35"/>
        <v>0.22664378670598018</v>
      </c>
    </row>
    <row r="359" spans="3:25" x14ac:dyDescent="0.2">
      <c r="C359">
        <v>2.0266999999999999</v>
      </c>
      <c r="D359">
        <v>0.39951137424124883</v>
      </c>
      <c r="E359">
        <f t="shared" si="30"/>
        <v>6.5279636313929551E-2</v>
      </c>
      <c r="G359">
        <v>1.9081999999999999</v>
      </c>
      <c r="H359">
        <v>0.31639669971962786</v>
      </c>
      <c r="I359">
        <f t="shared" si="31"/>
        <v>6.5915979108255807E-2</v>
      </c>
      <c r="K359">
        <v>17.127400000000002</v>
      </c>
      <c r="L359">
        <v>0.7854340098849717</v>
      </c>
      <c r="M359">
        <f t="shared" si="32"/>
        <v>0.1873247656478742</v>
      </c>
      <c r="O359">
        <v>14.4274</v>
      </c>
      <c r="P359">
        <v>0.74268326217913316</v>
      </c>
      <c r="Q359">
        <f t="shared" si="33"/>
        <v>0.1789123996480772</v>
      </c>
      <c r="S359">
        <v>27.25337</v>
      </c>
      <c r="T359">
        <v>1.6135845016757606</v>
      </c>
      <c r="U359">
        <f t="shared" si="34"/>
        <v>0.23267931327158109</v>
      </c>
      <c r="W359">
        <v>22.85116</v>
      </c>
      <c r="X359">
        <v>1.5030994500538521</v>
      </c>
      <c r="Y359">
        <f t="shared" si="35"/>
        <v>0.22666738800142536</v>
      </c>
    </row>
    <row r="360" spans="3:25" x14ac:dyDescent="0.2">
      <c r="C360">
        <v>2.0021</v>
      </c>
      <c r="D360">
        <v>0.39964005131990776</v>
      </c>
      <c r="E360">
        <f t="shared" si="30"/>
        <v>6.5300661980377081E-2</v>
      </c>
      <c r="G360">
        <v>1.9239999999999999</v>
      </c>
      <c r="H360">
        <v>0.31646375318404008</v>
      </c>
      <c r="I360">
        <f t="shared" si="31"/>
        <v>6.5929948580008349E-2</v>
      </c>
      <c r="K360">
        <v>17.139199999999999</v>
      </c>
      <c r="L360">
        <v>0.78554492026345302</v>
      </c>
      <c r="M360">
        <f t="shared" si="32"/>
        <v>0.18735121759723652</v>
      </c>
      <c r="O360">
        <v>14.4046</v>
      </c>
      <c r="P360">
        <v>0.74277663406790306</v>
      </c>
      <c r="Q360">
        <f t="shared" si="33"/>
        <v>0.17893489293630679</v>
      </c>
      <c r="S360">
        <v>27.283670000000001</v>
      </c>
      <c r="T360">
        <v>1.6139348318249218</v>
      </c>
      <c r="U360">
        <f t="shared" si="34"/>
        <v>0.23272983097204272</v>
      </c>
      <c r="W360">
        <v>22.850819999999999</v>
      </c>
      <c r="X360">
        <v>1.5032595095420291</v>
      </c>
      <c r="Y360">
        <f t="shared" si="35"/>
        <v>0.22669152497127698</v>
      </c>
    </row>
    <row r="361" spans="3:25" x14ac:dyDescent="0.2">
      <c r="C361">
        <v>2.0152000000000001</v>
      </c>
      <c r="D361">
        <v>0.39976872511722283</v>
      </c>
      <c r="E361">
        <f t="shared" si="30"/>
        <v>6.532168711065732E-2</v>
      </c>
      <c r="G361">
        <v>1.9044000000000001</v>
      </c>
      <c r="H361">
        <v>0.31652753284903712</v>
      </c>
      <c r="I361">
        <f t="shared" si="31"/>
        <v>6.5943236010216066E-2</v>
      </c>
      <c r="K361">
        <v>17.245100000000001</v>
      </c>
      <c r="L361">
        <v>0.78565666780291532</v>
      </c>
      <c r="M361">
        <f t="shared" si="32"/>
        <v>0.18737786920816507</v>
      </c>
      <c r="O361">
        <v>14.3607</v>
      </c>
      <c r="P361">
        <v>0.74286973993347705</v>
      </c>
      <c r="Q361">
        <f t="shared" si="33"/>
        <v>0.17895732213954785</v>
      </c>
      <c r="S361">
        <v>27.27674</v>
      </c>
      <c r="T361">
        <v>1.6142882353840069</v>
      </c>
      <c r="U361">
        <f t="shared" si="34"/>
        <v>0.23278079185903081</v>
      </c>
      <c r="W361">
        <v>22.83784</v>
      </c>
      <c r="X361">
        <v>1.5034197873535062</v>
      </c>
      <c r="Y361">
        <f t="shared" si="35"/>
        <v>0.22671569486428092</v>
      </c>
    </row>
    <row r="362" spans="3:25" x14ac:dyDescent="0.2">
      <c r="C362">
        <v>1.9772000000000001</v>
      </c>
      <c r="D362">
        <v>0.39989739549930092</v>
      </c>
      <c r="E362">
        <f t="shared" si="30"/>
        <v>6.534271168289231E-2</v>
      </c>
      <c r="G362">
        <v>1.9193</v>
      </c>
      <c r="H362">
        <v>0.31659452127194193</v>
      </c>
      <c r="I362">
        <f t="shared" si="31"/>
        <v>6.5957191931654571E-2</v>
      </c>
      <c r="K362">
        <v>17.3233</v>
      </c>
      <c r="L362">
        <v>0.78576930100685882</v>
      </c>
      <c r="M362">
        <f t="shared" si="32"/>
        <v>0.1874047320486677</v>
      </c>
      <c r="O362">
        <v>14.398199999999999</v>
      </c>
      <c r="P362">
        <v>0.74296252533390839</v>
      </c>
      <c r="Q362">
        <f t="shared" si="33"/>
        <v>0.1789796741427353</v>
      </c>
      <c r="S362">
        <v>27.28529</v>
      </c>
      <c r="T362">
        <v>1.6146386889319067</v>
      </c>
      <c r="U362">
        <f t="shared" si="34"/>
        <v>0.23283132735362327</v>
      </c>
      <c r="W362">
        <v>22.854700000000001</v>
      </c>
      <c r="X362">
        <v>1.5035802829600953</v>
      </c>
      <c r="Y362">
        <f t="shared" si="35"/>
        <v>0.22673989760078644</v>
      </c>
    </row>
    <row r="363" spans="3:25" x14ac:dyDescent="0.2">
      <c r="C363">
        <v>1.9964</v>
      </c>
      <c r="D363">
        <v>0.40002606199396007</v>
      </c>
      <c r="E363">
        <f t="shared" si="30"/>
        <v>6.5363735619928115E-2</v>
      </c>
      <c r="G363">
        <v>1.9339</v>
      </c>
      <c r="H363">
        <v>0.31666147674272027</v>
      </c>
      <c r="I363">
        <f t="shared" si="31"/>
        <v>6.5971140988066723E-2</v>
      </c>
      <c r="K363">
        <v>17.321999999999999</v>
      </c>
      <c r="L363">
        <v>0.78588286885079384</v>
      </c>
      <c r="M363">
        <f t="shared" si="32"/>
        <v>0.18743181779932597</v>
      </c>
      <c r="O363">
        <v>14.4122</v>
      </c>
      <c r="P363">
        <v>0.74305493759609575</v>
      </c>
      <c r="Q363">
        <f t="shared" si="33"/>
        <v>0.17900193625691885</v>
      </c>
      <c r="S363">
        <v>27.282350000000001</v>
      </c>
      <c r="T363">
        <v>1.6149888889136492</v>
      </c>
      <c r="U363">
        <f t="shared" si="34"/>
        <v>0.23288182628390858</v>
      </c>
      <c r="W363">
        <v>22.847899999999999</v>
      </c>
      <c r="X363">
        <v>1.5037443291998072</v>
      </c>
      <c r="Y363">
        <f t="shared" si="35"/>
        <v>0.22676463577274547</v>
      </c>
    </row>
    <row r="364" spans="3:25" x14ac:dyDescent="0.2">
      <c r="C364">
        <v>2.0034000000000001</v>
      </c>
      <c r="D364">
        <v>0.40015472383632544</v>
      </c>
      <c r="E364">
        <f t="shared" si="30"/>
        <v>6.5384758796785208E-2</v>
      </c>
      <c r="G364">
        <v>1.9195</v>
      </c>
      <c r="H364">
        <v>0.31672839882555803</v>
      </c>
      <c r="I364">
        <f t="shared" si="31"/>
        <v>6.5985083088657928E-2</v>
      </c>
      <c r="K364">
        <v>17.357399999999998</v>
      </c>
      <c r="L364">
        <v>0.78599742078179502</v>
      </c>
      <c r="M364">
        <f t="shared" si="32"/>
        <v>0.18745913825318875</v>
      </c>
      <c r="O364">
        <v>14.3904</v>
      </c>
      <c r="P364">
        <v>0.7431469249170165</v>
      </c>
      <c r="Q364">
        <f t="shared" si="33"/>
        <v>0.17902409600275027</v>
      </c>
      <c r="S364">
        <v>27.26267</v>
      </c>
      <c r="T364">
        <v>1.6153259544987744</v>
      </c>
      <c r="U364">
        <f t="shared" si="34"/>
        <v>0.23293043123071672</v>
      </c>
      <c r="W364">
        <v>22.84085</v>
      </c>
      <c r="X364">
        <v>1.5039202977123751</v>
      </c>
      <c r="Y364">
        <f t="shared" si="35"/>
        <v>0.22679117182337927</v>
      </c>
    </row>
    <row r="365" spans="3:25" x14ac:dyDescent="0.2">
      <c r="C365">
        <v>2.0438999999999998</v>
      </c>
      <c r="D365">
        <v>0.40028338149530573</v>
      </c>
      <c r="E365">
        <f t="shared" si="30"/>
        <v>6.5405781290082635E-2</v>
      </c>
      <c r="G365">
        <v>1.8896999999999999</v>
      </c>
      <c r="H365">
        <v>0.31679204750410134</v>
      </c>
      <c r="I365">
        <f t="shared" si="31"/>
        <v>6.5998343230021114E-2</v>
      </c>
      <c r="K365">
        <v>17.350200000000001</v>
      </c>
      <c r="L365">
        <v>0.7861130064310009</v>
      </c>
      <c r="M365">
        <f t="shared" si="32"/>
        <v>0.18748670524720382</v>
      </c>
      <c r="O365">
        <v>14.408200000000001</v>
      </c>
      <c r="P365">
        <v>0.74323843771420239</v>
      </c>
      <c r="Q365">
        <f t="shared" si="33"/>
        <v>0.17904614143581279</v>
      </c>
      <c r="S365">
        <v>27.276520000000001</v>
      </c>
      <c r="T365">
        <v>1.6156756384112703</v>
      </c>
      <c r="U365">
        <f t="shared" si="34"/>
        <v>0.23298085574367974</v>
      </c>
      <c r="W365">
        <v>22.840029999999999</v>
      </c>
      <c r="X365">
        <v>1.5040847785418983</v>
      </c>
      <c r="Y365">
        <f t="shared" si="35"/>
        <v>0.22681597553147922</v>
      </c>
    </row>
    <row r="366" spans="3:25" x14ac:dyDescent="0.2">
      <c r="C366">
        <v>1.9999</v>
      </c>
      <c r="D366">
        <v>0.40041203420175492</v>
      </c>
      <c r="E366">
        <f t="shared" si="30"/>
        <v>6.5426802974142953E-2</v>
      </c>
      <c r="G366">
        <v>1.9132</v>
      </c>
      <c r="H366">
        <v>0.31685890301492498</v>
      </c>
      <c r="I366">
        <f t="shared" si="31"/>
        <v>6.6012271461442701E-2</v>
      </c>
      <c r="K366">
        <v>17.308</v>
      </c>
      <c r="L366">
        <v>0.78622967580667058</v>
      </c>
      <c r="M366">
        <f t="shared" si="32"/>
        <v>0.18751453070826174</v>
      </c>
      <c r="O366">
        <v>14.384499999999999</v>
      </c>
      <c r="P366">
        <v>0.7433294286262172</v>
      </c>
      <c r="Q366">
        <f t="shared" si="33"/>
        <v>0.17906806114673635</v>
      </c>
      <c r="S366">
        <v>27.279640000000001</v>
      </c>
      <c r="T366">
        <v>1.6160256883617972</v>
      </c>
      <c r="U366">
        <f t="shared" si="34"/>
        <v>0.23303133303942394</v>
      </c>
      <c r="W366">
        <v>22.86299</v>
      </c>
      <c r="X366">
        <v>1.5042494750511954</v>
      </c>
      <c r="Y366">
        <f t="shared" si="35"/>
        <v>0.2268408117640878</v>
      </c>
    </row>
    <row r="367" spans="3:25" x14ac:dyDescent="0.2">
      <c r="C367">
        <v>1.9993000000000001</v>
      </c>
      <c r="D367">
        <v>0.40054391842169229</v>
      </c>
      <c r="E367">
        <f t="shared" si="30"/>
        <v>6.5448352683283056E-2</v>
      </c>
      <c r="G367">
        <v>1.9175</v>
      </c>
      <c r="H367">
        <v>0.31692572480650072</v>
      </c>
      <c r="I367">
        <f t="shared" si="31"/>
        <v>6.6026192668020983E-2</v>
      </c>
      <c r="K367">
        <v>17.319199999999999</v>
      </c>
      <c r="L367">
        <v>0.78634747900636193</v>
      </c>
      <c r="M367">
        <f t="shared" si="32"/>
        <v>0.18754262658455054</v>
      </c>
      <c r="O367">
        <v>14.398199999999999</v>
      </c>
      <c r="P367">
        <v>0.74341985071412042</v>
      </c>
      <c r="Q367">
        <f t="shared" si="33"/>
        <v>0.17908984382793006</v>
      </c>
      <c r="S367">
        <v>27.28417</v>
      </c>
      <c r="T367">
        <v>1.616378176004988</v>
      </c>
      <c r="U367">
        <f t="shared" si="34"/>
        <v>0.23308216185109706</v>
      </c>
      <c r="W367">
        <v>22.83249</v>
      </c>
      <c r="X367">
        <v>1.5044143867096722</v>
      </c>
      <c r="Y367">
        <f t="shared" si="35"/>
        <v>0.22686568044119135</v>
      </c>
    </row>
    <row r="368" spans="3:25" x14ac:dyDescent="0.2">
      <c r="C368">
        <v>2.0335000000000001</v>
      </c>
      <c r="D368">
        <v>0.40067256074295349</v>
      </c>
      <c r="E368">
        <f t="shared" si="30"/>
        <v>6.5469372670417234E-2</v>
      </c>
      <c r="G368">
        <v>1.9663999999999999</v>
      </c>
      <c r="H368">
        <v>0.31699251276798507</v>
      </c>
      <c r="I368">
        <f t="shared" si="31"/>
        <v>6.6040106826663558E-2</v>
      </c>
      <c r="K368">
        <v>17.336300000000001</v>
      </c>
      <c r="L368">
        <v>0.78646646612166504</v>
      </c>
      <c r="M368">
        <f t="shared" si="32"/>
        <v>0.18757100482283504</v>
      </c>
      <c r="O368">
        <v>14.409599999999999</v>
      </c>
      <c r="P368">
        <v>0.7435096570124059</v>
      </c>
      <c r="Q368">
        <f t="shared" si="33"/>
        <v>0.17911147816540338</v>
      </c>
      <c r="S368">
        <v>27.27216</v>
      </c>
      <c r="T368">
        <v>1.6167114858406697</v>
      </c>
      <c r="U368">
        <f t="shared" si="34"/>
        <v>0.23313022521783897</v>
      </c>
      <c r="W368">
        <v>22.829470000000001</v>
      </c>
      <c r="X368">
        <v>1.5045795129862436</v>
      </c>
      <c r="Y368">
        <f t="shared" si="35"/>
        <v>0.22689058148270225</v>
      </c>
    </row>
    <row r="369" spans="3:25" x14ac:dyDescent="0.2">
      <c r="C369">
        <v>2.0270999999999999</v>
      </c>
      <c r="D369">
        <v>0.40080443381470315</v>
      </c>
      <c r="E369">
        <f t="shared" si="30"/>
        <v>6.5490920557958035E-2</v>
      </c>
      <c r="G369">
        <v>1.9434</v>
      </c>
      <c r="H369">
        <v>0.31705926678839957</v>
      </c>
      <c r="I369">
        <f t="shared" si="31"/>
        <v>6.6054013914249921E-2</v>
      </c>
      <c r="K369">
        <v>17.357500000000002</v>
      </c>
      <c r="L369">
        <v>0.78658668723918279</v>
      </c>
      <c r="M369">
        <f t="shared" si="32"/>
        <v>0.1875996773686906</v>
      </c>
      <c r="O369">
        <v>14.4221</v>
      </c>
      <c r="P369">
        <v>0.74359880052980309</v>
      </c>
      <c r="Q369">
        <f t="shared" si="33"/>
        <v>0.17913295283895911</v>
      </c>
      <c r="S369">
        <v>27.27759</v>
      </c>
      <c r="T369">
        <v>1.6170607449144632</v>
      </c>
      <c r="U369">
        <f t="shared" si="34"/>
        <v>0.23318058846894837</v>
      </c>
      <c r="W369">
        <v>22.827629999999999</v>
      </c>
      <c r="X369">
        <v>1.5047448533493193</v>
      </c>
      <c r="Y369">
        <f t="shared" si="35"/>
        <v>0.22691551480845673</v>
      </c>
    </row>
    <row r="370" spans="3:25" x14ac:dyDescent="0.2">
      <c r="C370">
        <v>2.0438999999999998</v>
      </c>
      <c r="D370">
        <v>0.40093306470776041</v>
      </c>
      <c r="E370">
        <f t="shared" si="30"/>
        <v>6.5511938677738635E-2</v>
      </c>
      <c r="G370">
        <v>1.9443999999999999</v>
      </c>
      <c r="H370">
        <v>0.31712598610400655</v>
      </c>
      <c r="I370">
        <f t="shared" si="31"/>
        <v>6.6067913771668041E-2</v>
      </c>
      <c r="K370">
        <v>17.358499999999999</v>
      </c>
      <c r="L370">
        <v>0.78670819244155366</v>
      </c>
      <c r="M370">
        <f t="shared" si="32"/>
        <v>0.18762865616674704</v>
      </c>
      <c r="O370">
        <v>14.5116</v>
      </c>
      <c r="P370">
        <v>0.74368723425014049</v>
      </c>
      <c r="Q370">
        <f t="shared" si="33"/>
        <v>0.17915425652240144</v>
      </c>
      <c r="S370">
        <v>27.273029999999999</v>
      </c>
      <c r="T370">
        <v>1.6174103626637679</v>
      </c>
      <c r="U370">
        <f t="shared" si="34"/>
        <v>0.23323100344116166</v>
      </c>
      <c r="W370">
        <v>22.82067</v>
      </c>
      <c r="X370">
        <v>1.5049104072668051</v>
      </c>
      <c r="Y370">
        <f t="shared" si="35"/>
        <v>0.22694048033821498</v>
      </c>
    </row>
    <row r="371" spans="3:25" x14ac:dyDescent="0.2">
      <c r="C371">
        <v>1.9977</v>
      </c>
      <c r="D371">
        <v>0.40106492557796125</v>
      </c>
      <c r="E371">
        <f t="shared" si="30"/>
        <v>6.55334845715623E-2</v>
      </c>
      <c r="G371">
        <v>1.9156</v>
      </c>
      <c r="H371">
        <v>0.31718943195698995</v>
      </c>
      <c r="I371">
        <f t="shared" si="31"/>
        <v>6.6081131657706238E-2</v>
      </c>
      <c r="K371">
        <v>17.344000000000001</v>
      </c>
      <c r="L371">
        <v>0.78683103180854852</v>
      </c>
      <c r="M371">
        <f t="shared" si="32"/>
        <v>0.1876579531609503</v>
      </c>
      <c r="O371">
        <v>14.543900000000001</v>
      </c>
      <c r="P371">
        <v>0.74377491113328142</v>
      </c>
      <c r="Q371">
        <f t="shared" si="33"/>
        <v>0.17917537788376128</v>
      </c>
      <c r="S371">
        <v>27.254580000000001</v>
      </c>
      <c r="T371">
        <v>1.6177557651553311</v>
      </c>
      <c r="U371">
        <f t="shared" si="34"/>
        <v>0.23328081057209021</v>
      </c>
      <c r="W371">
        <v>22.84346</v>
      </c>
      <c r="X371">
        <v>1.5050795076060961</v>
      </c>
      <c r="Y371">
        <f t="shared" si="35"/>
        <v>0.22696598066836005</v>
      </c>
    </row>
    <row r="372" spans="3:25" x14ac:dyDescent="0.2">
      <c r="C372">
        <v>1.988</v>
      </c>
      <c r="D372">
        <v>0.40119354398309881</v>
      </c>
      <c r="E372">
        <f t="shared" si="30"/>
        <v>6.5554500650833139E-2</v>
      </c>
      <c r="G372">
        <v>1.962</v>
      </c>
      <c r="H372">
        <v>0.31725608239131842</v>
      </c>
      <c r="I372">
        <f t="shared" si="31"/>
        <v>6.6095017164858008E-2</v>
      </c>
      <c r="K372">
        <v>17.3293</v>
      </c>
      <c r="L372">
        <v>0.78695525541820388</v>
      </c>
      <c r="M372">
        <f t="shared" si="32"/>
        <v>0.18768758029483268</v>
      </c>
      <c r="O372">
        <v>14.540699999999999</v>
      </c>
      <c r="P372">
        <v>0.74386178411612291</v>
      </c>
      <c r="Q372">
        <f t="shared" si="33"/>
        <v>0.17919630558553709</v>
      </c>
      <c r="S372">
        <v>27.26688</v>
      </c>
      <c r="T372">
        <v>1.6180886140108681</v>
      </c>
      <c r="U372">
        <f t="shared" si="34"/>
        <v>0.23332880746537291</v>
      </c>
      <c r="W372">
        <v>22.815850000000001</v>
      </c>
      <c r="X372">
        <v>1.505245487034069</v>
      </c>
      <c r="Y372">
        <f t="shared" si="35"/>
        <v>0.22699101036509717</v>
      </c>
    </row>
    <row r="373" spans="3:25" x14ac:dyDescent="0.2">
      <c r="C373">
        <v>2.0200999999999998</v>
      </c>
      <c r="D373">
        <v>0.40132539158162545</v>
      </c>
      <c r="E373">
        <f t="shared" si="30"/>
        <v>6.5576044376082582E-2</v>
      </c>
      <c r="G373">
        <v>1.9844999999999999</v>
      </c>
      <c r="H373">
        <v>0.31732269778567002</v>
      </c>
      <c r="I373">
        <f t="shared" si="31"/>
        <v>6.6108895372014587E-2</v>
      </c>
      <c r="K373">
        <v>17.3155</v>
      </c>
      <c r="L373">
        <v>0.78708091334803043</v>
      </c>
      <c r="M373">
        <f t="shared" si="32"/>
        <v>0.187717549511801</v>
      </c>
      <c r="O373">
        <v>14.5398</v>
      </c>
      <c r="P373">
        <v>0.74394780611365863</v>
      </c>
      <c r="Q373">
        <f t="shared" si="33"/>
        <v>0.17921702828495067</v>
      </c>
      <c r="S373">
        <v>27.24681</v>
      </c>
      <c r="T373">
        <v>1.6184374196253828</v>
      </c>
      <c r="U373">
        <f t="shared" si="34"/>
        <v>0.233379105327534</v>
      </c>
      <c r="W373">
        <v>22.820360000000001</v>
      </c>
      <c r="X373">
        <v>1.5054150118170797</v>
      </c>
      <c r="Y373">
        <f t="shared" si="35"/>
        <v>0.22701657470135261</v>
      </c>
    </row>
    <row r="374" spans="3:25" x14ac:dyDescent="0.2">
      <c r="C374">
        <v>2.0116000000000001</v>
      </c>
      <c r="D374">
        <v>0.40145723166166558</v>
      </c>
      <c r="E374">
        <f t="shared" si="30"/>
        <v>6.5597586872821176E-2</v>
      </c>
      <c r="G374">
        <v>1.9395</v>
      </c>
      <c r="H374">
        <v>0.3173892783545077</v>
      </c>
      <c r="I374">
        <f t="shared" si="31"/>
        <v>6.6122766323855775E-2</v>
      </c>
      <c r="K374">
        <v>17.321300000000001</v>
      </c>
      <c r="L374">
        <v>0.78720805567626317</v>
      </c>
      <c r="M374">
        <f t="shared" si="32"/>
        <v>0.18774787275543495</v>
      </c>
      <c r="O374">
        <v>14.5466</v>
      </c>
      <c r="P374">
        <v>0.7440329300201145</v>
      </c>
      <c r="Q374">
        <f t="shared" si="33"/>
        <v>0.17923753463422096</v>
      </c>
      <c r="S374">
        <v>27.274059999999999</v>
      </c>
      <c r="T374">
        <v>1.6187826293912713</v>
      </c>
      <c r="U374">
        <f t="shared" si="34"/>
        <v>0.23342888466736911</v>
      </c>
      <c r="W374">
        <v>22.82544</v>
      </c>
      <c r="X374">
        <v>1.5055814146209614</v>
      </c>
      <c r="Y374">
        <f t="shared" si="35"/>
        <v>0.22704166824317423</v>
      </c>
    </row>
    <row r="375" spans="3:25" x14ac:dyDescent="0.2">
      <c r="C375">
        <v>1.9692000000000001</v>
      </c>
      <c r="D375">
        <v>0.40158583007606313</v>
      </c>
      <c r="E375">
        <f t="shared" si="30"/>
        <v>6.5618599685631232E-2</v>
      </c>
      <c r="G375">
        <v>1.9512</v>
      </c>
      <c r="H375">
        <v>0.31745582333223926</v>
      </c>
      <c r="I375">
        <f t="shared" si="31"/>
        <v>6.6136629860883187E-2</v>
      </c>
      <c r="K375">
        <v>17.346</v>
      </c>
      <c r="L375">
        <v>0.78733673248318059</v>
      </c>
      <c r="M375">
        <f t="shared" si="32"/>
        <v>0.18777856196980147</v>
      </c>
      <c r="O375">
        <v>14.556699999999999</v>
      </c>
      <c r="P375">
        <v>0.74411710871014136</v>
      </c>
      <c r="Q375">
        <f t="shared" si="33"/>
        <v>0.17925781328085122</v>
      </c>
      <c r="S375">
        <v>27.260210000000001</v>
      </c>
      <c r="T375">
        <v>1.6191308872610075</v>
      </c>
      <c r="U375">
        <f t="shared" si="34"/>
        <v>0.23347910354458781</v>
      </c>
      <c r="W375">
        <v>22.86534</v>
      </c>
      <c r="X375">
        <v>1.5057513617110083</v>
      </c>
      <c r="Y375">
        <f t="shared" si="35"/>
        <v>0.22706729626332819</v>
      </c>
    </row>
    <row r="376" spans="3:25" x14ac:dyDescent="0.2">
      <c r="C376">
        <v>1.9878</v>
      </c>
      <c r="D376">
        <v>0.40172088982074661</v>
      </c>
      <c r="E376">
        <f t="shared" si="30"/>
        <v>6.564066827136382E-2</v>
      </c>
      <c r="G376">
        <v>1.8822000000000001</v>
      </c>
      <c r="H376">
        <v>0.31752233293295545</v>
      </c>
      <c r="I376">
        <f t="shared" si="31"/>
        <v>6.615048602769906E-2</v>
      </c>
      <c r="K376">
        <v>17.34</v>
      </c>
      <c r="L376">
        <v>0.78746699385247043</v>
      </c>
      <c r="M376">
        <f t="shared" si="32"/>
        <v>0.18780962909978069</v>
      </c>
      <c r="O376">
        <v>14.536799999999999</v>
      </c>
      <c r="P376">
        <v>0.74420029504008389</v>
      </c>
      <c r="Q376">
        <f t="shared" si="33"/>
        <v>0.17927785286793477</v>
      </c>
      <c r="S376">
        <v>27.331160000000001</v>
      </c>
      <c r="T376">
        <v>1.6194722230870089</v>
      </c>
      <c r="U376">
        <f t="shared" si="34"/>
        <v>0.23352832426126333</v>
      </c>
      <c r="W376">
        <v>22.976099999999999</v>
      </c>
      <c r="X376">
        <v>1.5059215191519837</v>
      </c>
      <c r="Y376">
        <f t="shared" si="35"/>
        <v>0.22709295600440088</v>
      </c>
    </row>
    <row r="377" spans="3:25" x14ac:dyDescent="0.2">
      <c r="C377">
        <v>1.9973000000000001</v>
      </c>
      <c r="D377">
        <v>0.40184947300143198</v>
      </c>
      <c r="E377">
        <f t="shared" si="30"/>
        <v>6.5661678595005227E-2</v>
      </c>
      <c r="G377">
        <v>1.9605999999999999</v>
      </c>
      <c r="H377">
        <v>0.31758880671709111</v>
      </c>
      <c r="I377">
        <f t="shared" si="31"/>
        <v>6.6164334732727315E-2</v>
      </c>
      <c r="K377">
        <v>17.340199999999999</v>
      </c>
      <c r="L377">
        <v>0.78759888987266069</v>
      </c>
      <c r="M377">
        <f t="shared" si="32"/>
        <v>0.18784108609140707</v>
      </c>
      <c r="O377">
        <v>14.5464</v>
      </c>
      <c r="P377">
        <v>0.74428244184930525</v>
      </c>
      <c r="Q377">
        <f t="shared" si="33"/>
        <v>0.17929764203447407</v>
      </c>
      <c r="S377">
        <v>27.468679999999999</v>
      </c>
      <c r="T377">
        <v>1.6198036763811305</v>
      </c>
      <c r="U377">
        <f t="shared" si="34"/>
        <v>0.23357611991421967</v>
      </c>
      <c r="W377">
        <v>23.007210000000001</v>
      </c>
      <c r="X377">
        <v>1.5060952198081077</v>
      </c>
      <c r="Y377">
        <f t="shared" si="35"/>
        <v>0.22711915006229663</v>
      </c>
    </row>
    <row r="378" spans="3:25" x14ac:dyDescent="0.2">
      <c r="C378">
        <v>1.9975000000000001</v>
      </c>
      <c r="D378">
        <v>0.40198128274864037</v>
      </c>
      <c r="E378">
        <f t="shared" si="30"/>
        <v>6.568321613539875E-2</v>
      </c>
      <c r="G378">
        <v>1.9353</v>
      </c>
      <c r="H378">
        <v>0.31765524457160643</v>
      </c>
      <c r="I378">
        <f t="shared" si="31"/>
        <v>6.6178175952418011E-2</v>
      </c>
      <c r="K378">
        <v>17.333400000000001</v>
      </c>
      <c r="L378">
        <v>0.78773247063859342</v>
      </c>
      <c r="M378">
        <f t="shared" si="32"/>
        <v>0.18787294489222101</v>
      </c>
      <c r="O378">
        <v>14.5106</v>
      </c>
      <c r="P378">
        <v>0.74436350196159018</v>
      </c>
      <c r="Q378">
        <f t="shared" si="33"/>
        <v>0.17931716941571879</v>
      </c>
      <c r="S378">
        <v>27.532450000000001</v>
      </c>
      <c r="T378">
        <v>1.6201477732284226</v>
      </c>
      <c r="U378">
        <f t="shared" si="34"/>
        <v>0.23362573877089787</v>
      </c>
      <c r="W378">
        <v>23.010590000000001</v>
      </c>
      <c r="X378">
        <v>1.5062657963430528</v>
      </c>
      <c r="Y378">
        <f t="shared" si="35"/>
        <v>0.22714487300273742</v>
      </c>
    </row>
    <row r="379" spans="3:25" x14ac:dyDescent="0.2">
      <c r="C379">
        <v>1.9590000000000001</v>
      </c>
      <c r="D379">
        <v>0.40211308348053121</v>
      </c>
      <c r="E379">
        <f t="shared" si="30"/>
        <v>6.570475220270118E-2</v>
      </c>
      <c r="G379">
        <v>1.9224000000000001</v>
      </c>
      <c r="H379">
        <v>0.31772164638331801</v>
      </c>
      <c r="I379">
        <f t="shared" si="31"/>
        <v>6.6192009663191262E-2</v>
      </c>
      <c r="K379">
        <v>17.3414</v>
      </c>
      <c r="L379">
        <v>0.7878677862529756</v>
      </c>
      <c r="M379">
        <f t="shared" si="32"/>
        <v>0.18790521745163863</v>
      </c>
      <c r="O379">
        <v>14.5436</v>
      </c>
      <c r="P379">
        <v>0.74444342818659937</v>
      </c>
      <c r="Q379">
        <f t="shared" si="33"/>
        <v>0.17933642364351604</v>
      </c>
      <c r="S379">
        <v>27.51651</v>
      </c>
      <c r="T379">
        <v>1.6204922123773939</v>
      </c>
      <c r="U379">
        <f t="shared" si="34"/>
        <v>0.23367540698756906</v>
      </c>
      <c r="W379">
        <v>23.00441</v>
      </c>
      <c r="X379">
        <v>1.506436581619939</v>
      </c>
      <c r="Y379">
        <f t="shared" si="35"/>
        <v>0.22717062742146168</v>
      </c>
    </row>
    <row r="380" spans="3:25" x14ac:dyDescent="0.2">
      <c r="C380">
        <v>2.0318999999999998</v>
      </c>
      <c r="D380">
        <v>0.40224487605178316</v>
      </c>
      <c r="E380">
        <f t="shared" si="30"/>
        <v>6.5726286936565875E-2</v>
      </c>
      <c r="G380">
        <v>1.9</v>
      </c>
      <c r="H380">
        <v>0.31778801203890034</v>
      </c>
      <c r="I380">
        <f t="shared" si="31"/>
        <v>6.6205835841437577E-2</v>
      </c>
      <c r="K380">
        <v>17.348199999999999</v>
      </c>
      <c r="L380">
        <v>0.78800488682796477</v>
      </c>
      <c r="M380">
        <f t="shared" si="32"/>
        <v>0.18793791572133006</v>
      </c>
      <c r="O380">
        <v>14.5337</v>
      </c>
      <c r="P380">
        <v>0.74452217332140835</v>
      </c>
      <c r="Q380">
        <f t="shared" si="33"/>
        <v>0.17935539334668121</v>
      </c>
      <c r="S380">
        <v>27.548760000000001</v>
      </c>
      <c r="T380">
        <v>1.6208357440434569</v>
      </c>
      <c r="U380">
        <f t="shared" si="34"/>
        <v>0.23372494434496408</v>
      </c>
      <c r="W380">
        <v>23.01915</v>
      </c>
      <c r="X380">
        <v>1.5066109085013317</v>
      </c>
      <c r="Y380">
        <f t="shared" si="35"/>
        <v>0.22719691591412416</v>
      </c>
    </row>
    <row r="381" spans="3:25" x14ac:dyDescent="0.2">
      <c r="C381">
        <v>1.9856</v>
      </c>
      <c r="D381">
        <v>0.40237665965739938</v>
      </c>
      <c r="E381">
        <f t="shared" si="30"/>
        <v>6.5747820205457413E-2</v>
      </c>
      <c r="G381">
        <v>1.8948</v>
      </c>
      <c r="H381">
        <v>0.31785110359085461</v>
      </c>
      <c r="I381">
        <f t="shared" si="31"/>
        <v>6.6218979914761375E-2</v>
      </c>
      <c r="K381">
        <v>17.363600000000002</v>
      </c>
      <c r="L381">
        <v>0.78814382248682757</v>
      </c>
      <c r="M381">
        <f t="shared" si="32"/>
        <v>0.18797105165561487</v>
      </c>
      <c r="O381">
        <v>14.562200000000001</v>
      </c>
      <c r="P381">
        <v>0.74459969015209626</v>
      </c>
      <c r="Q381">
        <f t="shared" si="33"/>
        <v>0.17937406715138068</v>
      </c>
      <c r="S381">
        <v>27.538270000000001</v>
      </c>
      <c r="T381">
        <v>1.6211762918170634</v>
      </c>
      <c r="U381">
        <f t="shared" si="34"/>
        <v>0.23377405142427515</v>
      </c>
      <c r="W381">
        <v>23.002770000000002</v>
      </c>
      <c r="X381">
        <v>1.5067821096492313</v>
      </c>
      <c r="Y381">
        <f t="shared" si="35"/>
        <v>0.22722273304619475</v>
      </c>
    </row>
    <row r="382" spans="3:25" x14ac:dyDescent="0.2">
      <c r="C382">
        <v>2.0007999999999999</v>
      </c>
      <c r="D382">
        <v>0.40250843390439556</v>
      </c>
      <c r="E382">
        <f t="shared" si="30"/>
        <v>6.5769351945162674E-2</v>
      </c>
      <c r="G382">
        <v>1.9160999999999999</v>
      </c>
      <c r="H382">
        <v>0.31791739615220893</v>
      </c>
      <c r="I382">
        <f t="shared" si="31"/>
        <v>6.6232790865043537E-2</v>
      </c>
      <c r="K382">
        <v>17.421399999999998</v>
      </c>
      <c r="L382">
        <v>0.7882846433656423</v>
      </c>
      <c r="M382">
        <f t="shared" si="32"/>
        <v>0.18800463721186825</v>
      </c>
      <c r="O382">
        <v>14.520799999999999</v>
      </c>
      <c r="P382">
        <v>0.74467593145540667</v>
      </c>
      <c r="Q382">
        <f t="shared" si="33"/>
        <v>0.17939243368153182</v>
      </c>
      <c r="S382">
        <v>27.532330000000002</v>
      </c>
      <c r="T382">
        <v>1.6215036072241629</v>
      </c>
      <c r="U382">
        <f t="shared" si="34"/>
        <v>0.233821250392825</v>
      </c>
      <c r="W382">
        <v>22.997589999999999</v>
      </c>
      <c r="X382">
        <v>1.5069568513250757</v>
      </c>
      <c r="Y382">
        <f t="shared" si="35"/>
        <v>0.22724908408985806</v>
      </c>
    </row>
    <row r="383" spans="3:25" x14ac:dyDescent="0.2">
      <c r="C383">
        <v>1.9941</v>
      </c>
      <c r="D383">
        <v>0.40264343155443449</v>
      </c>
      <c r="E383">
        <f t="shared" si="30"/>
        <v>6.5791410384711521E-2</v>
      </c>
      <c r="G383">
        <v>1.9167000000000001</v>
      </c>
      <c r="H383">
        <v>0.31798365188906108</v>
      </c>
      <c r="I383">
        <f t="shared" si="31"/>
        <v>6.6246594143554396E-2</v>
      </c>
      <c r="K383">
        <v>17.499700000000001</v>
      </c>
      <c r="L383">
        <v>0.7884273996150688</v>
      </c>
      <c r="M383">
        <f t="shared" si="32"/>
        <v>0.18803868435094298</v>
      </c>
      <c r="O383">
        <v>14.497299999999999</v>
      </c>
      <c r="P383">
        <v>0.74475085000047969</v>
      </c>
      <c r="Q383">
        <f t="shared" si="33"/>
        <v>0.1794104815592204</v>
      </c>
      <c r="S383">
        <v>27.52373</v>
      </c>
      <c r="T383">
        <v>1.6218468981226122</v>
      </c>
      <c r="U383">
        <f t="shared" si="34"/>
        <v>0.23387075303146626</v>
      </c>
      <c r="W383">
        <v>22.992640000000002</v>
      </c>
      <c r="X383">
        <v>1.5071468706063036</v>
      </c>
      <c r="Y383">
        <f t="shared" si="35"/>
        <v>0.227277738996321</v>
      </c>
    </row>
    <row r="384" spans="3:25" x14ac:dyDescent="0.2">
      <c r="C384">
        <v>1.9953000000000001</v>
      </c>
      <c r="D384">
        <v>0.40277195398495635</v>
      </c>
      <c r="E384">
        <f t="shared" si="30"/>
        <v>6.581241078185561E-2</v>
      </c>
      <c r="G384">
        <v>1.9035</v>
      </c>
      <c r="H384">
        <v>0.31804987003211638</v>
      </c>
      <c r="I384">
        <f t="shared" si="31"/>
        <v>6.6260389590024255E-2</v>
      </c>
      <c r="K384">
        <v>17.547899999999998</v>
      </c>
      <c r="L384">
        <v>0.78857214140216714</v>
      </c>
      <c r="M384">
        <f t="shared" si="32"/>
        <v>0.18807320503760336</v>
      </c>
      <c r="O384">
        <v>14.532999999999999</v>
      </c>
      <c r="P384">
        <v>0.74482439855064497</v>
      </c>
      <c r="Q384">
        <f t="shared" si="33"/>
        <v>0.17942819940513238</v>
      </c>
      <c r="S384">
        <v>27.540400000000002</v>
      </c>
      <c r="T384">
        <v>1.6221859523870363</v>
      </c>
      <c r="U384">
        <f t="shared" si="34"/>
        <v>0.23391964474635696</v>
      </c>
      <c r="W384">
        <v>23.010870000000001</v>
      </c>
      <c r="X384">
        <v>1.5073220266715592</v>
      </c>
      <c r="Y384">
        <f t="shared" si="35"/>
        <v>0.22730415252990502</v>
      </c>
    </row>
    <row r="385" spans="3:25" x14ac:dyDescent="0.2">
      <c r="C385">
        <v>2.0249999999999999</v>
      </c>
      <c r="D385">
        <v>0.40290693129388572</v>
      </c>
      <c r="E385">
        <f t="shared" si="30"/>
        <v>6.5834465897693747E-2</v>
      </c>
      <c r="G385">
        <v>1.8995</v>
      </c>
      <c r="H385">
        <v>0.31811605112182056</v>
      </c>
      <c r="I385">
        <f t="shared" si="31"/>
        <v>6.6274177317045949E-2</v>
      </c>
      <c r="K385">
        <v>17.5472</v>
      </c>
      <c r="L385">
        <v>0.78871891891227319</v>
      </c>
      <c r="M385">
        <f t="shared" si="32"/>
        <v>0.18810821124097241</v>
      </c>
      <c r="O385">
        <v>14.5077</v>
      </c>
      <c r="P385">
        <v>0.74489652986527843</v>
      </c>
      <c r="Q385">
        <f t="shared" si="33"/>
        <v>0.17944557583900136</v>
      </c>
      <c r="S385">
        <v>27.536560000000001</v>
      </c>
      <c r="T385">
        <v>1.6225253381309641</v>
      </c>
      <c r="U385">
        <f t="shared" si="34"/>
        <v>0.23396858426068007</v>
      </c>
      <c r="W385">
        <v>23.010200000000001</v>
      </c>
      <c r="X385">
        <v>1.5074940548143367</v>
      </c>
      <c r="Y385">
        <f t="shared" si="35"/>
        <v>0.22733009437279819</v>
      </c>
    </row>
    <row r="386" spans="3:25" x14ac:dyDescent="0.2">
      <c r="C386">
        <v>1.9937</v>
      </c>
      <c r="D386">
        <v>0.40303866597341309</v>
      </c>
      <c r="E386">
        <f t="shared" si="30"/>
        <v>6.5855991172126316E-2</v>
      </c>
      <c r="G386">
        <v>1.8606</v>
      </c>
      <c r="H386">
        <v>0.31817895860733825</v>
      </c>
      <c r="I386">
        <f t="shared" si="31"/>
        <v>6.6287283043195477E-2</v>
      </c>
      <c r="K386">
        <v>17.495799999999999</v>
      </c>
      <c r="L386">
        <v>0.78886778235093591</v>
      </c>
      <c r="M386">
        <f t="shared" si="32"/>
        <v>0.18814371493499391</v>
      </c>
      <c r="O386">
        <v>14.532</v>
      </c>
      <c r="P386">
        <v>0.74496719670173073</v>
      </c>
      <c r="Q386">
        <f t="shared" si="33"/>
        <v>0.17946259948007295</v>
      </c>
      <c r="S386">
        <v>27.518630000000002</v>
      </c>
      <c r="T386">
        <v>1.6228644298921586</v>
      </c>
      <c r="U386">
        <f t="shared" si="34"/>
        <v>0.23401748138261502</v>
      </c>
      <c r="W386">
        <v>23.001200000000001</v>
      </c>
      <c r="X386">
        <v>1.5076729547937504</v>
      </c>
      <c r="Y386">
        <f t="shared" si="35"/>
        <v>0.22735707248861464</v>
      </c>
    </row>
    <row r="387" spans="3:25" x14ac:dyDescent="0.2">
      <c r="C387">
        <v>1.9943</v>
      </c>
      <c r="D387">
        <v>0.40317362192677969</v>
      </c>
      <c r="E387">
        <f t="shared" si="30"/>
        <v>6.5878042798493408E-2</v>
      </c>
      <c r="G387">
        <v>1.9145000000000001</v>
      </c>
      <c r="H387">
        <v>0.31824506480616366</v>
      </c>
      <c r="I387">
        <f t="shared" si="31"/>
        <v>6.6301055167950762E-2</v>
      </c>
      <c r="K387">
        <v>17.528600000000001</v>
      </c>
      <c r="L387">
        <v>0.78901878194590513</v>
      </c>
      <c r="M387">
        <f t="shared" si="32"/>
        <v>0.18817972809890651</v>
      </c>
      <c r="O387">
        <v>14.545299999999999</v>
      </c>
      <c r="P387">
        <v>0.74503635181732042</v>
      </c>
      <c r="Q387">
        <f t="shared" si="33"/>
        <v>0.1794792589475851</v>
      </c>
      <c r="S387">
        <v>27.527740000000001</v>
      </c>
      <c r="T387">
        <v>1.6231869401473824</v>
      </c>
      <c r="U387">
        <f t="shared" si="34"/>
        <v>0.23406398744698945</v>
      </c>
      <c r="W387">
        <v>22.998799999999999</v>
      </c>
      <c r="X387">
        <v>1.507833647733408</v>
      </c>
      <c r="Y387">
        <f t="shared" si="35"/>
        <v>0.2273813049829457</v>
      </c>
    </row>
    <row r="388" spans="3:25" x14ac:dyDescent="0.2">
      <c r="C388">
        <v>2.0198</v>
      </c>
      <c r="D388">
        <v>0.40330533491141579</v>
      </c>
      <c r="E388">
        <f t="shared" si="30"/>
        <v>6.5899564528009116E-2</v>
      </c>
      <c r="G388">
        <v>1.9131</v>
      </c>
      <c r="H388">
        <v>0.31831113295192948</v>
      </c>
      <c r="I388">
        <f t="shared" si="31"/>
        <v>6.6314819364985317E-2</v>
      </c>
      <c r="K388">
        <v>17.512899999999998</v>
      </c>
      <c r="L388">
        <v>0.78917196794917954</v>
      </c>
      <c r="M388">
        <f t="shared" si="32"/>
        <v>0.18821626271773226</v>
      </c>
      <c r="O388">
        <v>14.5367</v>
      </c>
      <c r="P388">
        <v>0.74510394797139057</v>
      </c>
      <c r="Q388">
        <f t="shared" si="33"/>
        <v>0.17949554286126343</v>
      </c>
      <c r="S388">
        <v>27.526979999999998</v>
      </c>
      <c r="T388">
        <v>1.6235221128731994</v>
      </c>
      <c r="U388">
        <f t="shared" si="34"/>
        <v>0.23411231944298311</v>
      </c>
      <c r="W388">
        <v>22.99896</v>
      </c>
      <c r="X388">
        <v>1.5080129542347069</v>
      </c>
      <c r="Y388">
        <f t="shared" si="35"/>
        <v>0.22740834440226002</v>
      </c>
    </row>
    <row r="389" spans="3:25" x14ac:dyDescent="0.2">
      <c r="C389">
        <v>2.0415000000000001</v>
      </c>
      <c r="D389">
        <v>0.40343703655507634</v>
      </c>
      <c r="E389">
        <f t="shared" si="30"/>
        <v>6.5921084404424235E-2</v>
      </c>
      <c r="G389">
        <v>1.9384999999999999</v>
      </c>
      <c r="H389">
        <v>0.31837716292919066</v>
      </c>
      <c r="I389">
        <f t="shared" si="31"/>
        <v>6.6328575610248061E-2</v>
      </c>
      <c r="K389">
        <v>17.508299999999998</v>
      </c>
      <c r="L389">
        <v>0.78932739063911372</v>
      </c>
      <c r="M389">
        <f t="shared" si="32"/>
        <v>0.18825333078277892</v>
      </c>
      <c r="O389">
        <v>14.5296</v>
      </c>
      <c r="P389">
        <v>0.7451699379274298</v>
      </c>
      <c r="Q389">
        <f t="shared" si="33"/>
        <v>0.17951143984183227</v>
      </c>
      <c r="S389">
        <v>27.495930000000001</v>
      </c>
      <c r="T389">
        <v>1.6238596853742557</v>
      </c>
      <c r="U389">
        <f t="shared" si="34"/>
        <v>0.23416099748720304</v>
      </c>
      <c r="W389">
        <v>23.000900000000001</v>
      </c>
      <c r="X389">
        <v>1.5081924640777185</v>
      </c>
      <c r="Y389">
        <f t="shared" si="35"/>
        <v>0.22743541448550336</v>
      </c>
    </row>
    <row r="390" spans="3:25" x14ac:dyDescent="0.2">
      <c r="C390">
        <v>2.0194999999999999</v>
      </c>
      <c r="D390">
        <v>0.40357195836624682</v>
      </c>
      <c r="E390">
        <f t="shared" si="30"/>
        <v>6.594313045200112E-2</v>
      </c>
      <c r="G390">
        <v>1.9256</v>
      </c>
      <c r="H390">
        <v>0.31844315462235429</v>
      </c>
      <c r="I390">
        <f t="shared" si="31"/>
        <v>6.6342323879657147E-2</v>
      </c>
      <c r="K390">
        <v>17.5091</v>
      </c>
      <c r="L390">
        <v>0.78948510032256736</v>
      </c>
      <c r="M390">
        <f t="shared" si="32"/>
        <v>0.18829094429215279</v>
      </c>
      <c r="O390">
        <v>14.5061</v>
      </c>
      <c r="P390">
        <v>0.74523427445526669</v>
      </c>
      <c r="Q390">
        <f t="shared" si="33"/>
        <v>0.17952693851154314</v>
      </c>
      <c r="S390">
        <v>27.527200000000001</v>
      </c>
      <c r="T390">
        <v>1.6241942580751483</v>
      </c>
      <c r="U390">
        <f t="shared" si="34"/>
        <v>0.23420924295944343</v>
      </c>
      <c r="W390">
        <v>23.021599999999999</v>
      </c>
      <c r="X390">
        <v>1.5083688433191675</v>
      </c>
      <c r="Y390">
        <f t="shared" si="35"/>
        <v>0.22746201247404996</v>
      </c>
    </row>
    <row r="391" spans="3:25" x14ac:dyDescent="0.2">
      <c r="C391">
        <v>2.0150000000000001</v>
      </c>
      <c r="D391">
        <v>0.40370686795172606</v>
      </c>
      <c r="E391">
        <f t="shared" ref="E391:E454" si="36">D391/6.12</f>
        <v>6.5965174501916024E-2</v>
      </c>
      <c r="G391">
        <v>1.9147000000000001</v>
      </c>
      <c r="H391">
        <v>0.31850910758748857</v>
      </c>
      <c r="I391">
        <f t="shared" ref="I391:I454" si="37">H391/4.8</f>
        <v>6.6356064080726793E-2</v>
      </c>
      <c r="K391">
        <v>17.513999999999999</v>
      </c>
      <c r="L391">
        <v>0.78964514733713731</v>
      </c>
      <c r="M391">
        <f t="shared" ref="M391:M454" si="38">L391/4.1929</f>
        <v>0.18832911525129084</v>
      </c>
      <c r="O391">
        <v>14.523099999999999</v>
      </c>
      <c r="P391">
        <v>0.74529691033332013</v>
      </c>
      <c r="Q391">
        <f t="shared" ref="Q391:Q454" si="39">P391/4.1511</f>
        <v>0.17954202749471712</v>
      </c>
      <c r="S391">
        <v>27.5061</v>
      </c>
      <c r="T391">
        <v>1.6245285281252269</v>
      </c>
      <c r="U391">
        <f t="shared" ref="U391:U454" si="40">T391/6.9348</f>
        <v>0.23425744478935612</v>
      </c>
      <c r="W391">
        <v>22.98931</v>
      </c>
      <c r="X391">
        <v>1.5085487582151722</v>
      </c>
      <c r="Y391">
        <f t="shared" ref="Y391:Y454" si="41">X391/6.6313</f>
        <v>0.22748914363928222</v>
      </c>
    </row>
    <row r="392" spans="3:25" x14ac:dyDescent="0.2">
      <c r="C392">
        <v>2.0156999999999998</v>
      </c>
      <c r="D392">
        <v>0.40384176489456197</v>
      </c>
      <c r="E392">
        <f t="shared" si="36"/>
        <v>6.5987216486039543E-2</v>
      </c>
      <c r="G392">
        <v>1.887</v>
      </c>
      <c r="H392">
        <v>0.3185750220367079</v>
      </c>
      <c r="I392">
        <f t="shared" si="37"/>
        <v>6.6369796257647481E-2</v>
      </c>
      <c r="K392">
        <v>17.525700000000001</v>
      </c>
      <c r="L392">
        <v>0.78980758205341861</v>
      </c>
      <c r="M392">
        <f t="shared" si="38"/>
        <v>0.18836785567350012</v>
      </c>
      <c r="O392">
        <v>14.536</v>
      </c>
      <c r="P392">
        <v>0.74535779835092397</v>
      </c>
      <c r="Q392">
        <f t="shared" si="39"/>
        <v>0.17955669541830455</v>
      </c>
      <c r="S392">
        <v>27.515920000000001</v>
      </c>
      <c r="T392">
        <v>1.6248624937774736</v>
      </c>
      <c r="U392">
        <f t="shared" si="40"/>
        <v>0.23430560272502071</v>
      </c>
      <c r="W392">
        <v>22.982209999999998</v>
      </c>
      <c r="X392">
        <v>1.5087288748212317</v>
      </c>
      <c r="Y392">
        <f t="shared" si="41"/>
        <v>0.22751630522238953</v>
      </c>
    </row>
    <row r="393" spans="3:25" x14ac:dyDescent="0.2">
      <c r="C393">
        <v>2.0070000000000001</v>
      </c>
      <c r="D393">
        <v>0.40397341882448096</v>
      </c>
      <c r="E393">
        <f t="shared" si="36"/>
        <v>6.6008728566091662E-2</v>
      </c>
      <c r="G393">
        <v>1.9582999999999999</v>
      </c>
      <c r="H393">
        <v>0.31864089752560054</v>
      </c>
      <c r="I393">
        <f t="shared" si="37"/>
        <v>6.6383520317833455E-2</v>
      </c>
      <c r="K393">
        <v>17.538900000000002</v>
      </c>
      <c r="L393">
        <v>0.78997245487734136</v>
      </c>
      <c r="M393">
        <f t="shared" si="38"/>
        <v>0.18840717758051501</v>
      </c>
      <c r="O393">
        <v>14.509</v>
      </c>
      <c r="P393">
        <v>0.74541689131070699</v>
      </c>
      <c r="Q393">
        <f t="shared" si="39"/>
        <v>0.17957093091245865</v>
      </c>
      <c r="S393">
        <v>27.54213</v>
      </c>
      <c r="T393">
        <v>1.6251792233506581</v>
      </c>
      <c r="U393">
        <f t="shared" si="40"/>
        <v>0.23435127521351129</v>
      </c>
      <c r="W393">
        <v>22.991990000000001</v>
      </c>
      <c r="X393">
        <v>1.5089091925922273</v>
      </c>
      <c r="Y393">
        <f t="shared" si="41"/>
        <v>0.22754349714116798</v>
      </c>
    </row>
    <row r="394" spans="3:25" x14ac:dyDescent="0.2">
      <c r="C394">
        <v>2.0242</v>
      </c>
      <c r="D394">
        <v>0.40410829029666467</v>
      </c>
      <c r="E394">
        <f t="shared" si="36"/>
        <v>6.6030766388343903E-2</v>
      </c>
      <c r="G394">
        <v>1.9424999999999999</v>
      </c>
      <c r="H394">
        <v>0.31870673360924279</v>
      </c>
      <c r="I394">
        <f t="shared" si="37"/>
        <v>6.639723616859225E-2</v>
      </c>
      <c r="K394">
        <v>17.527000000000001</v>
      </c>
      <c r="L394">
        <v>0.79013981625255814</v>
      </c>
      <c r="M394">
        <f t="shared" si="38"/>
        <v>0.18844709300306664</v>
      </c>
      <c r="O394">
        <v>14.539199999999999</v>
      </c>
      <c r="P394">
        <v>0.74547414203104878</v>
      </c>
      <c r="Q394">
        <f t="shared" si="39"/>
        <v>0.1795847226111269</v>
      </c>
      <c r="S394">
        <v>27.61881</v>
      </c>
      <c r="T394">
        <v>1.6255092494952994</v>
      </c>
      <c r="U394">
        <f t="shared" si="40"/>
        <v>0.23439886507113389</v>
      </c>
      <c r="W394">
        <v>22.984950000000001</v>
      </c>
      <c r="X394">
        <v>1.5090897109824157</v>
      </c>
      <c r="Y394">
        <f t="shared" si="41"/>
        <v>0.22757071931331951</v>
      </c>
    </row>
    <row r="395" spans="3:25" x14ac:dyDescent="0.2">
      <c r="C395">
        <v>1.994</v>
      </c>
      <c r="D395">
        <v>0.40424314827944308</v>
      </c>
      <c r="E395">
        <f t="shared" si="36"/>
        <v>6.6052802006444949E-2</v>
      </c>
      <c r="G395">
        <v>1.9258999999999999</v>
      </c>
      <c r="H395">
        <v>0.31877253049929538</v>
      </c>
      <c r="I395">
        <f t="shared" si="37"/>
        <v>6.6410943854019869E-2</v>
      </c>
      <c r="K395">
        <v>17.520099999999999</v>
      </c>
      <c r="L395">
        <v>0.79030971157738972</v>
      </c>
      <c r="M395">
        <f t="shared" si="38"/>
        <v>0.18848761276858253</v>
      </c>
      <c r="O395">
        <v>14.4811</v>
      </c>
      <c r="P395">
        <v>0.74552950334859203</v>
      </c>
      <c r="Q395">
        <f t="shared" si="39"/>
        <v>0.17959805915265642</v>
      </c>
      <c r="S395">
        <v>27.752369999999999</v>
      </c>
      <c r="T395">
        <v>1.6258389660725157</v>
      </c>
      <c r="U395">
        <f t="shared" si="40"/>
        <v>0.23444641028905169</v>
      </c>
      <c r="W395">
        <v>22.98029</v>
      </c>
      <c r="X395">
        <v>1.509270429445424</v>
      </c>
      <c r="Y395">
        <f t="shared" si="41"/>
        <v>0.22759797165645107</v>
      </c>
    </row>
    <row r="396" spans="3:25" x14ac:dyDescent="0.2">
      <c r="C396">
        <v>2.0150999999999999</v>
      </c>
      <c r="D396">
        <v>0.40437799276410447</v>
      </c>
      <c r="E396">
        <f t="shared" si="36"/>
        <v>6.6074835418971314E-2</v>
      </c>
      <c r="G396">
        <v>1.9171</v>
      </c>
      <c r="H396">
        <v>0.31883505413683855</v>
      </c>
      <c r="I396">
        <f t="shared" si="37"/>
        <v>6.6423969611841369E-2</v>
      </c>
      <c r="K396">
        <v>17.5106</v>
      </c>
      <c r="L396">
        <v>0.79048216594615106</v>
      </c>
      <c r="M396">
        <f t="shared" si="38"/>
        <v>0.18852874286201701</v>
      </c>
      <c r="O396">
        <v>14.5151</v>
      </c>
      <c r="P396">
        <v>0.7455829348168318</v>
      </c>
      <c r="Q396">
        <f t="shared" si="39"/>
        <v>0.17961093079348411</v>
      </c>
      <c r="S396">
        <v>27.805879999999998</v>
      </c>
      <c r="T396">
        <v>1.626167748528504</v>
      </c>
      <c r="U396">
        <f t="shared" si="40"/>
        <v>0.23449382080644054</v>
      </c>
      <c r="W396">
        <v>23.001439999999999</v>
      </c>
      <c r="X396">
        <v>1.5094546808342451</v>
      </c>
      <c r="Y396">
        <f t="shared" si="41"/>
        <v>0.22762575676477387</v>
      </c>
    </row>
    <row r="397" spans="3:25" x14ac:dyDescent="0.2">
      <c r="C397">
        <v>2.0425</v>
      </c>
      <c r="D397">
        <v>0.40451282374019554</v>
      </c>
      <c r="E397">
        <f t="shared" si="36"/>
        <v>6.6096866624214962E-2</v>
      </c>
      <c r="G397">
        <v>1.877</v>
      </c>
      <c r="H397">
        <v>0.31890077185039079</v>
      </c>
      <c r="I397">
        <f t="shared" si="37"/>
        <v>6.6437660802164747E-2</v>
      </c>
      <c r="K397">
        <v>17.5047</v>
      </c>
      <c r="L397">
        <v>0.79065719939913193</v>
      </c>
      <c r="M397">
        <f t="shared" si="38"/>
        <v>0.18857048806294735</v>
      </c>
      <c r="O397">
        <v>14.543699999999999</v>
      </c>
      <c r="P397">
        <v>0.74563442279632597</v>
      </c>
      <c r="Q397">
        <f t="shared" si="39"/>
        <v>0.17962333424786828</v>
      </c>
      <c r="S397">
        <v>27.786809999999999</v>
      </c>
      <c r="T397">
        <v>1.6264962180671731</v>
      </c>
      <c r="U397">
        <f t="shared" si="40"/>
        <v>0.23454118620106898</v>
      </c>
      <c r="W397">
        <v>22.97363</v>
      </c>
      <c r="X397">
        <v>1.5096357978012345</v>
      </c>
      <c r="Y397">
        <f t="shared" si="41"/>
        <v>0.22765306920230338</v>
      </c>
    </row>
    <row r="398" spans="3:25" x14ac:dyDescent="0.2">
      <c r="C398">
        <v>1.9876</v>
      </c>
      <c r="D398">
        <v>0.40464763994241321</v>
      </c>
      <c r="E398">
        <f t="shared" si="36"/>
        <v>6.6118895415426995E-2</v>
      </c>
      <c r="G398">
        <v>1.8949</v>
      </c>
      <c r="H398">
        <v>0.31896644969077687</v>
      </c>
      <c r="I398">
        <f t="shared" si="37"/>
        <v>6.6451343685578521E-2</v>
      </c>
      <c r="K398">
        <v>17.519300000000001</v>
      </c>
      <c r="L398">
        <v>0.79083483200770621</v>
      </c>
      <c r="M398">
        <f t="shared" si="38"/>
        <v>0.18861285315836443</v>
      </c>
      <c r="O398">
        <v>14.4992</v>
      </c>
      <c r="P398">
        <v>0.74568396036738649</v>
      </c>
      <c r="Q398">
        <f t="shared" si="39"/>
        <v>0.17963526784885611</v>
      </c>
      <c r="S398">
        <v>27.78959</v>
      </c>
      <c r="T398">
        <v>1.6268216737098882</v>
      </c>
      <c r="U398">
        <f t="shared" si="40"/>
        <v>0.23458811699110113</v>
      </c>
      <c r="W398">
        <v>22.982890000000001</v>
      </c>
      <c r="X398">
        <v>1.5098171131981046</v>
      </c>
      <c r="Y398">
        <f t="shared" si="41"/>
        <v>0.22768041156305771</v>
      </c>
    </row>
    <row r="399" spans="3:25" x14ac:dyDescent="0.2">
      <c r="C399">
        <v>2.048</v>
      </c>
      <c r="D399">
        <v>0.40478244177314565</v>
      </c>
      <c r="E399">
        <f t="shared" si="36"/>
        <v>6.6140921858357127E-2</v>
      </c>
      <c r="G399">
        <v>1.9175</v>
      </c>
      <c r="H399">
        <v>0.31903208754050028</v>
      </c>
      <c r="I399">
        <f t="shared" si="37"/>
        <v>6.6465018237604229E-2</v>
      </c>
      <c r="K399">
        <v>17.524799999999999</v>
      </c>
      <c r="L399">
        <v>0.79101508387508812</v>
      </c>
      <c r="M399">
        <f t="shared" si="38"/>
        <v>0.18865584294285295</v>
      </c>
      <c r="O399">
        <v>14.5396</v>
      </c>
      <c r="P399">
        <v>0.74573154063429659</v>
      </c>
      <c r="Q399">
        <f t="shared" si="39"/>
        <v>0.17964672993526937</v>
      </c>
      <c r="S399">
        <v>27.785450000000001</v>
      </c>
      <c r="T399">
        <v>1.6271331844805805</v>
      </c>
      <c r="U399">
        <f t="shared" si="40"/>
        <v>0.23463303692688767</v>
      </c>
      <c r="W399">
        <v>22.993320000000001</v>
      </c>
      <c r="X399">
        <v>1.5100019598759191</v>
      </c>
      <c r="Y399">
        <f t="shared" si="41"/>
        <v>0.22770828644095714</v>
      </c>
    </row>
    <row r="400" spans="3:25" x14ac:dyDescent="0.2">
      <c r="C400">
        <v>2.0346000000000002</v>
      </c>
      <c r="D400">
        <v>0.40491722879761816</v>
      </c>
      <c r="E400">
        <f t="shared" si="36"/>
        <v>6.6162945881963753E-2</v>
      </c>
      <c r="G400">
        <v>1.9387000000000001</v>
      </c>
      <c r="H400">
        <v>0.31909768495291607</v>
      </c>
      <c r="I400">
        <f t="shared" si="37"/>
        <v>6.6478684365190846E-2</v>
      </c>
      <c r="K400">
        <v>17.501999999999999</v>
      </c>
      <c r="L400">
        <v>0.79119797513713108</v>
      </c>
      <c r="M400">
        <f t="shared" si="38"/>
        <v>0.188699462218782</v>
      </c>
      <c r="O400">
        <v>14.5738</v>
      </c>
      <c r="P400">
        <v>0.74577715672562084</v>
      </c>
      <c r="Q400">
        <f t="shared" si="39"/>
        <v>0.17965771885177928</v>
      </c>
      <c r="S400">
        <v>27.778829999999999</v>
      </c>
      <c r="T400">
        <v>1.6274607013133482</v>
      </c>
      <c r="U400">
        <f t="shared" si="40"/>
        <v>0.2346802649410723</v>
      </c>
      <c r="W400">
        <v>22.97298</v>
      </c>
      <c r="X400">
        <v>1.5101870038850904</v>
      </c>
      <c r="Y400">
        <f t="shared" si="41"/>
        <v>0.22773619107642398</v>
      </c>
    </row>
    <row r="401" spans="3:25" x14ac:dyDescent="0.2">
      <c r="C401">
        <v>2.0091999999999999</v>
      </c>
      <c r="D401">
        <v>0.40505200099683003</v>
      </c>
      <c r="E401">
        <f t="shared" si="36"/>
        <v>6.6184967483142162E-2</v>
      </c>
      <c r="G401">
        <v>1.9285000000000001</v>
      </c>
      <c r="H401">
        <v>0.31916324148086289</v>
      </c>
      <c r="I401">
        <f t="shared" si="37"/>
        <v>6.6492341975179767E-2</v>
      </c>
      <c r="K401">
        <v>17.525400000000001</v>
      </c>
      <c r="L401">
        <v>0.79138352596318795</v>
      </c>
      <c r="M401">
        <f t="shared" si="38"/>
        <v>0.18874371579651028</v>
      </c>
      <c r="O401">
        <v>14.6297</v>
      </c>
      <c r="P401">
        <v>0.74582080179460042</v>
      </c>
      <c r="Q401">
        <f t="shared" si="39"/>
        <v>0.17966823294900158</v>
      </c>
      <c r="S401">
        <v>27.778829999999999</v>
      </c>
      <c r="T401">
        <v>1.6277812547227799</v>
      </c>
      <c r="U401">
        <f t="shared" si="40"/>
        <v>0.23472648882776431</v>
      </c>
      <c r="W401">
        <v>23.013909999999999</v>
      </c>
      <c r="X401">
        <v>1.5103722446753749</v>
      </c>
      <c r="Y401">
        <f t="shared" si="41"/>
        <v>0.2277641253864815</v>
      </c>
    </row>
    <row r="402" spans="3:25" x14ac:dyDescent="0.2">
      <c r="C402">
        <v>2.028</v>
      </c>
      <c r="D402">
        <v>0.40518675709485075</v>
      </c>
      <c r="E402">
        <f t="shared" si="36"/>
        <v>6.6206986453406988E-2</v>
      </c>
      <c r="G402">
        <v>1.9245000000000001</v>
      </c>
      <c r="H402">
        <v>0.31922875766418757</v>
      </c>
      <c r="I402">
        <f t="shared" si="37"/>
        <v>6.6505991180039081E-2</v>
      </c>
      <c r="K402">
        <v>17.590699999999998</v>
      </c>
      <c r="L402">
        <v>0.79157175655702594</v>
      </c>
      <c r="M402">
        <f t="shared" si="38"/>
        <v>0.18878860849460422</v>
      </c>
      <c r="O402">
        <v>14.649100000000001</v>
      </c>
      <c r="P402">
        <v>0.74586246901963282</v>
      </c>
      <c r="Q402">
        <f t="shared" si="39"/>
        <v>0.17967827058361227</v>
      </c>
      <c r="S402">
        <v>27.779199999999999</v>
      </c>
      <c r="T402">
        <v>1.6281008642609796</v>
      </c>
      <c r="U402">
        <f t="shared" si="40"/>
        <v>0.23477257660797421</v>
      </c>
      <c r="W402">
        <v>23.118590000000001</v>
      </c>
      <c r="X402">
        <v>1.5105576816958659</v>
      </c>
      <c r="Y402">
        <f t="shared" si="41"/>
        <v>0.227792089288053</v>
      </c>
    </row>
    <row r="403" spans="3:25" x14ac:dyDescent="0.2">
      <c r="C403">
        <v>2.0510000000000002</v>
      </c>
      <c r="D403">
        <v>0.40532149790471295</v>
      </c>
      <c r="E403">
        <f t="shared" si="36"/>
        <v>6.6229002925606684E-2</v>
      </c>
      <c r="G403">
        <v>1.9307000000000001</v>
      </c>
      <c r="H403">
        <v>0.31929423239698029</v>
      </c>
      <c r="I403">
        <f t="shared" si="37"/>
        <v>6.6519631749370894E-2</v>
      </c>
      <c r="K403">
        <v>17.696999999999999</v>
      </c>
      <c r="L403">
        <v>0.79176268715779552</v>
      </c>
      <c r="M403">
        <f t="shared" si="38"/>
        <v>0.18883414514006905</v>
      </c>
      <c r="O403">
        <v>14.643599999999999</v>
      </c>
      <c r="P403">
        <v>0.74590215160485185</v>
      </c>
      <c r="Q403">
        <f t="shared" si="39"/>
        <v>0.17968783011848713</v>
      </c>
      <c r="S403">
        <v>27.772359999999999</v>
      </c>
      <c r="T403">
        <v>1.6284240947015418</v>
      </c>
      <c r="U403">
        <f t="shared" si="40"/>
        <v>0.23481918652326553</v>
      </c>
      <c r="W403">
        <v>23.154859999999999</v>
      </c>
      <c r="X403">
        <v>1.5107433143949924</v>
      </c>
      <c r="Y403">
        <f t="shared" si="41"/>
        <v>0.22782008269796153</v>
      </c>
    </row>
    <row r="404" spans="3:25" x14ac:dyDescent="0.2">
      <c r="C404">
        <v>2.0289000000000001</v>
      </c>
      <c r="D404">
        <v>0.40545945024649283</v>
      </c>
      <c r="E404">
        <f t="shared" si="36"/>
        <v>6.625154415792367E-2</v>
      </c>
      <c r="G404">
        <v>1.911</v>
      </c>
      <c r="H404">
        <v>0.31935966621886486</v>
      </c>
      <c r="I404">
        <f t="shared" si="37"/>
        <v>6.6533263795596848E-2</v>
      </c>
      <c r="K404">
        <v>17.7134</v>
      </c>
      <c r="L404">
        <v>0.79195633804104815</v>
      </c>
      <c r="M404">
        <f t="shared" si="38"/>
        <v>0.18888033056859171</v>
      </c>
      <c r="O404">
        <v>14.6638</v>
      </c>
      <c r="P404">
        <v>0.74593984278077319</v>
      </c>
      <c r="Q404">
        <f t="shared" si="39"/>
        <v>0.17969690992285739</v>
      </c>
      <c r="S404">
        <v>27.777100000000001</v>
      </c>
      <c r="T404">
        <v>1.6287463778658455</v>
      </c>
      <c r="U404">
        <f t="shared" si="40"/>
        <v>0.23486565984106902</v>
      </c>
      <c r="W404">
        <v>23.161740000000002</v>
      </c>
      <c r="X404">
        <v>1.5109291422205133</v>
      </c>
      <c r="Y404">
        <f t="shared" si="41"/>
        <v>0.22784810553292917</v>
      </c>
    </row>
    <row r="405" spans="3:25" x14ac:dyDescent="0.2">
      <c r="C405">
        <v>1.9953000000000001</v>
      </c>
      <c r="D405">
        <v>0.40559415806084198</v>
      </c>
      <c r="E405">
        <f t="shared" si="36"/>
        <v>6.6273555238699669E-2</v>
      </c>
      <c r="G405">
        <v>1.9180999999999999</v>
      </c>
      <c r="H405">
        <v>0.31942505868169491</v>
      </c>
      <c r="I405">
        <f t="shared" si="37"/>
        <v>6.654688722535311E-2</v>
      </c>
      <c r="K405">
        <v>17.729399999999998</v>
      </c>
      <c r="L405">
        <v>0.79215272951982418</v>
      </c>
      <c r="M405">
        <f t="shared" si="38"/>
        <v>0.18892716962480008</v>
      </c>
      <c r="O405">
        <v>14.7019</v>
      </c>
      <c r="P405">
        <v>0.7459755358050596</v>
      </c>
      <c r="Q405">
        <f t="shared" si="39"/>
        <v>0.17970550837249397</v>
      </c>
      <c r="S405">
        <v>27.777529999999999</v>
      </c>
      <c r="T405">
        <v>1.6290623132706712</v>
      </c>
      <c r="U405">
        <f t="shared" si="40"/>
        <v>0.23491121781027155</v>
      </c>
      <c r="W405">
        <v>23.161180000000002</v>
      </c>
      <c r="X405">
        <v>1.5111033871367485</v>
      </c>
      <c r="Y405">
        <f t="shared" si="41"/>
        <v>0.2278743816652464</v>
      </c>
    </row>
    <row r="406" spans="3:25" x14ac:dyDescent="0.2">
      <c r="C406">
        <v>2.0425</v>
      </c>
      <c r="D406">
        <v>0.40572884924758573</v>
      </c>
      <c r="E406">
        <f t="shared" si="36"/>
        <v>6.6295563602546681E-2</v>
      </c>
      <c r="G406">
        <v>1.8581000000000001</v>
      </c>
      <c r="H406">
        <v>0.31949040933680739</v>
      </c>
      <c r="I406">
        <f t="shared" si="37"/>
        <v>6.6560501945168216E-2</v>
      </c>
      <c r="K406">
        <v>17.763300000000001</v>
      </c>
      <c r="L406">
        <v>0.79235188194578099</v>
      </c>
      <c r="M406">
        <f t="shared" si="38"/>
        <v>0.18897466716253214</v>
      </c>
      <c r="O406">
        <v>14.6518</v>
      </c>
      <c r="P406">
        <v>0.74600922396334302</v>
      </c>
      <c r="Q406">
        <f t="shared" si="39"/>
        <v>0.17971362384990558</v>
      </c>
      <c r="S406">
        <v>27.780809999999999</v>
      </c>
      <c r="T406">
        <v>1.6293642684343457</v>
      </c>
      <c r="U406">
        <f t="shared" si="40"/>
        <v>0.23495475982499073</v>
      </c>
      <c r="W406">
        <v>23.16179</v>
      </c>
      <c r="X406">
        <v>1.511292935060168</v>
      </c>
      <c r="Y406">
        <f t="shared" si="41"/>
        <v>0.22790296549095471</v>
      </c>
    </row>
    <row r="407" spans="3:25" x14ac:dyDescent="0.2">
      <c r="C407">
        <v>2.0024000000000002</v>
      </c>
      <c r="D407">
        <v>0.4058667504987602</v>
      </c>
      <c r="E407">
        <f t="shared" si="36"/>
        <v>6.6318096486725528E-2</v>
      </c>
      <c r="G407">
        <v>1.9040999999999999</v>
      </c>
      <c r="H407">
        <v>0.31955571839426994</v>
      </c>
      <c r="I407">
        <f t="shared" si="37"/>
        <v>6.657410799880624E-2</v>
      </c>
      <c r="K407">
        <v>17.716100000000001</v>
      </c>
      <c r="L407">
        <v>0.79255380549662835</v>
      </c>
      <c r="M407">
        <f t="shared" si="38"/>
        <v>0.18902282560915556</v>
      </c>
      <c r="O407">
        <v>14.655900000000001</v>
      </c>
      <c r="P407">
        <v>0.74604091397813221</v>
      </c>
      <c r="Q407">
        <f t="shared" si="39"/>
        <v>0.17972125797454466</v>
      </c>
      <c r="S407">
        <v>27.791309999999999</v>
      </c>
      <c r="T407">
        <v>1.6296822415472545</v>
      </c>
      <c r="U407">
        <f t="shared" si="40"/>
        <v>0.23500061163223951</v>
      </c>
      <c r="W407">
        <v>23.16309</v>
      </c>
      <c r="X407">
        <v>1.51147934308059</v>
      </c>
      <c r="Y407">
        <f t="shared" si="41"/>
        <v>0.22793107581930991</v>
      </c>
    </row>
    <row r="408" spans="3:25" x14ac:dyDescent="0.2">
      <c r="C408">
        <v>2.0015999999999998</v>
      </c>
      <c r="D408">
        <v>0.40600140869274282</v>
      </c>
      <c r="E408">
        <f t="shared" si="36"/>
        <v>6.6340099459598498E-2</v>
      </c>
      <c r="G408">
        <v>1.8934</v>
      </c>
      <c r="H408">
        <v>0.31962098540492234</v>
      </c>
      <c r="I408">
        <f t="shared" si="37"/>
        <v>6.6587705292692159E-2</v>
      </c>
      <c r="K408">
        <v>17.720300000000002</v>
      </c>
      <c r="L408">
        <v>0.79275846952575013</v>
      </c>
      <c r="M408">
        <f t="shared" si="38"/>
        <v>0.189071637655501</v>
      </c>
      <c r="O408">
        <v>14.6793</v>
      </c>
      <c r="P408">
        <v>0.74607066623314733</v>
      </c>
      <c r="Q408">
        <f t="shared" si="39"/>
        <v>0.17972842529284946</v>
      </c>
      <c r="S408">
        <v>27.77242</v>
      </c>
      <c r="T408">
        <v>1.6299926179416822</v>
      </c>
      <c r="U408">
        <f t="shared" si="40"/>
        <v>0.23504536799066766</v>
      </c>
      <c r="W408">
        <v>23.185089999999999</v>
      </c>
      <c r="X408">
        <v>1.5116692773763851</v>
      </c>
      <c r="Y408">
        <f t="shared" si="41"/>
        <v>0.22795971790997013</v>
      </c>
    </row>
    <row r="409" spans="3:25" x14ac:dyDescent="0.2">
      <c r="C409">
        <v>2.0253000000000001</v>
      </c>
      <c r="D409">
        <v>0.40613605138282538</v>
      </c>
      <c r="E409">
        <f t="shared" si="36"/>
        <v>6.6362099899154467E-2</v>
      </c>
      <c r="G409">
        <v>1.927</v>
      </c>
      <c r="H409">
        <v>0.3196862099190857</v>
      </c>
      <c r="I409">
        <f t="shared" si="37"/>
        <v>6.6601293733142858E-2</v>
      </c>
      <c r="K409">
        <v>17.7605</v>
      </c>
      <c r="L409">
        <v>0.79296583318488911</v>
      </c>
      <c r="M409">
        <f t="shared" si="38"/>
        <v>0.18912109355932388</v>
      </c>
      <c r="O409">
        <v>14.664400000000001</v>
      </c>
      <c r="P409">
        <v>0.74609855454712359</v>
      </c>
      <c r="Q409">
        <f t="shared" si="39"/>
        <v>0.17973514358775353</v>
      </c>
      <c r="S409">
        <v>27.78528</v>
      </c>
      <c r="T409">
        <v>1.6303099258684473</v>
      </c>
      <c r="U409">
        <f t="shared" si="40"/>
        <v>0.23509112387789802</v>
      </c>
      <c r="W409">
        <v>23.180040000000002</v>
      </c>
      <c r="X409">
        <v>1.5118594040252356</v>
      </c>
      <c r="Y409">
        <f t="shared" si="41"/>
        <v>0.22798838900746995</v>
      </c>
    </row>
    <row r="410" spans="3:25" x14ac:dyDescent="0.2">
      <c r="C410">
        <v>2.0358000000000001</v>
      </c>
      <c r="D410">
        <v>0.40627713214204697</v>
      </c>
      <c r="E410">
        <f t="shared" si="36"/>
        <v>6.6385152310791992E-2</v>
      </c>
      <c r="G410">
        <v>1.9032</v>
      </c>
      <c r="H410">
        <v>0.31975139214634946</v>
      </c>
      <c r="I410">
        <f t="shared" si="37"/>
        <v>6.661487336382281E-2</v>
      </c>
      <c r="K410">
        <v>17.722200000000001</v>
      </c>
      <c r="L410">
        <v>0.7931758555382673</v>
      </c>
      <c r="M410">
        <f t="shared" si="38"/>
        <v>0.18917118355750609</v>
      </c>
      <c r="O410">
        <v>14.676299999999999</v>
      </c>
      <c r="P410">
        <v>0.74612465276206918</v>
      </c>
      <c r="Q410">
        <f t="shared" si="39"/>
        <v>0.1797414306477968</v>
      </c>
      <c r="S410">
        <v>27.782520000000002</v>
      </c>
      <c r="T410">
        <v>1.6306229553169496</v>
      </c>
      <c r="U410">
        <f t="shared" si="40"/>
        <v>0.23513626280742769</v>
      </c>
      <c r="W410">
        <v>23.152819999999998</v>
      </c>
      <c r="X410">
        <v>1.5120497224707889</v>
      </c>
      <c r="Y410">
        <f t="shared" si="41"/>
        <v>0.2280170890279114</v>
      </c>
    </row>
    <row r="411" spans="3:25" x14ac:dyDescent="0.2">
      <c r="C411">
        <v>2.0463</v>
      </c>
      <c r="D411">
        <v>0.40641174693538246</v>
      </c>
      <c r="E411">
        <f t="shared" si="36"/>
        <v>6.6407148192055954E-2</v>
      </c>
      <c r="G411">
        <v>1.8856999999999999</v>
      </c>
      <c r="H411">
        <v>0.31981653163653612</v>
      </c>
      <c r="I411">
        <f t="shared" si="37"/>
        <v>6.6628444090945024E-2</v>
      </c>
      <c r="K411">
        <v>17.743300000000001</v>
      </c>
      <c r="L411">
        <v>0.79338849527581135</v>
      </c>
      <c r="M411">
        <f t="shared" si="38"/>
        <v>0.18922189779766066</v>
      </c>
      <c r="O411">
        <v>14.6402</v>
      </c>
      <c r="P411">
        <v>0.74614903473953564</v>
      </c>
      <c r="Q411">
        <f t="shared" si="39"/>
        <v>0.1797473042662272</v>
      </c>
      <c r="S411">
        <v>27.83934</v>
      </c>
      <c r="T411">
        <v>1.6309323265747737</v>
      </c>
      <c r="U411">
        <f t="shared" si="40"/>
        <v>0.23518087422489095</v>
      </c>
      <c r="W411">
        <v>23.17529</v>
      </c>
      <c r="X411">
        <v>1.5122402321559956</v>
      </c>
      <c r="Y411">
        <f t="shared" si="41"/>
        <v>0.22804581788729139</v>
      </c>
    </row>
    <row r="412" spans="3:25" x14ac:dyDescent="0.2">
      <c r="C412">
        <v>2.0369999999999999</v>
      </c>
      <c r="D412">
        <v>0.40654634899728792</v>
      </c>
      <c r="E412">
        <f t="shared" si="36"/>
        <v>6.6429141993020899E-2</v>
      </c>
      <c r="G412">
        <v>1.9189000000000001</v>
      </c>
      <c r="H412">
        <v>0.31988162859909464</v>
      </c>
      <c r="I412">
        <f t="shared" si="37"/>
        <v>6.6642005958144721E-2</v>
      </c>
      <c r="K412">
        <v>17.7182</v>
      </c>
      <c r="L412">
        <v>0.7936037109943832</v>
      </c>
      <c r="M412">
        <f t="shared" si="38"/>
        <v>0.1892732264052048</v>
      </c>
      <c r="O412">
        <v>14.6501</v>
      </c>
      <c r="P412">
        <v>0.74617177435703008</v>
      </c>
      <c r="Q412">
        <f t="shared" si="39"/>
        <v>0.17975278224013638</v>
      </c>
      <c r="S412">
        <v>27.968499999999999</v>
      </c>
      <c r="T412">
        <v>1.6312413593727852</v>
      </c>
      <c r="U412">
        <f t="shared" si="40"/>
        <v>0.23522543683635941</v>
      </c>
      <c r="W412">
        <v>23.160550000000001</v>
      </c>
      <c r="X412">
        <v>1.5124158083650157</v>
      </c>
      <c r="Y412">
        <f t="shared" si="41"/>
        <v>0.22807229477855256</v>
      </c>
    </row>
    <row r="413" spans="3:25" x14ac:dyDescent="0.2">
      <c r="C413">
        <v>2.0320999999999998</v>
      </c>
      <c r="D413">
        <v>0.40668739038117524</v>
      </c>
      <c r="E413">
        <f t="shared" si="36"/>
        <v>6.6452187970780272E-2</v>
      </c>
      <c r="G413">
        <v>1.9286000000000001</v>
      </c>
      <c r="H413">
        <v>0.3199466822531804</v>
      </c>
      <c r="I413">
        <f t="shared" si="37"/>
        <v>6.6655558802745915E-2</v>
      </c>
      <c r="K413">
        <v>17.714300000000001</v>
      </c>
      <c r="L413">
        <v>0.79382146129000841</v>
      </c>
      <c r="M413">
        <f t="shared" si="38"/>
        <v>0.18932515950535631</v>
      </c>
      <c r="O413">
        <v>14.638999999999999</v>
      </c>
      <c r="P413">
        <v>0.74619294550454773</v>
      </c>
      <c r="Q413">
        <f t="shared" si="39"/>
        <v>0.17975788236962439</v>
      </c>
      <c r="S413">
        <v>28.05489</v>
      </c>
      <c r="T413">
        <v>1.6315500519758108</v>
      </c>
      <c r="U413">
        <f t="shared" si="40"/>
        <v>0.23526995039162063</v>
      </c>
      <c r="W413">
        <v>23.150469999999999</v>
      </c>
      <c r="X413">
        <v>1.5126066969466638</v>
      </c>
      <c r="Y413">
        <f t="shared" si="41"/>
        <v>0.22810108077551366</v>
      </c>
    </row>
    <row r="414" spans="3:25" x14ac:dyDescent="0.2">
      <c r="C414">
        <v>2.0350000000000001</v>
      </c>
      <c r="D414">
        <v>0.4068219696580837</v>
      </c>
      <c r="E414">
        <f t="shared" si="36"/>
        <v>6.6474178048706492E-2</v>
      </c>
      <c r="G414">
        <v>1.8612</v>
      </c>
      <c r="H414">
        <v>0.3200116924775766</v>
      </c>
      <c r="I414">
        <f t="shared" si="37"/>
        <v>6.6669102599495128E-2</v>
      </c>
      <c r="K414">
        <v>17.706099999999999</v>
      </c>
      <c r="L414">
        <v>0.79404170475551517</v>
      </c>
      <c r="M414">
        <f t="shared" si="38"/>
        <v>0.18937768722257034</v>
      </c>
      <c r="O414">
        <v>14.6683</v>
      </c>
      <c r="P414">
        <v>0.74621262208126105</v>
      </c>
      <c r="Q414">
        <f t="shared" si="39"/>
        <v>0.17976262245700203</v>
      </c>
      <c r="S414">
        <v>28.05499</v>
      </c>
      <c r="T414">
        <v>1.6318544598786011</v>
      </c>
      <c r="U414">
        <f t="shared" si="40"/>
        <v>0.23531384609197109</v>
      </c>
      <c r="W414">
        <v>23.154219999999999</v>
      </c>
      <c r="X414">
        <v>1.5128011084240025</v>
      </c>
      <c r="Y414">
        <f t="shared" si="41"/>
        <v>0.22813039802512364</v>
      </c>
    </row>
    <row r="415" spans="3:25" x14ac:dyDescent="0.2">
      <c r="C415">
        <v>2.0188999999999999</v>
      </c>
      <c r="D415">
        <v>0.40695976430308656</v>
      </c>
      <c r="E415">
        <f t="shared" si="36"/>
        <v>6.6496693513576233E-2</v>
      </c>
      <c r="G415">
        <v>1.9368000000000001</v>
      </c>
      <c r="H415">
        <v>0.32007665948124941</v>
      </c>
      <c r="I415">
        <f t="shared" si="37"/>
        <v>6.6682637391926966E-2</v>
      </c>
      <c r="K415">
        <v>17.715900000000001</v>
      </c>
      <c r="L415">
        <v>0.79426439997820864</v>
      </c>
      <c r="M415">
        <f t="shared" si="38"/>
        <v>0.18943079967998488</v>
      </c>
      <c r="O415">
        <v>14.625299999999999</v>
      </c>
      <c r="P415">
        <v>0.74623087800885446</v>
      </c>
      <c r="Q415">
        <f t="shared" si="39"/>
        <v>0.17976702031000327</v>
      </c>
      <c r="S415">
        <v>28.067599999999999</v>
      </c>
      <c r="T415">
        <v>1.6321454646874189</v>
      </c>
      <c r="U415">
        <f t="shared" si="40"/>
        <v>0.2353558090626145</v>
      </c>
      <c r="W415">
        <v>23.147539999999999</v>
      </c>
      <c r="X415">
        <v>1.5129923755704713</v>
      </c>
      <c r="Y415">
        <f t="shared" si="41"/>
        <v>0.22815924110965741</v>
      </c>
    </row>
    <row r="416" spans="3:25" x14ac:dyDescent="0.2">
      <c r="C416">
        <v>2.0419999999999998</v>
      </c>
      <c r="D416">
        <v>0.40710077390795063</v>
      </c>
      <c r="E416">
        <f t="shared" si="36"/>
        <v>6.6519734298684741E-2</v>
      </c>
      <c r="G416">
        <v>1.8993</v>
      </c>
      <c r="H416">
        <v>0.32014481230744918</v>
      </c>
      <c r="I416">
        <f t="shared" si="37"/>
        <v>6.6696835897385245E-2</v>
      </c>
      <c r="K416">
        <v>17.708300000000001</v>
      </c>
      <c r="L416">
        <v>0.79448950553761877</v>
      </c>
      <c r="M416">
        <f t="shared" si="38"/>
        <v>0.18948448699888354</v>
      </c>
      <c r="O416">
        <v>14.661799999999999</v>
      </c>
      <c r="P416">
        <v>0.74624778727805641</v>
      </c>
      <c r="Q416">
        <f t="shared" si="39"/>
        <v>0.17977109375299474</v>
      </c>
      <c r="S416">
        <v>28.06906</v>
      </c>
      <c r="T416">
        <v>1.6324458595255371</v>
      </c>
      <c r="U416">
        <f t="shared" si="40"/>
        <v>0.23539912607797442</v>
      </c>
      <c r="W416">
        <v>23.147020000000001</v>
      </c>
      <c r="X416">
        <v>1.5131838311587906</v>
      </c>
      <c r="Y416">
        <f t="shared" si="41"/>
        <v>0.2281881126112211</v>
      </c>
    </row>
    <row r="417" spans="3:25" x14ac:dyDescent="0.2">
      <c r="C417">
        <v>2.0333999999999999</v>
      </c>
      <c r="D417">
        <v>0.4072353261071201</v>
      </c>
      <c r="E417">
        <f t="shared" si="36"/>
        <v>6.6541719952143807E-2</v>
      </c>
      <c r="G417">
        <v>1.9571000000000001</v>
      </c>
      <c r="H417">
        <v>0.32020969128721627</v>
      </c>
      <c r="I417">
        <f t="shared" si="37"/>
        <v>6.6710352351503396E-2</v>
      </c>
      <c r="K417">
        <v>17.726099999999999</v>
      </c>
      <c r="L417">
        <v>0.79471698000327606</v>
      </c>
      <c r="M417">
        <f t="shared" si="38"/>
        <v>0.189538739298165</v>
      </c>
      <c r="O417">
        <v>14.6495</v>
      </c>
      <c r="P417">
        <v>0.74626342389616251</v>
      </c>
      <c r="Q417">
        <f t="shared" si="39"/>
        <v>0.17977486061433418</v>
      </c>
      <c r="S417">
        <v>28.065760000000001</v>
      </c>
      <c r="T417">
        <v>1.6327486074602648</v>
      </c>
      <c r="U417">
        <f t="shared" si="40"/>
        <v>0.23544278241048983</v>
      </c>
      <c r="W417">
        <v>23.139500000000002</v>
      </c>
      <c r="X417">
        <v>1.5133788079609543</v>
      </c>
      <c r="Y417">
        <f t="shared" si="41"/>
        <v>0.22821751511181129</v>
      </c>
    </row>
    <row r="418" spans="3:25" x14ac:dyDescent="0.2">
      <c r="C418">
        <v>2.0141</v>
      </c>
      <c r="D418">
        <v>0.40737631938498514</v>
      </c>
      <c r="E418">
        <f t="shared" si="36"/>
        <v>6.6564758069442009E-2</v>
      </c>
      <c r="G418">
        <v>1.9446000000000001</v>
      </c>
      <c r="H418">
        <v>0.32027775539121978</v>
      </c>
      <c r="I418">
        <f t="shared" si="37"/>
        <v>6.6724532373170789E-2</v>
      </c>
      <c r="K418">
        <v>17.706800000000001</v>
      </c>
      <c r="L418">
        <v>0.79494678193254753</v>
      </c>
      <c r="M418">
        <f t="shared" si="38"/>
        <v>0.18959354669382708</v>
      </c>
      <c r="O418">
        <v>14.6439</v>
      </c>
      <c r="P418">
        <v>0.74627786186773482</v>
      </c>
      <c r="Q418">
        <f t="shared" si="39"/>
        <v>0.17977833872172072</v>
      </c>
      <c r="S418">
        <v>28.051819999999999</v>
      </c>
      <c r="T418">
        <v>1.6330476857830403</v>
      </c>
      <c r="U418">
        <f t="shared" si="40"/>
        <v>0.23548590958398805</v>
      </c>
      <c r="W418">
        <v>23.134530000000002</v>
      </c>
      <c r="X418">
        <v>1.5135588363418353</v>
      </c>
      <c r="Y418">
        <f t="shared" si="41"/>
        <v>0.22824466339056221</v>
      </c>
    </row>
    <row r="419" spans="3:25" x14ac:dyDescent="0.2">
      <c r="C419">
        <v>2.0417000000000001</v>
      </c>
      <c r="D419">
        <v>0.40751408172187142</v>
      </c>
      <c r="E419">
        <f t="shared" si="36"/>
        <v>6.6587268255207749E-2</v>
      </c>
      <c r="G419">
        <v>1.9419999999999999</v>
      </c>
      <c r="H419">
        <v>0.32034254585724697</v>
      </c>
      <c r="I419">
        <f t="shared" si="37"/>
        <v>6.6738030386926453E-2</v>
      </c>
      <c r="K419">
        <v>17.7239</v>
      </c>
      <c r="L419">
        <v>0.7951788698685226</v>
      </c>
      <c r="M419">
        <f t="shared" si="38"/>
        <v>0.18964889929846232</v>
      </c>
      <c r="O419">
        <v>14.6404</v>
      </c>
      <c r="P419">
        <v>0.74629117519196908</v>
      </c>
      <c r="Q419">
        <f t="shared" si="39"/>
        <v>0.17978154590156084</v>
      </c>
      <c r="S419">
        <v>28.060020000000002</v>
      </c>
      <c r="T419">
        <v>1.6333464139649634</v>
      </c>
      <c r="U419">
        <f t="shared" si="40"/>
        <v>0.23552898626708244</v>
      </c>
      <c r="W419">
        <v>23.151119999999999</v>
      </c>
      <c r="X419">
        <v>1.5137541852645631</v>
      </c>
      <c r="Y419">
        <f t="shared" si="41"/>
        <v>0.22827412200693123</v>
      </c>
    </row>
    <row r="420" spans="3:25" x14ac:dyDescent="0.2">
      <c r="C420">
        <v>2.0160999999999998</v>
      </c>
      <c r="D420">
        <v>0.40765183829473928</v>
      </c>
      <c r="E420">
        <f t="shared" si="36"/>
        <v>6.6609777499140405E-2</v>
      </c>
      <c r="G420">
        <v>1.9352</v>
      </c>
      <c r="H420">
        <v>0.32040729183096534</v>
      </c>
      <c r="I420">
        <f t="shared" si="37"/>
        <v>6.6751519131451109E-2</v>
      </c>
      <c r="K420">
        <v>17.731400000000001</v>
      </c>
      <c r="L420">
        <v>0.79541320233794177</v>
      </c>
      <c r="M420">
        <f t="shared" si="38"/>
        <v>0.18970478722076412</v>
      </c>
      <c r="O420">
        <v>14.670999999999999</v>
      </c>
      <c r="P420">
        <v>0.74630343786018849</v>
      </c>
      <c r="Q420">
        <f t="shared" si="39"/>
        <v>0.17978449997836443</v>
      </c>
      <c r="S420">
        <v>28.05405</v>
      </c>
      <c r="T420">
        <v>1.6336441692789256</v>
      </c>
      <c r="U420">
        <f t="shared" si="40"/>
        <v>0.23557192266235877</v>
      </c>
      <c r="W420">
        <v>23.136019999999998</v>
      </c>
      <c r="X420">
        <v>1.5139463870775187</v>
      </c>
      <c r="Y420">
        <f t="shared" si="41"/>
        <v>0.22830310603916557</v>
      </c>
    </row>
    <row r="421" spans="3:25" x14ac:dyDescent="0.2">
      <c r="C421">
        <v>2.0352000000000001</v>
      </c>
      <c r="D421">
        <v>0.4077895898744755</v>
      </c>
      <c r="E421">
        <f t="shared" si="36"/>
        <v>6.6632285927201884E-2</v>
      </c>
      <c r="G421">
        <v>1.8835</v>
      </c>
      <c r="H421">
        <v>0.32047199285884781</v>
      </c>
      <c r="I421">
        <f t="shared" si="37"/>
        <v>6.6764998512259963E-2</v>
      </c>
      <c r="K421">
        <v>17.767099999999999</v>
      </c>
      <c r="L421">
        <v>0.79564973784917881</v>
      </c>
      <c r="M421">
        <f t="shared" si="38"/>
        <v>0.18976120056504539</v>
      </c>
      <c r="O421">
        <v>14.654500000000001</v>
      </c>
      <c r="P421">
        <v>0.7463147238534823</v>
      </c>
      <c r="Q421">
        <f t="shared" si="39"/>
        <v>0.17978721877417608</v>
      </c>
      <c r="S421">
        <v>28.049959999999999</v>
      </c>
      <c r="T421">
        <v>1.6339388710410596</v>
      </c>
      <c r="U421">
        <f t="shared" si="40"/>
        <v>0.23561441873465128</v>
      </c>
      <c r="W421">
        <v>23.130269999999999</v>
      </c>
      <c r="X421">
        <v>1.5141454411164204</v>
      </c>
      <c r="Y421">
        <f t="shared" si="41"/>
        <v>0.22833312338703124</v>
      </c>
    </row>
    <row r="422" spans="3:25" x14ac:dyDescent="0.2">
      <c r="C422">
        <v>2.0203000000000002</v>
      </c>
      <c r="D422">
        <v>0.4079305607655288</v>
      </c>
      <c r="E422">
        <f t="shared" si="36"/>
        <v>6.6655320386524317E-2</v>
      </c>
      <c r="G422">
        <v>1.9374</v>
      </c>
      <c r="H422">
        <v>0.32053664914880509</v>
      </c>
      <c r="I422">
        <f t="shared" si="37"/>
        <v>6.6778468572667726E-2</v>
      </c>
      <c r="K422">
        <v>17.831399999999999</v>
      </c>
      <c r="L422">
        <v>0.79588843489027594</v>
      </c>
      <c r="M422">
        <f t="shared" si="38"/>
        <v>0.18981812943077012</v>
      </c>
      <c r="O422">
        <v>14.6494</v>
      </c>
      <c r="P422">
        <v>0.74632510714048128</v>
      </c>
      <c r="Q422">
        <f t="shared" si="39"/>
        <v>0.17978972010803915</v>
      </c>
      <c r="S422">
        <v>28.062159999999999</v>
      </c>
      <c r="T422">
        <v>1.6342352968653224</v>
      </c>
      <c r="U422">
        <f t="shared" si="40"/>
        <v>0.23565716341716017</v>
      </c>
      <c r="W422">
        <v>23.153030000000001</v>
      </c>
      <c r="X422">
        <v>1.5143413469162419</v>
      </c>
      <c r="Y422">
        <f t="shared" si="41"/>
        <v>0.22836266598046262</v>
      </c>
    </row>
    <row r="423" spans="3:25" x14ac:dyDescent="0.2">
      <c r="C423">
        <v>2.0440999999999998</v>
      </c>
      <c r="D423">
        <v>0.40807152810263131</v>
      </c>
      <c r="E423">
        <f t="shared" si="36"/>
        <v>6.6678354265135839E-2</v>
      </c>
      <c r="G423">
        <v>1.9339999999999999</v>
      </c>
      <c r="H423">
        <v>0.32060126024679875</v>
      </c>
      <c r="I423">
        <f t="shared" si="37"/>
        <v>6.6791929218083079E-2</v>
      </c>
      <c r="K423">
        <v>17.8948</v>
      </c>
      <c r="L423">
        <v>0.79612925192701633</v>
      </c>
      <c r="M423">
        <f t="shared" si="38"/>
        <v>0.1898755639120934</v>
      </c>
      <c r="O423">
        <v>14.6151</v>
      </c>
      <c r="P423">
        <v>0.7463346616752724</v>
      </c>
      <c r="Q423">
        <f t="shared" si="39"/>
        <v>0.17979202179549336</v>
      </c>
      <c r="S423">
        <v>28.056080000000001</v>
      </c>
      <c r="T423">
        <v>1.6345220238210527</v>
      </c>
      <c r="U423">
        <f t="shared" si="40"/>
        <v>0.23569850952025331</v>
      </c>
      <c r="W423">
        <v>23.137910000000002</v>
      </c>
      <c r="X423">
        <v>1.5145222916853736</v>
      </c>
      <c r="Y423">
        <f t="shared" si="41"/>
        <v>0.22838995245055621</v>
      </c>
    </row>
    <row r="424" spans="3:25" x14ac:dyDescent="0.2">
      <c r="C424">
        <v>2.0308000000000002</v>
      </c>
      <c r="D424">
        <v>0.40820604746800265</v>
      </c>
      <c r="E424">
        <f t="shared" si="36"/>
        <v>6.6700334553595197E-2</v>
      </c>
      <c r="G424">
        <v>1.9387000000000001</v>
      </c>
      <c r="H424">
        <v>0.32066582602942678</v>
      </c>
      <c r="I424">
        <f t="shared" si="37"/>
        <v>6.6805380422797253E-2</v>
      </c>
      <c r="K424">
        <v>17.920000000000002</v>
      </c>
      <c r="L424">
        <v>0.79637214740105688</v>
      </c>
      <c r="M424">
        <f t="shared" si="38"/>
        <v>0.18993349409741633</v>
      </c>
      <c r="O424">
        <v>14.6616</v>
      </c>
      <c r="P424">
        <v>0.74634346139543817</v>
      </c>
      <c r="Q424">
        <f t="shared" si="39"/>
        <v>0.17979414164810248</v>
      </c>
      <c r="S424">
        <v>28.046890000000001</v>
      </c>
      <c r="T424">
        <v>1.6348177344826205</v>
      </c>
      <c r="U424">
        <f t="shared" si="40"/>
        <v>0.23574115107611185</v>
      </c>
      <c r="W424">
        <v>23.15127</v>
      </c>
      <c r="X424">
        <v>1.5147218972128422</v>
      </c>
      <c r="Y424">
        <f t="shared" si="41"/>
        <v>0.22842005296289447</v>
      </c>
    </row>
    <row r="425" spans="3:25" x14ac:dyDescent="0.2">
      <c r="C425">
        <v>2.0255999999999998</v>
      </c>
      <c r="D425">
        <v>0.40834701093740061</v>
      </c>
      <c r="E425">
        <f t="shared" si="36"/>
        <v>6.6723367800228861E-2</v>
      </c>
      <c r="G425">
        <v>1.8896999999999999</v>
      </c>
      <c r="H425">
        <v>0.32073034604186657</v>
      </c>
      <c r="I425">
        <f t="shared" si="37"/>
        <v>6.6818822092055544E-2</v>
      </c>
      <c r="K425">
        <v>17.950199999999999</v>
      </c>
      <c r="L425">
        <v>0.79661707972810503</v>
      </c>
      <c r="M425">
        <f t="shared" si="38"/>
        <v>0.18999191006895111</v>
      </c>
      <c r="O425">
        <v>14.6426</v>
      </c>
      <c r="P425">
        <v>0.74635158022025327</v>
      </c>
      <c r="Q425">
        <f t="shared" si="39"/>
        <v>0.17979609747302</v>
      </c>
      <c r="S425">
        <v>28.052330000000001</v>
      </c>
      <c r="T425">
        <v>1.6350867100203965</v>
      </c>
      <c r="U425">
        <f t="shared" si="40"/>
        <v>0.23577993742002604</v>
      </c>
      <c r="W425">
        <v>23.14095</v>
      </c>
      <c r="X425">
        <v>1.5149183528331227</v>
      </c>
      <c r="Y425">
        <f t="shared" si="41"/>
        <v>0.22844967846924774</v>
      </c>
    </row>
    <row r="426" spans="3:25" x14ac:dyDescent="0.2">
      <c r="C426">
        <v>2.0337000000000001</v>
      </c>
      <c r="D426">
        <v>0.4084879735684821</v>
      </c>
      <c r="E426">
        <f t="shared" si="36"/>
        <v>6.6746400909882694E-2</v>
      </c>
      <c r="G426">
        <v>1.9222999999999999</v>
      </c>
      <c r="H426">
        <v>0.32079482049145924</v>
      </c>
      <c r="I426">
        <f t="shared" si="37"/>
        <v>6.6832254269054009E-2</v>
      </c>
      <c r="K426">
        <v>17.941600000000001</v>
      </c>
      <c r="L426">
        <v>0.79686400729614382</v>
      </c>
      <c r="M426">
        <f t="shared" si="38"/>
        <v>0.19005080190229764</v>
      </c>
      <c r="O426">
        <v>14.663500000000001</v>
      </c>
      <c r="P426">
        <v>0.74635909204899797</v>
      </c>
      <c r="Q426">
        <f t="shared" si="39"/>
        <v>0.1797979070725827</v>
      </c>
      <c r="S426">
        <v>28.054559999999999</v>
      </c>
      <c r="T426">
        <v>1.6353744334042817</v>
      </c>
      <c r="U426">
        <f t="shared" si="40"/>
        <v>0.23582142720832347</v>
      </c>
      <c r="W426">
        <v>23.134589999999999</v>
      </c>
      <c r="X426">
        <v>1.5151183245114954</v>
      </c>
      <c r="Y426">
        <f t="shared" si="41"/>
        <v>0.22847983419714013</v>
      </c>
    </row>
    <row r="427" spans="3:25" x14ac:dyDescent="0.2">
      <c r="C427">
        <v>2.0144000000000002</v>
      </c>
      <c r="D427">
        <v>0.4086289361227266</v>
      </c>
      <c r="E427">
        <f t="shared" si="36"/>
        <v>6.6769434006981473E-2</v>
      </c>
      <c r="G427">
        <v>1.9063000000000001</v>
      </c>
      <c r="H427">
        <v>0.32085924859143289</v>
      </c>
      <c r="I427">
        <f t="shared" si="37"/>
        <v>6.6845676789881861E-2</v>
      </c>
      <c r="K427">
        <v>17.946400000000001</v>
      </c>
      <c r="L427">
        <v>0.79711288846370587</v>
      </c>
      <c r="M427">
        <f t="shared" si="38"/>
        <v>0.19011015966603209</v>
      </c>
      <c r="O427">
        <v>14.644299999999999</v>
      </c>
      <c r="P427">
        <v>0.74636607075942241</v>
      </c>
      <c r="Q427">
        <f t="shared" si="39"/>
        <v>0.17979958824394077</v>
      </c>
      <c r="S427">
        <v>28.051449999999999</v>
      </c>
      <c r="T427">
        <v>1.6356551518712836</v>
      </c>
      <c r="U427">
        <f t="shared" si="40"/>
        <v>0.23586190688574776</v>
      </c>
      <c r="W427">
        <v>23.20298</v>
      </c>
      <c r="X427">
        <v>1.5153033249246262</v>
      </c>
      <c r="Y427">
        <f t="shared" si="41"/>
        <v>0.22850773225832433</v>
      </c>
    </row>
    <row r="428" spans="3:25" x14ac:dyDescent="0.2">
      <c r="C428">
        <v>2.0028000000000001</v>
      </c>
      <c r="D428">
        <v>0.40876667782046017</v>
      </c>
      <c r="E428">
        <f t="shared" si="36"/>
        <v>6.6791940820336626E-2</v>
      </c>
      <c r="G428">
        <v>1.9131</v>
      </c>
      <c r="H428">
        <v>0.32092363088022818</v>
      </c>
      <c r="I428">
        <f t="shared" si="37"/>
        <v>6.6859089766714203E-2</v>
      </c>
      <c r="K428">
        <v>17.931000000000001</v>
      </c>
      <c r="L428">
        <v>0.79736368155820636</v>
      </c>
      <c r="M428">
        <f t="shared" si="38"/>
        <v>0.19016997342130898</v>
      </c>
      <c r="O428">
        <v>14.6347</v>
      </c>
      <c r="P428">
        <v>0.7463725902063405</v>
      </c>
      <c r="Q428">
        <f t="shared" si="39"/>
        <v>0.17980115877871902</v>
      </c>
      <c r="S428">
        <v>28.112030000000001</v>
      </c>
      <c r="T428">
        <v>1.6359382058510459</v>
      </c>
      <c r="U428">
        <f t="shared" si="40"/>
        <v>0.23590272334473178</v>
      </c>
      <c r="W428">
        <v>23.334779999999999</v>
      </c>
      <c r="X428">
        <v>1.5155036584752364</v>
      </c>
      <c r="Y428">
        <f t="shared" si="41"/>
        <v>0.22853794255654794</v>
      </c>
    </row>
    <row r="429" spans="3:25" x14ac:dyDescent="0.2">
      <c r="C429">
        <v>2.0257000000000001</v>
      </c>
      <c r="D429">
        <v>0.40890764361078197</v>
      </c>
      <c r="E429">
        <f t="shared" si="36"/>
        <v>6.6814974446206196E-2</v>
      </c>
      <c r="G429">
        <v>1.8879999999999999</v>
      </c>
      <c r="H429">
        <v>0.32099119308001922</v>
      </c>
      <c r="I429">
        <f t="shared" si="37"/>
        <v>6.6873165225004014E-2</v>
      </c>
      <c r="K429">
        <v>17.982099999999999</v>
      </c>
      <c r="L429">
        <v>0.79761634487430033</v>
      </c>
      <c r="M429">
        <f t="shared" si="38"/>
        <v>0.1902302332214697</v>
      </c>
      <c r="O429">
        <v>14.682399999999999</v>
      </c>
      <c r="P429">
        <v>0.74637872422036544</v>
      </c>
      <c r="Q429">
        <f t="shared" si="39"/>
        <v>0.17980263646271241</v>
      </c>
      <c r="S429">
        <v>28.241029999999999</v>
      </c>
      <c r="T429">
        <v>1.6362215135800011</v>
      </c>
      <c r="U429">
        <f t="shared" si="40"/>
        <v>0.23594357639441674</v>
      </c>
      <c r="W429">
        <v>23.33832</v>
      </c>
      <c r="X429">
        <v>1.5157041731066947</v>
      </c>
      <c r="Y429">
        <f t="shared" si="41"/>
        <v>0.22856818016176234</v>
      </c>
    </row>
    <row r="430" spans="3:25" x14ac:dyDescent="0.2">
      <c r="C430">
        <v>2.0312000000000001</v>
      </c>
      <c r="D430">
        <v>0.40904861160161948</v>
      </c>
      <c r="E430">
        <f t="shared" si="36"/>
        <v>6.6838008431637175E-2</v>
      </c>
      <c r="G430">
        <v>1.9159999999999999</v>
      </c>
      <c r="H430">
        <v>0.3210587080900934</v>
      </c>
      <c r="I430">
        <f t="shared" si="37"/>
        <v>6.6887230852102797E-2</v>
      </c>
      <c r="K430">
        <v>17.945399999999999</v>
      </c>
      <c r="L430">
        <v>0.79787083667231629</v>
      </c>
      <c r="M430">
        <f t="shared" si="38"/>
        <v>0.19029092911166884</v>
      </c>
      <c r="O430">
        <v>14.646100000000001</v>
      </c>
      <c r="P430">
        <v>0.74638454660677678</v>
      </c>
      <c r="Q430">
        <f t="shared" si="39"/>
        <v>0.17980403907561293</v>
      </c>
      <c r="S430">
        <v>28.32</v>
      </c>
      <c r="T430">
        <v>1.6364998918308269</v>
      </c>
      <c r="U430">
        <f t="shared" si="40"/>
        <v>0.23598371861204748</v>
      </c>
      <c r="W430">
        <v>23.337330000000001</v>
      </c>
      <c r="X430">
        <v>1.515904868247866</v>
      </c>
      <c r="Y430">
        <f t="shared" si="41"/>
        <v>0.22859844498784038</v>
      </c>
    </row>
    <row r="431" spans="3:25" x14ac:dyDescent="0.2">
      <c r="C431">
        <v>2.0565000000000002</v>
      </c>
      <c r="D431">
        <v>0.40918958339573719</v>
      </c>
      <c r="E431">
        <f t="shared" si="36"/>
        <v>6.6861043038519141E-2</v>
      </c>
      <c r="G431">
        <v>1.8982000000000001</v>
      </c>
      <c r="H431">
        <v>0.32112294974080507</v>
      </c>
      <c r="I431">
        <f t="shared" si="37"/>
        <v>6.6900614529334393E-2</v>
      </c>
      <c r="K431">
        <v>17.949000000000002</v>
      </c>
      <c r="L431">
        <v>0.79812711517672219</v>
      </c>
      <c r="M431">
        <f t="shared" si="38"/>
        <v>0.19035205112850825</v>
      </c>
      <c r="O431">
        <v>14.7456</v>
      </c>
      <c r="P431">
        <v>0.74639013114452724</v>
      </c>
      <c r="Q431">
        <f t="shared" si="39"/>
        <v>0.17980538439077048</v>
      </c>
      <c r="S431">
        <v>28.326730000000001</v>
      </c>
      <c r="T431">
        <v>1.6367785204689924</v>
      </c>
      <c r="U431">
        <f t="shared" si="40"/>
        <v>0.23602389693559905</v>
      </c>
      <c r="W431">
        <v>23.339770000000001</v>
      </c>
      <c r="X431">
        <v>1.5160905818145509</v>
      </c>
      <c r="Y431">
        <f t="shared" si="41"/>
        <v>0.22862645059257625</v>
      </c>
    </row>
    <row r="432" spans="3:25" x14ac:dyDescent="0.2">
      <c r="C432">
        <v>2.0388999999999999</v>
      </c>
      <c r="D432">
        <v>0.40933055932488371</v>
      </c>
      <c r="E432">
        <f t="shared" si="36"/>
        <v>6.6884078321059429E-2</v>
      </c>
      <c r="G432">
        <v>1.9262999999999999</v>
      </c>
      <c r="H432">
        <v>0.32118714441650376</v>
      </c>
      <c r="I432">
        <f t="shared" si="37"/>
        <v>6.6913988420104958E-2</v>
      </c>
      <c r="K432">
        <v>17.93</v>
      </c>
      <c r="L432">
        <v>0.7983851385746441</v>
      </c>
      <c r="M432">
        <f t="shared" si="38"/>
        <v>0.19041358929968377</v>
      </c>
      <c r="O432">
        <v>14.7951</v>
      </c>
      <c r="P432">
        <v>0.74639555158538196</v>
      </c>
      <c r="Q432">
        <f t="shared" si="39"/>
        <v>0.17980669017498543</v>
      </c>
      <c r="S432">
        <v>28.33888</v>
      </c>
      <c r="T432">
        <v>1.6370522168301982</v>
      </c>
      <c r="U432">
        <f t="shared" si="40"/>
        <v>0.23606336402350439</v>
      </c>
      <c r="W432">
        <v>23.310140000000001</v>
      </c>
      <c r="X432">
        <v>1.5162916342479993</v>
      </c>
      <c r="Y432">
        <f t="shared" si="41"/>
        <v>0.22865676929832751</v>
      </c>
    </row>
    <row r="433" spans="3:25" x14ac:dyDescent="0.2">
      <c r="C433">
        <v>2.0655999999999999</v>
      </c>
      <c r="D433">
        <v>0.40947476119904697</v>
      </c>
      <c r="E433">
        <f t="shared" si="36"/>
        <v>6.6907640718798525E-2</v>
      </c>
      <c r="G433">
        <v>1.9235</v>
      </c>
      <c r="H433">
        <v>0.32125129165974875</v>
      </c>
      <c r="I433">
        <f t="shared" si="37"/>
        <v>6.6927352429114323E-2</v>
      </c>
      <c r="K433">
        <v>17.948899999999998</v>
      </c>
      <c r="L433">
        <v>0.79864486501443677</v>
      </c>
      <c r="M433">
        <f t="shared" si="38"/>
        <v>0.19047553364364445</v>
      </c>
      <c r="O433">
        <v>14.8035</v>
      </c>
      <c r="P433">
        <v>0.74640088165320062</v>
      </c>
      <c r="Q433">
        <f t="shared" si="39"/>
        <v>0.1798079741883358</v>
      </c>
      <c r="S433">
        <v>28.33333</v>
      </c>
      <c r="T433">
        <v>1.6373294808233203</v>
      </c>
      <c r="U433">
        <f t="shared" si="40"/>
        <v>0.23610334556487864</v>
      </c>
      <c r="W433">
        <v>23.323450000000001</v>
      </c>
      <c r="X433">
        <v>1.5164961986712551</v>
      </c>
      <c r="Y433">
        <f t="shared" si="41"/>
        <v>0.22868761761212056</v>
      </c>
    </row>
    <row r="434" spans="3:25" x14ac:dyDescent="0.2">
      <c r="C434">
        <v>2.0289000000000001</v>
      </c>
      <c r="D434">
        <v>0.40961574866122302</v>
      </c>
      <c r="E434">
        <f t="shared" si="36"/>
        <v>6.6930677885820758E-2</v>
      </c>
      <c r="G434">
        <v>1.9177999999999999</v>
      </c>
      <c r="H434">
        <v>0.32131539134464243</v>
      </c>
      <c r="I434">
        <f t="shared" si="37"/>
        <v>6.6940706530133842E-2</v>
      </c>
      <c r="K434">
        <v>17.939699999999998</v>
      </c>
      <c r="L434">
        <v>0.79890625260429626</v>
      </c>
      <c r="M434">
        <f t="shared" si="38"/>
        <v>0.19053787416926143</v>
      </c>
      <c r="O434">
        <v>14.8032</v>
      </c>
      <c r="P434">
        <v>0.74640619504334582</v>
      </c>
      <c r="Q434">
        <f t="shared" si="39"/>
        <v>0.17980925418403457</v>
      </c>
      <c r="S434">
        <v>28.340350000000001</v>
      </c>
      <c r="T434">
        <v>1.6376024295420446</v>
      </c>
      <c r="U434">
        <f t="shared" si="40"/>
        <v>0.23614270484253974</v>
      </c>
      <c r="W434">
        <v>23.320119999999999</v>
      </c>
      <c r="X434">
        <v>1.5166976081100334</v>
      </c>
      <c r="Y434">
        <f t="shared" si="41"/>
        <v>0.22871799015427341</v>
      </c>
    </row>
    <row r="435" spans="3:25" x14ac:dyDescent="0.2">
      <c r="C435">
        <v>2.0566</v>
      </c>
      <c r="D435">
        <v>0.40975674293896214</v>
      </c>
      <c r="E435">
        <f t="shared" si="36"/>
        <v>6.6953716166497076E-2</v>
      </c>
      <c r="G435">
        <v>1.9161999999999999</v>
      </c>
      <c r="H435">
        <v>0.32137944367727933</v>
      </c>
      <c r="I435">
        <f t="shared" si="37"/>
        <v>6.6954050766099865E-2</v>
      </c>
      <c r="K435">
        <v>17.942</v>
      </c>
      <c r="L435">
        <v>0.79916925941093109</v>
      </c>
      <c r="M435">
        <f t="shared" si="38"/>
        <v>0.19060060087551126</v>
      </c>
      <c r="O435">
        <v>14.7895</v>
      </c>
      <c r="P435">
        <v>0.74641156542224052</v>
      </c>
      <c r="Q435">
        <f t="shared" si="39"/>
        <v>0.17981054790832324</v>
      </c>
      <c r="S435">
        <v>28.328520000000001</v>
      </c>
      <c r="T435">
        <v>1.6378710616296619</v>
      </c>
      <c r="U435">
        <f t="shared" si="40"/>
        <v>0.23618144166084989</v>
      </c>
      <c r="W435">
        <v>23.31446</v>
      </c>
      <c r="X435">
        <v>1.5168840255905196</v>
      </c>
      <c r="Y435">
        <f t="shared" si="41"/>
        <v>0.22874610190920627</v>
      </c>
    </row>
    <row r="436" spans="3:25" x14ac:dyDescent="0.2">
      <c r="C436">
        <v>1.994</v>
      </c>
      <c r="D436">
        <v>0.40989774520628303</v>
      </c>
      <c r="E436">
        <f t="shared" si="36"/>
        <v>6.6976755752660627E-2</v>
      </c>
      <c r="G436">
        <v>1.9339</v>
      </c>
      <c r="H436">
        <v>0.32144344753492926</v>
      </c>
      <c r="I436">
        <f t="shared" si="37"/>
        <v>6.6967384903110272E-2</v>
      </c>
      <c r="K436">
        <v>17.928799999999999</v>
      </c>
      <c r="L436">
        <v>0.79943384345827162</v>
      </c>
      <c r="M436">
        <f t="shared" si="38"/>
        <v>0.19066370375116784</v>
      </c>
      <c r="O436">
        <v>14.7653</v>
      </c>
      <c r="P436">
        <v>0.74641706642704397</v>
      </c>
      <c r="Q436">
        <f t="shared" si="39"/>
        <v>0.17981187310039365</v>
      </c>
      <c r="S436">
        <v>28.33398</v>
      </c>
      <c r="T436">
        <v>1.6381359954218921</v>
      </c>
      <c r="U436">
        <f t="shared" si="40"/>
        <v>0.23621964518398397</v>
      </c>
      <c r="W436">
        <v>23.339780000000001</v>
      </c>
      <c r="X436">
        <v>1.5170924540499136</v>
      </c>
      <c r="Y436">
        <f t="shared" si="41"/>
        <v>0.22877753291962563</v>
      </c>
    </row>
    <row r="437" spans="3:25" x14ac:dyDescent="0.2">
      <c r="C437">
        <v>2.0590000000000002</v>
      </c>
      <c r="D437">
        <v>0.41004519404918977</v>
      </c>
      <c r="E437">
        <f t="shared" si="36"/>
        <v>6.7000848700848006E-2</v>
      </c>
      <c r="G437">
        <v>1.9063000000000001</v>
      </c>
      <c r="H437">
        <v>0.32151385304891017</v>
      </c>
      <c r="I437">
        <f t="shared" si="37"/>
        <v>6.698205271852295E-2</v>
      </c>
      <c r="K437">
        <v>17.9331</v>
      </c>
      <c r="L437">
        <v>0.79969996272623556</v>
      </c>
      <c r="M437">
        <f t="shared" si="38"/>
        <v>0.19072717277450824</v>
      </c>
      <c r="O437">
        <v>14.799899999999999</v>
      </c>
      <c r="P437">
        <v>0.7464227716654781</v>
      </c>
      <c r="Q437">
        <f t="shared" si="39"/>
        <v>0.17981324749234617</v>
      </c>
      <c r="S437">
        <v>28.32687</v>
      </c>
      <c r="T437">
        <v>1.6384038702483628</v>
      </c>
      <c r="U437">
        <f t="shared" si="40"/>
        <v>0.23625827280503586</v>
      </c>
      <c r="W437">
        <v>23.331669999999999</v>
      </c>
      <c r="X437">
        <v>1.5172943926620834</v>
      </c>
      <c r="Y437">
        <f t="shared" si="41"/>
        <v>0.22880798526112275</v>
      </c>
    </row>
    <row r="438" spans="3:25" x14ac:dyDescent="0.2">
      <c r="C438">
        <v>2.0528</v>
      </c>
      <c r="D438">
        <v>0.41018621357270835</v>
      </c>
      <c r="E438">
        <f t="shared" si="36"/>
        <v>6.702389110665169E-2</v>
      </c>
      <c r="G438">
        <v>1.9065000000000001</v>
      </c>
      <c r="H438">
        <v>0.32157776009861272</v>
      </c>
      <c r="I438">
        <f t="shared" si="37"/>
        <v>6.6995366687210983E-2</v>
      </c>
      <c r="K438">
        <v>17.922899999999998</v>
      </c>
      <c r="L438">
        <v>0.79996757514954187</v>
      </c>
      <c r="M438">
        <f t="shared" si="38"/>
        <v>0.19079099791302961</v>
      </c>
      <c r="O438">
        <v>14.835699999999999</v>
      </c>
      <c r="P438">
        <v>0.74642875471577819</v>
      </c>
      <c r="Q438">
        <f t="shared" si="39"/>
        <v>0.17981468880917786</v>
      </c>
      <c r="S438">
        <v>28.329160000000002</v>
      </c>
      <c r="T438">
        <v>1.6386674239204508</v>
      </c>
      <c r="U438">
        <f t="shared" si="40"/>
        <v>0.23629627731447927</v>
      </c>
      <c r="W438">
        <v>23.324000000000002</v>
      </c>
      <c r="X438">
        <v>1.5174846645923481</v>
      </c>
      <c r="Y438">
        <f t="shared" si="41"/>
        <v>0.22883667826705895</v>
      </c>
    </row>
    <row r="439" spans="3:25" x14ac:dyDescent="0.2">
      <c r="C439">
        <v>2.0682999999999998</v>
      </c>
      <c r="D439">
        <v>0.41033046148823155</v>
      </c>
      <c r="E439">
        <f t="shared" si="36"/>
        <v>6.7047461027488819E-2</v>
      </c>
      <c r="G439">
        <v>1.9153</v>
      </c>
      <c r="H439">
        <v>0.3216416189564768</v>
      </c>
      <c r="I439">
        <f t="shared" si="37"/>
        <v>6.7008670615932672E-2</v>
      </c>
      <c r="K439">
        <v>17.931699999999999</v>
      </c>
      <c r="L439">
        <v>0.80023663861656869</v>
      </c>
      <c r="M439">
        <f t="shared" si="38"/>
        <v>0.19085516912317696</v>
      </c>
      <c r="O439">
        <v>14.805400000000001</v>
      </c>
      <c r="P439">
        <v>0.74643508912678913</v>
      </c>
      <c r="Q439">
        <f t="shared" si="39"/>
        <v>0.17981621476880566</v>
      </c>
      <c r="S439">
        <v>28.326360000000001</v>
      </c>
      <c r="T439">
        <v>1.6389299754929563</v>
      </c>
      <c r="U439">
        <f t="shared" si="40"/>
        <v>0.23633413732089698</v>
      </c>
      <c r="W439">
        <v>23.316770000000002</v>
      </c>
      <c r="X439">
        <v>1.5176902855537886</v>
      </c>
      <c r="Y439">
        <f t="shared" si="41"/>
        <v>0.22886768590680387</v>
      </c>
    </row>
    <row r="440" spans="3:25" x14ac:dyDescent="0.2">
      <c r="C440">
        <v>2.0493999999999999</v>
      </c>
      <c r="D440">
        <v>0.41047150109158187</v>
      </c>
      <c r="E440">
        <f t="shared" si="36"/>
        <v>6.7070506714310765E-2</v>
      </c>
      <c r="G440">
        <v>1.9645999999999999</v>
      </c>
      <c r="H440">
        <v>0.32170542949557479</v>
      </c>
      <c r="I440">
        <f t="shared" si="37"/>
        <v>6.7021964478244753E-2</v>
      </c>
      <c r="K440">
        <v>17.945699999999999</v>
      </c>
      <c r="L440">
        <v>0.80050711096826965</v>
      </c>
      <c r="M440">
        <f t="shared" si="38"/>
        <v>0.19091967635008458</v>
      </c>
      <c r="O440">
        <v>14.806699999999999</v>
      </c>
      <c r="P440">
        <v>0.74644184841818362</v>
      </c>
      <c r="Q440">
        <f t="shared" si="39"/>
        <v>0.17981784308211887</v>
      </c>
      <c r="S440">
        <v>28.333010000000002</v>
      </c>
      <c r="T440">
        <v>1.6391723666042131</v>
      </c>
      <c r="U440">
        <f t="shared" si="40"/>
        <v>0.23636909018345345</v>
      </c>
      <c r="W440">
        <v>23.307649999999999</v>
      </c>
      <c r="X440">
        <v>1.5178960812646789</v>
      </c>
      <c r="Y440">
        <f t="shared" si="41"/>
        <v>0.22889871989876476</v>
      </c>
    </row>
    <row r="441" spans="3:25" x14ac:dyDescent="0.2">
      <c r="C441">
        <v>2.0817999999999999</v>
      </c>
      <c r="D441">
        <v>0.41061577002574368</v>
      </c>
      <c r="E441">
        <f t="shared" si="36"/>
        <v>6.7094080069565964E-2</v>
      </c>
      <c r="G441">
        <v>1.9492</v>
      </c>
      <c r="H441">
        <v>0.3217691912560916</v>
      </c>
      <c r="I441">
        <f t="shared" si="37"/>
        <v>6.7035248178352422E-2</v>
      </c>
      <c r="K441">
        <v>18.005500000000001</v>
      </c>
      <c r="L441">
        <v>0.80077894999712596</v>
      </c>
      <c r="M441">
        <f t="shared" si="38"/>
        <v>0.19098450952732618</v>
      </c>
      <c r="O441">
        <v>14.808999999999999</v>
      </c>
      <c r="P441">
        <v>0.74644910608082826</v>
      </c>
      <c r="Q441">
        <f t="shared" si="39"/>
        <v>0.17981959145306747</v>
      </c>
      <c r="S441">
        <v>28.321950000000001</v>
      </c>
      <c r="T441">
        <v>1.6394268854784937</v>
      </c>
      <c r="U441">
        <f t="shared" si="40"/>
        <v>0.23640579187265584</v>
      </c>
      <c r="W441">
        <v>23.322769999999998</v>
      </c>
      <c r="X441">
        <v>1.5180868692136604</v>
      </c>
      <c r="Y441">
        <f t="shared" si="41"/>
        <v>0.22892749072032034</v>
      </c>
    </row>
    <row r="442" spans="3:25" x14ac:dyDescent="0.2">
      <c r="C442">
        <v>2.0091000000000001</v>
      </c>
      <c r="D442">
        <v>0.41076005044166086</v>
      </c>
      <c r="E442">
        <f t="shared" si="36"/>
        <v>6.7117655300924978E-2</v>
      </c>
      <c r="G442">
        <v>1.9294</v>
      </c>
      <c r="H442">
        <v>0.32183290477609533</v>
      </c>
      <c r="I442">
        <f t="shared" si="37"/>
        <v>6.7048521828353191E-2</v>
      </c>
      <c r="K442">
        <v>18.1036</v>
      </c>
      <c r="L442">
        <v>0.80105211344616345</v>
      </c>
      <c r="M442">
        <f t="shared" si="38"/>
        <v>0.19104965857668046</v>
      </c>
      <c r="O442">
        <v>14.772600000000001</v>
      </c>
      <c r="P442">
        <v>0.74645693557727044</v>
      </c>
      <c r="Q442">
        <f t="shared" si="39"/>
        <v>0.17982147757877925</v>
      </c>
      <c r="S442">
        <v>28.317170000000001</v>
      </c>
      <c r="T442">
        <v>1.6396810170784093</v>
      </c>
      <c r="U442">
        <f t="shared" si="40"/>
        <v>0.23644243771679202</v>
      </c>
      <c r="W442">
        <v>23.326440000000002</v>
      </c>
      <c r="X442">
        <v>1.5182930106212742</v>
      </c>
      <c r="Y442">
        <f t="shared" si="41"/>
        <v>0.22895857684334506</v>
      </c>
    </row>
    <row r="443" spans="3:25" x14ac:dyDescent="0.2">
      <c r="C443">
        <v>2.0373999999999999</v>
      </c>
      <c r="D443">
        <v>0.41090756056797639</v>
      </c>
      <c r="E443">
        <f t="shared" si="36"/>
        <v>6.7141758262741241E-2</v>
      </c>
      <c r="G443">
        <v>1.9381999999999999</v>
      </c>
      <c r="H443">
        <v>0.32190301599325105</v>
      </c>
      <c r="I443">
        <f t="shared" si="37"/>
        <v>6.7063128331927305E-2</v>
      </c>
      <c r="K443">
        <v>18.137699999999999</v>
      </c>
      <c r="L443">
        <v>0.80132655900800431</v>
      </c>
      <c r="M443">
        <f t="shared" si="38"/>
        <v>0.19111511340790488</v>
      </c>
      <c r="O443">
        <v>14.757300000000001</v>
      </c>
      <c r="P443">
        <v>0.74646541034237479</v>
      </c>
      <c r="Q443">
        <f t="shared" si="39"/>
        <v>0.17982351914971328</v>
      </c>
      <c r="S443">
        <v>28.325019999999999</v>
      </c>
      <c r="T443">
        <v>1.6399380799446206</v>
      </c>
      <c r="U443">
        <f t="shared" si="40"/>
        <v>0.23647950625030578</v>
      </c>
      <c r="W443">
        <v>23.307970000000001</v>
      </c>
      <c r="X443">
        <v>1.5185026581343366</v>
      </c>
      <c r="Y443">
        <f t="shared" si="41"/>
        <v>0.22899019168705029</v>
      </c>
    </row>
    <row r="444" spans="3:25" x14ac:dyDescent="0.2">
      <c r="C444">
        <v>2.0413000000000001</v>
      </c>
      <c r="D444">
        <v>0.41104864866515856</v>
      </c>
      <c r="E444">
        <f t="shared" si="36"/>
        <v>6.7164811873391919E-2</v>
      </c>
      <c r="G444">
        <v>1.9490000000000001</v>
      </c>
      <c r="H444">
        <v>0.32196663183636226</v>
      </c>
      <c r="I444">
        <f t="shared" si="37"/>
        <v>6.7076381632575469E-2</v>
      </c>
      <c r="K444">
        <v>18.141300000000001</v>
      </c>
      <c r="L444">
        <v>0.80160224432397764</v>
      </c>
      <c r="M444">
        <f t="shared" si="38"/>
        <v>0.19118086391852362</v>
      </c>
      <c r="O444">
        <v>14.8283</v>
      </c>
      <c r="P444">
        <v>0.74647460378407626</v>
      </c>
      <c r="Q444">
        <f t="shared" si="39"/>
        <v>0.17982573384984132</v>
      </c>
      <c r="S444">
        <v>28.349170000000001</v>
      </c>
      <c r="T444">
        <v>1.6401868736950935</v>
      </c>
      <c r="U444">
        <f t="shared" si="40"/>
        <v>0.23651538237513606</v>
      </c>
      <c r="W444">
        <v>23.307849999999998</v>
      </c>
      <c r="X444">
        <v>1.5186972898824902</v>
      </c>
      <c r="Y444">
        <f t="shared" si="41"/>
        <v>0.22901954215349782</v>
      </c>
    </row>
    <row r="445" spans="3:25" x14ac:dyDescent="0.2">
      <c r="C445">
        <v>2.0630999999999999</v>
      </c>
      <c r="D445">
        <v>0.41119618445523248</v>
      </c>
      <c r="E445">
        <f t="shared" si="36"/>
        <v>6.7188919028632763E-2</v>
      </c>
      <c r="G445">
        <v>1.8993</v>
      </c>
      <c r="H445">
        <v>0.32203019905563296</v>
      </c>
      <c r="I445">
        <f t="shared" si="37"/>
        <v>6.7089624803256864E-2</v>
      </c>
      <c r="K445">
        <v>18.145600000000002</v>
      </c>
      <c r="L445">
        <v>0.80187912698327612</v>
      </c>
      <c r="M445">
        <f t="shared" si="38"/>
        <v>0.1912468999936264</v>
      </c>
      <c r="O445">
        <v>14.7888</v>
      </c>
      <c r="P445">
        <v>0.74648458928428463</v>
      </c>
      <c r="Q445">
        <f t="shared" si="39"/>
        <v>0.17982813935686559</v>
      </c>
      <c r="S445">
        <v>28.439229999999998</v>
      </c>
      <c r="T445">
        <v>1.6404352755145786</v>
      </c>
      <c r="U445">
        <f t="shared" si="40"/>
        <v>0.23655120198341387</v>
      </c>
      <c r="W445">
        <v>23.304729999999999</v>
      </c>
      <c r="X445">
        <v>1.5189039464916654</v>
      </c>
      <c r="Y445">
        <f t="shared" si="41"/>
        <v>0.22905070596891489</v>
      </c>
    </row>
    <row r="446" spans="3:25" x14ac:dyDescent="0.2">
      <c r="C446">
        <v>2.0436999999999999</v>
      </c>
      <c r="D446">
        <v>0.41134051744896177</v>
      </c>
      <c r="E446">
        <f t="shared" si="36"/>
        <v>6.7212502851137543E-2</v>
      </c>
      <c r="G446">
        <v>1.946</v>
      </c>
      <c r="H446">
        <v>0.32209371785654212</v>
      </c>
      <c r="I446">
        <f t="shared" si="37"/>
        <v>6.710285788677961E-2</v>
      </c>
      <c r="K446">
        <v>18.142600000000002</v>
      </c>
      <c r="L446">
        <v>0.80215716452216301</v>
      </c>
      <c r="M446">
        <f t="shared" si="38"/>
        <v>0.19131321150567937</v>
      </c>
      <c r="O446">
        <v>14.7639</v>
      </c>
      <c r="P446">
        <v>0.74649544019990544</v>
      </c>
      <c r="Q446">
        <f t="shared" si="39"/>
        <v>0.17983075334246476</v>
      </c>
      <c r="S446">
        <v>28.569870000000002</v>
      </c>
      <c r="T446">
        <v>1.6406832837168648</v>
      </c>
      <c r="U446">
        <f t="shared" si="40"/>
        <v>0.23658696483198718</v>
      </c>
      <c r="W446">
        <v>23.298380000000002</v>
      </c>
      <c r="X446">
        <v>1.519095582031724</v>
      </c>
      <c r="Y446">
        <f t="shared" si="41"/>
        <v>0.22907960460719978</v>
      </c>
    </row>
    <row r="447" spans="3:25" x14ac:dyDescent="0.2">
      <c r="C447">
        <v>2.0670999999999999</v>
      </c>
      <c r="D447">
        <v>0.41148486516659755</v>
      </c>
      <c r="E447">
        <f t="shared" si="36"/>
        <v>6.7236089079509398E-2</v>
      </c>
      <c r="G447">
        <v>1.9531000000000001</v>
      </c>
      <c r="H447">
        <v>0.32215718777822611</v>
      </c>
      <c r="I447">
        <f t="shared" si="37"/>
        <v>6.7116080787130439E-2</v>
      </c>
      <c r="K447">
        <v>18.162800000000001</v>
      </c>
      <c r="L447">
        <v>0.80243631442322438</v>
      </c>
      <c r="M447">
        <f t="shared" si="38"/>
        <v>0.19137978831434674</v>
      </c>
      <c r="O447">
        <v>14.772600000000001</v>
      </c>
      <c r="P447">
        <v>0.74650722986401075</v>
      </c>
      <c r="Q447">
        <f t="shared" si="39"/>
        <v>0.17983359347257613</v>
      </c>
      <c r="S447">
        <v>28.608899999999998</v>
      </c>
      <c r="T447">
        <v>1.6409269577859704</v>
      </c>
      <c r="U447">
        <f t="shared" si="40"/>
        <v>0.23662210269740588</v>
      </c>
      <c r="W447">
        <v>23.305160000000001</v>
      </c>
      <c r="X447">
        <v>1.5193059115271916</v>
      </c>
      <c r="Y447">
        <f t="shared" si="41"/>
        <v>0.22911132229384759</v>
      </c>
    </row>
    <row r="448" spans="3:25" x14ac:dyDescent="0.2">
      <c r="C448">
        <v>2.0644999999999998</v>
      </c>
      <c r="D448">
        <v>0.41163244486812983</v>
      </c>
      <c r="E448">
        <f t="shared" si="36"/>
        <v>6.7260203409825137E-2</v>
      </c>
      <c r="G448">
        <v>1.9085000000000001</v>
      </c>
      <c r="H448">
        <v>0.32222705300706084</v>
      </c>
      <c r="I448">
        <f t="shared" si="37"/>
        <v>6.7130636043137681E-2</v>
      </c>
      <c r="K448">
        <v>18.1462</v>
      </c>
      <c r="L448">
        <v>0.80271653411468258</v>
      </c>
      <c r="M448">
        <f t="shared" si="38"/>
        <v>0.19144662026632703</v>
      </c>
      <c r="O448">
        <v>14.7676</v>
      </c>
      <c r="P448">
        <v>0.7465200315871332</v>
      </c>
      <c r="Q448">
        <f t="shared" si="39"/>
        <v>0.17983667740770717</v>
      </c>
      <c r="S448">
        <v>28.59563</v>
      </c>
      <c r="T448">
        <v>1.6411696164717406</v>
      </c>
      <c r="U448">
        <f t="shared" si="40"/>
        <v>0.23665709414427821</v>
      </c>
      <c r="W448">
        <v>23.307269999999999</v>
      </c>
      <c r="X448">
        <v>1.519516411104298</v>
      </c>
      <c r="Y448">
        <f t="shared" si="41"/>
        <v>0.22914306562880551</v>
      </c>
    </row>
    <row r="449" spans="3:25" x14ac:dyDescent="0.2">
      <c r="C449">
        <v>2.0503999999999998</v>
      </c>
      <c r="D449">
        <v>0.41177682393893289</v>
      </c>
      <c r="E449">
        <f t="shared" si="36"/>
        <v>6.7283794761263546E-2</v>
      </c>
      <c r="G449">
        <v>1.8882000000000001</v>
      </c>
      <c r="H449">
        <v>0.32229042496626764</v>
      </c>
      <c r="I449">
        <f t="shared" si="37"/>
        <v>6.7143838534639094E-2</v>
      </c>
      <c r="K449">
        <v>18.1755</v>
      </c>
      <c r="L449">
        <v>0.80299778096974106</v>
      </c>
      <c r="M449">
        <f t="shared" si="38"/>
        <v>0.1915136971951969</v>
      </c>
      <c r="O449">
        <v>14.776999999999999</v>
      </c>
      <c r="P449">
        <v>0.74653391865868823</v>
      </c>
      <c r="Q449">
        <f t="shared" si="39"/>
        <v>0.17984002280327824</v>
      </c>
      <c r="S449">
        <v>28.605789999999999</v>
      </c>
      <c r="T449">
        <v>1.641408556881002</v>
      </c>
      <c r="U449">
        <f t="shared" si="40"/>
        <v>0.23669154941469139</v>
      </c>
      <c r="W449">
        <v>23.30883</v>
      </c>
      <c r="X449">
        <v>1.5197118815377655</v>
      </c>
      <c r="Y449">
        <f t="shared" si="41"/>
        <v>0.22917254256899333</v>
      </c>
    </row>
    <row r="450" spans="3:25" x14ac:dyDescent="0.2">
      <c r="C450">
        <v>2.0891999999999999</v>
      </c>
      <c r="D450">
        <v>0.41192443588592964</v>
      </c>
      <c r="E450">
        <f t="shared" si="36"/>
        <v>6.7307914360446017E-2</v>
      </c>
      <c r="G450">
        <v>1.8519000000000001</v>
      </c>
      <c r="H450">
        <v>0.32235374832790781</v>
      </c>
      <c r="I450">
        <f t="shared" si="37"/>
        <v>6.7157030901647458E-2</v>
      </c>
      <c r="K450">
        <v>18.160299999999999</v>
      </c>
      <c r="L450">
        <v>0.80328001230599955</v>
      </c>
      <c r="M450">
        <f t="shared" si="38"/>
        <v>0.19158100892127158</v>
      </c>
      <c r="O450">
        <v>14.794600000000001</v>
      </c>
      <c r="P450">
        <v>0.74654896434855156</v>
      </c>
      <c r="Q450">
        <f t="shared" si="39"/>
        <v>0.17984364731000257</v>
      </c>
      <c r="S450">
        <v>28.625699999999998</v>
      </c>
      <c r="T450">
        <v>1.6416431589722651</v>
      </c>
      <c r="U450">
        <f t="shared" si="40"/>
        <v>0.23672537909849817</v>
      </c>
      <c r="W450">
        <v>23.305700000000002</v>
      </c>
      <c r="X450">
        <v>1.5199227174089303</v>
      </c>
      <c r="Y450">
        <f t="shared" si="41"/>
        <v>0.22920433661709319</v>
      </c>
    </row>
    <row r="451" spans="3:25" x14ac:dyDescent="0.2">
      <c r="C451">
        <v>2.0461999999999998</v>
      </c>
      <c r="D451">
        <v>0.41207206489979037</v>
      </c>
      <c r="E451">
        <f t="shared" si="36"/>
        <v>6.7332036748331756E-2</v>
      </c>
      <c r="G451">
        <v>1.9285000000000001</v>
      </c>
      <c r="H451">
        <v>0.32241702263032185</v>
      </c>
      <c r="I451">
        <f t="shared" si="37"/>
        <v>6.7170213047983721E-2</v>
      </c>
      <c r="K451">
        <v>18.143699999999999</v>
      </c>
      <c r="L451">
        <v>0.80356318538490146</v>
      </c>
      <c r="M451">
        <f t="shared" si="38"/>
        <v>0.1916485452514731</v>
      </c>
      <c r="O451">
        <v>14.7668</v>
      </c>
      <c r="P451">
        <v>0.74656524190873841</v>
      </c>
      <c r="Q451">
        <f t="shared" si="39"/>
        <v>0.17984756857429079</v>
      </c>
      <c r="S451">
        <v>28.61673</v>
      </c>
      <c r="T451">
        <v>1.6418773597793153</v>
      </c>
      <c r="U451">
        <f t="shared" si="40"/>
        <v>0.23675915091701494</v>
      </c>
      <c r="W451">
        <v>23.311160000000001</v>
      </c>
      <c r="X451">
        <v>1.5201337215976962</v>
      </c>
      <c r="Y451">
        <f t="shared" si="41"/>
        <v>0.22923615604748634</v>
      </c>
    </row>
    <row r="452" spans="3:25" x14ac:dyDescent="0.2">
      <c r="C452">
        <v>2.0411999999999999</v>
      </c>
      <c r="D452">
        <v>0.41221971127339652</v>
      </c>
      <c r="E452">
        <f t="shared" si="36"/>
        <v>6.7356161972777204E-2</v>
      </c>
      <c r="G452">
        <v>1.9399</v>
      </c>
      <c r="H452">
        <v>0.3224866901061299</v>
      </c>
      <c r="I452">
        <f t="shared" si="37"/>
        <v>6.7184727105443737E-2</v>
      </c>
      <c r="K452">
        <v>18.164300000000001</v>
      </c>
      <c r="L452">
        <v>0.80384725741124285</v>
      </c>
      <c r="M452">
        <f t="shared" si="38"/>
        <v>0.19171629597921316</v>
      </c>
      <c r="O452">
        <v>14.7858</v>
      </c>
      <c r="P452">
        <v>0.74658282457524272</v>
      </c>
      <c r="Q452">
        <f t="shared" si="39"/>
        <v>0.17985180423869404</v>
      </c>
      <c r="S452">
        <v>28.598769999999998</v>
      </c>
      <c r="T452">
        <v>1.6421105393453899</v>
      </c>
      <c r="U452">
        <f t="shared" si="40"/>
        <v>0.23679277547231209</v>
      </c>
      <c r="W452">
        <v>23.358920000000001</v>
      </c>
      <c r="X452">
        <v>1.5203330215121409</v>
      </c>
      <c r="Y452">
        <f t="shared" si="41"/>
        <v>0.22926621047338241</v>
      </c>
    </row>
    <row r="453" spans="3:25" x14ac:dyDescent="0.2">
      <c r="C453">
        <v>2.0501</v>
      </c>
      <c r="D453">
        <v>0.41236416188232106</v>
      </c>
      <c r="E453">
        <f t="shared" si="36"/>
        <v>6.7379765013451151E-2</v>
      </c>
      <c r="G453">
        <v>1.9293</v>
      </c>
      <c r="H453">
        <v>0.32254986641475564</v>
      </c>
      <c r="I453">
        <f t="shared" si="37"/>
        <v>6.7197888836407427E-2</v>
      </c>
      <c r="K453">
        <v>18.129200000000001</v>
      </c>
      <c r="L453">
        <v>0.80413218553272869</v>
      </c>
      <c r="M453">
        <f t="shared" si="38"/>
        <v>0.19178425088428741</v>
      </c>
      <c r="O453">
        <v>14.768599999999999</v>
      </c>
      <c r="P453">
        <v>0.74660178556999435</v>
      </c>
      <c r="Q453">
        <f t="shared" si="39"/>
        <v>0.17985637194237539</v>
      </c>
      <c r="S453">
        <v>28.605419999999999</v>
      </c>
      <c r="T453">
        <v>1.6423426962708445</v>
      </c>
      <c r="U453">
        <f t="shared" si="40"/>
        <v>0.23682625256256049</v>
      </c>
      <c r="W453">
        <v>23.4558</v>
      </c>
      <c r="X453">
        <v>1.5205443584541749</v>
      </c>
      <c r="Y453">
        <f t="shared" si="41"/>
        <v>0.22929808008296637</v>
      </c>
    </row>
    <row r="454" spans="3:25" x14ac:dyDescent="0.2">
      <c r="C454">
        <v>2.0767000000000002</v>
      </c>
      <c r="D454">
        <v>0.41251184626796766</v>
      </c>
      <c r="E454">
        <f t="shared" si="36"/>
        <v>6.7403896449014317E-2</v>
      </c>
      <c r="G454">
        <v>1.9486000000000001</v>
      </c>
      <c r="H454">
        <v>0.32261299361151025</v>
      </c>
      <c r="I454">
        <f t="shared" si="37"/>
        <v>6.7211040335731304E-2</v>
      </c>
      <c r="K454">
        <v>18.171299999999999</v>
      </c>
      <c r="L454">
        <v>0.80441792683957325</v>
      </c>
      <c r="M454">
        <f t="shared" si="38"/>
        <v>0.19185239973278001</v>
      </c>
      <c r="O454">
        <v>14.7759</v>
      </c>
      <c r="P454">
        <v>0.74662219810295072</v>
      </c>
      <c r="Q454">
        <f t="shared" si="39"/>
        <v>0.17986128932161374</v>
      </c>
      <c r="S454">
        <v>28.595269999999999</v>
      </c>
      <c r="T454">
        <v>1.6425705092933909</v>
      </c>
      <c r="U454">
        <f t="shared" si="40"/>
        <v>0.23685910326085696</v>
      </c>
      <c r="W454">
        <v>23.490500000000001</v>
      </c>
      <c r="X454">
        <v>1.5207439856437852</v>
      </c>
      <c r="Y454">
        <f t="shared" si="41"/>
        <v>0.22932818386195544</v>
      </c>
    </row>
    <row r="455" spans="3:25" x14ac:dyDescent="0.2">
      <c r="C455">
        <v>2.0465</v>
      </c>
      <c r="D455">
        <v>0.41265955016465444</v>
      </c>
      <c r="E455">
        <f t="shared" ref="E455:E518" si="42">D455/6.12</f>
        <v>6.742803107265595E-2</v>
      </c>
      <c r="G455">
        <v>1.9037999999999999</v>
      </c>
      <c r="H455">
        <v>0.32267929251069211</v>
      </c>
      <c r="I455">
        <f t="shared" ref="I455:I518" si="43">H455/4.8</f>
        <v>6.7224852606394186E-2</v>
      </c>
      <c r="K455">
        <v>18.1402</v>
      </c>
      <c r="L455">
        <v>0.80470443836416039</v>
      </c>
      <c r="M455">
        <f t="shared" ref="M455:M518" si="44">L455/4.1929</f>
        <v>0.19192073227698261</v>
      </c>
      <c r="O455">
        <v>14.7547</v>
      </c>
      <c r="P455">
        <v>0.74664413537432461</v>
      </c>
      <c r="Q455">
        <f t="shared" ref="Q455:Q518" si="45">P455/4.1511</f>
        <v>0.17986657401034056</v>
      </c>
      <c r="S455">
        <v>28.614809999999999</v>
      </c>
      <c r="T455">
        <v>1.6427945951308696</v>
      </c>
      <c r="U455">
        <f t="shared" ref="U455:U518" si="46">T455/6.9348</f>
        <v>0.23689141649807774</v>
      </c>
      <c r="W455">
        <v>23.511659999999999</v>
      </c>
      <c r="X455">
        <v>1.5209556529689041</v>
      </c>
      <c r="Y455">
        <f t="shared" ref="Y455:Y518" si="47">X455/6.6313</f>
        <v>0.22936010329330658</v>
      </c>
    </row>
    <row r="456" spans="3:25" x14ac:dyDescent="0.2">
      <c r="C456">
        <v>2.085</v>
      </c>
      <c r="D456">
        <v>0.41280727471396944</v>
      </c>
      <c r="E456">
        <f t="shared" si="42"/>
        <v>6.7452169070910034E-2</v>
      </c>
      <c r="G456">
        <v>1.9012</v>
      </c>
      <c r="H456">
        <v>0.32274554154596141</v>
      </c>
      <c r="I456">
        <f t="shared" si="43"/>
        <v>6.7238654488741958E-2</v>
      </c>
      <c r="K456">
        <v>18.1279</v>
      </c>
      <c r="L456">
        <v>0.80499167708074615</v>
      </c>
      <c r="M456">
        <f t="shared" si="44"/>
        <v>0.19198923825532357</v>
      </c>
      <c r="O456">
        <v>14.7798</v>
      </c>
      <c r="P456">
        <v>0.74666767057694627</v>
      </c>
      <c r="Q456">
        <f t="shared" si="45"/>
        <v>0.17987224364070881</v>
      </c>
      <c r="S456">
        <v>28.61834</v>
      </c>
      <c r="T456">
        <v>1.6430182720197202</v>
      </c>
      <c r="U456">
        <f t="shared" si="46"/>
        <v>0.23692367076479787</v>
      </c>
      <c r="W456">
        <v>23.49887</v>
      </c>
      <c r="X456">
        <v>1.5211556050534119</v>
      </c>
      <c r="Y456">
        <f t="shared" si="47"/>
        <v>0.22939025606644425</v>
      </c>
    </row>
    <row r="457" spans="3:25" x14ac:dyDescent="0.2">
      <c r="C457">
        <v>2.0495999999999999</v>
      </c>
      <c r="D457">
        <v>0.41296144774403987</v>
      </c>
      <c r="E457">
        <f t="shared" si="42"/>
        <v>6.7477360742490167E-2</v>
      </c>
      <c r="G457">
        <v>1.9346000000000001</v>
      </c>
      <c r="H457">
        <v>0.32280852147520461</v>
      </c>
      <c r="I457">
        <f t="shared" si="43"/>
        <v>6.7251775307334297E-2</v>
      </c>
      <c r="K457">
        <v>18.171199999999999</v>
      </c>
      <c r="L457">
        <v>0.80527959990521714</v>
      </c>
      <c r="M457">
        <f t="shared" si="44"/>
        <v>0.19205790739231013</v>
      </c>
      <c r="O457">
        <v>14.7623</v>
      </c>
      <c r="P457">
        <v>0.74669287689874664</v>
      </c>
      <c r="Q457">
        <f t="shared" si="45"/>
        <v>0.17987831584369124</v>
      </c>
      <c r="S457">
        <v>28.597239999999999</v>
      </c>
      <c r="T457">
        <v>1.6432403026481814</v>
      </c>
      <c r="U457">
        <f t="shared" si="46"/>
        <v>0.23695568764033301</v>
      </c>
      <c r="W457">
        <v>23.509630000000001</v>
      </c>
      <c r="X457">
        <v>1.5213676003845498</v>
      </c>
      <c r="Y457">
        <f t="shared" si="47"/>
        <v>0.2294222249611011</v>
      </c>
    </row>
    <row r="458" spans="3:25" x14ac:dyDescent="0.2">
      <c r="C458">
        <v>2.0499000000000001</v>
      </c>
      <c r="D458">
        <v>0.41310921473175266</v>
      </c>
      <c r="E458">
        <f t="shared" si="42"/>
        <v>6.7501505675122989E-2</v>
      </c>
      <c r="G458">
        <v>1.9411</v>
      </c>
      <c r="H458">
        <v>0.32287145211043927</v>
      </c>
      <c r="I458">
        <f t="shared" si="43"/>
        <v>6.7264885856341522E-2</v>
      </c>
      <c r="K458">
        <v>18.1404</v>
      </c>
      <c r="L458">
        <v>0.80556816369489603</v>
      </c>
      <c r="M458">
        <f t="shared" si="44"/>
        <v>0.19212672939848222</v>
      </c>
      <c r="O458">
        <v>14.7529</v>
      </c>
      <c r="P458">
        <v>0.7467198275253828</v>
      </c>
      <c r="Q458">
        <f t="shared" si="45"/>
        <v>0.17988480824971281</v>
      </c>
      <c r="S458">
        <v>28.619530000000001</v>
      </c>
      <c r="T458">
        <v>1.6434387800302117</v>
      </c>
      <c r="U458">
        <f t="shared" si="46"/>
        <v>0.2369843081314835</v>
      </c>
      <c r="W458">
        <v>23.48874</v>
      </c>
      <c r="X458">
        <v>1.521567874976824</v>
      </c>
      <c r="Y458">
        <f t="shared" si="47"/>
        <v>0.22945242636840799</v>
      </c>
    </row>
    <row r="459" spans="3:25" x14ac:dyDescent="0.2">
      <c r="C459">
        <v>2.0558999999999998</v>
      </c>
      <c r="D459">
        <v>0.41325700407386784</v>
      </c>
      <c r="E459">
        <f t="shared" si="42"/>
        <v>6.7525654260435927E-2</v>
      </c>
      <c r="G459">
        <v>1.9157</v>
      </c>
      <c r="H459">
        <v>0.32294077222077938</v>
      </c>
      <c r="I459">
        <f t="shared" si="43"/>
        <v>6.7279327545995707E-2</v>
      </c>
      <c r="K459">
        <v>18.1828</v>
      </c>
      <c r="L459">
        <v>0.80585732524840004</v>
      </c>
      <c r="M459">
        <f t="shared" si="44"/>
        <v>0.1921956939703785</v>
      </c>
      <c r="O459">
        <v>14.796200000000001</v>
      </c>
      <c r="P459">
        <v>0.746748595642998</v>
      </c>
      <c r="Q459">
        <f t="shared" si="45"/>
        <v>0.17989173848931561</v>
      </c>
      <c r="S459">
        <v>28.612110000000001</v>
      </c>
      <c r="T459">
        <v>1.6436560455846918</v>
      </c>
      <c r="U459">
        <f t="shared" si="46"/>
        <v>0.23701563788208627</v>
      </c>
      <c r="W459">
        <v>23.509609999999999</v>
      </c>
      <c r="X459">
        <v>1.521783528796647</v>
      </c>
      <c r="Y459">
        <f t="shared" si="47"/>
        <v>0.22948494696313648</v>
      </c>
    </row>
    <row r="460" spans="3:25" x14ac:dyDescent="0.2">
      <c r="C460">
        <v>2.0642999999999998</v>
      </c>
      <c r="D460">
        <v>0.41340802917181985</v>
      </c>
      <c r="E460">
        <f t="shared" si="42"/>
        <v>6.7550331564022847E-2</v>
      </c>
      <c r="G460">
        <v>1.8915</v>
      </c>
      <c r="H460">
        <v>0.32300360438434733</v>
      </c>
      <c r="I460">
        <f t="shared" si="43"/>
        <v>6.7292417580072358E-2</v>
      </c>
      <c r="K460">
        <v>18.2468</v>
      </c>
      <c r="L460">
        <v>0.80614704130554893</v>
      </c>
      <c r="M460">
        <f t="shared" si="44"/>
        <v>0.19226479079051467</v>
      </c>
      <c r="O460">
        <v>14.8363</v>
      </c>
      <c r="P460">
        <v>0.74677925444110682</v>
      </c>
      <c r="Q460">
        <f t="shared" si="45"/>
        <v>0.1798991241938539</v>
      </c>
      <c r="S460">
        <v>28.62499</v>
      </c>
      <c r="T460">
        <v>1.6438689590155617</v>
      </c>
      <c r="U460">
        <f t="shared" si="46"/>
        <v>0.2370463400553097</v>
      </c>
      <c r="W460">
        <v>23.510539999999999</v>
      </c>
      <c r="X460">
        <v>1.5219841234693148</v>
      </c>
      <c r="Y460">
        <f t="shared" si="47"/>
        <v>0.22951519663856479</v>
      </c>
    </row>
    <row r="461" spans="3:25" x14ac:dyDescent="0.2">
      <c r="C461">
        <v>2.0994999999999999</v>
      </c>
      <c r="D461">
        <v>0.4135558646237949</v>
      </c>
      <c r="E461">
        <f t="shared" si="42"/>
        <v>6.7574487683626616E-2</v>
      </c>
      <c r="G461">
        <v>1.9254</v>
      </c>
      <c r="H461">
        <v>0.32306638719980696</v>
      </c>
      <c r="I461">
        <f t="shared" si="43"/>
        <v>6.7305497333293121E-2</v>
      </c>
      <c r="K461">
        <v>18.3154</v>
      </c>
      <c r="L461">
        <v>0.80643726854732312</v>
      </c>
      <c r="M461">
        <f t="shared" si="44"/>
        <v>0.1923340095273732</v>
      </c>
      <c r="O461">
        <v>14.899900000000001</v>
      </c>
      <c r="P461">
        <v>0.74681187711561092</v>
      </c>
      <c r="Q461">
        <f t="shared" si="45"/>
        <v>0.17990698299622052</v>
      </c>
      <c r="S461">
        <v>28.70092</v>
      </c>
      <c r="T461">
        <v>1.6440748168988257</v>
      </c>
      <c r="U461">
        <f t="shared" si="46"/>
        <v>0.23707602481669632</v>
      </c>
      <c r="W461">
        <v>23.482109999999999</v>
      </c>
      <c r="X461">
        <v>1.5222001004868393</v>
      </c>
      <c r="Y461">
        <f t="shared" si="47"/>
        <v>0.22954776597150472</v>
      </c>
    </row>
    <row r="462" spans="3:25" x14ac:dyDescent="0.2">
      <c r="C462">
        <v>2.085</v>
      </c>
      <c r="D462">
        <v>0.41370693703172418</v>
      </c>
      <c r="E462">
        <f t="shared" si="42"/>
        <v>6.7599172717601991E-2</v>
      </c>
      <c r="G462">
        <v>1.9451000000000001</v>
      </c>
      <c r="H462">
        <v>0.32313233953380716</v>
      </c>
      <c r="I462">
        <f t="shared" si="43"/>
        <v>6.73192374028765E-2</v>
      </c>
      <c r="K462">
        <v>18.380099999999999</v>
      </c>
      <c r="L462">
        <v>0.80672796368049926</v>
      </c>
      <c r="M462">
        <f t="shared" si="44"/>
        <v>0.19240333985558905</v>
      </c>
      <c r="O462">
        <v>14.9377</v>
      </c>
      <c r="P462">
        <v>0.7468465365056951</v>
      </c>
      <c r="Q462">
        <f t="shared" si="45"/>
        <v>0.17991533244337529</v>
      </c>
      <c r="S462">
        <v>28.83062</v>
      </c>
      <c r="T462">
        <v>1.6442862787026751</v>
      </c>
      <c r="U462">
        <f t="shared" si="46"/>
        <v>0.23710651766491825</v>
      </c>
      <c r="W462">
        <v>23.494759999999999</v>
      </c>
      <c r="X462">
        <v>1.522404345638896</v>
      </c>
      <c r="Y462">
        <f t="shared" si="47"/>
        <v>0.22957856613920286</v>
      </c>
    </row>
    <row r="463" spans="3:25" x14ac:dyDescent="0.2">
      <c r="C463">
        <v>2.0834999999999999</v>
      </c>
      <c r="D463">
        <v>0.41385803368443413</v>
      </c>
      <c r="E463">
        <f t="shared" si="42"/>
        <v>6.762386171314283E-2</v>
      </c>
      <c r="G463">
        <v>1.8915999999999999</v>
      </c>
      <c r="H463">
        <v>0.32319824321006835</v>
      </c>
      <c r="I463">
        <f t="shared" si="43"/>
        <v>6.7332967335430913E-2</v>
      </c>
      <c r="K463">
        <v>18.3553</v>
      </c>
      <c r="L463">
        <v>0.80701908377605325</v>
      </c>
      <c r="M463">
        <f t="shared" si="44"/>
        <v>0.19247277153665798</v>
      </c>
      <c r="O463">
        <v>14.9185</v>
      </c>
      <c r="P463">
        <v>0.74688330399860814</v>
      </c>
      <c r="Q463">
        <f t="shared" si="45"/>
        <v>0.17992418973250662</v>
      </c>
      <c r="S463">
        <v>28.894559999999998</v>
      </c>
      <c r="T463">
        <v>1.6444900647322862</v>
      </c>
      <c r="U463">
        <f t="shared" si="46"/>
        <v>0.23713590366445841</v>
      </c>
      <c r="W463">
        <v>23.489820000000002</v>
      </c>
      <c r="X463">
        <v>1.522620643456104</v>
      </c>
      <c r="Y463">
        <f t="shared" si="47"/>
        <v>0.22961118384873311</v>
      </c>
    </row>
    <row r="464" spans="3:25" x14ac:dyDescent="0.2">
      <c r="C464">
        <v>2.0638999999999998</v>
      </c>
      <c r="D464">
        <v>0.41401236603676456</v>
      </c>
      <c r="E464">
        <f t="shared" si="42"/>
        <v>6.7649079417771985E-2</v>
      </c>
      <c r="G464">
        <v>1.9327000000000001</v>
      </c>
      <c r="H464">
        <v>0.32326409821042601</v>
      </c>
      <c r="I464">
        <f t="shared" si="43"/>
        <v>6.7346687127172095E-2</v>
      </c>
      <c r="K464">
        <v>18.366700000000002</v>
      </c>
      <c r="L464">
        <v>0.80731058626884289</v>
      </c>
      <c r="M464">
        <f t="shared" si="44"/>
        <v>0.19254229441886114</v>
      </c>
      <c r="O464">
        <v>14.9015</v>
      </c>
      <c r="P464">
        <v>0.74692225026646408</v>
      </c>
      <c r="Q464">
        <f t="shared" si="45"/>
        <v>0.17993357188852693</v>
      </c>
      <c r="S464">
        <v>28.898779999999999</v>
      </c>
      <c r="T464">
        <v>1.6446934299907439</v>
      </c>
      <c r="U464">
        <f t="shared" si="46"/>
        <v>0.23716522898868661</v>
      </c>
      <c r="W464">
        <v>23.48396</v>
      </c>
      <c r="X464">
        <v>1.5228218710462029</v>
      </c>
      <c r="Y464">
        <f t="shared" si="47"/>
        <v>0.22964152896810622</v>
      </c>
    </row>
    <row r="465" spans="3:25" x14ac:dyDescent="0.2">
      <c r="C465">
        <v>2.0743999999999998</v>
      </c>
      <c r="D465">
        <v>0.41416030027578543</v>
      </c>
      <c r="E465">
        <f t="shared" si="42"/>
        <v>6.7673251679049903E-2</v>
      </c>
      <c r="G465">
        <v>1.9534</v>
      </c>
      <c r="H465">
        <v>0.32332668808076837</v>
      </c>
      <c r="I465">
        <f t="shared" si="43"/>
        <v>6.7359726683493409E-2</v>
      </c>
      <c r="K465">
        <v>18.363</v>
      </c>
      <c r="L465">
        <v>0.80760242870398136</v>
      </c>
      <c r="M465">
        <f t="shared" si="44"/>
        <v>0.19261189837677536</v>
      </c>
      <c r="O465">
        <v>14.8986</v>
      </c>
      <c r="P465">
        <v>0.74696344417246974</v>
      </c>
      <c r="Q465">
        <f t="shared" si="45"/>
        <v>0.17994349550058295</v>
      </c>
      <c r="S465">
        <v>28.913930000000001</v>
      </c>
      <c r="T465">
        <v>1.6448924363070203</v>
      </c>
      <c r="U465">
        <f t="shared" si="46"/>
        <v>0.2371939257522957</v>
      </c>
      <c r="W465">
        <v>23.48068</v>
      </c>
      <c r="X465">
        <v>1.5230418200246625</v>
      </c>
      <c r="Y465">
        <f t="shared" si="47"/>
        <v>0.22967469727273121</v>
      </c>
    </row>
    <row r="466" spans="3:25" x14ac:dyDescent="0.2">
      <c r="C466">
        <v>2.0760000000000001</v>
      </c>
      <c r="D466">
        <v>0.41431468186082604</v>
      </c>
      <c r="E466">
        <f t="shared" si="42"/>
        <v>6.7698477428239548E-2</v>
      </c>
      <c r="G466">
        <v>1.946</v>
      </c>
      <c r="H466">
        <v>0.32339244927418304</v>
      </c>
      <c r="I466">
        <f t="shared" si="43"/>
        <v>6.7373426932121463E-2</v>
      </c>
      <c r="K466">
        <v>18.364999999999998</v>
      </c>
      <c r="L466">
        <v>0.80789456890621969</v>
      </c>
      <c r="M466">
        <f t="shared" si="44"/>
        <v>0.1926815733516706</v>
      </c>
      <c r="O466">
        <v>14.960699999999999</v>
      </c>
      <c r="P466">
        <v>0.74700695277432072</v>
      </c>
      <c r="Q466">
        <f t="shared" si="45"/>
        <v>0.17995397672287364</v>
      </c>
      <c r="S466">
        <v>28.886839999999999</v>
      </c>
      <c r="T466">
        <v>1.6450904018649568</v>
      </c>
      <c r="U466">
        <f t="shared" si="46"/>
        <v>0.23722247243827604</v>
      </c>
      <c r="W466">
        <v>23.493259999999999</v>
      </c>
      <c r="X466">
        <v>1.5232433604377327</v>
      </c>
      <c r="Y466">
        <f t="shared" si="47"/>
        <v>0.22970508956580649</v>
      </c>
    </row>
    <row r="467" spans="3:25" x14ac:dyDescent="0.2">
      <c r="C467">
        <v>2.0272999999999999</v>
      </c>
      <c r="D467">
        <v>0.4144658774249011</v>
      </c>
      <c r="E467">
        <f t="shared" si="42"/>
        <v>6.7723182585768149E-2</v>
      </c>
      <c r="G467">
        <v>1.9397</v>
      </c>
      <c r="H467">
        <v>0.3234581647487762</v>
      </c>
      <c r="I467">
        <f t="shared" si="43"/>
        <v>6.7387117655995046E-2</v>
      </c>
      <c r="K467">
        <v>18.3626</v>
      </c>
      <c r="L467">
        <v>0.80818696472629059</v>
      </c>
      <c r="M467">
        <f t="shared" si="44"/>
        <v>0.19275130929101353</v>
      </c>
      <c r="O467">
        <v>14.9442</v>
      </c>
      <c r="P467">
        <v>0.74705284279276185</v>
      </c>
      <c r="Q467">
        <f t="shared" si="45"/>
        <v>0.17996503162842667</v>
      </c>
      <c r="S467">
        <v>28.907060000000001</v>
      </c>
      <c r="T467">
        <v>1.6452846227912592</v>
      </c>
      <c r="U467">
        <f t="shared" si="46"/>
        <v>0.2372504791473812</v>
      </c>
      <c r="W467">
        <v>23.488060000000001</v>
      </c>
      <c r="X467">
        <v>1.5234636253652125</v>
      </c>
      <c r="Y467">
        <f t="shared" si="47"/>
        <v>0.22973830551554181</v>
      </c>
    </row>
    <row r="468" spans="3:25" x14ac:dyDescent="0.2">
      <c r="C468">
        <v>2.0840999999999998</v>
      </c>
      <c r="D468">
        <v>0.41461709898426641</v>
      </c>
      <c r="E468">
        <f t="shared" si="42"/>
        <v>6.7747891990893205E-2</v>
      </c>
      <c r="G468">
        <v>1.9140999999999999</v>
      </c>
      <c r="H468">
        <v>0.32352383481942837</v>
      </c>
      <c r="I468">
        <f t="shared" si="43"/>
        <v>6.7400798920714253E-2</v>
      </c>
      <c r="K468">
        <v>18.351199999999999</v>
      </c>
      <c r="L468">
        <v>0.80847957395658299</v>
      </c>
      <c r="M468">
        <f t="shared" si="44"/>
        <v>0.1928210961283558</v>
      </c>
      <c r="O468">
        <v>14.9284</v>
      </c>
      <c r="P468">
        <v>0.74710118098158218</v>
      </c>
      <c r="Q468">
        <f t="shared" si="45"/>
        <v>0.17997667629822992</v>
      </c>
      <c r="S468">
        <v>28.893180000000001</v>
      </c>
      <c r="T468">
        <v>1.6454750975544379</v>
      </c>
      <c r="U468">
        <f t="shared" si="46"/>
        <v>0.23727794565876995</v>
      </c>
      <c r="W468">
        <v>23.484549999999999</v>
      </c>
      <c r="X468">
        <v>1.5236688088790782</v>
      </c>
      <c r="Y468">
        <f t="shared" si="47"/>
        <v>0.22976924718819508</v>
      </c>
    </row>
    <row r="469" spans="3:25" x14ac:dyDescent="0.2">
      <c r="C469">
        <v>2.0764</v>
      </c>
      <c r="D469">
        <v>0.41477155651330722</v>
      </c>
      <c r="E469">
        <f t="shared" si="42"/>
        <v>6.777313014923321E-2</v>
      </c>
      <c r="G469">
        <v>1.9598</v>
      </c>
      <c r="H469">
        <v>0.32358624337804776</v>
      </c>
      <c r="I469">
        <f t="shared" si="43"/>
        <v>6.7413800703759949E-2</v>
      </c>
      <c r="K469">
        <v>18.388999999999999</v>
      </c>
      <c r="L469">
        <v>0.80877235433149131</v>
      </c>
      <c r="M469">
        <f t="shared" si="44"/>
        <v>0.19289092378341752</v>
      </c>
      <c r="O469">
        <v>14.9268</v>
      </c>
      <c r="P469">
        <v>0.74715203413151288</v>
      </c>
      <c r="Q469">
        <f t="shared" si="45"/>
        <v>0.17998892682217074</v>
      </c>
      <c r="S469">
        <v>28.91262</v>
      </c>
      <c r="T469">
        <v>1.6456678466144168</v>
      </c>
      <c r="U469">
        <f t="shared" si="46"/>
        <v>0.23730574012436073</v>
      </c>
      <c r="W469">
        <v>23.478929999999998</v>
      </c>
      <c r="X469">
        <v>1.5238860546361712</v>
      </c>
      <c r="Y469">
        <f t="shared" si="47"/>
        <v>0.22980200784705429</v>
      </c>
    </row>
    <row r="470" spans="3:25" x14ac:dyDescent="0.2">
      <c r="C470">
        <v>2.0910000000000002</v>
      </c>
      <c r="D470">
        <v>0.41492282994222451</v>
      </c>
      <c r="E470">
        <f t="shared" si="42"/>
        <v>6.7797848029775246E-2</v>
      </c>
      <c r="G470">
        <v>1.9338</v>
      </c>
      <c r="H470">
        <v>0.32365182551517679</v>
      </c>
      <c r="I470">
        <f t="shared" si="43"/>
        <v>6.742746364899517E-2</v>
      </c>
      <c r="K470">
        <v>18.37</v>
      </c>
      <c r="L470">
        <v>0.80906526352781549</v>
      </c>
      <c r="M470">
        <f t="shared" si="44"/>
        <v>0.19296078216218263</v>
      </c>
      <c r="O470">
        <v>14.921099999999999</v>
      </c>
      <c r="P470">
        <v>0.74720546907423957</v>
      </c>
      <c r="Q470">
        <f t="shared" si="45"/>
        <v>0.18000179930000232</v>
      </c>
      <c r="S470">
        <v>28.886710000000001</v>
      </c>
      <c r="T470">
        <v>1.6458568465167507</v>
      </c>
      <c r="U470">
        <f t="shared" si="46"/>
        <v>0.23733299396042434</v>
      </c>
      <c r="W470">
        <v>23.475940000000001</v>
      </c>
      <c r="X470">
        <v>1.5240915460881714</v>
      </c>
      <c r="Y470">
        <f t="shared" si="47"/>
        <v>0.22983299595677639</v>
      </c>
    </row>
    <row r="471" spans="3:25" x14ac:dyDescent="0.2">
      <c r="C471">
        <v>2.0653999999999999</v>
      </c>
      <c r="D471">
        <v>0.41507733900146704</v>
      </c>
      <c r="E471">
        <f t="shared" si="42"/>
        <v>6.7823094608082848E-2</v>
      </c>
      <c r="G471">
        <v>1.925</v>
      </c>
      <c r="H471">
        <v>0.32371736453174182</v>
      </c>
      <c r="I471">
        <f t="shared" si="43"/>
        <v>6.7441117610779547E-2</v>
      </c>
      <c r="K471">
        <v>18.3614</v>
      </c>
      <c r="L471">
        <v>0.80935825916520321</v>
      </c>
      <c r="M471">
        <f t="shared" si="44"/>
        <v>0.19303066115700429</v>
      </c>
      <c r="O471">
        <v>14.884600000000001</v>
      </c>
      <c r="P471">
        <v>0.74726155268654515</v>
      </c>
      <c r="Q471">
        <f t="shared" si="45"/>
        <v>0.18001530984234185</v>
      </c>
      <c r="S471">
        <v>28.88907</v>
      </c>
      <c r="T471">
        <v>1.6460249490841077</v>
      </c>
      <c r="U471">
        <f t="shared" si="46"/>
        <v>0.23735723439523962</v>
      </c>
      <c r="W471">
        <v>23.484649999999998</v>
      </c>
      <c r="X471">
        <v>1.5243124356482478</v>
      </c>
      <c r="Y471">
        <f t="shared" si="47"/>
        <v>0.22986630610110351</v>
      </c>
    </row>
    <row r="472" spans="3:25" x14ac:dyDescent="0.2">
      <c r="C472">
        <v>2.0691999999999999</v>
      </c>
      <c r="D472">
        <v>0.41523187483365431</v>
      </c>
      <c r="E472">
        <f t="shared" si="42"/>
        <v>6.7848345561054624E-2</v>
      </c>
      <c r="G472">
        <v>1.9298999999999999</v>
      </c>
      <c r="H472">
        <v>0.32378286141171925</v>
      </c>
      <c r="I472">
        <f t="shared" si="43"/>
        <v>6.7454762794108183E-2</v>
      </c>
      <c r="K472">
        <v>18.373699999999999</v>
      </c>
      <c r="L472">
        <v>0.80965129880664732</v>
      </c>
      <c r="M472">
        <f t="shared" si="44"/>
        <v>0.1931005506467236</v>
      </c>
      <c r="O472">
        <v>14.910500000000001</v>
      </c>
      <c r="P472">
        <v>0.74732035189456603</v>
      </c>
      <c r="Q472">
        <f t="shared" si="45"/>
        <v>0.18002947457169571</v>
      </c>
      <c r="S472">
        <v>28.912030000000001</v>
      </c>
      <c r="T472">
        <v>1.6462097634110375</v>
      </c>
      <c r="U472">
        <f t="shared" si="46"/>
        <v>0.2373838846702194</v>
      </c>
      <c r="W472">
        <v>23.472359999999998</v>
      </c>
      <c r="X472">
        <v>1.5245182325685236</v>
      </c>
      <c r="Y472">
        <f t="shared" si="47"/>
        <v>0.22989734027543973</v>
      </c>
    </row>
    <row r="473" spans="3:25" x14ac:dyDescent="0.2">
      <c r="C473">
        <v>2.0329999999999999</v>
      </c>
      <c r="D473">
        <v>0.41538643691425653</v>
      </c>
      <c r="E473">
        <f t="shared" si="42"/>
        <v>6.7873600802983089E-2</v>
      </c>
      <c r="G473">
        <v>1.9109</v>
      </c>
      <c r="H473">
        <v>0.32384831680333787</v>
      </c>
      <c r="I473">
        <f t="shared" si="43"/>
        <v>6.746839933402872E-2</v>
      </c>
      <c r="K473">
        <v>18.380500000000001</v>
      </c>
      <c r="L473">
        <v>0.80994433995903459</v>
      </c>
      <c r="M473">
        <f t="shared" si="44"/>
        <v>0.19317044049680046</v>
      </c>
      <c r="O473">
        <v>14.9244</v>
      </c>
      <c r="P473">
        <v>0.7473819336781744</v>
      </c>
      <c r="Q473">
        <f t="shared" si="45"/>
        <v>0.18004430962351534</v>
      </c>
      <c r="S473">
        <v>28.889980000000001</v>
      </c>
      <c r="T473">
        <v>1.6463968460420564</v>
      </c>
      <c r="U473">
        <f t="shared" si="46"/>
        <v>0.23741086203525066</v>
      </c>
      <c r="W473">
        <v>23.48658</v>
      </c>
      <c r="X473">
        <v>1.5247427634310211</v>
      </c>
      <c r="Y473">
        <f t="shared" si="47"/>
        <v>0.22993119952815</v>
      </c>
    </row>
    <row r="474" spans="3:25" x14ac:dyDescent="0.2">
      <c r="C474">
        <v>2.0868000000000002</v>
      </c>
      <c r="D474">
        <v>0.4155410260108704</v>
      </c>
      <c r="E474">
        <f t="shared" si="42"/>
        <v>6.7898860459292554E-2</v>
      </c>
      <c r="G474">
        <v>1.9767999999999999</v>
      </c>
      <c r="H474">
        <v>0.32391373101860216</v>
      </c>
      <c r="I474">
        <f t="shared" si="43"/>
        <v>6.7482027295542119E-2</v>
      </c>
      <c r="K474">
        <v>18.355799999999999</v>
      </c>
      <c r="L474">
        <v>0.81023734007373827</v>
      </c>
      <c r="M474">
        <f t="shared" si="44"/>
        <v>0.19324032055945486</v>
      </c>
      <c r="O474">
        <v>14.8918</v>
      </c>
      <c r="P474">
        <v>0.74744636507549</v>
      </c>
      <c r="Q474">
        <f t="shared" si="45"/>
        <v>0.18005983114728388</v>
      </c>
      <c r="S474">
        <v>28.900490000000001</v>
      </c>
      <c r="T474">
        <v>1.6465768543356978</v>
      </c>
      <c r="U474">
        <f t="shared" si="46"/>
        <v>0.2374368192789551</v>
      </c>
      <c r="W474">
        <v>23.472840000000001</v>
      </c>
      <c r="X474">
        <v>1.5249488633424702</v>
      </c>
      <c r="Y474">
        <f t="shared" si="47"/>
        <v>0.22996227939355332</v>
      </c>
    </row>
    <row r="475" spans="3:25" x14ac:dyDescent="0.2">
      <c r="C475">
        <v>2.06</v>
      </c>
      <c r="D475">
        <v>0.41569564245862839</v>
      </c>
      <c r="E475">
        <f t="shared" si="42"/>
        <v>6.7924124584743201E-2</v>
      </c>
      <c r="G475">
        <v>1.9367000000000001</v>
      </c>
      <c r="H475">
        <v>0.32397589049885933</v>
      </c>
      <c r="I475">
        <f t="shared" si="43"/>
        <v>6.749497718726237E-2</v>
      </c>
      <c r="K475">
        <v>18.360700000000001</v>
      </c>
      <c r="L475">
        <v>0.81053025654727051</v>
      </c>
      <c r="M475">
        <f t="shared" si="44"/>
        <v>0.19331018067382255</v>
      </c>
      <c r="O475">
        <v>14.9239</v>
      </c>
      <c r="P475">
        <v>0.74751371318750648</v>
      </c>
      <c r="Q475">
        <f t="shared" si="45"/>
        <v>0.18007605530763088</v>
      </c>
      <c r="S475">
        <v>28.907139999999998</v>
      </c>
      <c r="T475">
        <v>1.6467564250777251</v>
      </c>
      <c r="U475">
        <f t="shared" si="46"/>
        <v>0.23746271342760067</v>
      </c>
      <c r="W475">
        <v>23.482990000000001</v>
      </c>
      <c r="X475">
        <v>1.5251551127397205</v>
      </c>
      <c r="Y475">
        <f t="shared" si="47"/>
        <v>0.22999338180141457</v>
      </c>
    </row>
    <row r="476" spans="3:25" x14ac:dyDescent="0.2">
      <c r="C476">
        <v>2.0861000000000001</v>
      </c>
      <c r="D476">
        <v>0.41585349368746427</v>
      </c>
      <c r="E476">
        <f t="shared" si="42"/>
        <v>6.7949917269193513E-2</v>
      </c>
      <c r="G476">
        <v>1.9509000000000001</v>
      </c>
      <c r="H476">
        <v>0.32404444085975598</v>
      </c>
      <c r="I476">
        <f t="shared" si="43"/>
        <v>6.7509258512449169E-2</v>
      </c>
      <c r="K476">
        <v>18.357500000000002</v>
      </c>
      <c r="L476">
        <v>0.81082304672197369</v>
      </c>
      <c r="M476">
        <f t="shared" si="44"/>
        <v>0.19338001066611982</v>
      </c>
      <c r="O476">
        <v>14.9312</v>
      </c>
      <c r="P476">
        <v>0.74758404518284616</v>
      </c>
      <c r="Q476">
        <f t="shared" si="45"/>
        <v>0.18009299828547765</v>
      </c>
      <c r="S476">
        <v>28.937570000000001</v>
      </c>
      <c r="T476">
        <v>1.6469355566560953</v>
      </c>
      <c r="U476">
        <f t="shared" si="46"/>
        <v>0.23748854424873034</v>
      </c>
      <c r="W476">
        <v>23.488050000000001</v>
      </c>
      <c r="X476">
        <v>1.5253801008510837</v>
      </c>
      <c r="Y476">
        <f t="shared" si="47"/>
        <v>0.23002731000725099</v>
      </c>
    </row>
    <row r="477" spans="3:25" x14ac:dyDescent="0.2">
      <c r="C477">
        <v>2.0750000000000002</v>
      </c>
      <c r="D477">
        <v>0.41600816466913604</v>
      </c>
      <c r="E477">
        <f t="shared" si="42"/>
        <v>6.7975190305414379E-2</v>
      </c>
      <c r="G477">
        <v>1.8776999999999999</v>
      </c>
      <c r="H477">
        <v>0.32410652275009089</v>
      </c>
      <c r="I477">
        <f t="shared" si="43"/>
        <v>6.7522192239602277E-2</v>
      </c>
      <c r="K477">
        <v>18.401399999999999</v>
      </c>
      <c r="L477">
        <v>0.81111566788677569</v>
      </c>
      <c r="M477">
        <f t="shared" si="44"/>
        <v>0.19344980034982368</v>
      </c>
      <c r="O477">
        <v>14.912800000000001</v>
      </c>
      <c r="P477">
        <v>0.74765742830263937</v>
      </c>
      <c r="Q477">
        <f t="shared" si="45"/>
        <v>0.18011067627921259</v>
      </c>
      <c r="S477">
        <v>29.023689999999998</v>
      </c>
      <c r="T477">
        <v>1.6471115443038549</v>
      </c>
      <c r="U477">
        <f t="shared" si="46"/>
        <v>0.23751392171423183</v>
      </c>
      <c r="W477">
        <v>23.5611</v>
      </c>
      <c r="X477">
        <v>1.5255866495586554</v>
      </c>
      <c r="Y477">
        <f t="shared" si="47"/>
        <v>0.23005845755110693</v>
      </c>
    </row>
    <row r="478" spans="3:25" x14ac:dyDescent="0.2">
      <c r="C478">
        <v>2.0939999999999999</v>
      </c>
      <c r="D478">
        <v>0.41616286399742225</v>
      </c>
      <c r="E478">
        <f t="shared" si="42"/>
        <v>6.8000467973435008E-2</v>
      </c>
      <c r="G478">
        <v>1.9218999999999999</v>
      </c>
      <c r="H478">
        <v>0.32417499611049255</v>
      </c>
      <c r="I478">
        <f t="shared" si="43"/>
        <v>6.7536457523019289E-2</v>
      </c>
      <c r="K478">
        <v>18.442900000000002</v>
      </c>
      <c r="L478">
        <v>0.81140807727797337</v>
      </c>
      <c r="M478">
        <f t="shared" si="44"/>
        <v>0.19351953952585882</v>
      </c>
      <c r="O478">
        <v>14.8996</v>
      </c>
      <c r="P478">
        <v>0.74773392986552745</v>
      </c>
      <c r="Q478">
        <f t="shared" si="45"/>
        <v>0.18012910550589664</v>
      </c>
      <c r="S478">
        <v>29.13673</v>
      </c>
      <c r="T478">
        <v>1.6472897926597063</v>
      </c>
      <c r="U478">
        <f t="shared" si="46"/>
        <v>0.23753962517443997</v>
      </c>
      <c r="W478">
        <v>23.648029999999999</v>
      </c>
      <c r="X478">
        <v>1.5258119401874188</v>
      </c>
      <c r="Y478">
        <f t="shared" si="47"/>
        <v>0.23009243137656549</v>
      </c>
    </row>
    <row r="479" spans="3:25" x14ac:dyDescent="0.2">
      <c r="C479">
        <v>2.0516000000000001</v>
      </c>
      <c r="D479">
        <v>0.41632400523229868</v>
      </c>
      <c r="E479">
        <f t="shared" si="42"/>
        <v>6.8026798240571673E-2</v>
      </c>
      <c r="G479">
        <v>1.9615</v>
      </c>
      <c r="H479">
        <v>0.32423700367080749</v>
      </c>
      <c r="I479">
        <f t="shared" si="43"/>
        <v>6.7549375764751562E-2</v>
      </c>
      <c r="K479">
        <v>18.565100000000001</v>
      </c>
      <c r="L479">
        <v>0.81170023208010011</v>
      </c>
      <c r="M479">
        <f t="shared" si="44"/>
        <v>0.19358921798280429</v>
      </c>
      <c r="O479">
        <v>14.9251</v>
      </c>
      <c r="P479">
        <v>0.74781361727279427</v>
      </c>
      <c r="Q479">
        <f t="shared" si="45"/>
        <v>0.18014830220249919</v>
      </c>
      <c r="S479">
        <v>29.188690000000001</v>
      </c>
      <c r="T479">
        <v>1.6474609590954148</v>
      </c>
      <c r="U479">
        <f t="shared" si="46"/>
        <v>0.23756430741988446</v>
      </c>
      <c r="W479">
        <v>23.675339999999998</v>
      </c>
      <c r="X479">
        <v>1.526018785743263</v>
      </c>
      <c r="Y479">
        <f t="shared" si="47"/>
        <v>0.23012362368513911</v>
      </c>
    </row>
    <row r="480" spans="3:25" x14ac:dyDescent="0.2">
      <c r="C480">
        <v>2.0316000000000001</v>
      </c>
      <c r="D480">
        <v>0.41647876076320484</v>
      </c>
      <c r="E480">
        <f t="shared" si="42"/>
        <v>6.8052085092026926E-2</v>
      </c>
      <c r="G480">
        <v>1.9076</v>
      </c>
      <c r="H480">
        <v>0.32430540328453311</v>
      </c>
      <c r="I480">
        <f t="shared" si="43"/>
        <v>6.7563625684277734E-2</v>
      </c>
      <c r="K480">
        <v>18.609000000000002</v>
      </c>
      <c r="L480">
        <v>0.81199208942680934</v>
      </c>
      <c r="M480">
        <f t="shared" si="44"/>
        <v>0.19365882549710448</v>
      </c>
      <c r="O480">
        <v>14.8972</v>
      </c>
      <c r="P480">
        <v>0.74789655801362309</v>
      </c>
      <c r="Q480">
        <f t="shared" si="45"/>
        <v>0.18016828262716464</v>
      </c>
      <c r="S480">
        <v>29.198689999999999</v>
      </c>
      <c r="T480">
        <v>1.6476356145789015</v>
      </c>
      <c r="U480">
        <f t="shared" si="46"/>
        <v>0.23758949278694433</v>
      </c>
      <c r="W480">
        <v>23.659649999999999</v>
      </c>
      <c r="X480">
        <v>1.5262324426360996</v>
      </c>
      <c r="Y480">
        <f t="shared" si="47"/>
        <v>0.23015584314329007</v>
      </c>
    </row>
    <row r="481" spans="3:25" x14ac:dyDescent="0.2">
      <c r="C481">
        <v>2.0670000000000002</v>
      </c>
      <c r="D481">
        <v>0.41663675119171423</v>
      </c>
      <c r="E481">
        <f t="shared" si="42"/>
        <v>6.8077900521521933E-2</v>
      </c>
      <c r="G481">
        <v>1.8951</v>
      </c>
      <c r="H481">
        <v>0.32436733909985294</v>
      </c>
      <c r="I481">
        <f t="shared" si="43"/>
        <v>6.7576528979136033E-2</v>
      </c>
      <c r="K481">
        <v>18.622599999999998</v>
      </c>
      <c r="L481">
        <v>0.81228360640182973</v>
      </c>
      <c r="M481">
        <f t="shared" si="44"/>
        <v>0.1937283518332967</v>
      </c>
      <c r="O481">
        <v>14.9137</v>
      </c>
      <c r="P481">
        <v>0.74798281967047309</v>
      </c>
      <c r="Q481">
        <f t="shared" si="45"/>
        <v>0.18018906306050761</v>
      </c>
      <c r="S481">
        <v>29.190719999999999</v>
      </c>
      <c r="T481">
        <v>1.6477899541078971</v>
      </c>
      <c r="U481">
        <f t="shared" si="46"/>
        <v>0.23761174858797615</v>
      </c>
      <c r="W481">
        <v>23.69059</v>
      </c>
      <c r="X481">
        <v>1.5264548488311067</v>
      </c>
      <c r="Y481">
        <f t="shared" si="47"/>
        <v>0.2301893819961556</v>
      </c>
    </row>
    <row r="482" spans="3:25" x14ac:dyDescent="0.2">
      <c r="C482">
        <v>2.0632000000000001</v>
      </c>
      <c r="D482">
        <v>0.41679477022483868</v>
      </c>
      <c r="E482">
        <f t="shared" si="42"/>
        <v>6.8103720624973635E-2</v>
      </c>
      <c r="G482">
        <v>1.9341999999999999</v>
      </c>
      <c r="H482">
        <v>0.32443566788196521</v>
      </c>
      <c r="I482">
        <f t="shared" si="43"/>
        <v>6.7590764142076085E-2</v>
      </c>
      <c r="K482">
        <v>18.626799999999999</v>
      </c>
      <c r="L482">
        <v>0.81257474003996355</v>
      </c>
      <c r="M482">
        <f t="shared" si="44"/>
        <v>0.19379778674424947</v>
      </c>
      <c r="O482">
        <v>14.9032</v>
      </c>
      <c r="P482">
        <v>0.74807246992459808</v>
      </c>
      <c r="Q482">
        <f t="shared" si="45"/>
        <v>0.18021065980694229</v>
      </c>
      <c r="S482">
        <v>29.202750000000002</v>
      </c>
      <c r="T482">
        <v>1.6479603926220172</v>
      </c>
      <c r="U482">
        <f t="shared" si="46"/>
        <v>0.23763632586693448</v>
      </c>
      <c r="W482">
        <v>23.658670000000001</v>
      </c>
      <c r="X482">
        <v>1.5266687987637753</v>
      </c>
      <c r="Y482">
        <f t="shared" si="47"/>
        <v>0.23022164564471148</v>
      </c>
    </row>
    <row r="483" spans="3:25" x14ac:dyDescent="0.2">
      <c r="C483">
        <v>2.0150999999999999</v>
      </c>
      <c r="D483">
        <v>0.41695281818335928</v>
      </c>
      <c r="E483">
        <f t="shared" si="42"/>
        <v>6.8129545454797269E-2</v>
      </c>
      <c r="G483">
        <v>1.9615</v>
      </c>
      <c r="H483">
        <v>0.32450074866295014</v>
      </c>
      <c r="I483">
        <f t="shared" si="43"/>
        <v>6.7604322638114611E-2</v>
      </c>
      <c r="K483">
        <v>18.629100000000001</v>
      </c>
      <c r="L483">
        <v>0.81286544732813815</v>
      </c>
      <c r="M483">
        <f t="shared" si="44"/>
        <v>0.19386711997141315</v>
      </c>
      <c r="O483">
        <v>14.902699999999999</v>
      </c>
      <c r="P483">
        <v>0.74816557656168137</v>
      </c>
      <c r="Q483">
        <f t="shared" si="45"/>
        <v>0.18023308919603995</v>
      </c>
      <c r="S483">
        <v>29.196349999999999</v>
      </c>
      <c r="T483">
        <v>1.6481309959366399</v>
      </c>
      <c r="U483">
        <f t="shared" si="46"/>
        <v>0.23766092691016899</v>
      </c>
      <c r="W483">
        <v>23.657440000000001</v>
      </c>
      <c r="X483">
        <v>1.5268762283061241</v>
      </c>
      <c r="Y483">
        <f t="shared" si="47"/>
        <v>0.23025292601844646</v>
      </c>
    </row>
    <row r="484" spans="3:25" x14ac:dyDescent="0.2">
      <c r="C484">
        <v>2.0813000000000001</v>
      </c>
      <c r="D484">
        <v>0.41711089495292186</v>
      </c>
      <c r="E484">
        <f t="shared" si="42"/>
        <v>6.8155374992307491E-2</v>
      </c>
      <c r="G484">
        <v>1.9690000000000001</v>
      </c>
      <c r="H484">
        <v>0.32456579607005454</v>
      </c>
      <c r="I484">
        <f t="shared" si="43"/>
        <v>6.7617874181261362E-2</v>
      </c>
      <c r="K484">
        <v>18.5915</v>
      </c>
      <c r="L484">
        <v>0.81315568520650561</v>
      </c>
      <c r="M484">
        <f t="shared" si="44"/>
        <v>0.19393634124508233</v>
      </c>
      <c r="O484">
        <v>14.9313</v>
      </c>
      <c r="P484">
        <v>0.74826220747759931</v>
      </c>
      <c r="Q484">
        <f t="shared" si="45"/>
        <v>0.18025636758391736</v>
      </c>
      <c r="S484">
        <v>29.214569999999998</v>
      </c>
      <c r="T484">
        <v>1.6482978282266914</v>
      </c>
      <c r="U484">
        <f t="shared" si="46"/>
        <v>0.23768498417065975</v>
      </c>
      <c r="W484">
        <v>23.679359999999999</v>
      </c>
      <c r="X484">
        <v>1.5271057418367702</v>
      </c>
      <c r="Y484">
        <f t="shared" si="47"/>
        <v>0.23028753665748347</v>
      </c>
    </row>
    <row r="485" spans="3:25" x14ac:dyDescent="0.2">
      <c r="C485">
        <v>2.1276999999999999</v>
      </c>
      <c r="D485">
        <v>0.41726900128484784</v>
      </c>
      <c r="E485">
        <f t="shared" si="42"/>
        <v>6.8181209360269251E-2</v>
      </c>
      <c r="G485">
        <v>1.9443999999999999</v>
      </c>
      <c r="H485">
        <v>0.32463402333620639</v>
      </c>
      <c r="I485">
        <f t="shared" si="43"/>
        <v>6.7632088195043003E-2</v>
      </c>
      <c r="K485">
        <v>18.621700000000001</v>
      </c>
      <c r="L485">
        <v>0.81344541056959241</v>
      </c>
      <c r="M485">
        <f t="shared" si="44"/>
        <v>0.1940054402846699</v>
      </c>
      <c r="O485">
        <v>14.8866</v>
      </c>
      <c r="P485">
        <v>0.74836243068432806</v>
      </c>
      <c r="Q485">
        <f t="shared" si="45"/>
        <v>0.18028051135465975</v>
      </c>
      <c r="S485">
        <v>29.198499999999999</v>
      </c>
      <c r="T485">
        <v>1.6484681405121067</v>
      </c>
      <c r="U485">
        <f t="shared" si="46"/>
        <v>0.23770954324740534</v>
      </c>
      <c r="W485">
        <v>23.666039999999999</v>
      </c>
      <c r="X485">
        <v>1.5273134607604488</v>
      </c>
      <c r="Y485">
        <f t="shared" si="47"/>
        <v>0.23031886066992124</v>
      </c>
    </row>
    <row r="486" spans="3:25" x14ac:dyDescent="0.2">
      <c r="C486">
        <v>2.0813999999999999</v>
      </c>
      <c r="D486">
        <v>0.41743034194861584</v>
      </c>
      <c r="E486">
        <f t="shared" si="42"/>
        <v>6.8207572213826118E-2</v>
      </c>
      <c r="G486">
        <v>1.9642999999999999</v>
      </c>
      <c r="H486">
        <v>0.32469900599748269</v>
      </c>
      <c r="I486">
        <f t="shared" si="43"/>
        <v>6.7645626249475566E-2</v>
      </c>
      <c r="K486">
        <v>18.590499999999999</v>
      </c>
      <c r="L486">
        <v>0.81373458026750756</v>
      </c>
      <c r="M486">
        <f t="shared" si="44"/>
        <v>0.19407440679899535</v>
      </c>
      <c r="O486">
        <v>14.909700000000001</v>
      </c>
      <c r="P486">
        <v>0.74846631431596466</v>
      </c>
      <c r="Q486">
        <f t="shared" si="45"/>
        <v>0.18030553692177129</v>
      </c>
      <c r="S486">
        <v>29.202110000000001</v>
      </c>
      <c r="T486">
        <v>1.6486379971445533</v>
      </c>
      <c r="U486">
        <f t="shared" si="46"/>
        <v>0.23773403661887196</v>
      </c>
      <c r="W486">
        <v>23.67482</v>
      </c>
      <c r="X486">
        <v>1.5275279870247973</v>
      </c>
      <c r="Y486">
        <f t="shared" si="47"/>
        <v>0.23035121122929098</v>
      </c>
    </row>
    <row r="487" spans="3:25" x14ac:dyDescent="0.2">
      <c r="C487">
        <v>2.0870000000000002</v>
      </c>
      <c r="D487">
        <v>0.41759171174702808</v>
      </c>
      <c r="E487">
        <f t="shared" si="42"/>
        <v>6.8233939827945761E-2</v>
      </c>
      <c r="G487">
        <v>1.9512</v>
      </c>
      <c r="H487">
        <v>0.32476395755154258</v>
      </c>
      <c r="I487">
        <f t="shared" si="43"/>
        <v>6.7659157823238045E-2</v>
      </c>
      <c r="K487">
        <v>18.610499999999998</v>
      </c>
      <c r="L487">
        <v>0.81402315110718459</v>
      </c>
      <c r="M487">
        <f t="shared" si="44"/>
        <v>0.1941432304865808</v>
      </c>
      <c r="O487">
        <v>14.898199999999999</v>
      </c>
      <c r="P487">
        <v>0.7485739266348902</v>
      </c>
      <c r="Q487">
        <f t="shared" si="45"/>
        <v>0.18033146072965966</v>
      </c>
      <c r="S487">
        <v>29.206050000000001</v>
      </c>
      <c r="T487">
        <v>1.6488046927039781</v>
      </c>
      <c r="U487">
        <f t="shared" si="46"/>
        <v>0.23775807416277009</v>
      </c>
      <c r="W487">
        <v>23.67136</v>
      </c>
      <c r="X487">
        <v>1.5277546050351438</v>
      </c>
      <c r="Y487">
        <f t="shared" si="47"/>
        <v>0.23038538522388427</v>
      </c>
    </row>
    <row r="488" spans="3:25" x14ac:dyDescent="0.2">
      <c r="C488">
        <v>2.0768</v>
      </c>
      <c r="D488">
        <v>0.41774990716366739</v>
      </c>
      <c r="E488">
        <f t="shared" si="42"/>
        <v>6.8259788752233236E-2</v>
      </c>
      <c r="G488">
        <v>1.9564999999999999</v>
      </c>
      <c r="H488">
        <v>0.32482887830402962</v>
      </c>
      <c r="I488">
        <f t="shared" si="43"/>
        <v>6.7672682980006171E-2</v>
      </c>
      <c r="K488">
        <v>18.614000000000001</v>
      </c>
      <c r="L488">
        <v>0.81431107985369633</v>
      </c>
      <c r="M488">
        <f t="shared" si="44"/>
        <v>0.1942119010359647</v>
      </c>
      <c r="O488">
        <v>14.9338</v>
      </c>
      <c r="P488">
        <v>0.74868533603806142</v>
      </c>
      <c r="Q488">
        <f t="shared" si="45"/>
        <v>0.18035829925515201</v>
      </c>
      <c r="S488">
        <v>29.194240000000001</v>
      </c>
      <c r="T488">
        <v>1.6489576851362955</v>
      </c>
      <c r="U488">
        <f t="shared" si="46"/>
        <v>0.23778013571210352</v>
      </c>
      <c r="W488">
        <v>23.65531</v>
      </c>
      <c r="X488">
        <v>1.5279694168387927</v>
      </c>
      <c r="Y488">
        <f t="shared" si="47"/>
        <v>0.23041777884257877</v>
      </c>
    </row>
    <row r="489" spans="3:25" x14ac:dyDescent="0.2">
      <c r="C489">
        <v>2.1151</v>
      </c>
      <c r="D489">
        <v>0.41791133647554529</v>
      </c>
      <c r="E489">
        <f t="shared" si="42"/>
        <v>6.8286166090775369E-2</v>
      </c>
      <c r="G489">
        <v>1.9333</v>
      </c>
      <c r="H489">
        <v>0.32489698109262521</v>
      </c>
      <c r="I489">
        <f t="shared" si="43"/>
        <v>6.7686871060963591E-2</v>
      </c>
      <c r="K489">
        <v>18.6007</v>
      </c>
      <c r="L489">
        <v>0.81459832323159787</v>
      </c>
      <c r="M489">
        <f t="shared" si="44"/>
        <v>0.19428040812602207</v>
      </c>
      <c r="O489">
        <v>14.987399999999999</v>
      </c>
      <c r="P489">
        <v>0.74880061106343421</v>
      </c>
      <c r="Q489">
        <f t="shared" si="45"/>
        <v>0.180386069009042</v>
      </c>
      <c r="S489">
        <v>29.203589999999998</v>
      </c>
      <c r="T489">
        <v>1.6491207553441265</v>
      </c>
      <c r="U489">
        <f t="shared" si="46"/>
        <v>0.23780365047933993</v>
      </c>
      <c r="W489">
        <v>23.676259999999999</v>
      </c>
      <c r="X489">
        <v>1.528181037039001</v>
      </c>
      <c r="Y489">
        <f t="shared" si="47"/>
        <v>0.2304496911674937</v>
      </c>
    </row>
    <row r="490" spans="3:25" x14ac:dyDescent="0.2">
      <c r="C490">
        <v>2.0745</v>
      </c>
      <c r="D490">
        <v>0.41807279628490851</v>
      </c>
      <c r="E490">
        <f t="shared" si="42"/>
        <v>6.8312548412566745E-2</v>
      </c>
      <c r="G490">
        <v>2.0032999999999999</v>
      </c>
      <c r="H490">
        <v>0.32496184324843697</v>
      </c>
      <c r="I490">
        <f t="shared" si="43"/>
        <v>6.7700384010091041E-2</v>
      </c>
      <c r="K490">
        <v>18.598500000000001</v>
      </c>
      <c r="L490">
        <v>0.8148848379263397</v>
      </c>
      <c r="M490">
        <f t="shared" si="44"/>
        <v>0.19434874142630154</v>
      </c>
      <c r="O490">
        <v>15.047499999999999</v>
      </c>
      <c r="P490">
        <v>0.74891982039653215</v>
      </c>
      <c r="Q490">
        <f t="shared" si="45"/>
        <v>0.18041478653767248</v>
      </c>
      <c r="S490">
        <v>29.20438</v>
      </c>
      <c r="T490">
        <v>1.6492906148416033</v>
      </c>
      <c r="U490">
        <f t="shared" si="46"/>
        <v>0.23782814426394464</v>
      </c>
      <c r="W490">
        <v>23.698160000000001</v>
      </c>
      <c r="X490">
        <v>1.5284114185809192</v>
      </c>
      <c r="Y490">
        <f t="shared" si="47"/>
        <v>0.23048443270262531</v>
      </c>
    </row>
    <row r="491" spans="3:25" x14ac:dyDescent="0.2">
      <c r="C491">
        <v>2.0922000000000001</v>
      </c>
      <c r="D491">
        <v>0.41823428602811163</v>
      </c>
      <c r="E491">
        <f t="shared" si="42"/>
        <v>6.833893562550844E-2</v>
      </c>
      <c r="G491">
        <v>1.9859</v>
      </c>
      <c r="H491">
        <v>0.32502667720235778</v>
      </c>
      <c r="I491">
        <f t="shared" si="43"/>
        <v>6.7713891083824543E-2</v>
      </c>
      <c r="K491">
        <v>18.6204</v>
      </c>
      <c r="L491">
        <v>0.81517058058571457</v>
      </c>
      <c r="M491">
        <f t="shared" si="44"/>
        <v>0.19441689059737047</v>
      </c>
      <c r="O491">
        <v>15.0885</v>
      </c>
      <c r="P491">
        <v>0.74904303287713148</v>
      </c>
      <c r="Q491">
        <f t="shared" si="45"/>
        <v>0.18044446842454567</v>
      </c>
      <c r="S491">
        <v>29.22429</v>
      </c>
      <c r="T491">
        <v>1.6494573060242759</v>
      </c>
      <c r="U491">
        <f t="shared" si="46"/>
        <v>0.23785218117671394</v>
      </c>
      <c r="W491">
        <v>23.671849999999999</v>
      </c>
      <c r="X491">
        <v>1.5286233205947473</v>
      </c>
      <c r="Y491">
        <f t="shared" si="47"/>
        <v>0.23051638752503237</v>
      </c>
    </row>
    <row r="492" spans="3:25" x14ac:dyDescent="0.2">
      <c r="C492">
        <v>2.0499000000000001</v>
      </c>
      <c r="D492">
        <v>0.41839580644466395</v>
      </c>
      <c r="E492">
        <f t="shared" si="42"/>
        <v>6.8365327850435281E-2</v>
      </c>
      <c r="G492">
        <v>1.9697</v>
      </c>
      <c r="H492">
        <v>0.32509469430898053</v>
      </c>
      <c r="I492">
        <f t="shared" si="43"/>
        <v>6.7728061314370952E-2</v>
      </c>
      <c r="K492">
        <v>18.6129</v>
      </c>
      <c r="L492">
        <v>0.81545550782136844</v>
      </c>
      <c r="M492">
        <f t="shared" si="44"/>
        <v>0.19448484529117518</v>
      </c>
      <c r="O492">
        <v>15.0702</v>
      </c>
      <c r="P492">
        <v>0.74917031750610297</v>
      </c>
      <c r="Q492">
        <f t="shared" si="45"/>
        <v>0.18047513129197154</v>
      </c>
      <c r="S492">
        <v>29.269020000000001</v>
      </c>
      <c r="T492">
        <v>1.6496241455541711</v>
      </c>
      <c r="U492">
        <f t="shared" si="46"/>
        <v>0.23787623948119213</v>
      </c>
      <c r="W492">
        <v>23.662369999999999</v>
      </c>
      <c r="X492">
        <v>1.5288386936525262</v>
      </c>
      <c r="Y492">
        <f t="shared" si="47"/>
        <v>0.2305488657808463</v>
      </c>
    </row>
    <row r="493" spans="3:25" x14ac:dyDescent="0.2">
      <c r="C493">
        <v>2.0632999999999999</v>
      </c>
      <c r="D493">
        <v>0.4185573578378679</v>
      </c>
      <c r="E493">
        <f t="shared" si="42"/>
        <v>6.8391725136906514E-2</v>
      </c>
      <c r="G493">
        <v>1.9581999999999999</v>
      </c>
      <c r="H493">
        <v>0.32516268395452802</v>
      </c>
      <c r="I493">
        <f t="shared" si="43"/>
        <v>6.7742225823860011E-2</v>
      </c>
      <c r="K493">
        <v>18.5915</v>
      </c>
      <c r="L493">
        <v>0.81573957621035409</v>
      </c>
      <c r="M493">
        <f t="shared" si="44"/>
        <v>0.19455259515141171</v>
      </c>
      <c r="O493">
        <v>15.0634</v>
      </c>
      <c r="P493">
        <v>0.74930174345237965</v>
      </c>
      <c r="Q493">
        <f t="shared" si="45"/>
        <v>0.1805067918027462</v>
      </c>
      <c r="S493">
        <v>29.391220000000001</v>
      </c>
      <c r="T493">
        <v>1.6497905173370866</v>
      </c>
      <c r="U493">
        <f t="shared" si="46"/>
        <v>0.23790023033643171</v>
      </c>
      <c r="W493">
        <v>23.638089999999998</v>
      </c>
      <c r="X493">
        <v>1.5290542048565665</v>
      </c>
      <c r="Y493">
        <f t="shared" si="47"/>
        <v>0.23058136486911562</v>
      </c>
    </row>
    <row r="494" spans="3:25" x14ac:dyDescent="0.2">
      <c r="C494">
        <v>2.1063999999999998</v>
      </c>
      <c r="D494">
        <v>0.41871894007376415</v>
      </c>
      <c r="E494">
        <f t="shared" si="42"/>
        <v>6.8418127463033357E-2</v>
      </c>
      <c r="G494">
        <v>1.9212</v>
      </c>
      <c r="H494">
        <v>0.32522743728139725</v>
      </c>
      <c r="I494">
        <f t="shared" si="43"/>
        <v>6.7755716100291102E-2</v>
      </c>
      <c r="K494">
        <v>18.618300000000001</v>
      </c>
      <c r="L494">
        <v>0.81602274229673233</v>
      </c>
      <c r="M494">
        <f t="shared" si="44"/>
        <v>0.19462012981390742</v>
      </c>
      <c r="O494">
        <v>15.0381</v>
      </c>
      <c r="P494">
        <v>0.74943738006006344</v>
      </c>
      <c r="Q494">
        <f t="shared" si="45"/>
        <v>0.18053946666186396</v>
      </c>
      <c r="S494">
        <v>29.485389999999999</v>
      </c>
      <c r="T494">
        <v>1.6499410741280836</v>
      </c>
      <c r="U494">
        <f t="shared" si="46"/>
        <v>0.23792194066564046</v>
      </c>
      <c r="W494">
        <v>23.666820000000001</v>
      </c>
      <c r="X494">
        <v>1.5292851517807891</v>
      </c>
      <c r="Y494">
        <f t="shared" si="47"/>
        <v>0.2306161916638953</v>
      </c>
    </row>
    <row r="495" spans="3:25" x14ac:dyDescent="0.2">
      <c r="C495">
        <v>2.0916999999999999</v>
      </c>
      <c r="D495">
        <v>0.41888695797219194</v>
      </c>
      <c r="E495">
        <f t="shared" si="42"/>
        <v>6.8445581368005215E-2</v>
      </c>
      <c r="G495">
        <v>1.9464999999999999</v>
      </c>
      <c r="H495">
        <v>0.32529216496780805</v>
      </c>
      <c r="I495">
        <f t="shared" si="43"/>
        <v>6.7769201034960008E-2</v>
      </c>
      <c r="K495">
        <v>18.651599999999998</v>
      </c>
      <c r="L495">
        <v>0.81630496723382751</v>
      </c>
      <c r="M495">
        <f t="shared" si="44"/>
        <v>0.19468744001379176</v>
      </c>
      <c r="O495">
        <v>15.0345</v>
      </c>
      <c r="P495">
        <v>0.74957729685568464</v>
      </c>
      <c r="Q495">
        <f t="shared" si="45"/>
        <v>0.18057317261826616</v>
      </c>
      <c r="S495">
        <v>29.5046</v>
      </c>
      <c r="T495">
        <v>1.6501077315665316</v>
      </c>
      <c r="U495">
        <f t="shared" si="46"/>
        <v>0.23794597271248363</v>
      </c>
      <c r="W495">
        <v>23.646879999999999</v>
      </c>
      <c r="X495">
        <v>1.5295009396921866</v>
      </c>
      <c r="Y495">
        <f t="shared" si="47"/>
        <v>0.23064873247963241</v>
      </c>
    </row>
    <row r="496" spans="3:25" x14ac:dyDescent="0.2">
      <c r="C496">
        <v>2.0918000000000001</v>
      </c>
      <c r="D496">
        <v>0.41904860258627979</v>
      </c>
      <c r="E496">
        <f t="shared" si="42"/>
        <v>6.8471993886647028E-2</v>
      </c>
      <c r="G496">
        <v>1.9797</v>
      </c>
      <c r="H496">
        <v>0.32536007761784819</v>
      </c>
      <c r="I496">
        <f t="shared" si="43"/>
        <v>6.7783349503718379E-2</v>
      </c>
      <c r="K496">
        <v>18.734500000000001</v>
      </c>
      <c r="L496">
        <v>0.81658623071377445</v>
      </c>
      <c r="M496">
        <f t="shared" si="44"/>
        <v>0.19475452090767117</v>
      </c>
      <c r="O496">
        <v>15.0509</v>
      </c>
      <c r="P496">
        <v>0.74972155439004384</v>
      </c>
      <c r="Q496">
        <f t="shared" si="45"/>
        <v>0.18060792425864083</v>
      </c>
      <c r="S496">
        <v>29.510739999999998</v>
      </c>
      <c r="T496">
        <v>1.6502784621061524</v>
      </c>
      <c r="U496">
        <f t="shared" si="46"/>
        <v>0.23797059210159663</v>
      </c>
      <c r="W496">
        <v>23.665199999999999</v>
      </c>
      <c r="X496">
        <v>1.5297168638524918</v>
      </c>
      <c r="Y496">
        <f t="shared" si="47"/>
        <v>0.23068129384170399</v>
      </c>
    </row>
    <row r="497" spans="3:25" x14ac:dyDescent="0.2">
      <c r="C497">
        <v>2.0832999999999999</v>
      </c>
      <c r="D497">
        <v>0.41921027893676793</v>
      </c>
      <c r="E497">
        <f t="shared" si="42"/>
        <v>6.8498411590975153E-2</v>
      </c>
      <c r="G497">
        <v>1.9478</v>
      </c>
      <c r="H497">
        <v>0.32542796637342392</v>
      </c>
      <c r="I497">
        <f t="shared" si="43"/>
        <v>6.7797492994463318E-2</v>
      </c>
      <c r="K497">
        <v>18.774799999999999</v>
      </c>
      <c r="L497">
        <v>0.81686651705752422</v>
      </c>
      <c r="M497">
        <f t="shared" si="44"/>
        <v>0.1948213687561173</v>
      </c>
      <c r="O497">
        <v>15.0489</v>
      </c>
      <c r="P497">
        <v>0.749870176725557</v>
      </c>
      <c r="Q497">
        <f t="shared" si="45"/>
        <v>0.18064372737962398</v>
      </c>
      <c r="S497">
        <v>29.50855</v>
      </c>
      <c r="T497">
        <v>1.650448717653733</v>
      </c>
      <c r="U497">
        <f t="shared" si="46"/>
        <v>0.23799514299673141</v>
      </c>
      <c r="W497">
        <v>23.647130000000001</v>
      </c>
      <c r="X497">
        <v>1.5299329236268675</v>
      </c>
      <c r="Y497">
        <f t="shared" si="47"/>
        <v>0.23071387565437657</v>
      </c>
    </row>
    <row r="498" spans="3:25" x14ac:dyDescent="0.2">
      <c r="C498">
        <v>2.0819999999999999</v>
      </c>
      <c r="D498">
        <v>0.4193783899089038</v>
      </c>
      <c r="E498">
        <f t="shared" si="42"/>
        <v>6.8525880704069245E-2</v>
      </c>
      <c r="G498">
        <v>1.9872000000000001</v>
      </c>
      <c r="H498">
        <v>0.32549583119574876</v>
      </c>
      <c r="I498">
        <f t="shared" si="43"/>
        <v>6.781163149911433E-2</v>
      </c>
      <c r="K498">
        <v>18.825700000000001</v>
      </c>
      <c r="L498">
        <v>0.81714581057628666</v>
      </c>
      <c r="M498">
        <f t="shared" si="44"/>
        <v>0.1948879798173786</v>
      </c>
      <c r="O498">
        <v>15.038399999999999</v>
      </c>
      <c r="P498">
        <v>0.75002317889623182</v>
      </c>
      <c r="Q498">
        <f t="shared" si="45"/>
        <v>0.18068058560290812</v>
      </c>
      <c r="S498">
        <v>29.507629999999999</v>
      </c>
      <c r="T498">
        <v>1.6506130874403016</v>
      </c>
      <c r="U498">
        <f t="shared" si="46"/>
        <v>0.23801884516356658</v>
      </c>
      <c r="W498">
        <v>23.65898</v>
      </c>
      <c r="X498">
        <v>1.5301677579072865</v>
      </c>
      <c r="Y498">
        <f t="shared" si="47"/>
        <v>0.23074928866244726</v>
      </c>
    </row>
    <row r="499" spans="3:25" x14ac:dyDescent="0.2">
      <c r="C499">
        <v>2.0605000000000002</v>
      </c>
      <c r="D499">
        <v>0.41954333072283784</v>
      </c>
      <c r="E499">
        <f t="shared" si="42"/>
        <v>6.8552831817457166E-2</v>
      </c>
      <c r="G499">
        <v>1.9403999999999999</v>
      </c>
      <c r="H499">
        <v>0.32556046425476892</v>
      </c>
      <c r="I499">
        <f t="shared" si="43"/>
        <v>6.782509671974353E-2</v>
      </c>
      <c r="K499">
        <v>18.833600000000001</v>
      </c>
      <c r="L499">
        <v>0.81742409557202167</v>
      </c>
      <c r="M499">
        <f t="shared" si="44"/>
        <v>0.19495435034749736</v>
      </c>
      <c r="O499">
        <v>15.062200000000001</v>
      </c>
      <c r="P499">
        <v>0.75018057606873056</v>
      </c>
      <c r="Q499">
        <f t="shared" si="45"/>
        <v>0.18071850258214223</v>
      </c>
      <c r="S499">
        <v>29.494399999999999</v>
      </c>
      <c r="T499">
        <v>1.6507848422291502</v>
      </c>
      <c r="U499">
        <f t="shared" si="46"/>
        <v>0.23804361224969001</v>
      </c>
      <c r="W499">
        <v>23.642900000000001</v>
      </c>
      <c r="X499">
        <v>1.5303840892854346</v>
      </c>
      <c r="Y499">
        <f t="shared" si="47"/>
        <v>0.23078191143296706</v>
      </c>
    </row>
    <row r="500" spans="3:25" x14ac:dyDescent="0.2">
      <c r="C500">
        <v>2.0571999999999999</v>
      </c>
      <c r="D500">
        <v>0.41970830394126263</v>
      </c>
      <c r="E500">
        <f t="shared" si="42"/>
        <v>6.8579788225696506E-2</v>
      </c>
      <c r="G500">
        <v>1.9811000000000001</v>
      </c>
      <c r="H500">
        <v>0.32562828440960523</v>
      </c>
      <c r="I500">
        <f t="shared" si="43"/>
        <v>6.7839225918667756E-2</v>
      </c>
      <c r="K500">
        <v>18.857600000000001</v>
      </c>
      <c r="L500">
        <v>0.81770135633797858</v>
      </c>
      <c r="M500">
        <f t="shared" si="44"/>
        <v>0.1950204766004385</v>
      </c>
      <c r="O500">
        <v>15.052300000000001</v>
      </c>
      <c r="P500">
        <v>0.75034238354361094</v>
      </c>
      <c r="Q500">
        <f t="shared" si="45"/>
        <v>0.18075748200323072</v>
      </c>
      <c r="S500">
        <v>29.512060000000002</v>
      </c>
      <c r="T500">
        <v>1.6509362132630605</v>
      </c>
      <c r="U500">
        <f t="shared" si="46"/>
        <v>0.23806543999294291</v>
      </c>
      <c r="W500">
        <v>23.648489999999999</v>
      </c>
      <c r="X500">
        <v>1.5306005543687862</v>
      </c>
      <c r="Y500">
        <f t="shared" si="47"/>
        <v>0.23081455436623077</v>
      </c>
    </row>
    <row r="501" spans="3:25" x14ac:dyDescent="0.2">
      <c r="C501">
        <v>2.1004</v>
      </c>
      <c r="D501">
        <v>0.41987330897845548</v>
      </c>
      <c r="E501">
        <f t="shared" si="42"/>
        <v>6.860674983308096E-2</v>
      </c>
      <c r="G501">
        <v>1.9307000000000001</v>
      </c>
      <c r="H501">
        <v>0.32569608287857216</v>
      </c>
      <c r="I501">
        <f t="shared" si="43"/>
        <v>6.785335059970253E-2</v>
      </c>
      <c r="K501">
        <v>18.8779</v>
      </c>
      <c r="L501">
        <v>0.81797757715928332</v>
      </c>
      <c r="M501">
        <f t="shared" si="44"/>
        <v>0.19508635482822947</v>
      </c>
      <c r="O501">
        <v>15.0578</v>
      </c>
      <c r="P501">
        <v>0.75050861675675962</v>
      </c>
      <c r="Q501">
        <f t="shared" si="45"/>
        <v>0.18079752758467868</v>
      </c>
      <c r="S501">
        <v>29.50609</v>
      </c>
      <c r="T501">
        <v>1.6511082300258426</v>
      </c>
      <c r="U501">
        <f t="shared" si="46"/>
        <v>0.23809024485577704</v>
      </c>
      <c r="W501">
        <v>23.714279999999999</v>
      </c>
      <c r="X501">
        <v>1.5308204844853268</v>
      </c>
      <c r="Y501">
        <f t="shared" si="47"/>
        <v>0.23084771982647848</v>
      </c>
    </row>
    <row r="502" spans="3:25" x14ac:dyDescent="0.2">
      <c r="C502">
        <v>2.1248999999999998</v>
      </c>
      <c r="D502">
        <v>0.42004154633382768</v>
      </c>
      <c r="E502">
        <f t="shared" si="42"/>
        <v>6.8634239597030661E-2</v>
      </c>
      <c r="G502">
        <v>1.9487000000000001</v>
      </c>
      <c r="H502">
        <v>0.325763860973938</v>
      </c>
      <c r="I502">
        <f t="shared" si="43"/>
        <v>6.7867471036237081E-2</v>
      </c>
      <c r="K502">
        <v>18.875299999999999</v>
      </c>
      <c r="L502">
        <v>0.81825274231356193</v>
      </c>
      <c r="M502">
        <f t="shared" si="44"/>
        <v>0.195151981281109</v>
      </c>
      <c r="O502">
        <v>15.0473</v>
      </c>
      <c r="P502">
        <v>0.75067929128098565</v>
      </c>
      <c r="Q502">
        <f t="shared" si="45"/>
        <v>0.1808386430779759</v>
      </c>
      <c r="S502">
        <v>29.49474</v>
      </c>
      <c r="T502">
        <v>1.6512803757885859</v>
      </c>
      <c r="U502">
        <f t="shared" si="46"/>
        <v>0.2381150683204398</v>
      </c>
      <c r="W502">
        <v>23.82488</v>
      </c>
      <c r="X502">
        <v>1.5310405469620796</v>
      </c>
      <c r="Y502">
        <f t="shared" si="47"/>
        <v>0.23088090524664537</v>
      </c>
    </row>
    <row r="503" spans="3:25" x14ac:dyDescent="0.2">
      <c r="C503">
        <v>2.0625</v>
      </c>
      <c r="D503">
        <v>0.42020341652825632</v>
      </c>
      <c r="E503">
        <f t="shared" si="42"/>
        <v>6.8660688975205275E-2</v>
      </c>
      <c r="G503">
        <v>2.0026999999999999</v>
      </c>
      <c r="H503">
        <v>0.32583161899252888</v>
      </c>
      <c r="I503">
        <f t="shared" si="43"/>
        <v>6.7881587290110193E-2</v>
      </c>
      <c r="K503">
        <v>18.851900000000001</v>
      </c>
      <c r="L503">
        <v>0.81852683607162291</v>
      </c>
      <c r="M503">
        <f t="shared" si="44"/>
        <v>0.19521735220768988</v>
      </c>
      <c r="O503">
        <v>15.048400000000001</v>
      </c>
      <c r="P503">
        <v>0.75085442282779169</v>
      </c>
      <c r="Q503">
        <f t="shared" si="45"/>
        <v>0.18088083226802337</v>
      </c>
      <c r="S503">
        <v>29.504549999999998</v>
      </c>
      <c r="T503">
        <v>1.6514499436816965</v>
      </c>
      <c r="U503">
        <f t="shared" si="46"/>
        <v>0.23813952005561753</v>
      </c>
      <c r="W503">
        <v>23.853470000000002</v>
      </c>
      <c r="X503">
        <v>1.5312727284197654</v>
      </c>
      <c r="Y503">
        <f t="shared" si="47"/>
        <v>0.23091591820906388</v>
      </c>
    </row>
    <row r="504" spans="3:25" x14ac:dyDescent="0.2">
      <c r="C504">
        <v>2.0710000000000002</v>
      </c>
      <c r="D504">
        <v>0.42037171872914597</v>
      </c>
      <c r="E504">
        <f t="shared" si="42"/>
        <v>6.8688189334827773E-2</v>
      </c>
      <c r="G504">
        <v>2.0152999999999999</v>
      </c>
      <c r="H504">
        <v>0.32589935756900573</v>
      </c>
      <c r="I504">
        <f t="shared" si="43"/>
        <v>6.7895699493542863E-2</v>
      </c>
      <c r="K504">
        <v>18.834800000000001</v>
      </c>
      <c r="L504">
        <v>0.81879984269817341</v>
      </c>
      <c r="M504">
        <f t="shared" si="44"/>
        <v>0.19528246385512973</v>
      </c>
      <c r="O504">
        <v>15.0573</v>
      </c>
      <c r="P504">
        <v>0.75103402724933011</v>
      </c>
      <c r="Q504">
        <f t="shared" si="45"/>
        <v>0.18092409897360462</v>
      </c>
      <c r="S504">
        <v>29.51229</v>
      </c>
      <c r="T504">
        <v>1.6516129979783227</v>
      </c>
      <c r="U504">
        <f t="shared" si="46"/>
        <v>0.238163032528454</v>
      </c>
      <c r="W504">
        <v>23.843589999999999</v>
      </c>
      <c r="X504">
        <v>1.5314930560849547</v>
      </c>
      <c r="Y504">
        <f t="shared" si="47"/>
        <v>0.23094914361964541</v>
      </c>
    </row>
    <row r="505" spans="3:25" x14ac:dyDescent="0.2">
      <c r="C505">
        <v>2.0779999999999998</v>
      </c>
      <c r="D505">
        <v>0.42054005366490532</v>
      </c>
      <c r="E505">
        <f t="shared" si="42"/>
        <v>6.8715695043285188E-2</v>
      </c>
      <c r="G505">
        <v>1.9754</v>
      </c>
      <c r="H505">
        <v>0.32596707767636435</v>
      </c>
      <c r="I505">
        <f t="shared" si="43"/>
        <v>6.7909807849242582E-2</v>
      </c>
      <c r="K505">
        <v>18.8461</v>
      </c>
      <c r="L505">
        <v>0.8190717464525864</v>
      </c>
      <c r="M505">
        <f t="shared" si="44"/>
        <v>0.19534731246931394</v>
      </c>
      <c r="O505">
        <v>15.045500000000001</v>
      </c>
      <c r="P505">
        <v>0.75121812054052461</v>
      </c>
      <c r="Q505">
        <f t="shared" si="45"/>
        <v>0.18096844704789686</v>
      </c>
      <c r="S505">
        <v>29.50094</v>
      </c>
      <c r="T505">
        <v>1.6517834248789061</v>
      </c>
      <c r="U505">
        <f t="shared" si="46"/>
        <v>0.23818760813273721</v>
      </c>
      <c r="W505">
        <v>23.847650000000002</v>
      </c>
      <c r="X505">
        <v>1.5317135141869647</v>
      </c>
      <c r="Y505">
        <f t="shared" si="47"/>
        <v>0.23098238870009871</v>
      </c>
    </row>
    <row r="506" spans="3:25" x14ac:dyDescent="0.2">
      <c r="C506">
        <v>2.0817999999999999</v>
      </c>
      <c r="D506">
        <v>0.42070842073678272</v>
      </c>
      <c r="E506">
        <f t="shared" si="42"/>
        <v>6.874320600274228E-2</v>
      </c>
      <c r="G506">
        <v>1.9238</v>
      </c>
      <c r="H506">
        <v>0.32603478028754118</v>
      </c>
      <c r="I506">
        <f t="shared" si="43"/>
        <v>6.7923912559904417E-2</v>
      </c>
      <c r="K506">
        <v>18.872399999999999</v>
      </c>
      <c r="L506">
        <v>0.81934253158971604</v>
      </c>
      <c r="M506">
        <f t="shared" si="44"/>
        <v>0.19541189429505021</v>
      </c>
      <c r="O506">
        <v>15.0623</v>
      </c>
      <c r="P506">
        <v>0.75140671884137944</v>
      </c>
      <c r="Q506">
        <f t="shared" si="45"/>
        <v>0.18101388037902713</v>
      </c>
      <c r="S506">
        <v>29.53436</v>
      </c>
      <c r="T506">
        <v>1.651963926457634</v>
      </c>
      <c r="U506">
        <f t="shared" si="46"/>
        <v>0.23821363650828201</v>
      </c>
      <c r="W506">
        <v>23.848210000000002</v>
      </c>
      <c r="X506">
        <v>1.5319341020822699</v>
      </c>
      <c r="Y506">
        <f t="shared" si="47"/>
        <v>0.23101565335338015</v>
      </c>
    </row>
    <row r="507" spans="3:25" x14ac:dyDescent="0.2">
      <c r="C507">
        <v>2.0859999999999999</v>
      </c>
      <c r="D507">
        <v>0.42087682092455797</v>
      </c>
      <c r="E507">
        <f t="shared" si="42"/>
        <v>6.8770722373293791E-2</v>
      </c>
      <c r="G507">
        <v>1.9238</v>
      </c>
      <c r="H507">
        <v>0.32610246582221619</v>
      </c>
      <c r="I507">
        <f t="shared" si="43"/>
        <v>6.7938013712961709E-2</v>
      </c>
      <c r="K507">
        <v>18.839400000000001</v>
      </c>
      <c r="L507">
        <v>0.81961219169402566</v>
      </c>
      <c r="M507">
        <f t="shared" si="44"/>
        <v>0.19547620780224323</v>
      </c>
      <c r="O507">
        <v>15.0364</v>
      </c>
      <c r="P507">
        <v>0.75159982007507109</v>
      </c>
      <c r="Q507">
        <f t="shared" si="45"/>
        <v>0.18106039846668862</v>
      </c>
      <c r="S507">
        <v>29.582519999999999</v>
      </c>
      <c r="T507">
        <v>1.6521385230516656</v>
      </c>
      <c r="U507">
        <f t="shared" si="46"/>
        <v>0.23823881338346681</v>
      </c>
      <c r="W507">
        <v>23.84282</v>
      </c>
      <c r="X507">
        <v>1.5321514873263657</v>
      </c>
      <c r="Y507">
        <f t="shared" si="47"/>
        <v>0.23104843504687853</v>
      </c>
    </row>
    <row r="508" spans="3:25" x14ac:dyDescent="0.2">
      <c r="C508">
        <v>2.1227999999999998</v>
      </c>
      <c r="D508">
        <v>0.42104845099419486</v>
      </c>
      <c r="E508">
        <f t="shared" si="42"/>
        <v>6.8798766502319419E-2</v>
      </c>
      <c r="G508">
        <v>1.9614</v>
      </c>
      <c r="H508">
        <v>0.32617013553767943</v>
      </c>
      <c r="I508">
        <f t="shared" si="43"/>
        <v>6.7952111570349888E-2</v>
      </c>
      <c r="K508">
        <v>18.853999999999999</v>
      </c>
      <c r="L508">
        <v>0.81988075769377833</v>
      </c>
      <c r="M508">
        <f t="shared" si="44"/>
        <v>0.19554026036723471</v>
      </c>
      <c r="O508">
        <v>15.0527</v>
      </c>
      <c r="P508">
        <v>0.75179734880916715</v>
      </c>
      <c r="Q508">
        <f t="shared" si="45"/>
        <v>0.18110798313920823</v>
      </c>
      <c r="S508">
        <v>29.68262</v>
      </c>
      <c r="T508">
        <v>1.6523005620998048</v>
      </c>
      <c r="U508">
        <f t="shared" si="46"/>
        <v>0.23826217945720204</v>
      </c>
      <c r="W508">
        <v>23.862310000000001</v>
      </c>
      <c r="X508">
        <v>1.5323756646737754</v>
      </c>
      <c r="Y508">
        <f t="shared" si="47"/>
        <v>0.23108224098951569</v>
      </c>
    </row>
    <row r="509" spans="3:25" x14ac:dyDescent="0.2">
      <c r="C509">
        <v>2.0983000000000001</v>
      </c>
      <c r="D509">
        <v>0.4212169142568789</v>
      </c>
      <c r="E509">
        <f t="shared" si="42"/>
        <v>6.8826293179228573E-2</v>
      </c>
      <c r="G509">
        <v>1.974</v>
      </c>
      <c r="H509">
        <v>0.32623779149453025</v>
      </c>
      <c r="I509">
        <f t="shared" si="43"/>
        <v>6.7966206561360473E-2</v>
      </c>
      <c r="K509">
        <v>18.906199999999998</v>
      </c>
      <c r="L509">
        <v>0.8201482698845135</v>
      </c>
      <c r="M509">
        <f t="shared" si="44"/>
        <v>0.19560406160044683</v>
      </c>
      <c r="O509">
        <v>15.0778</v>
      </c>
      <c r="P509">
        <v>0.75199921126106162</v>
      </c>
      <c r="Q509">
        <f t="shared" si="45"/>
        <v>0.18115661180435588</v>
      </c>
      <c r="S509">
        <v>29.789159999999999</v>
      </c>
      <c r="T509">
        <v>1.6524832355982901</v>
      </c>
      <c r="U509">
        <f t="shared" si="46"/>
        <v>0.23828852102415213</v>
      </c>
      <c r="W509">
        <v>23.842410000000001</v>
      </c>
      <c r="X509">
        <v>1.5325933063447108</v>
      </c>
      <c r="Y509">
        <f t="shared" si="47"/>
        <v>0.23111506135217991</v>
      </c>
    </row>
    <row r="510" spans="3:25" x14ac:dyDescent="0.2">
      <c r="C510">
        <v>2.1274000000000002</v>
      </c>
      <c r="D510">
        <v>0.42138540807134256</v>
      </c>
      <c r="E510">
        <f t="shared" si="42"/>
        <v>6.8853824848258582E-2</v>
      </c>
      <c r="G510">
        <v>1.9503999999999999</v>
      </c>
      <c r="H510">
        <v>0.32630543473648382</v>
      </c>
      <c r="I510">
        <f t="shared" si="43"/>
        <v>6.7980298903434128E-2</v>
      </c>
      <c r="K510">
        <v>18.863600000000002</v>
      </c>
      <c r="L510">
        <v>0.82041476859756635</v>
      </c>
      <c r="M510">
        <f t="shared" si="44"/>
        <v>0.19566762112083913</v>
      </c>
      <c r="O510">
        <v>15.055300000000001</v>
      </c>
      <c r="P510">
        <v>0.75220531364049836</v>
      </c>
      <c r="Q510">
        <f t="shared" si="45"/>
        <v>0.18120626186805869</v>
      </c>
      <c r="S510">
        <v>29.826799999999999</v>
      </c>
      <c r="T510">
        <v>1.6526626906920783</v>
      </c>
      <c r="U510">
        <f t="shared" si="46"/>
        <v>0.23831439849629091</v>
      </c>
      <c r="W510">
        <v>23.840679999999999</v>
      </c>
      <c r="X510">
        <v>1.5328330743836138</v>
      </c>
      <c r="Y510">
        <f t="shared" si="47"/>
        <v>0.23115121837100022</v>
      </c>
    </row>
    <row r="511" spans="3:25" x14ac:dyDescent="0.2">
      <c r="C511">
        <v>2.085</v>
      </c>
      <c r="D511">
        <v>0.42155393122682339</v>
      </c>
      <c r="E511">
        <f t="shared" si="42"/>
        <v>6.888136131157245E-2</v>
      </c>
      <c r="G511">
        <v>1.9951000000000001</v>
      </c>
      <c r="H511">
        <v>0.32637306664644633</v>
      </c>
      <c r="I511">
        <f t="shared" si="43"/>
        <v>6.7994388884676321E-2</v>
      </c>
      <c r="K511">
        <v>18.895099999999999</v>
      </c>
      <c r="L511">
        <v>0.82068029419839061</v>
      </c>
      <c r="M511">
        <f t="shared" si="44"/>
        <v>0.19573094855550827</v>
      </c>
      <c r="O511">
        <v>15.0831</v>
      </c>
      <c r="P511">
        <v>0.75241556213932459</v>
      </c>
      <c r="Q511">
        <f t="shared" si="45"/>
        <v>0.18125691073193242</v>
      </c>
      <c r="S511">
        <v>29.825209999999998</v>
      </c>
      <c r="T511">
        <v>1.6528500985788441</v>
      </c>
      <c r="U511">
        <f t="shared" si="46"/>
        <v>0.23834142276328721</v>
      </c>
      <c r="W511">
        <v>23.842559999999999</v>
      </c>
      <c r="X511">
        <v>1.5330543039251303</v>
      </c>
      <c r="Y511">
        <f t="shared" si="47"/>
        <v>0.23118457978452644</v>
      </c>
    </row>
    <row r="512" spans="3:25" x14ac:dyDescent="0.2">
      <c r="C512">
        <v>2.0781999999999998</v>
      </c>
      <c r="D512">
        <v>0.42172887673613807</v>
      </c>
      <c r="E512">
        <f t="shared" si="42"/>
        <v>6.890994717910752E-2</v>
      </c>
      <c r="G512">
        <v>1.9339999999999999</v>
      </c>
      <c r="H512">
        <v>0.32644389411676078</v>
      </c>
      <c r="I512">
        <f t="shared" si="43"/>
        <v>6.80091446076585E-2</v>
      </c>
      <c r="K512">
        <v>18.873799999999999</v>
      </c>
      <c r="L512">
        <v>0.82094488708493074</v>
      </c>
      <c r="M512">
        <f t="shared" si="44"/>
        <v>0.19579405353929996</v>
      </c>
      <c r="O512">
        <v>15.055</v>
      </c>
      <c r="P512">
        <v>0.75262986292148659</v>
      </c>
      <c r="Q512">
        <f t="shared" si="45"/>
        <v>0.1813085357908715</v>
      </c>
      <c r="S512">
        <v>29.834499999999998</v>
      </c>
      <c r="T512">
        <v>1.6530176666271692</v>
      </c>
      <c r="U512">
        <f t="shared" si="46"/>
        <v>0.23836558612031625</v>
      </c>
      <c r="W512">
        <v>23.85247</v>
      </c>
      <c r="X512">
        <v>1.5332789910462341</v>
      </c>
      <c r="Y512">
        <f t="shared" si="47"/>
        <v>0.2312184626010336</v>
      </c>
    </row>
    <row r="513" spans="3:25" x14ac:dyDescent="0.2">
      <c r="C513">
        <v>2.0909</v>
      </c>
      <c r="D513">
        <v>0.42189745601234585</v>
      </c>
      <c r="E513">
        <f t="shared" si="42"/>
        <v>6.8937492812474813E-2</v>
      </c>
      <c r="G513">
        <v>1.9830000000000001</v>
      </c>
      <c r="H513">
        <v>0.32651150790699224</v>
      </c>
      <c r="I513">
        <f t="shared" si="43"/>
        <v>6.8023230813956725E-2</v>
      </c>
      <c r="K513">
        <v>18.9084</v>
      </c>
      <c r="L513">
        <v>0.82120858768601745</v>
      </c>
      <c r="M513">
        <f t="shared" si="44"/>
        <v>0.19585694571442616</v>
      </c>
      <c r="O513">
        <v>15.0375</v>
      </c>
      <c r="P513">
        <v>0.75284812211325147</v>
      </c>
      <c r="Q513">
        <f t="shared" si="45"/>
        <v>0.18136111443069344</v>
      </c>
      <c r="S513">
        <v>29.820080000000001</v>
      </c>
      <c r="T513">
        <v>1.653205850572967</v>
      </c>
      <c r="U513">
        <f t="shared" si="46"/>
        <v>0.23839272229523087</v>
      </c>
      <c r="W513">
        <v>23.855810000000002</v>
      </c>
      <c r="X513">
        <v>1.533500471729873</v>
      </c>
      <c r="Y513">
        <f t="shared" si="47"/>
        <v>0.23125186188679037</v>
      </c>
    </row>
    <row r="514" spans="3:25" x14ac:dyDescent="0.2">
      <c r="C514">
        <v>2.1006999999999998</v>
      </c>
      <c r="D514">
        <v>0.4220692589541899</v>
      </c>
      <c r="E514">
        <f t="shared" si="42"/>
        <v>6.896556518859312E-2</v>
      </c>
      <c r="G514">
        <v>1.9473</v>
      </c>
      <c r="H514">
        <v>0.32657911519426819</v>
      </c>
      <c r="I514">
        <f t="shared" si="43"/>
        <v>6.8037315665472539E-2</v>
      </c>
      <c r="K514">
        <v>19.007899999999999</v>
      </c>
      <c r="L514">
        <v>0.82147143645980281</v>
      </c>
      <c r="M514">
        <f t="shared" si="44"/>
        <v>0.19591963473009202</v>
      </c>
      <c r="O514">
        <v>15.0595</v>
      </c>
      <c r="P514">
        <v>0.75307024579366355</v>
      </c>
      <c r="Q514">
        <f t="shared" si="45"/>
        <v>0.1814146240258398</v>
      </c>
      <c r="S514">
        <v>29.818999999999999</v>
      </c>
      <c r="T514">
        <v>1.6533947197287373</v>
      </c>
      <c r="U514">
        <f t="shared" si="46"/>
        <v>0.23841995727760532</v>
      </c>
      <c r="W514">
        <v>23.83588</v>
      </c>
      <c r="X514">
        <v>1.5337220770246771</v>
      </c>
      <c r="Y514">
        <f t="shared" si="47"/>
        <v>0.2312852799639101</v>
      </c>
    </row>
    <row r="515" spans="3:25" x14ac:dyDescent="0.2">
      <c r="C515">
        <v>2.0916000000000001</v>
      </c>
      <c r="D515">
        <v>0.42224108700205137</v>
      </c>
      <c r="E515">
        <f t="shared" si="42"/>
        <v>6.8993641667001851E-2</v>
      </c>
      <c r="G515">
        <v>1.9775</v>
      </c>
      <c r="H515">
        <v>0.3266531256508331</v>
      </c>
      <c r="I515">
        <f t="shared" si="43"/>
        <v>6.8052734510590226E-2</v>
      </c>
      <c r="K515">
        <v>19.1005</v>
      </c>
      <c r="L515">
        <v>0.82173347389224038</v>
      </c>
      <c r="M515">
        <f t="shared" si="44"/>
        <v>0.19598213024213323</v>
      </c>
      <c r="O515">
        <v>15.056900000000001</v>
      </c>
      <c r="P515">
        <v>0.75329613998523948</v>
      </c>
      <c r="Q515">
        <f t="shared" si="45"/>
        <v>0.18146904193713462</v>
      </c>
      <c r="S515">
        <v>29.816289999999999</v>
      </c>
      <c r="T515">
        <v>1.6535715820170354</v>
      </c>
      <c r="U515">
        <f t="shared" si="46"/>
        <v>0.23844546086650448</v>
      </c>
      <c r="W515">
        <v>23.843350000000001</v>
      </c>
      <c r="X515">
        <v>1.5339471378449512</v>
      </c>
      <c r="Y515">
        <f t="shared" si="47"/>
        <v>0.23131921913424985</v>
      </c>
    </row>
    <row r="516" spans="3:25" x14ac:dyDescent="0.2">
      <c r="C516">
        <v>2.0789</v>
      </c>
      <c r="D516">
        <v>0.42241294024822279</v>
      </c>
      <c r="E516">
        <f t="shared" si="42"/>
        <v>6.9021722262781499E-2</v>
      </c>
      <c r="G516">
        <v>1.9762999999999999</v>
      </c>
      <c r="H516">
        <v>0.3267207231719978</v>
      </c>
      <c r="I516">
        <f t="shared" si="43"/>
        <v>6.8066817327499543E-2</v>
      </c>
      <c r="K516">
        <v>19.1023</v>
      </c>
      <c r="L516">
        <v>0.82199474049558807</v>
      </c>
      <c r="M516">
        <f t="shared" si="44"/>
        <v>0.19604444191265905</v>
      </c>
      <c r="O516">
        <v>15.0754</v>
      </c>
      <c r="P516">
        <v>0.75352571064488449</v>
      </c>
      <c r="Q516">
        <f t="shared" si="45"/>
        <v>0.18152434550959615</v>
      </c>
      <c r="S516">
        <v>29.831990000000001</v>
      </c>
      <c r="T516">
        <v>1.6537617994467888</v>
      </c>
      <c r="U516">
        <f t="shared" si="46"/>
        <v>0.23847289027034504</v>
      </c>
      <c r="W516">
        <v>23.832360000000001</v>
      </c>
      <c r="X516">
        <v>1.5341723219040184</v>
      </c>
      <c r="Y516">
        <f t="shared" si="47"/>
        <v>0.2313531768889989</v>
      </c>
    </row>
    <row r="517" spans="3:25" x14ac:dyDescent="0.2">
      <c r="C517">
        <v>2.1078999999999999</v>
      </c>
      <c r="D517">
        <v>0.42258801221630282</v>
      </c>
      <c r="E517">
        <f t="shared" si="42"/>
        <v>6.9050328793513527E-2</v>
      </c>
      <c r="G517">
        <v>1.9652000000000001</v>
      </c>
      <c r="H517">
        <v>0.32678831868231623</v>
      </c>
      <c r="I517">
        <f t="shared" si="43"/>
        <v>6.8080899725482549E-2</v>
      </c>
      <c r="K517">
        <v>19.1069</v>
      </c>
      <c r="L517">
        <v>0.82225527680695798</v>
      </c>
      <c r="M517">
        <f t="shared" si="44"/>
        <v>0.19610657940970641</v>
      </c>
      <c r="O517">
        <v>15.1412</v>
      </c>
      <c r="P517">
        <v>0.75375886365504641</v>
      </c>
      <c r="Q517">
        <f t="shared" si="45"/>
        <v>0.18158051207030582</v>
      </c>
      <c r="S517">
        <v>29.81596</v>
      </c>
      <c r="T517">
        <v>1.6539566110108552</v>
      </c>
      <c r="U517">
        <f t="shared" si="46"/>
        <v>0.23850098214957247</v>
      </c>
      <c r="W517">
        <v>23.820650000000001</v>
      </c>
      <c r="X517">
        <v>1.5343942970475417</v>
      </c>
      <c r="Y517">
        <f t="shared" si="47"/>
        <v>0.23138665073930326</v>
      </c>
    </row>
    <row r="518" spans="3:25" x14ac:dyDescent="0.2">
      <c r="C518">
        <v>2.0981999999999998</v>
      </c>
      <c r="D518">
        <v>0.42275991225959203</v>
      </c>
      <c r="E518">
        <f t="shared" si="42"/>
        <v>6.9078417035881051E-2</v>
      </c>
      <c r="G518">
        <v>1.9854000000000001</v>
      </c>
      <c r="H518">
        <v>0.3268591163383352</v>
      </c>
      <c r="I518">
        <f t="shared" si="43"/>
        <v>6.8095649237153166E-2</v>
      </c>
      <c r="K518">
        <v>19.121400000000001</v>
      </c>
      <c r="L518">
        <v>0.82251512338689481</v>
      </c>
      <c r="M518">
        <f t="shared" si="44"/>
        <v>0.19616855240690093</v>
      </c>
      <c r="O518">
        <v>15.172000000000001</v>
      </c>
      <c r="P518">
        <v>0.75399550481510413</v>
      </c>
      <c r="Q518">
        <f t="shared" si="45"/>
        <v>0.18163751892633379</v>
      </c>
      <c r="S518">
        <v>29.817270000000001</v>
      </c>
      <c r="T518">
        <v>1.6541387773056073</v>
      </c>
      <c r="U518">
        <f t="shared" si="46"/>
        <v>0.23852725057760962</v>
      </c>
      <c r="W518">
        <v>23.822610000000001</v>
      </c>
      <c r="X518">
        <v>1.5346197256535268</v>
      </c>
      <c r="Y518">
        <f t="shared" si="47"/>
        <v>0.23142064537172602</v>
      </c>
    </row>
    <row r="519" spans="3:25" x14ac:dyDescent="0.2">
      <c r="C519">
        <v>2.1084999999999998</v>
      </c>
      <c r="D519">
        <v>0.42293183467828871</v>
      </c>
      <c r="E519">
        <f t="shared" ref="E519:E582" si="48">D519/6.12</f>
        <v>6.9106508934360905E-2</v>
      </c>
      <c r="G519">
        <v>1.9659</v>
      </c>
      <c r="H519">
        <v>0.32692991451639603</v>
      </c>
      <c r="I519">
        <f t="shared" ref="I519:I582" si="49">H519/4.8</f>
        <v>6.8110398857582508E-2</v>
      </c>
      <c r="K519">
        <v>19.1205</v>
      </c>
      <c r="L519">
        <v>0.82277432081799806</v>
      </c>
      <c r="M519">
        <f t="shared" ref="M519:M582" si="50">L519/4.1929</f>
        <v>0.19623037058312817</v>
      </c>
      <c r="O519">
        <v>15.2181</v>
      </c>
      <c r="P519">
        <v>0.7542355398329792</v>
      </c>
      <c r="Q519">
        <f t="shared" ref="Q519:Q582" si="51">P519/4.1511</f>
        <v>0.18169534336271814</v>
      </c>
      <c r="S519">
        <v>29.81297</v>
      </c>
      <c r="T519">
        <v>1.654338825221229</v>
      </c>
      <c r="U519">
        <f t="shared" ref="U519:U582" si="52">T519/6.9348</f>
        <v>0.23855609754012069</v>
      </c>
      <c r="W519">
        <v>23.821380000000001</v>
      </c>
      <c r="X519">
        <v>1.5348452755323212</v>
      </c>
      <c r="Y519">
        <f t="shared" ref="Y519:Y582" si="53">X519/6.6313</f>
        <v>0.23145465829208769</v>
      </c>
    </row>
    <row r="520" spans="3:25" x14ac:dyDescent="0.2">
      <c r="C520">
        <v>2.0844</v>
      </c>
      <c r="D520">
        <v>0.42310697239618517</v>
      </c>
      <c r="E520">
        <f t="shared" si="48"/>
        <v>6.9135126208526992E-2</v>
      </c>
      <c r="G520">
        <v>1.9756</v>
      </c>
      <c r="H520">
        <v>0.32700071426015037</v>
      </c>
      <c r="I520">
        <f t="shared" si="49"/>
        <v>6.8125148804197996E-2</v>
      </c>
      <c r="K520">
        <v>19.113199999999999</v>
      </c>
      <c r="L520">
        <v>0.82303290970357856</v>
      </c>
      <c r="M520">
        <f t="shared" si="50"/>
        <v>0.19629204362221342</v>
      </c>
      <c r="O520">
        <v>15.196099999999999</v>
      </c>
      <c r="P520">
        <v>0.75447887431698302</v>
      </c>
      <c r="Q520">
        <f t="shared" si="51"/>
        <v>0.18175396264050087</v>
      </c>
      <c r="S520">
        <v>29.81269</v>
      </c>
      <c r="T520">
        <v>1.6545428351580407</v>
      </c>
      <c r="U520">
        <f t="shared" si="52"/>
        <v>0.23858551582713858</v>
      </c>
      <c r="W520">
        <v>23.835740000000001</v>
      </c>
      <c r="X520">
        <v>1.5350709460266114</v>
      </c>
      <c r="Y520">
        <f t="shared" si="53"/>
        <v>0.23148868940126541</v>
      </c>
    </row>
    <row r="521" spans="3:25" x14ac:dyDescent="0.2">
      <c r="C521">
        <v>2.0746000000000002</v>
      </c>
      <c r="D521">
        <v>0.42328213019591671</v>
      </c>
      <c r="E521">
        <f t="shared" si="48"/>
        <v>6.9163746764038678E-2</v>
      </c>
      <c r="G521">
        <v>1.996</v>
      </c>
      <c r="H521">
        <v>0.32706831437114875</v>
      </c>
      <c r="I521">
        <f t="shared" si="49"/>
        <v>6.8139232160655996E-2</v>
      </c>
      <c r="K521">
        <v>19.115600000000001</v>
      </c>
      <c r="L521">
        <v>0.82329093066634551</v>
      </c>
      <c r="M521">
        <f t="shared" si="50"/>
        <v>0.19635358121260835</v>
      </c>
      <c r="O521">
        <v>15.1974</v>
      </c>
      <c r="P521">
        <v>0.75472541376789404</v>
      </c>
      <c r="Q521">
        <f t="shared" si="51"/>
        <v>0.18181335399481924</v>
      </c>
      <c r="S521">
        <v>29.841570000000001</v>
      </c>
      <c r="T521">
        <v>1.6547308554768931</v>
      </c>
      <c r="U521">
        <f t="shared" si="52"/>
        <v>0.23861262840700426</v>
      </c>
      <c r="W521">
        <v>23.829080000000001</v>
      </c>
      <c r="X521">
        <v>1.5352967364780896</v>
      </c>
      <c r="Y521">
        <f t="shared" si="53"/>
        <v>0.23152273859998634</v>
      </c>
    </row>
    <row r="522" spans="3:25" x14ac:dyDescent="0.2">
      <c r="C522">
        <v>2.1383000000000001</v>
      </c>
      <c r="D522">
        <v>0.42345730682734511</v>
      </c>
      <c r="E522">
        <f t="shared" si="48"/>
        <v>6.9192370396625014E-2</v>
      </c>
      <c r="G522">
        <v>1.9454</v>
      </c>
      <c r="H522">
        <v>0.32714232432117218</v>
      </c>
      <c r="I522">
        <f t="shared" si="49"/>
        <v>6.815465090024421E-2</v>
      </c>
      <c r="K522">
        <v>19.122499999999999</v>
      </c>
      <c r="L522">
        <v>0.82354842434714226</v>
      </c>
      <c r="M522">
        <f t="shared" si="50"/>
        <v>0.19641499304708968</v>
      </c>
      <c r="O522">
        <v>15.198499999999999</v>
      </c>
      <c r="P522">
        <v>0.75497506357126631</v>
      </c>
      <c r="Q522">
        <f t="shared" si="51"/>
        <v>0.18187349463305302</v>
      </c>
      <c r="S522">
        <v>29.922699999999999</v>
      </c>
      <c r="T522">
        <v>1.6549361325333605</v>
      </c>
      <c r="U522">
        <f t="shared" si="52"/>
        <v>0.23864222941301269</v>
      </c>
      <c r="W522">
        <v>23.830760000000001</v>
      </c>
      <c r="X522">
        <v>1.5355226462274514</v>
      </c>
      <c r="Y522">
        <f t="shared" si="53"/>
        <v>0.23155680578882742</v>
      </c>
    </row>
    <row r="523" spans="3:25" x14ac:dyDescent="0.2">
      <c r="C523">
        <v>2.1331000000000002</v>
      </c>
      <c r="D523">
        <v>0.42363250192120538</v>
      </c>
      <c r="E523">
        <f t="shared" si="48"/>
        <v>6.9220997045948585E-2</v>
      </c>
      <c r="G523">
        <v>1.9234</v>
      </c>
      <c r="H523">
        <v>0.32720993540796872</v>
      </c>
      <c r="I523">
        <f t="shared" si="49"/>
        <v>6.8168736543326822E-2</v>
      </c>
      <c r="K523">
        <v>19.1401</v>
      </c>
      <c r="L523">
        <v>0.82380543140370455</v>
      </c>
      <c r="M523">
        <f t="shared" si="50"/>
        <v>0.19647628882246287</v>
      </c>
      <c r="O523">
        <v>15.2339</v>
      </c>
      <c r="P523">
        <v>0.75522772898996904</v>
      </c>
      <c r="Q523">
        <f t="shared" si="51"/>
        <v>0.18193436173302718</v>
      </c>
      <c r="S523">
        <v>30.04157</v>
      </c>
      <c r="T523">
        <v>1.6551465727914119</v>
      </c>
      <c r="U523">
        <f t="shared" si="52"/>
        <v>0.2386725749540595</v>
      </c>
      <c r="W523">
        <v>23.831189999999999</v>
      </c>
      <c r="X523">
        <v>1.5357453433143937</v>
      </c>
      <c r="Y523">
        <f t="shared" si="53"/>
        <v>0.23159038850819502</v>
      </c>
    </row>
    <row r="524" spans="3:25" x14ac:dyDescent="0.2">
      <c r="C524">
        <v>2.0798999999999999</v>
      </c>
      <c r="D524">
        <v>0.42381090655399789</v>
      </c>
      <c r="E524">
        <f t="shared" si="48"/>
        <v>6.9250148129738218E-2</v>
      </c>
      <c r="G524">
        <v>1.9716</v>
      </c>
      <c r="H524">
        <v>0.32728395827797641</v>
      </c>
      <c r="I524">
        <f t="shared" si="49"/>
        <v>6.8184157974578427E-2</v>
      </c>
      <c r="K524">
        <v>19.141100000000002</v>
      </c>
      <c r="L524">
        <v>0.82406199250947187</v>
      </c>
      <c r="M524">
        <f t="shared" si="50"/>
        <v>0.19653747823927875</v>
      </c>
      <c r="O524">
        <v>15.219200000000001</v>
      </c>
      <c r="P524">
        <v>0.75548331515695644</v>
      </c>
      <c r="Q524">
        <f t="shared" si="51"/>
        <v>0.18199593244127016</v>
      </c>
      <c r="S524">
        <v>30.119969999999999</v>
      </c>
      <c r="T524">
        <v>1.6553443131949097</v>
      </c>
      <c r="U524">
        <f t="shared" si="52"/>
        <v>0.23870108917271005</v>
      </c>
      <c r="W524">
        <v>23.83511</v>
      </c>
      <c r="X524">
        <v>1.5359748209776161</v>
      </c>
      <c r="Y524">
        <f t="shared" si="53"/>
        <v>0.23162499373842474</v>
      </c>
    </row>
    <row r="525" spans="3:25" x14ac:dyDescent="0.2">
      <c r="C525">
        <v>2.1307</v>
      </c>
      <c r="D525">
        <v>0.42398613533562779</v>
      </c>
      <c r="E525">
        <f t="shared" si="48"/>
        <v>6.9278780283599309E-2</v>
      </c>
      <c r="G525">
        <v>1.9834000000000001</v>
      </c>
      <c r="H525">
        <v>0.3273547879781088</v>
      </c>
      <c r="I525">
        <f t="shared" si="49"/>
        <v>6.8198914162106009E-2</v>
      </c>
      <c r="K525">
        <v>19.104500000000002</v>
      </c>
      <c r="L525">
        <v>0.82431814835241868</v>
      </c>
      <c r="M525">
        <f t="shared" si="50"/>
        <v>0.1965985710015547</v>
      </c>
      <c r="O525">
        <v>15.209300000000001</v>
      </c>
      <c r="P525">
        <v>0.75574172706827247</v>
      </c>
      <c r="Q525">
        <f t="shared" si="51"/>
        <v>0.18205818387132869</v>
      </c>
      <c r="S525">
        <v>30.127870000000001</v>
      </c>
      <c r="T525">
        <v>1.6555626135249215</v>
      </c>
      <c r="U525">
        <f t="shared" si="52"/>
        <v>0.23873256813821905</v>
      </c>
      <c r="W525">
        <v>23.953849999999999</v>
      </c>
      <c r="X525">
        <v>1.5362010846548164</v>
      </c>
      <c r="Y525">
        <f t="shared" si="53"/>
        <v>0.23165911429958172</v>
      </c>
    </row>
    <row r="526" spans="3:25" x14ac:dyDescent="0.2">
      <c r="C526">
        <v>2.1093999999999999</v>
      </c>
      <c r="D526">
        <v>0.42416137968569756</v>
      </c>
      <c r="E526">
        <f t="shared" si="48"/>
        <v>6.9307414981323132E-2</v>
      </c>
      <c r="G526">
        <v>1.9269000000000001</v>
      </c>
      <c r="H526">
        <v>0.32742562823422888</v>
      </c>
      <c r="I526">
        <f t="shared" si="49"/>
        <v>6.8213672548797691E-2</v>
      </c>
      <c r="K526">
        <v>19.093399999999999</v>
      </c>
      <c r="L526">
        <v>0.82457393963393522</v>
      </c>
      <c r="M526">
        <f t="shared" si="50"/>
        <v>0.19665957681650773</v>
      </c>
      <c r="O526">
        <v>15.1815</v>
      </c>
      <c r="P526">
        <v>0.75600286957628027</v>
      </c>
      <c r="Q526">
        <f t="shared" si="51"/>
        <v>0.18212109310213687</v>
      </c>
      <c r="S526">
        <v>30.150849999999998</v>
      </c>
      <c r="T526">
        <v>1.6557788111136358</v>
      </c>
      <c r="U526">
        <f t="shared" si="52"/>
        <v>0.23876374388787502</v>
      </c>
      <c r="W526">
        <v>24.024799999999999</v>
      </c>
      <c r="X526">
        <v>1.5364274649826921</v>
      </c>
      <c r="Y526">
        <f t="shared" si="53"/>
        <v>0.23169325245165986</v>
      </c>
    </row>
    <row r="527" spans="3:25" x14ac:dyDescent="0.2">
      <c r="C527">
        <v>2.1322000000000001</v>
      </c>
      <c r="D527">
        <v>0.42433663833813967</v>
      </c>
      <c r="E527">
        <f t="shared" si="48"/>
        <v>6.933605201603589E-2</v>
      </c>
      <c r="G527">
        <v>1.9104000000000001</v>
      </c>
      <c r="H527">
        <v>0.32749648043257956</v>
      </c>
      <c r="I527">
        <f t="shared" si="49"/>
        <v>6.8228433423454082E-2</v>
      </c>
      <c r="K527">
        <v>19.083400000000001</v>
      </c>
      <c r="L527">
        <v>0.82482940706773877</v>
      </c>
      <c r="M527">
        <f t="shared" si="50"/>
        <v>0.19672050539429484</v>
      </c>
      <c r="O527">
        <v>15.1797</v>
      </c>
      <c r="P527">
        <v>0.75626664738313365</v>
      </c>
      <c r="Q527">
        <f t="shared" si="51"/>
        <v>0.18218463717644329</v>
      </c>
      <c r="S527">
        <v>30.146650000000001</v>
      </c>
      <c r="T527">
        <v>1.6559795745113732</v>
      </c>
      <c r="U527">
        <f t="shared" si="52"/>
        <v>0.23879269402309702</v>
      </c>
      <c r="W527">
        <v>24.021560000000001</v>
      </c>
      <c r="X527">
        <v>1.5366572924636073</v>
      </c>
      <c r="Y527">
        <f t="shared" si="53"/>
        <v>0.23172791043439556</v>
      </c>
    </row>
    <row r="528" spans="3:25" x14ac:dyDescent="0.2">
      <c r="C528">
        <v>2.1221999999999999</v>
      </c>
      <c r="D528">
        <v>0.42451829320385676</v>
      </c>
      <c r="E528">
        <f t="shared" si="48"/>
        <v>6.9365734183636729E-2</v>
      </c>
      <c r="G528">
        <v>1.9491000000000001</v>
      </c>
      <c r="H528">
        <v>0.32757054648825235</v>
      </c>
      <c r="I528">
        <f t="shared" si="49"/>
        <v>6.8243863851719239E-2</v>
      </c>
      <c r="K528">
        <v>19.107900000000001</v>
      </c>
      <c r="L528">
        <v>0.82508459137882817</v>
      </c>
      <c r="M528">
        <f t="shared" si="50"/>
        <v>0.19678136644776364</v>
      </c>
      <c r="O528">
        <v>15.1998</v>
      </c>
      <c r="P528">
        <v>0.75653296503447598</v>
      </c>
      <c r="Q528">
        <f t="shared" si="51"/>
        <v>0.1822487930992932</v>
      </c>
      <c r="S528">
        <v>30.13796</v>
      </c>
      <c r="T528">
        <v>1.656208128115352</v>
      </c>
      <c r="U528">
        <f t="shared" si="52"/>
        <v>0.23882565151343255</v>
      </c>
      <c r="W528">
        <v>24.032969999999999</v>
      </c>
      <c r="X528">
        <v>1.5368872351989187</v>
      </c>
      <c r="Y528">
        <f t="shared" si="53"/>
        <v>0.23176258579749348</v>
      </c>
    </row>
    <row r="529" spans="3:25" x14ac:dyDescent="0.2">
      <c r="C529">
        <v>2.1701000000000001</v>
      </c>
      <c r="D529">
        <v>0.42469357860144963</v>
      </c>
      <c r="E529">
        <f t="shared" si="48"/>
        <v>6.9394375588472154E-2</v>
      </c>
      <c r="G529">
        <v>1.9297</v>
      </c>
      <c r="H529">
        <v>0.32764462700803781</v>
      </c>
      <c r="I529">
        <f t="shared" si="49"/>
        <v>6.8259297293341209E-2</v>
      </c>
      <c r="K529">
        <v>19.164100000000001</v>
      </c>
      <c r="L529">
        <v>0.8253395333024649</v>
      </c>
      <c r="M529">
        <f t="shared" si="50"/>
        <v>0.19684216969220944</v>
      </c>
      <c r="O529">
        <v>15.2155</v>
      </c>
      <c r="P529">
        <v>0.75680172691337033</v>
      </c>
      <c r="Q529">
        <f t="shared" si="51"/>
        <v>0.18231353783656631</v>
      </c>
      <c r="S529">
        <v>30.137460000000001</v>
      </c>
      <c r="T529">
        <v>1.6564173014982879</v>
      </c>
      <c r="U529">
        <f t="shared" si="52"/>
        <v>0.23885581437075157</v>
      </c>
      <c r="W529">
        <v>24.036670000000001</v>
      </c>
      <c r="X529">
        <v>1.5371139614223142</v>
      </c>
      <c r="Y529">
        <f t="shared" si="53"/>
        <v>0.23179677611061392</v>
      </c>
    </row>
    <row r="530" spans="3:25" x14ac:dyDescent="0.2">
      <c r="C530">
        <v>2.1191</v>
      </c>
      <c r="D530">
        <v>0.42487206647182535</v>
      </c>
      <c r="E530">
        <f t="shared" si="48"/>
        <v>6.9423540273174073E-2</v>
      </c>
      <c r="G530">
        <v>1.9211</v>
      </c>
      <c r="H530">
        <v>0.32771232350732904</v>
      </c>
      <c r="I530">
        <f t="shared" si="49"/>
        <v>6.8273400730693559E-2</v>
      </c>
      <c r="K530">
        <v>19.260999999999999</v>
      </c>
      <c r="L530">
        <v>0.82559427358319959</v>
      </c>
      <c r="M530">
        <f t="shared" si="50"/>
        <v>0.19690292484514288</v>
      </c>
      <c r="O530">
        <v>15.2126</v>
      </c>
      <c r="P530">
        <v>0.7570728372344746</v>
      </c>
      <c r="Q530">
        <f t="shared" si="51"/>
        <v>0.18237884831357343</v>
      </c>
      <c r="S530">
        <v>30.129819999999999</v>
      </c>
      <c r="T530">
        <v>1.6566482317081805</v>
      </c>
      <c r="U530">
        <f t="shared" si="52"/>
        <v>0.23888911456829043</v>
      </c>
      <c r="W530">
        <v>24.017150000000001</v>
      </c>
      <c r="X530">
        <v>1.5373441326998096</v>
      </c>
      <c r="Y530">
        <f t="shared" si="53"/>
        <v>0.23183148593787184</v>
      </c>
    </row>
    <row r="531" spans="3:25" x14ac:dyDescent="0.2">
      <c r="C531">
        <v>2.1194999999999999</v>
      </c>
      <c r="D531">
        <v>0.42505375446632504</v>
      </c>
      <c r="E531">
        <f t="shared" si="48"/>
        <v>6.9453227853974675E-2</v>
      </c>
      <c r="G531">
        <v>1.9257</v>
      </c>
      <c r="H531">
        <v>0.32778643770735322</v>
      </c>
      <c r="I531">
        <f t="shared" si="49"/>
        <v>6.8288841189031918E-2</v>
      </c>
      <c r="K531">
        <v>19.3096</v>
      </c>
      <c r="L531">
        <v>0.82584885297393362</v>
      </c>
      <c r="M531">
        <f t="shared" si="50"/>
        <v>0.19696364162606636</v>
      </c>
      <c r="O531">
        <v>15.202999999999999</v>
      </c>
      <c r="P531">
        <v>0.75734620003843578</v>
      </c>
      <c r="Q531">
        <f t="shared" si="51"/>
        <v>0.18244470141370622</v>
      </c>
      <c r="S531">
        <v>30.143830000000001</v>
      </c>
      <c r="T531">
        <v>1.6568663965036874</v>
      </c>
      <c r="U531">
        <f t="shared" si="52"/>
        <v>0.23892057398968786</v>
      </c>
      <c r="W531">
        <v>24.034829999999999</v>
      </c>
      <c r="X531">
        <v>1.5375710861964145</v>
      </c>
      <c r="Y531">
        <f t="shared" si="53"/>
        <v>0.23186571052379087</v>
      </c>
    </row>
    <row r="532" spans="3:25" x14ac:dyDescent="0.2">
      <c r="C532">
        <v>2.1019000000000001</v>
      </c>
      <c r="D532">
        <v>0.42522907261358051</v>
      </c>
      <c r="E532">
        <f t="shared" si="48"/>
        <v>6.9481874610062166E-2</v>
      </c>
      <c r="G532">
        <v>1.9782</v>
      </c>
      <c r="H532">
        <v>0.32786057052984297</v>
      </c>
      <c r="I532">
        <f t="shared" si="49"/>
        <v>6.8304285527050618E-2</v>
      </c>
      <c r="K532">
        <v>19.353000000000002</v>
      </c>
      <c r="L532">
        <v>0.82610331223501832</v>
      </c>
      <c r="M532">
        <f t="shared" si="50"/>
        <v>0.197024329756259</v>
      </c>
      <c r="O532">
        <v>15.178100000000001</v>
      </c>
      <c r="P532">
        <v>0.75762171918653376</v>
      </c>
      <c r="Q532">
        <f t="shared" si="51"/>
        <v>0.18251107397714675</v>
      </c>
      <c r="S532">
        <v>30.134340000000002</v>
      </c>
      <c r="T532">
        <v>1.6571029916734827</v>
      </c>
      <c r="U532">
        <f t="shared" si="52"/>
        <v>0.2389546910759478</v>
      </c>
      <c r="W532">
        <v>24.021909999999998</v>
      </c>
      <c r="X532">
        <v>1.5377981523427957</v>
      </c>
      <c r="Y532">
        <f t="shared" si="53"/>
        <v>0.2318999520972955</v>
      </c>
    </row>
    <row r="533" spans="3:25" x14ac:dyDescent="0.2">
      <c r="C533">
        <v>2.1606999999999998</v>
      </c>
      <c r="D533">
        <v>0.42541077834173863</v>
      </c>
      <c r="E533">
        <f t="shared" si="48"/>
        <v>6.9511565088519384E-2</v>
      </c>
      <c r="G533">
        <v>1.9483999999999999</v>
      </c>
      <c r="H533">
        <v>0.32793152466399961</v>
      </c>
      <c r="I533">
        <f t="shared" si="49"/>
        <v>6.8319067638333258E-2</v>
      </c>
      <c r="K533">
        <v>19.347899999999999</v>
      </c>
      <c r="L533">
        <v>0.8263576921333845</v>
      </c>
      <c r="M533">
        <f t="shared" si="50"/>
        <v>0.19708499895856912</v>
      </c>
      <c r="O533">
        <v>15.1859</v>
      </c>
      <c r="P533">
        <v>0.75789929835555336</v>
      </c>
      <c r="Q533">
        <f t="shared" si="51"/>
        <v>0.18257794279963224</v>
      </c>
      <c r="S533">
        <v>30.1526</v>
      </c>
      <c r="T533">
        <v>1.6573434587851692</v>
      </c>
      <c r="U533">
        <f t="shared" si="52"/>
        <v>0.23898936649725575</v>
      </c>
      <c r="W533">
        <v>24.0169</v>
      </c>
      <c r="X533">
        <v>1.5380319924019472</v>
      </c>
      <c r="Y533">
        <f t="shared" si="53"/>
        <v>0.23193521517680502</v>
      </c>
    </row>
    <row r="534" spans="3:25" x14ac:dyDescent="0.2">
      <c r="C534">
        <v>2.1002999999999998</v>
      </c>
      <c r="D534">
        <v>0.42559249152902401</v>
      </c>
      <c r="E534">
        <f t="shared" si="48"/>
        <v>6.9541256785788236E-2</v>
      </c>
      <c r="G534">
        <v>1.9188000000000001</v>
      </c>
      <c r="H534">
        <v>0.32800569987471873</v>
      </c>
      <c r="I534">
        <f t="shared" si="49"/>
        <v>6.8334520807233068E-2</v>
      </c>
      <c r="K534">
        <v>19.383400000000002</v>
      </c>
      <c r="L534">
        <v>0.82661203344172074</v>
      </c>
      <c r="M534">
        <f t="shared" si="50"/>
        <v>0.19714565895721833</v>
      </c>
      <c r="O534">
        <v>15.1761</v>
      </c>
      <c r="P534">
        <v>0.75817884103289968</v>
      </c>
      <c r="Q534">
        <f t="shared" si="51"/>
        <v>0.18264528463127841</v>
      </c>
      <c r="S534">
        <v>30.13148</v>
      </c>
      <c r="T534">
        <v>1.6575690337388438</v>
      </c>
      <c r="U534">
        <f t="shared" si="52"/>
        <v>0.2390218944654271</v>
      </c>
      <c r="W534">
        <v>24.01202</v>
      </c>
      <c r="X534">
        <v>1.5382626127025179</v>
      </c>
      <c r="Y534">
        <f t="shared" si="53"/>
        <v>0.23196999271673996</v>
      </c>
    </row>
    <row r="535" spans="3:25" x14ac:dyDescent="0.2">
      <c r="C535">
        <v>2.1337999999999999</v>
      </c>
      <c r="D535">
        <v>0.42577102245757553</v>
      </c>
      <c r="E535">
        <f t="shared" si="48"/>
        <v>6.9570428506139786E-2</v>
      </c>
      <c r="G535">
        <v>1.9226000000000001</v>
      </c>
      <c r="H535">
        <v>0.32807989821111488</v>
      </c>
      <c r="I535">
        <f t="shared" si="49"/>
        <v>6.8349978793982274E-2</v>
      </c>
      <c r="K535">
        <v>19.360900000000001</v>
      </c>
      <c r="L535">
        <v>0.8268663769376754</v>
      </c>
      <c r="M535">
        <f t="shared" si="50"/>
        <v>0.19720631947761105</v>
      </c>
      <c r="O535">
        <v>15.179</v>
      </c>
      <c r="P535">
        <v>0.75846025051194399</v>
      </c>
      <c r="Q535">
        <f t="shared" si="51"/>
        <v>0.18271307617545809</v>
      </c>
      <c r="S535">
        <v>30.1555</v>
      </c>
      <c r="T535">
        <v>1.6578190488198454</v>
      </c>
      <c r="U535">
        <f t="shared" si="52"/>
        <v>0.23905794670644365</v>
      </c>
      <c r="W535">
        <v>24.02364</v>
      </c>
      <c r="X535">
        <v>1.5384900126721499</v>
      </c>
      <c r="Y535">
        <f t="shared" si="53"/>
        <v>0.23200428463078882</v>
      </c>
    </row>
    <row r="536" spans="3:25" x14ac:dyDescent="0.2">
      <c r="C536">
        <v>2.0998999999999999</v>
      </c>
      <c r="D536">
        <v>0.42595274791948684</v>
      </c>
      <c r="E536">
        <f t="shared" si="48"/>
        <v>6.9600122209066473E-2</v>
      </c>
      <c r="G536">
        <v>1.946</v>
      </c>
      <c r="H536">
        <v>0.32815412140301903</v>
      </c>
      <c r="I536">
        <f t="shared" si="49"/>
        <v>6.8365441958962297E-2</v>
      </c>
      <c r="K536">
        <v>19.363</v>
      </c>
      <c r="L536">
        <v>0.82712076340310903</v>
      </c>
      <c r="M536">
        <f t="shared" si="50"/>
        <v>0.19726699024615638</v>
      </c>
      <c r="O536">
        <v>15.202299999999999</v>
      </c>
      <c r="P536">
        <v>0.75874342988761978</v>
      </c>
      <c r="Q536">
        <f t="shared" si="51"/>
        <v>0.18278129408774058</v>
      </c>
      <c r="S536">
        <v>30.208310000000001</v>
      </c>
      <c r="T536">
        <v>1.6580535425231639</v>
      </c>
      <c r="U536">
        <f t="shared" si="52"/>
        <v>0.23909176076068003</v>
      </c>
      <c r="W536">
        <v>24.020019999999999</v>
      </c>
      <c r="X536">
        <v>1.538724184337473</v>
      </c>
      <c r="Y536">
        <f t="shared" si="53"/>
        <v>0.23203959771650701</v>
      </c>
    </row>
    <row r="537" spans="3:25" x14ac:dyDescent="0.2">
      <c r="C537">
        <v>2.1173999999999999</v>
      </c>
      <c r="D537">
        <v>0.4261344773838035</v>
      </c>
      <c r="E537">
        <f t="shared" si="48"/>
        <v>6.9629816565980968E-2</v>
      </c>
      <c r="G537">
        <v>1.9463999999999999</v>
      </c>
      <c r="H537">
        <v>0.32822837049683695</v>
      </c>
      <c r="I537">
        <f t="shared" si="49"/>
        <v>6.8380910520174365E-2</v>
      </c>
      <c r="K537">
        <v>19.339700000000001</v>
      </c>
      <c r="L537">
        <v>0.82737523362337051</v>
      </c>
      <c r="M537">
        <f t="shared" si="50"/>
        <v>0.19732768099009529</v>
      </c>
      <c r="O537">
        <v>15.1778</v>
      </c>
      <c r="P537">
        <v>0.75902828205225004</v>
      </c>
      <c r="Q537">
        <f t="shared" si="51"/>
        <v>0.1828499149748862</v>
      </c>
      <c r="S537">
        <v>30.328150000000001</v>
      </c>
      <c r="T537">
        <v>1.6583058340925405</v>
      </c>
      <c r="U537">
        <f t="shared" si="52"/>
        <v>0.23912814127192428</v>
      </c>
      <c r="W537">
        <v>24.007400000000001</v>
      </c>
      <c r="X537">
        <v>1.5389364024219336</v>
      </c>
      <c r="Y537">
        <f t="shared" si="53"/>
        <v>0.23207160020236356</v>
      </c>
    </row>
    <row r="538" spans="3:25" x14ac:dyDescent="0.2">
      <c r="C538">
        <v>2.1067</v>
      </c>
      <c r="D538">
        <v>0.42631621043364842</v>
      </c>
      <c r="E538">
        <f t="shared" si="48"/>
        <v>6.9659511508766078E-2</v>
      </c>
      <c r="G538">
        <v>1.9622999999999999</v>
      </c>
      <c r="H538">
        <v>0.3283058450955475</v>
      </c>
      <c r="I538">
        <f t="shared" si="49"/>
        <v>6.83970510615724E-2</v>
      </c>
      <c r="K538">
        <v>19.397500000000001</v>
      </c>
      <c r="L538">
        <v>0.82762982838662114</v>
      </c>
      <c r="M538">
        <f t="shared" si="50"/>
        <v>0.1973884014373396</v>
      </c>
      <c r="O538">
        <v>15.2018</v>
      </c>
      <c r="P538">
        <v>0.7593147096916163</v>
      </c>
      <c r="Q538">
        <f t="shared" si="51"/>
        <v>0.18291891539389954</v>
      </c>
      <c r="S538">
        <v>30.429189999999998</v>
      </c>
      <c r="T538">
        <v>1.6585465097909615</v>
      </c>
      <c r="U538">
        <f t="shared" si="52"/>
        <v>0.23916284677149471</v>
      </c>
      <c r="W538">
        <v>24.02524</v>
      </c>
      <c r="X538">
        <v>1.5391674585213406</v>
      </c>
      <c r="Y538">
        <f t="shared" si="53"/>
        <v>0.23210644346076043</v>
      </c>
    </row>
    <row r="539" spans="3:25" x14ac:dyDescent="0.2">
      <c r="C539">
        <v>2.1118999999999999</v>
      </c>
      <c r="D539">
        <v>0.42649794665014046</v>
      </c>
      <c r="E539">
        <f t="shared" si="48"/>
        <v>6.9689206968977194E-2</v>
      </c>
      <c r="G539">
        <v>1.9516</v>
      </c>
      <c r="H539">
        <v>0.32838015088269779</v>
      </c>
      <c r="I539">
        <f t="shared" si="49"/>
        <v>6.8412531433895377E-2</v>
      </c>
      <c r="K539">
        <v>19.396599999999999</v>
      </c>
      <c r="L539">
        <v>0.82788458848318558</v>
      </c>
      <c r="M539">
        <f t="shared" si="50"/>
        <v>0.19744916131631701</v>
      </c>
      <c r="O539">
        <v>15.1951</v>
      </c>
      <c r="P539">
        <v>0.75960261528127815</v>
      </c>
      <c r="Q539">
        <f t="shared" si="51"/>
        <v>0.18298827185114264</v>
      </c>
      <c r="S539">
        <v>30.469449999999998</v>
      </c>
      <c r="T539">
        <v>1.6588116069835692</v>
      </c>
      <c r="U539">
        <f t="shared" si="52"/>
        <v>0.23920107385700656</v>
      </c>
      <c r="W539">
        <v>24.019760000000002</v>
      </c>
      <c r="X539">
        <v>1.5394019532224565</v>
      </c>
      <c r="Y539">
        <f t="shared" si="53"/>
        <v>0.23214180526027423</v>
      </c>
    </row>
    <row r="540" spans="3:25" x14ac:dyDescent="0.2">
      <c r="C540">
        <v>2.1335999999999999</v>
      </c>
      <c r="D540">
        <v>0.42667968427341219</v>
      </c>
      <c r="E540">
        <f t="shared" si="48"/>
        <v>6.9718902659054283E-2</v>
      </c>
      <c r="G540">
        <v>1.8985000000000001</v>
      </c>
      <c r="H540">
        <v>0.32845448708133684</v>
      </c>
      <c r="I540">
        <f t="shared" si="49"/>
        <v>6.8428018141945185E-2</v>
      </c>
      <c r="K540">
        <v>19.341899999999999</v>
      </c>
      <c r="L540">
        <v>0.8281395547049486</v>
      </c>
      <c r="M540">
        <f t="shared" si="50"/>
        <v>0.19750997035582737</v>
      </c>
      <c r="O540">
        <v>15.175000000000001</v>
      </c>
      <c r="P540">
        <v>0.75989190108312676</v>
      </c>
      <c r="Q540">
        <f t="shared" si="51"/>
        <v>0.18305796080150485</v>
      </c>
      <c r="S540">
        <v>30.457129999999999</v>
      </c>
      <c r="T540">
        <v>1.6590617511698202</v>
      </c>
      <c r="U540">
        <f t="shared" si="52"/>
        <v>0.23923714471503435</v>
      </c>
      <c r="W540">
        <v>24.018439999999998</v>
      </c>
      <c r="X540">
        <v>1.5396332243478679</v>
      </c>
      <c r="Y540">
        <f t="shared" si="53"/>
        <v>0.23217668094459123</v>
      </c>
    </row>
    <row r="541" spans="3:25" x14ac:dyDescent="0.2">
      <c r="C541">
        <v>2.1316999999999999</v>
      </c>
      <c r="D541">
        <v>0.42686142243181674</v>
      </c>
      <c r="E541">
        <f t="shared" si="48"/>
        <v>6.9748598436571357E-2</v>
      </c>
      <c r="G541">
        <v>1.8927</v>
      </c>
      <c r="H541">
        <v>0.32852885576693985</v>
      </c>
      <c r="I541">
        <f t="shared" si="49"/>
        <v>6.8443511618112476E-2</v>
      </c>
      <c r="K541">
        <v>19.348400000000002</v>
      </c>
      <c r="L541">
        <v>0.82839476784478316</v>
      </c>
      <c r="M541">
        <f t="shared" si="50"/>
        <v>0.19757083828490621</v>
      </c>
      <c r="O541">
        <v>15.1983</v>
      </c>
      <c r="P541">
        <v>0.76018246914219556</v>
      </c>
      <c r="Q541">
        <f t="shared" si="51"/>
        <v>0.18312795864763451</v>
      </c>
      <c r="S541">
        <v>30.45121</v>
      </c>
      <c r="T541">
        <v>1.6593329912718613</v>
      </c>
      <c r="U541">
        <f t="shared" si="52"/>
        <v>0.23927625760971641</v>
      </c>
      <c r="W541">
        <v>24.012360000000001</v>
      </c>
      <c r="X541">
        <v>1.5398646019858098</v>
      </c>
      <c r="Y541">
        <f t="shared" si="53"/>
        <v>0.23221157269099718</v>
      </c>
    </row>
    <row r="542" spans="3:25" x14ac:dyDescent="0.2">
      <c r="C542">
        <v>2.1265999999999998</v>
      </c>
      <c r="D542">
        <v>0.4270463470055571</v>
      </c>
      <c r="E542">
        <f t="shared" si="48"/>
        <v>6.9778814870189068E-2</v>
      </c>
      <c r="G542">
        <v>1.9052</v>
      </c>
      <c r="H542">
        <v>0.32860645429688884</v>
      </c>
      <c r="I542">
        <f t="shared" si="49"/>
        <v>6.8459677978518513E-2</v>
      </c>
      <c r="K542">
        <v>19.346599999999999</v>
      </c>
      <c r="L542">
        <v>0.82865026869601821</v>
      </c>
      <c r="M542">
        <f t="shared" si="50"/>
        <v>0.19763177483269773</v>
      </c>
      <c r="O542">
        <v>15.1988</v>
      </c>
      <c r="P542">
        <v>0.76047422128369313</v>
      </c>
      <c r="Q542">
        <f t="shared" si="51"/>
        <v>0.18319824173922411</v>
      </c>
      <c r="S542">
        <v>30.466950000000001</v>
      </c>
      <c r="T542">
        <v>1.6595892576745657</v>
      </c>
      <c r="U542">
        <f t="shared" si="52"/>
        <v>0.23931321129298114</v>
      </c>
      <c r="W542">
        <v>24.02467</v>
      </c>
      <c r="X542">
        <v>1.5400960854568391</v>
      </c>
      <c r="Y542">
        <f t="shared" si="53"/>
        <v>0.23224648039703211</v>
      </c>
    </row>
    <row r="543" spans="3:25" x14ac:dyDescent="0.2">
      <c r="C543">
        <v>2.0857000000000001</v>
      </c>
      <c r="D543">
        <v>0.42722808368477094</v>
      </c>
      <c r="E543">
        <f t="shared" si="48"/>
        <v>6.9808510406008328E-2</v>
      </c>
      <c r="G543">
        <v>1.9192</v>
      </c>
      <c r="H543">
        <v>0.32868089113829529</v>
      </c>
      <c r="I543">
        <f t="shared" si="49"/>
        <v>6.8475185653811527E-2</v>
      </c>
      <c r="K543">
        <v>19.380099999999999</v>
      </c>
      <c r="L543">
        <v>0.82890609805193682</v>
      </c>
      <c r="M543">
        <f t="shared" si="50"/>
        <v>0.19769278972833523</v>
      </c>
      <c r="O543">
        <v>15.217000000000001</v>
      </c>
      <c r="P543">
        <v>0.76076705911032161</v>
      </c>
      <c r="Q543">
        <f t="shared" si="51"/>
        <v>0.18326878637236435</v>
      </c>
      <c r="S543">
        <v>30.472770000000001</v>
      </c>
      <c r="T543">
        <v>1.6598532427497217</v>
      </c>
      <c r="U543">
        <f t="shared" si="52"/>
        <v>0.2393512780108614</v>
      </c>
      <c r="W543">
        <v>24.007280000000002</v>
      </c>
      <c r="X543">
        <v>1.5403310046804934</v>
      </c>
      <c r="Y543">
        <f t="shared" si="53"/>
        <v>0.23228190621454214</v>
      </c>
    </row>
    <row r="544" spans="3:25" x14ac:dyDescent="0.2">
      <c r="C544">
        <v>2.0918999999999999</v>
      </c>
      <c r="D544">
        <v>0.42740981871284445</v>
      </c>
      <c r="E544">
        <f t="shared" si="48"/>
        <v>6.9838205672033402E-2</v>
      </c>
      <c r="G544">
        <v>1.9603999999999999</v>
      </c>
      <c r="H544">
        <v>0.3287617560278131</v>
      </c>
      <c r="I544">
        <f t="shared" si="49"/>
        <v>6.8492032505794401E-2</v>
      </c>
      <c r="K544">
        <v>19.424299999999999</v>
      </c>
      <c r="L544">
        <v>0.82916229670531816</v>
      </c>
      <c r="M544">
        <f t="shared" si="50"/>
        <v>0.19775389270083193</v>
      </c>
      <c r="O544">
        <v>15.243</v>
      </c>
      <c r="P544">
        <v>0.76106088399980321</v>
      </c>
      <c r="Q544">
        <f t="shared" si="51"/>
        <v>0.1833395687889483</v>
      </c>
      <c r="S544">
        <v>30.450869999999998</v>
      </c>
      <c r="T544">
        <v>1.6601322859232002</v>
      </c>
      <c r="U544">
        <f t="shared" si="52"/>
        <v>0.2393915161105151</v>
      </c>
      <c r="W544">
        <v>24.01641</v>
      </c>
      <c r="X544">
        <v>1.5405472793176944</v>
      </c>
      <c r="Y544">
        <f t="shared" si="53"/>
        <v>0.23231452042852749</v>
      </c>
    </row>
    <row r="545" spans="3:25" x14ac:dyDescent="0.2">
      <c r="C545">
        <v>2.1368999999999998</v>
      </c>
      <c r="D545">
        <v>0.42759792070196806</v>
      </c>
      <c r="E545">
        <f t="shared" si="48"/>
        <v>6.9868941291171244E-2</v>
      </c>
      <c r="G545">
        <v>1.9274</v>
      </c>
      <c r="H545">
        <v>0.3288362669676666</v>
      </c>
      <c r="I545">
        <f t="shared" si="49"/>
        <v>6.8507555618263882E-2</v>
      </c>
      <c r="K545">
        <v>19.3904</v>
      </c>
      <c r="L545">
        <v>0.82941890544801777</v>
      </c>
      <c r="M545">
        <f t="shared" si="50"/>
        <v>0.1978150934789806</v>
      </c>
      <c r="O545">
        <v>15.327</v>
      </c>
      <c r="P545">
        <v>0.76135559710268119</v>
      </c>
      <c r="Q545">
        <f t="shared" si="51"/>
        <v>0.18341056517614157</v>
      </c>
      <c r="S545">
        <v>30.454070000000002</v>
      </c>
      <c r="T545">
        <v>1.6604029560709259</v>
      </c>
      <c r="U545">
        <f t="shared" si="52"/>
        <v>0.23943054681763365</v>
      </c>
      <c r="W545">
        <v>24.004300000000001</v>
      </c>
      <c r="X545">
        <v>1.5407824041935871</v>
      </c>
      <c r="Y545">
        <f t="shared" si="53"/>
        <v>0.23234997725839385</v>
      </c>
    </row>
    <row r="546" spans="3:25" x14ac:dyDescent="0.2">
      <c r="C546">
        <v>2.1682000000000001</v>
      </c>
      <c r="D546">
        <v>0.42778283250742188</v>
      </c>
      <c r="E546">
        <f t="shared" si="48"/>
        <v>6.989915563846763E-2</v>
      </c>
      <c r="G546">
        <v>1.9187000000000001</v>
      </c>
      <c r="H546">
        <v>0.32891401242874396</v>
      </c>
      <c r="I546">
        <f t="shared" si="49"/>
        <v>6.8523752589321668E-2</v>
      </c>
      <c r="K546">
        <v>19.485499999999998</v>
      </c>
      <c r="L546">
        <v>0.82967596507057262</v>
      </c>
      <c r="M546">
        <f t="shared" si="50"/>
        <v>0.19787640179125968</v>
      </c>
      <c r="O546">
        <v>15.331899999999999</v>
      </c>
      <c r="P546">
        <v>0.76165109934037323</v>
      </c>
      <c r="Q546">
        <f t="shared" si="51"/>
        <v>0.18348175166591343</v>
      </c>
      <c r="S546">
        <v>30.454640000000001</v>
      </c>
      <c r="T546">
        <v>1.6606946996070926</v>
      </c>
      <c r="U546">
        <f t="shared" si="52"/>
        <v>0.23947261631295677</v>
      </c>
      <c r="W546">
        <v>24.001919999999998</v>
      </c>
      <c r="X546">
        <v>1.5410176321068763</v>
      </c>
      <c r="Y546">
        <f t="shared" si="53"/>
        <v>0.23238544962629895</v>
      </c>
    </row>
    <row r="547" spans="3:25" x14ac:dyDescent="0.2">
      <c r="C547">
        <v>2.14</v>
      </c>
      <c r="D547">
        <v>0.42796773925129844</v>
      </c>
      <c r="E547">
        <f t="shared" si="48"/>
        <v>6.9929369158708898E-2</v>
      </c>
      <c r="G547">
        <v>1.9761</v>
      </c>
      <c r="H547">
        <v>0.32898860368849031</v>
      </c>
      <c r="I547">
        <f t="shared" si="49"/>
        <v>6.853929243510215E-2</v>
      </c>
      <c r="K547">
        <v>19.55</v>
      </c>
      <c r="L547">
        <v>0.82993351636185364</v>
      </c>
      <c r="M547">
        <f t="shared" si="50"/>
        <v>0.19793782736575011</v>
      </c>
      <c r="O547">
        <v>15.3598</v>
      </c>
      <c r="P547">
        <v>0.76194729140345674</v>
      </c>
      <c r="Q547">
        <f t="shared" si="51"/>
        <v>0.1835531043346238</v>
      </c>
      <c r="S547">
        <v>30.476220000000001</v>
      </c>
      <c r="T547">
        <v>1.6609747325563224</v>
      </c>
      <c r="U547">
        <f t="shared" si="52"/>
        <v>0.23951299713853644</v>
      </c>
      <c r="W547">
        <v>24.039290000000001</v>
      </c>
      <c r="X547">
        <v>1.5412496319397031</v>
      </c>
      <c r="Y547">
        <f t="shared" si="53"/>
        <v>0.2324204351996898</v>
      </c>
    </row>
    <row r="548" spans="3:25" x14ac:dyDescent="0.2">
      <c r="C548">
        <v>2.0983000000000001</v>
      </c>
      <c r="D548">
        <v>0.42815263914154295</v>
      </c>
      <c r="E548">
        <f t="shared" si="48"/>
        <v>6.995958155907564E-2</v>
      </c>
      <c r="G548">
        <v>1.93</v>
      </c>
      <c r="H548">
        <v>0.32906962643217869</v>
      </c>
      <c r="I548">
        <f t="shared" si="49"/>
        <v>6.8556172173370566E-2</v>
      </c>
      <c r="K548">
        <v>19.630400000000002</v>
      </c>
      <c r="L548">
        <v>0.83019160010875348</v>
      </c>
      <c r="M548">
        <f t="shared" si="50"/>
        <v>0.19799937993006117</v>
      </c>
      <c r="O548">
        <v>15.3675</v>
      </c>
      <c r="P548">
        <v>0.76224407375023384</v>
      </c>
      <c r="Q548">
        <f t="shared" si="51"/>
        <v>0.18362459920267735</v>
      </c>
      <c r="S548">
        <v>30.451910000000002</v>
      </c>
      <c r="T548">
        <v>1.6612731215600967</v>
      </c>
      <c r="U548">
        <f t="shared" si="52"/>
        <v>0.23955602491205177</v>
      </c>
      <c r="W548">
        <v>24.09892</v>
      </c>
      <c r="X548">
        <v>1.5414696354788757</v>
      </c>
      <c r="Y548">
        <f t="shared" si="53"/>
        <v>0.23245361173206996</v>
      </c>
    </row>
    <row r="549" spans="3:25" x14ac:dyDescent="0.2">
      <c r="C549">
        <v>2.1360000000000001</v>
      </c>
      <c r="D549">
        <v>0.42834071497334009</v>
      </c>
      <c r="E549">
        <f t="shared" si="48"/>
        <v>6.9990312904140539E-2</v>
      </c>
      <c r="G549">
        <v>1.976</v>
      </c>
      <c r="H549">
        <v>0.32914749810375277</v>
      </c>
      <c r="I549">
        <f t="shared" si="49"/>
        <v>6.8572395438281836E-2</v>
      </c>
      <c r="K549">
        <v>19.586300000000001</v>
      </c>
      <c r="L549">
        <v>0.83045025709589937</v>
      </c>
      <c r="M549">
        <f t="shared" si="50"/>
        <v>0.19806106921126176</v>
      </c>
      <c r="O549">
        <v>15.373799999999999</v>
      </c>
      <c r="P549">
        <v>0.76254134660553319</v>
      </c>
      <c r="Q549">
        <f t="shared" si="51"/>
        <v>0.18369621223423507</v>
      </c>
      <c r="S549">
        <v>30.48556</v>
      </c>
      <c r="T549">
        <v>1.6615630940663744</v>
      </c>
      <c r="U549">
        <f t="shared" si="52"/>
        <v>0.23959783902439499</v>
      </c>
      <c r="W549">
        <v>24.177910000000001</v>
      </c>
      <c r="X549">
        <v>1.5417051659146253</v>
      </c>
      <c r="Y549">
        <f t="shared" si="53"/>
        <v>0.23248912972036029</v>
      </c>
    </row>
    <row r="550" spans="3:25" x14ac:dyDescent="0.2">
      <c r="C550">
        <v>2.1366999999999998</v>
      </c>
      <c r="D550">
        <v>0.4285224161043153</v>
      </c>
      <c r="E550">
        <f t="shared" si="48"/>
        <v>7.0020002631424064E-2</v>
      </c>
      <c r="G550">
        <v>1.9432</v>
      </c>
      <c r="H550">
        <v>0.32922541417432366</v>
      </c>
      <c r="I550">
        <f t="shared" si="49"/>
        <v>6.8588627952984094E-2</v>
      </c>
      <c r="K550">
        <v>19.6265</v>
      </c>
      <c r="L550">
        <v>0.83070952810542287</v>
      </c>
      <c r="M550">
        <f t="shared" si="50"/>
        <v>0.19812290493582554</v>
      </c>
      <c r="O550">
        <v>15.3452</v>
      </c>
      <c r="P550">
        <v>0.76283900995977605</v>
      </c>
      <c r="Q550">
        <f t="shared" si="51"/>
        <v>0.18376791933698927</v>
      </c>
      <c r="S550">
        <v>30.567489999999999</v>
      </c>
      <c r="T550">
        <v>1.6618553141700254</v>
      </c>
      <c r="U550">
        <f t="shared" si="52"/>
        <v>0.2396399772408758</v>
      </c>
      <c r="W550">
        <v>24.2195</v>
      </c>
      <c r="X550">
        <v>1.5419374663425154</v>
      </c>
      <c r="Y550">
        <f t="shared" si="53"/>
        <v>0.23252416062348488</v>
      </c>
    </row>
    <row r="551" spans="3:25" x14ac:dyDescent="0.2">
      <c r="C551">
        <v>2.1408</v>
      </c>
      <c r="D551">
        <v>0.42871047385835398</v>
      </c>
      <c r="E551">
        <f t="shared" si="48"/>
        <v>7.0050731022606852E-2</v>
      </c>
      <c r="G551">
        <v>1.9632000000000001</v>
      </c>
      <c r="H551">
        <v>0.32930337672534432</v>
      </c>
      <c r="I551">
        <f t="shared" si="49"/>
        <v>6.8604870151113398E-2</v>
      </c>
      <c r="K551">
        <v>19.6265</v>
      </c>
      <c r="L551">
        <v>0.8309694539167457</v>
      </c>
      <c r="M551">
        <f t="shared" si="50"/>
        <v>0.19818489682957993</v>
      </c>
      <c r="O551">
        <v>15.348599999999999</v>
      </c>
      <c r="P551">
        <v>0.76313696356830163</v>
      </c>
      <c r="Q551">
        <f t="shared" si="51"/>
        <v>0.18383969636200084</v>
      </c>
      <c r="S551">
        <v>30.663530000000002</v>
      </c>
      <c r="T551">
        <v>1.6621685854652182</v>
      </c>
      <c r="U551">
        <f t="shared" si="52"/>
        <v>0.23968515104476237</v>
      </c>
      <c r="W551">
        <v>24.232130000000002</v>
      </c>
      <c r="X551">
        <v>1.5421731967072889</v>
      </c>
      <c r="Y551">
        <f t="shared" si="53"/>
        <v>0.23255970876107079</v>
      </c>
    </row>
    <row r="552" spans="3:25" x14ac:dyDescent="0.2">
      <c r="C552">
        <v>2.1360000000000001</v>
      </c>
      <c r="D552">
        <v>0.42889852038082366</v>
      </c>
      <c r="E552">
        <f t="shared" si="48"/>
        <v>7.0081457578565959E-2</v>
      </c>
      <c r="G552">
        <v>1.9169</v>
      </c>
      <c r="H552">
        <v>0.32938458069574983</v>
      </c>
      <c r="I552">
        <f t="shared" si="49"/>
        <v>6.862178764494789E-2</v>
      </c>
      <c r="K552">
        <v>19.6678</v>
      </c>
      <c r="L552">
        <v>0.83123007530641091</v>
      </c>
      <c r="M552">
        <f t="shared" si="50"/>
        <v>0.19824705461766581</v>
      </c>
      <c r="O552">
        <v>15.3546</v>
      </c>
      <c r="P552">
        <v>0.7634351069509473</v>
      </c>
      <c r="Q552">
        <f t="shared" si="51"/>
        <v>0.1839115191035984</v>
      </c>
      <c r="S552">
        <v>30.745180000000001</v>
      </c>
      <c r="T552">
        <v>1.6624734068096281</v>
      </c>
      <c r="U552">
        <f t="shared" si="52"/>
        <v>0.23972910636350409</v>
      </c>
      <c r="W552">
        <v>24.213139999999999</v>
      </c>
      <c r="X552">
        <v>1.5423935875379855</v>
      </c>
      <c r="Y552">
        <f t="shared" si="53"/>
        <v>0.23259294369701045</v>
      </c>
    </row>
    <row r="553" spans="3:25" x14ac:dyDescent="0.2">
      <c r="C553">
        <v>2.1480999999999999</v>
      </c>
      <c r="D553">
        <v>0.42908655520538813</v>
      </c>
      <c r="E553">
        <f t="shared" si="48"/>
        <v>7.0112182223102629E-2</v>
      </c>
      <c r="G553">
        <v>1.9234</v>
      </c>
      <c r="H553">
        <v>0.32946583296352561</v>
      </c>
      <c r="I553">
        <f t="shared" si="49"/>
        <v>6.8638715200734501E-2</v>
      </c>
      <c r="K553">
        <v>19.6526</v>
      </c>
      <c r="L553">
        <v>0.83149143304795348</v>
      </c>
      <c r="M553">
        <f t="shared" si="50"/>
        <v>0.19830938802450654</v>
      </c>
      <c r="O553">
        <v>15.356299999999999</v>
      </c>
      <c r="P553">
        <v>0.76373333939189481</v>
      </c>
      <c r="Q553">
        <f t="shared" si="51"/>
        <v>0.18398336329934112</v>
      </c>
      <c r="S553">
        <v>30.783049999999999</v>
      </c>
      <c r="T553">
        <v>1.6627798452626437</v>
      </c>
      <c r="U553">
        <f t="shared" si="52"/>
        <v>0.23977329486973578</v>
      </c>
      <c r="W553">
        <v>24.22289</v>
      </c>
      <c r="X553">
        <v>1.5426295125239833</v>
      </c>
      <c r="Y553">
        <f t="shared" si="53"/>
        <v>0.23262852118347582</v>
      </c>
    </row>
    <row r="554" spans="3:25" x14ac:dyDescent="0.2">
      <c r="C554">
        <v>2.1337999999999999</v>
      </c>
      <c r="D554">
        <v>0.42927457696403187</v>
      </c>
      <c r="E554">
        <f t="shared" si="48"/>
        <v>7.0142904732684946E-2</v>
      </c>
      <c r="G554">
        <v>1.9157</v>
      </c>
      <c r="H554">
        <v>0.32954394304237006</v>
      </c>
      <c r="I554">
        <f t="shared" si="49"/>
        <v>6.8654988133827102E-2</v>
      </c>
      <c r="K554">
        <v>19.661100000000001</v>
      </c>
      <c r="L554">
        <v>0.83175356791179933</v>
      </c>
      <c r="M554">
        <f t="shared" si="50"/>
        <v>0.19837190677378411</v>
      </c>
      <c r="O554">
        <v>15.3445</v>
      </c>
      <c r="P554">
        <v>0.76403155993977534</v>
      </c>
      <c r="Q554">
        <f t="shared" si="51"/>
        <v>0.18405520463004393</v>
      </c>
      <c r="S554">
        <v>30.79626</v>
      </c>
      <c r="T554">
        <v>1.6631085351525752</v>
      </c>
      <c r="U554">
        <f t="shared" si="52"/>
        <v>0.23982069203907469</v>
      </c>
      <c r="W554">
        <v>24.234490000000001</v>
      </c>
      <c r="X554">
        <v>1.5428655350406133</v>
      </c>
      <c r="Y554">
        <f t="shared" si="53"/>
        <v>0.23266411337755993</v>
      </c>
    </row>
    <row r="555" spans="3:25" x14ac:dyDescent="0.2">
      <c r="C555">
        <v>2.1331000000000002</v>
      </c>
      <c r="D555">
        <v>0.42946576569518968</v>
      </c>
      <c r="E555">
        <f t="shared" si="48"/>
        <v>7.0174144721436224E-2</v>
      </c>
      <c r="G555">
        <v>1.9341999999999999</v>
      </c>
      <c r="H555">
        <v>0.32962529778103028</v>
      </c>
      <c r="I555">
        <f t="shared" si="49"/>
        <v>6.8671937037714639E-2</v>
      </c>
      <c r="K555">
        <v>19.632400000000001</v>
      </c>
      <c r="L555">
        <v>0.83201652066520249</v>
      </c>
      <c r="M555">
        <f t="shared" si="50"/>
        <v>0.1984346205884239</v>
      </c>
      <c r="O555">
        <v>15.3529</v>
      </c>
      <c r="P555">
        <v>0.76432966740803954</v>
      </c>
      <c r="Q555">
        <f t="shared" si="51"/>
        <v>0.18412701871986692</v>
      </c>
      <c r="S555">
        <v>30.799469999999999</v>
      </c>
      <c r="T555">
        <v>1.6634254252643674</v>
      </c>
      <c r="U555">
        <f t="shared" si="52"/>
        <v>0.23986638767727511</v>
      </c>
      <c r="W555">
        <v>24.220569999999999</v>
      </c>
      <c r="X555">
        <v>1.5431049844952125</v>
      </c>
      <c r="Y555">
        <f t="shared" si="53"/>
        <v>0.23270022235386914</v>
      </c>
    </row>
    <row r="556" spans="3:25" x14ac:dyDescent="0.2">
      <c r="C556">
        <v>2.1282999999999999</v>
      </c>
      <c r="D556">
        <v>0.42965375816740198</v>
      </c>
      <c r="E556">
        <f t="shared" si="48"/>
        <v>7.0204862445653923E-2</v>
      </c>
      <c r="G556">
        <v>1.9442999999999999</v>
      </c>
      <c r="H556">
        <v>0.32970670603528679</v>
      </c>
      <c r="I556">
        <f t="shared" si="49"/>
        <v>6.868889709068475E-2</v>
      </c>
      <c r="K556">
        <v>19.662600000000001</v>
      </c>
      <c r="L556">
        <v>0.83228033207222174</v>
      </c>
      <c r="M556">
        <f t="shared" si="50"/>
        <v>0.19849753919058927</v>
      </c>
      <c r="O556">
        <v>15.337400000000001</v>
      </c>
      <c r="P556">
        <v>0.7646275603755982</v>
      </c>
      <c r="Q556">
        <f t="shared" si="51"/>
        <v>0.18419878113646942</v>
      </c>
      <c r="S556">
        <v>30.791869999999999</v>
      </c>
      <c r="T556">
        <v>1.663750539690132</v>
      </c>
      <c r="U556">
        <f t="shared" si="52"/>
        <v>0.23991326926373246</v>
      </c>
      <c r="W556">
        <v>24.21321</v>
      </c>
      <c r="X556">
        <v>1.5433224213758501</v>
      </c>
      <c r="Y556">
        <f t="shared" si="53"/>
        <v>0.2327330118341577</v>
      </c>
    </row>
    <row r="557" spans="3:25" x14ac:dyDescent="0.2">
      <c r="C557">
        <v>2.1124000000000001</v>
      </c>
      <c r="D557">
        <v>0.42984173479677518</v>
      </c>
      <c r="E557">
        <f t="shared" si="48"/>
        <v>7.0235577581172409E-2</v>
      </c>
      <c r="G557">
        <v>1.9374</v>
      </c>
      <c r="H557">
        <v>0.32978816851324605</v>
      </c>
      <c r="I557">
        <f t="shared" si="49"/>
        <v>6.8705868440259596E-2</v>
      </c>
      <c r="K557">
        <v>19.6294</v>
      </c>
      <c r="L557">
        <v>0.83254504289373188</v>
      </c>
      <c r="M557">
        <f t="shared" si="50"/>
        <v>0.19856067230168425</v>
      </c>
      <c r="O557">
        <v>15.334899999999999</v>
      </c>
      <c r="P557">
        <v>0.76492513718771593</v>
      </c>
      <c r="Q557">
        <f t="shared" si="51"/>
        <v>0.18427046739122546</v>
      </c>
      <c r="S557">
        <v>30.78726</v>
      </c>
      <c r="T557">
        <v>1.6640906548315506</v>
      </c>
      <c r="U557">
        <f t="shared" si="52"/>
        <v>0.23996231395736728</v>
      </c>
      <c r="W557">
        <v>24.22073</v>
      </c>
      <c r="X557">
        <v>1.5435587298042257</v>
      </c>
      <c r="Y557">
        <f t="shared" si="53"/>
        <v>0.23276864714373133</v>
      </c>
    </row>
    <row r="558" spans="3:25" x14ac:dyDescent="0.2">
      <c r="C558">
        <v>2.1644000000000001</v>
      </c>
      <c r="D558">
        <v>0.43002969465177548</v>
      </c>
      <c r="E558">
        <f t="shared" si="48"/>
        <v>7.0266289975780313E-2</v>
      </c>
      <c r="G558">
        <v>1.9141999999999999</v>
      </c>
      <c r="H558">
        <v>0.32986649600553619</v>
      </c>
      <c r="I558">
        <f t="shared" si="49"/>
        <v>6.872218666782004E-2</v>
      </c>
      <c r="K558">
        <v>19.627300000000002</v>
      </c>
      <c r="L558">
        <v>0.83281069388746443</v>
      </c>
      <c r="M558">
        <f t="shared" si="50"/>
        <v>0.19862402964236314</v>
      </c>
      <c r="O558">
        <v>15.358499999999999</v>
      </c>
      <c r="P558">
        <v>0.76522229595718783</v>
      </c>
      <c r="Q558">
        <f t="shared" si="51"/>
        <v>0.18434205293950709</v>
      </c>
      <c r="S558">
        <v>30.795680000000001</v>
      </c>
      <c r="T558">
        <v>1.6644261725088627</v>
      </c>
      <c r="U558">
        <f t="shared" si="52"/>
        <v>0.24001069569545808</v>
      </c>
      <c r="W558">
        <v>24.20664</v>
      </c>
      <c r="X558">
        <v>1.5437984629521244</v>
      </c>
      <c r="Y558">
        <f t="shared" si="53"/>
        <v>0.2328047989009884</v>
      </c>
    </row>
    <row r="559" spans="3:25" x14ac:dyDescent="0.2">
      <c r="C559">
        <v>2.1221000000000001</v>
      </c>
      <c r="D559">
        <v>0.43022081621062158</v>
      </c>
      <c r="E559">
        <f t="shared" si="48"/>
        <v>7.0297518988663654E-2</v>
      </c>
      <c r="G559">
        <v>1.9046000000000001</v>
      </c>
      <c r="H559">
        <v>0.32995126414164366</v>
      </c>
      <c r="I559">
        <f t="shared" si="49"/>
        <v>6.8739846696175763E-2</v>
      </c>
      <c r="K559">
        <v>19.652799999999999</v>
      </c>
      <c r="L559">
        <v>0.83307732580809668</v>
      </c>
      <c r="M559">
        <f t="shared" si="50"/>
        <v>0.19868762093255185</v>
      </c>
      <c r="O559">
        <v>15.3469</v>
      </c>
      <c r="P559">
        <v>0.76551893456578068</v>
      </c>
      <c r="Q559">
        <f t="shared" si="51"/>
        <v>0.18441351318103172</v>
      </c>
      <c r="S559">
        <v>30.791070000000001</v>
      </c>
      <c r="T559">
        <v>1.6647638651527303</v>
      </c>
      <c r="U559">
        <f t="shared" si="52"/>
        <v>0.24005939106430327</v>
      </c>
      <c r="W559">
        <v>24.221640000000001</v>
      </c>
      <c r="X559">
        <v>1.5440195040413036</v>
      </c>
      <c r="Y559">
        <f t="shared" si="53"/>
        <v>0.2328381318959033</v>
      </c>
    </row>
    <row r="560" spans="3:25" x14ac:dyDescent="0.2">
      <c r="C560">
        <v>2.0943999999999998</v>
      </c>
      <c r="D560">
        <v>0.43040873931975365</v>
      </c>
      <c r="E560">
        <f t="shared" si="48"/>
        <v>7.0328225379044707E-2</v>
      </c>
      <c r="G560">
        <v>1.9153</v>
      </c>
      <c r="H560">
        <v>0.3300328997451899</v>
      </c>
      <c r="I560">
        <f t="shared" si="49"/>
        <v>6.8756854113581234E-2</v>
      </c>
      <c r="K560">
        <v>19.670200000000001</v>
      </c>
      <c r="L560">
        <v>0.83334497940736207</v>
      </c>
      <c r="M560">
        <f t="shared" si="50"/>
        <v>0.19875145589147419</v>
      </c>
      <c r="O560">
        <v>15.361000000000001</v>
      </c>
      <c r="P560">
        <v>0.76581495066594085</v>
      </c>
      <c r="Q560">
        <f t="shared" si="51"/>
        <v>0.18448482346027339</v>
      </c>
      <c r="S560">
        <v>30.784459999999999</v>
      </c>
      <c r="T560">
        <v>1.6651058286752052</v>
      </c>
      <c r="U560">
        <f t="shared" si="52"/>
        <v>0.2401087022949768</v>
      </c>
      <c r="W560">
        <v>24.211839999999999</v>
      </c>
      <c r="X560">
        <v>1.5442560920806148</v>
      </c>
      <c r="Y560">
        <f t="shared" si="53"/>
        <v>0.23287380937080432</v>
      </c>
    </row>
    <row r="561" spans="3:25" x14ac:dyDescent="0.2">
      <c r="C561">
        <v>2.1294</v>
      </c>
      <c r="D561">
        <v>0.43060299965207643</v>
      </c>
      <c r="E561">
        <f t="shared" si="48"/>
        <v>7.0359967263411177E-2</v>
      </c>
      <c r="G561">
        <v>1.9268000000000001</v>
      </c>
      <c r="H561">
        <v>0.33011459620109812</v>
      </c>
      <c r="I561">
        <f t="shared" si="49"/>
        <v>6.8773874208562111E-2</v>
      </c>
      <c r="K561">
        <v>19.702200000000001</v>
      </c>
      <c r="L561">
        <v>0.83361369543420549</v>
      </c>
      <c r="M561">
        <f t="shared" si="50"/>
        <v>0.19881554423768882</v>
      </c>
      <c r="O561">
        <v>15.338699999999999</v>
      </c>
      <c r="P561">
        <v>0.76611024168277886</v>
      </c>
      <c r="Q561">
        <f t="shared" si="51"/>
        <v>0.18455595906694103</v>
      </c>
      <c r="S561">
        <v>30.789470000000001</v>
      </c>
      <c r="T561">
        <v>1.6654739326907542</v>
      </c>
      <c r="U561">
        <f t="shared" si="52"/>
        <v>0.24016178299168744</v>
      </c>
      <c r="W561">
        <v>24.216439999999999</v>
      </c>
      <c r="X561">
        <v>1.5444961026118622</v>
      </c>
      <c r="Y561">
        <f t="shared" si="53"/>
        <v>0.23291000295746869</v>
      </c>
    </row>
    <row r="562" spans="3:25" x14ac:dyDescent="0.2">
      <c r="C562">
        <v>2.145</v>
      </c>
      <c r="D562">
        <v>0.43079088193684179</v>
      </c>
      <c r="E562">
        <f t="shared" si="48"/>
        <v>7.0390666983144085E-2</v>
      </c>
      <c r="G562">
        <v>1.9376</v>
      </c>
      <c r="H562">
        <v>0.33020273471905248</v>
      </c>
      <c r="I562">
        <f t="shared" si="49"/>
        <v>6.87922363998026E-2</v>
      </c>
      <c r="K562">
        <v>19.7851</v>
      </c>
      <c r="L562">
        <v>0.83388351568039687</v>
      </c>
      <c r="M562">
        <f t="shared" si="50"/>
        <v>0.19887989593846667</v>
      </c>
      <c r="O562">
        <v>15.3666</v>
      </c>
      <c r="P562">
        <v>0.76640470486181023</v>
      </c>
      <c r="Q562">
        <f t="shared" si="51"/>
        <v>0.18462689524747905</v>
      </c>
      <c r="S562">
        <v>30.809709999999999</v>
      </c>
      <c r="T562">
        <v>1.6658301547503991</v>
      </c>
      <c r="U562">
        <f t="shared" si="52"/>
        <v>0.24021315030720411</v>
      </c>
      <c r="W562">
        <v>24.203710000000001</v>
      </c>
      <c r="X562">
        <v>1.5447174115149551</v>
      </c>
      <c r="Y562">
        <f t="shared" si="53"/>
        <v>0.23294337633872017</v>
      </c>
    </row>
    <row r="563" spans="3:25" x14ac:dyDescent="0.2">
      <c r="C563">
        <v>2.1307</v>
      </c>
      <c r="D563">
        <v>0.43098510118562972</v>
      </c>
      <c r="E563">
        <f t="shared" si="48"/>
        <v>7.042240215451466E-2</v>
      </c>
      <c r="G563">
        <v>1.9246000000000001</v>
      </c>
      <c r="H563">
        <v>0.33028455496559656</v>
      </c>
      <c r="I563">
        <f t="shared" si="49"/>
        <v>6.8809282284499285E-2</v>
      </c>
      <c r="K563">
        <v>19.849499999999999</v>
      </c>
      <c r="L563">
        <v>0.83415448715641105</v>
      </c>
      <c r="M563">
        <f t="shared" si="50"/>
        <v>0.19894452220573136</v>
      </c>
      <c r="O563">
        <v>15.372400000000001</v>
      </c>
      <c r="P563">
        <v>0.76669823740799903</v>
      </c>
      <c r="Q563">
        <f t="shared" si="51"/>
        <v>0.18469760723856304</v>
      </c>
      <c r="S563">
        <v>30.829709999999999</v>
      </c>
      <c r="T563">
        <v>1.6661885188054961</v>
      </c>
      <c r="U563">
        <f t="shared" si="52"/>
        <v>0.2402648264990333</v>
      </c>
      <c r="W563">
        <v>24.207419999999999</v>
      </c>
      <c r="X563">
        <v>1.5449576026036924</v>
      </c>
      <c r="Y563">
        <f t="shared" si="53"/>
        <v>0.23297959715345293</v>
      </c>
    </row>
    <row r="564" spans="3:25" x14ac:dyDescent="0.2">
      <c r="C564">
        <v>2.1215000000000002</v>
      </c>
      <c r="D564">
        <v>0.43117612538116334</v>
      </c>
      <c r="E564">
        <f t="shared" si="48"/>
        <v>7.0453615258360025E-2</v>
      </c>
      <c r="G564">
        <v>1.9893000000000001</v>
      </c>
      <c r="H564">
        <v>0.33036962710842177</v>
      </c>
      <c r="I564">
        <f t="shared" si="49"/>
        <v>6.8827005647587869E-2</v>
      </c>
      <c r="K564">
        <v>19.874099999999999</v>
      </c>
      <c r="L564">
        <v>0.83442666207418048</v>
      </c>
      <c r="M564">
        <f t="shared" si="50"/>
        <v>0.19900943549194602</v>
      </c>
      <c r="O564">
        <v>15.3748</v>
      </c>
      <c r="P564">
        <v>0.7669907363978421</v>
      </c>
      <c r="Q564">
        <f t="shared" si="51"/>
        <v>0.18476807024592087</v>
      </c>
      <c r="S564">
        <v>30.920280000000002</v>
      </c>
      <c r="T564">
        <v>1.6665556465480393</v>
      </c>
      <c r="U564">
        <f t="shared" si="52"/>
        <v>0.24031776641691749</v>
      </c>
      <c r="W564">
        <v>24.200530000000001</v>
      </c>
      <c r="X564">
        <v>1.54518241534109</v>
      </c>
      <c r="Y564">
        <f t="shared" si="53"/>
        <v>0.23301349891289641</v>
      </c>
    </row>
    <row r="565" spans="3:25" x14ac:dyDescent="0.2">
      <c r="C565">
        <v>2.1057999999999999</v>
      </c>
      <c r="D565">
        <v>0.4313703111570697</v>
      </c>
      <c r="E565">
        <f t="shared" si="48"/>
        <v>7.0485344960305507E-2</v>
      </c>
      <c r="G565">
        <v>1.9563999999999999</v>
      </c>
      <c r="H565">
        <v>0.33045157258847374</v>
      </c>
      <c r="I565">
        <f t="shared" si="49"/>
        <v>6.8844077622598698E-2</v>
      </c>
      <c r="K565">
        <v>19.924099999999999</v>
      </c>
      <c r="L565">
        <v>0.83470009471596684</v>
      </c>
      <c r="M565">
        <f t="shared" si="50"/>
        <v>0.19907464874334396</v>
      </c>
      <c r="O565">
        <v>15.3468</v>
      </c>
      <c r="P565">
        <v>0.76728209891932353</v>
      </c>
      <c r="Q565">
        <f t="shared" si="51"/>
        <v>0.18483825947804766</v>
      </c>
      <c r="S565">
        <v>31.054659999999998</v>
      </c>
      <c r="T565">
        <v>1.6669276095619361</v>
      </c>
      <c r="U565">
        <f t="shared" si="52"/>
        <v>0.24037140358221376</v>
      </c>
      <c r="W565">
        <v>24.200050000000001</v>
      </c>
      <c r="X565">
        <v>1.5454227841428367</v>
      </c>
      <c r="Y565">
        <f t="shared" si="53"/>
        <v>0.2330497465267499</v>
      </c>
    </row>
    <row r="566" spans="3:25" x14ac:dyDescent="0.2">
      <c r="C566">
        <v>2.1297999999999999</v>
      </c>
      <c r="D566">
        <v>0.43155813048780051</v>
      </c>
      <c r="E566">
        <f t="shared" si="48"/>
        <v>7.0516034393431459E-2</v>
      </c>
      <c r="G566">
        <v>1.9339</v>
      </c>
      <c r="H566">
        <v>0.33053676994627562</v>
      </c>
      <c r="I566">
        <f t="shared" si="49"/>
        <v>6.8861827072140752E-2</v>
      </c>
      <c r="K566">
        <v>19.916799999999999</v>
      </c>
      <c r="L566">
        <v>0.83497484352323847</v>
      </c>
      <c r="M566">
        <f t="shared" si="50"/>
        <v>0.19914017589812266</v>
      </c>
      <c r="O566">
        <v>15.348000000000001</v>
      </c>
      <c r="P566">
        <v>0.76757222207518772</v>
      </c>
      <c r="Q566">
        <f t="shared" si="51"/>
        <v>0.18490815014699424</v>
      </c>
      <c r="S566">
        <v>31.120760000000001</v>
      </c>
      <c r="T566">
        <v>1.6673217703166843</v>
      </c>
      <c r="U566">
        <f t="shared" si="52"/>
        <v>0.24042824166763055</v>
      </c>
      <c r="W566">
        <v>24.195219999999999</v>
      </c>
      <c r="X566">
        <v>1.5456599124254649</v>
      </c>
      <c r="Y566">
        <f t="shared" si="53"/>
        <v>0.23308550547033988</v>
      </c>
    </row>
    <row r="567" spans="3:25" x14ac:dyDescent="0.2">
      <c r="C567">
        <v>2.1554000000000002</v>
      </c>
      <c r="D567">
        <v>0.43175229257738562</v>
      </c>
      <c r="E567">
        <f t="shared" si="48"/>
        <v>7.0547760225063011E-2</v>
      </c>
      <c r="G567">
        <v>1.9348000000000001</v>
      </c>
      <c r="H567">
        <v>0.33062521834705716</v>
      </c>
      <c r="I567">
        <f t="shared" si="49"/>
        <v>6.8880253822303575E-2</v>
      </c>
      <c r="K567">
        <v>19.925699999999999</v>
      </c>
      <c r="L567">
        <v>0.8352509679591843</v>
      </c>
      <c r="M567">
        <f t="shared" si="50"/>
        <v>0.19920603113815841</v>
      </c>
      <c r="O567">
        <v>15.3428</v>
      </c>
      <c r="P567">
        <v>0.76786100280459102</v>
      </c>
      <c r="Q567">
        <f t="shared" si="51"/>
        <v>0.18497771742540317</v>
      </c>
      <c r="S567">
        <v>31.134070000000001</v>
      </c>
      <c r="T567">
        <v>1.6677045925776193</v>
      </c>
      <c r="U567">
        <f t="shared" si="52"/>
        <v>0.24048344473923103</v>
      </c>
      <c r="W567">
        <v>24.212399999999999</v>
      </c>
      <c r="X567">
        <v>1.5458849822244027</v>
      </c>
      <c r="Y567">
        <f t="shared" si="53"/>
        <v>0.23311944599466208</v>
      </c>
    </row>
    <row r="568" spans="3:25" x14ac:dyDescent="0.2">
      <c r="C568">
        <v>2.1438000000000001</v>
      </c>
      <c r="D568">
        <v>0.43194644508061214</v>
      </c>
      <c r="E568">
        <f t="shared" si="48"/>
        <v>7.0579484490296093E-2</v>
      </c>
      <c r="G568">
        <v>1.9631000000000001</v>
      </c>
      <c r="H568">
        <v>0.3307073527873623</v>
      </c>
      <c r="I568">
        <f t="shared" si="49"/>
        <v>6.8897365164033816E-2</v>
      </c>
      <c r="K568">
        <v>19.927399999999999</v>
      </c>
      <c r="L568">
        <v>0.83552852746395545</v>
      </c>
      <c r="M568">
        <f t="shared" si="50"/>
        <v>0.19927222863983293</v>
      </c>
      <c r="O568">
        <v>15.3361</v>
      </c>
      <c r="P568">
        <v>0.76814833784150138</v>
      </c>
      <c r="Q568">
        <f t="shared" si="51"/>
        <v>0.18504693643648706</v>
      </c>
      <c r="S568">
        <v>31.117429999999999</v>
      </c>
      <c r="T568">
        <v>1.6680961443411733</v>
      </c>
      <c r="U568">
        <f t="shared" si="52"/>
        <v>0.24053990660742533</v>
      </c>
      <c r="W568">
        <v>24.1982</v>
      </c>
      <c r="X568">
        <v>1.5461222841224409</v>
      </c>
      <c r="Y568">
        <f t="shared" si="53"/>
        <v>0.23315523111945483</v>
      </c>
    </row>
    <row r="569" spans="3:25" x14ac:dyDescent="0.2">
      <c r="C569">
        <v>2.1777000000000002</v>
      </c>
      <c r="D569">
        <v>0.43213741565680602</v>
      </c>
      <c r="E569">
        <f t="shared" si="48"/>
        <v>7.0610688832811436E-2</v>
      </c>
      <c r="G569">
        <v>1.976</v>
      </c>
      <c r="H569">
        <v>0.33079592697987331</v>
      </c>
      <c r="I569">
        <f t="shared" si="49"/>
        <v>6.8915818120806938E-2</v>
      </c>
      <c r="K569">
        <v>19.940300000000001</v>
      </c>
      <c r="L569">
        <v>0.83580758145507206</v>
      </c>
      <c r="M569">
        <f t="shared" si="50"/>
        <v>0.19933878257413057</v>
      </c>
      <c r="O569">
        <v>15.335000000000001</v>
      </c>
      <c r="P569">
        <v>0.7684341237188913</v>
      </c>
      <c r="Q569">
        <f t="shared" si="51"/>
        <v>0.18511578225503875</v>
      </c>
      <c r="S569">
        <v>31.152619999999999</v>
      </c>
      <c r="T569">
        <v>1.6684897874192142</v>
      </c>
      <c r="U569">
        <f t="shared" si="52"/>
        <v>0.24059667004372357</v>
      </c>
      <c r="W569">
        <v>24.212990000000001</v>
      </c>
      <c r="X569">
        <v>1.5463475209274078</v>
      </c>
      <c r="Y569">
        <f t="shared" si="53"/>
        <v>0.23318919682828521</v>
      </c>
    </row>
    <row r="570" spans="3:25" x14ac:dyDescent="0.2">
      <c r="C570">
        <v>2.1472000000000002</v>
      </c>
      <c r="D570">
        <v>0.43233155692628394</v>
      </c>
      <c r="E570">
        <f t="shared" si="48"/>
        <v>7.0642411262464691E-2</v>
      </c>
      <c r="G570">
        <v>1.9123000000000001</v>
      </c>
      <c r="H570">
        <v>0.33088137621595703</v>
      </c>
      <c r="I570">
        <f t="shared" si="49"/>
        <v>6.8933620044991054E-2</v>
      </c>
      <c r="K570">
        <v>19.938300000000002</v>
      </c>
      <c r="L570">
        <v>0.83608818932788687</v>
      </c>
      <c r="M570">
        <f t="shared" si="50"/>
        <v>0.19940570710674876</v>
      </c>
      <c r="O570">
        <v>15.392200000000001</v>
      </c>
      <c r="P570">
        <v>0.76871825677320038</v>
      </c>
      <c r="Q570">
        <f t="shared" si="51"/>
        <v>0.1851842299085063</v>
      </c>
      <c r="S570">
        <v>31.148900000000001</v>
      </c>
      <c r="T570">
        <v>1.6688927466334769</v>
      </c>
      <c r="U570">
        <f t="shared" si="52"/>
        <v>0.24065477686933681</v>
      </c>
      <c r="W570">
        <v>24.242540000000002</v>
      </c>
      <c r="X570">
        <v>1.5465883230095137</v>
      </c>
      <c r="Y570">
        <f t="shared" si="53"/>
        <v>0.23322550978081424</v>
      </c>
    </row>
    <row r="571" spans="3:25" x14ac:dyDescent="0.2">
      <c r="C571">
        <v>2.1227999999999998</v>
      </c>
      <c r="D571">
        <v>0.43252886988125933</v>
      </c>
      <c r="E571">
        <f t="shared" si="48"/>
        <v>7.0674651941382241E-2</v>
      </c>
      <c r="G571">
        <v>1.9945999999999999</v>
      </c>
      <c r="H571">
        <v>0.33097007645795057</v>
      </c>
      <c r="I571">
        <f t="shared" si="49"/>
        <v>6.8952099262073033E-2</v>
      </c>
      <c r="K571">
        <v>19.903400000000001</v>
      </c>
      <c r="L571">
        <v>0.8363704104560935</v>
      </c>
      <c r="M571">
        <f t="shared" si="50"/>
        <v>0.19947301639821927</v>
      </c>
      <c r="O571">
        <v>15.4313</v>
      </c>
      <c r="P571">
        <v>0.76900063314907952</v>
      </c>
      <c r="Q571">
        <f t="shared" si="51"/>
        <v>0.18525225437813581</v>
      </c>
      <c r="S571">
        <v>31.140170000000001</v>
      </c>
      <c r="T571">
        <v>1.6693004905123043</v>
      </c>
      <c r="U571">
        <f t="shared" si="52"/>
        <v>0.2407135736448498</v>
      </c>
      <c r="W571">
        <v>24.325330000000001</v>
      </c>
      <c r="X571">
        <v>1.5468292106360988</v>
      </c>
      <c r="Y571">
        <f t="shared" si="53"/>
        <v>0.23326183563345027</v>
      </c>
    </row>
    <row r="572" spans="3:25" x14ac:dyDescent="0.2">
      <c r="C572">
        <v>2.1255999999999999</v>
      </c>
      <c r="D572">
        <v>0.43272300745430414</v>
      </c>
      <c r="E572">
        <f t="shared" si="48"/>
        <v>7.0706373767043154E-2</v>
      </c>
      <c r="G572">
        <v>1.9590000000000001</v>
      </c>
      <c r="H572">
        <v>0.3310588397816549</v>
      </c>
      <c r="I572">
        <f t="shared" si="49"/>
        <v>6.8970591621178107E-2</v>
      </c>
      <c r="K572">
        <v>19.924099999999999</v>
      </c>
      <c r="L572">
        <v>0.83665430419229636</v>
      </c>
      <c r="M572">
        <f t="shared" si="50"/>
        <v>0.19954072460404407</v>
      </c>
      <c r="O572">
        <v>15.490500000000001</v>
      </c>
      <c r="P572">
        <v>0.76928114880442322</v>
      </c>
      <c r="Q572">
        <f t="shared" si="51"/>
        <v>0.18531983060018387</v>
      </c>
      <c r="S572">
        <v>31.158899999999999</v>
      </c>
      <c r="T572">
        <v>1.6697169290396121</v>
      </c>
      <c r="U572">
        <f t="shared" si="52"/>
        <v>0.24077362419098058</v>
      </c>
      <c r="W572">
        <v>24.387910000000002</v>
      </c>
      <c r="X572">
        <v>1.5470546938082275</v>
      </c>
      <c r="Y572">
        <f t="shared" si="53"/>
        <v>0.23329583849444716</v>
      </c>
    </row>
    <row r="573" spans="3:25" x14ac:dyDescent="0.2">
      <c r="C573">
        <v>2.1147</v>
      </c>
      <c r="D573">
        <v>0.43291714643390589</v>
      </c>
      <c r="E573">
        <f t="shared" si="48"/>
        <v>7.0738095822533639E-2</v>
      </c>
      <c r="G573">
        <v>1.9376</v>
      </c>
      <c r="H573">
        <v>0.33114448027994825</v>
      </c>
      <c r="I573">
        <f t="shared" si="49"/>
        <v>6.898843339165589E-2</v>
      </c>
      <c r="K573">
        <v>19.879000000000001</v>
      </c>
      <c r="L573">
        <v>0.83693992986861343</v>
      </c>
      <c r="M573">
        <f t="shared" si="50"/>
        <v>0.19960884587483924</v>
      </c>
      <c r="O573">
        <v>15.494</v>
      </c>
      <c r="P573">
        <v>0.76955969951567804</v>
      </c>
      <c r="Q573">
        <f t="shared" si="51"/>
        <v>0.1853869334671962</v>
      </c>
      <c r="S573">
        <v>31.139489999999999</v>
      </c>
      <c r="T573">
        <v>1.67014951009065</v>
      </c>
      <c r="U573">
        <f t="shared" si="52"/>
        <v>0.24083600249331633</v>
      </c>
      <c r="W573">
        <v>24.396889999999999</v>
      </c>
      <c r="X573">
        <v>1.547295747824313</v>
      </c>
      <c r="Y573">
        <f t="shared" si="53"/>
        <v>0.2333321894386188</v>
      </c>
    </row>
    <row r="574" spans="3:25" x14ac:dyDescent="0.2">
      <c r="C574">
        <v>2.1423000000000001</v>
      </c>
      <c r="D574">
        <v>0.4331176363271837</v>
      </c>
      <c r="E574">
        <f t="shared" si="48"/>
        <v>7.0770855609016942E-2</v>
      </c>
      <c r="G574">
        <v>1.9094</v>
      </c>
      <c r="H574">
        <v>0.33123337124248481</v>
      </c>
      <c r="I574">
        <f t="shared" si="49"/>
        <v>6.9006952342184333E-2</v>
      </c>
      <c r="K574">
        <v>19.927700000000002</v>
      </c>
      <c r="L574">
        <v>0.83722734679734834</v>
      </c>
      <c r="M574">
        <f t="shared" si="50"/>
        <v>0.19967739435649512</v>
      </c>
      <c r="O574">
        <v>15.481199999999999</v>
      </c>
      <c r="P574">
        <v>0.7698361808834453</v>
      </c>
      <c r="Q574">
        <f t="shared" si="51"/>
        <v>0.18545353782935736</v>
      </c>
      <c r="S574">
        <v>31.14254</v>
      </c>
      <c r="T574">
        <v>1.670580604973166</v>
      </c>
      <c r="U574">
        <f t="shared" si="52"/>
        <v>0.24089816648975687</v>
      </c>
      <c r="W574">
        <v>24.39725</v>
      </c>
      <c r="X574">
        <v>1.5475213908240693</v>
      </c>
      <c r="Y574">
        <f t="shared" si="53"/>
        <v>0.23336621640162097</v>
      </c>
    </row>
    <row r="575" spans="3:25" x14ac:dyDescent="0.2">
      <c r="C575">
        <v>2.1360999999999999</v>
      </c>
      <c r="D575">
        <v>0.43331178428547046</v>
      </c>
      <c r="E575">
        <f t="shared" si="48"/>
        <v>7.0802579131612822E-2</v>
      </c>
      <c r="G575">
        <v>1.9547000000000001</v>
      </c>
      <c r="H575">
        <v>0.33132232643335346</v>
      </c>
      <c r="I575">
        <f t="shared" si="49"/>
        <v>6.9025484673615314E-2</v>
      </c>
      <c r="K575">
        <v>19.9208</v>
      </c>
      <c r="L575">
        <v>0.83751661427170543</v>
      </c>
      <c r="M575">
        <f t="shared" si="50"/>
        <v>0.19974638419034688</v>
      </c>
      <c r="O575">
        <v>15.500299999999999</v>
      </c>
      <c r="P575">
        <v>0.77011048833836471</v>
      </c>
      <c r="Q575">
        <f t="shared" si="51"/>
        <v>0.18551961849590826</v>
      </c>
      <c r="S575">
        <v>31.14771</v>
      </c>
      <c r="T575">
        <v>1.6710137391057751</v>
      </c>
      <c r="U575">
        <f t="shared" si="52"/>
        <v>0.24096062454660194</v>
      </c>
      <c r="W575">
        <v>24.39076</v>
      </c>
      <c r="X575">
        <v>1.5477626083781564</v>
      </c>
      <c r="Y575">
        <f t="shared" si="53"/>
        <v>0.23340259200732227</v>
      </c>
    </row>
    <row r="576" spans="3:25" x14ac:dyDescent="0.2">
      <c r="C576">
        <v>2.2008000000000001</v>
      </c>
      <c r="D576">
        <v>0.43350594016111793</v>
      </c>
      <c r="E576">
        <f t="shared" si="48"/>
        <v>7.0834303947895083E-2</v>
      </c>
      <c r="G576">
        <v>1.9446000000000001</v>
      </c>
      <c r="H576">
        <v>0.33141453140786553</v>
      </c>
      <c r="I576">
        <f t="shared" si="49"/>
        <v>6.9044694043305321E-2</v>
      </c>
      <c r="K576">
        <v>19.987400000000001</v>
      </c>
      <c r="L576">
        <v>0.83780779156654794</v>
      </c>
      <c r="M576">
        <f t="shared" si="50"/>
        <v>0.19981582951335541</v>
      </c>
      <c r="O576">
        <v>15.486000000000001</v>
      </c>
      <c r="P576">
        <v>0.77038251714727746</v>
      </c>
      <c r="Q576">
        <f t="shared" si="51"/>
        <v>0.18558515023663066</v>
      </c>
      <c r="S576">
        <v>31.16779</v>
      </c>
      <c r="T576">
        <v>1.6714528212183017</v>
      </c>
      <c r="U576">
        <f t="shared" si="52"/>
        <v>0.24102394030372926</v>
      </c>
      <c r="W576">
        <v>24.409040000000001</v>
      </c>
      <c r="X576">
        <v>1.5479884083464834</v>
      </c>
      <c r="Y576">
        <f t="shared" si="53"/>
        <v>0.23343664264118399</v>
      </c>
    </row>
    <row r="577" spans="3:25" x14ac:dyDescent="0.2">
      <c r="C577">
        <v>2.1391</v>
      </c>
      <c r="D577">
        <v>0.43370327786415136</v>
      </c>
      <c r="E577">
        <f t="shared" si="48"/>
        <v>7.0866548670612969E-2</v>
      </c>
      <c r="G577">
        <v>1.9672000000000001</v>
      </c>
      <c r="H577">
        <v>0.33150361483669399</v>
      </c>
      <c r="I577">
        <f t="shared" si="49"/>
        <v>6.9063253090977925E-2</v>
      </c>
      <c r="K577">
        <v>20.013300000000001</v>
      </c>
      <c r="L577">
        <v>0.83810093793922014</v>
      </c>
      <c r="M577">
        <f t="shared" si="50"/>
        <v>0.19988574445830337</v>
      </c>
      <c r="O577">
        <v>15.491300000000001</v>
      </c>
      <c r="P577">
        <v>0.77065216241968892</v>
      </c>
      <c r="Q577">
        <f t="shared" si="51"/>
        <v>0.18565010778340416</v>
      </c>
      <c r="S577">
        <v>31.250160000000001</v>
      </c>
      <c r="T577">
        <v>1.6719038676740061</v>
      </c>
      <c r="U577">
        <f t="shared" si="52"/>
        <v>0.24108898132231732</v>
      </c>
      <c r="W577">
        <v>24.410340000000001</v>
      </c>
      <c r="X577">
        <v>1.5482331156456963</v>
      </c>
      <c r="Y577">
        <f t="shared" si="53"/>
        <v>0.2334735445004292</v>
      </c>
    </row>
    <row r="578" spans="3:25" x14ac:dyDescent="0.2">
      <c r="C578">
        <v>2.1684999999999999</v>
      </c>
      <c r="D578">
        <v>0.43390379921980665</v>
      </c>
      <c r="E578">
        <f t="shared" si="48"/>
        <v>7.0899313598007621E-2</v>
      </c>
      <c r="G578">
        <v>1.9395</v>
      </c>
      <c r="H578">
        <v>0.3315927633064637</v>
      </c>
      <c r="I578">
        <f t="shared" si="49"/>
        <v>6.9081825688846604E-2</v>
      </c>
      <c r="K578">
        <v>20.0806</v>
      </c>
      <c r="L578">
        <v>0.83839611263041047</v>
      </c>
      <c r="M578">
        <f t="shared" si="50"/>
        <v>0.19995614315400093</v>
      </c>
      <c r="O578">
        <v>15.53</v>
      </c>
      <c r="P578">
        <v>0.77091931911450917</v>
      </c>
      <c r="Q578">
        <f t="shared" si="51"/>
        <v>0.18571446583182993</v>
      </c>
      <c r="S578">
        <v>31.358180000000001</v>
      </c>
      <c r="T578">
        <v>1.6723542154274891</v>
      </c>
      <c r="U578">
        <f t="shared" si="52"/>
        <v>0.24115392158785964</v>
      </c>
      <c r="W578">
        <v>24.403040000000001</v>
      </c>
      <c r="X578">
        <v>1.5484590696488942</v>
      </c>
      <c r="Y578">
        <f t="shared" si="53"/>
        <v>0.2335076183627485</v>
      </c>
    </row>
    <row r="579" spans="3:25" x14ac:dyDescent="0.2">
      <c r="C579">
        <v>2.1244999999999998</v>
      </c>
      <c r="D579">
        <v>0.43410116144897559</v>
      </c>
      <c r="E579">
        <f t="shared" si="48"/>
        <v>7.0931562328263989E-2</v>
      </c>
      <c r="G579">
        <v>1.9589000000000001</v>
      </c>
      <c r="H579">
        <v>0.33168516136762094</v>
      </c>
      <c r="I579">
        <f t="shared" si="49"/>
        <v>6.9101075284921029E-2</v>
      </c>
      <c r="K579">
        <v>20.176600000000001</v>
      </c>
      <c r="L579">
        <v>0.83869337486506768</v>
      </c>
      <c r="M579">
        <f t="shared" si="50"/>
        <v>0.20002703972550448</v>
      </c>
      <c r="O579">
        <v>15.479799999999999</v>
      </c>
      <c r="P579">
        <v>0.77118388204708455</v>
      </c>
      <c r="Q579">
        <f t="shared" si="51"/>
        <v>0.18577819904292467</v>
      </c>
      <c r="S579">
        <v>31.424320000000002</v>
      </c>
      <c r="T579">
        <v>1.6728165094057941</v>
      </c>
      <c r="U579">
        <f t="shared" si="52"/>
        <v>0.241220584502191</v>
      </c>
      <c r="W579">
        <v>24.394169999999999</v>
      </c>
      <c r="X579">
        <v>1.5487039346256557</v>
      </c>
      <c r="Y579">
        <f t="shared" si="53"/>
        <v>0.2335445439997671</v>
      </c>
    </row>
    <row r="580" spans="3:25" x14ac:dyDescent="0.2">
      <c r="C580">
        <v>2.1402000000000001</v>
      </c>
      <c r="D580">
        <v>0.43429853934827656</v>
      </c>
      <c r="E580">
        <f t="shared" si="48"/>
        <v>7.0963813618999436E-2</v>
      </c>
      <c r="G580">
        <v>1.9661</v>
      </c>
      <c r="H580">
        <v>0.33177443971153697</v>
      </c>
      <c r="I580">
        <f t="shared" si="49"/>
        <v>6.9119674939903536E-2</v>
      </c>
      <c r="K580">
        <v>20.261600000000001</v>
      </c>
      <c r="L580">
        <v>0.83899278385336751</v>
      </c>
      <c r="M580">
        <f t="shared" si="50"/>
        <v>0.200098448294347</v>
      </c>
      <c r="O580">
        <v>15.4998</v>
      </c>
      <c r="P580">
        <v>0.77144574589651504</v>
      </c>
      <c r="Q580">
        <f t="shared" si="51"/>
        <v>0.18584128204488332</v>
      </c>
      <c r="S580">
        <v>31.483429999999998</v>
      </c>
      <c r="T580">
        <v>1.6732814007177987</v>
      </c>
      <c r="U580">
        <f t="shared" si="52"/>
        <v>0.24128762195273096</v>
      </c>
      <c r="W580">
        <v>24.415929999999999</v>
      </c>
      <c r="X580">
        <v>1.5489267108887199</v>
      </c>
      <c r="Y580">
        <f t="shared" si="53"/>
        <v>0.2335781386588934</v>
      </c>
    </row>
    <row r="581" spans="3:25" x14ac:dyDescent="0.2">
      <c r="C581">
        <v>2.1286</v>
      </c>
      <c r="D581">
        <v>0.43449910559585631</v>
      </c>
      <c r="E581">
        <f t="shared" si="48"/>
        <v>7.0996585881675872E-2</v>
      </c>
      <c r="G581">
        <v>1.9328000000000001</v>
      </c>
      <c r="H581">
        <v>0.33186696729027099</v>
      </c>
      <c r="I581">
        <f t="shared" si="49"/>
        <v>6.913895151880646E-2</v>
      </c>
      <c r="K581">
        <v>20.236699999999999</v>
      </c>
      <c r="L581">
        <v>0.83929439879172507</v>
      </c>
      <c r="M581">
        <f t="shared" si="50"/>
        <v>0.20017038297877962</v>
      </c>
      <c r="O581">
        <v>15.4976</v>
      </c>
      <c r="P581">
        <v>0.7717048052132669</v>
      </c>
      <c r="Q581">
        <f t="shared" si="51"/>
        <v>0.18590368943491292</v>
      </c>
      <c r="S581">
        <v>31.48789</v>
      </c>
      <c r="T581">
        <v>1.6737582199241761</v>
      </c>
      <c r="U581">
        <f t="shared" si="52"/>
        <v>0.24135637940880431</v>
      </c>
      <c r="W581">
        <v>24.40907</v>
      </c>
      <c r="X581">
        <v>1.5491562181967069</v>
      </c>
      <c r="Y581">
        <f t="shared" si="53"/>
        <v>0.23361274835955345</v>
      </c>
    </row>
    <row r="582" spans="3:25" x14ac:dyDescent="0.2">
      <c r="C582">
        <v>2.1461999999999999</v>
      </c>
      <c r="D582">
        <v>0.43469651987233671</v>
      </c>
      <c r="E582">
        <f t="shared" si="48"/>
        <v>7.1028843116394888E-2</v>
      </c>
      <c r="G582">
        <v>1.9543999999999999</v>
      </c>
      <c r="H582">
        <v>0.33195637684612844</v>
      </c>
      <c r="I582">
        <f t="shared" si="49"/>
        <v>6.9157578509610101E-2</v>
      </c>
      <c r="K582">
        <v>20.162400000000002</v>
      </c>
      <c r="L582">
        <v>0.83959827886386318</v>
      </c>
      <c r="M582">
        <f t="shared" si="50"/>
        <v>0.20024285789402638</v>
      </c>
      <c r="O582">
        <v>15.4961</v>
      </c>
      <c r="P582">
        <v>0.77196095442706325</v>
      </c>
      <c r="Q582">
        <f t="shared" si="51"/>
        <v>0.18596539578113352</v>
      </c>
      <c r="S582">
        <v>31.506640000000001</v>
      </c>
      <c r="T582">
        <v>1.6742376181508962</v>
      </c>
      <c r="U582">
        <f t="shared" si="52"/>
        <v>0.24142550876029537</v>
      </c>
      <c r="W582">
        <v>24.401589999999999</v>
      </c>
      <c r="X582">
        <v>1.5493979842074028</v>
      </c>
      <c r="Y582">
        <f t="shared" si="53"/>
        <v>0.23364920667250808</v>
      </c>
    </row>
    <row r="583" spans="3:25" x14ac:dyDescent="0.2">
      <c r="C583">
        <v>2.1665000000000001</v>
      </c>
      <c r="D583">
        <v>0.43489712634538019</v>
      </c>
      <c r="E583">
        <f t="shared" ref="E583:E646" si="54">D583/6.12</f>
        <v>7.1061621951859513E-2</v>
      </c>
      <c r="G583">
        <v>2.0013999999999998</v>
      </c>
      <c r="H583">
        <v>0.33204903528317437</v>
      </c>
      <c r="I583">
        <f t="shared" ref="I583:I646" si="55">H583/4.8</f>
        <v>6.9176882350661328E-2</v>
      </c>
      <c r="K583">
        <v>20.1769</v>
      </c>
      <c r="L583">
        <v>0.83990448324192934</v>
      </c>
      <c r="M583">
        <f t="shared" ref="M583:M646" si="56">L583/4.1929</f>
        <v>0.20031588715255058</v>
      </c>
      <c r="O583">
        <v>15.4849</v>
      </c>
      <c r="P583">
        <v>0.77221408785507284</v>
      </c>
      <c r="Q583">
        <f t="shared" ref="Q583:Q646" si="57">P583/4.1511</f>
        <v>0.18602637562455082</v>
      </c>
      <c r="S583">
        <v>31.503789999999999</v>
      </c>
      <c r="T583">
        <v>1.6747262138364354</v>
      </c>
      <c r="U583">
        <f t="shared" ref="U583:U646" si="58">T583/6.9348</f>
        <v>0.24149596438778845</v>
      </c>
      <c r="W583">
        <v>24.401509999999998</v>
      </c>
      <c r="X583">
        <v>1.5496276382470049</v>
      </c>
      <c r="Y583">
        <f t="shared" ref="Y583:Y646" si="59">X583/6.6313</f>
        <v>0.23368383850029478</v>
      </c>
    </row>
    <row r="584" spans="3:25" x14ac:dyDescent="0.2">
      <c r="C584">
        <v>2.1110000000000002</v>
      </c>
      <c r="D584">
        <v>0.43509775518964744</v>
      </c>
      <c r="E584">
        <f t="shared" si="54"/>
        <v>7.1094404442752848E-2</v>
      </c>
      <c r="G584">
        <v>1.9814000000000001</v>
      </c>
      <c r="H584">
        <v>0.3321449424379585</v>
      </c>
      <c r="I584">
        <f t="shared" si="55"/>
        <v>6.9196863007908019E-2</v>
      </c>
      <c r="K584">
        <v>20.228300000000001</v>
      </c>
      <c r="L584">
        <v>0.84021307108765364</v>
      </c>
      <c r="M584">
        <f t="shared" si="56"/>
        <v>0.20038948486433106</v>
      </c>
      <c r="O584">
        <v>15.486000000000001</v>
      </c>
      <c r="P584">
        <v>0.77246409971038543</v>
      </c>
      <c r="Q584">
        <f t="shared" si="57"/>
        <v>0.1860866034810979</v>
      </c>
      <c r="S584">
        <v>31.490549999999999</v>
      </c>
      <c r="T584">
        <v>1.6752206836627876</v>
      </c>
      <c r="U584">
        <f t="shared" si="58"/>
        <v>0.24156726706794537</v>
      </c>
      <c r="W584">
        <v>24.390519999999999</v>
      </c>
      <c r="X584">
        <v>1.5498695548304307</v>
      </c>
      <c r="Y584">
        <f t="shared" si="59"/>
        <v>0.23372031951961614</v>
      </c>
    </row>
    <row r="585" spans="3:25" x14ac:dyDescent="0.2">
      <c r="C585">
        <v>2.1757</v>
      </c>
      <c r="D585">
        <v>0.43530157783089352</v>
      </c>
      <c r="E585">
        <f t="shared" si="54"/>
        <v>7.1127708795897637E-2</v>
      </c>
      <c r="G585">
        <v>1.9481999999999999</v>
      </c>
      <c r="H585">
        <v>0.33223454970596783</v>
      </c>
      <c r="I585">
        <f t="shared" si="55"/>
        <v>6.9215531188743296E-2</v>
      </c>
      <c r="K585">
        <v>20.227599999999999</v>
      </c>
      <c r="L585">
        <v>0.84052410155357071</v>
      </c>
      <c r="M585">
        <f t="shared" si="56"/>
        <v>0.20046366513715347</v>
      </c>
      <c r="O585">
        <v>15.4681</v>
      </c>
      <c r="P585">
        <v>0.77271088411076994</v>
      </c>
      <c r="Q585">
        <f t="shared" si="57"/>
        <v>0.18614605384374502</v>
      </c>
      <c r="S585">
        <v>31.497150000000001</v>
      </c>
      <c r="T585">
        <v>1.6757237304649399</v>
      </c>
      <c r="U585">
        <f t="shared" si="58"/>
        <v>0.24163980655028838</v>
      </c>
      <c r="W585">
        <v>24.38674</v>
      </c>
      <c r="X585">
        <v>1.550099352706789</v>
      </c>
      <c r="Y585">
        <f t="shared" si="59"/>
        <v>0.23375497303798484</v>
      </c>
    </row>
    <row r="586" spans="3:25" x14ac:dyDescent="0.2">
      <c r="C586">
        <v>2.1715</v>
      </c>
      <c r="D586">
        <v>0.43550225863545355</v>
      </c>
      <c r="E586">
        <f t="shared" si="54"/>
        <v>7.1160499777034897E-2</v>
      </c>
      <c r="G586">
        <v>1.9537</v>
      </c>
      <c r="H586">
        <v>0.33233058837789098</v>
      </c>
      <c r="I586">
        <f t="shared" si="55"/>
        <v>6.9235539245393954E-2</v>
      </c>
      <c r="K586">
        <v>20.196200000000001</v>
      </c>
      <c r="L586">
        <v>0.84083763378427523</v>
      </c>
      <c r="M586">
        <f t="shared" si="56"/>
        <v>0.20053844207690985</v>
      </c>
      <c r="O586">
        <v>15.514099999999999</v>
      </c>
      <c r="P586">
        <v>0.7729543350877327</v>
      </c>
      <c r="Q586">
        <f t="shared" si="57"/>
        <v>0.18620470118468183</v>
      </c>
      <c r="S586">
        <v>31.480530000000002</v>
      </c>
      <c r="T586">
        <v>1.6762196854461573</v>
      </c>
      <c r="U586">
        <f t="shared" si="58"/>
        <v>0.24171132339017093</v>
      </c>
      <c r="W586">
        <v>24.387049999999999</v>
      </c>
      <c r="X586">
        <v>1.5503258915070428</v>
      </c>
      <c r="Y586">
        <f t="shared" si="59"/>
        <v>0.23378913508769664</v>
      </c>
    </row>
    <row r="587" spans="3:25" x14ac:dyDescent="0.2">
      <c r="C587">
        <v>2.1444999999999999</v>
      </c>
      <c r="D587">
        <v>0.4357029680622802</v>
      </c>
      <c r="E587">
        <f t="shared" si="54"/>
        <v>7.1193295435013099E-2</v>
      </c>
      <c r="G587">
        <v>1.9811000000000001</v>
      </c>
      <c r="H587">
        <v>0.33242351088031197</v>
      </c>
      <c r="I587">
        <f t="shared" si="55"/>
        <v>6.9254898100064993E-2</v>
      </c>
      <c r="K587">
        <v>20.1797</v>
      </c>
      <c r="L587">
        <v>0.84115372691774393</v>
      </c>
      <c r="M587">
        <f t="shared" si="56"/>
        <v>0.20061382978791384</v>
      </c>
      <c r="O587">
        <v>15.4899</v>
      </c>
      <c r="P587">
        <v>0.7731943465958504</v>
      </c>
      <c r="Q587">
        <f t="shared" si="57"/>
        <v>0.18626251995756557</v>
      </c>
      <c r="S587">
        <v>31.493210000000001</v>
      </c>
      <c r="T587">
        <v>1.6767344280778047</v>
      </c>
      <c r="U587">
        <f t="shared" si="58"/>
        <v>0.24178554941423036</v>
      </c>
      <c r="W587">
        <v>24.395440000000001</v>
      </c>
      <c r="X587">
        <v>1.5505713557776997</v>
      </c>
      <c r="Y587">
        <f t="shared" si="59"/>
        <v>0.23382615109823104</v>
      </c>
    </row>
    <row r="588" spans="3:25" x14ac:dyDescent="0.2">
      <c r="C588">
        <v>2.1753</v>
      </c>
      <c r="D588">
        <v>0.43591004431055042</v>
      </c>
      <c r="E588">
        <f t="shared" si="54"/>
        <v>7.1227131423292553E-2</v>
      </c>
      <c r="G588">
        <v>1.9568000000000001</v>
      </c>
      <c r="H588">
        <v>0.33251968139594584</v>
      </c>
      <c r="I588">
        <f t="shared" si="55"/>
        <v>6.9274933624155391E-2</v>
      </c>
      <c r="K588">
        <v>20.223199999999999</v>
      </c>
      <c r="L588">
        <v>0.84147244008668698</v>
      </c>
      <c r="M588">
        <f t="shared" si="56"/>
        <v>0.20068984237322307</v>
      </c>
      <c r="O588">
        <v>15.469799999999999</v>
      </c>
      <c r="P588">
        <v>0.77343081252240453</v>
      </c>
      <c r="Q588">
        <f t="shared" si="57"/>
        <v>0.18631948459984213</v>
      </c>
      <c r="S588">
        <v>31.494160000000001</v>
      </c>
      <c r="T588">
        <v>1.6772622349955897</v>
      </c>
      <c r="U588">
        <f t="shared" si="58"/>
        <v>0.24186165931181716</v>
      </c>
      <c r="W588">
        <v>24.377859999999998</v>
      </c>
      <c r="X588">
        <v>1.5508046910901141</v>
      </c>
      <c r="Y588">
        <f t="shared" si="59"/>
        <v>0.23386133806193568</v>
      </c>
    </row>
    <row r="589" spans="3:25" x14ac:dyDescent="0.2">
      <c r="C589">
        <v>2.1440999999999999</v>
      </c>
      <c r="D589">
        <v>0.43611081724747608</v>
      </c>
      <c r="E589">
        <f t="shared" si="54"/>
        <v>7.1259937458737918E-2</v>
      </c>
      <c r="G589">
        <v>1.9311</v>
      </c>
      <c r="H589">
        <v>0.33261273712015604</v>
      </c>
      <c r="I589">
        <f t="shared" si="55"/>
        <v>6.9294320233365847E-2</v>
      </c>
      <c r="K589">
        <v>20.220700000000001</v>
      </c>
      <c r="L589">
        <v>0.84179383241996864</v>
      </c>
      <c r="M589">
        <f t="shared" si="56"/>
        <v>0.20076649393497786</v>
      </c>
      <c r="O589">
        <v>15.4679</v>
      </c>
      <c r="P589">
        <v>0.77366362669729605</v>
      </c>
      <c r="Q589">
        <f t="shared" si="57"/>
        <v>0.18637556953513434</v>
      </c>
      <c r="S589">
        <v>31.515139999999999</v>
      </c>
      <c r="T589">
        <v>1.6777952676177026</v>
      </c>
      <c r="U589">
        <f t="shared" si="58"/>
        <v>0.24193852275735458</v>
      </c>
      <c r="W589">
        <v>24.40598</v>
      </c>
      <c r="X589">
        <v>1.551046970078831</v>
      </c>
      <c r="Y589">
        <f t="shared" si="59"/>
        <v>0.23389787373197274</v>
      </c>
    </row>
    <row r="590" spans="3:25" x14ac:dyDescent="0.2">
      <c r="C590">
        <v>2.1695000000000002</v>
      </c>
      <c r="D590">
        <v>0.43631479174250615</v>
      </c>
      <c r="E590">
        <f t="shared" si="54"/>
        <v>7.1293266624592511E-2</v>
      </c>
      <c r="G590">
        <v>1.9374</v>
      </c>
      <c r="H590">
        <v>0.33270904085799546</v>
      </c>
      <c r="I590">
        <f t="shared" si="55"/>
        <v>6.9314383512082398E-2</v>
      </c>
      <c r="K590">
        <v>20.256799999999998</v>
      </c>
      <c r="L590">
        <v>0.84211796304406095</v>
      </c>
      <c r="M590">
        <f t="shared" si="56"/>
        <v>0.20084379857474802</v>
      </c>
      <c r="O590">
        <v>15.513199999999999</v>
      </c>
      <c r="P590">
        <v>0.77389268290324331</v>
      </c>
      <c r="Q590">
        <f t="shared" si="57"/>
        <v>0.18643074917569882</v>
      </c>
      <c r="S590">
        <v>31.608969999999999</v>
      </c>
      <c r="T590">
        <v>1.6783314047105253</v>
      </c>
      <c r="U590">
        <f t="shared" si="58"/>
        <v>0.24201583386839207</v>
      </c>
      <c r="W590">
        <v>24.40024</v>
      </c>
      <c r="X590">
        <v>1.5512771134221206</v>
      </c>
      <c r="Y590">
        <f t="shared" si="59"/>
        <v>0.2339325793467526</v>
      </c>
    </row>
    <row r="591" spans="3:25" x14ac:dyDescent="0.2">
      <c r="C591">
        <v>2.1644000000000001</v>
      </c>
      <c r="D591">
        <v>0.43652196901557588</v>
      </c>
      <c r="E591">
        <f t="shared" si="54"/>
        <v>7.1327119120192142E-2</v>
      </c>
      <c r="G591">
        <v>1.9327000000000001</v>
      </c>
      <c r="H591">
        <v>0.33280859174108418</v>
      </c>
      <c r="I591">
        <f t="shared" si="55"/>
        <v>6.9335123279392535E-2</v>
      </c>
      <c r="K591">
        <v>20.287700000000001</v>
      </c>
      <c r="L591">
        <v>0.84244489108455334</v>
      </c>
      <c r="M591">
        <f t="shared" si="56"/>
        <v>0.20092177039389286</v>
      </c>
      <c r="O591">
        <v>15.4779</v>
      </c>
      <c r="P591">
        <v>0.77411787488628014</v>
      </c>
      <c r="Q591">
        <f t="shared" si="57"/>
        <v>0.18648499792495488</v>
      </c>
      <c r="S591">
        <v>31.711729999999999</v>
      </c>
      <c r="T591">
        <v>1.6788832889731926</v>
      </c>
      <c r="U591">
        <f t="shared" si="58"/>
        <v>0.24209541572549931</v>
      </c>
      <c r="W591">
        <v>24.377199999999998</v>
      </c>
      <c r="X591">
        <v>1.5515039943103535</v>
      </c>
      <c r="Y591">
        <f t="shared" si="59"/>
        <v>0.23396679298332956</v>
      </c>
    </row>
    <row r="592" spans="3:25" x14ac:dyDescent="0.2">
      <c r="C592">
        <v>2.1745000000000001</v>
      </c>
      <c r="D592">
        <v>0.43672601756451129</v>
      </c>
      <c r="E592">
        <f t="shared" si="54"/>
        <v>7.1360460386358057E-2</v>
      </c>
      <c r="G592">
        <v>1.984</v>
      </c>
      <c r="H592">
        <v>0.332905029396867</v>
      </c>
      <c r="I592">
        <f t="shared" si="55"/>
        <v>6.9355214457680628E-2</v>
      </c>
      <c r="K592">
        <v>20.313300000000002</v>
      </c>
      <c r="L592">
        <v>0.84277467566771536</v>
      </c>
      <c r="M592">
        <f t="shared" si="56"/>
        <v>0.20100042349393388</v>
      </c>
      <c r="O592">
        <v>15.5</v>
      </c>
      <c r="P592">
        <v>0.77433909636652243</v>
      </c>
      <c r="Q592">
        <f t="shared" si="57"/>
        <v>0.18653829018007817</v>
      </c>
      <c r="S592">
        <v>31.812280000000001</v>
      </c>
      <c r="T592">
        <v>1.6794376575661081</v>
      </c>
      <c r="U592">
        <f t="shared" si="58"/>
        <v>0.24217535582368749</v>
      </c>
      <c r="W592">
        <v>24.419360000000001</v>
      </c>
      <c r="X592">
        <v>1.5517498097984337</v>
      </c>
      <c r="Y592">
        <f t="shared" si="59"/>
        <v>0.23400386195744929</v>
      </c>
    </row>
    <row r="593" spans="3:25" x14ac:dyDescent="0.2">
      <c r="C593">
        <v>2.1638999999999999</v>
      </c>
      <c r="D593">
        <v>0.43693327209264587</v>
      </c>
      <c r="E593">
        <f t="shared" si="54"/>
        <v>7.1394325505334297E-2</v>
      </c>
      <c r="G593">
        <v>1.9481999999999999</v>
      </c>
      <c r="H593">
        <v>0.33299835435115943</v>
      </c>
      <c r="I593">
        <f t="shared" si="55"/>
        <v>6.9374657156491548E-2</v>
      </c>
      <c r="K593">
        <v>20.4178</v>
      </c>
      <c r="L593">
        <v>0.84310737592209639</v>
      </c>
      <c r="M593">
        <f t="shared" si="56"/>
        <v>0.20107977197693636</v>
      </c>
      <c r="O593">
        <v>15.5093</v>
      </c>
      <c r="P593">
        <v>0.77455624104923237</v>
      </c>
      <c r="Q593">
        <f t="shared" si="57"/>
        <v>0.1865906003346661</v>
      </c>
      <c r="S593">
        <v>31.83991</v>
      </c>
      <c r="T593">
        <v>1.6799848246550331</v>
      </c>
      <c r="U593">
        <f t="shared" si="58"/>
        <v>0.24225425746308951</v>
      </c>
      <c r="W593">
        <v>24.489529999999998</v>
      </c>
      <c r="X593">
        <v>1.5519801511634221</v>
      </c>
      <c r="Y593">
        <f t="shared" si="59"/>
        <v>0.23403859743390015</v>
      </c>
    </row>
    <row r="594" spans="3:25" x14ac:dyDescent="0.2">
      <c r="C594">
        <v>2.1650999999999998</v>
      </c>
      <c r="D594">
        <v>0.43714056783234795</v>
      </c>
      <c r="E594">
        <f t="shared" si="54"/>
        <v>7.1428197358226794E-2</v>
      </c>
      <c r="G594">
        <v>1.9672000000000001</v>
      </c>
      <c r="H594">
        <v>0.33309492732986989</v>
      </c>
      <c r="I594">
        <f t="shared" si="55"/>
        <v>6.9394776527056237E-2</v>
      </c>
      <c r="K594">
        <v>20.446999999999999</v>
      </c>
      <c r="L594">
        <v>0.84344305098018635</v>
      </c>
      <c r="M594">
        <f t="shared" si="56"/>
        <v>0.20115982994590531</v>
      </c>
      <c r="O594">
        <v>15.5153</v>
      </c>
      <c r="P594">
        <v>0.77476920263615889</v>
      </c>
      <c r="Q594">
        <f t="shared" si="57"/>
        <v>0.18664190278146972</v>
      </c>
      <c r="S594">
        <v>31.84684</v>
      </c>
      <c r="T594">
        <v>1.6805513531976515</v>
      </c>
      <c r="U594">
        <f t="shared" si="58"/>
        <v>0.24233595102925123</v>
      </c>
      <c r="W594">
        <v>24.562449999999998</v>
      </c>
      <c r="X594">
        <v>1.5522138843074231</v>
      </c>
      <c r="Y594">
        <f t="shared" si="59"/>
        <v>0.23407384439060561</v>
      </c>
    </row>
    <row r="595" spans="3:25" x14ac:dyDescent="0.2">
      <c r="C595">
        <v>2.1648000000000001</v>
      </c>
      <c r="D595">
        <v>0.43734474219597974</v>
      </c>
      <c r="E595">
        <f t="shared" si="54"/>
        <v>7.1461559182349629E-2</v>
      </c>
      <c r="G595">
        <v>1.9857</v>
      </c>
      <c r="H595">
        <v>0.33319474676252048</v>
      </c>
      <c r="I595">
        <f t="shared" si="55"/>
        <v>6.9415572242191775E-2</v>
      </c>
      <c r="K595">
        <v>20.481999999999999</v>
      </c>
      <c r="L595">
        <v>0.84378175630214569</v>
      </c>
      <c r="M595">
        <f t="shared" si="56"/>
        <v>0.20124061062800108</v>
      </c>
      <c r="O595">
        <v>15.495799999999999</v>
      </c>
      <c r="P595">
        <v>0.77497787483716885</v>
      </c>
      <c r="Q595">
        <f t="shared" si="57"/>
        <v>0.18669217191519571</v>
      </c>
      <c r="S595">
        <v>31.86187</v>
      </c>
      <c r="T595">
        <v>1.6811335888786663</v>
      </c>
      <c r="U595">
        <f t="shared" si="58"/>
        <v>0.24241990956893728</v>
      </c>
      <c r="W595">
        <v>24.611820000000002</v>
      </c>
      <c r="X595">
        <v>1.5524410240951541</v>
      </c>
      <c r="Y595">
        <f t="shared" si="59"/>
        <v>0.23410809706922533</v>
      </c>
    </row>
    <row r="596" spans="3:25" x14ac:dyDescent="0.2">
      <c r="C596">
        <v>2.1637</v>
      </c>
      <c r="D596">
        <v>0.43755212681173794</v>
      </c>
      <c r="E596">
        <f t="shared" si="54"/>
        <v>7.1495445557473516E-2</v>
      </c>
      <c r="G596">
        <v>1.9447000000000001</v>
      </c>
      <c r="H596">
        <v>0.33329145543289074</v>
      </c>
      <c r="I596">
        <f t="shared" si="55"/>
        <v>6.9435719881852237E-2</v>
      </c>
      <c r="K596">
        <v>20.505400000000002</v>
      </c>
      <c r="L596">
        <v>0.84412353263852469</v>
      </c>
      <c r="M596">
        <f t="shared" si="56"/>
        <v>0.20132212374216527</v>
      </c>
      <c r="O596">
        <v>15.507899999999999</v>
      </c>
      <c r="P596">
        <v>0.77518216299769793</v>
      </c>
      <c r="Q596">
        <f t="shared" si="57"/>
        <v>0.1867413849335593</v>
      </c>
      <c r="S596">
        <v>31.850670000000001</v>
      </c>
      <c r="T596">
        <v>1.6817188693771659</v>
      </c>
      <c r="U596">
        <f t="shared" si="58"/>
        <v>0.24250430717211252</v>
      </c>
      <c r="W596">
        <v>24.629449999999999</v>
      </c>
      <c r="X596">
        <v>1.5526871057884661</v>
      </c>
      <c r="Y596">
        <f t="shared" si="59"/>
        <v>0.23414520618709242</v>
      </c>
    </row>
    <row r="597" spans="3:25" x14ac:dyDescent="0.2">
      <c r="C597">
        <v>2.1539000000000001</v>
      </c>
      <c r="D597">
        <v>0.43775955818137025</v>
      </c>
      <c r="E597">
        <f t="shared" si="54"/>
        <v>7.1529339572119321E-2</v>
      </c>
      <c r="G597">
        <v>1.9454</v>
      </c>
      <c r="H597">
        <v>0.33339458908095321</v>
      </c>
      <c r="I597">
        <f t="shared" si="55"/>
        <v>6.9457206058531923E-2</v>
      </c>
      <c r="K597">
        <v>20.540400000000002</v>
      </c>
      <c r="L597">
        <v>0.84446841705653553</v>
      </c>
      <c r="M597">
        <f t="shared" si="56"/>
        <v>0.20140437812886916</v>
      </c>
      <c r="O597">
        <v>15.596399999999999</v>
      </c>
      <c r="P597">
        <v>0.77538201897728143</v>
      </c>
      <c r="Q597">
        <f t="shared" si="57"/>
        <v>0.18678953023952241</v>
      </c>
      <c r="S597">
        <v>31.8657</v>
      </c>
      <c r="T597">
        <v>1.6822962836008077</v>
      </c>
      <c r="U597">
        <f t="shared" si="58"/>
        <v>0.24258757045636611</v>
      </c>
      <c r="W597">
        <v>24.617599999999999</v>
      </c>
      <c r="X597">
        <v>1.5529176999418075</v>
      </c>
      <c r="Y597">
        <f t="shared" si="59"/>
        <v>0.23417997978402535</v>
      </c>
    </row>
    <row r="598" spans="3:25" x14ac:dyDescent="0.2">
      <c r="C598">
        <v>2.1549999999999998</v>
      </c>
      <c r="D598">
        <v>0.43797020249840818</v>
      </c>
      <c r="E598">
        <f t="shared" si="54"/>
        <v>7.1563758578171266E-2</v>
      </c>
      <c r="G598">
        <v>1.8871</v>
      </c>
      <c r="H598">
        <v>0.33349461198179148</v>
      </c>
      <c r="I598">
        <f t="shared" si="55"/>
        <v>6.9478044162873231E-2</v>
      </c>
      <c r="K598">
        <v>20.5182</v>
      </c>
      <c r="L598">
        <v>0.84481644661750377</v>
      </c>
      <c r="M598">
        <f t="shared" si="56"/>
        <v>0.20148738262718019</v>
      </c>
      <c r="O598">
        <v>15.6432</v>
      </c>
      <c r="P598">
        <v>0.77557740634541084</v>
      </c>
      <c r="Q598">
        <f t="shared" si="57"/>
        <v>0.18683659905697547</v>
      </c>
      <c r="S598">
        <v>31.8612</v>
      </c>
      <c r="T598">
        <v>1.6829002690607604</v>
      </c>
      <c r="U598">
        <f t="shared" si="58"/>
        <v>0.24267466531994583</v>
      </c>
      <c r="W598">
        <v>24.610109999999999</v>
      </c>
      <c r="X598">
        <v>1.5531516826946179</v>
      </c>
      <c r="Y598">
        <f t="shared" si="59"/>
        <v>0.23421526438173779</v>
      </c>
    </row>
    <row r="599" spans="3:25" x14ac:dyDescent="0.2">
      <c r="C599">
        <v>2.1856</v>
      </c>
      <c r="D599">
        <v>0.43818089665287036</v>
      </c>
      <c r="E599">
        <f t="shared" si="54"/>
        <v>7.1598185727593189E-2</v>
      </c>
      <c r="G599">
        <v>1.9493</v>
      </c>
      <c r="H599">
        <v>0.33359152573361067</v>
      </c>
      <c r="I599">
        <f t="shared" si="55"/>
        <v>6.9498234527835559E-2</v>
      </c>
      <c r="K599">
        <v>20.4252</v>
      </c>
      <c r="L599">
        <v>0.84516765837759822</v>
      </c>
      <c r="M599">
        <f t="shared" si="56"/>
        <v>0.20157114607493579</v>
      </c>
      <c r="O599">
        <v>15.6409</v>
      </c>
      <c r="P599">
        <v>0.77576828877448822</v>
      </c>
      <c r="Q599">
        <f t="shared" si="57"/>
        <v>0.18688258263460006</v>
      </c>
      <c r="S599">
        <v>31.84328</v>
      </c>
      <c r="T599">
        <v>1.6835066700445116</v>
      </c>
      <c r="U599">
        <f t="shared" si="58"/>
        <v>0.24276210850269822</v>
      </c>
      <c r="W599">
        <v>24.600580000000001</v>
      </c>
      <c r="X599">
        <v>1.5533946290715595</v>
      </c>
      <c r="Y599">
        <f t="shared" si="59"/>
        <v>0.23425190069391513</v>
      </c>
    </row>
    <row r="600" spans="3:25" x14ac:dyDescent="0.2">
      <c r="C600">
        <v>2.2040000000000002</v>
      </c>
      <c r="D600">
        <v>0.43839164307163747</v>
      </c>
      <c r="E600">
        <f t="shared" si="54"/>
        <v>7.1632621416934231E-2</v>
      </c>
      <c r="G600">
        <v>1.9365000000000001</v>
      </c>
      <c r="H600">
        <v>0.33369168614161077</v>
      </c>
      <c r="I600">
        <f t="shared" si="55"/>
        <v>6.9519101279502241E-2</v>
      </c>
      <c r="K600">
        <v>20.4941</v>
      </c>
      <c r="L600">
        <v>0.84552208938860784</v>
      </c>
      <c r="M600">
        <f t="shared" si="56"/>
        <v>0.20165567730892886</v>
      </c>
      <c r="O600">
        <v>15.669</v>
      </c>
      <c r="P600">
        <v>0.77595463004321308</v>
      </c>
      <c r="Q600">
        <f t="shared" si="57"/>
        <v>0.18692747224668477</v>
      </c>
      <c r="S600">
        <v>31.858540000000001</v>
      </c>
      <c r="T600">
        <v>1.6841293259017545</v>
      </c>
      <c r="U600">
        <f t="shared" si="58"/>
        <v>0.24285189564252097</v>
      </c>
      <c r="W600">
        <v>24.61591</v>
      </c>
      <c r="X600">
        <v>1.5536254057282128</v>
      </c>
      <c r="Y600">
        <f t="shared" si="59"/>
        <v>0.2342867018123464</v>
      </c>
    </row>
    <row r="601" spans="3:25" x14ac:dyDescent="0.2">
      <c r="C601">
        <v>2.1556000000000002</v>
      </c>
      <c r="D601">
        <v>0.43859928128606074</v>
      </c>
      <c r="E601">
        <f t="shared" si="54"/>
        <v>7.166654922974848E-2</v>
      </c>
      <c r="G601">
        <v>1.9554</v>
      </c>
      <c r="H601">
        <v>0.33379509232583876</v>
      </c>
      <c r="I601">
        <f t="shared" si="55"/>
        <v>6.9540644234549739E-2</v>
      </c>
      <c r="K601">
        <v>20.532699999999998</v>
      </c>
      <c r="L601">
        <v>0.84587977669874026</v>
      </c>
      <c r="M601">
        <f t="shared" si="56"/>
        <v>0.20174098516509822</v>
      </c>
      <c r="O601">
        <v>15.646800000000001</v>
      </c>
      <c r="P601">
        <v>0.77613639404024148</v>
      </c>
      <c r="Q601">
        <f t="shared" si="57"/>
        <v>0.18697125919400678</v>
      </c>
      <c r="S601">
        <v>31.87923</v>
      </c>
      <c r="T601">
        <v>1.6847380221515251</v>
      </c>
      <c r="U601">
        <f t="shared" si="58"/>
        <v>0.24293966980324236</v>
      </c>
      <c r="W601">
        <v>24.615159999999999</v>
      </c>
      <c r="X601">
        <v>1.5538595685980321</v>
      </c>
      <c r="Y601">
        <f t="shared" si="59"/>
        <v>0.23432201357170268</v>
      </c>
    </row>
    <row r="602" spans="3:25" x14ac:dyDescent="0.2">
      <c r="C602">
        <v>2.1966999999999999</v>
      </c>
      <c r="D602">
        <v>0.4388132995999372</v>
      </c>
      <c r="E602">
        <f t="shared" si="54"/>
        <v>7.1701519542473391E-2</v>
      </c>
      <c r="G602">
        <v>1.9794</v>
      </c>
      <c r="H602">
        <v>0.33389539063464502</v>
      </c>
      <c r="I602">
        <f t="shared" si="55"/>
        <v>6.9561539715551055E-2</v>
      </c>
      <c r="K602">
        <v>20.5014</v>
      </c>
      <c r="L602">
        <v>0.84624075735345761</v>
      </c>
      <c r="M602">
        <f t="shared" si="56"/>
        <v>0.20182707847872777</v>
      </c>
      <c r="O602">
        <v>15.647600000000001</v>
      </c>
      <c r="P602">
        <v>0.77631354476812353</v>
      </c>
      <c r="Q602">
        <f t="shared" si="57"/>
        <v>0.18701393480478032</v>
      </c>
      <c r="S602">
        <v>31.911269999999998</v>
      </c>
      <c r="T602">
        <v>1.685373273742796</v>
      </c>
      <c r="U602">
        <f t="shared" si="58"/>
        <v>0.24303127325125395</v>
      </c>
      <c r="W602">
        <v>24.602180000000001</v>
      </c>
      <c r="X602">
        <v>1.5540904614056499</v>
      </c>
      <c r="Y602">
        <f t="shared" si="59"/>
        <v>0.2343568322056987</v>
      </c>
    </row>
    <row r="603" spans="3:25" x14ac:dyDescent="0.2">
      <c r="C603">
        <v>2.1438999999999999</v>
      </c>
      <c r="D603">
        <v>0.4390242131371323</v>
      </c>
      <c r="E603">
        <f t="shared" si="54"/>
        <v>7.1735982538747106E-2</v>
      </c>
      <c r="G603">
        <v>1.9298999999999999</v>
      </c>
      <c r="H603">
        <v>0.33399893438525691</v>
      </c>
      <c r="I603">
        <f t="shared" si="55"/>
        <v>6.9583111330261863E-2</v>
      </c>
      <c r="K603">
        <v>20.480599999999999</v>
      </c>
      <c r="L603">
        <v>0.84660506839635419</v>
      </c>
      <c r="M603">
        <f t="shared" si="56"/>
        <v>0.201913966084656</v>
      </c>
      <c r="O603">
        <v>15.658899999999999</v>
      </c>
      <c r="P603">
        <v>0.77648604634751384</v>
      </c>
      <c r="Q603">
        <f t="shared" si="57"/>
        <v>0.18705549043567102</v>
      </c>
      <c r="S603">
        <v>32.003239999999998</v>
      </c>
      <c r="T603">
        <v>1.6860175250947573</v>
      </c>
      <c r="U603">
        <f t="shared" si="58"/>
        <v>0.24312417446714502</v>
      </c>
      <c r="W603">
        <v>24.60519</v>
      </c>
      <c r="X603">
        <v>1.5543247388080776</v>
      </c>
      <c r="Y603">
        <f t="shared" si="59"/>
        <v>0.23439216123657164</v>
      </c>
    </row>
    <row r="604" spans="3:25" x14ac:dyDescent="0.2">
      <c r="C604">
        <v>2.1798999999999999</v>
      </c>
      <c r="D604">
        <v>0.4392383473502246</v>
      </c>
      <c r="E604">
        <f t="shared" si="54"/>
        <v>7.1770971789252389E-2</v>
      </c>
      <c r="G604">
        <v>1.9417</v>
      </c>
      <c r="H604">
        <v>0.33409937136274231</v>
      </c>
      <c r="I604">
        <f t="shared" si="55"/>
        <v>6.9604035700571318E-2</v>
      </c>
      <c r="K604">
        <v>20.489599999999999</v>
      </c>
      <c r="L604">
        <v>0.8469727468700563</v>
      </c>
      <c r="M604">
        <f t="shared" si="56"/>
        <v>0.2020016568174906</v>
      </c>
      <c r="O604">
        <v>15.624599999999999</v>
      </c>
      <c r="P604">
        <v>0.77665386302165873</v>
      </c>
      <c r="Q604">
        <f t="shared" si="57"/>
        <v>0.18709591747287679</v>
      </c>
      <c r="S604">
        <v>32.107190000000003</v>
      </c>
      <c r="T604">
        <v>1.6866549878946808</v>
      </c>
      <c r="U604">
        <f t="shared" si="58"/>
        <v>0.24321609677203104</v>
      </c>
      <c r="W604">
        <v>24.597740000000002</v>
      </c>
      <c r="X604">
        <v>1.5545713174485678</v>
      </c>
      <c r="Y604">
        <f t="shared" si="59"/>
        <v>0.2344293452940702</v>
      </c>
    </row>
    <row r="605" spans="3:25" x14ac:dyDescent="0.2">
      <c r="C605">
        <v>2.1625000000000001</v>
      </c>
      <c r="D605">
        <v>0.43945254217680951</v>
      </c>
      <c r="E605">
        <f t="shared" si="54"/>
        <v>7.1805970943923117E-2</v>
      </c>
      <c r="G605">
        <v>1.9024000000000001</v>
      </c>
      <c r="H605">
        <v>0.33420305415308166</v>
      </c>
      <c r="I605">
        <f t="shared" si="55"/>
        <v>6.9625636281892014E-2</v>
      </c>
      <c r="K605">
        <v>20.5854</v>
      </c>
      <c r="L605">
        <v>0.84734382981716694</v>
      </c>
      <c r="M605">
        <f t="shared" si="56"/>
        <v>0.20209015951183357</v>
      </c>
      <c r="O605">
        <v>15.6663</v>
      </c>
      <c r="P605">
        <v>0.77681695916115134</v>
      </c>
      <c r="Q605">
        <f t="shared" si="57"/>
        <v>0.18713520733327346</v>
      </c>
      <c r="S605">
        <v>32.193680000000001</v>
      </c>
      <c r="T605">
        <v>1.6873183964651277</v>
      </c>
      <c r="U605">
        <f t="shared" si="58"/>
        <v>0.24331176046391068</v>
      </c>
      <c r="W605">
        <v>24.59421</v>
      </c>
      <c r="X605">
        <v>1.5548023815678489</v>
      </c>
      <c r="Y605">
        <f t="shared" si="59"/>
        <v>0.23446418976186401</v>
      </c>
    </row>
    <row r="606" spans="3:25" x14ac:dyDescent="0.2">
      <c r="C606">
        <v>2.2033999999999998</v>
      </c>
      <c r="D606">
        <v>0.43966679952973603</v>
      </c>
      <c r="E606">
        <f t="shared" si="54"/>
        <v>7.1840980315316341E-2</v>
      </c>
      <c r="G606">
        <v>1.9874000000000001</v>
      </c>
      <c r="H606">
        <v>0.33430363128456253</v>
      </c>
      <c r="I606">
        <f t="shared" si="55"/>
        <v>6.9646589850950527E-2</v>
      </c>
      <c r="K606">
        <v>20.638400000000001</v>
      </c>
      <c r="L606">
        <v>0.84771835428123909</v>
      </c>
      <c r="M606">
        <f t="shared" si="56"/>
        <v>0.20217948300251357</v>
      </c>
      <c r="O606">
        <v>15.6798</v>
      </c>
      <c r="P606">
        <v>0.77697529926897291</v>
      </c>
      <c r="Q606">
        <f t="shared" si="57"/>
        <v>0.18717335146562911</v>
      </c>
      <c r="S606">
        <v>32.209499999999998</v>
      </c>
      <c r="T606">
        <v>1.6879677588252935</v>
      </c>
      <c r="U606">
        <f t="shared" si="58"/>
        <v>0.24340539868854091</v>
      </c>
      <c r="W606">
        <v>24.591819999999998</v>
      </c>
      <c r="X606">
        <v>1.5550335004479006</v>
      </c>
      <c r="Y606">
        <f t="shared" si="59"/>
        <v>0.23449904248758169</v>
      </c>
    </row>
    <row r="607" spans="3:25" x14ac:dyDescent="0.2">
      <c r="C607">
        <v>2.1972</v>
      </c>
      <c r="D607">
        <v>0.43988112099944449</v>
      </c>
      <c r="E607">
        <f t="shared" si="54"/>
        <v>7.1876000163307918E-2</v>
      </c>
      <c r="G607">
        <v>1.946</v>
      </c>
      <c r="H607">
        <v>0.33440745325339549</v>
      </c>
      <c r="I607">
        <f t="shared" si="55"/>
        <v>6.9668219427790737E-2</v>
      </c>
      <c r="K607">
        <v>20.652899999999999</v>
      </c>
      <c r="L607">
        <v>0.84809634989511018</v>
      </c>
      <c r="M607">
        <f t="shared" si="56"/>
        <v>0.20226963435691531</v>
      </c>
      <c r="O607">
        <v>15.662699999999999</v>
      </c>
      <c r="P607">
        <v>0.77712887127289132</v>
      </c>
      <c r="Q607">
        <f t="shared" si="57"/>
        <v>0.18721034696174302</v>
      </c>
      <c r="S607">
        <v>32.229680000000002</v>
      </c>
      <c r="T607">
        <v>1.6886475669501935</v>
      </c>
      <c r="U607">
        <f t="shared" si="58"/>
        <v>0.24350342720052395</v>
      </c>
      <c r="W607">
        <v>24.611429999999999</v>
      </c>
      <c r="X607">
        <v>1.5552646733419166</v>
      </c>
      <c r="Y607">
        <f t="shared" si="59"/>
        <v>0.23453390335860488</v>
      </c>
    </row>
    <row r="608" spans="3:25" x14ac:dyDescent="0.2">
      <c r="C608">
        <v>2.2082999999999999</v>
      </c>
      <c r="D608">
        <v>0.44009550644583939</v>
      </c>
      <c r="E608">
        <f t="shared" si="54"/>
        <v>7.1911030465006437E-2</v>
      </c>
      <c r="G608">
        <v>1.9601</v>
      </c>
      <c r="H608">
        <v>0.33451134135324639</v>
      </c>
      <c r="I608">
        <f t="shared" si="55"/>
        <v>6.9689862781926334E-2</v>
      </c>
      <c r="K608">
        <v>20.738199999999999</v>
      </c>
      <c r="L608">
        <v>0.84847781663182353</v>
      </c>
      <c r="M608">
        <f t="shared" si="56"/>
        <v>0.20236061356860968</v>
      </c>
      <c r="O608">
        <v>15.648999999999999</v>
      </c>
      <c r="P608">
        <v>0.77727775643270769</v>
      </c>
      <c r="Q608">
        <f t="shared" si="57"/>
        <v>0.18724621339710143</v>
      </c>
      <c r="S608">
        <v>32.210230000000003</v>
      </c>
      <c r="T608">
        <v>1.6893193196280185</v>
      </c>
      <c r="U608">
        <f t="shared" si="58"/>
        <v>0.24360029411490144</v>
      </c>
      <c r="W608">
        <v>24.594629999999999</v>
      </c>
      <c r="X608">
        <v>1.5554992268021446</v>
      </c>
      <c r="Y608">
        <f t="shared" si="59"/>
        <v>0.23456927401899244</v>
      </c>
    </row>
    <row r="609" spans="3:25" x14ac:dyDescent="0.2">
      <c r="C609">
        <v>2.2016</v>
      </c>
      <c r="D609">
        <v>0.44031311471121937</v>
      </c>
      <c r="E609">
        <f t="shared" si="54"/>
        <v>7.1946587371114271E-2</v>
      </c>
      <c r="G609">
        <v>1.9814000000000001</v>
      </c>
      <c r="H609">
        <v>0.33461529258162959</v>
      </c>
      <c r="I609">
        <f t="shared" si="55"/>
        <v>6.9711519287839502E-2</v>
      </c>
      <c r="K609">
        <v>20.755500000000001</v>
      </c>
      <c r="L609">
        <v>0.84886274702145936</v>
      </c>
      <c r="M609">
        <f t="shared" si="56"/>
        <v>0.20245241885603268</v>
      </c>
      <c r="O609">
        <v>15.6441</v>
      </c>
      <c r="P609">
        <v>0.77742205954676824</v>
      </c>
      <c r="Q609">
        <f t="shared" si="57"/>
        <v>0.18728097601762625</v>
      </c>
      <c r="S609">
        <v>32.234549999999999</v>
      </c>
      <c r="T609">
        <v>1.6900148862384088</v>
      </c>
      <c r="U609">
        <f t="shared" si="58"/>
        <v>0.24370059500467336</v>
      </c>
      <c r="W609">
        <v>24.597049999999999</v>
      </c>
      <c r="X609">
        <v>1.5557305054132169</v>
      </c>
      <c r="Y609">
        <f t="shared" si="59"/>
        <v>0.23460415083214706</v>
      </c>
    </row>
    <row r="610" spans="3:25" x14ac:dyDescent="0.2">
      <c r="C610">
        <v>2.1905999999999999</v>
      </c>
      <c r="D610">
        <v>0.44053078649658428</v>
      </c>
      <c r="E610">
        <f t="shared" si="54"/>
        <v>7.1982154656304614E-2</v>
      </c>
      <c r="G610">
        <v>1.9672000000000001</v>
      </c>
      <c r="H610">
        <v>0.33472247636265473</v>
      </c>
      <c r="I610">
        <f t="shared" si="55"/>
        <v>6.9733849242219745E-2</v>
      </c>
      <c r="K610">
        <v>20.808299999999999</v>
      </c>
      <c r="L610">
        <v>0.84925113393796803</v>
      </c>
      <c r="M610">
        <f t="shared" si="56"/>
        <v>0.20254504851963273</v>
      </c>
      <c r="O610">
        <v>15.6272</v>
      </c>
      <c r="P610">
        <v>0.77756188566272155</v>
      </c>
      <c r="Q610">
        <f t="shared" si="57"/>
        <v>0.18731466012929623</v>
      </c>
      <c r="S610">
        <v>32.225110000000001</v>
      </c>
      <c r="T610">
        <v>1.6907062698100426</v>
      </c>
      <c r="U610">
        <f t="shared" si="58"/>
        <v>0.24380029269914671</v>
      </c>
      <c r="W610">
        <v>24.613520000000001</v>
      </c>
      <c r="X610">
        <v>1.5559807514491624</v>
      </c>
      <c r="Y610">
        <f t="shared" si="59"/>
        <v>0.23464188793285815</v>
      </c>
    </row>
    <row r="611" spans="3:25" x14ac:dyDescent="0.2">
      <c r="C611">
        <v>2.1741000000000001</v>
      </c>
      <c r="D611">
        <v>0.44074536384112362</v>
      </c>
      <c r="E611">
        <f t="shared" si="54"/>
        <v>7.2017216313909088E-2</v>
      </c>
      <c r="G611">
        <v>1.9770000000000001</v>
      </c>
      <c r="H611">
        <v>0.33482654164822356</v>
      </c>
      <c r="I611">
        <f t="shared" si="55"/>
        <v>6.9755529510046585E-2</v>
      </c>
      <c r="K611">
        <v>20.856999999999999</v>
      </c>
      <c r="L611">
        <v>0.84964297173453185</v>
      </c>
      <c r="M611">
        <f t="shared" si="56"/>
        <v>0.20263850121265278</v>
      </c>
      <c r="O611">
        <v>15.6493</v>
      </c>
      <c r="P611">
        <v>0.77769734006459057</v>
      </c>
      <c r="Q611">
        <f t="shared" si="57"/>
        <v>0.18734729109503279</v>
      </c>
      <c r="S611">
        <v>32.235930000000003</v>
      </c>
      <c r="T611">
        <v>1.6914175513318717</v>
      </c>
      <c r="U611">
        <f t="shared" si="58"/>
        <v>0.24390285968331771</v>
      </c>
      <c r="W611">
        <v>24.592369999999999</v>
      </c>
      <c r="X611">
        <v>1.5562154625425599</v>
      </c>
      <c r="Y611">
        <f t="shared" si="59"/>
        <v>0.23467728236432672</v>
      </c>
    </row>
    <row r="612" spans="3:25" x14ac:dyDescent="0.2">
      <c r="C612">
        <v>2.1901000000000002</v>
      </c>
      <c r="D612">
        <v>0.44096631911369311</v>
      </c>
      <c r="E612">
        <f t="shared" si="54"/>
        <v>7.2053320116616526E-2</v>
      </c>
      <c r="G612">
        <v>1.9449000000000001</v>
      </c>
      <c r="H612">
        <v>0.33493065892297974</v>
      </c>
      <c r="I612">
        <f t="shared" si="55"/>
        <v>6.977722060895411E-2</v>
      </c>
      <c r="K612">
        <v>20.7973</v>
      </c>
      <c r="L612">
        <v>0.85003825510981212</v>
      </c>
      <c r="M612">
        <f t="shared" si="56"/>
        <v>0.202732775670732</v>
      </c>
      <c r="O612">
        <v>15.660399999999999</v>
      </c>
      <c r="P612">
        <v>0.77782852826011428</v>
      </c>
      <c r="Q612">
        <f t="shared" si="57"/>
        <v>0.1873788943316505</v>
      </c>
      <c r="S612">
        <v>32.232430000000001</v>
      </c>
      <c r="T612">
        <v>1.6921213011963614</v>
      </c>
      <c r="U612">
        <f t="shared" si="58"/>
        <v>0.24400434060050202</v>
      </c>
      <c r="W612">
        <v>24.579180000000001</v>
      </c>
      <c r="X612">
        <v>1.5564468967023266</v>
      </c>
      <c r="Y612">
        <f t="shared" si="59"/>
        <v>0.23471218263422353</v>
      </c>
    </row>
    <row r="613" spans="3:25" x14ac:dyDescent="0.2">
      <c r="C613">
        <v>2.1465999999999998</v>
      </c>
      <c r="D613">
        <v>0.44118418032363371</v>
      </c>
      <c r="E613">
        <f t="shared" si="54"/>
        <v>7.2088918353534925E-2</v>
      </c>
      <c r="G613">
        <v>1.9946999999999999</v>
      </c>
      <c r="H613">
        <v>0.33503799684697666</v>
      </c>
      <c r="I613">
        <f t="shared" si="55"/>
        <v>6.9799582676453475E-2</v>
      </c>
      <c r="K613">
        <v>20.758900000000001</v>
      </c>
      <c r="L613">
        <v>0.8504369787287247</v>
      </c>
      <c r="M613">
        <f t="shared" si="56"/>
        <v>0.20282787062146121</v>
      </c>
      <c r="O613">
        <v>15.6449</v>
      </c>
      <c r="P613">
        <v>0.77795555596836086</v>
      </c>
      <c r="Q613">
        <f t="shared" si="57"/>
        <v>0.18740949530687309</v>
      </c>
      <c r="S613">
        <v>32.252769999999998</v>
      </c>
      <c r="T613">
        <v>1.6928554731993823</v>
      </c>
      <c r="U613">
        <f t="shared" si="58"/>
        <v>0.24411020839813438</v>
      </c>
      <c r="W613">
        <v>24.595020000000002</v>
      </c>
      <c r="X613">
        <v>1.5566817073759953</v>
      </c>
      <c r="Y613">
        <f t="shared" si="59"/>
        <v>0.2347475920823964</v>
      </c>
    </row>
    <row r="614" spans="3:25" x14ac:dyDescent="0.2">
      <c r="C614">
        <v>2.1753</v>
      </c>
      <c r="D614">
        <v>0.44140526004175717</v>
      </c>
      <c r="E614">
        <f t="shared" si="54"/>
        <v>7.2125042490483196E-2</v>
      </c>
      <c r="G614">
        <v>1.9597</v>
      </c>
      <c r="H614">
        <v>0.33514220691539359</v>
      </c>
      <c r="I614">
        <f t="shared" si="55"/>
        <v>6.9821293107373672E-2</v>
      </c>
      <c r="K614">
        <v>20.7456</v>
      </c>
      <c r="L614">
        <v>0.8508391372212426</v>
      </c>
      <c r="M614">
        <f t="shared" si="56"/>
        <v>0.20292378478409756</v>
      </c>
      <c r="O614">
        <v>15.658099999999999</v>
      </c>
      <c r="P614">
        <v>0.77807852910762554</v>
      </c>
      <c r="Q614">
        <f t="shared" si="57"/>
        <v>0.1874391195364182</v>
      </c>
      <c r="S614">
        <v>32.270339999999997</v>
      </c>
      <c r="T614">
        <v>1.6935787640318305</v>
      </c>
      <c r="U614">
        <f t="shared" si="58"/>
        <v>0.24421450712808307</v>
      </c>
      <c r="W614">
        <v>24.63298</v>
      </c>
      <c r="X614">
        <v>1.5569132397434915</v>
      </c>
      <c r="Y614">
        <f t="shared" si="59"/>
        <v>0.23478250716201821</v>
      </c>
    </row>
    <row r="615" spans="3:25" x14ac:dyDescent="0.2">
      <c r="C615">
        <v>2.1993</v>
      </c>
      <c r="D615">
        <v>0.44162640211232401</v>
      </c>
      <c r="E615">
        <f t="shared" si="54"/>
        <v>7.216117681573922E-2</v>
      </c>
      <c r="G615">
        <v>1.9962</v>
      </c>
      <c r="H615">
        <v>0.33524962943719661</v>
      </c>
      <c r="I615">
        <f t="shared" si="55"/>
        <v>6.984367279941596E-2</v>
      </c>
      <c r="K615">
        <v>20.813099999999999</v>
      </c>
      <c r="L615">
        <v>0.85124472518119676</v>
      </c>
      <c r="M615">
        <f t="shared" si="56"/>
        <v>0.20302051686927824</v>
      </c>
      <c r="O615">
        <v>15.6441</v>
      </c>
      <c r="P615">
        <v>0.77819755368723176</v>
      </c>
      <c r="Q615">
        <f t="shared" si="57"/>
        <v>0.18746779255793208</v>
      </c>
      <c r="S615">
        <v>32.359670000000001</v>
      </c>
      <c r="T615">
        <v>1.6943324692682149</v>
      </c>
      <c r="U615">
        <f t="shared" si="58"/>
        <v>0.24432319162314917</v>
      </c>
      <c r="W615">
        <v>24.727810000000002</v>
      </c>
      <c r="X615">
        <v>1.5571481469838129</v>
      </c>
      <c r="Y615">
        <f t="shared" si="59"/>
        <v>0.23481793117244171</v>
      </c>
    </row>
    <row r="616" spans="3:25" x14ac:dyDescent="0.2">
      <c r="C616">
        <v>2.2029999999999998</v>
      </c>
      <c r="D616">
        <v>0.44184445081255097</v>
      </c>
      <c r="E616">
        <f t="shared" si="54"/>
        <v>7.2196805688325316E-2</v>
      </c>
      <c r="G616">
        <v>1.9553</v>
      </c>
      <c r="H616">
        <v>0.33535708864681585</v>
      </c>
      <c r="I616">
        <f t="shared" si="55"/>
        <v>6.9866060134753299E-2</v>
      </c>
      <c r="K616">
        <v>20.840599999999998</v>
      </c>
      <c r="L616">
        <v>0.85165373716508541</v>
      </c>
      <c r="M616">
        <f t="shared" si="56"/>
        <v>0.20311806557873677</v>
      </c>
      <c r="O616">
        <v>15.673400000000001</v>
      </c>
      <c r="P616">
        <v>0.77831273550676594</v>
      </c>
      <c r="Q616">
        <f t="shared" si="57"/>
        <v>0.18749553985853534</v>
      </c>
      <c r="S616">
        <v>32.454270000000001</v>
      </c>
      <c r="T616">
        <v>1.6950725392249626</v>
      </c>
      <c r="U616">
        <f t="shared" si="58"/>
        <v>0.24442990990727384</v>
      </c>
      <c r="W616">
        <v>24.782450000000001</v>
      </c>
      <c r="X616">
        <v>1.5573831013416883</v>
      </c>
      <c r="Y616">
        <f t="shared" si="59"/>
        <v>0.23485336228819209</v>
      </c>
    </row>
    <row r="617" spans="3:25" x14ac:dyDescent="0.2">
      <c r="C617">
        <v>2.2172000000000001</v>
      </c>
      <c r="D617">
        <v>0.44206887108649523</v>
      </c>
      <c r="E617">
        <f t="shared" si="54"/>
        <v>7.2233475667727975E-2</v>
      </c>
      <c r="G617">
        <v>1.9710000000000001</v>
      </c>
      <c r="H617">
        <v>0.33546458115581973</v>
      </c>
      <c r="I617">
        <f t="shared" si="55"/>
        <v>6.9888454407462441E-2</v>
      </c>
      <c r="K617">
        <v>20.776800000000001</v>
      </c>
      <c r="L617">
        <v>0.85206616769089194</v>
      </c>
      <c r="M617">
        <f t="shared" si="56"/>
        <v>0.20321642960502087</v>
      </c>
      <c r="O617">
        <v>15.650399999999999</v>
      </c>
      <c r="P617">
        <v>0.77842418043371597</v>
      </c>
      <c r="Q617">
        <f t="shared" si="57"/>
        <v>0.18752238694170606</v>
      </c>
      <c r="S617">
        <v>32.551389999999998</v>
      </c>
      <c r="T617">
        <v>1.6958418253715413</v>
      </c>
      <c r="U617">
        <f t="shared" si="58"/>
        <v>0.24454084117372402</v>
      </c>
      <c r="W617">
        <v>24.81513</v>
      </c>
      <c r="X617">
        <v>1.557614775327586</v>
      </c>
      <c r="Y617">
        <f t="shared" si="59"/>
        <v>0.23488829872386799</v>
      </c>
    </row>
    <row r="618" spans="3:25" x14ac:dyDescent="0.2">
      <c r="C618">
        <v>2.1865999999999999</v>
      </c>
      <c r="D618">
        <v>0.44229019778143575</v>
      </c>
      <c r="E618">
        <f t="shared" si="54"/>
        <v>7.2269640160365314E-2</v>
      </c>
      <c r="G618">
        <v>1.9778</v>
      </c>
      <c r="H618">
        <v>0.33557210251340386</v>
      </c>
      <c r="I618">
        <f t="shared" si="55"/>
        <v>6.991085469029247E-2</v>
      </c>
      <c r="K618">
        <v>20.815000000000001</v>
      </c>
      <c r="L618">
        <v>0.85248201123690182</v>
      </c>
      <c r="M618">
        <f t="shared" si="56"/>
        <v>0.20331560763121034</v>
      </c>
      <c r="O618">
        <v>15.6379</v>
      </c>
      <c r="P618">
        <v>0.77853199448884935</v>
      </c>
      <c r="Q618">
        <f t="shared" si="57"/>
        <v>0.18754835934784742</v>
      </c>
      <c r="S618">
        <v>32.594670000000001</v>
      </c>
      <c r="T618">
        <v>1.6966046549451048</v>
      </c>
      <c r="U618">
        <f t="shared" si="58"/>
        <v>0.24465084140063229</v>
      </c>
      <c r="W618">
        <v>24.817540000000001</v>
      </c>
      <c r="X618">
        <v>1.5578498217177112</v>
      </c>
      <c r="Y618">
        <f t="shared" si="59"/>
        <v>0.23492374371808109</v>
      </c>
    </row>
    <row r="619" spans="3:25" x14ac:dyDescent="0.2">
      <c r="C619">
        <v>2.1659999999999999</v>
      </c>
      <c r="D619">
        <v>0.44251473971957372</v>
      </c>
      <c r="E619">
        <f t="shared" si="54"/>
        <v>7.2306330019538192E-2</v>
      </c>
      <c r="G619">
        <v>1.9719</v>
      </c>
      <c r="H619">
        <v>0.33567965002767969</v>
      </c>
      <c r="I619">
        <f t="shared" si="55"/>
        <v>6.9933260422433266E-2</v>
      </c>
      <c r="K619">
        <v>20.854600000000001</v>
      </c>
      <c r="L619">
        <v>0.85290126224053187</v>
      </c>
      <c r="M619">
        <f t="shared" si="56"/>
        <v>0.20341559833063796</v>
      </c>
      <c r="O619">
        <v>15.650399999999999</v>
      </c>
      <c r="P619">
        <v>0.77863628383555383</v>
      </c>
      <c r="Q619">
        <f t="shared" si="57"/>
        <v>0.18757348265171978</v>
      </c>
      <c r="S619">
        <v>32.6006</v>
      </c>
      <c r="T619">
        <v>1.6973768894965944</v>
      </c>
      <c r="U619">
        <f t="shared" si="58"/>
        <v>0.24476219782785291</v>
      </c>
      <c r="W619">
        <v>24.83623</v>
      </c>
      <c r="X619">
        <v>1.5580882395540172</v>
      </c>
      <c r="Y619">
        <f t="shared" si="59"/>
        <v>0.23495969712635789</v>
      </c>
    </row>
    <row r="620" spans="3:25" x14ac:dyDescent="0.2">
      <c r="C620">
        <v>2.1796000000000002</v>
      </c>
      <c r="D620">
        <v>0.4427393415902699</v>
      </c>
      <c r="E620">
        <f t="shared" si="54"/>
        <v>7.2343029671612727E-2</v>
      </c>
      <c r="G620">
        <v>1.9792000000000001</v>
      </c>
      <c r="H620">
        <v>0.33578721959146079</v>
      </c>
      <c r="I620">
        <f t="shared" si="55"/>
        <v>6.9955670748220997E-2</v>
      </c>
      <c r="K620">
        <v>20.883600000000001</v>
      </c>
      <c r="L620">
        <v>0.8533239150971661</v>
      </c>
      <c r="M620">
        <f t="shared" si="56"/>
        <v>0.20351640036661167</v>
      </c>
      <c r="O620">
        <v>15.6576</v>
      </c>
      <c r="P620">
        <v>0.77873715476945737</v>
      </c>
      <c r="Q620">
        <f t="shared" si="57"/>
        <v>0.18759778245994013</v>
      </c>
      <c r="S620">
        <v>32.603969999999997</v>
      </c>
      <c r="T620">
        <v>1.6981728980713242</v>
      </c>
      <c r="U620">
        <f t="shared" si="58"/>
        <v>0.24487698247553269</v>
      </c>
      <c r="W620">
        <v>24.815819999999999</v>
      </c>
      <c r="X620">
        <v>1.5583200482775268</v>
      </c>
      <c r="Y620">
        <f t="shared" si="59"/>
        <v>0.23499465388046487</v>
      </c>
    </row>
    <row r="621" spans="3:25" x14ac:dyDescent="0.2">
      <c r="C621">
        <v>2.1808000000000001</v>
      </c>
      <c r="D621">
        <v>0.44296400324422852</v>
      </c>
      <c r="E621">
        <f t="shared" si="54"/>
        <v>7.2379739092194195E-2</v>
      </c>
      <c r="G621">
        <v>1.9689000000000001</v>
      </c>
      <c r="H621">
        <v>0.33589797648906194</v>
      </c>
      <c r="I621">
        <f t="shared" si="55"/>
        <v>6.997874510188791E-2</v>
      </c>
      <c r="K621">
        <v>20.986699999999999</v>
      </c>
      <c r="L621">
        <v>0.85374996415899251</v>
      </c>
      <c r="M621">
        <f t="shared" si="56"/>
        <v>0.20361801239213731</v>
      </c>
      <c r="O621">
        <v>15.6495</v>
      </c>
      <c r="P621">
        <v>0.7788347137083439</v>
      </c>
      <c r="Q621">
        <f t="shared" si="57"/>
        <v>0.18762128440855291</v>
      </c>
      <c r="S621">
        <v>32.607280000000003</v>
      </c>
      <c r="T621">
        <v>1.6989617944715565</v>
      </c>
      <c r="U621">
        <f t="shared" si="58"/>
        <v>0.24499074154576289</v>
      </c>
      <c r="W621">
        <v>24.794270000000001</v>
      </c>
      <c r="X621">
        <v>1.5585552269283489</v>
      </c>
      <c r="Y621">
        <f t="shared" si="59"/>
        <v>0.23503011881959024</v>
      </c>
    </row>
    <row r="622" spans="3:25" x14ac:dyDescent="0.2">
      <c r="C622">
        <v>2.1911</v>
      </c>
      <c r="D622">
        <v>0.4431887249891755</v>
      </c>
      <c r="E622">
        <f t="shared" si="54"/>
        <v>7.2416458331564626E-2</v>
      </c>
      <c r="G622">
        <v>1.9452</v>
      </c>
      <c r="H622">
        <v>0.33600557884502957</v>
      </c>
      <c r="I622">
        <f t="shared" si="55"/>
        <v>7.0001162259381161E-2</v>
      </c>
      <c r="K622">
        <v>21.036899999999999</v>
      </c>
      <c r="L622">
        <v>0.85417940373384771</v>
      </c>
      <c r="M622">
        <f t="shared" si="56"/>
        <v>0.20372043304964291</v>
      </c>
      <c r="O622">
        <v>15.7294</v>
      </c>
      <c r="P622">
        <v>0.77892906718235211</v>
      </c>
      <c r="Q622">
        <f t="shared" si="57"/>
        <v>0.18764401416066878</v>
      </c>
      <c r="S622">
        <v>32.617939999999997</v>
      </c>
      <c r="T622">
        <v>1.6997639656491221</v>
      </c>
      <c r="U622">
        <f t="shared" si="58"/>
        <v>0.24510641484240672</v>
      </c>
      <c r="W622">
        <v>24.796009999999999</v>
      </c>
      <c r="X622">
        <v>1.5587904481456716</v>
      </c>
      <c r="Y622">
        <f t="shared" si="59"/>
        <v>0.23506559017774364</v>
      </c>
    </row>
    <row r="623" spans="3:25" x14ac:dyDescent="0.2">
      <c r="C623">
        <v>2.2366999999999999</v>
      </c>
      <c r="D623">
        <v>0.44341665807637731</v>
      </c>
      <c r="E623">
        <f t="shared" si="54"/>
        <v>7.2453702300061651E-2</v>
      </c>
      <c r="G623">
        <v>1.9681999999999999</v>
      </c>
      <c r="H623">
        <v>0.33611636059853356</v>
      </c>
      <c r="I623">
        <f t="shared" si="55"/>
        <v>7.0024241791361158E-2</v>
      </c>
      <c r="K623">
        <v>21.0578</v>
      </c>
      <c r="L623">
        <v>0.85461222808407122</v>
      </c>
      <c r="M623">
        <f t="shared" si="56"/>
        <v>0.20382366097070553</v>
      </c>
      <c r="O623">
        <v>15.791700000000001</v>
      </c>
      <c r="P623">
        <v>0.77902032182447467</v>
      </c>
      <c r="Q623">
        <f t="shared" si="57"/>
        <v>0.18766599740417594</v>
      </c>
      <c r="S623">
        <v>32.611249999999998</v>
      </c>
      <c r="T623">
        <v>1.7005893064521482</v>
      </c>
      <c r="U623">
        <f t="shared" si="58"/>
        <v>0.2452254292051895</v>
      </c>
      <c r="W623">
        <v>24.81099</v>
      </c>
      <c r="X623">
        <v>1.5590257111677712</v>
      </c>
      <c r="Y623">
        <f t="shared" si="59"/>
        <v>0.23510106784005716</v>
      </c>
    </row>
    <row r="624" spans="3:25" x14ac:dyDescent="0.2">
      <c r="C624">
        <v>2.1863000000000001</v>
      </c>
      <c r="D624">
        <v>0.44364149806386366</v>
      </c>
      <c r="E624">
        <f t="shared" si="54"/>
        <v>7.2490440860108446E-2</v>
      </c>
      <c r="G624">
        <v>1.9388000000000001</v>
      </c>
      <c r="H624">
        <v>0.33622398102165113</v>
      </c>
      <c r="I624">
        <f t="shared" si="55"/>
        <v>7.0046662712843988E-2</v>
      </c>
      <c r="K624">
        <v>21.102699999999999</v>
      </c>
      <c r="L624">
        <v>0.85504843142536036</v>
      </c>
      <c r="M624">
        <f t="shared" si="56"/>
        <v>0.20392769477577818</v>
      </c>
      <c r="O624">
        <v>15.8111</v>
      </c>
      <c r="P624">
        <v>0.77910858436134767</v>
      </c>
      <c r="Q624">
        <f t="shared" si="57"/>
        <v>0.18768725984952128</v>
      </c>
      <c r="S624">
        <v>32.599559999999997</v>
      </c>
      <c r="T624">
        <v>1.7014080672741101</v>
      </c>
      <c r="U624">
        <f t="shared" si="58"/>
        <v>0.24534349473295697</v>
      </c>
      <c r="W624">
        <v>24.796130000000002</v>
      </c>
      <c r="X624">
        <v>1.55925768896534</v>
      </c>
      <c r="Y624">
        <f t="shared" si="59"/>
        <v>0.23513605009053126</v>
      </c>
    </row>
    <row r="625" spans="3:25" x14ac:dyDescent="0.2">
      <c r="C625">
        <v>2.2109000000000001</v>
      </c>
      <c r="D625">
        <v>0.44386954806241213</v>
      </c>
      <c r="E625">
        <f t="shared" si="54"/>
        <v>7.2527703931766691E-2</v>
      </c>
      <c r="G625">
        <v>1.9416</v>
      </c>
      <c r="H625">
        <v>0.33633160500202564</v>
      </c>
      <c r="I625">
        <f t="shared" si="55"/>
        <v>7.0069084375422017E-2</v>
      </c>
      <c r="K625">
        <v>21.121600000000001</v>
      </c>
      <c r="L625">
        <v>0.85548800792563839</v>
      </c>
      <c r="M625">
        <f t="shared" si="56"/>
        <v>0.20403253307391983</v>
      </c>
      <c r="O625">
        <v>15.8062</v>
      </c>
      <c r="P625">
        <v>0.77919396160432974</v>
      </c>
      <c r="Q625">
        <f t="shared" si="57"/>
        <v>0.18770782722756132</v>
      </c>
      <c r="S625">
        <v>32.643009999999997</v>
      </c>
      <c r="T625">
        <v>1.702239472446077</v>
      </c>
      <c r="U625">
        <f t="shared" si="58"/>
        <v>0.24546338357935008</v>
      </c>
      <c r="W625">
        <v>24.817779999999999</v>
      </c>
      <c r="X625">
        <v>1.55949303337483</v>
      </c>
      <c r="Y625">
        <f t="shared" si="59"/>
        <v>0.23517154002606275</v>
      </c>
    </row>
    <row r="626" spans="3:25" x14ac:dyDescent="0.2">
      <c r="C626">
        <v>2.1714000000000002</v>
      </c>
      <c r="D626">
        <v>0.44409765596793427</v>
      </c>
      <c r="E626">
        <f t="shared" si="54"/>
        <v>7.2564976465348735E-2</v>
      </c>
      <c r="G626">
        <v>1.9709000000000001</v>
      </c>
      <c r="H626">
        <v>0.3364423966102621</v>
      </c>
      <c r="I626">
        <f t="shared" si="55"/>
        <v>7.009216596047127E-2</v>
      </c>
      <c r="K626">
        <v>21.071100000000001</v>
      </c>
      <c r="L626">
        <v>0.85593095170391953</v>
      </c>
      <c r="M626">
        <f t="shared" si="56"/>
        <v>0.20413817446252464</v>
      </c>
      <c r="O626">
        <v>15.8224</v>
      </c>
      <c r="P626">
        <v>0.77927656044089022</v>
      </c>
      <c r="Q626">
        <f t="shared" si="57"/>
        <v>0.18772772528748774</v>
      </c>
      <c r="S626">
        <v>32.663519999999998</v>
      </c>
      <c r="T626">
        <v>1.70307807588157</v>
      </c>
      <c r="U626">
        <f t="shared" si="58"/>
        <v>0.24558431041725357</v>
      </c>
      <c r="W626">
        <v>24.81775</v>
      </c>
      <c r="X626">
        <v>1.5597284172984516</v>
      </c>
      <c r="Y626">
        <f t="shared" si="59"/>
        <v>0.23520703592032505</v>
      </c>
    </row>
    <row r="627" spans="3:25" x14ac:dyDescent="0.2">
      <c r="C627">
        <v>2.2124000000000001</v>
      </c>
      <c r="D627">
        <v>0.44432897107342501</v>
      </c>
      <c r="E627">
        <f t="shared" si="54"/>
        <v>7.2602773051213237E-2</v>
      </c>
      <c r="G627">
        <v>1.9674</v>
      </c>
      <c r="H627">
        <v>0.33655318343948626</v>
      </c>
      <c r="I627">
        <f t="shared" si="55"/>
        <v>7.0115246549892971E-2</v>
      </c>
      <c r="K627">
        <v>21.1296</v>
      </c>
      <c r="L627">
        <v>0.8563772568291903</v>
      </c>
      <c r="M627">
        <f t="shared" si="56"/>
        <v>0.20424461752705533</v>
      </c>
      <c r="O627">
        <v>15.8165</v>
      </c>
      <c r="P627">
        <v>0.77935648782627509</v>
      </c>
      <c r="Q627">
        <f t="shared" si="57"/>
        <v>0.1877469797948195</v>
      </c>
      <c r="S627">
        <v>32.747999999999998</v>
      </c>
      <c r="T627">
        <v>1.7039437402000299</v>
      </c>
      <c r="U627">
        <f t="shared" si="58"/>
        <v>0.2457091394416609</v>
      </c>
      <c r="W627">
        <v>24.80969</v>
      </c>
      <c r="X627">
        <v>1.5599671660375103</v>
      </c>
      <c r="Y627">
        <f t="shared" si="59"/>
        <v>0.23524303922873496</v>
      </c>
    </row>
    <row r="628" spans="3:25" x14ac:dyDescent="0.2">
      <c r="C628">
        <v>2.2044000000000001</v>
      </c>
      <c r="D628">
        <v>0.4445571936284044</v>
      </c>
      <c r="E628">
        <f t="shared" si="54"/>
        <v>7.2640064318366726E-2</v>
      </c>
      <c r="G628">
        <v>1.9951000000000001</v>
      </c>
      <c r="H628">
        <v>0.33666396240187491</v>
      </c>
      <c r="I628">
        <f t="shared" si="55"/>
        <v>7.0138325500390605E-2</v>
      </c>
      <c r="K628">
        <v>21.0748</v>
      </c>
      <c r="L628">
        <v>0.85682691731928906</v>
      </c>
      <c r="M628">
        <f t="shared" si="56"/>
        <v>0.20435186084077586</v>
      </c>
      <c r="O628">
        <v>15.8096</v>
      </c>
      <c r="P628">
        <v>0.77943385077549132</v>
      </c>
      <c r="Q628">
        <f t="shared" si="57"/>
        <v>0.18776561652947205</v>
      </c>
      <c r="S628">
        <v>32.851599999999998</v>
      </c>
      <c r="T628">
        <v>1.7048021458125202</v>
      </c>
      <c r="U628">
        <f t="shared" si="58"/>
        <v>0.24583292175874144</v>
      </c>
      <c r="W628">
        <v>24.797260000000001</v>
      </c>
      <c r="X628">
        <v>1.5602026266257416</v>
      </c>
      <c r="Y628">
        <f t="shared" si="59"/>
        <v>0.23527854668401996</v>
      </c>
    </row>
    <row r="629" spans="3:25" x14ac:dyDescent="0.2">
      <c r="C629">
        <v>2.2006999999999999</v>
      </c>
      <c r="D629">
        <v>0.44478862146524029</v>
      </c>
      <c r="E629">
        <f t="shared" si="54"/>
        <v>7.2677879324385672E-2</v>
      </c>
      <c r="G629">
        <v>1.9419999999999999</v>
      </c>
      <c r="H629">
        <v>0.33677789604655595</v>
      </c>
      <c r="I629">
        <f t="shared" si="55"/>
        <v>7.0162061676365822E-2</v>
      </c>
      <c r="K629">
        <v>21.098800000000001</v>
      </c>
      <c r="L629">
        <v>0.85727992713979784</v>
      </c>
      <c r="M629">
        <f t="shared" si="56"/>
        <v>0.20445990296448707</v>
      </c>
      <c r="O629">
        <v>15.7934</v>
      </c>
      <c r="P629">
        <v>0.77950875635557115</v>
      </c>
      <c r="Q629">
        <f t="shared" si="57"/>
        <v>0.18778366128389373</v>
      </c>
      <c r="S629">
        <v>32.935369999999999</v>
      </c>
      <c r="T629">
        <v>1.7056737394497155</v>
      </c>
      <c r="U629">
        <f t="shared" si="58"/>
        <v>0.24595860579248363</v>
      </c>
      <c r="W629">
        <v>24.795760000000001</v>
      </c>
      <c r="X629">
        <v>1.5604381244293133</v>
      </c>
      <c r="Y629">
        <f t="shared" si="59"/>
        <v>0.23531405975137804</v>
      </c>
    </row>
    <row r="630" spans="3:25" x14ac:dyDescent="0.2">
      <c r="C630">
        <v>2.1821999999999999</v>
      </c>
      <c r="D630">
        <v>0.44501695719967532</v>
      </c>
      <c r="E630">
        <f t="shared" si="54"/>
        <v>7.271518908491427E-2</v>
      </c>
      <c r="G630">
        <v>1.9412</v>
      </c>
      <c r="H630">
        <v>0.3368854811631426</v>
      </c>
      <c r="I630">
        <f t="shared" si="55"/>
        <v>7.0184475242321381E-2</v>
      </c>
      <c r="K630">
        <v>21.1051</v>
      </c>
      <c r="L630">
        <v>0.85773628020293258</v>
      </c>
      <c r="M630">
        <f t="shared" si="56"/>
        <v>0.20456874244626216</v>
      </c>
      <c r="O630">
        <v>15.803000000000001</v>
      </c>
      <c r="P630">
        <v>0.77958131167814881</v>
      </c>
      <c r="Q630">
        <f t="shared" si="57"/>
        <v>0.18780113986127747</v>
      </c>
      <c r="S630">
        <v>32.984529999999999</v>
      </c>
      <c r="T630">
        <v>1.7065491708031755</v>
      </c>
      <c r="U630">
        <f t="shared" si="58"/>
        <v>0.24608484322592944</v>
      </c>
      <c r="W630">
        <v>24.793589999999998</v>
      </c>
      <c r="X630">
        <v>1.5606703328135001</v>
      </c>
      <c r="Y630">
        <f t="shared" si="59"/>
        <v>0.23534907677431272</v>
      </c>
    </row>
    <row r="631" spans="3:25" x14ac:dyDescent="0.2">
      <c r="C631">
        <v>2.2385000000000002</v>
      </c>
      <c r="D631">
        <v>0.44525164477292117</v>
      </c>
      <c r="E631">
        <f t="shared" si="54"/>
        <v>7.27535367276015E-2</v>
      </c>
      <c r="G631">
        <v>1.9972000000000001</v>
      </c>
      <c r="H631">
        <v>0.33699621369934984</v>
      </c>
      <c r="I631">
        <f t="shared" si="55"/>
        <v>7.0207544520697884E-2</v>
      </c>
      <c r="K631">
        <v>21.081900000000001</v>
      </c>
      <c r="L631">
        <v>0.85819597036645301</v>
      </c>
      <c r="M631">
        <f t="shared" si="56"/>
        <v>0.20467837782118653</v>
      </c>
      <c r="O631">
        <v>15.8102</v>
      </c>
      <c r="P631">
        <v>0.779651623892329</v>
      </c>
      <c r="Q631">
        <f t="shared" si="57"/>
        <v>0.18781807807384285</v>
      </c>
      <c r="S631">
        <v>33.006970000000003</v>
      </c>
      <c r="T631">
        <v>1.7074371725725017</v>
      </c>
      <c r="U631">
        <f t="shared" si="58"/>
        <v>0.24621289331667845</v>
      </c>
      <c r="W631">
        <v>24.802050000000001</v>
      </c>
      <c r="X631">
        <v>1.5609059028093459</v>
      </c>
      <c r="Y631">
        <f t="shared" si="59"/>
        <v>0.23538460072826534</v>
      </c>
    </row>
    <row r="632" spans="3:25" x14ac:dyDescent="0.2">
      <c r="C632">
        <v>2.2223000000000002</v>
      </c>
      <c r="D632">
        <v>0.44548323920616967</v>
      </c>
      <c r="E632">
        <f t="shared" si="54"/>
        <v>7.2791378955256475E-2</v>
      </c>
      <c r="G632">
        <v>1.9133</v>
      </c>
      <c r="H632">
        <v>0.33710692313423318</v>
      </c>
      <c r="I632">
        <f t="shared" si="55"/>
        <v>7.0230608986298584E-2</v>
      </c>
      <c r="K632">
        <v>21.168700000000001</v>
      </c>
      <c r="L632">
        <v>0.85865899143256574</v>
      </c>
      <c r="M632">
        <f t="shared" si="56"/>
        <v>0.20478880761109633</v>
      </c>
      <c r="O632">
        <v>15.800700000000001</v>
      </c>
      <c r="P632">
        <v>0.7797198001778568</v>
      </c>
      <c r="Q632">
        <f t="shared" si="57"/>
        <v>0.18783450174119073</v>
      </c>
      <c r="S632">
        <v>33.013539999999999</v>
      </c>
      <c r="T632">
        <v>1.708336198568462</v>
      </c>
      <c r="U632">
        <f t="shared" si="58"/>
        <v>0.24634253310383311</v>
      </c>
      <c r="W632">
        <v>24.81851</v>
      </c>
      <c r="X632">
        <v>1.5611448334470042</v>
      </c>
      <c r="Y632">
        <f t="shared" si="59"/>
        <v>0.23542063146698294</v>
      </c>
    </row>
    <row r="633" spans="3:25" x14ac:dyDescent="0.2">
      <c r="C633">
        <v>2.2086000000000001</v>
      </c>
      <c r="D633">
        <v>0.44571803535699073</v>
      </c>
      <c r="E633">
        <f t="shared" si="54"/>
        <v>7.282974433937757E-2</v>
      </c>
      <c r="G633">
        <v>1.9547000000000001</v>
      </c>
      <c r="H633">
        <v>0.33721760564596742</v>
      </c>
      <c r="I633">
        <f t="shared" si="55"/>
        <v>7.0253667842909887E-2</v>
      </c>
      <c r="K633">
        <v>21.211400000000001</v>
      </c>
      <c r="L633">
        <v>0.85912533714684081</v>
      </c>
      <c r="M633">
        <f t="shared" si="56"/>
        <v>0.20490003032431989</v>
      </c>
      <c r="O633">
        <v>15.8003</v>
      </c>
      <c r="P633">
        <v>0.77978594773859367</v>
      </c>
      <c r="Q633">
        <f t="shared" si="57"/>
        <v>0.18785043668873161</v>
      </c>
      <c r="S633">
        <v>33.018450000000001</v>
      </c>
      <c r="T633">
        <v>1.7092477694160417</v>
      </c>
      <c r="U633">
        <f t="shared" si="58"/>
        <v>0.24647398186191985</v>
      </c>
      <c r="W633">
        <v>24.819430000000001</v>
      </c>
      <c r="X633">
        <v>1.5613648226231436</v>
      </c>
      <c r="Y633">
        <f t="shared" si="59"/>
        <v>0.2354538058334178</v>
      </c>
    </row>
    <row r="634" spans="3:25" x14ac:dyDescent="0.2">
      <c r="C634">
        <v>2.2366999999999999</v>
      </c>
      <c r="D634">
        <v>0.44594973824794681</v>
      </c>
      <c r="E634">
        <f t="shared" si="54"/>
        <v>7.28676042888802E-2</v>
      </c>
      <c r="G634">
        <v>1.9670000000000001</v>
      </c>
      <c r="H634">
        <v>0.33733142253115111</v>
      </c>
      <c r="I634">
        <f t="shared" si="55"/>
        <v>7.0277379693989825E-2</v>
      </c>
      <c r="K634">
        <v>21.223099999999999</v>
      </c>
      <c r="L634">
        <v>0.85959500119712884</v>
      </c>
      <c r="M634">
        <f t="shared" si="56"/>
        <v>0.2050120444554196</v>
      </c>
      <c r="O634">
        <v>15.8125</v>
      </c>
      <c r="P634">
        <v>0.77985017379628496</v>
      </c>
      <c r="Q634">
        <f t="shared" si="57"/>
        <v>0.18786590874618417</v>
      </c>
      <c r="S634">
        <v>33.004339999999999</v>
      </c>
      <c r="T634">
        <v>1.7101842525804947</v>
      </c>
      <c r="U634">
        <f t="shared" si="58"/>
        <v>0.24660902298270962</v>
      </c>
      <c r="W634">
        <v>24.8018</v>
      </c>
      <c r="X634">
        <v>1.5616004922887403</v>
      </c>
      <c r="Y634">
        <f t="shared" si="59"/>
        <v>0.23548934481756822</v>
      </c>
    </row>
    <row r="635" spans="3:25" x14ac:dyDescent="0.2">
      <c r="C635">
        <v>2.1920000000000002</v>
      </c>
      <c r="D635">
        <v>0.44618464170766747</v>
      </c>
      <c r="E635">
        <f t="shared" si="54"/>
        <v>7.2905987207135203E-2</v>
      </c>
      <c r="G635">
        <v>1.9585999999999999</v>
      </c>
      <c r="H635">
        <v>0.33744520440880704</v>
      </c>
      <c r="I635">
        <f t="shared" si="55"/>
        <v>7.0301084251834803E-2</v>
      </c>
      <c r="K635">
        <v>21.324999999999999</v>
      </c>
      <c r="L635">
        <v>0.86006797721249961</v>
      </c>
      <c r="M635">
        <f t="shared" si="56"/>
        <v>0.20512484848493873</v>
      </c>
      <c r="O635">
        <v>15.7987</v>
      </c>
      <c r="P635">
        <v>0.77991258558463961</v>
      </c>
      <c r="Q635">
        <f t="shared" si="57"/>
        <v>0.18788094374614914</v>
      </c>
      <c r="S635">
        <v>33.006799999999998</v>
      </c>
      <c r="T635">
        <v>1.711116040497719</v>
      </c>
      <c r="U635">
        <f t="shared" si="58"/>
        <v>0.24674338704760326</v>
      </c>
      <c r="W635">
        <v>24.842600000000001</v>
      </c>
      <c r="X635">
        <v>1.561836194547521</v>
      </c>
      <c r="Y635">
        <f t="shared" si="59"/>
        <v>0.2355248887167706</v>
      </c>
    </row>
    <row r="636" spans="3:25" x14ac:dyDescent="0.2">
      <c r="C636">
        <v>2.1629999999999998</v>
      </c>
      <c r="D636">
        <v>0.44642274534256154</v>
      </c>
      <c r="E636">
        <f t="shared" si="54"/>
        <v>7.2944893029830316E-2</v>
      </c>
      <c r="G636">
        <v>1.9585999999999999</v>
      </c>
      <c r="H636">
        <v>0.3375557838070683</v>
      </c>
      <c r="I636">
        <f t="shared" si="55"/>
        <v>7.0324121626472572E-2</v>
      </c>
      <c r="K636">
        <v>21.339700000000001</v>
      </c>
      <c r="L636">
        <v>0.86054425876216778</v>
      </c>
      <c r="M636">
        <f t="shared" si="56"/>
        <v>0.20523844087914517</v>
      </c>
      <c r="O636">
        <v>15.8285</v>
      </c>
      <c r="P636">
        <v>0.77997329034369367</v>
      </c>
      <c r="Q636">
        <f t="shared" si="57"/>
        <v>0.18789556752275149</v>
      </c>
      <c r="S636">
        <v>33.027500000000003</v>
      </c>
      <c r="T636">
        <v>1.7120554897321378</v>
      </c>
      <c r="U636">
        <f t="shared" si="58"/>
        <v>0.24687885587646907</v>
      </c>
      <c r="W636">
        <v>24.93019</v>
      </c>
      <c r="X636">
        <v>1.5620752540594434</v>
      </c>
      <c r="Y636">
        <f t="shared" si="59"/>
        <v>0.23556093888972648</v>
      </c>
    </row>
    <row r="637" spans="3:25" x14ac:dyDescent="0.2">
      <c r="C637">
        <v>2.2227999999999999</v>
      </c>
      <c r="D637">
        <v>0.44665775943939717</v>
      </c>
      <c r="E637">
        <f t="shared" si="54"/>
        <v>7.2983294026045295E-2</v>
      </c>
      <c r="G637">
        <v>1.9258</v>
      </c>
      <c r="H637">
        <v>0.33766632165191229</v>
      </c>
      <c r="I637">
        <f t="shared" si="55"/>
        <v>7.0347150344148401E-2</v>
      </c>
      <c r="K637">
        <v>21.378799999999998</v>
      </c>
      <c r="L637">
        <v>0.86102383935443771</v>
      </c>
      <c r="M637">
        <f t="shared" si="56"/>
        <v>0.20535282008977981</v>
      </c>
      <c r="O637">
        <v>15.833500000000001</v>
      </c>
      <c r="P637">
        <v>0.7800323953145023</v>
      </c>
      <c r="Q637">
        <f t="shared" si="57"/>
        <v>0.18790980591036169</v>
      </c>
      <c r="S637">
        <v>33.044119999999999</v>
      </c>
      <c r="T637">
        <v>1.7130113327975856</v>
      </c>
      <c r="U637">
        <f t="shared" si="58"/>
        <v>0.24701668870011903</v>
      </c>
      <c r="W637">
        <v>25.008120000000002</v>
      </c>
      <c r="X637">
        <v>1.5623110191169194</v>
      </c>
      <c r="Y637">
        <f t="shared" si="59"/>
        <v>0.23559649225897175</v>
      </c>
    </row>
    <row r="638" spans="3:25" x14ac:dyDescent="0.2">
      <c r="C638">
        <v>2.1861000000000002</v>
      </c>
      <c r="D638">
        <v>0.44689597674537801</v>
      </c>
      <c r="E638">
        <f t="shared" si="54"/>
        <v>7.3022218422447382E-2</v>
      </c>
      <c r="G638">
        <v>2.0001000000000002</v>
      </c>
      <c r="H638">
        <v>0.33777681445137775</v>
      </c>
      <c r="I638">
        <f t="shared" si="55"/>
        <v>7.0370169677370364E-2</v>
      </c>
      <c r="K638">
        <v>21.4086</v>
      </c>
      <c r="L638">
        <v>0.86150671243564969</v>
      </c>
      <c r="M638">
        <f t="shared" si="56"/>
        <v>0.20546798455380519</v>
      </c>
      <c r="O638">
        <v>15.8101</v>
      </c>
      <c r="P638">
        <v>0.7800900077341012</v>
      </c>
      <c r="Q638">
        <f t="shared" si="57"/>
        <v>0.18792368474238186</v>
      </c>
      <c r="S638">
        <v>33.094810000000003</v>
      </c>
      <c r="T638">
        <v>1.7139709100149405</v>
      </c>
      <c r="U638">
        <f t="shared" si="58"/>
        <v>0.2471550599894648</v>
      </c>
      <c r="W638">
        <v>25.000969999999999</v>
      </c>
      <c r="X638">
        <v>1.5625468144448222</v>
      </c>
      <c r="Y638">
        <f t="shared" si="59"/>
        <v>0.23563205019299718</v>
      </c>
    </row>
    <row r="639" spans="3:25" x14ac:dyDescent="0.2">
      <c r="C639">
        <v>2.1716000000000002</v>
      </c>
      <c r="D639">
        <v>0.44713110903236497</v>
      </c>
      <c r="E639">
        <f t="shared" si="54"/>
        <v>7.3060638730778588E-2</v>
      </c>
      <c r="G639">
        <v>1.9769000000000001</v>
      </c>
      <c r="H639">
        <v>0.33789042044735723</v>
      </c>
      <c r="I639">
        <f t="shared" si="55"/>
        <v>7.0393837593199421E-2</v>
      </c>
      <c r="K639">
        <v>21.435199999999998</v>
      </c>
      <c r="L639">
        <v>0.86199287138914382</v>
      </c>
      <c r="M639">
        <f t="shared" si="56"/>
        <v>0.20558393269315839</v>
      </c>
      <c r="O639">
        <v>15.833299999999999</v>
      </c>
      <c r="P639">
        <v>0.78014623483079815</v>
      </c>
      <c r="Q639">
        <f t="shared" si="57"/>
        <v>0.1879372298501116</v>
      </c>
      <c r="S639">
        <v>33.176870000000001</v>
      </c>
      <c r="T639">
        <v>1.7149435454460331</v>
      </c>
      <c r="U639">
        <f t="shared" si="58"/>
        <v>0.24729531427669624</v>
      </c>
      <c r="W639">
        <v>25.020759999999999</v>
      </c>
      <c r="X639">
        <v>1.5627826392671549</v>
      </c>
      <c r="Y639">
        <f t="shared" si="59"/>
        <v>0.23566761257478244</v>
      </c>
    </row>
    <row r="640" spans="3:25" x14ac:dyDescent="0.2">
      <c r="C640">
        <v>2.1964999999999999</v>
      </c>
      <c r="D640">
        <v>0.44736944705717513</v>
      </c>
      <c r="E640">
        <f t="shared" si="54"/>
        <v>7.3099582852479597E-2</v>
      </c>
      <c r="G640">
        <v>1.9775</v>
      </c>
      <c r="H640">
        <v>0.33800397360784773</v>
      </c>
      <c r="I640">
        <f t="shared" si="55"/>
        <v>7.0417494501634953E-2</v>
      </c>
      <c r="K640">
        <v>21.406500000000001</v>
      </c>
      <c r="L640">
        <v>0.86248230953420646</v>
      </c>
      <c r="M640">
        <f t="shared" si="56"/>
        <v>0.20570066291449987</v>
      </c>
      <c r="O640">
        <v>15.8286</v>
      </c>
      <c r="P640">
        <v>0.7802011838197459</v>
      </c>
      <c r="Q640">
        <f t="shared" si="57"/>
        <v>0.18795046706168148</v>
      </c>
      <c r="S640">
        <v>33.285699999999999</v>
      </c>
      <c r="T640">
        <v>1.7159270970035059</v>
      </c>
      <c r="U640">
        <f t="shared" si="58"/>
        <v>0.24743714267224806</v>
      </c>
      <c r="W640">
        <v>25.016549999999999</v>
      </c>
      <c r="X640">
        <v>1.5630061493674525</v>
      </c>
      <c r="Y640">
        <f t="shared" si="59"/>
        <v>0.2357013178965591</v>
      </c>
    </row>
    <row r="641" spans="3:25" x14ac:dyDescent="0.2">
      <c r="C641">
        <v>2.1722000000000001</v>
      </c>
      <c r="D641">
        <v>0.44761099036353608</v>
      </c>
      <c r="E641">
        <f t="shared" si="54"/>
        <v>7.313905071299609E-2</v>
      </c>
      <c r="G641">
        <v>1.9918</v>
      </c>
      <c r="H641">
        <v>0.33811430876417065</v>
      </c>
      <c r="I641">
        <f t="shared" si="55"/>
        <v>7.0440480992535554E-2</v>
      </c>
      <c r="K641">
        <v>21.472000000000001</v>
      </c>
      <c r="L641">
        <v>0.86297502012505911</v>
      </c>
      <c r="M641">
        <f t="shared" si="56"/>
        <v>0.20581817360897212</v>
      </c>
      <c r="O641">
        <v>15.805400000000001</v>
      </c>
      <c r="P641">
        <v>0.78025496189882504</v>
      </c>
      <c r="Q641">
        <f t="shared" si="57"/>
        <v>0.18796342220106119</v>
      </c>
      <c r="S641">
        <v>33.367759999999997</v>
      </c>
      <c r="T641">
        <v>1.7169236796140652</v>
      </c>
      <c r="U641">
        <f t="shared" si="58"/>
        <v>0.24758085014911246</v>
      </c>
      <c r="W641">
        <v>25.02223</v>
      </c>
      <c r="X641">
        <v>1.5632420281017099</v>
      </c>
      <c r="Y641">
        <f t="shared" si="59"/>
        <v>0.23573688840826229</v>
      </c>
    </row>
    <row r="642" spans="3:25" x14ac:dyDescent="0.2">
      <c r="C642">
        <v>2.2401</v>
      </c>
      <c r="D642">
        <v>0.4478494551000467</v>
      </c>
      <c r="E642">
        <f t="shared" si="54"/>
        <v>7.3178015539223318E-2</v>
      </c>
      <c r="G642">
        <v>2.0038</v>
      </c>
      <c r="H642">
        <v>0.33822774611732659</v>
      </c>
      <c r="I642">
        <f t="shared" si="55"/>
        <v>7.0464113774443046E-2</v>
      </c>
      <c r="K642">
        <v>21.391999999999999</v>
      </c>
      <c r="L642">
        <v>0.86347099634981739</v>
      </c>
      <c r="M642">
        <f t="shared" si="56"/>
        <v>0.20593646315195149</v>
      </c>
      <c r="O642">
        <v>15.8095</v>
      </c>
      <c r="P642">
        <v>0.78030767624482833</v>
      </c>
      <c r="Q642">
        <f t="shared" si="57"/>
        <v>0.18797612108714037</v>
      </c>
      <c r="S642">
        <v>33.407879999999999</v>
      </c>
      <c r="T642">
        <v>1.7179272519794344</v>
      </c>
      <c r="U642">
        <f t="shared" si="58"/>
        <v>0.24772556555047506</v>
      </c>
      <c r="W642">
        <v>25.003250000000001</v>
      </c>
      <c r="X642">
        <v>1.5634779339968292</v>
      </c>
      <c r="Y642">
        <f t="shared" si="59"/>
        <v>0.2357724630158233</v>
      </c>
    </row>
    <row r="643" spans="3:25" x14ac:dyDescent="0.2">
      <c r="C643">
        <v>2.1808999999999998</v>
      </c>
      <c r="D643">
        <v>0.4480911280630907</v>
      </c>
      <c r="E643">
        <f t="shared" si="54"/>
        <v>7.321750458547234E-2</v>
      </c>
      <c r="G643">
        <v>1.9751000000000001</v>
      </c>
      <c r="H643">
        <v>0.33834112009228512</v>
      </c>
      <c r="I643">
        <f t="shared" si="55"/>
        <v>7.0487733352559409E-2</v>
      </c>
      <c r="K643">
        <v>21.427900000000001</v>
      </c>
      <c r="L643">
        <v>0.86397023132948547</v>
      </c>
      <c r="M643">
        <f t="shared" si="56"/>
        <v>0.20605552990280843</v>
      </c>
      <c r="O643">
        <v>15.839700000000001</v>
      </c>
      <c r="P643">
        <v>0.78035943400994268</v>
      </c>
      <c r="Q643">
        <f t="shared" si="57"/>
        <v>0.18798858953288111</v>
      </c>
      <c r="S643">
        <v>33.425890000000003</v>
      </c>
      <c r="T643">
        <v>1.718944418070478</v>
      </c>
      <c r="U643">
        <f t="shared" si="58"/>
        <v>0.24787224117068668</v>
      </c>
      <c r="W643">
        <v>25.01136</v>
      </c>
      <c r="X643">
        <v>1.5637171912067012</v>
      </c>
      <c r="Y643">
        <f t="shared" si="59"/>
        <v>0.23580854300162879</v>
      </c>
    </row>
    <row r="644" spans="3:25" x14ac:dyDescent="0.2">
      <c r="C644">
        <v>2.2408999999999999</v>
      </c>
      <c r="D644">
        <v>0.44833286807334377</v>
      </c>
      <c r="E644">
        <f t="shared" si="54"/>
        <v>7.3257004587147678E-2</v>
      </c>
      <c r="G644">
        <v>1.9869000000000001</v>
      </c>
      <c r="H644">
        <v>0.33845442716458207</v>
      </c>
      <c r="I644">
        <f t="shared" si="55"/>
        <v>7.051133899262127E-2</v>
      </c>
      <c r="K644">
        <v>21.443100000000001</v>
      </c>
      <c r="L644">
        <v>0.86447271811694326</v>
      </c>
      <c r="M644">
        <f t="shared" si="56"/>
        <v>0.20617537220466581</v>
      </c>
      <c r="O644">
        <v>15.808</v>
      </c>
      <c r="P644">
        <v>0.78041034231853035</v>
      </c>
      <c r="Q644">
        <f t="shared" si="57"/>
        <v>0.1880008533445425</v>
      </c>
      <c r="S644">
        <v>33.41442</v>
      </c>
      <c r="T644">
        <v>1.7199512183518149</v>
      </c>
      <c r="U644">
        <f t="shared" si="58"/>
        <v>0.24801742203838825</v>
      </c>
      <c r="W644">
        <v>25.012339999999998</v>
      </c>
      <c r="X644">
        <v>1.5639374696606381</v>
      </c>
      <c r="Y644">
        <f t="shared" si="59"/>
        <v>0.23584176099115375</v>
      </c>
    </row>
    <row r="645" spans="3:25" x14ac:dyDescent="0.2">
      <c r="C645">
        <v>2.1545000000000001</v>
      </c>
      <c r="D645">
        <v>0.44857467660805861</v>
      </c>
      <c r="E645">
        <f t="shared" si="54"/>
        <v>7.3296515785630484E-2</v>
      </c>
      <c r="G645">
        <v>1.9783999999999999</v>
      </c>
      <c r="H645">
        <v>0.33856766416191786</v>
      </c>
      <c r="I645">
        <f t="shared" si="55"/>
        <v>7.0534930033732887E-2</v>
      </c>
      <c r="K645">
        <v>21.527000000000001</v>
      </c>
      <c r="L645">
        <v>0.86497844969594584</v>
      </c>
      <c r="M645">
        <f t="shared" si="56"/>
        <v>0.20629598838416033</v>
      </c>
      <c r="O645">
        <v>15.811999999999999</v>
      </c>
      <c r="P645">
        <v>0.78046050826421631</v>
      </c>
      <c r="Q645">
        <f t="shared" si="57"/>
        <v>0.18801293832097912</v>
      </c>
      <c r="S645">
        <v>33.415260000000004</v>
      </c>
      <c r="T645">
        <v>1.7209894906799053</v>
      </c>
      <c r="U645">
        <f t="shared" si="58"/>
        <v>0.2481671411835821</v>
      </c>
      <c r="W645">
        <v>25.032640000000001</v>
      </c>
      <c r="X645">
        <v>1.5641734496113298</v>
      </c>
      <c r="Y645">
        <f t="shared" si="59"/>
        <v>0.23587734676629465</v>
      </c>
    </row>
    <row r="646" spans="3:25" x14ac:dyDescent="0.2">
      <c r="C646">
        <v>2.1703999999999999</v>
      </c>
      <c r="D646">
        <v>0.44881655561316808</v>
      </c>
      <c r="E646">
        <f t="shared" si="54"/>
        <v>7.3336038498883677E-2</v>
      </c>
      <c r="G646">
        <v>1.9981</v>
      </c>
      <c r="H646">
        <v>0.33868082719307385</v>
      </c>
      <c r="I646">
        <f t="shared" si="55"/>
        <v>7.0558505665223717E-2</v>
      </c>
      <c r="K646">
        <v>21.540700000000001</v>
      </c>
      <c r="L646">
        <v>0.86548741898012327</v>
      </c>
      <c r="M646">
        <f t="shared" si="56"/>
        <v>0.206417376751204</v>
      </c>
      <c r="O646">
        <v>15.857699999999999</v>
      </c>
      <c r="P646">
        <v>0.78051003890726889</v>
      </c>
      <c r="Q646">
        <f t="shared" si="57"/>
        <v>0.18802487025300979</v>
      </c>
      <c r="S646">
        <v>33.427549999999997</v>
      </c>
      <c r="T646">
        <v>1.7220374171945461</v>
      </c>
      <c r="U646">
        <f t="shared" si="58"/>
        <v>0.24831825246503808</v>
      </c>
      <c r="W646">
        <v>25.01624</v>
      </c>
      <c r="X646">
        <v>1.5644094535996493</v>
      </c>
      <c r="Y646">
        <f t="shared" si="59"/>
        <v>0.23591293616630965</v>
      </c>
    </row>
    <row r="647" spans="3:25" x14ac:dyDescent="0.2">
      <c r="C647">
        <v>2.2292000000000001</v>
      </c>
      <c r="D647">
        <v>0.44906164714732405</v>
      </c>
      <c r="E647">
        <f t="shared" ref="E647:E710" si="60">D647/6.12</f>
        <v>7.3376086135183663E-2</v>
      </c>
      <c r="G647">
        <v>1.9691000000000001</v>
      </c>
      <c r="H647">
        <v>0.33879075381736973</v>
      </c>
      <c r="I647">
        <f t="shared" ref="I647:I710" si="61">H647/4.8</f>
        <v>7.0581407045285358E-2</v>
      </c>
      <c r="K647">
        <v>21.572199999999999</v>
      </c>
      <c r="L647">
        <v>0.86599961881200294</v>
      </c>
      <c r="M647">
        <f t="shared" ref="M647:M710" si="62">L647/4.1929</f>
        <v>0.20653953559875099</v>
      </c>
      <c r="O647">
        <v>15.931900000000001</v>
      </c>
      <c r="P647">
        <v>0.78055904127228493</v>
      </c>
      <c r="Q647">
        <f t="shared" ref="Q647:Q710" si="63">P647/4.1511</f>
        <v>0.18803667492286022</v>
      </c>
      <c r="S647">
        <v>33.430010000000003</v>
      </c>
      <c r="T647">
        <v>1.7230994696694373</v>
      </c>
      <c r="U647">
        <f t="shared" ref="U647:U710" si="64">T647/6.9348</f>
        <v>0.24847140071371016</v>
      </c>
      <c r="W647">
        <v>25.026800000000001</v>
      </c>
      <c r="X647">
        <v>1.564648805476097</v>
      </c>
      <c r="Y647">
        <f t="shared" ref="Y647:Y710" si="65">X647/6.6313</f>
        <v>0.23594903042783419</v>
      </c>
    </row>
    <row r="648" spans="3:25" x14ac:dyDescent="0.2">
      <c r="C648">
        <v>2.1972</v>
      </c>
      <c r="D648">
        <v>0.44930681153159552</v>
      </c>
      <c r="E648">
        <f t="shared" si="60"/>
        <v>7.34161456750973E-2</v>
      </c>
      <c r="G648">
        <v>1.9862</v>
      </c>
      <c r="H648">
        <v>0.33890375976957871</v>
      </c>
      <c r="I648">
        <f t="shared" si="61"/>
        <v>7.0604949951995566E-2</v>
      </c>
      <c r="K648">
        <v>21.6739</v>
      </c>
      <c r="L648">
        <v>0.86651504196202478</v>
      </c>
      <c r="M648">
        <f t="shared" si="62"/>
        <v>0.20666246320256262</v>
      </c>
      <c r="O648">
        <v>15.9777</v>
      </c>
      <c r="P648">
        <v>0.78060762234616887</v>
      </c>
      <c r="Q648">
        <f t="shared" si="63"/>
        <v>0.18804837810367589</v>
      </c>
      <c r="S648">
        <v>33.44229</v>
      </c>
      <c r="T648">
        <v>1.7241684286813082</v>
      </c>
      <c r="U648">
        <f t="shared" si="64"/>
        <v>0.24862554488684724</v>
      </c>
      <c r="W648">
        <v>24.999030000000001</v>
      </c>
      <c r="X648">
        <v>1.5648691650101139</v>
      </c>
      <c r="Y648">
        <f t="shared" si="65"/>
        <v>0.23598226064423472</v>
      </c>
    </row>
    <row r="649" spans="3:25" x14ac:dyDescent="0.2">
      <c r="C649">
        <v>2.1993999999999998</v>
      </c>
      <c r="D649">
        <v>0.44954891158591925</v>
      </c>
      <c r="E649">
        <f t="shared" si="60"/>
        <v>7.3455704507503147E-2</v>
      </c>
      <c r="G649">
        <v>1.9948999999999999</v>
      </c>
      <c r="H649">
        <v>0.33901668112437205</v>
      </c>
      <c r="I649">
        <f t="shared" si="61"/>
        <v>7.0628475234244176E-2</v>
      </c>
      <c r="K649">
        <v>21.6874</v>
      </c>
      <c r="L649">
        <v>0.86703368112756596</v>
      </c>
      <c r="M649">
        <f t="shared" si="62"/>
        <v>0.20678615782097498</v>
      </c>
      <c r="O649">
        <v>15.9565</v>
      </c>
      <c r="P649">
        <v>0.78065588907641537</v>
      </c>
      <c r="Q649">
        <f t="shared" si="63"/>
        <v>0.18806000555910854</v>
      </c>
      <c r="S649">
        <v>33.483939999999997</v>
      </c>
      <c r="T649">
        <v>1.7252508966604811</v>
      </c>
      <c r="U649">
        <f t="shared" si="64"/>
        <v>0.24878163705665357</v>
      </c>
      <c r="W649">
        <v>25.014299999999999</v>
      </c>
      <c r="X649">
        <v>1.565105233662665</v>
      </c>
      <c r="Y649">
        <f t="shared" si="65"/>
        <v>0.23601785979561546</v>
      </c>
    </row>
    <row r="650" spans="3:25" x14ac:dyDescent="0.2">
      <c r="C650">
        <v>2.1619000000000002</v>
      </c>
      <c r="D650">
        <v>0.44979736557572081</v>
      </c>
      <c r="E650">
        <f t="shared" si="60"/>
        <v>7.3496301564660263E-2</v>
      </c>
      <c r="G650">
        <v>1.992</v>
      </c>
      <c r="H650">
        <v>0.33912951504321825</v>
      </c>
      <c r="I650">
        <f t="shared" si="61"/>
        <v>7.0651982300670477E-2</v>
      </c>
      <c r="K650">
        <v>21.775500000000001</v>
      </c>
      <c r="L650">
        <v>0.86755552893198573</v>
      </c>
      <c r="M650">
        <f t="shared" si="62"/>
        <v>0.20691061769467092</v>
      </c>
      <c r="O650">
        <v>15.9678</v>
      </c>
      <c r="P650">
        <v>0.78070394836968793</v>
      </c>
      <c r="Q650">
        <f t="shared" si="63"/>
        <v>0.18807158304297367</v>
      </c>
      <c r="S650">
        <v>33.55312</v>
      </c>
      <c r="T650">
        <v>1.7263474468526281</v>
      </c>
      <c r="U650">
        <f t="shared" si="64"/>
        <v>0.24893975988530714</v>
      </c>
      <c r="W650">
        <v>24.998049999999999</v>
      </c>
      <c r="X650">
        <v>1.565344647616157</v>
      </c>
      <c r="Y650">
        <f t="shared" si="65"/>
        <v>0.23605396341835791</v>
      </c>
    </row>
    <row r="651" spans="3:25" x14ac:dyDescent="0.2">
      <c r="C651">
        <v>2.2252999999999998</v>
      </c>
      <c r="D651">
        <v>0.45004275905839797</v>
      </c>
      <c r="E651">
        <f t="shared" si="60"/>
        <v>7.3536398538953912E-2</v>
      </c>
      <c r="G651">
        <v>1.9964</v>
      </c>
      <c r="H651">
        <v>0.33924225796765028</v>
      </c>
      <c r="I651">
        <f t="shared" si="61"/>
        <v>7.0675470409927152E-2</v>
      </c>
      <c r="K651">
        <v>21.7715</v>
      </c>
      <c r="L651">
        <v>0.86808057792366111</v>
      </c>
      <c r="M651">
        <f t="shared" si="62"/>
        <v>0.20703584104645023</v>
      </c>
      <c r="O651">
        <v>15.9954</v>
      </c>
      <c r="P651">
        <v>0.78075190709069087</v>
      </c>
      <c r="Q651">
        <f t="shared" si="63"/>
        <v>0.18808313629897883</v>
      </c>
      <c r="S651">
        <v>33.68045</v>
      </c>
      <c r="T651">
        <v>1.7274334535332889</v>
      </c>
      <c r="U651">
        <f t="shared" si="64"/>
        <v>0.24909636233680696</v>
      </c>
      <c r="W651">
        <v>25.021460000000001</v>
      </c>
      <c r="X651">
        <v>1.5655807572177551</v>
      </c>
      <c r="Y651">
        <f t="shared" si="65"/>
        <v>0.23608956874485471</v>
      </c>
    </row>
    <row r="652" spans="3:25" x14ac:dyDescent="0.2">
      <c r="C652">
        <v>2.2107000000000001</v>
      </c>
      <c r="D652">
        <v>0.45029450721391912</v>
      </c>
      <c r="E652">
        <f t="shared" si="60"/>
        <v>7.3577533858483521E-2</v>
      </c>
      <c r="G652">
        <v>1.9842</v>
      </c>
      <c r="H652">
        <v>0.33935490633417836</v>
      </c>
      <c r="I652">
        <f t="shared" si="61"/>
        <v>7.0698938819620499E-2</v>
      </c>
      <c r="K652">
        <v>21.767199999999999</v>
      </c>
      <c r="L652">
        <v>0.86860882057503819</v>
      </c>
      <c r="M652">
        <f t="shared" si="62"/>
        <v>0.20716182608100317</v>
      </c>
      <c r="O652">
        <v>15.982200000000001</v>
      </c>
      <c r="P652">
        <v>0.78079987206134827</v>
      </c>
      <c r="Q652">
        <f t="shared" si="63"/>
        <v>0.18809469106052573</v>
      </c>
      <c r="S652">
        <v>33.769120000000001</v>
      </c>
      <c r="T652">
        <v>1.7285509087009217</v>
      </c>
      <c r="U652">
        <f t="shared" si="64"/>
        <v>0.2492574996684723</v>
      </c>
      <c r="W652">
        <v>25.025359999999999</v>
      </c>
      <c r="X652">
        <v>1.5658011852718838</v>
      </c>
      <c r="Y652">
        <f t="shared" si="65"/>
        <v>0.23612280929408769</v>
      </c>
    </row>
    <row r="653" spans="3:25" x14ac:dyDescent="0.2">
      <c r="C653">
        <v>2.2452999999999999</v>
      </c>
      <c r="D653">
        <v>0.4505400601633987</v>
      </c>
      <c r="E653">
        <f t="shared" si="60"/>
        <v>7.361765688944423E-2</v>
      </c>
      <c r="G653">
        <v>2.0072999999999999</v>
      </c>
      <c r="H653">
        <v>0.33947061339626083</v>
      </c>
      <c r="I653">
        <f t="shared" si="61"/>
        <v>7.072304445755434E-2</v>
      </c>
      <c r="K653">
        <v>21.735399999999998</v>
      </c>
      <c r="L653">
        <v>0.8691402492817013</v>
      </c>
      <c r="M653">
        <f t="shared" si="62"/>
        <v>0.20728857098468872</v>
      </c>
      <c r="O653">
        <v>15.981999999999999</v>
      </c>
      <c r="P653">
        <v>0.78084795006027108</v>
      </c>
      <c r="Q653">
        <f t="shared" si="63"/>
        <v>0.18810627305058206</v>
      </c>
      <c r="S653">
        <v>33.795439999999999</v>
      </c>
      <c r="T653">
        <v>1.7296751991539774</v>
      </c>
      <c r="U653">
        <f t="shared" si="64"/>
        <v>0.24941962265010922</v>
      </c>
      <c r="W653">
        <v>25.011869999999998</v>
      </c>
      <c r="X653">
        <v>1.5660406542250331</v>
      </c>
      <c r="Y653">
        <f t="shared" si="65"/>
        <v>0.23615892121077814</v>
      </c>
    </row>
    <row r="654" spans="3:25" x14ac:dyDescent="0.2">
      <c r="C654">
        <v>2.1991999999999998</v>
      </c>
      <c r="D654">
        <v>0.45078883296714678</v>
      </c>
      <c r="E654">
        <f t="shared" si="60"/>
        <v>7.3658306040383453E-2</v>
      </c>
      <c r="G654">
        <v>2.0019999999999998</v>
      </c>
      <c r="H654">
        <v>0.33957990547306832</v>
      </c>
      <c r="I654">
        <f t="shared" si="61"/>
        <v>7.0745813640222574E-2</v>
      </c>
      <c r="K654">
        <v>21.7117</v>
      </c>
      <c r="L654">
        <v>0.86967485636142627</v>
      </c>
      <c r="M654">
        <f t="shared" si="62"/>
        <v>0.20741607392530856</v>
      </c>
      <c r="O654">
        <v>15.9716</v>
      </c>
      <c r="P654">
        <v>0.78089624782251843</v>
      </c>
      <c r="Q654">
        <f t="shared" si="63"/>
        <v>0.18811790798162378</v>
      </c>
      <c r="S654">
        <v>33.847200000000001</v>
      </c>
      <c r="T654">
        <v>1.7308162335573445</v>
      </c>
      <c r="U654">
        <f t="shared" si="64"/>
        <v>0.24958416011382367</v>
      </c>
      <c r="W654">
        <v>24.998539999999998</v>
      </c>
      <c r="X654">
        <v>1.5662801407958755</v>
      </c>
      <c r="Y654">
        <f t="shared" si="65"/>
        <v>0.23619503578421658</v>
      </c>
    </row>
    <row r="655" spans="3:25" x14ac:dyDescent="0.2">
      <c r="C655">
        <v>2.2262</v>
      </c>
      <c r="D655">
        <v>0.45104082547571162</v>
      </c>
      <c r="E655">
        <f t="shared" si="60"/>
        <v>7.3699481286880988E-2</v>
      </c>
      <c r="G655">
        <v>1.9296</v>
      </c>
      <c r="H655">
        <v>0.33969540509531709</v>
      </c>
      <c r="I655">
        <f t="shared" si="61"/>
        <v>7.0769876061524392E-2</v>
      </c>
      <c r="K655">
        <v>21.7501</v>
      </c>
      <c r="L655">
        <v>0.87021263405326688</v>
      </c>
      <c r="M655">
        <f t="shared" si="62"/>
        <v>0.20754433305188935</v>
      </c>
      <c r="O655">
        <v>15.978400000000001</v>
      </c>
      <c r="P655">
        <v>0.78094487203966578</v>
      </c>
      <c r="Q655">
        <f t="shared" si="63"/>
        <v>0.18812962155565172</v>
      </c>
      <c r="S655">
        <v>33.860950000000003</v>
      </c>
      <c r="T655">
        <v>1.7319477920915773</v>
      </c>
      <c r="U655">
        <f t="shared" si="64"/>
        <v>0.24974733115469477</v>
      </c>
      <c r="W655">
        <v>24.998539999999998</v>
      </c>
      <c r="X655">
        <v>1.5665039351703411</v>
      </c>
      <c r="Y655">
        <f t="shared" si="65"/>
        <v>0.23622878397453606</v>
      </c>
    </row>
    <row r="656" spans="3:25" x14ac:dyDescent="0.2">
      <c r="C656">
        <v>2.2069999999999999</v>
      </c>
      <c r="D656">
        <v>0.45128976652160874</v>
      </c>
      <c r="E656">
        <f t="shared" si="60"/>
        <v>7.3740157928367439E-2</v>
      </c>
      <c r="G656">
        <v>2.0089000000000001</v>
      </c>
      <c r="H656">
        <v>0.33980448421149795</v>
      </c>
      <c r="I656">
        <f t="shared" si="61"/>
        <v>7.0792600877395404E-2</v>
      </c>
      <c r="K656">
        <v>21.741700000000002</v>
      </c>
      <c r="L656">
        <v>0.87075357451663538</v>
      </c>
      <c r="M656">
        <f t="shared" si="62"/>
        <v>0.20767334649446337</v>
      </c>
      <c r="O656">
        <v>15.9739</v>
      </c>
      <c r="P656">
        <v>0.7809939293601581</v>
      </c>
      <c r="Q656">
        <f t="shared" si="63"/>
        <v>0.1881414394642765</v>
      </c>
      <c r="S656">
        <v>33.843159999999997</v>
      </c>
      <c r="T656">
        <v>1.7331135073461614</v>
      </c>
      <c r="U656">
        <f t="shared" si="64"/>
        <v>0.24991542760370328</v>
      </c>
      <c r="W656">
        <v>25.057670000000002</v>
      </c>
      <c r="X656">
        <v>1.5667401279570694</v>
      </c>
      <c r="Y656">
        <f t="shared" si="65"/>
        <v>0.23626440184534997</v>
      </c>
    </row>
    <row r="657" spans="3:25" x14ac:dyDescent="0.2">
      <c r="C657">
        <v>2.2151999999999998</v>
      </c>
      <c r="D657">
        <v>0.45154192996477471</v>
      </c>
      <c r="E657">
        <f t="shared" si="60"/>
        <v>7.3781361105355339E-2</v>
      </c>
      <c r="G657">
        <v>2.0352999999999999</v>
      </c>
      <c r="H657">
        <v>0.33991976205662344</v>
      </c>
      <c r="I657">
        <f t="shared" si="61"/>
        <v>7.0816617095129888E-2</v>
      </c>
      <c r="K657">
        <v>21.774899999999999</v>
      </c>
      <c r="L657">
        <v>0.87129766983039214</v>
      </c>
      <c r="M657">
        <f t="shared" si="62"/>
        <v>0.20780311236385132</v>
      </c>
      <c r="O657">
        <v>15.987</v>
      </c>
      <c r="P657">
        <v>0.78104352638995733</v>
      </c>
      <c r="Q657">
        <f t="shared" si="63"/>
        <v>0.1881533873888746</v>
      </c>
      <c r="S657">
        <v>33.833449999999999</v>
      </c>
      <c r="T657">
        <v>1.7342859995717328</v>
      </c>
      <c r="U657">
        <f t="shared" si="64"/>
        <v>0.25008450129372622</v>
      </c>
      <c r="W657">
        <v>25.144390000000001</v>
      </c>
      <c r="X657">
        <v>1.5669763361237821</v>
      </c>
      <c r="Y657">
        <f t="shared" si="65"/>
        <v>0.23630002203546543</v>
      </c>
    </row>
    <row r="658" spans="3:25" x14ac:dyDescent="0.2">
      <c r="C658">
        <v>2.1977000000000002</v>
      </c>
      <c r="D658">
        <v>0.45179418067714078</v>
      </c>
      <c r="E658">
        <f t="shared" si="60"/>
        <v>7.3822578542016459E-2</v>
      </c>
      <c r="G658">
        <v>1.9857</v>
      </c>
      <c r="H658">
        <v>0.34003176898579224</v>
      </c>
      <c r="I658">
        <f t="shared" si="61"/>
        <v>7.083995187204005E-2</v>
      </c>
      <c r="K658">
        <v>21.780799999999999</v>
      </c>
      <c r="L658">
        <v>0.87184491199194847</v>
      </c>
      <c r="M658">
        <f t="shared" si="62"/>
        <v>0.20793362875144852</v>
      </c>
      <c r="O658">
        <v>15.980499999999999</v>
      </c>
      <c r="P658">
        <v>0.78109376969349054</v>
      </c>
      <c r="Q658">
        <f t="shared" si="63"/>
        <v>0.18816549100081681</v>
      </c>
      <c r="S658">
        <v>33.874780000000001</v>
      </c>
      <c r="T658">
        <v>1.735455547530403</v>
      </c>
      <c r="U658">
        <f t="shared" si="64"/>
        <v>0.25025315041968088</v>
      </c>
      <c r="W658">
        <v>25.198709999999998</v>
      </c>
      <c r="X658">
        <v>1.5672001655688521</v>
      </c>
      <c r="Y658">
        <f t="shared" si="65"/>
        <v>0.23633377551443185</v>
      </c>
    </row>
    <row r="659" spans="3:25" x14ac:dyDescent="0.2">
      <c r="C659">
        <v>2.218</v>
      </c>
      <c r="D659">
        <v>0.45204652050220723</v>
      </c>
      <c r="E659">
        <f t="shared" si="60"/>
        <v>7.3863810539576344E-2</v>
      </c>
      <c r="G659">
        <v>1.9521999999999999</v>
      </c>
      <c r="H659">
        <v>0.3401436569914062</v>
      </c>
      <c r="I659">
        <f t="shared" si="61"/>
        <v>7.0863261873209626E-2</v>
      </c>
      <c r="K659">
        <v>21.8461</v>
      </c>
      <c r="L659">
        <v>0.87239529291637619</v>
      </c>
      <c r="M659">
        <f t="shared" si="62"/>
        <v>0.20806489372901243</v>
      </c>
      <c r="O659">
        <v>15.9727</v>
      </c>
      <c r="P659">
        <v>0.78114476579488723</v>
      </c>
      <c r="Q659">
        <f t="shared" si="63"/>
        <v>0.1881777759617661</v>
      </c>
      <c r="S659">
        <v>33.870690000000003</v>
      </c>
      <c r="T659">
        <v>1.736652629529662</v>
      </c>
      <c r="U659">
        <f t="shared" si="64"/>
        <v>0.25042576996159399</v>
      </c>
      <c r="W659">
        <v>25.22486</v>
      </c>
      <c r="X659">
        <v>1.5674363993680305</v>
      </c>
      <c r="Y659">
        <f t="shared" si="65"/>
        <v>0.23636939956992301</v>
      </c>
    </row>
    <row r="660" spans="3:25" x14ac:dyDescent="0.2">
      <c r="C660">
        <v>2.2751999999999999</v>
      </c>
      <c r="D660">
        <v>0.45230208469378719</v>
      </c>
      <c r="E660">
        <f t="shared" si="60"/>
        <v>7.3905569394409676E-2</v>
      </c>
      <c r="G660">
        <v>1.9341999999999999</v>
      </c>
      <c r="H660">
        <v>0.34025857568489704</v>
      </c>
      <c r="I660">
        <f t="shared" si="61"/>
        <v>7.0887203267686882E-2</v>
      </c>
      <c r="K660">
        <v>21.9603</v>
      </c>
      <c r="L660">
        <v>0.87294880443552481</v>
      </c>
      <c r="M660">
        <f t="shared" si="62"/>
        <v>0.20819690534845212</v>
      </c>
      <c r="O660">
        <v>15.9754</v>
      </c>
      <c r="P660">
        <v>0.78119662117950661</v>
      </c>
      <c r="Q660">
        <f t="shared" si="63"/>
        <v>0.18819026792404583</v>
      </c>
      <c r="S660">
        <v>33.875990000000002</v>
      </c>
      <c r="T660">
        <v>1.7378609211714842</v>
      </c>
      <c r="U660">
        <f t="shared" si="64"/>
        <v>0.25060000593693893</v>
      </c>
      <c r="W660">
        <v>25.226489999999998</v>
      </c>
      <c r="X660">
        <v>1.567672646168957</v>
      </c>
      <c r="Y660">
        <f t="shared" si="65"/>
        <v>0.23640502558607768</v>
      </c>
    </row>
    <row r="661" spans="3:25" x14ac:dyDescent="0.2">
      <c r="C661">
        <v>2.2282999999999999</v>
      </c>
      <c r="D661">
        <v>0.45255460724235863</v>
      </c>
      <c r="E661">
        <f t="shared" si="60"/>
        <v>7.3946831248751413E-2</v>
      </c>
      <c r="G661">
        <v>1.9598</v>
      </c>
      <c r="H661">
        <v>0.34037021425401454</v>
      </c>
      <c r="I661">
        <f t="shared" si="61"/>
        <v>7.0910461302919697E-2</v>
      </c>
      <c r="K661">
        <v>22.001899999999999</v>
      </c>
      <c r="L661">
        <v>0.87350543829714467</v>
      </c>
      <c r="M661">
        <f t="shared" si="62"/>
        <v>0.20832966164161909</v>
      </c>
      <c r="O661">
        <v>15.9758</v>
      </c>
      <c r="P661">
        <v>0.78124944229576709</v>
      </c>
      <c r="Q661">
        <f t="shared" si="63"/>
        <v>0.18820299253108025</v>
      </c>
      <c r="S661">
        <v>33.962449999999997</v>
      </c>
      <c r="T661">
        <v>1.7390650130408802</v>
      </c>
      <c r="U661">
        <f t="shared" si="64"/>
        <v>0.25077363630398575</v>
      </c>
      <c r="W661">
        <v>25.24916</v>
      </c>
      <c r="X661">
        <v>1.567899827080268</v>
      </c>
      <c r="Y661">
        <f t="shared" si="65"/>
        <v>0.23643928446613302</v>
      </c>
    </row>
    <row r="662" spans="3:25" x14ac:dyDescent="0.2">
      <c r="C662">
        <v>2.1928999999999998</v>
      </c>
      <c r="D662">
        <v>0.4528103563499965</v>
      </c>
      <c r="E662">
        <f t="shared" si="60"/>
        <v>7.398862031862688E-2</v>
      </c>
      <c r="G662">
        <v>1.9481999999999999</v>
      </c>
      <c r="H662">
        <v>0.34048172326856263</v>
      </c>
      <c r="I662">
        <f t="shared" si="61"/>
        <v>7.0933692347617219E-2</v>
      </c>
      <c r="K662">
        <v>22.063500000000001</v>
      </c>
      <c r="L662">
        <v>0.87406518534250766</v>
      </c>
      <c r="M662">
        <f t="shared" si="62"/>
        <v>0.20846316042417126</v>
      </c>
      <c r="O662">
        <v>15.9673</v>
      </c>
      <c r="P662">
        <v>0.78130333592209711</v>
      </c>
      <c r="Q662">
        <f t="shared" si="63"/>
        <v>0.18821597550579297</v>
      </c>
      <c r="S662">
        <v>34.075490000000002</v>
      </c>
      <c r="T662">
        <v>1.7402939095431689</v>
      </c>
      <c r="U662">
        <f t="shared" si="64"/>
        <v>0.25095084350567698</v>
      </c>
      <c r="W662">
        <v>25.248080000000002</v>
      </c>
      <c r="X662">
        <v>1.5681360949454954</v>
      </c>
      <c r="Y662">
        <f t="shared" si="65"/>
        <v>0.23647491365878415</v>
      </c>
    </row>
    <row r="663" spans="3:25" x14ac:dyDescent="0.2">
      <c r="C663">
        <v>2.2080000000000002</v>
      </c>
      <c r="D663">
        <v>0.45306933213142803</v>
      </c>
      <c r="E663">
        <f t="shared" si="60"/>
        <v>7.4030936622782359E-2</v>
      </c>
      <c r="G663">
        <v>1.948</v>
      </c>
      <c r="H663">
        <v>0.34059309971500418</v>
      </c>
      <c r="I663">
        <f t="shared" si="61"/>
        <v>7.0956895773959208E-2</v>
      </c>
      <c r="K663">
        <v>22.052</v>
      </c>
      <c r="L663">
        <v>0.87462803222378904</v>
      </c>
      <c r="M663">
        <f t="shared" si="62"/>
        <v>0.20859739851267359</v>
      </c>
      <c r="O663">
        <v>15.9763</v>
      </c>
      <c r="P663">
        <v>0.78135841026336117</v>
      </c>
      <c r="Q663">
        <f t="shared" si="63"/>
        <v>0.18822924291473617</v>
      </c>
      <c r="S663">
        <v>34.175289999999997</v>
      </c>
      <c r="T663">
        <v>1.7415224408683692</v>
      </c>
      <c r="U663">
        <f t="shared" si="64"/>
        <v>0.25112799804873526</v>
      </c>
      <c r="W663">
        <v>25.237130000000001</v>
      </c>
      <c r="X663">
        <v>1.5683566444029491</v>
      </c>
      <c r="Y663">
        <f t="shared" si="65"/>
        <v>0.2365081725156378</v>
      </c>
    </row>
    <row r="664" spans="3:25" x14ac:dyDescent="0.2">
      <c r="C664">
        <v>2.2246999999999999</v>
      </c>
      <c r="D664">
        <v>0.45332214129810855</v>
      </c>
      <c r="E664">
        <f t="shared" si="60"/>
        <v>7.4072245310148457E-2</v>
      </c>
      <c r="G664">
        <v>1.9905999999999999</v>
      </c>
      <c r="H664">
        <v>0.34070749446830823</v>
      </c>
      <c r="I664">
        <f t="shared" si="61"/>
        <v>7.0980728014230887E-2</v>
      </c>
      <c r="K664">
        <v>22.064299999999999</v>
      </c>
      <c r="L664">
        <v>0.87519396141580463</v>
      </c>
      <c r="M664">
        <f t="shared" si="62"/>
        <v>0.20873237172739742</v>
      </c>
      <c r="O664">
        <v>15.992900000000001</v>
      </c>
      <c r="P664">
        <v>0.7814147742221853</v>
      </c>
      <c r="Q664">
        <f t="shared" si="63"/>
        <v>0.18824282099255266</v>
      </c>
      <c r="S664">
        <v>34.233020000000003</v>
      </c>
      <c r="T664">
        <v>1.7427829682924225</v>
      </c>
      <c r="U664">
        <f t="shared" si="64"/>
        <v>0.25130976643773756</v>
      </c>
      <c r="W664">
        <v>25.224740000000001</v>
      </c>
      <c r="X664">
        <v>1.5685962580488919</v>
      </c>
      <c r="Y664">
        <f t="shared" si="65"/>
        <v>0.23654430625200062</v>
      </c>
    </row>
    <row r="665" spans="3:25" x14ac:dyDescent="0.2">
      <c r="C665">
        <v>2.2238000000000002</v>
      </c>
      <c r="D665">
        <v>0.45358131238882549</v>
      </c>
      <c r="E665">
        <f t="shared" si="60"/>
        <v>7.4114593527585856E-2</v>
      </c>
      <c r="G665">
        <v>1.9650000000000001</v>
      </c>
      <c r="H665">
        <v>0.34081544719626361</v>
      </c>
      <c r="I665">
        <f t="shared" si="61"/>
        <v>7.1003218165888254E-2</v>
      </c>
      <c r="K665">
        <v>22.1065</v>
      </c>
      <c r="L665">
        <v>0.87576295367672707</v>
      </c>
      <c r="M665">
        <f t="shared" si="62"/>
        <v>0.20886807547919747</v>
      </c>
      <c r="O665">
        <v>15.9694</v>
      </c>
      <c r="P665">
        <v>0.78147253849340936</v>
      </c>
      <c r="Q665">
        <f t="shared" si="63"/>
        <v>0.1882567364056297</v>
      </c>
      <c r="S665">
        <v>34.263930000000002</v>
      </c>
      <c r="T665">
        <v>1.7440325686453479</v>
      </c>
      <c r="U665">
        <f t="shared" si="64"/>
        <v>0.25148995914018402</v>
      </c>
      <c r="W665">
        <v>25.226849999999999</v>
      </c>
      <c r="X665">
        <v>1.5688325620800774</v>
      </c>
      <c r="Y665">
        <f t="shared" si="65"/>
        <v>0.23657994089847803</v>
      </c>
    </row>
    <row r="666" spans="3:25" x14ac:dyDescent="0.2">
      <c r="C666">
        <v>2.2418999999999998</v>
      </c>
      <c r="D666">
        <v>0.453837452715736</v>
      </c>
      <c r="E666">
        <f t="shared" si="60"/>
        <v>7.4156446522179079E-2</v>
      </c>
      <c r="G666">
        <v>1.9504999999999999</v>
      </c>
      <c r="H666">
        <v>0.34092956470329611</v>
      </c>
      <c r="I666">
        <f t="shared" si="61"/>
        <v>7.1026992646520029E-2</v>
      </c>
      <c r="K666">
        <v>22.032299999999999</v>
      </c>
      <c r="L666">
        <v>0.87633498640613927</v>
      </c>
      <c r="M666">
        <f t="shared" si="62"/>
        <v>0.2090045043779101</v>
      </c>
      <c r="O666">
        <v>15.979699999999999</v>
      </c>
      <c r="P666">
        <v>0.78153181556781104</v>
      </c>
      <c r="Q666">
        <f t="shared" si="63"/>
        <v>0.18827101625299586</v>
      </c>
      <c r="S666">
        <v>34.268000000000001</v>
      </c>
      <c r="T666">
        <v>1.7453135759773288</v>
      </c>
      <c r="U666">
        <f t="shared" si="64"/>
        <v>0.25167468073734339</v>
      </c>
      <c r="W666">
        <v>25.22627</v>
      </c>
      <c r="X666">
        <v>1.5690597882160522</v>
      </c>
      <c r="Y666">
        <f t="shared" si="65"/>
        <v>0.2366142065984124</v>
      </c>
    </row>
    <row r="667" spans="3:25" x14ac:dyDescent="0.2">
      <c r="C667">
        <v>2.2029000000000001</v>
      </c>
      <c r="D667">
        <v>0.45409995573829476</v>
      </c>
      <c r="E667">
        <f t="shared" si="60"/>
        <v>7.4199339172923984E-2</v>
      </c>
      <c r="G667">
        <v>1.9719</v>
      </c>
      <c r="H667">
        <v>0.34104038862974517</v>
      </c>
      <c r="I667">
        <f t="shared" si="61"/>
        <v>7.1050080964530249E-2</v>
      </c>
      <c r="K667">
        <v>22.098299999999998</v>
      </c>
      <c r="L667">
        <v>0.8769100361100669</v>
      </c>
      <c r="M667">
        <f t="shared" si="62"/>
        <v>0.2091416528202597</v>
      </c>
      <c r="O667">
        <v>15.969900000000001</v>
      </c>
      <c r="P667">
        <v>0.78159271827673582</v>
      </c>
      <c r="Q667">
        <f t="shared" si="63"/>
        <v>0.18828568771572254</v>
      </c>
      <c r="S667">
        <v>34.22634</v>
      </c>
      <c r="T667">
        <v>1.746605681593419</v>
      </c>
      <c r="U667">
        <f t="shared" si="64"/>
        <v>0.25186100271001599</v>
      </c>
      <c r="W667">
        <v>25.229679999999998</v>
      </c>
      <c r="X667">
        <v>1.5692961192644699</v>
      </c>
      <c r="Y667">
        <f t="shared" si="65"/>
        <v>0.23664984531908823</v>
      </c>
    </row>
    <row r="668" spans="3:25" x14ac:dyDescent="0.2">
      <c r="C668">
        <v>2.1890999999999998</v>
      </c>
      <c r="D668">
        <v>0.45435943289030067</v>
      </c>
      <c r="E668">
        <f t="shared" si="60"/>
        <v>7.4241737400375929E-2</v>
      </c>
      <c r="G668">
        <v>1.9779</v>
      </c>
      <c r="H668">
        <v>0.34114791739730138</v>
      </c>
      <c r="I668">
        <f t="shared" si="61"/>
        <v>7.1072482791104452E-2</v>
      </c>
      <c r="K668">
        <v>22.029900000000001</v>
      </c>
      <c r="L668">
        <v>0.87748807922159833</v>
      </c>
      <c r="M668">
        <f t="shared" si="62"/>
        <v>0.20927951518557522</v>
      </c>
      <c r="O668">
        <v>16.002099999999999</v>
      </c>
      <c r="P668">
        <v>0.78165535943130526</v>
      </c>
      <c r="Q668">
        <f t="shared" si="63"/>
        <v>0.18830077797000924</v>
      </c>
      <c r="S668">
        <v>34.284199999999998</v>
      </c>
      <c r="T668">
        <v>1.7478900794860055</v>
      </c>
      <c r="U668">
        <f t="shared" si="64"/>
        <v>0.25204621322691434</v>
      </c>
      <c r="W668">
        <v>25.2517</v>
      </c>
      <c r="X668">
        <v>1.5695167222642006</v>
      </c>
      <c r="Y668">
        <f t="shared" si="65"/>
        <v>0.23668311225011696</v>
      </c>
    </row>
    <row r="669" spans="3:25" x14ac:dyDescent="0.2">
      <c r="C669">
        <v>2.2231999999999998</v>
      </c>
      <c r="D669">
        <v>0.45461901516853997</v>
      </c>
      <c r="E669">
        <f t="shared" si="60"/>
        <v>7.4284152805316986E-2</v>
      </c>
      <c r="G669">
        <v>1.9854000000000001</v>
      </c>
      <c r="H669">
        <v>0.34126160131273608</v>
      </c>
      <c r="I669">
        <f t="shared" si="61"/>
        <v>7.109616694015336E-2</v>
      </c>
      <c r="K669">
        <v>22.097899999999999</v>
      </c>
      <c r="L669">
        <v>0.87806909210025508</v>
      </c>
      <c r="M669">
        <f t="shared" si="62"/>
        <v>0.20941808583564003</v>
      </c>
      <c r="O669">
        <v>15.9778</v>
      </c>
      <c r="P669">
        <v>0.78171985182670889</v>
      </c>
      <c r="Q669">
        <f t="shared" si="63"/>
        <v>0.18831631418821734</v>
      </c>
      <c r="S669">
        <v>34.285850000000003</v>
      </c>
      <c r="T669">
        <v>1.7491888218928435</v>
      </c>
      <c r="U669">
        <f t="shared" si="64"/>
        <v>0.25223349222657371</v>
      </c>
      <c r="W669">
        <v>25.221679999999999</v>
      </c>
      <c r="X669">
        <v>1.5697564064663514</v>
      </c>
      <c r="Y669">
        <f t="shared" si="65"/>
        <v>0.23671925662635551</v>
      </c>
    </row>
    <row r="670" spans="3:25" x14ac:dyDescent="0.2">
      <c r="C670">
        <v>2.2280000000000002</v>
      </c>
      <c r="D670">
        <v>0.4548849619785697</v>
      </c>
      <c r="E670">
        <f t="shared" si="60"/>
        <v>7.4327608166432954E-2</v>
      </c>
      <c r="G670">
        <v>1.9734</v>
      </c>
      <c r="H670">
        <v>0.34137198544445468</v>
      </c>
      <c r="I670">
        <f t="shared" si="61"/>
        <v>7.1119163634261393E-2</v>
      </c>
      <c r="K670">
        <v>22.1004</v>
      </c>
      <c r="L670">
        <v>0.87865305103136748</v>
      </c>
      <c r="M670">
        <f t="shared" si="62"/>
        <v>0.20955735911454304</v>
      </c>
      <c r="O670">
        <v>16.004000000000001</v>
      </c>
      <c r="P670">
        <v>0.78178630824681283</v>
      </c>
      <c r="Q670">
        <f t="shared" si="63"/>
        <v>0.18833232353998047</v>
      </c>
      <c r="S670">
        <v>34.293570000000003</v>
      </c>
      <c r="T670">
        <v>1.7505150726709406</v>
      </c>
      <c r="U670">
        <f t="shared" si="64"/>
        <v>0.25242473794066744</v>
      </c>
      <c r="W670">
        <v>25.22561</v>
      </c>
      <c r="X670">
        <v>1.5699770357945793</v>
      </c>
      <c r="Y670">
        <f t="shared" si="65"/>
        <v>0.23675252752772144</v>
      </c>
    </row>
    <row r="671" spans="3:25" x14ac:dyDescent="0.2">
      <c r="C671">
        <v>2.2151000000000001</v>
      </c>
      <c r="D671">
        <v>0.45514476143674004</v>
      </c>
      <c r="E671">
        <f t="shared" si="60"/>
        <v>7.437005905829086E-2</v>
      </c>
      <c r="G671">
        <v>2.0188000000000001</v>
      </c>
      <c r="H671">
        <v>0.34148221786340766</v>
      </c>
      <c r="I671">
        <f t="shared" si="61"/>
        <v>7.1142128721543268E-2</v>
      </c>
      <c r="K671">
        <v>22.159700000000001</v>
      </c>
      <c r="L671">
        <v>0.87923993222547003</v>
      </c>
      <c r="M671">
        <f t="shared" si="62"/>
        <v>0.20969732934853444</v>
      </c>
      <c r="O671">
        <v>16.0702</v>
      </c>
      <c r="P671">
        <v>0.7818548414690617</v>
      </c>
      <c r="Q671">
        <f t="shared" si="63"/>
        <v>0.18834883319338533</v>
      </c>
      <c r="S671">
        <v>34.331989999999998</v>
      </c>
      <c r="T671">
        <v>1.7518379971173899</v>
      </c>
      <c r="U671">
        <f t="shared" si="64"/>
        <v>0.25261550399685495</v>
      </c>
      <c r="W671">
        <v>25.232780000000002</v>
      </c>
      <c r="X671">
        <v>1.570220075845606</v>
      </c>
      <c r="Y671">
        <f t="shared" si="65"/>
        <v>0.23678917796595025</v>
      </c>
    </row>
    <row r="672" spans="3:25" x14ac:dyDescent="0.2">
      <c r="C672">
        <v>2.2063999999999999</v>
      </c>
      <c r="D672">
        <v>0.45540779960281197</v>
      </c>
      <c r="E672">
        <f t="shared" si="60"/>
        <v>7.4413039150786273E-2</v>
      </c>
      <c r="G672">
        <v>1.9975000000000001</v>
      </c>
      <c r="H672">
        <v>0.34159229678728587</v>
      </c>
      <c r="I672">
        <f t="shared" si="61"/>
        <v>7.1165061830684564E-2</v>
      </c>
      <c r="K672">
        <v>22.221299999999999</v>
      </c>
      <c r="L672">
        <v>0.87982971181772718</v>
      </c>
      <c r="M672">
        <f t="shared" si="62"/>
        <v>0.20983799084588881</v>
      </c>
      <c r="O672">
        <v>16.129000000000001</v>
      </c>
      <c r="P672">
        <v>0.78192556426970217</v>
      </c>
      <c r="Q672">
        <f t="shared" si="63"/>
        <v>0.18836587031622998</v>
      </c>
      <c r="S672">
        <v>34.403790000000001</v>
      </c>
      <c r="T672">
        <v>1.7531884261080701</v>
      </c>
      <c r="U672">
        <f t="shared" si="64"/>
        <v>0.25281023621561832</v>
      </c>
      <c r="W672">
        <v>25.220189999999999</v>
      </c>
      <c r="X672">
        <v>1.5704407344922817</v>
      </c>
      <c r="Y672">
        <f t="shared" si="65"/>
        <v>0.23682245328853793</v>
      </c>
    </row>
    <row r="673" spans="3:25" x14ac:dyDescent="0.2">
      <c r="C673">
        <v>2.2200000000000002</v>
      </c>
      <c r="D673">
        <v>0.45567407702554691</v>
      </c>
      <c r="E673">
        <f t="shared" si="60"/>
        <v>7.4456548533586089E-2</v>
      </c>
      <c r="G673">
        <v>1.978</v>
      </c>
      <c r="H673">
        <v>0.34170536778281685</v>
      </c>
      <c r="I673">
        <f t="shared" si="61"/>
        <v>7.1188618288086841E-2</v>
      </c>
      <c r="K673">
        <v>22.305900000000001</v>
      </c>
      <c r="L673">
        <v>0.88042236586735756</v>
      </c>
      <c r="M673">
        <f t="shared" si="62"/>
        <v>0.20997933789676776</v>
      </c>
      <c r="O673">
        <v>16.183</v>
      </c>
      <c r="P673">
        <v>0.78199858942929834</v>
      </c>
      <c r="Q673">
        <f t="shared" si="63"/>
        <v>0.1883834620773526</v>
      </c>
      <c r="S673">
        <v>34.52487</v>
      </c>
      <c r="T673">
        <v>1.7545321619953647</v>
      </c>
      <c r="U673">
        <f t="shared" si="64"/>
        <v>0.25300400328709766</v>
      </c>
      <c r="W673">
        <v>25.22542</v>
      </c>
      <c r="X673">
        <v>1.570677165379232</v>
      </c>
      <c r="Y673">
        <f t="shared" si="65"/>
        <v>0.23685810706486388</v>
      </c>
    </row>
    <row r="674" spans="3:25" x14ac:dyDescent="0.2">
      <c r="C674">
        <v>2.2256999999999998</v>
      </c>
      <c r="D674">
        <v>0.45594046777323144</v>
      </c>
      <c r="E674">
        <f t="shared" si="60"/>
        <v>7.4500076433534554E-2</v>
      </c>
      <c r="G674">
        <v>1.9684999999999999</v>
      </c>
      <c r="H674">
        <v>0.34181198302122195</v>
      </c>
      <c r="I674">
        <f t="shared" si="61"/>
        <v>7.1210829796087907E-2</v>
      </c>
      <c r="K674">
        <v>22.404</v>
      </c>
      <c r="L674">
        <v>0.881017870357098</v>
      </c>
      <c r="M674">
        <f t="shared" si="62"/>
        <v>0.21012136477309215</v>
      </c>
      <c r="O674">
        <v>16.159500000000001</v>
      </c>
      <c r="P674">
        <v>0.78207402973856288</v>
      </c>
      <c r="Q674">
        <f t="shared" si="63"/>
        <v>0.18840163564803616</v>
      </c>
      <c r="S674">
        <v>34.629840000000002</v>
      </c>
      <c r="T674">
        <v>1.7559072855037003</v>
      </c>
      <c r="U674">
        <f t="shared" si="64"/>
        <v>0.2532022964618591</v>
      </c>
      <c r="W674">
        <v>25.233709999999999</v>
      </c>
      <c r="X674">
        <v>1.5709011790927734</v>
      </c>
      <c r="Y674">
        <f t="shared" si="65"/>
        <v>0.23689188833151467</v>
      </c>
    </row>
    <row r="675" spans="3:25" x14ac:dyDescent="0.2">
      <c r="C675">
        <v>2.2069999999999999</v>
      </c>
      <c r="D675">
        <v>0.45620384854164658</v>
      </c>
      <c r="E675">
        <f t="shared" si="60"/>
        <v>7.4543112506804995E-2</v>
      </c>
      <c r="G675">
        <v>1.9621999999999999</v>
      </c>
      <c r="H675">
        <v>0.3419215860208073</v>
      </c>
      <c r="I675">
        <f t="shared" si="61"/>
        <v>7.1233663754334861E-2</v>
      </c>
      <c r="K675">
        <v>22.4147</v>
      </c>
      <c r="L675">
        <v>0.88161620119267226</v>
      </c>
      <c r="M675">
        <f t="shared" si="62"/>
        <v>0.21026406572841524</v>
      </c>
      <c r="O675">
        <v>16.148399999999999</v>
      </c>
      <c r="P675">
        <v>0.78215199800449298</v>
      </c>
      <c r="Q675">
        <f t="shared" si="63"/>
        <v>0.18842041820348657</v>
      </c>
      <c r="S675">
        <v>34.673139999999997</v>
      </c>
      <c r="T675">
        <v>1.7572750725752171</v>
      </c>
      <c r="U675">
        <f t="shared" si="64"/>
        <v>0.25339953172048468</v>
      </c>
      <c r="W675">
        <v>25.230830000000001</v>
      </c>
      <c r="X675">
        <v>1.5711409718278488</v>
      </c>
      <c r="Y675">
        <f t="shared" si="65"/>
        <v>0.23692804907451762</v>
      </c>
    </row>
    <row r="676" spans="3:25" x14ac:dyDescent="0.2">
      <c r="C676">
        <v>2.2422</v>
      </c>
      <c r="D676">
        <v>0.4564704728829731</v>
      </c>
      <c r="E676">
        <f t="shared" si="60"/>
        <v>7.4586678575649198E-2</v>
      </c>
      <c r="G676">
        <v>1.9876</v>
      </c>
      <c r="H676">
        <v>0.34203417187904561</v>
      </c>
      <c r="I676">
        <f t="shared" si="61"/>
        <v>7.1257119141467845E-2</v>
      </c>
      <c r="K676">
        <v>22.3672</v>
      </c>
      <c r="L676">
        <v>0.88221733420228832</v>
      </c>
      <c r="M676">
        <f t="shared" si="62"/>
        <v>0.21040743499780304</v>
      </c>
      <c r="O676">
        <v>16.170300000000001</v>
      </c>
      <c r="P676">
        <v>0.78223260705681019</v>
      </c>
      <c r="Q676">
        <f t="shared" si="63"/>
        <v>0.18843983692438396</v>
      </c>
      <c r="S676">
        <v>34.676900000000003</v>
      </c>
      <c r="T676">
        <v>1.7586565056853396</v>
      </c>
      <c r="U676">
        <f t="shared" si="64"/>
        <v>0.25359873474149791</v>
      </c>
      <c r="W676">
        <v>25.252870000000001</v>
      </c>
      <c r="X676">
        <v>1.5713650208483947</v>
      </c>
      <c r="Y676">
        <f t="shared" si="65"/>
        <v>0.23696183566546447</v>
      </c>
    </row>
    <row r="677" spans="3:25" x14ac:dyDescent="0.2">
      <c r="C677">
        <v>2.2029000000000001</v>
      </c>
      <c r="D677">
        <v>0.45673721645103693</v>
      </c>
      <c r="E677">
        <f t="shared" si="60"/>
        <v>7.4630264125986431E-2</v>
      </c>
      <c r="G677">
        <v>1.9735</v>
      </c>
      <c r="H677">
        <v>0.34214029771555782</v>
      </c>
      <c r="I677">
        <f t="shared" si="61"/>
        <v>7.1279228690741214E-2</v>
      </c>
      <c r="K677">
        <v>22.421500000000002</v>
      </c>
      <c r="L677">
        <v>0.8828212451361469</v>
      </c>
      <c r="M677">
        <f t="shared" si="62"/>
        <v>0.21055146679771683</v>
      </c>
      <c r="O677">
        <v>16.1568</v>
      </c>
      <c r="P677">
        <v>0.78231596975470918</v>
      </c>
      <c r="Q677">
        <f t="shared" si="63"/>
        <v>0.18845991899850864</v>
      </c>
      <c r="S677">
        <v>34.660260000000001</v>
      </c>
      <c r="T677">
        <v>1.7600627105064601</v>
      </c>
      <c r="U677">
        <f t="shared" si="64"/>
        <v>0.25380150984980965</v>
      </c>
      <c r="W677">
        <v>25.297440000000002</v>
      </c>
      <c r="X677">
        <v>1.5716015336355402</v>
      </c>
      <c r="Y677">
        <f t="shared" si="65"/>
        <v>0.23699750179233939</v>
      </c>
    </row>
    <row r="678" spans="3:25" x14ac:dyDescent="0.2">
      <c r="C678">
        <v>2.2526000000000002</v>
      </c>
      <c r="D678">
        <v>0.45701032850753104</v>
      </c>
      <c r="E678">
        <f t="shared" si="60"/>
        <v>7.4674890279008338E-2</v>
      </c>
      <c r="G678">
        <v>1.9734</v>
      </c>
      <c r="H678">
        <v>0.34225254871426058</v>
      </c>
      <c r="I678">
        <f t="shared" si="61"/>
        <v>7.1302614315470955E-2</v>
      </c>
      <c r="K678">
        <v>22.465299999999999</v>
      </c>
      <c r="L678">
        <v>0.88342790966597962</v>
      </c>
      <c r="M678">
        <f t="shared" si="62"/>
        <v>0.21069615532590322</v>
      </c>
      <c r="O678">
        <v>16.155000000000001</v>
      </c>
      <c r="P678">
        <v>0.78240219899391172</v>
      </c>
      <c r="Q678">
        <f t="shared" si="63"/>
        <v>0.18848069162244027</v>
      </c>
      <c r="S678">
        <v>34.697679999999998</v>
      </c>
      <c r="T678">
        <v>1.7614680954259347</v>
      </c>
      <c r="U678">
        <f t="shared" si="64"/>
        <v>0.25400416672808657</v>
      </c>
      <c r="W678">
        <v>25.39565</v>
      </c>
      <c r="X678">
        <v>1.5718256211281987</v>
      </c>
      <c r="Y678">
        <f t="shared" si="65"/>
        <v>0.23703129418488059</v>
      </c>
    </row>
    <row r="679" spans="3:25" x14ac:dyDescent="0.2">
      <c r="C679">
        <v>2.2612999999999999</v>
      </c>
      <c r="D679">
        <v>0.45727731528467735</v>
      </c>
      <c r="E679">
        <f t="shared" si="60"/>
        <v>7.4718515569391727E-2</v>
      </c>
      <c r="G679">
        <v>1.9765999999999999</v>
      </c>
      <c r="H679">
        <v>0.34236148147187528</v>
      </c>
      <c r="I679">
        <f t="shared" si="61"/>
        <v>7.1325308639974022E-2</v>
      </c>
      <c r="K679">
        <v>22.4252</v>
      </c>
      <c r="L679">
        <v>0.8840373033845893</v>
      </c>
      <c r="M679">
        <f t="shared" si="62"/>
        <v>0.21084149476128439</v>
      </c>
      <c r="O679">
        <v>16.160399999999999</v>
      </c>
      <c r="P679">
        <v>0.78249140771403414</v>
      </c>
      <c r="Q679">
        <f t="shared" si="63"/>
        <v>0.18850218200333266</v>
      </c>
      <c r="S679">
        <v>34.70881</v>
      </c>
      <c r="T679">
        <v>1.7628771621630472</v>
      </c>
      <c r="U679">
        <f t="shared" si="64"/>
        <v>0.25420735452544374</v>
      </c>
      <c r="W679">
        <v>25.439920000000001</v>
      </c>
      <c r="X679">
        <v>1.5720655015630194</v>
      </c>
      <c r="Y679">
        <f t="shared" si="65"/>
        <v>0.23706746815300458</v>
      </c>
    </row>
    <row r="680" spans="3:25" x14ac:dyDescent="0.2">
      <c r="C680">
        <v>2.2082000000000002</v>
      </c>
      <c r="D680">
        <v>0.45754754935476361</v>
      </c>
      <c r="E680">
        <f t="shared" si="60"/>
        <v>7.4762671463196664E-2</v>
      </c>
      <c r="G680">
        <v>1.9829000000000001</v>
      </c>
      <c r="H680">
        <v>0.34246709583733914</v>
      </c>
      <c r="I680">
        <f t="shared" si="61"/>
        <v>7.1347311632778992E-2</v>
      </c>
      <c r="K680">
        <v>22.451599999999999</v>
      </c>
      <c r="L680">
        <v>0.88464940180543339</v>
      </c>
      <c r="M680">
        <f t="shared" si="62"/>
        <v>0.21098747926385877</v>
      </c>
      <c r="O680">
        <v>16.150500000000001</v>
      </c>
      <c r="P680">
        <v>0.78258370890624818</v>
      </c>
      <c r="Q680">
        <f t="shared" si="63"/>
        <v>0.18852441736075937</v>
      </c>
      <c r="S680">
        <v>34.703000000000003</v>
      </c>
      <c r="T680">
        <v>1.7643209098972763</v>
      </c>
      <c r="U680">
        <f t="shared" si="64"/>
        <v>0.25441554333178695</v>
      </c>
      <c r="W680">
        <v>25.451059999999998</v>
      </c>
      <c r="X680">
        <v>1.572286308517798</v>
      </c>
      <c r="Y680">
        <f t="shared" si="65"/>
        <v>0.23710076584045331</v>
      </c>
    </row>
    <row r="681" spans="3:25" x14ac:dyDescent="0.2">
      <c r="C681">
        <v>2.2589000000000001</v>
      </c>
      <c r="D681">
        <v>0.45782103117002448</v>
      </c>
      <c r="E681">
        <f t="shared" si="60"/>
        <v>7.480735803431772E-2</v>
      </c>
      <c r="G681">
        <v>1.9817</v>
      </c>
      <c r="H681">
        <v>0.34257567979251097</v>
      </c>
      <c r="I681">
        <f t="shared" si="61"/>
        <v>7.1369933290106449E-2</v>
      </c>
      <c r="K681">
        <v>22.4466</v>
      </c>
      <c r="L681">
        <v>0.88526418036220833</v>
      </c>
      <c r="M681">
        <f t="shared" si="62"/>
        <v>0.21113410297460192</v>
      </c>
      <c r="O681">
        <v>16.134499999999999</v>
      </c>
      <c r="P681">
        <v>0.78267921562126908</v>
      </c>
      <c r="Q681">
        <f t="shared" si="63"/>
        <v>0.18854742492863799</v>
      </c>
      <c r="S681">
        <v>34.729950000000002</v>
      </c>
      <c r="T681">
        <v>1.7657571333680366</v>
      </c>
      <c r="U681">
        <f t="shared" si="64"/>
        <v>0.25462264713734162</v>
      </c>
      <c r="W681">
        <v>25.471360000000001</v>
      </c>
      <c r="X681">
        <v>1.5725262374208095</v>
      </c>
      <c r="Y681">
        <f t="shared" si="65"/>
        <v>0.23713694711758018</v>
      </c>
    </row>
    <row r="682" spans="3:25" x14ac:dyDescent="0.2">
      <c r="C682">
        <v>2.2475999999999998</v>
      </c>
      <c r="D682">
        <v>0.4580883967349122</v>
      </c>
      <c r="E682">
        <f t="shared" si="60"/>
        <v>7.48510452181229E-2</v>
      </c>
      <c r="G682">
        <v>1.9797</v>
      </c>
      <c r="H682">
        <v>0.34268722983798622</v>
      </c>
      <c r="I682">
        <f t="shared" si="61"/>
        <v>7.1393172882913802E-2</v>
      </c>
      <c r="K682">
        <v>22.4922</v>
      </c>
      <c r="L682">
        <v>0.88588161440845403</v>
      </c>
      <c r="M682">
        <f t="shared" si="62"/>
        <v>0.2112813600153722</v>
      </c>
      <c r="O682">
        <v>16.1462</v>
      </c>
      <c r="P682">
        <v>0.78277804097763903</v>
      </c>
      <c r="Q682">
        <f t="shared" si="63"/>
        <v>0.18857123195722558</v>
      </c>
      <c r="S682">
        <v>34.808120000000002</v>
      </c>
      <c r="T682">
        <v>1.7672041767549393</v>
      </c>
      <c r="U682">
        <f t="shared" si="64"/>
        <v>0.25483131117767482</v>
      </c>
      <c r="W682">
        <v>25.460080000000001</v>
      </c>
      <c r="X682">
        <v>1.5727504109191879</v>
      </c>
      <c r="Y682">
        <f t="shared" si="65"/>
        <v>0.23717075247978342</v>
      </c>
    </row>
    <row r="683" spans="3:25" x14ac:dyDescent="0.2">
      <c r="C683">
        <v>2.2141999999999999</v>
      </c>
      <c r="D683">
        <v>0.45836213430486694</v>
      </c>
      <c r="E683">
        <f t="shared" si="60"/>
        <v>7.4895773579226624E-2</v>
      </c>
      <c r="G683">
        <v>2.0004</v>
      </c>
      <c r="H683">
        <v>0.34279231017542228</v>
      </c>
      <c r="I683">
        <f t="shared" si="61"/>
        <v>7.1415064619879648E-2</v>
      </c>
      <c r="K683">
        <v>22.508700000000001</v>
      </c>
      <c r="L683">
        <v>0.88650167921719503</v>
      </c>
      <c r="M683">
        <f t="shared" si="62"/>
        <v>0.21142924448882516</v>
      </c>
      <c r="O683">
        <v>16.145399999999999</v>
      </c>
      <c r="P683">
        <v>0.78288029817032179</v>
      </c>
      <c r="Q683">
        <f t="shared" si="63"/>
        <v>0.18859586571518919</v>
      </c>
      <c r="S683">
        <v>34.921840000000003</v>
      </c>
      <c r="T683">
        <v>1.768664747908824</v>
      </c>
      <c r="U683">
        <f t="shared" si="64"/>
        <v>0.2550419259255961</v>
      </c>
      <c r="W683">
        <v>25.457329999999999</v>
      </c>
      <c r="X683">
        <v>1.5729903912690737</v>
      </c>
      <c r="Y683">
        <f t="shared" si="65"/>
        <v>0.23720694151509863</v>
      </c>
    </row>
    <row r="684" spans="3:25" x14ac:dyDescent="0.2">
      <c r="C684">
        <v>2.2302</v>
      </c>
      <c r="D684">
        <v>0.45863600254088566</v>
      </c>
      <c r="E684">
        <f t="shared" si="60"/>
        <v>7.494052329099439E-2</v>
      </c>
      <c r="G684">
        <v>1.9736</v>
      </c>
      <c r="H684">
        <v>0.34290035148511483</v>
      </c>
      <c r="I684">
        <f t="shared" si="61"/>
        <v>7.1437573226065587E-2</v>
      </c>
      <c r="K684">
        <v>22.598600000000001</v>
      </c>
      <c r="L684">
        <v>0.88712434998058309</v>
      </c>
      <c r="M684">
        <f t="shared" si="62"/>
        <v>0.21157775047832839</v>
      </c>
      <c r="O684">
        <v>16.136900000000001</v>
      </c>
      <c r="P684">
        <v>0.78298610047961392</v>
      </c>
      <c r="Q684">
        <f t="shared" si="63"/>
        <v>0.18862135349175255</v>
      </c>
      <c r="S684">
        <v>35.027180000000001</v>
      </c>
      <c r="T684">
        <v>1.7701528060300895</v>
      </c>
      <c r="U684">
        <f t="shared" si="64"/>
        <v>0.25525650430150681</v>
      </c>
      <c r="W684">
        <v>25.45627</v>
      </c>
      <c r="X684">
        <v>1.5732112906505922</v>
      </c>
      <c r="Y684">
        <f t="shared" si="65"/>
        <v>0.23724025314049915</v>
      </c>
    </row>
    <row r="685" spans="3:25" x14ac:dyDescent="0.2">
      <c r="C685">
        <v>2.2416999999999998</v>
      </c>
      <c r="D685">
        <v>0.45891000251150316</v>
      </c>
      <c r="E685">
        <f t="shared" si="60"/>
        <v>7.4985294528023397E-2</v>
      </c>
      <c r="G685">
        <v>1.9811000000000001</v>
      </c>
      <c r="H685">
        <v>0.3430082070297964</v>
      </c>
      <c r="I685">
        <f t="shared" si="61"/>
        <v>7.1460043131207587E-2</v>
      </c>
      <c r="K685">
        <v>22.679300000000001</v>
      </c>
      <c r="L685">
        <v>0.88774960180956686</v>
      </c>
      <c r="M685">
        <f t="shared" si="62"/>
        <v>0.2117268720478826</v>
      </c>
      <c r="O685">
        <v>16.164200000000001</v>
      </c>
      <c r="P685">
        <v>0.78309556128036262</v>
      </c>
      <c r="Q685">
        <f t="shared" si="63"/>
        <v>0.1886477225989166</v>
      </c>
      <c r="S685">
        <v>35.068840000000002</v>
      </c>
      <c r="T685">
        <v>1.7716337893679939</v>
      </c>
      <c r="U685">
        <f t="shared" si="64"/>
        <v>0.25547006249177973</v>
      </c>
      <c r="W685">
        <v>25.450559999999999</v>
      </c>
      <c r="X685">
        <v>1.5734546471174484</v>
      </c>
      <c r="Y685">
        <f t="shared" si="65"/>
        <v>0.23727695129423315</v>
      </c>
    </row>
    <row r="686" spans="3:25" x14ac:dyDescent="0.2">
      <c r="C686">
        <v>2.2113999999999998</v>
      </c>
      <c r="D686">
        <v>0.45918725570499042</v>
      </c>
      <c r="E686">
        <f t="shared" si="60"/>
        <v>7.5030597337416738E-2</v>
      </c>
      <c r="G686">
        <v>1.9513</v>
      </c>
      <c r="H686">
        <v>0.34311587423937523</v>
      </c>
      <c r="I686">
        <f t="shared" si="61"/>
        <v>7.1482473799869842E-2</v>
      </c>
      <c r="K686">
        <v>22.691299999999998</v>
      </c>
      <c r="L686">
        <v>0.8883774097335807</v>
      </c>
      <c r="M686">
        <f t="shared" si="62"/>
        <v>0.21187660324204743</v>
      </c>
      <c r="O686">
        <v>16.1494</v>
      </c>
      <c r="P686">
        <v>0.78320879405148813</v>
      </c>
      <c r="Q686">
        <f t="shared" si="63"/>
        <v>0.18867500037375351</v>
      </c>
      <c r="S686">
        <v>35.125149999999998</v>
      </c>
      <c r="T686">
        <v>1.7731249455360294</v>
      </c>
      <c r="U686">
        <f t="shared" si="64"/>
        <v>0.25568508760685665</v>
      </c>
      <c r="W686">
        <v>25.459820000000001</v>
      </c>
      <c r="X686">
        <v>1.5736755972129581</v>
      </c>
      <c r="Y686">
        <f t="shared" si="65"/>
        <v>0.23731027056730325</v>
      </c>
    </row>
    <row r="687" spans="3:25" x14ac:dyDescent="0.2">
      <c r="C687">
        <v>2.2323</v>
      </c>
      <c r="D687">
        <v>0.45946152421197289</v>
      </c>
      <c r="E687">
        <f t="shared" si="60"/>
        <v>7.5075412452936752E-2</v>
      </c>
      <c r="G687">
        <v>1.9334</v>
      </c>
      <c r="H687">
        <v>0.34322335017518696</v>
      </c>
      <c r="I687">
        <f t="shared" si="61"/>
        <v>7.1504864619830619E-2</v>
      </c>
      <c r="K687">
        <v>22.808800000000002</v>
      </c>
      <c r="L687">
        <v>0.88900774870025756</v>
      </c>
      <c r="M687">
        <f t="shared" si="62"/>
        <v>0.21202693808587317</v>
      </c>
      <c r="O687">
        <v>16.125599999999999</v>
      </c>
      <c r="P687">
        <v>0.78332591238584381</v>
      </c>
      <c r="Q687">
        <f t="shared" si="63"/>
        <v>0.18870321418078193</v>
      </c>
      <c r="S687">
        <v>35.133540000000004</v>
      </c>
      <c r="T687">
        <v>1.7746295611447733</v>
      </c>
      <c r="U687">
        <f t="shared" si="64"/>
        <v>0.25590205357685492</v>
      </c>
      <c r="W687">
        <v>25.448779999999999</v>
      </c>
      <c r="X687">
        <v>1.5739156896248785</v>
      </c>
      <c r="Y687">
        <f t="shared" si="65"/>
        <v>0.23734647650157259</v>
      </c>
    </row>
    <row r="688" spans="3:25" x14ac:dyDescent="0.2">
      <c r="C688">
        <v>2.2650000000000001</v>
      </c>
      <c r="D688">
        <v>0.45974216724098521</v>
      </c>
      <c r="E688">
        <f t="shared" si="60"/>
        <v>7.5121269157023732E-2</v>
      </c>
      <c r="G688">
        <v>1.9805999999999999</v>
      </c>
      <c r="H688">
        <v>0.34332749146204089</v>
      </c>
      <c r="I688">
        <f t="shared" si="61"/>
        <v>7.1526560721258528E-2</v>
      </c>
      <c r="K688">
        <v>22.818100000000001</v>
      </c>
      <c r="L688">
        <v>0.88964059357515546</v>
      </c>
      <c r="M688">
        <f t="shared" si="62"/>
        <v>0.2121778705848352</v>
      </c>
      <c r="O688">
        <v>16.134499999999999</v>
      </c>
      <c r="P688">
        <v>0.78344703000035654</v>
      </c>
      <c r="Q688">
        <f t="shared" si="63"/>
        <v>0.18873239141440981</v>
      </c>
      <c r="S688">
        <v>35.15625</v>
      </c>
      <c r="T688">
        <v>1.7761443152896703</v>
      </c>
      <c r="U688">
        <f t="shared" si="64"/>
        <v>0.25612048152645644</v>
      </c>
      <c r="W688">
        <v>25.449649999999998</v>
      </c>
      <c r="X688">
        <v>1.5741400148564606</v>
      </c>
      <c r="Y688">
        <f t="shared" si="65"/>
        <v>0.23738030474514205</v>
      </c>
    </row>
    <row r="689" spans="3:25" x14ac:dyDescent="0.2">
      <c r="C689">
        <v>2.2166999999999999</v>
      </c>
      <c r="D689">
        <v>0.4600167113254916</v>
      </c>
      <c r="E689">
        <f t="shared" si="60"/>
        <v>7.5166129301550907E-2</v>
      </c>
      <c r="G689">
        <v>1.9765999999999999</v>
      </c>
      <c r="H689">
        <v>0.34343457864564914</v>
      </c>
      <c r="I689">
        <f t="shared" si="61"/>
        <v>7.154887055117691E-2</v>
      </c>
      <c r="K689">
        <v>22.742000000000001</v>
      </c>
      <c r="L689">
        <v>0.89027591914150805</v>
      </c>
      <c r="M689">
        <f t="shared" si="62"/>
        <v>0.21232939472477477</v>
      </c>
      <c r="O689">
        <v>16.154599999999999</v>
      </c>
      <c r="P689">
        <v>0.78357226074651221</v>
      </c>
      <c r="Q689">
        <f t="shared" si="63"/>
        <v>0.1887625595014604</v>
      </c>
      <c r="S689">
        <v>35.156379999999999</v>
      </c>
      <c r="T689">
        <v>1.7776691908845421</v>
      </c>
      <c r="U689">
        <f t="shared" si="64"/>
        <v>0.25634036899182994</v>
      </c>
      <c r="W689">
        <v>25.441040000000001</v>
      </c>
      <c r="X689">
        <v>1.5743643666395624</v>
      </c>
      <c r="Y689">
        <f t="shared" si="65"/>
        <v>0.23741413699268052</v>
      </c>
    </row>
    <row r="690" spans="3:25" x14ac:dyDescent="0.2">
      <c r="C690">
        <v>2.2422</v>
      </c>
      <c r="D690">
        <v>0.4602976307565399</v>
      </c>
      <c r="E690">
        <f t="shared" si="60"/>
        <v>7.5212031169369267E-2</v>
      </c>
      <c r="G690">
        <v>1.9577</v>
      </c>
      <c r="H690">
        <v>0.34353832690114033</v>
      </c>
      <c r="I690">
        <f t="shared" si="61"/>
        <v>7.1570484771070905E-2</v>
      </c>
      <c r="K690">
        <v>22.739100000000001</v>
      </c>
      <c r="L690">
        <v>0.89091370009999227</v>
      </c>
      <c r="M690">
        <f t="shared" si="62"/>
        <v>0.21248150447184341</v>
      </c>
      <c r="O690">
        <v>16.1478</v>
      </c>
      <c r="P690">
        <v>0.78370171862114313</v>
      </c>
      <c r="Q690">
        <f t="shared" si="63"/>
        <v>0.18879374590377085</v>
      </c>
      <c r="S690">
        <v>35.179789999999997</v>
      </c>
      <c r="T690">
        <v>1.7792227016214945</v>
      </c>
      <c r="U690">
        <f t="shared" si="64"/>
        <v>0.25656438565228912</v>
      </c>
      <c r="W690">
        <v>25.461259999999999</v>
      </c>
      <c r="X690">
        <v>1.5746045496136607</v>
      </c>
      <c r="Y690">
        <f t="shared" si="65"/>
        <v>0.23745035658372576</v>
      </c>
    </row>
    <row r="691" spans="3:25" x14ac:dyDescent="0.2">
      <c r="C691">
        <v>2.2549999999999999</v>
      </c>
      <c r="D691">
        <v>0.46057557413740546</v>
      </c>
      <c r="E691">
        <f t="shared" si="60"/>
        <v>7.5257446754478013E-2</v>
      </c>
      <c r="G691">
        <v>1.9801</v>
      </c>
      <c r="H691">
        <v>0.34364501535116043</v>
      </c>
      <c r="I691">
        <f t="shared" si="61"/>
        <v>7.1592711531491757E-2</v>
      </c>
      <c r="K691">
        <v>22.724</v>
      </c>
      <c r="L691">
        <v>0.89155391106852167</v>
      </c>
      <c r="M691">
        <f t="shared" si="62"/>
        <v>0.21263419377245385</v>
      </c>
      <c r="O691">
        <v>16.168500000000002</v>
      </c>
      <c r="P691">
        <v>0.7838355177775358</v>
      </c>
      <c r="Q691">
        <f t="shared" si="63"/>
        <v>0.18882597812086818</v>
      </c>
      <c r="S691">
        <v>35.171909999999997</v>
      </c>
      <c r="T691">
        <v>1.7807710877766498</v>
      </c>
      <c r="U691">
        <f t="shared" si="64"/>
        <v>0.25678766334669345</v>
      </c>
      <c r="W691">
        <v>25.44924</v>
      </c>
      <c r="X691">
        <v>1.5748289594822107</v>
      </c>
      <c r="Y691">
        <f t="shared" si="65"/>
        <v>0.23748419759054945</v>
      </c>
    </row>
    <row r="692" spans="3:25" x14ac:dyDescent="0.2">
      <c r="C692">
        <v>2.2887</v>
      </c>
      <c r="D692">
        <v>0.46085677738653558</v>
      </c>
      <c r="E692">
        <f t="shared" si="60"/>
        <v>7.5303394997799936E-2</v>
      </c>
      <c r="G692">
        <v>1.9548000000000001</v>
      </c>
      <c r="H692">
        <v>0.34374836021603977</v>
      </c>
      <c r="I692">
        <f t="shared" si="61"/>
        <v>7.161424171167495E-2</v>
      </c>
      <c r="K692">
        <v>22.7805</v>
      </c>
      <c r="L692">
        <v>0.89219652658205362</v>
      </c>
      <c r="M692">
        <f t="shared" si="62"/>
        <v>0.21278745655323372</v>
      </c>
      <c r="O692">
        <v>16.137599999999999</v>
      </c>
      <c r="P692">
        <v>0.78397377253686684</v>
      </c>
      <c r="Q692">
        <f t="shared" si="63"/>
        <v>0.18885928369272409</v>
      </c>
      <c r="S692">
        <v>35.247410000000002</v>
      </c>
      <c r="T692">
        <v>1.7823268165680255</v>
      </c>
      <c r="U692">
        <f t="shared" si="64"/>
        <v>0.257011999851189</v>
      </c>
      <c r="W692">
        <v>25.453810000000001</v>
      </c>
      <c r="X692">
        <v>1.5750658865326692</v>
      </c>
      <c r="Y692">
        <f t="shared" si="65"/>
        <v>0.23751992618832946</v>
      </c>
    </row>
    <row r="693" spans="3:25" x14ac:dyDescent="0.2">
      <c r="C693">
        <v>2.2559999999999998</v>
      </c>
      <c r="D693">
        <v>0.46113812424768291</v>
      </c>
      <c r="E693">
        <f t="shared" si="60"/>
        <v>7.5349366707137724E-2</v>
      </c>
      <c r="G693">
        <v>1.9132</v>
      </c>
      <c r="H693">
        <v>0.34385463991797355</v>
      </c>
      <c r="I693">
        <f t="shared" si="61"/>
        <v>7.1636383316244487E-2</v>
      </c>
      <c r="K693">
        <v>22.859500000000001</v>
      </c>
      <c r="L693">
        <v>0.89284152109242465</v>
      </c>
      <c r="M693">
        <f t="shared" si="62"/>
        <v>0.21294128672098658</v>
      </c>
      <c r="O693">
        <v>16.211200000000002</v>
      </c>
      <c r="P693">
        <v>0.78411659739994521</v>
      </c>
      <c r="Q693">
        <f t="shared" si="63"/>
        <v>0.18889369020258373</v>
      </c>
      <c r="S693">
        <v>35.364849999999997</v>
      </c>
      <c r="T693">
        <v>1.7838959003034642</v>
      </c>
      <c r="U693">
        <f t="shared" si="64"/>
        <v>0.25723826214216189</v>
      </c>
      <c r="W693">
        <v>25.46067</v>
      </c>
      <c r="X693">
        <v>1.5752936784530953</v>
      </c>
      <c r="Y693">
        <f t="shared" si="65"/>
        <v>0.23755427720855568</v>
      </c>
    </row>
    <row r="694" spans="3:25" x14ac:dyDescent="0.2">
      <c r="C694">
        <v>2.2363</v>
      </c>
      <c r="D694">
        <v>0.46141961717867491</v>
      </c>
      <c r="E694">
        <f t="shared" si="60"/>
        <v>7.5395362284097212E-2</v>
      </c>
      <c r="G694">
        <v>1.9525999999999999</v>
      </c>
      <c r="H694">
        <v>0.34395757172974439</v>
      </c>
      <c r="I694">
        <f t="shared" si="61"/>
        <v>7.1657827443696753E-2</v>
      </c>
      <c r="K694">
        <v>22.824100000000001</v>
      </c>
      <c r="L694">
        <v>0.89348886896819368</v>
      </c>
      <c r="M694">
        <f t="shared" si="62"/>
        <v>0.21309567816265443</v>
      </c>
      <c r="O694">
        <v>16.251799999999999</v>
      </c>
      <c r="P694">
        <v>0.7842641070593005</v>
      </c>
      <c r="Q694">
        <f t="shared" si="63"/>
        <v>0.18892922527987777</v>
      </c>
      <c r="S694">
        <v>35.44753</v>
      </c>
      <c r="T694">
        <v>1.7854783212541585</v>
      </c>
      <c r="U694">
        <f t="shared" si="64"/>
        <v>0.25746644766311333</v>
      </c>
      <c r="W694">
        <v>25.450469999999999</v>
      </c>
      <c r="X694">
        <v>1.5755181797067059</v>
      </c>
      <c r="Y694">
        <f t="shared" si="65"/>
        <v>0.23758813199624595</v>
      </c>
    </row>
    <row r="695" spans="3:25" x14ac:dyDescent="0.2">
      <c r="C695">
        <v>2.2418</v>
      </c>
      <c r="D695">
        <v>0.4617012571482203</v>
      </c>
      <c r="E695">
        <f t="shared" si="60"/>
        <v>7.5441381886964101E-2</v>
      </c>
      <c r="G695">
        <v>1.9407000000000001</v>
      </c>
      <c r="H695">
        <v>0.34406343227171426</v>
      </c>
      <c r="I695">
        <f t="shared" si="61"/>
        <v>7.1679881723273803E-2</v>
      </c>
      <c r="K695">
        <v>22.981100000000001</v>
      </c>
      <c r="L695">
        <v>0.89413854334186516</v>
      </c>
      <c r="M695">
        <f t="shared" si="62"/>
        <v>0.21325062447038212</v>
      </c>
      <c r="O695">
        <v>16.278400000000001</v>
      </c>
      <c r="P695">
        <v>0.78441641641157633</v>
      </c>
      <c r="Q695">
        <f t="shared" si="63"/>
        <v>0.18896591660320791</v>
      </c>
      <c r="S695">
        <v>35.520290000000003</v>
      </c>
      <c r="T695">
        <v>1.7870641539441525</v>
      </c>
      <c r="U695">
        <f t="shared" si="64"/>
        <v>0.25769512515777709</v>
      </c>
      <c r="W695">
        <v>25.463339999999999</v>
      </c>
      <c r="X695">
        <v>1.5757585295399692</v>
      </c>
      <c r="Y695">
        <f t="shared" si="65"/>
        <v>0.23762437674965228</v>
      </c>
    </row>
    <row r="696" spans="3:25" x14ac:dyDescent="0.2">
      <c r="C696">
        <v>2.2503000000000002</v>
      </c>
      <c r="D696">
        <v>0.46198927491600922</v>
      </c>
      <c r="E696">
        <f t="shared" si="60"/>
        <v>7.5488443613727002E-2</v>
      </c>
      <c r="G696">
        <v>2.0095999999999998</v>
      </c>
      <c r="H696">
        <v>0.34416594097156045</v>
      </c>
      <c r="I696">
        <f t="shared" si="61"/>
        <v>7.1701237702408424E-2</v>
      </c>
      <c r="K696">
        <v>22.967700000000001</v>
      </c>
      <c r="L696">
        <v>0.89479051264788345</v>
      </c>
      <c r="M696">
        <f t="shared" si="62"/>
        <v>0.21340611811583474</v>
      </c>
      <c r="O696">
        <v>16.325500000000002</v>
      </c>
      <c r="P696">
        <v>0.78457362878948622</v>
      </c>
      <c r="Q696">
        <f t="shared" si="63"/>
        <v>0.18900378906542514</v>
      </c>
      <c r="S696">
        <v>35.599539999999998</v>
      </c>
      <c r="T696">
        <v>1.7886665914838769</v>
      </c>
      <c r="U696">
        <f t="shared" si="64"/>
        <v>0.25792619707617764</v>
      </c>
      <c r="W696">
        <v>25.487189999999998</v>
      </c>
      <c r="X696">
        <v>1.5759830963609118</v>
      </c>
      <c r="Y696">
        <f t="shared" si="65"/>
        <v>0.23765824142489583</v>
      </c>
    </row>
    <row r="697" spans="3:25" x14ac:dyDescent="0.2">
      <c r="C697">
        <v>2.2078000000000002</v>
      </c>
      <c r="D697">
        <v>0.46227121417329248</v>
      </c>
      <c r="E697">
        <f t="shared" si="60"/>
        <v>7.5534512119819028E-2</v>
      </c>
      <c r="G697">
        <v>1.9488000000000001</v>
      </c>
      <c r="H697">
        <v>0.34427137227495036</v>
      </c>
      <c r="I697">
        <f t="shared" si="61"/>
        <v>7.1723202557281332E-2</v>
      </c>
      <c r="K697">
        <v>23.101400000000002</v>
      </c>
      <c r="L697">
        <v>0.89544474407371599</v>
      </c>
      <c r="M697">
        <f t="shared" si="62"/>
        <v>0.2135621512732753</v>
      </c>
      <c r="O697">
        <v>16.3262</v>
      </c>
      <c r="P697">
        <v>0.78473580060863013</v>
      </c>
      <c r="Q697">
        <f t="shared" si="63"/>
        <v>0.18904285625704759</v>
      </c>
      <c r="S697">
        <v>35.583480000000002</v>
      </c>
      <c r="T697">
        <v>1.790276283013402</v>
      </c>
      <c r="U697">
        <f t="shared" si="64"/>
        <v>0.25815831502183223</v>
      </c>
      <c r="W697">
        <v>25.536290000000001</v>
      </c>
      <c r="X697">
        <v>1.5762076957168789</v>
      </c>
      <c r="Y697">
        <f t="shared" si="65"/>
        <v>0.23769211100642088</v>
      </c>
    </row>
    <row r="698" spans="3:25" x14ac:dyDescent="0.2">
      <c r="C698">
        <v>2.2574999999999998</v>
      </c>
      <c r="D698">
        <v>0.46255953187356852</v>
      </c>
      <c r="E698">
        <f t="shared" si="60"/>
        <v>7.5581622855158251E-2</v>
      </c>
      <c r="G698">
        <v>1.9742</v>
      </c>
      <c r="H698">
        <v>0.34437344777317125</v>
      </c>
      <c r="I698">
        <f t="shared" si="61"/>
        <v>7.1744468286077348E-2</v>
      </c>
      <c r="K698">
        <v>23.151599999999998</v>
      </c>
      <c r="L698">
        <v>0.89610120471149479</v>
      </c>
      <c r="M698">
        <f t="shared" si="62"/>
        <v>0.21371871609422949</v>
      </c>
      <c r="O698">
        <v>16.338699999999999</v>
      </c>
      <c r="P698">
        <v>0.78490297667697706</v>
      </c>
      <c r="Q698">
        <f t="shared" si="63"/>
        <v>0.18908312897231508</v>
      </c>
      <c r="S698">
        <v>35.62771</v>
      </c>
      <c r="T698">
        <v>1.7919025429774054</v>
      </c>
      <c r="U698">
        <f t="shared" si="64"/>
        <v>0.25839282214013459</v>
      </c>
      <c r="W698">
        <v>25.619810000000001</v>
      </c>
      <c r="X698">
        <v>1.5764481540775455</v>
      </c>
      <c r="Y698">
        <f t="shared" si="65"/>
        <v>0.23772837212575895</v>
      </c>
    </row>
    <row r="699" spans="3:25" x14ac:dyDescent="0.2">
      <c r="C699">
        <v>2.2645</v>
      </c>
      <c r="D699">
        <v>0.46284800111831281</v>
      </c>
      <c r="E699">
        <f t="shared" si="60"/>
        <v>7.5628758352665484E-2</v>
      </c>
      <c r="G699">
        <v>1.9844999999999999</v>
      </c>
      <c r="H699">
        <v>0.34447530278448713</v>
      </c>
      <c r="I699">
        <f t="shared" si="61"/>
        <v>7.1765688080101489E-2</v>
      </c>
      <c r="K699">
        <v>23.096900000000002</v>
      </c>
      <c r="L699">
        <v>0.8967598615580108</v>
      </c>
      <c r="M699">
        <f t="shared" si="62"/>
        <v>0.21387580470748427</v>
      </c>
      <c r="O699">
        <v>16.326799999999999</v>
      </c>
      <c r="P699">
        <v>0.78507520197398695</v>
      </c>
      <c r="Q699">
        <f t="shared" si="63"/>
        <v>0.18912461804677966</v>
      </c>
      <c r="S699">
        <v>35.610469999999999</v>
      </c>
      <c r="T699">
        <v>1.7935315711973581</v>
      </c>
      <c r="U699">
        <f t="shared" si="64"/>
        <v>0.25862772844167936</v>
      </c>
      <c r="W699">
        <v>25.662649999999999</v>
      </c>
      <c r="X699">
        <v>1.5766728234622163</v>
      </c>
      <c r="Y699">
        <f t="shared" si="65"/>
        <v>0.23776225226761211</v>
      </c>
    </row>
    <row r="700" spans="3:25" x14ac:dyDescent="0.2">
      <c r="C700">
        <v>2.2721</v>
      </c>
      <c r="D700">
        <v>0.46313351313039597</v>
      </c>
      <c r="E700">
        <f t="shared" si="60"/>
        <v>7.5675410642221566E-2</v>
      </c>
      <c r="G700">
        <v>1.9864999999999999</v>
      </c>
      <c r="H700">
        <v>0.34457693468432526</v>
      </c>
      <c r="I700">
        <f t="shared" si="61"/>
        <v>7.1786861392567763E-2</v>
      </c>
      <c r="K700">
        <v>23.157800000000002</v>
      </c>
      <c r="L700">
        <v>0.89742068151474719</v>
      </c>
      <c r="M700">
        <f t="shared" si="62"/>
        <v>0.21403340921909592</v>
      </c>
      <c r="O700">
        <v>16.371400000000001</v>
      </c>
      <c r="P700">
        <v>0.78525252165475956</v>
      </c>
      <c r="Q700">
        <f t="shared" si="63"/>
        <v>0.18916733435830493</v>
      </c>
      <c r="S700">
        <v>35.624049999999997</v>
      </c>
      <c r="T700">
        <v>1.7951744042361215</v>
      </c>
      <c r="U700">
        <f t="shared" si="64"/>
        <v>0.25886462540175947</v>
      </c>
      <c r="W700">
        <v>25.694289999999999</v>
      </c>
      <c r="X700">
        <v>1.5769133587984621</v>
      </c>
      <c r="Y700">
        <f t="shared" si="65"/>
        <v>0.23779852499486706</v>
      </c>
    </row>
    <row r="701" spans="3:25" x14ac:dyDescent="0.2">
      <c r="C701">
        <v>2.2888000000000002</v>
      </c>
      <c r="D701">
        <v>0.46342229272990082</v>
      </c>
      <c r="E701">
        <f t="shared" si="60"/>
        <v>7.5722596851290985E-2</v>
      </c>
      <c r="G701">
        <v>1.9826999999999999</v>
      </c>
      <c r="H701">
        <v>0.34467834157708016</v>
      </c>
      <c r="I701">
        <f t="shared" si="61"/>
        <v>7.1807987828558364E-2</v>
      </c>
      <c r="K701">
        <v>23.141200000000001</v>
      </c>
      <c r="L701">
        <v>0.89808363138794123</v>
      </c>
      <c r="M701">
        <f t="shared" si="62"/>
        <v>0.2141915217124046</v>
      </c>
      <c r="O701">
        <v>16.319099999999999</v>
      </c>
      <c r="P701">
        <v>0.78543498105446607</v>
      </c>
      <c r="Q701">
        <f t="shared" si="63"/>
        <v>0.18921128882813379</v>
      </c>
      <c r="S701">
        <v>35.669449999999998</v>
      </c>
      <c r="T701">
        <v>1.7968310230836873</v>
      </c>
      <c r="U701">
        <f t="shared" si="64"/>
        <v>0.25910351027912659</v>
      </c>
      <c r="W701">
        <v>25.688980000000001</v>
      </c>
      <c r="X701">
        <v>1.5771414213414192</v>
      </c>
      <c r="Y701">
        <f t="shared" si="65"/>
        <v>0.23783291682496932</v>
      </c>
    </row>
    <row r="702" spans="3:25" x14ac:dyDescent="0.2">
      <c r="C702">
        <v>2.2808999999999999</v>
      </c>
      <c r="D702">
        <v>0.46371122957066579</v>
      </c>
      <c r="E702">
        <f t="shared" si="60"/>
        <v>7.5769808753376758E-2</v>
      </c>
      <c r="G702">
        <v>1.9502999999999999</v>
      </c>
      <c r="H702">
        <v>0.3447795204651623</v>
      </c>
      <c r="I702">
        <f t="shared" si="61"/>
        <v>7.1829066763575478E-2</v>
      </c>
      <c r="K702">
        <v>23.114000000000001</v>
      </c>
      <c r="L702">
        <v>0.89874867788867407</v>
      </c>
      <c r="M702">
        <f t="shared" si="62"/>
        <v>0.21435013424805602</v>
      </c>
      <c r="O702">
        <v>16.3157</v>
      </c>
      <c r="P702">
        <v>0.78562262569310559</v>
      </c>
      <c r="Q702">
        <f t="shared" si="63"/>
        <v>0.18925649242203407</v>
      </c>
      <c r="S702">
        <v>35.748040000000003</v>
      </c>
      <c r="T702">
        <v>1.7984936599635848</v>
      </c>
      <c r="U702">
        <f t="shared" si="64"/>
        <v>0.25934326295835275</v>
      </c>
      <c r="W702">
        <v>25.703440000000001</v>
      </c>
      <c r="X702">
        <v>1.5773628797881616</v>
      </c>
      <c r="Y702">
        <f t="shared" si="65"/>
        <v>0.23786631275740225</v>
      </c>
    </row>
    <row r="703" spans="3:25" x14ac:dyDescent="0.2">
      <c r="C703">
        <v>2.2801999999999998</v>
      </c>
      <c r="D703">
        <v>0.46400343502827235</v>
      </c>
      <c r="E703">
        <f t="shared" si="60"/>
        <v>7.5817554743181761E-2</v>
      </c>
      <c r="G703">
        <v>1.9948999999999999</v>
      </c>
      <c r="H703">
        <v>0.34488360383065275</v>
      </c>
      <c r="I703">
        <f t="shared" si="61"/>
        <v>7.1850750798052657E-2</v>
      </c>
      <c r="K703">
        <v>23.177800000000001</v>
      </c>
      <c r="L703">
        <v>0.89941578763300822</v>
      </c>
      <c r="M703">
        <f t="shared" si="62"/>
        <v>0.21450923886403403</v>
      </c>
      <c r="O703">
        <v>16.339500000000001</v>
      </c>
      <c r="P703">
        <v>0.78581550128056921</v>
      </c>
      <c r="Q703">
        <f t="shared" si="63"/>
        <v>0.18930295615151871</v>
      </c>
      <c r="S703">
        <v>35.82114</v>
      </c>
      <c r="T703">
        <v>1.8001667447905212</v>
      </c>
      <c r="U703">
        <f t="shared" si="64"/>
        <v>0.25958452223431405</v>
      </c>
      <c r="W703">
        <v>25.68365</v>
      </c>
      <c r="X703">
        <v>1.5776068547682625</v>
      </c>
      <c r="Y703">
        <f t="shared" si="65"/>
        <v>0.23790310418292979</v>
      </c>
    </row>
    <row r="704" spans="3:25" x14ac:dyDescent="0.2">
      <c r="C704">
        <v>2.2557</v>
      </c>
      <c r="D704">
        <v>0.46429269042894955</v>
      </c>
      <c r="E704">
        <f t="shared" si="60"/>
        <v>7.5864818697540776E-2</v>
      </c>
      <c r="G704">
        <v>2.0019</v>
      </c>
      <c r="H704">
        <v>0.3449811840498529</v>
      </c>
      <c r="I704">
        <f t="shared" si="61"/>
        <v>7.1871080010386029E-2</v>
      </c>
      <c r="K704">
        <v>23.184899999999999</v>
      </c>
      <c r="L704">
        <v>0.90008492714214472</v>
      </c>
      <c r="M704">
        <f t="shared" si="62"/>
        <v>0.21466882757569813</v>
      </c>
      <c r="O704">
        <v>16.3095</v>
      </c>
      <c r="P704">
        <v>0.78601365372200038</v>
      </c>
      <c r="Q704">
        <f t="shared" si="63"/>
        <v>0.18935069107513683</v>
      </c>
      <c r="S704">
        <v>35.90072</v>
      </c>
      <c r="T704">
        <v>1.8018309216819068</v>
      </c>
      <c r="U704">
        <f t="shared" si="64"/>
        <v>0.25982449698360544</v>
      </c>
      <c r="W704">
        <v>25.67023</v>
      </c>
      <c r="X704">
        <v>1.5778317106994273</v>
      </c>
      <c r="Y704">
        <f t="shared" si="65"/>
        <v>0.23793701245599314</v>
      </c>
    </row>
    <row r="705" spans="3:25" x14ac:dyDescent="0.2">
      <c r="C705">
        <v>2.2656000000000001</v>
      </c>
      <c r="D705">
        <v>0.46458521655681412</v>
      </c>
      <c r="E705">
        <f t="shared" si="60"/>
        <v>7.5912617084446757E-2</v>
      </c>
      <c r="G705">
        <v>1.9756</v>
      </c>
      <c r="H705">
        <v>0.34508166383277844</v>
      </c>
      <c r="I705">
        <f t="shared" si="61"/>
        <v>7.1892013298495511E-2</v>
      </c>
      <c r="K705">
        <v>23.209599999999998</v>
      </c>
      <c r="L705">
        <v>0.90075606284262211</v>
      </c>
      <c r="M705">
        <f t="shared" si="62"/>
        <v>0.21482889237583108</v>
      </c>
      <c r="O705">
        <v>16.3187</v>
      </c>
      <c r="P705">
        <v>0.78621712912348529</v>
      </c>
      <c r="Q705">
        <f t="shared" si="63"/>
        <v>0.1893997082998447</v>
      </c>
      <c r="S705">
        <v>35.985680000000002</v>
      </c>
      <c r="T705">
        <v>1.8035269865741004</v>
      </c>
      <c r="U705">
        <f t="shared" si="64"/>
        <v>0.26006906999107404</v>
      </c>
      <c r="W705">
        <v>25.690049999999999</v>
      </c>
      <c r="X705">
        <v>1.5780566050746025</v>
      </c>
      <c r="Y705">
        <f t="shared" si="65"/>
        <v>0.237970926526413</v>
      </c>
    </row>
    <row r="706" spans="3:25" x14ac:dyDescent="0.2">
      <c r="C706">
        <v>2.2719</v>
      </c>
      <c r="D706">
        <v>0.46487790577092003</v>
      </c>
      <c r="E706">
        <f t="shared" si="60"/>
        <v>7.5960442119431371E-2</v>
      </c>
      <c r="G706">
        <v>1.9755</v>
      </c>
      <c r="H706">
        <v>0.34518190504978818</v>
      </c>
      <c r="I706">
        <f t="shared" si="61"/>
        <v>7.1912896885372543E-2</v>
      </c>
      <c r="K706">
        <v>23.27</v>
      </c>
      <c r="L706">
        <v>0.90142916106654658</v>
      </c>
      <c r="M706">
        <f t="shared" si="62"/>
        <v>0.21498942523469355</v>
      </c>
      <c r="O706">
        <v>16.3232</v>
      </c>
      <c r="P706">
        <v>0.78642597379803825</v>
      </c>
      <c r="Q706">
        <f t="shared" si="63"/>
        <v>0.18945001898244762</v>
      </c>
      <c r="S706">
        <v>36.050429999999999</v>
      </c>
      <c r="T706">
        <v>1.8052334439010511</v>
      </c>
      <c r="U706">
        <f t="shared" si="64"/>
        <v>0.2603151415903921</v>
      </c>
      <c r="W706">
        <v>25.67942</v>
      </c>
      <c r="X706">
        <v>1.5782815386268207</v>
      </c>
      <c r="Y706">
        <f t="shared" si="65"/>
        <v>0.23800484650473069</v>
      </c>
    </row>
    <row r="707" spans="3:25" x14ac:dyDescent="0.2">
      <c r="C707">
        <v>2.2561</v>
      </c>
      <c r="D707">
        <v>0.46517075944041797</v>
      </c>
      <c r="E707">
        <f t="shared" si="60"/>
        <v>7.6008294026212078E-2</v>
      </c>
      <c r="G707">
        <v>1.9798</v>
      </c>
      <c r="H707">
        <v>0.34527877358385373</v>
      </c>
      <c r="I707">
        <f t="shared" si="61"/>
        <v>7.1933077829969536E-2</v>
      </c>
      <c r="K707">
        <v>23.319600000000001</v>
      </c>
      <c r="L707">
        <v>0.90210418571921824</v>
      </c>
      <c r="M707">
        <f t="shared" si="62"/>
        <v>0.21515041754375688</v>
      </c>
      <c r="O707">
        <v>16.346</v>
      </c>
      <c r="P707">
        <v>0.78664021064175804</v>
      </c>
      <c r="Q707">
        <f t="shared" si="63"/>
        <v>0.18950162863861583</v>
      </c>
      <c r="S707">
        <v>36.083190000000002</v>
      </c>
      <c r="T707">
        <v>1.8069491314892554</v>
      </c>
      <c r="U707">
        <f t="shared" si="64"/>
        <v>0.26056254419583197</v>
      </c>
      <c r="W707">
        <v>25.680879999999998</v>
      </c>
      <c r="X707">
        <v>1.5785256824098794</v>
      </c>
      <c r="Y707">
        <f t="shared" si="65"/>
        <v>0.23804166338574326</v>
      </c>
    </row>
    <row r="708" spans="3:25" x14ac:dyDescent="0.2">
      <c r="C708">
        <v>2.2793999999999999</v>
      </c>
      <c r="D708">
        <v>0.46546688918315454</v>
      </c>
      <c r="E708">
        <f t="shared" si="60"/>
        <v>7.6056681239077537E-2</v>
      </c>
      <c r="G708">
        <v>1.9683999999999999</v>
      </c>
      <c r="H708">
        <v>0.34538167160178124</v>
      </c>
      <c r="I708">
        <f t="shared" si="61"/>
        <v>7.1954514917037762E-2</v>
      </c>
      <c r="K708">
        <v>23.3553</v>
      </c>
      <c r="L708">
        <v>0.90278109127278261</v>
      </c>
      <c r="M708">
        <f t="shared" si="62"/>
        <v>0.21531185844469999</v>
      </c>
      <c r="O708">
        <v>16.2864</v>
      </c>
      <c r="P708">
        <v>0.78685976820069181</v>
      </c>
      <c r="Q708">
        <f t="shared" si="63"/>
        <v>0.18955452005509188</v>
      </c>
      <c r="S708">
        <v>36.077710000000003</v>
      </c>
      <c r="T708">
        <v>1.8086751685570837</v>
      </c>
      <c r="U708">
        <f t="shared" si="64"/>
        <v>0.26081143919897959</v>
      </c>
      <c r="W708">
        <v>25.67399</v>
      </c>
      <c r="X708">
        <v>1.5787540209211124</v>
      </c>
      <c r="Y708">
        <f t="shared" si="65"/>
        <v>0.23807609683185987</v>
      </c>
    </row>
    <row r="709" spans="3:25" x14ac:dyDescent="0.2">
      <c r="C709">
        <v>2.2544</v>
      </c>
      <c r="D709">
        <v>0.46576319116112752</v>
      </c>
      <c r="E709">
        <f t="shared" si="60"/>
        <v>7.6105096594955471E-2</v>
      </c>
      <c r="G709">
        <v>1.9702</v>
      </c>
      <c r="H709">
        <v>0.34548120343467931</v>
      </c>
      <c r="I709">
        <f t="shared" si="61"/>
        <v>7.1975250715558187E-2</v>
      </c>
      <c r="K709">
        <v>23.409300000000002</v>
      </c>
      <c r="L709">
        <v>0.90345982974916894</v>
      </c>
      <c r="M709">
        <f t="shared" si="62"/>
        <v>0.21547373649482912</v>
      </c>
      <c r="O709">
        <v>16.336400000000001</v>
      </c>
      <c r="P709">
        <v>0.7870845514730902</v>
      </c>
      <c r="Q709">
        <f t="shared" si="63"/>
        <v>0.18960867034595416</v>
      </c>
      <c r="S709">
        <v>36.090420000000002</v>
      </c>
      <c r="T709">
        <v>1.8104070881431384</v>
      </c>
      <c r="U709">
        <f t="shared" si="64"/>
        <v>0.26106118246281629</v>
      </c>
      <c r="W709">
        <v>25.66413</v>
      </c>
      <c r="X709">
        <v>1.5789790850098888</v>
      </c>
      <c r="Y709">
        <f t="shared" si="65"/>
        <v>0.23811003649508977</v>
      </c>
    </row>
    <row r="710" spans="3:25" x14ac:dyDescent="0.2">
      <c r="C710">
        <v>2.2881</v>
      </c>
      <c r="D710">
        <v>0.46605967083212574</v>
      </c>
      <c r="E710">
        <f t="shared" si="60"/>
        <v>7.6153540985641463E-2</v>
      </c>
      <c r="G710">
        <v>1.9835</v>
      </c>
      <c r="H710">
        <v>0.34557737426757984</v>
      </c>
      <c r="I710">
        <f t="shared" si="61"/>
        <v>7.1995286305745809E-2</v>
      </c>
      <c r="K710">
        <v>23.470800000000001</v>
      </c>
      <c r="L710">
        <v>0.90414035305096685</v>
      </c>
      <c r="M710">
        <f t="shared" si="62"/>
        <v>0.21563604022298813</v>
      </c>
      <c r="O710">
        <v>16.302499999999998</v>
      </c>
      <c r="P710">
        <v>0.78731446551555428</v>
      </c>
      <c r="Q710">
        <f t="shared" si="63"/>
        <v>0.18966405663933761</v>
      </c>
      <c r="S710">
        <v>36.100409999999997</v>
      </c>
      <c r="T710">
        <v>1.8121310063341909</v>
      </c>
      <c r="U710">
        <f t="shared" si="64"/>
        <v>0.26130977192337068</v>
      </c>
      <c r="W710">
        <v>25.68261</v>
      </c>
      <c r="X710">
        <v>1.5792200556079354</v>
      </c>
      <c r="Y710">
        <f t="shared" si="65"/>
        <v>0.23814637485982165</v>
      </c>
    </row>
    <row r="711" spans="3:25" x14ac:dyDescent="0.2">
      <c r="C711">
        <v>2.2763</v>
      </c>
      <c r="D711">
        <v>0.46635633265039844</v>
      </c>
      <c r="E711">
        <f t="shared" ref="E711:E774" si="66">D711/6.12</f>
        <v>7.6202015138953999E-2</v>
      </c>
      <c r="G711">
        <v>1.9845999999999999</v>
      </c>
      <c r="H711">
        <v>0.34567645176094025</v>
      </c>
      <c r="I711">
        <f t="shared" ref="I711:I774" si="67">H711/4.8</f>
        <v>7.2015927450195888E-2</v>
      </c>
      <c r="K711">
        <v>23.519600000000001</v>
      </c>
      <c r="L711">
        <v>0.90482261296190314</v>
      </c>
      <c r="M711">
        <f t="shared" ref="M711:M774" si="68">L711/4.1929</f>
        <v>0.21579875812967234</v>
      </c>
      <c r="O711">
        <v>16.330200000000001</v>
      </c>
      <c r="P711">
        <v>0.78754941543058132</v>
      </c>
      <c r="Q711">
        <f t="shared" ref="Q711:Q774" si="69">P711/4.1511</f>
        <v>0.18972065607443361</v>
      </c>
      <c r="S711">
        <v>36.162170000000003</v>
      </c>
      <c r="T711">
        <v>1.813886782692006</v>
      </c>
      <c r="U711">
        <f t="shared" ref="U711:U774" si="70">T711/6.9348</f>
        <v>0.26156295534002511</v>
      </c>
      <c r="W711">
        <v>25.689340000000001</v>
      </c>
      <c r="X711">
        <v>1.579448540073993</v>
      </c>
      <c r="Y711">
        <f t="shared" ref="Y711:Y774" si="71">X711/6.6313</f>
        <v>0.23818083031592494</v>
      </c>
    </row>
    <row r="712" spans="3:25" x14ac:dyDescent="0.2">
      <c r="C712">
        <v>2.3197000000000001</v>
      </c>
      <c r="D712">
        <v>0.46665939087260006</v>
      </c>
      <c r="E712">
        <f t="shared" si="66"/>
        <v>7.6251534456307196E-2</v>
      </c>
      <c r="G712">
        <v>1.9621</v>
      </c>
      <c r="H712">
        <v>0.34577530810641433</v>
      </c>
      <c r="I712">
        <f t="shared" si="67"/>
        <v>7.203652252216966E-2</v>
      </c>
      <c r="K712">
        <v>23.5047</v>
      </c>
      <c r="L712">
        <v>0.90550656114738104</v>
      </c>
      <c r="M712">
        <f t="shared" si="68"/>
        <v>0.21596187868715711</v>
      </c>
      <c r="O712">
        <v>16.3032</v>
      </c>
      <c r="P712">
        <v>0.78778930635437905</v>
      </c>
      <c r="Q712">
        <f t="shared" si="69"/>
        <v>0.18977844579855438</v>
      </c>
      <c r="S712">
        <v>36.26455</v>
      </c>
      <c r="T712">
        <v>1.8156516688616244</v>
      </c>
      <c r="U712">
        <f t="shared" si="70"/>
        <v>0.26181745239395865</v>
      </c>
      <c r="W712">
        <v>25.66337</v>
      </c>
      <c r="X712">
        <v>1.5796737583340044</v>
      </c>
      <c r="Y712">
        <f t="shared" si="71"/>
        <v>0.23821479322817612</v>
      </c>
    </row>
    <row r="713" spans="3:25" x14ac:dyDescent="0.2">
      <c r="C713">
        <v>2.2585000000000002</v>
      </c>
      <c r="D713">
        <v>0.46695642969041151</v>
      </c>
      <c r="E713">
        <f t="shared" si="66"/>
        <v>7.6300070210851556E-2</v>
      </c>
      <c r="G713">
        <v>2.0133999999999999</v>
      </c>
      <c r="H713">
        <v>0.34587081663151753</v>
      </c>
      <c r="I713">
        <f t="shared" si="67"/>
        <v>7.2056420131566157E-2</v>
      </c>
      <c r="K713">
        <v>23.507999999999999</v>
      </c>
      <c r="L713">
        <v>0.90619214915507618</v>
      </c>
      <c r="M713">
        <f t="shared" si="68"/>
        <v>0.21612539033963993</v>
      </c>
      <c r="O713">
        <v>16.316800000000001</v>
      </c>
      <c r="P713">
        <v>0.78803404344492922</v>
      </c>
      <c r="Q713">
        <f t="shared" si="69"/>
        <v>0.1898374029642575</v>
      </c>
      <c r="S713">
        <v>36.333829999999999</v>
      </c>
      <c r="T713">
        <v>1.817430079512899</v>
      </c>
      <c r="U713">
        <f t="shared" si="70"/>
        <v>0.26207389968173544</v>
      </c>
      <c r="W713">
        <v>25.6813</v>
      </c>
      <c r="X713">
        <v>1.5799182184041303</v>
      </c>
      <c r="Y713">
        <f t="shared" si="71"/>
        <v>0.23825165780527652</v>
      </c>
    </row>
    <row r="714" spans="3:25" x14ac:dyDescent="0.2">
      <c r="C714">
        <v>2.2439</v>
      </c>
      <c r="D714">
        <v>0.46725987201986213</v>
      </c>
      <c r="E714">
        <f t="shared" si="66"/>
        <v>7.6349652290827144E-2</v>
      </c>
      <c r="G714">
        <v>2.028</v>
      </c>
      <c r="H714">
        <v>0.34596924184432537</v>
      </c>
      <c r="I714">
        <f t="shared" si="67"/>
        <v>7.207692538423445E-2</v>
      </c>
      <c r="K714">
        <v>23.493099999999998</v>
      </c>
      <c r="L714">
        <v>0.90687932841559393</v>
      </c>
      <c r="M714">
        <f t="shared" si="68"/>
        <v>0.21628928150339716</v>
      </c>
      <c r="O714">
        <v>16.318200000000001</v>
      </c>
      <c r="P714">
        <v>0.78828353187029832</v>
      </c>
      <c r="Q714">
        <f t="shared" si="69"/>
        <v>0.18989750472652994</v>
      </c>
      <c r="S714">
        <v>36.432519999999997</v>
      </c>
      <c r="T714">
        <v>1.8191931438065967</v>
      </c>
      <c r="U714">
        <f t="shared" si="70"/>
        <v>0.26232813402067784</v>
      </c>
      <c r="W714">
        <v>25.679880000000001</v>
      </c>
      <c r="X714">
        <v>1.5801468725725731</v>
      </c>
      <c r="Y714">
        <f t="shared" si="71"/>
        <v>0.23828613885249847</v>
      </c>
    </row>
    <row r="715" spans="3:25" x14ac:dyDescent="0.2">
      <c r="C715">
        <v>2.2702</v>
      </c>
      <c r="D715">
        <v>0.46756040978640956</v>
      </c>
      <c r="E715">
        <f t="shared" si="66"/>
        <v>7.6398759769021163E-2</v>
      </c>
      <c r="G715">
        <v>1.9617</v>
      </c>
      <c r="H715">
        <v>0.34606432817677391</v>
      </c>
      <c r="I715">
        <f t="shared" si="67"/>
        <v>7.2096735036827897E-2</v>
      </c>
      <c r="K715">
        <v>23.560400000000001</v>
      </c>
      <c r="L715">
        <v>0.90756805024319254</v>
      </c>
      <c r="M715">
        <f t="shared" si="68"/>
        <v>0.21645354056695665</v>
      </c>
      <c r="O715">
        <v>16.3309</v>
      </c>
      <c r="P715">
        <v>0.78853767679720621</v>
      </c>
      <c r="Q715">
        <f t="shared" si="69"/>
        <v>0.18995872824003429</v>
      </c>
      <c r="S715">
        <v>36.544870000000003</v>
      </c>
      <c r="T715">
        <v>1.8209841707353007</v>
      </c>
      <c r="U715">
        <f t="shared" si="70"/>
        <v>0.26258640057900745</v>
      </c>
      <c r="W715">
        <v>25.692730000000001</v>
      </c>
      <c r="X715">
        <v>1.5803755876475161</v>
      </c>
      <c r="Y715">
        <f t="shared" si="71"/>
        <v>0.23832062908442025</v>
      </c>
    </row>
    <row r="716" spans="3:25" x14ac:dyDescent="0.2">
      <c r="C716">
        <v>2.2631999999999999</v>
      </c>
      <c r="D716">
        <v>0.46786425488322586</v>
      </c>
      <c r="E716">
        <f t="shared" si="66"/>
        <v>7.6448407660657816E-2</v>
      </c>
      <c r="G716">
        <v>1.9685999999999999</v>
      </c>
      <c r="H716">
        <v>0.34616233863946017</v>
      </c>
      <c r="I716">
        <f t="shared" si="67"/>
        <v>7.2117153883220875E-2</v>
      </c>
      <c r="K716">
        <v>23.601400000000002</v>
      </c>
      <c r="L716">
        <v>0.90825826583655267</v>
      </c>
      <c r="M716">
        <f t="shared" si="68"/>
        <v>0.21661815589128114</v>
      </c>
      <c r="O716">
        <v>16.3675</v>
      </c>
      <c r="P716">
        <v>0.78879638337983871</v>
      </c>
      <c r="Q716">
        <f t="shared" si="69"/>
        <v>0.19002105065641367</v>
      </c>
      <c r="S716">
        <v>36.523260000000001</v>
      </c>
      <c r="T716">
        <v>1.8227919455896318</v>
      </c>
      <c r="U716">
        <f t="shared" si="70"/>
        <v>0.26284708219265612</v>
      </c>
      <c r="W716">
        <v>25.750610000000002</v>
      </c>
      <c r="X716">
        <v>1.5806010474763812</v>
      </c>
      <c r="Y716">
        <f t="shared" si="71"/>
        <v>0.23835462842525312</v>
      </c>
    </row>
    <row r="717" spans="3:25" x14ac:dyDescent="0.2">
      <c r="C717">
        <v>2.2719999999999998</v>
      </c>
      <c r="D717">
        <v>0.46816520590535349</v>
      </c>
      <c r="E717">
        <f t="shared" si="66"/>
        <v>7.649758266427345E-2</v>
      </c>
      <c r="G717">
        <v>2.0634000000000001</v>
      </c>
      <c r="H717">
        <v>0.34626014704824276</v>
      </c>
      <c r="I717">
        <f t="shared" si="67"/>
        <v>7.2137530635050573E-2</v>
      </c>
      <c r="K717">
        <v>23.663799999999998</v>
      </c>
      <c r="L717">
        <v>0.90894992627961679</v>
      </c>
      <c r="M717">
        <f t="shared" si="68"/>
        <v>0.21678311580996848</v>
      </c>
      <c r="O717">
        <v>16.406500000000001</v>
      </c>
      <c r="P717">
        <v>0.78905955674890915</v>
      </c>
      <c r="Q717">
        <f t="shared" si="69"/>
        <v>0.19008444912165673</v>
      </c>
      <c r="S717">
        <v>36.574829999999999</v>
      </c>
      <c r="T717">
        <v>1.8246021080453485</v>
      </c>
      <c r="U717">
        <f t="shared" si="70"/>
        <v>0.26310810809905816</v>
      </c>
      <c r="W717">
        <v>25.83032</v>
      </c>
      <c r="X717">
        <v>1.5808457704094396</v>
      </c>
      <c r="Y717">
        <f t="shared" si="71"/>
        <v>0.23839153264208218</v>
      </c>
    </row>
    <row r="718" spans="3:25" x14ac:dyDescent="0.2">
      <c r="C718">
        <v>2.2965</v>
      </c>
      <c r="D718">
        <v>0.46847257344136006</v>
      </c>
      <c r="E718">
        <f t="shared" si="66"/>
        <v>7.6547806117869294E-2</v>
      </c>
      <c r="G718">
        <v>2.0024000000000002</v>
      </c>
      <c r="H718">
        <v>0.34635462910906495</v>
      </c>
      <c r="I718">
        <f t="shared" si="67"/>
        <v>7.2157214397721867E-2</v>
      </c>
      <c r="K718">
        <v>23.758700000000001</v>
      </c>
      <c r="L718">
        <v>0.90964298254248854</v>
      </c>
      <c r="M718">
        <f t="shared" si="68"/>
        <v>0.21694840862946613</v>
      </c>
      <c r="O718">
        <v>16.462800000000001</v>
      </c>
      <c r="P718">
        <v>0.78932710200096734</v>
      </c>
      <c r="Q718">
        <f t="shared" si="69"/>
        <v>0.19014890077352206</v>
      </c>
      <c r="S718">
        <v>36.562049999999999</v>
      </c>
      <c r="T718">
        <v>1.8264072159273164</v>
      </c>
      <c r="U718">
        <f t="shared" si="70"/>
        <v>0.26336840513458448</v>
      </c>
      <c r="W718">
        <v>25.882449999999999</v>
      </c>
      <c r="X718">
        <v>1.5810746869641148</v>
      </c>
      <c r="Y718">
        <f t="shared" si="71"/>
        <v>0.23842605325714636</v>
      </c>
    </row>
    <row r="719" spans="3:25" x14ac:dyDescent="0.2">
      <c r="C719">
        <v>2.3167</v>
      </c>
      <c r="D719">
        <v>0.46878015764972264</v>
      </c>
      <c r="E719">
        <f t="shared" si="66"/>
        <v>7.6598064975444871E-2</v>
      </c>
      <c r="G719">
        <v>1.9921</v>
      </c>
      <c r="H719">
        <v>0.34645204612505465</v>
      </c>
      <c r="I719">
        <f t="shared" si="67"/>
        <v>7.2177509609386389E-2</v>
      </c>
      <c r="K719">
        <v>23.795000000000002</v>
      </c>
      <c r="L719">
        <v>0.91033738548238563</v>
      </c>
      <c r="M719">
        <f t="shared" si="68"/>
        <v>0.21711402262929849</v>
      </c>
      <c r="O719">
        <v>16.474299999999999</v>
      </c>
      <c r="P719">
        <v>0.78959892418795474</v>
      </c>
      <c r="Q719">
        <f t="shared" si="69"/>
        <v>0.19021438273902214</v>
      </c>
      <c r="S719">
        <v>36.587269999999997</v>
      </c>
      <c r="T719">
        <v>1.8282375292630868</v>
      </c>
      <c r="U719">
        <f t="shared" si="70"/>
        <v>0.26363233680323683</v>
      </c>
      <c r="W719">
        <v>25.92371</v>
      </c>
      <c r="X719">
        <v>1.5813036750127385</v>
      </c>
      <c r="Y719">
        <f t="shared" si="71"/>
        <v>0.23846058465349756</v>
      </c>
    </row>
    <row r="720" spans="3:25" x14ac:dyDescent="0.2">
      <c r="C720">
        <v>2.2589999999999999</v>
      </c>
      <c r="D720">
        <v>0.46908486208550776</v>
      </c>
      <c r="E720">
        <f t="shared" si="66"/>
        <v>7.6647853281945705E-2</v>
      </c>
      <c r="G720">
        <v>1.9843999999999999</v>
      </c>
      <c r="H720">
        <v>0.34654614542229123</v>
      </c>
      <c r="I720">
        <f t="shared" si="67"/>
        <v>7.2197113629644011E-2</v>
      </c>
      <c r="K720">
        <v>23.856000000000002</v>
      </c>
      <c r="L720">
        <v>0.91103308584465414</v>
      </c>
      <c r="M720">
        <f t="shared" si="68"/>
        <v>0.21727994606230872</v>
      </c>
      <c r="O720">
        <v>16.494900000000001</v>
      </c>
      <c r="P720">
        <v>0.78987492830700701</v>
      </c>
      <c r="Q720">
        <f t="shared" si="69"/>
        <v>0.19028087213196673</v>
      </c>
      <c r="S720">
        <v>36.601550000000003</v>
      </c>
      <c r="T720">
        <v>1.8300615635190438</v>
      </c>
      <c r="U720">
        <f t="shared" si="70"/>
        <v>0.26389536302691408</v>
      </c>
      <c r="W720">
        <v>25.920780000000001</v>
      </c>
      <c r="X720">
        <v>1.5815327372006183</v>
      </c>
      <c r="Y720">
        <f t="shared" si="71"/>
        <v>0.23849512723004812</v>
      </c>
    </row>
    <row r="721" spans="3:25" x14ac:dyDescent="0.2">
      <c r="C721">
        <v>2.2841</v>
      </c>
      <c r="D721">
        <v>0.46939599268364202</v>
      </c>
      <c r="E721">
        <f t="shared" si="66"/>
        <v>7.6698691614974182E-2</v>
      </c>
      <c r="G721">
        <v>1.9583999999999999</v>
      </c>
      <c r="H721">
        <v>0.34664005934622727</v>
      </c>
      <c r="I721">
        <f t="shared" si="67"/>
        <v>7.2216679030464012E-2</v>
      </c>
      <c r="K721">
        <v>23.864799999999999</v>
      </c>
      <c r="L721">
        <v>0.91173003426385013</v>
      </c>
      <c r="M721">
        <f t="shared" si="68"/>
        <v>0.21744616715491669</v>
      </c>
      <c r="O721">
        <v>16.507200000000001</v>
      </c>
      <c r="P721">
        <v>0.79015501929049881</v>
      </c>
      <c r="Q721">
        <f t="shared" si="69"/>
        <v>0.19034834605056464</v>
      </c>
      <c r="S721">
        <v>36.702509999999997</v>
      </c>
      <c r="T721">
        <v>1.8319107910302075</v>
      </c>
      <c r="U721">
        <f t="shared" si="70"/>
        <v>0.2641620221246766</v>
      </c>
      <c r="W721">
        <v>25.927009999999999</v>
      </c>
      <c r="X721">
        <v>1.5817777652922922</v>
      </c>
      <c r="Y721">
        <f t="shared" si="71"/>
        <v>0.23853207746479455</v>
      </c>
    </row>
    <row r="722" spans="3:25" x14ac:dyDescent="0.2">
      <c r="C722">
        <v>2.2296999999999998</v>
      </c>
      <c r="D722">
        <v>0.46970425381323161</v>
      </c>
      <c r="E722">
        <f t="shared" si="66"/>
        <v>7.67490610805934E-2</v>
      </c>
      <c r="G722">
        <v>1.9971000000000001</v>
      </c>
      <c r="H722">
        <v>0.34673379175079638</v>
      </c>
      <c r="I722">
        <f t="shared" si="67"/>
        <v>7.2236206614749249E-2</v>
      </c>
      <c r="K722">
        <v>23.857900000000001</v>
      </c>
      <c r="L722">
        <v>0.91242818126487157</v>
      </c>
      <c r="M722">
        <f t="shared" si="68"/>
        <v>0.21761267410738908</v>
      </c>
      <c r="O722">
        <v>16.527999999999999</v>
      </c>
      <c r="P722">
        <v>0.79043910199633138</v>
      </c>
      <c r="Q722">
        <f t="shared" si="69"/>
        <v>0.19041678157508407</v>
      </c>
      <c r="S722">
        <v>36.768540000000002</v>
      </c>
      <c r="T722">
        <v>1.8337694474617172</v>
      </c>
      <c r="U722">
        <f t="shared" si="70"/>
        <v>0.26443004087525485</v>
      </c>
      <c r="W722">
        <v>25.92259</v>
      </c>
      <c r="X722">
        <v>1.5820036682070966</v>
      </c>
      <c r="Y722">
        <f t="shared" si="71"/>
        <v>0.23856614362298439</v>
      </c>
    </row>
    <row r="723" spans="3:25" x14ac:dyDescent="0.2">
      <c r="C723">
        <v>2.2616999999999998</v>
      </c>
      <c r="D723">
        <v>0.47001584782313632</v>
      </c>
      <c r="E723">
        <f t="shared" si="66"/>
        <v>7.6799975134499404E-2</v>
      </c>
      <c r="G723">
        <v>1.9873000000000001</v>
      </c>
      <c r="H723">
        <v>0.34683047261237138</v>
      </c>
      <c r="I723">
        <f t="shared" si="67"/>
        <v>7.225634846091071E-2</v>
      </c>
      <c r="K723">
        <v>23.954699999999999</v>
      </c>
      <c r="L723">
        <v>0.913127477264153</v>
      </c>
      <c r="M723">
        <f t="shared" si="68"/>
        <v>0.21777945509412411</v>
      </c>
      <c r="O723">
        <v>16.509899999999998</v>
      </c>
      <c r="P723">
        <v>0.79072708119846868</v>
      </c>
      <c r="Q723">
        <f t="shared" si="69"/>
        <v>0.19048615576557268</v>
      </c>
      <c r="S723">
        <v>36.915599999999998</v>
      </c>
      <c r="T723">
        <v>1.8356189583348963</v>
      </c>
      <c r="U723">
        <f t="shared" si="70"/>
        <v>0.26469674083389516</v>
      </c>
      <c r="W723">
        <v>25.913399999999999</v>
      </c>
      <c r="X723">
        <v>1.582232971561242</v>
      </c>
      <c r="Y723">
        <f t="shared" si="71"/>
        <v>0.23860072256740639</v>
      </c>
    </row>
    <row r="724" spans="3:25" x14ac:dyDescent="0.2">
      <c r="C724">
        <v>2.2536</v>
      </c>
      <c r="D724">
        <v>0.47032768083815796</v>
      </c>
      <c r="E724">
        <f t="shared" si="66"/>
        <v>7.6850928241529073E-2</v>
      </c>
      <c r="G724">
        <v>1.9702</v>
      </c>
      <c r="H724">
        <v>0.34692385344865689</v>
      </c>
      <c r="I724">
        <f t="shared" si="67"/>
        <v>7.2275802801803526E-2</v>
      </c>
      <c r="K724">
        <v>23.959299999999999</v>
      </c>
      <c r="L724">
        <v>0.91382787257092601</v>
      </c>
      <c r="M724">
        <f t="shared" si="68"/>
        <v>0.2179464982639524</v>
      </c>
      <c r="O724">
        <v>16.480499999999999</v>
      </c>
      <c r="P724">
        <v>0.79101886157771184</v>
      </c>
      <c r="Q724">
        <f t="shared" si="69"/>
        <v>0.19055644565963525</v>
      </c>
      <c r="S724">
        <v>36.964489999999998</v>
      </c>
      <c r="T724">
        <v>1.8374969425818857</v>
      </c>
      <c r="U724">
        <f t="shared" si="70"/>
        <v>0.26496754666059374</v>
      </c>
      <c r="W724">
        <v>25.931069999999998</v>
      </c>
      <c r="X724">
        <v>1.5824656776976769</v>
      </c>
      <c r="Y724">
        <f t="shared" si="71"/>
        <v>0.23863581465137707</v>
      </c>
    </row>
    <row r="725" spans="3:25" x14ac:dyDescent="0.2">
      <c r="C725">
        <v>2.2831000000000001</v>
      </c>
      <c r="D725">
        <v>0.47063975672878683</v>
      </c>
      <c r="E725">
        <f t="shared" si="66"/>
        <v>7.69019210341155E-2</v>
      </c>
      <c r="G725">
        <v>2.0011000000000001</v>
      </c>
      <c r="H725">
        <v>0.34702018951249791</v>
      </c>
      <c r="I725">
        <f t="shared" si="67"/>
        <v>7.2295872815103732E-2</v>
      </c>
      <c r="K725">
        <v>23.941800000000001</v>
      </c>
      <c r="L725">
        <v>0.9145293173885275</v>
      </c>
      <c r="M725">
        <f t="shared" si="68"/>
        <v>0.21811379174044873</v>
      </c>
      <c r="O725">
        <v>16.520099999999999</v>
      </c>
      <c r="P725">
        <v>0.7913143477127238</v>
      </c>
      <c r="Q725">
        <f t="shared" si="69"/>
        <v>0.19062762827027147</v>
      </c>
      <c r="S725">
        <v>37.033329999999999</v>
      </c>
      <c r="T725">
        <v>1.8393623920508129</v>
      </c>
      <c r="U725">
        <f t="shared" si="70"/>
        <v>0.26523654496896998</v>
      </c>
      <c r="W725">
        <v>25.927340000000001</v>
      </c>
      <c r="X725">
        <v>1.5827110532770723</v>
      </c>
      <c r="Y725">
        <f t="shared" si="71"/>
        <v>0.2386728172872698</v>
      </c>
    </row>
    <row r="726" spans="3:25" x14ac:dyDescent="0.2">
      <c r="C726">
        <v>2.2827000000000002</v>
      </c>
      <c r="D726">
        <v>0.47095208037167446</v>
      </c>
      <c r="E726">
        <f t="shared" si="66"/>
        <v>7.6952954309097127E-2</v>
      </c>
      <c r="G726">
        <v>2.0148999999999999</v>
      </c>
      <c r="H726">
        <v>0.34711635929420287</v>
      </c>
      <c r="I726">
        <f t="shared" si="67"/>
        <v>7.2315908186292271E-2</v>
      </c>
      <c r="K726">
        <v>23.9557</v>
      </c>
      <c r="L726">
        <v>0.91523176181578059</v>
      </c>
      <c r="M726">
        <f t="shared" si="68"/>
        <v>0.2182813236222616</v>
      </c>
      <c r="O726">
        <v>16.502500000000001</v>
      </c>
      <c r="P726">
        <v>0.79161344407128764</v>
      </c>
      <c r="Q726">
        <f t="shared" si="69"/>
        <v>0.19069968058377001</v>
      </c>
      <c r="S726">
        <v>37.036619999999999</v>
      </c>
      <c r="T726">
        <v>1.841255737751504</v>
      </c>
      <c r="U726">
        <f t="shared" si="70"/>
        <v>0.26550956592136815</v>
      </c>
      <c r="W726">
        <v>25.906120000000001</v>
      </c>
      <c r="X726">
        <v>1.5829406213899608</v>
      </c>
      <c r="Y726">
        <f t="shared" si="71"/>
        <v>0.23870743615730863</v>
      </c>
    </row>
    <row r="727" spans="3:25" x14ac:dyDescent="0.2">
      <c r="C727">
        <v>2.2734999999999999</v>
      </c>
      <c r="D727">
        <v>0.47126775297010637</v>
      </c>
      <c r="E727">
        <f t="shared" si="66"/>
        <v>7.7004534799036989E-2</v>
      </c>
      <c r="G727">
        <v>2.0023</v>
      </c>
      <c r="H727">
        <v>0.34720924209735943</v>
      </c>
      <c r="I727">
        <f t="shared" si="67"/>
        <v>7.2335258770283212E-2</v>
      </c>
      <c r="K727">
        <v>24.026</v>
      </c>
      <c r="L727">
        <v>0.91593515584842922</v>
      </c>
      <c r="M727">
        <f t="shared" si="68"/>
        <v>0.2184490819834552</v>
      </c>
      <c r="O727">
        <v>16.544699999999999</v>
      </c>
      <c r="P727">
        <v>0.79191605500181328</v>
      </c>
      <c r="Q727">
        <f t="shared" si="69"/>
        <v>0.19077257955766264</v>
      </c>
      <c r="S727">
        <v>37.065930000000002</v>
      </c>
      <c r="T727">
        <v>1.8431436188811379</v>
      </c>
      <c r="U727">
        <f t="shared" si="70"/>
        <v>0.26578179888117004</v>
      </c>
      <c r="W727">
        <v>25.908860000000001</v>
      </c>
      <c r="X727">
        <v>1.5831735999445444</v>
      </c>
      <c r="Y727">
        <f t="shared" si="71"/>
        <v>0.23874256932193452</v>
      </c>
    </row>
    <row r="728" spans="3:25" x14ac:dyDescent="0.2">
      <c r="C728">
        <v>2.3081</v>
      </c>
      <c r="D728">
        <v>0.47158368089593666</v>
      </c>
      <c r="E728">
        <f t="shared" si="66"/>
        <v>7.7056157009139981E-2</v>
      </c>
      <c r="G728">
        <v>1.9520999999999999</v>
      </c>
      <c r="H728">
        <v>0.3473019673321201</v>
      </c>
      <c r="I728">
        <f t="shared" si="67"/>
        <v>7.2354576527525027E-2</v>
      </c>
      <c r="K728">
        <v>24.128699999999998</v>
      </c>
      <c r="L728">
        <v>0.91663944938062758</v>
      </c>
      <c r="M728">
        <f t="shared" si="68"/>
        <v>0.21861705487386476</v>
      </c>
      <c r="O728">
        <v>16.517800000000001</v>
      </c>
      <c r="P728">
        <v>0.79222208472509259</v>
      </c>
      <c r="Q728">
        <f t="shared" si="69"/>
        <v>0.19084630211873785</v>
      </c>
      <c r="S728">
        <v>37.104730000000004</v>
      </c>
      <c r="T728">
        <v>1.8450527881973307</v>
      </c>
      <c r="U728">
        <f t="shared" si="70"/>
        <v>0.26605710160312201</v>
      </c>
      <c r="W728">
        <v>25.901109999999999</v>
      </c>
      <c r="X728">
        <v>1.583406673581168</v>
      </c>
      <c r="Y728">
        <f t="shared" si="71"/>
        <v>0.23877771682493146</v>
      </c>
    </row>
    <row r="729" spans="3:25" x14ac:dyDescent="0.2">
      <c r="C729">
        <v>2.2806000000000002</v>
      </c>
      <c r="D729">
        <v>0.47190296520642455</v>
      </c>
      <c r="E729">
        <f t="shared" si="66"/>
        <v>7.7108327648108585E-2</v>
      </c>
      <c r="G729">
        <v>1.9621999999999999</v>
      </c>
      <c r="H729">
        <v>0.34739453888203359</v>
      </c>
      <c r="I729">
        <f t="shared" si="67"/>
        <v>7.2373862267090333E-2</v>
      </c>
      <c r="K729">
        <v>24.184899999999999</v>
      </c>
      <c r="L729">
        <v>0.91734459220649978</v>
      </c>
      <c r="M729">
        <f t="shared" si="68"/>
        <v>0.21878523031946859</v>
      </c>
      <c r="O729">
        <v>16.5015</v>
      </c>
      <c r="P729">
        <v>0.79253143732628184</v>
      </c>
      <c r="Q729">
        <f t="shared" si="69"/>
        <v>0.19092082516110956</v>
      </c>
      <c r="S729">
        <v>37.095269999999999</v>
      </c>
      <c r="T729">
        <v>1.8469591343926577</v>
      </c>
      <c r="U729">
        <f t="shared" si="70"/>
        <v>0.26633199723029616</v>
      </c>
      <c r="W729">
        <v>25.91385</v>
      </c>
      <c r="X729">
        <v>1.5836524388068791</v>
      </c>
      <c r="Y729">
        <f t="shared" si="71"/>
        <v>0.23881477821948624</v>
      </c>
    </row>
    <row r="730" spans="3:25" x14ac:dyDescent="0.2">
      <c r="C730">
        <v>2.3144</v>
      </c>
      <c r="D730">
        <v>0.47221941829732211</v>
      </c>
      <c r="E730">
        <f t="shared" si="66"/>
        <v>7.7160035669497071E-2</v>
      </c>
      <c r="G730">
        <v>1.9971000000000001</v>
      </c>
      <c r="H730">
        <v>0.34749008301257123</v>
      </c>
      <c r="I730">
        <f t="shared" si="67"/>
        <v>7.2393767294285677E-2</v>
      </c>
      <c r="K730">
        <v>24.198499999999999</v>
      </c>
      <c r="L730">
        <v>0.91805053402175274</v>
      </c>
      <c r="M730">
        <f t="shared" si="68"/>
        <v>0.2189535963227725</v>
      </c>
      <c r="O730">
        <v>16.512699999999999</v>
      </c>
      <c r="P730">
        <v>0.79284401674714788</v>
      </c>
      <c r="Q730">
        <f t="shared" si="69"/>
        <v>0.19099612554434919</v>
      </c>
      <c r="S730">
        <v>37.147399999999998</v>
      </c>
      <c r="T730">
        <v>1.8488867582909199</v>
      </c>
      <c r="U730">
        <f t="shared" si="70"/>
        <v>0.2666099611078791</v>
      </c>
      <c r="W730">
        <v>25.917110000000001</v>
      </c>
      <c r="X730">
        <v>1.5838857134492925</v>
      </c>
      <c r="Y730">
        <f t="shared" si="71"/>
        <v>0.23884995603415504</v>
      </c>
    </row>
    <row r="731" spans="3:25" x14ac:dyDescent="0.2">
      <c r="C731">
        <v>2.2526000000000002</v>
      </c>
      <c r="D731">
        <v>0.47253923582214608</v>
      </c>
      <c r="E731">
        <f t="shared" si="66"/>
        <v>7.7212293434991183E-2</v>
      </c>
      <c r="G731">
        <v>1.9463999999999999</v>
      </c>
      <c r="H731">
        <v>0.34758548026633174</v>
      </c>
      <c r="I731">
        <f t="shared" si="67"/>
        <v>7.241364172215245E-2</v>
      </c>
      <c r="K731">
        <v>24.313600000000001</v>
      </c>
      <c r="L731">
        <v>0.91875722442534746</v>
      </c>
      <c r="M731">
        <f t="shared" si="68"/>
        <v>0.21912214086320864</v>
      </c>
      <c r="O731">
        <v>16.511700000000001</v>
      </c>
      <c r="P731">
        <v>0.79315972677853752</v>
      </c>
      <c r="Q731">
        <f t="shared" si="69"/>
        <v>0.19107218009167151</v>
      </c>
      <c r="S731">
        <v>37.285139999999998</v>
      </c>
      <c r="T731">
        <v>1.8508054345230507</v>
      </c>
      <c r="U731">
        <f t="shared" si="70"/>
        <v>0.26688663472963181</v>
      </c>
      <c r="W731">
        <v>25.921569999999999</v>
      </c>
      <c r="X731">
        <v>1.5841157736584195</v>
      </c>
      <c r="Y731">
        <f t="shared" si="71"/>
        <v>0.23888464911230367</v>
      </c>
    </row>
    <row r="732" spans="3:25" x14ac:dyDescent="0.2">
      <c r="C732">
        <v>2.3041</v>
      </c>
      <c r="D732">
        <v>0.4728624193721912</v>
      </c>
      <c r="E732">
        <f t="shared" si="66"/>
        <v>7.7265101204606404E-2</v>
      </c>
      <c r="G732">
        <v>1.9965999999999999</v>
      </c>
      <c r="H732">
        <v>0.34767761312894974</v>
      </c>
      <c r="I732">
        <f t="shared" si="67"/>
        <v>7.2432836068531195E-2</v>
      </c>
      <c r="K732">
        <v>24.3355</v>
      </c>
      <c r="L732">
        <v>0.91946461292123427</v>
      </c>
      <c r="M732">
        <f t="shared" si="68"/>
        <v>0.21929085189754927</v>
      </c>
      <c r="O732">
        <v>16.466200000000001</v>
      </c>
      <c r="P732">
        <v>0.79347847105311053</v>
      </c>
      <c r="Q732">
        <f t="shared" si="69"/>
        <v>0.19114896558818401</v>
      </c>
      <c r="S732">
        <v>37.404559999999996</v>
      </c>
      <c r="T732">
        <v>1.8527519725708601</v>
      </c>
      <c r="U732">
        <f t="shared" si="70"/>
        <v>0.26716732603259791</v>
      </c>
      <c r="W732">
        <v>25.912929999999999</v>
      </c>
      <c r="X732">
        <v>1.5843459397050965</v>
      </c>
      <c r="Y732">
        <f t="shared" si="71"/>
        <v>0.23891935815075421</v>
      </c>
    </row>
    <row r="733" spans="3:25" x14ac:dyDescent="0.2">
      <c r="C733">
        <v>2.3208000000000002</v>
      </c>
      <c r="D733">
        <v>0.4731827873250215</v>
      </c>
      <c r="E733">
        <f t="shared" si="66"/>
        <v>7.7317448909317243E-2</v>
      </c>
      <c r="G733">
        <v>2.004</v>
      </c>
      <c r="H733">
        <v>0.3477727291679687</v>
      </c>
      <c r="I733">
        <f t="shared" si="67"/>
        <v>7.2452651909993476E-2</v>
      </c>
      <c r="K733">
        <v>24.3645</v>
      </c>
      <c r="L733">
        <v>0.92017264892014483</v>
      </c>
      <c r="M733">
        <f t="shared" si="68"/>
        <v>0.21945971736033409</v>
      </c>
      <c r="O733">
        <v>16.5108</v>
      </c>
      <c r="P733">
        <v>0.79380015303829998</v>
      </c>
      <c r="Q733">
        <f t="shared" si="69"/>
        <v>0.19122645877919106</v>
      </c>
      <c r="S733">
        <v>37.506480000000003</v>
      </c>
      <c r="T733">
        <v>1.8546889069928396</v>
      </c>
      <c r="U733">
        <f t="shared" si="70"/>
        <v>0.26744663249017125</v>
      </c>
      <c r="W733">
        <v>25.89629</v>
      </c>
      <c r="X733">
        <v>1.5845828486927402</v>
      </c>
      <c r="Y733">
        <f t="shared" si="71"/>
        <v>0.23895508402466184</v>
      </c>
    </row>
    <row r="734" spans="3:25" x14ac:dyDescent="0.2">
      <c r="C734">
        <v>2.3111000000000002</v>
      </c>
      <c r="D734">
        <v>0.47350343752684604</v>
      </c>
      <c r="E734">
        <f t="shared" si="66"/>
        <v>7.7369842733144775E-2</v>
      </c>
      <c r="G734">
        <v>2.0238999999999998</v>
      </c>
      <c r="H734">
        <v>0.34786771001906558</v>
      </c>
      <c r="I734">
        <f t="shared" si="67"/>
        <v>7.2472439587305329E-2</v>
      </c>
      <c r="K734">
        <v>24.300599999999999</v>
      </c>
      <c r="L734">
        <v>0.92088128174144246</v>
      </c>
      <c r="M734">
        <f t="shared" si="68"/>
        <v>0.2196287251643117</v>
      </c>
      <c r="O734">
        <v>16.512799999999999</v>
      </c>
      <c r="P734">
        <v>0.79412467602952874</v>
      </c>
      <c r="Q734">
        <f t="shared" si="69"/>
        <v>0.19130463636855985</v>
      </c>
      <c r="S734">
        <v>37.537149999999997</v>
      </c>
      <c r="T734">
        <v>1.8566509571771368</v>
      </c>
      <c r="U734">
        <f t="shared" si="70"/>
        <v>0.26772956064733472</v>
      </c>
      <c r="W734">
        <v>25.923100000000002</v>
      </c>
      <c r="X734">
        <v>1.5848324768210837</v>
      </c>
      <c r="Y734">
        <f t="shared" si="71"/>
        <v>0.2389927279449103</v>
      </c>
    </row>
    <row r="735" spans="3:25" x14ac:dyDescent="0.2">
      <c r="C735">
        <v>2.2555000000000001</v>
      </c>
      <c r="D735">
        <v>0.47383055825272413</v>
      </c>
      <c r="E735">
        <f t="shared" si="66"/>
        <v>7.7423293832144469E-2</v>
      </c>
      <c r="G735">
        <v>1.9829000000000001</v>
      </c>
      <c r="H735">
        <v>0.34796255995721115</v>
      </c>
      <c r="I735">
        <f t="shared" si="67"/>
        <v>7.2492199991085665E-2</v>
      </c>
      <c r="K735">
        <v>24.285399999999999</v>
      </c>
      <c r="L735">
        <v>0.92159046061503214</v>
      </c>
      <c r="M735">
        <f t="shared" si="68"/>
        <v>0.21979786320089489</v>
      </c>
      <c r="O735">
        <v>16.517499999999998</v>
      </c>
      <c r="P735">
        <v>0.79445194314366729</v>
      </c>
      <c r="Q735">
        <f t="shared" si="69"/>
        <v>0.19138347501714423</v>
      </c>
      <c r="S735">
        <v>37.554859999999998</v>
      </c>
      <c r="T735">
        <v>1.8586066071731049</v>
      </c>
      <c r="U735">
        <f t="shared" si="70"/>
        <v>0.26801156589564296</v>
      </c>
      <c r="W735">
        <v>25.966100000000001</v>
      </c>
      <c r="X735">
        <v>1.5850629786942527</v>
      </c>
      <c r="Y735">
        <f t="shared" si="71"/>
        <v>0.2390274876259938</v>
      </c>
    </row>
    <row r="736" spans="3:25" x14ac:dyDescent="0.2">
      <c r="C736">
        <v>2.2822</v>
      </c>
      <c r="D736">
        <v>0.47415796806439536</v>
      </c>
      <c r="E736">
        <f t="shared" si="66"/>
        <v>7.7476792167384859E-2</v>
      </c>
      <c r="G736">
        <v>1.9936</v>
      </c>
      <c r="H736">
        <v>0.34805104435768408</v>
      </c>
      <c r="I736">
        <f t="shared" si="67"/>
        <v>7.2510634241184188E-2</v>
      </c>
      <c r="K736">
        <v>24.387799999999999</v>
      </c>
      <c r="L736">
        <v>0.92230013468333283</v>
      </c>
      <c r="M736">
        <f t="shared" si="68"/>
        <v>0.21996711934063126</v>
      </c>
      <c r="O736">
        <v>16.515899999999998</v>
      </c>
      <c r="P736">
        <v>0.79478185731273632</v>
      </c>
      <c r="Q736">
        <f t="shared" si="69"/>
        <v>0.1914629513412677</v>
      </c>
      <c r="S736">
        <v>37.5779</v>
      </c>
      <c r="T736">
        <v>1.8605652518500415</v>
      </c>
      <c r="U736">
        <f t="shared" si="70"/>
        <v>0.26829400297774147</v>
      </c>
      <c r="W736">
        <v>26.04223</v>
      </c>
      <c r="X736">
        <v>1.5853002308819752</v>
      </c>
      <c r="Y736">
        <f t="shared" si="71"/>
        <v>0.23906326525447125</v>
      </c>
    </row>
    <row r="737" spans="3:25" x14ac:dyDescent="0.2">
      <c r="C737">
        <v>2.2795999999999998</v>
      </c>
      <c r="D737">
        <v>0.47448567229329613</v>
      </c>
      <c r="E737">
        <f t="shared" si="66"/>
        <v>7.7530338610015709E-2</v>
      </c>
      <c r="G737">
        <v>1.9956</v>
      </c>
      <c r="H737">
        <v>0.34814564554966732</v>
      </c>
      <c r="I737">
        <f t="shared" si="67"/>
        <v>7.2530342822847357E-2</v>
      </c>
      <c r="K737">
        <v>24.3995</v>
      </c>
      <c r="L737">
        <v>0.92301025300330408</v>
      </c>
      <c r="M737">
        <f t="shared" si="68"/>
        <v>0.2201364814336865</v>
      </c>
      <c r="O737">
        <v>16.547499999999999</v>
      </c>
      <c r="P737">
        <v>0.79511432127786086</v>
      </c>
      <c r="Q737">
        <f t="shared" si="69"/>
        <v>0.19154304191126711</v>
      </c>
      <c r="S737">
        <v>37.607399999999998</v>
      </c>
      <c r="T737">
        <v>1.8625544666549163</v>
      </c>
      <c r="U737">
        <f t="shared" si="70"/>
        <v>0.26858084828039974</v>
      </c>
      <c r="W737">
        <v>26.111059999999998</v>
      </c>
      <c r="X737">
        <v>1.585534284817872</v>
      </c>
      <c r="Y737">
        <f t="shared" si="71"/>
        <v>0.23909856058659265</v>
      </c>
    </row>
    <row r="738" spans="3:25" x14ac:dyDescent="0.2">
      <c r="C738">
        <v>2.2740999999999998</v>
      </c>
      <c r="D738">
        <v>0.47481367473186081</v>
      </c>
      <c r="E738">
        <f t="shared" si="66"/>
        <v>7.7583933779715814E-2</v>
      </c>
      <c r="G738">
        <v>2.0116000000000001</v>
      </c>
      <c r="H738">
        <v>0.34824012756350792</v>
      </c>
      <c r="I738">
        <f t="shared" si="67"/>
        <v>7.2550026575730814E-2</v>
      </c>
      <c r="K738">
        <v>24.4528</v>
      </c>
      <c r="L738">
        <v>0.9237207645485318</v>
      </c>
      <c r="M738">
        <f t="shared" si="68"/>
        <v>0.22030593731034173</v>
      </c>
      <c r="O738">
        <v>16.550899999999999</v>
      </c>
      <c r="P738">
        <v>0.79544923758346853</v>
      </c>
      <c r="Q738">
        <f t="shared" si="69"/>
        <v>0.19162372325009483</v>
      </c>
      <c r="S738">
        <v>37.653410000000001</v>
      </c>
      <c r="T738">
        <v>1.864527811427706</v>
      </c>
      <c r="U738">
        <f t="shared" si="70"/>
        <v>0.26886540512022061</v>
      </c>
      <c r="W738">
        <v>26.160070000000001</v>
      </c>
      <c r="X738">
        <v>1.5857684602014026</v>
      </c>
      <c r="Y738">
        <f t="shared" si="71"/>
        <v>0.23913387423301652</v>
      </c>
    </row>
    <row r="739" spans="3:25" x14ac:dyDescent="0.2">
      <c r="C739">
        <v>2.2848999999999999</v>
      </c>
      <c r="D739">
        <v>0.47514198019004655</v>
      </c>
      <c r="E739">
        <f t="shared" si="66"/>
        <v>7.7637578462425902E-2</v>
      </c>
      <c r="G739">
        <v>1.9813000000000001</v>
      </c>
      <c r="H739">
        <v>0.34833449468952349</v>
      </c>
      <c r="I739">
        <f t="shared" si="67"/>
        <v>7.2569686393650731E-2</v>
      </c>
      <c r="K739">
        <v>24.585799999999999</v>
      </c>
      <c r="L739">
        <v>0.9244316182113772</v>
      </c>
      <c r="M739">
        <f t="shared" si="68"/>
        <v>0.22047547478150617</v>
      </c>
      <c r="O739">
        <v>16.578800000000001</v>
      </c>
      <c r="P739">
        <v>0.7957865085717355</v>
      </c>
      <c r="Q739">
        <f t="shared" si="69"/>
        <v>0.19170497183198082</v>
      </c>
      <c r="S739">
        <v>37.710140000000003</v>
      </c>
      <c r="T739">
        <v>1.8665172571606725</v>
      </c>
      <c r="U739">
        <f t="shared" si="70"/>
        <v>0.269152283722771</v>
      </c>
      <c r="W739">
        <v>26.153919999999999</v>
      </c>
      <c r="X739">
        <v>1.586018699390753</v>
      </c>
      <c r="Y739">
        <f t="shared" si="71"/>
        <v>0.23917161030126113</v>
      </c>
    </row>
    <row r="740" spans="3:25" x14ac:dyDescent="0.2">
      <c r="C740">
        <v>2.3552</v>
      </c>
      <c r="D740">
        <v>0.47547059347361115</v>
      </c>
      <c r="E740">
        <f t="shared" si="66"/>
        <v>7.7691273443400516E-2</v>
      </c>
      <c r="G740">
        <v>2.0124</v>
      </c>
      <c r="H740">
        <v>0.34842563336740906</v>
      </c>
      <c r="I740">
        <f t="shared" si="67"/>
        <v>7.2588673618210225E-2</v>
      </c>
      <c r="K740">
        <v>24.619599999999998</v>
      </c>
      <c r="L740">
        <v>0.92514276280517582</v>
      </c>
      <c r="M740">
        <f t="shared" si="68"/>
        <v>0.22064508163924154</v>
      </c>
      <c r="O740">
        <v>16.630400000000002</v>
      </c>
      <c r="P740">
        <v>0.79612603637728951</v>
      </c>
      <c r="Q740">
        <f t="shared" si="69"/>
        <v>0.19178676408115669</v>
      </c>
      <c r="S740">
        <v>37.811630000000001</v>
      </c>
      <c r="T740">
        <v>1.8685279283242033</v>
      </c>
      <c r="U740">
        <f t="shared" si="70"/>
        <v>0.2694422230380405</v>
      </c>
      <c r="W740">
        <v>26.164200000000001</v>
      </c>
      <c r="X740">
        <v>1.5862564450012924</v>
      </c>
      <c r="Y740">
        <f t="shared" si="71"/>
        <v>0.23920746233789639</v>
      </c>
    </row>
    <row r="741" spans="3:25" x14ac:dyDescent="0.2">
      <c r="C741">
        <v>2.3010000000000002</v>
      </c>
      <c r="D741">
        <v>0.47580569537734613</v>
      </c>
      <c r="E741">
        <f t="shared" si="66"/>
        <v>7.77460286564291E-2</v>
      </c>
      <c r="G741">
        <v>2.0394000000000001</v>
      </c>
      <c r="H741">
        <v>0.34851978298171388</v>
      </c>
      <c r="I741">
        <f t="shared" si="67"/>
        <v>7.2608288121190398E-2</v>
      </c>
      <c r="K741">
        <v>24.703600000000002</v>
      </c>
      <c r="L741">
        <v>0.92585414706650637</v>
      </c>
      <c r="M741">
        <f t="shared" si="68"/>
        <v>0.22081474565730316</v>
      </c>
      <c r="O741">
        <v>16.674800000000001</v>
      </c>
      <c r="P741">
        <v>0.79646772292214718</v>
      </c>
      <c r="Q741">
        <f t="shared" si="69"/>
        <v>0.19186907637063605</v>
      </c>
      <c r="S741">
        <v>37.881869999999999</v>
      </c>
      <c r="T741">
        <v>1.8705286193887625</v>
      </c>
      <c r="U741">
        <f t="shared" si="70"/>
        <v>0.26973072322039027</v>
      </c>
      <c r="W741">
        <v>26.150010000000002</v>
      </c>
      <c r="X741">
        <v>1.5864910032542361</v>
      </c>
      <c r="Y741">
        <f t="shared" si="71"/>
        <v>0.23924283372102545</v>
      </c>
    </row>
    <row r="742" spans="3:25" x14ac:dyDescent="0.2">
      <c r="C742">
        <v>2.3260000000000001</v>
      </c>
      <c r="D742">
        <v>0.47613802420040463</v>
      </c>
      <c r="E742">
        <f t="shared" si="66"/>
        <v>7.7800330751700106E-2</v>
      </c>
      <c r="G742">
        <v>2.0234999999999999</v>
      </c>
      <c r="H742">
        <v>0.34861382985802508</v>
      </c>
      <c r="I742">
        <f t="shared" si="67"/>
        <v>7.2627881220421894E-2</v>
      </c>
      <c r="K742">
        <v>24.707699999999999</v>
      </c>
      <c r="L742">
        <v>0.92656571965750334</v>
      </c>
      <c r="M742">
        <f t="shared" si="68"/>
        <v>0.22098445459169153</v>
      </c>
      <c r="O742">
        <v>16.694400000000002</v>
      </c>
      <c r="P742">
        <v>0.79681146991092466</v>
      </c>
      <c r="Q742">
        <f t="shared" si="69"/>
        <v>0.19195188502106061</v>
      </c>
      <c r="S742">
        <v>38.014940000000003</v>
      </c>
      <c r="T742">
        <v>1.872538179388368</v>
      </c>
      <c r="U742">
        <f t="shared" si="70"/>
        <v>0.27002050230552688</v>
      </c>
      <c r="W742">
        <v>26.174489999999999</v>
      </c>
      <c r="X742">
        <v>1.586729009878969</v>
      </c>
      <c r="Y742">
        <f t="shared" si="71"/>
        <v>0.23927872511859952</v>
      </c>
    </row>
    <row r="743" spans="3:25" x14ac:dyDescent="0.2">
      <c r="C743">
        <v>2.3136000000000001</v>
      </c>
      <c r="D743">
        <v>0.4764706735660646</v>
      </c>
      <c r="E743">
        <f t="shared" si="66"/>
        <v>7.7854685223213163E-2</v>
      </c>
      <c r="G743">
        <v>2.0177999999999998</v>
      </c>
      <c r="H743">
        <v>0.34870777755598331</v>
      </c>
      <c r="I743">
        <f t="shared" si="67"/>
        <v>7.264745365749653E-2</v>
      </c>
      <c r="K743">
        <v>24.700399999999998</v>
      </c>
      <c r="L743">
        <v>0.92727742916823752</v>
      </c>
      <c r="M743">
        <f t="shared" si="68"/>
        <v>0.22115419618122006</v>
      </c>
      <c r="O743">
        <v>16.6876</v>
      </c>
      <c r="P743">
        <v>0.79715717882628312</v>
      </c>
      <c r="Q743">
        <f t="shared" si="69"/>
        <v>0.19203516629960329</v>
      </c>
      <c r="S743">
        <v>38.075609999999998</v>
      </c>
      <c r="T743">
        <v>1.8745728050123078</v>
      </c>
      <c r="U743">
        <f t="shared" si="70"/>
        <v>0.27031389586034316</v>
      </c>
      <c r="W743">
        <v>26.158709999999999</v>
      </c>
      <c r="X743">
        <v>1.5869638346039827</v>
      </c>
      <c r="Y743">
        <f t="shared" si="71"/>
        <v>0.23931413668571511</v>
      </c>
    </row>
    <row r="744" spans="3:25" x14ac:dyDescent="0.2">
      <c r="C744">
        <v>2.3170000000000002</v>
      </c>
      <c r="D744">
        <v>0.47680673374770705</v>
      </c>
      <c r="E744">
        <f t="shared" si="66"/>
        <v>7.7909597017599183E-2</v>
      </c>
      <c r="G744">
        <v>2.0280999999999998</v>
      </c>
      <c r="H744">
        <v>0.3488016300111757</v>
      </c>
      <c r="I744">
        <f t="shared" si="67"/>
        <v>7.2667006252328276E-2</v>
      </c>
      <c r="K744">
        <v>24.758400000000002</v>
      </c>
      <c r="L744">
        <v>0.92798922411915308</v>
      </c>
      <c r="M744">
        <f t="shared" si="68"/>
        <v>0.22132395814809633</v>
      </c>
      <c r="O744">
        <v>16.6874</v>
      </c>
      <c r="P744">
        <v>0.79750475092463391</v>
      </c>
      <c r="Q744">
        <f t="shared" si="69"/>
        <v>0.19211889641893329</v>
      </c>
      <c r="S744">
        <v>38.083680000000001</v>
      </c>
      <c r="T744">
        <v>1.8765973072645723</v>
      </c>
      <c r="U744">
        <f t="shared" si="70"/>
        <v>0.2706058296222778</v>
      </c>
      <c r="W744">
        <v>26.172440000000002</v>
      </c>
      <c r="X744">
        <v>1.5872021127568636</v>
      </c>
      <c r="Y744">
        <f t="shared" si="71"/>
        <v>0.23935006902973227</v>
      </c>
    </row>
    <row r="745" spans="3:25" x14ac:dyDescent="0.2">
      <c r="C745">
        <v>2.3108</v>
      </c>
      <c r="D745">
        <v>0.47714620830259274</v>
      </c>
      <c r="E745">
        <f t="shared" si="66"/>
        <v>7.7965066716109921E-2</v>
      </c>
      <c r="G745">
        <v>2.0287999999999999</v>
      </c>
      <c r="H745">
        <v>0.34889539190926666</v>
      </c>
      <c r="I745">
        <f t="shared" si="67"/>
        <v>7.2686539981097226E-2</v>
      </c>
      <c r="K745">
        <v>24.8126</v>
      </c>
      <c r="L745">
        <v>0.92870105296355443</v>
      </c>
      <c r="M745">
        <f t="shared" si="68"/>
        <v>0.22149372819851523</v>
      </c>
      <c r="O745">
        <v>16.708300000000001</v>
      </c>
      <c r="P745">
        <v>0.79785408723210205</v>
      </c>
      <c r="Q745">
        <f t="shared" si="69"/>
        <v>0.19220305153624392</v>
      </c>
      <c r="S745">
        <v>38.097459999999998</v>
      </c>
      <c r="T745">
        <v>1.8786278609369209</v>
      </c>
      <c r="U745">
        <f t="shared" si="70"/>
        <v>0.27089863600059422</v>
      </c>
      <c r="W745">
        <v>26.148589999999999</v>
      </c>
      <c r="X745">
        <v>1.5874564874667669</v>
      </c>
      <c r="Y745">
        <f t="shared" si="71"/>
        <v>0.23938842873445129</v>
      </c>
    </row>
    <row r="746" spans="3:25" x14ac:dyDescent="0.2">
      <c r="C746">
        <v>2.3252000000000002</v>
      </c>
      <c r="D746">
        <v>0.47748601387992284</v>
      </c>
      <c r="E746">
        <f t="shared" si="66"/>
        <v>7.8020590503255369E-2</v>
      </c>
      <c r="G746">
        <v>2.0076999999999998</v>
      </c>
      <c r="H746">
        <v>0.34898906682003716</v>
      </c>
      <c r="I746">
        <f t="shared" si="67"/>
        <v>7.2706055587507742E-2</v>
      </c>
      <c r="K746">
        <v>24.7441</v>
      </c>
      <c r="L746">
        <v>0.92941286409016144</v>
      </c>
      <c r="M746">
        <f t="shared" si="68"/>
        <v>0.22166349402326826</v>
      </c>
      <c r="O746">
        <v>16.718900000000001</v>
      </c>
      <c r="P746">
        <v>0.79820508854073702</v>
      </c>
      <c r="Q746">
        <f t="shared" si="69"/>
        <v>0.19228760775233963</v>
      </c>
      <c r="S746">
        <v>38.149169999999998</v>
      </c>
      <c r="T746">
        <v>1.8806671766844607</v>
      </c>
      <c r="U746">
        <f t="shared" si="70"/>
        <v>0.27119270587247801</v>
      </c>
      <c r="W746">
        <v>26.160620000000002</v>
      </c>
      <c r="X746">
        <v>1.5876950504337237</v>
      </c>
      <c r="Y746">
        <f t="shared" si="71"/>
        <v>0.23942440402842935</v>
      </c>
    </row>
    <row r="747" spans="3:25" x14ac:dyDescent="0.2">
      <c r="C747">
        <v>2.3102</v>
      </c>
      <c r="D747">
        <v>0.47782307150437592</v>
      </c>
      <c r="E747">
        <f t="shared" si="66"/>
        <v>7.8075665278492801E-2</v>
      </c>
      <c r="G747">
        <v>1.9967999999999999</v>
      </c>
      <c r="H747">
        <v>0.34908265906332098</v>
      </c>
      <c r="I747">
        <f t="shared" si="67"/>
        <v>7.2725553971525206E-2</v>
      </c>
      <c r="K747">
        <v>24.8078</v>
      </c>
      <c r="L747">
        <v>0.93012460582570922</v>
      </c>
      <c r="M747">
        <f t="shared" si="68"/>
        <v>0.22183324329836371</v>
      </c>
      <c r="O747">
        <v>16.679400000000001</v>
      </c>
      <c r="P747">
        <v>0.79855765540499379</v>
      </c>
      <c r="Q747">
        <f t="shared" si="69"/>
        <v>0.19237254111078844</v>
      </c>
      <c r="S747">
        <v>38.140549999999998</v>
      </c>
      <c r="T747">
        <v>1.8827342744465245</v>
      </c>
      <c r="U747">
        <f t="shared" si="70"/>
        <v>0.27149078191822756</v>
      </c>
      <c r="W747">
        <v>26.15551</v>
      </c>
      <c r="X747">
        <v>1.5879337583073581</v>
      </c>
      <c r="Y747">
        <f t="shared" si="71"/>
        <v>0.23946040117433354</v>
      </c>
    </row>
    <row r="748" spans="3:25" x14ac:dyDescent="0.2">
      <c r="C748">
        <v>2.2991000000000001</v>
      </c>
      <c r="D748">
        <v>0.47816663872630111</v>
      </c>
      <c r="E748">
        <f t="shared" si="66"/>
        <v>7.8131803713447898E-2</v>
      </c>
      <c r="G748">
        <v>2.0253999999999999</v>
      </c>
      <c r="H748">
        <v>0.34917617184144678</v>
      </c>
      <c r="I748">
        <f t="shared" si="67"/>
        <v>7.2745035800301422E-2</v>
      </c>
      <c r="K748">
        <v>24.884799999999998</v>
      </c>
      <c r="L748">
        <v>0.93083622643761543</v>
      </c>
      <c r="M748">
        <f t="shared" si="68"/>
        <v>0.22200296368566277</v>
      </c>
      <c r="O748">
        <v>16.709299999999999</v>
      </c>
      <c r="P748">
        <v>0.79891168813846036</v>
      </c>
      <c r="Q748">
        <f t="shared" si="69"/>
        <v>0.1924578275971334</v>
      </c>
      <c r="S748">
        <v>38.254809999999999</v>
      </c>
      <c r="T748">
        <v>1.8847850230165302</v>
      </c>
      <c r="U748">
        <f t="shared" si="70"/>
        <v>0.27178650040614438</v>
      </c>
      <c r="W748">
        <v>26.144480000000001</v>
      </c>
      <c r="X748">
        <v>1.588172613711524</v>
      </c>
      <c r="Y748">
        <f t="shared" si="71"/>
        <v>0.23949642056784098</v>
      </c>
    </row>
    <row r="749" spans="3:25" x14ac:dyDescent="0.2">
      <c r="C749">
        <v>2.3041999999999998</v>
      </c>
      <c r="D749">
        <v>0.47851055010810711</v>
      </c>
      <c r="E749">
        <f t="shared" si="66"/>
        <v>7.8187998383677626E-2</v>
      </c>
      <c r="G749">
        <v>2.0141</v>
      </c>
      <c r="H749">
        <v>0.34926961022875452</v>
      </c>
      <c r="I749">
        <f t="shared" si="67"/>
        <v>7.2764502130990533E-2</v>
      </c>
      <c r="K749">
        <v>24.969799999999999</v>
      </c>
      <c r="L749">
        <v>0.93154767413669148</v>
      </c>
      <c r="M749">
        <f t="shared" si="68"/>
        <v>0.22217264283352609</v>
      </c>
      <c r="O749">
        <v>16.674299999999999</v>
      </c>
      <c r="P749">
        <v>0.79926708681084702</v>
      </c>
      <c r="Q749">
        <f t="shared" si="69"/>
        <v>0.19254344313816749</v>
      </c>
      <c r="S749">
        <v>38.367690000000003</v>
      </c>
      <c r="T749">
        <v>1.8868477482613102</v>
      </c>
      <c r="U749">
        <f t="shared" si="70"/>
        <v>0.27208394593374147</v>
      </c>
      <c r="W749">
        <v>26.158349999999999</v>
      </c>
      <c r="X749">
        <v>1.5884116192691002</v>
      </c>
      <c r="Y749">
        <f t="shared" si="71"/>
        <v>0.2395324626044818</v>
      </c>
    </row>
    <row r="750" spans="3:25" x14ac:dyDescent="0.2">
      <c r="C750">
        <v>2.3096999999999999</v>
      </c>
      <c r="D750">
        <v>0.47885481040675226</v>
      </c>
      <c r="E750">
        <f t="shared" si="66"/>
        <v>7.8244250066462781E-2</v>
      </c>
      <c r="G750">
        <v>2.0527000000000002</v>
      </c>
      <c r="H750">
        <v>0.34936609029961935</v>
      </c>
      <c r="I750">
        <f t="shared" si="67"/>
        <v>7.2784602145754038E-2</v>
      </c>
      <c r="K750">
        <v>24.9864</v>
      </c>
      <c r="L750">
        <v>0.93225889707992327</v>
      </c>
      <c r="M750">
        <f t="shared" si="68"/>
        <v>0.222342268377477</v>
      </c>
      <c r="O750">
        <v>16.660900000000002</v>
      </c>
      <c r="P750">
        <v>0.79962375124524399</v>
      </c>
      <c r="Q750">
        <f t="shared" si="69"/>
        <v>0.19262936360127295</v>
      </c>
      <c r="S750">
        <v>38.451340000000002</v>
      </c>
      <c r="T750">
        <v>1.8889163896394527</v>
      </c>
      <c r="U750">
        <f t="shared" si="70"/>
        <v>0.27238224456933907</v>
      </c>
      <c r="W750">
        <v>26.144210000000001</v>
      </c>
      <c r="X750">
        <v>1.5886507776019818</v>
      </c>
      <c r="Y750">
        <f t="shared" si="71"/>
        <v>0.23956852767963774</v>
      </c>
    </row>
    <row r="751" spans="3:25" x14ac:dyDescent="0.2">
      <c r="C751">
        <v>2.3371</v>
      </c>
      <c r="D751">
        <v>0.47919942333877441</v>
      </c>
      <c r="E751">
        <f t="shared" si="66"/>
        <v>7.8300559369080786E-2</v>
      </c>
      <c r="G751">
        <v>2.0255000000000001</v>
      </c>
      <c r="H751">
        <v>0.34946250251410077</v>
      </c>
      <c r="I751">
        <f t="shared" si="67"/>
        <v>7.2804688023770991E-2</v>
      </c>
      <c r="K751">
        <v>25.033799999999999</v>
      </c>
      <c r="L751">
        <v>0.93296984337329592</v>
      </c>
      <c r="M751">
        <f t="shared" si="68"/>
        <v>0.22251182794087529</v>
      </c>
      <c r="O751">
        <v>16.683299999999999</v>
      </c>
      <c r="P751">
        <v>0.79998158101563799</v>
      </c>
      <c r="Q751">
        <f t="shared" si="69"/>
        <v>0.19271556479382285</v>
      </c>
      <c r="S751">
        <v>38.514299999999999</v>
      </c>
      <c r="T751">
        <v>1.8909903644264359</v>
      </c>
      <c r="U751">
        <f t="shared" si="70"/>
        <v>0.27268131228390663</v>
      </c>
      <c r="W751">
        <v>26.148879999999998</v>
      </c>
      <c r="X751">
        <v>1.5889093811008863</v>
      </c>
      <c r="Y751">
        <f t="shared" si="71"/>
        <v>0.23960752508571265</v>
      </c>
    </row>
    <row r="752" spans="3:25" x14ac:dyDescent="0.2">
      <c r="C752">
        <v>2.3172000000000001</v>
      </c>
      <c r="D752">
        <v>0.47954747552741112</v>
      </c>
      <c r="E752">
        <f t="shared" si="66"/>
        <v>7.8357430641733838E-2</v>
      </c>
      <c r="G752">
        <v>1.9983</v>
      </c>
      <c r="H752">
        <v>0.34955573935081269</v>
      </c>
      <c r="I752">
        <f t="shared" si="67"/>
        <v>7.2824112364752641E-2</v>
      </c>
      <c r="K752">
        <v>25.1508</v>
      </c>
      <c r="L752">
        <v>0.93368046107467695</v>
      </c>
      <c r="M752">
        <f t="shared" si="68"/>
        <v>0.22268130913560472</v>
      </c>
      <c r="O752">
        <v>16.709199999999999</v>
      </c>
      <c r="P752">
        <v>0.80034047544468689</v>
      </c>
      <c r="Q752">
        <f t="shared" si="69"/>
        <v>0.19280202246264533</v>
      </c>
      <c r="S752">
        <v>38.611879999999999</v>
      </c>
      <c r="T752">
        <v>1.8930729404219782</v>
      </c>
      <c r="U752">
        <f t="shared" si="70"/>
        <v>0.27298162029503059</v>
      </c>
      <c r="W752">
        <v>26.16104</v>
      </c>
      <c r="X752">
        <v>1.589152171102175</v>
      </c>
      <c r="Y752">
        <f t="shared" si="71"/>
        <v>0.23964413781644245</v>
      </c>
    </row>
    <row r="753" spans="3:25" x14ac:dyDescent="0.2">
      <c r="C753">
        <v>2.3357999999999999</v>
      </c>
      <c r="D753">
        <v>0.47989588919606568</v>
      </c>
      <c r="E753">
        <f t="shared" si="66"/>
        <v>7.8414360979749298E-2</v>
      </c>
      <c r="G753">
        <v>2.0186999999999999</v>
      </c>
      <c r="H753">
        <v>0.34964891764244466</v>
      </c>
      <c r="I753">
        <f t="shared" si="67"/>
        <v>7.2843524508842641E-2</v>
      </c>
      <c r="K753">
        <v>25.091799999999999</v>
      </c>
      <c r="L753">
        <v>0.93439069819675924</v>
      </c>
      <c r="M753">
        <f t="shared" si="68"/>
        <v>0.22285069956277501</v>
      </c>
      <c r="O753">
        <v>16.715299999999999</v>
      </c>
      <c r="P753">
        <v>0.80070033360176784</v>
      </c>
      <c r="Q753">
        <f t="shared" si="69"/>
        <v>0.19288871229355301</v>
      </c>
      <c r="S753">
        <v>38.629759999999997</v>
      </c>
      <c r="T753">
        <v>1.8951613512463499</v>
      </c>
      <c r="U753">
        <f t="shared" si="70"/>
        <v>0.27328276969001986</v>
      </c>
      <c r="W753">
        <v>26.174759999999999</v>
      </c>
      <c r="X753">
        <v>1.589395121540196</v>
      </c>
      <c r="Y753">
        <f t="shared" si="71"/>
        <v>0.23968077474103056</v>
      </c>
    </row>
    <row r="754" spans="3:25" x14ac:dyDescent="0.2">
      <c r="C754">
        <v>2.3304</v>
      </c>
      <c r="D754">
        <v>0.48024466752516992</v>
      </c>
      <c r="E754">
        <f t="shared" si="66"/>
        <v>7.8471350902805548E-2</v>
      </c>
      <c r="G754">
        <v>1.9948999999999999</v>
      </c>
      <c r="H754">
        <v>0.34974515182811622</v>
      </c>
      <c r="I754">
        <f t="shared" si="67"/>
        <v>7.2863573297524215E-2</v>
      </c>
      <c r="K754">
        <v>25.165099999999999</v>
      </c>
      <c r="L754">
        <v>0.93510050271005019</v>
      </c>
      <c r="M754">
        <f t="shared" si="68"/>
        <v>0.22301998681343466</v>
      </c>
      <c r="O754">
        <v>16.707100000000001</v>
      </c>
      <c r="P754">
        <v>0.8010610543012886</v>
      </c>
      <c r="Q754">
        <f t="shared" si="69"/>
        <v>0.19297560991093654</v>
      </c>
      <c r="S754">
        <v>38.67389</v>
      </c>
      <c r="T754">
        <v>1.897274215502371</v>
      </c>
      <c r="U754">
        <f t="shared" si="70"/>
        <v>0.27358744527634121</v>
      </c>
      <c r="W754">
        <v>26.231069999999999</v>
      </c>
      <c r="X754">
        <v>1.5896349197661324</v>
      </c>
      <c r="Y754">
        <f t="shared" si="71"/>
        <v>0.23971693631205529</v>
      </c>
    </row>
    <row r="755" spans="3:25" x14ac:dyDescent="0.2">
      <c r="C755">
        <v>2.3319999999999999</v>
      </c>
      <c r="D755">
        <v>0.48059689642194925</v>
      </c>
      <c r="E755">
        <f t="shared" si="66"/>
        <v>7.852890464410936E-2</v>
      </c>
      <c r="G755">
        <v>2.0114000000000001</v>
      </c>
      <c r="H755">
        <v>0.34984133402199497</v>
      </c>
      <c r="I755">
        <f t="shared" si="67"/>
        <v>7.2883611254582287E-2</v>
      </c>
      <c r="K755">
        <v>25.2379</v>
      </c>
      <c r="L755">
        <v>0.93580982254591849</v>
      </c>
      <c r="M755">
        <f t="shared" si="68"/>
        <v>0.22318915846929774</v>
      </c>
      <c r="O755">
        <v>16.681100000000001</v>
      </c>
      <c r="P755">
        <v>0.80142253610127046</v>
      </c>
      <c r="Q755">
        <f t="shared" si="69"/>
        <v>0.19306269087742298</v>
      </c>
      <c r="S755">
        <v>38.683059999999998</v>
      </c>
      <c r="T755">
        <v>1.8993802694227788</v>
      </c>
      <c r="U755">
        <f t="shared" si="70"/>
        <v>0.27389113881046012</v>
      </c>
      <c r="W755">
        <v>26.3019</v>
      </c>
      <c r="X755">
        <v>1.5898781990301185</v>
      </c>
      <c r="Y755">
        <f t="shared" si="71"/>
        <v>0.23975362282359694</v>
      </c>
    </row>
    <row r="756" spans="3:25" x14ac:dyDescent="0.2">
      <c r="C756">
        <v>2.3024</v>
      </c>
      <c r="D756">
        <v>0.48094949827829198</v>
      </c>
      <c r="E756">
        <f t="shared" si="66"/>
        <v>7.8586519326518292E-2</v>
      </c>
      <c r="G756">
        <v>1.988</v>
      </c>
      <c r="H756">
        <v>0.34993435949663648</v>
      </c>
      <c r="I756">
        <f t="shared" si="67"/>
        <v>7.2902991561799274E-2</v>
      </c>
      <c r="K756">
        <v>25.234100000000002</v>
      </c>
      <c r="L756">
        <v>0.93651860559969591</v>
      </c>
      <c r="M756">
        <f t="shared" si="68"/>
        <v>0.22335820210348351</v>
      </c>
      <c r="O756">
        <v>16.681000000000001</v>
      </c>
      <c r="P756">
        <v>0.80178467730219205</v>
      </c>
      <c r="Q756">
        <f t="shared" si="69"/>
        <v>0.1931499306935974</v>
      </c>
      <c r="S756">
        <v>38.803220000000003</v>
      </c>
      <c r="T756">
        <v>1.9014915221634834</v>
      </c>
      <c r="U756">
        <f t="shared" si="70"/>
        <v>0.27419558201584521</v>
      </c>
      <c r="W756">
        <v>26.379729999999999</v>
      </c>
      <c r="X756">
        <v>1.5901216465812253</v>
      </c>
      <c r="Y756">
        <f t="shared" si="71"/>
        <v>0.23979033471283537</v>
      </c>
    </row>
    <row r="757" spans="3:25" x14ac:dyDescent="0.2">
      <c r="C757">
        <v>2.3344999999999998</v>
      </c>
      <c r="D757">
        <v>0.4813024783383491</v>
      </c>
      <c r="E757">
        <f t="shared" si="66"/>
        <v>7.8644195806919781E-2</v>
      </c>
      <c r="G757">
        <v>2.0344000000000002</v>
      </c>
      <c r="H757">
        <v>0.35003045164341762</v>
      </c>
      <c r="I757">
        <f t="shared" si="67"/>
        <v>7.2923010759045337E-2</v>
      </c>
      <c r="K757">
        <v>25.311599999999999</v>
      </c>
      <c r="L757">
        <v>0.93722679973382628</v>
      </c>
      <c r="M757">
        <f t="shared" si="68"/>
        <v>0.22352710528126746</v>
      </c>
      <c r="O757">
        <v>16.6938</v>
      </c>
      <c r="P757">
        <v>0.80214737594611563</v>
      </c>
      <c r="Q757">
        <f t="shared" si="69"/>
        <v>0.19323730479779233</v>
      </c>
      <c r="S757">
        <v>38.871839999999999</v>
      </c>
      <c r="T757">
        <v>1.90360465386887</v>
      </c>
      <c r="U757">
        <f t="shared" si="70"/>
        <v>0.27450029616843602</v>
      </c>
      <c r="W757">
        <v>26.398530000000001</v>
      </c>
      <c r="X757">
        <v>1.5903652650341205</v>
      </c>
      <c r="Y757">
        <f t="shared" si="71"/>
        <v>0.23982707237406245</v>
      </c>
    </row>
    <row r="758" spans="3:25" x14ac:dyDescent="0.2">
      <c r="C758">
        <v>2.3380999999999998</v>
      </c>
      <c r="D758">
        <v>0.48165891867409505</v>
      </c>
      <c r="E758">
        <f t="shared" si="66"/>
        <v>7.8702437691845595E-2</v>
      </c>
      <c r="G758">
        <v>2.0341999999999998</v>
      </c>
      <c r="H758">
        <v>0.35012650410794105</v>
      </c>
      <c r="I758">
        <f t="shared" si="67"/>
        <v>7.2943021689154383E-2</v>
      </c>
      <c r="K758">
        <v>25.367000000000001</v>
      </c>
      <c r="L758">
        <v>0.93793435278107729</v>
      </c>
      <c r="M758">
        <f t="shared" si="68"/>
        <v>0.22369585556084745</v>
      </c>
      <c r="O758">
        <v>16.718499999999999</v>
      </c>
      <c r="P758">
        <v>0.80251052981608006</v>
      </c>
      <c r="Q758">
        <f t="shared" si="69"/>
        <v>0.1933247885659416</v>
      </c>
      <c r="S758">
        <v>39.006630000000001</v>
      </c>
      <c r="T758">
        <v>1.9057300704368223</v>
      </c>
      <c r="U758">
        <f t="shared" si="70"/>
        <v>0.27480678180146828</v>
      </c>
      <c r="W758">
        <v>26.402100000000001</v>
      </c>
      <c r="X758">
        <v>1.5906250517035967</v>
      </c>
      <c r="Y758">
        <f t="shared" si="71"/>
        <v>0.23986624820225244</v>
      </c>
    </row>
    <row r="759" spans="3:25" x14ac:dyDescent="0.2">
      <c r="C759">
        <v>2.3574999999999999</v>
      </c>
      <c r="D759">
        <v>0.48201574444392487</v>
      </c>
      <c r="E759">
        <f t="shared" si="66"/>
        <v>7.8760742556196875E-2</v>
      </c>
      <c r="G759">
        <v>2.0323000000000002</v>
      </c>
      <c r="H759">
        <v>0.35022252087476596</v>
      </c>
      <c r="I759">
        <f t="shared" si="67"/>
        <v>7.2963025182242916E-2</v>
      </c>
      <c r="K759">
        <v>25.507999999999999</v>
      </c>
      <c r="L759">
        <v>0.9386412125477942</v>
      </c>
      <c r="M759">
        <f t="shared" si="68"/>
        <v>0.22386444049411963</v>
      </c>
      <c r="O759">
        <v>16.738800000000001</v>
      </c>
      <c r="P759">
        <v>0.80287403643576749</v>
      </c>
      <c r="Q759">
        <f t="shared" si="69"/>
        <v>0.19341235731149997</v>
      </c>
      <c r="S759">
        <v>39.067990000000002</v>
      </c>
      <c r="T759">
        <v>1.9078578640585835</v>
      </c>
      <c r="U759">
        <f t="shared" si="70"/>
        <v>0.27511361020629049</v>
      </c>
      <c r="W759">
        <v>26.40155</v>
      </c>
      <c r="X759">
        <v>1.5908723375355813</v>
      </c>
      <c r="Y759">
        <f t="shared" si="71"/>
        <v>0.23990353890422408</v>
      </c>
    </row>
    <row r="760" spans="3:25" x14ac:dyDescent="0.2">
      <c r="C760">
        <v>2.3241999999999998</v>
      </c>
      <c r="D760">
        <v>0.48237603706871501</v>
      </c>
      <c r="E760">
        <f t="shared" si="66"/>
        <v>7.8819613900116825E-2</v>
      </c>
      <c r="G760">
        <v>2.0728</v>
      </c>
      <c r="H760">
        <v>0.35032161408976081</v>
      </c>
      <c r="I760">
        <f t="shared" si="67"/>
        <v>7.2983669602033507E-2</v>
      </c>
      <c r="K760">
        <v>25.498999999999999</v>
      </c>
      <c r="L760">
        <v>0.93934732681720834</v>
      </c>
      <c r="M760">
        <f t="shared" si="68"/>
        <v>0.22403284762746747</v>
      </c>
      <c r="O760">
        <v>16.754100000000001</v>
      </c>
      <c r="P760">
        <v>0.80323779306944998</v>
      </c>
      <c r="Q760">
        <f t="shared" si="69"/>
        <v>0.19349998628543039</v>
      </c>
      <c r="S760">
        <v>39.100479999999997</v>
      </c>
      <c r="T760">
        <v>1.9099967826046527</v>
      </c>
      <c r="U760">
        <f t="shared" si="70"/>
        <v>0.27542204282814969</v>
      </c>
      <c r="W760">
        <v>26.399180000000001</v>
      </c>
      <c r="X760">
        <v>1.59111648720876</v>
      </c>
      <c r="Y760">
        <f t="shared" si="71"/>
        <v>0.23994035667346672</v>
      </c>
    </row>
    <row r="761" spans="3:25" x14ac:dyDescent="0.2">
      <c r="C761">
        <v>2.3262</v>
      </c>
      <c r="D761">
        <v>0.48273672338187301</v>
      </c>
      <c r="E761">
        <f t="shared" si="66"/>
        <v>7.8878549572201473E-2</v>
      </c>
      <c r="G761">
        <v>1.9791000000000001</v>
      </c>
      <c r="H761">
        <v>0.3504144651504929</v>
      </c>
      <c r="I761">
        <f t="shared" si="67"/>
        <v>7.300301357301936E-2</v>
      </c>
      <c r="K761">
        <v>25.498200000000001</v>
      </c>
      <c r="L761">
        <v>0.94005264335279815</v>
      </c>
      <c r="M761">
        <f t="shared" si="68"/>
        <v>0.22420106450256341</v>
      </c>
      <c r="O761">
        <v>16.807200000000002</v>
      </c>
      <c r="P761">
        <v>0.80360169672220694</v>
      </c>
      <c r="Q761">
        <f t="shared" si="69"/>
        <v>0.19358765067625619</v>
      </c>
      <c r="S761">
        <v>39.164250000000003</v>
      </c>
      <c r="T761">
        <v>1.9121385753306614</v>
      </c>
      <c r="U761">
        <f t="shared" si="70"/>
        <v>0.27573088990751882</v>
      </c>
      <c r="W761">
        <v>26.414750000000002</v>
      </c>
      <c r="X761">
        <v>1.5913641328334094</v>
      </c>
      <c r="Y761">
        <f t="shared" si="71"/>
        <v>0.23997770163217005</v>
      </c>
    </row>
    <row r="762" spans="3:25" x14ac:dyDescent="0.2">
      <c r="C762">
        <v>2.2869000000000002</v>
      </c>
      <c r="D762">
        <v>0.48309781212567393</v>
      </c>
      <c r="E762">
        <f t="shared" si="66"/>
        <v>7.8937551000927114E-2</v>
      </c>
      <c r="G762">
        <v>2.0449999999999999</v>
      </c>
      <c r="H762">
        <v>0.35051350707641554</v>
      </c>
      <c r="I762">
        <f t="shared" si="67"/>
        <v>7.3023647307586578E-2</v>
      </c>
      <c r="K762">
        <v>25.6233</v>
      </c>
      <c r="L762">
        <v>0.94075712353969865</v>
      </c>
      <c r="M762">
        <f t="shared" si="68"/>
        <v>0.22436908190982344</v>
      </c>
      <c r="O762">
        <v>16.8536</v>
      </c>
      <c r="P762">
        <v>0.8039656440639068</v>
      </c>
      <c r="Q762">
        <f t="shared" si="69"/>
        <v>0.19367532559174844</v>
      </c>
      <c r="S762">
        <v>39.211759999999998</v>
      </c>
      <c r="T762">
        <v>1.914284853624276</v>
      </c>
      <c r="U762">
        <f t="shared" si="70"/>
        <v>0.2760403838069268</v>
      </c>
      <c r="W762">
        <v>26.397290000000002</v>
      </c>
      <c r="X762">
        <v>1.5916086477186702</v>
      </c>
      <c r="Y762">
        <f t="shared" si="71"/>
        <v>0.24001457447539246</v>
      </c>
    </row>
    <row r="763" spans="3:25" x14ac:dyDescent="0.2">
      <c r="C763">
        <v>2.3224999999999998</v>
      </c>
      <c r="D763">
        <v>0.48345933079206876</v>
      </c>
      <c r="E763">
        <f t="shared" si="66"/>
        <v>7.899662267844261E-2</v>
      </c>
      <c r="G763">
        <v>2.0562999999999998</v>
      </c>
      <c r="H763">
        <v>0.35060942306756709</v>
      </c>
      <c r="I763">
        <f t="shared" si="67"/>
        <v>7.3043629805743152E-2</v>
      </c>
      <c r="K763">
        <v>25.568899999999999</v>
      </c>
      <c r="L763">
        <v>0.94146079678717065</v>
      </c>
      <c r="M763">
        <f t="shared" si="68"/>
        <v>0.22453690686330957</v>
      </c>
      <c r="O763">
        <v>16.874099999999999</v>
      </c>
      <c r="P763">
        <v>0.80432953120033546</v>
      </c>
      <c r="Q763">
        <f t="shared" si="69"/>
        <v>0.19376298600379069</v>
      </c>
      <c r="S763">
        <v>39.244909999999997</v>
      </c>
      <c r="T763">
        <v>1.9164432774734677</v>
      </c>
      <c r="U763">
        <f t="shared" si="70"/>
        <v>0.27635162909867156</v>
      </c>
      <c r="W763">
        <v>26.412790000000001</v>
      </c>
      <c r="X763">
        <v>1.5918566635725377</v>
      </c>
      <c r="Y763">
        <f t="shared" si="71"/>
        <v>0.24005197526465966</v>
      </c>
    </row>
    <row r="764" spans="3:25" x14ac:dyDescent="0.2">
      <c r="C764">
        <v>2.3367</v>
      </c>
      <c r="D764">
        <v>0.48382746014726169</v>
      </c>
      <c r="E764">
        <f t="shared" si="66"/>
        <v>7.9056774533866295E-2</v>
      </c>
      <c r="G764">
        <v>1.9957</v>
      </c>
      <c r="H764">
        <v>0.35070843004714702</v>
      </c>
      <c r="I764">
        <f t="shared" si="67"/>
        <v>7.3064256259822297E-2</v>
      </c>
      <c r="K764">
        <v>25.633099999999999</v>
      </c>
      <c r="L764">
        <v>0.94216376007905478</v>
      </c>
      <c r="M764">
        <f t="shared" si="68"/>
        <v>0.224704562493514</v>
      </c>
      <c r="O764">
        <v>16.887899999999998</v>
      </c>
      <c r="P764">
        <v>0.80469325382701118</v>
      </c>
      <c r="Q764">
        <f t="shared" si="69"/>
        <v>0.19385060678543309</v>
      </c>
      <c r="S764">
        <v>39.31024</v>
      </c>
      <c r="T764">
        <v>1.9186039413816183</v>
      </c>
      <c r="U764">
        <f t="shared" si="70"/>
        <v>0.27666319740751261</v>
      </c>
      <c r="W764">
        <v>26.408650000000002</v>
      </c>
      <c r="X764">
        <v>1.5921048684018528</v>
      </c>
      <c r="Y764">
        <f t="shared" si="71"/>
        <v>0.24008940455142322</v>
      </c>
    </row>
    <row r="765" spans="3:25" x14ac:dyDescent="0.2">
      <c r="C765">
        <v>2.3731</v>
      </c>
      <c r="D765">
        <v>0.48419300563561812</v>
      </c>
      <c r="E765">
        <f t="shared" si="66"/>
        <v>7.9116504188826486E-2</v>
      </c>
      <c r="G765">
        <v>2.0179999999999998</v>
      </c>
      <c r="H765">
        <v>0.35080742594627912</v>
      </c>
      <c r="I765">
        <f t="shared" si="67"/>
        <v>7.3084880405474825E-2</v>
      </c>
      <c r="K765">
        <v>25.617699999999999</v>
      </c>
      <c r="L765">
        <v>0.94286613718504697</v>
      </c>
      <c r="M765">
        <f t="shared" si="68"/>
        <v>0.22487207831931288</v>
      </c>
      <c r="O765">
        <v>16.917200000000001</v>
      </c>
      <c r="P765">
        <v>0.80505670700040233</v>
      </c>
      <c r="Q765">
        <f t="shared" si="69"/>
        <v>0.19393816265577857</v>
      </c>
      <c r="S765">
        <v>39.405769999999997</v>
      </c>
      <c r="T765">
        <v>1.9207695602379902</v>
      </c>
      <c r="U765">
        <f t="shared" si="70"/>
        <v>0.27697548022120178</v>
      </c>
      <c r="W765">
        <v>26.395379999999999</v>
      </c>
      <c r="X765">
        <v>1.5923725945070124</v>
      </c>
      <c r="Y765">
        <f t="shared" si="71"/>
        <v>0.24012977764646634</v>
      </c>
    </row>
    <row r="766" spans="3:25" x14ac:dyDescent="0.2">
      <c r="C766">
        <v>2.3252999999999999</v>
      </c>
      <c r="D766">
        <v>0.48455907512552421</v>
      </c>
      <c r="E766">
        <f t="shared" si="66"/>
        <v>7.9176319464954931E-2</v>
      </c>
      <c r="G766">
        <v>2.0533000000000001</v>
      </c>
      <c r="H766">
        <v>0.35090331114404155</v>
      </c>
      <c r="I766">
        <f t="shared" si="67"/>
        <v>7.3104856488341988E-2</v>
      </c>
      <c r="K766">
        <v>25.7376</v>
      </c>
      <c r="L766">
        <v>0.94356810588111795</v>
      </c>
      <c r="M766">
        <f t="shared" si="68"/>
        <v>0.22503949673999332</v>
      </c>
      <c r="O766">
        <v>16.879100000000001</v>
      </c>
      <c r="P766">
        <v>0.80541978513971202</v>
      </c>
      <c r="Q766">
        <f t="shared" si="69"/>
        <v>0.19402562818041294</v>
      </c>
      <c r="S766">
        <v>39.533070000000002</v>
      </c>
      <c r="T766">
        <v>1.9229433990558211</v>
      </c>
      <c r="U766">
        <f t="shared" si="70"/>
        <v>0.27728894835551438</v>
      </c>
      <c r="W766">
        <v>26.412120000000002</v>
      </c>
      <c r="X766">
        <v>1.5926211879866334</v>
      </c>
      <c r="Y766">
        <f t="shared" si="71"/>
        <v>0.24016726554169368</v>
      </c>
    </row>
    <row r="767" spans="3:25" x14ac:dyDescent="0.2">
      <c r="C767">
        <v>2.3064</v>
      </c>
      <c r="D767">
        <v>0.48492877251870692</v>
      </c>
      <c r="E767">
        <f t="shared" si="66"/>
        <v>7.923672753573642E-2</v>
      </c>
      <c r="G767">
        <v>1.9997</v>
      </c>
      <c r="H767">
        <v>0.35100229834290347</v>
      </c>
      <c r="I767">
        <f t="shared" si="67"/>
        <v>7.3125478821438231E-2</v>
      </c>
      <c r="K767">
        <v>25.827100000000002</v>
      </c>
      <c r="L767">
        <v>0.94426985698980392</v>
      </c>
      <c r="M767">
        <f t="shared" si="68"/>
        <v>0.22520686326642753</v>
      </c>
      <c r="O767">
        <v>16.885200000000001</v>
      </c>
      <c r="P767">
        <v>0.80578238233496979</v>
      </c>
      <c r="Q767">
        <f t="shared" si="69"/>
        <v>0.19411297784562404</v>
      </c>
      <c r="S767">
        <v>39.617829999999998</v>
      </c>
      <c r="T767">
        <v>1.925103192647198</v>
      </c>
      <c r="U767">
        <f t="shared" si="70"/>
        <v>0.27760039116444568</v>
      </c>
      <c r="W767">
        <v>26.398330000000001</v>
      </c>
      <c r="X767">
        <v>1.5928699782573175</v>
      </c>
      <c r="Y767">
        <f t="shared" si="71"/>
        <v>0.24020478311301213</v>
      </c>
    </row>
    <row r="768" spans="3:25" x14ac:dyDescent="0.2">
      <c r="C768">
        <v>2.3344999999999998</v>
      </c>
      <c r="D768">
        <v>0.4853021283112684</v>
      </c>
      <c r="E768">
        <f t="shared" si="66"/>
        <v>7.9297733384194186E-2</v>
      </c>
      <c r="G768">
        <v>1.9914000000000001</v>
      </c>
      <c r="H768">
        <v>0.35110128816464981</v>
      </c>
      <c r="I768">
        <f t="shared" si="67"/>
        <v>7.3146101700968719E-2</v>
      </c>
      <c r="K768">
        <v>25.855899999999998</v>
      </c>
      <c r="L768">
        <v>0.94497158074084309</v>
      </c>
      <c r="M768">
        <f t="shared" si="68"/>
        <v>0.22537422326810636</v>
      </c>
      <c r="O768">
        <v>16.890999999999998</v>
      </c>
      <c r="P768">
        <v>0.80614439242581049</v>
      </c>
      <c r="Q768">
        <f t="shared" si="69"/>
        <v>0.19420018607737963</v>
      </c>
      <c r="S768">
        <v>39.721420000000002</v>
      </c>
      <c r="T768">
        <v>1.9272845881244591</v>
      </c>
      <c r="U768">
        <f t="shared" si="70"/>
        <v>0.27791494897105312</v>
      </c>
      <c r="W768">
        <v>26.402190000000001</v>
      </c>
      <c r="X768">
        <v>1.593122281854517</v>
      </c>
      <c r="Y768">
        <f t="shared" si="71"/>
        <v>0.24024283049394793</v>
      </c>
    </row>
    <row r="769" spans="3:25" x14ac:dyDescent="0.2">
      <c r="C769">
        <v>2.3317999999999999</v>
      </c>
      <c r="D769">
        <v>0.48567609933962769</v>
      </c>
      <c r="E769">
        <f t="shared" si="66"/>
        <v>7.9358839761377073E-2</v>
      </c>
      <c r="G769">
        <v>2.0211000000000001</v>
      </c>
      <c r="H769">
        <v>0.35120028417876681</v>
      </c>
      <c r="I769">
        <f t="shared" si="67"/>
        <v>7.3166725870576418E-2</v>
      </c>
      <c r="K769">
        <v>25.984400000000001</v>
      </c>
      <c r="L769">
        <v>0.94567346676226138</v>
      </c>
      <c r="M769">
        <f t="shared" si="68"/>
        <v>0.22554162197101324</v>
      </c>
      <c r="O769">
        <v>16.8612</v>
      </c>
      <c r="P769">
        <v>0.80650570900398777</v>
      </c>
      <c r="Q769">
        <f t="shared" si="69"/>
        <v>0.19428722724193295</v>
      </c>
      <c r="S769">
        <v>39.7087</v>
      </c>
      <c r="T769">
        <v>1.9294774119671394</v>
      </c>
      <c r="U769">
        <f t="shared" si="70"/>
        <v>0.27823115475098625</v>
      </c>
      <c r="W769">
        <v>26.388960000000001</v>
      </c>
      <c r="X769">
        <v>1.5933714734124726</v>
      </c>
      <c r="Y769">
        <f t="shared" si="71"/>
        <v>0.24028040857938451</v>
      </c>
    </row>
    <row r="770" spans="3:25" x14ac:dyDescent="0.2">
      <c r="C770">
        <v>2.3361999999999998</v>
      </c>
      <c r="D770">
        <v>0.4860507171715478</v>
      </c>
      <c r="E770">
        <f t="shared" si="66"/>
        <v>7.942005182541631E-2</v>
      </c>
      <c r="G770">
        <v>2.024</v>
      </c>
      <c r="H770">
        <v>0.35129929146684991</v>
      </c>
      <c r="I770">
        <f t="shared" si="67"/>
        <v>7.3187352388927068E-2</v>
      </c>
      <c r="K770">
        <v>26.036000000000001</v>
      </c>
      <c r="L770">
        <v>0.94637570407134575</v>
      </c>
      <c r="M770">
        <f t="shared" si="68"/>
        <v>0.22570910445547135</v>
      </c>
      <c r="O770">
        <v>16.863</v>
      </c>
      <c r="P770">
        <v>0.80686622541620001</v>
      </c>
      <c r="Q770">
        <f t="shared" si="69"/>
        <v>0.19437407564650336</v>
      </c>
      <c r="S770">
        <v>39.790709999999997</v>
      </c>
      <c r="T770">
        <v>1.931675053974647</v>
      </c>
      <c r="U770">
        <f t="shared" si="70"/>
        <v>0.27854805531156585</v>
      </c>
      <c r="W770">
        <v>26.398769999999999</v>
      </c>
      <c r="X770">
        <v>1.5936241832975322</v>
      </c>
      <c r="Y770">
        <f t="shared" si="71"/>
        <v>0.24031851722852715</v>
      </c>
    </row>
    <row r="771" spans="3:25" x14ac:dyDescent="0.2">
      <c r="C771">
        <v>2.3454000000000002</v>
      </c>
      <c r="D771">
        <v>0.48642908415533626</v>
      </c>
      <c r="E771">
        <f t="shared" si="66"/>
        <v>7.948187649596998E-2</v>
      </c>
      <c r="G771">
        <v>2.0116000000000001</v>
      </c>
      <c r="H771">
        <v>0.35140141530957697</v>
      </c>
      <c r="I771">
        <f t="shared" si="67"/>
        <v>7.3208628189495209E-2</v>
      </c>
      <c r="K771">
        <v>26.050699999999999</v>
      </c>
      <c r="L771">
        <v>0.94707848106549808</v>
      </c>
      <c r="M771">
        <f t="shared" si="68"/>
        <v>0.2258767156539622</v>
      </c>
      <c r="O771">
        <v>16.889600000000002</v>
      </c>
      <c r="P771">
        <v>0.80722583476720466</v>
      </c>
      <c r="Q771">
        <f t="shared" si="69"/>
        <v>0.19446070554002667</v>
      </c>
      <c r="S771">
        <v>39.825290000000003</v>
      </c>
      <c r="T771">
        <v>1.9338780342310473</v>
      </c>
      <c r="U771">
        <f t="shared" si="70"/>
        <v>0.27886572564905221</v>
      </c>
      <c r="W771">
        <v>26.42841</v>
      </c>
      <c r="X771">
        <v>1.5938771001748056</v>
      </c>
      <c r="Y771">
        <f t="shared" si="71"/>
        <v>0.24035665709209439</v>
      </c>
    </row>
    <row r="772" spans="3:25" x14ac:dyDescent="0.2">
      <c r="C772">
        <v>2.3353999999999999</v>
      </c>
      <c r="D772">
        <v>0.48680815917727838</v>
      </c>
      <c r="E772">
        <f t="shared" si="66"/>
        <v>7.9543816859032418E-2</v>
      </c>
      <c r="G772">
        <v>2.0051999999999999</v>
      </c>
      <c r="H772">
        <v>0.35150045724114026</v>
      </c>
      <c r="I772">
        <f t="shared" si="67"/>
        <v>7.3229261925237557E-2</v>
      </c>
      <c r="K772">
        <v>26.048300000000001</v>
      </c>
      <c r="L772">
        <v>0.94778198551297155</v>
      </c>
      <c r="M772">
        <f t="shared" si="68"/>
        <v>0.22604450034891641</v>
      </c>
      <c r="O772">
        <v>16.897200000000002</v>
      </c>
      <c r="P772">
        <v>0.80758442992323021</v>
      </c>
      <c r="Q772">
        <f t="shared" si="69"/>
        <v>0.19454709111397708</v>
      </c>
      <c r="S772">
        <v>39.897300000000001</v>
      </c>
      <c r="T772">
        <v>1.9360863244741822</v>
      </c>
      <c r="U772">
        <f t="shared" si="70"/>
        <v>0.27918416168803456</v>
      </c>
      <c r="W772">
        <v>26.464549999999999</v>
      </c>
      <c r="X772">
        <v>1.594142949634253</v>
      </c>
      <c r="Y772">
        <f t="shared" si="71"/>
        <v>0.24039674718897544</v>
      </c>
    </row>
    <row r="773" spans="3:25" x14ac:dyDescent="0.2">
      <c r="C773">
        <v>2.3412000000000002</v>
      </c>
      <c r="D773">
        <v>0.48719104381178502</v>
      </c>
      <c r="E773">
        <f t="shared" si="66"/>
        <v>7.9606379707808012E-2</v>
      </c>
      <c r="G773">
        <v>2.0108000000000001</v>
      </c>
      <c r="H773">
        <v>0.3515995230724604</v>
      </c>
      <c r="I773">
        <f t="shared" si="67"/>
        <v>7.3249900640095914E-2</v>
      </c>
      <c r="K773">
        <v>26.072900000000001</v>
      </c>
      <c r="L773">
        <v>0.94848640454348854</v>
      </c>
      <c r="M773">
        <f t="shared" si="68"/>
        <v>0.22621250317047595</v>
      </c>
      <c r="O773">
        <v>16.901399999999999</v>
      </c>
      <c r="P773">
        <v>0.80794190351568451</v>
      </c>
      <c r="Q773">
        <f t="shared" si="69"/>
        <v>0.19463320650326049</v>
      </c>
      <c r="S773">
        <v>39.990139999999997</v>
      </c>
      <c r="T773">
        <v>1.9382993502230228</v>
      </c>
      <c r="U773">
        <f t="shared" si="70"/>
        <v>0.27950328058819618</v>
      </c>
      <c r="W773">
        <v>26.536560000000001</v>
      </c>
      <c r="X773">
        <v>1.5943996048855431</v>
      </c>
      <c r="Y773">
        <f t="shared" si="71"/>
        <v>0.24043545079932185</v>
      </c>
    </row>
    <row r="774" spans="3:25" x14ac:dyDescent="0.2">
      <c r="C774">
        <v>2.3721999999999999</v>
      </c>
      <c r="D774">
        <v>0.48757469690133382</v>
      </c>
      <c r="E774">
        <f t="shared" si="66"/>
        <v>7.9669068121132974E-2</v>
      </c>
      <c r="G774">
        <v>2.0261999999999998</v>
      </c>
      <c r="H774">
        <v>0.3517017176538379</v>
      </c>
      <c r="I774">
        <f t="shared" si="67"/>
        <v>7.3271191177882902E-2</v>
      </c>
      <c r="K774">
        <v>26.1539</v>
      </c>
      <c r="L774">
        <v>0.94919192463875868</v>
      </c>
      <c r="M774">
        <f t="shared" si="68"/>
        <v>0.22638076859423281</v>
      </c>
      <c r="O774">
        <v>16.920400000000001</v>
      </c>
      <c r="P774">
        <v>0.80829814794515842</v>
      </c>
      <c r="Q774">
        <f t="shared" si="69"/>
        <v>0.19471902578717895</v>
      </c>
      <c r="S774">
        <v>40.113799999999998</v>
      </c>
      <c r="T774">
        <v>1.9405007169032458</v>
      </c>
      <c r="U774">
        <f t="shared" si="70"/>
        <v>0.2798207182475696</v>
      </c>
      <c r="W774">
        <v>26.59985</v>
      </c>
      <c r="X774">
        <v>1.5946531613525281</v>
      </c>
      <c r="Y774">
        <f t="shared" si="71"/>
        <v>0.24047368711301373</v>
      </c>
    </row>
    <row r="775" spans="3:25" x14ac:dyDescent="0.2">
      <c r="C775">
        <v>2.3487</v>
      </c>
      <c r="D775">
        <v>0.48796221924651356</v>
      </c>
      <c r="E775">
        <f t="shared" ref="E775:E838" si="72">D775/6.12</f>
        <v>7.9732388765770185E-2</v>
      </c>
      <c r="G775">
        <v>1.9937</v>
      </c>
      <c r="H775">
        <v>0.35180704337324026</v>
      </c>
      <c r="I775">
        <f t="shared" ref="I775:I838" si="73">H775/4.8</f>
        <v>7.3293134036091723E-2</v>
      </c>
      <c r="K775">
        <v>26.1814</v>
      </c>
      <c r="L775">
        <v>0.94989873162288674</v>
      </c>
      <c r="M775">
        <f t="shared" ref="M775:M838" si="74">L775/4.1929</f>
        <v>0.22654934093894125</v>
      </c>
      <c r="O775">
        <v>16.891100000000002</v>
      </c>
      <c r="P775">
        <v>0.80865305538574317</v>
      </c>
      <c r="Q775">
        <f t="shared" ref="Q775:Q838" si="75">P775/4.1511</f>
        <v>0.19480452299047077</v>
      </c>
      <c r="S775">
        <v>40.231409999999997</v>
      </c>
      <c r="T775">
        <v>1.9427236541790238</v>
      </c>
      <c r="U775">
        <f t="shared" ref="U775:U838" si="76">T775/6.9348</f>
        <v>0.28014126639254538</v>
      </c>
      <c r="W775">
        <v>26.640989999999999</v>
      </c>
      <c r="X775">
        <v>1.5949102484619604</v>
      </c>
      <c r="Y775">
        <f t="shared" ref="Y775:Y838" si="77">X775/6.6313</f>
        <v>0.24051245584756537</v>
      </c>
    </row>
    <row r="776" spans="3:25" x14ac:dyDescent="0.2">
      <c r="C776">
        <v>2.3527999999999998</v>
      </c>
      <c r="D776">
        <v>0.48835670714206803</v>
      </c>
      <c r="E776">
        <f t="shared" si="72"/>
        <v>7.9796847572233334E-2</v>
      </c>
      <c r="G776">
        <v>2.0200999999999998</v>
      </c>
      <c r="H776">
        <v>0.35190620690292596</v>
      </c>
      <c r="I776">
        <f t="shared" si="73"/>
        <v>7.3313793104776245E-2</v>
      </c>
      <c r="K776">
        <v>26.249500000000001</v>
      </c>
      <c r="L776">
        <v>0.95060701065266484</v>
      </c>
      <c r="M776">
        <f t="shared" si="74"/>
        <v>0.22671826436420256</v>
      </c>
      <c r="O776">
        <v>16.8599</v>
      </c>
      <c r="P776">
        <v>0.80900651778962984</v>
      </c>
      <c r="Q776">
        <f t="shared" si="75"/>
        <v>0.19488967208441857</v>
      </c>
      <c r="S776">
        <v>40.302289999999999</v>
      </c>
      <c r="T776">
        <v>1.9449545349767441</v>
      </c>
      <c r="U776">
        <f t="shared" si="76"/>
        <v>0.28046295999549287</v>
      </c>
      <c r="W776">
        <v>26.661529999999999</v>
      </c>
      <c r="X776">
        <v>1.5951642421726304</v>
      </c>
      <c r="Y776">
        <f t="shared" si="77"/>
        <v>0.24055075809760232</v>
      </c>
    </row>
    <row r="777" spans="3:25" x14ac:dyDescent="0.2">
      <c r="C777">
        <v>2.3279999999999998</v>
      </c>
      <c r="D777">
        <v>0.48874591866843353</v>
      </c>
      <c r="E777">
        <f t="shared" si="72"/>
        <v>7.9860444226868221E-2</v>
      </c>
      <c r="G777">
        <v>2.0617000000000001</v>
      </c>
      <c r="H777">
        <v>0.35200851026968566</v>
      </c>
      <c r="I777">
        <f t="shared" si="73"/>
        <v>7.3335106306184519E-2</v>
      </c>
      <c r="K777">
        <v>26.353400000000001</v>
      </c>
      <c r="L777">
        <v>0.9513169462077834</v>
      </c>
      <c r="M777">
        <f t="shared" si="74"/>
        <v>0.22688758286813027</v>
      </c>
      <c r="O777">
        <v>16.911000000000001</v>
      </c>
      <c r="P777">
        <v>0.80935842689202642</v>
      </c>
      <c r="Q777">
        <f t="shared" si="75"/>
        <v>0.19497444698803365</v>
      </c>
      <c r="S777">
        <v>40.348930000000003</v>
      </c>
      <c r="T777">
        <v>1.947187296281206</v>
      </c>
      <c r="U777">
        <f t="shared" si="76"/>
        <v>0.28078492476801148</v>
      </c>
      <c r="W777">
        <v>26.6631</v>
      </c>
      <c r="X777">
        <v>1.5954217715086978</v>
      </c>
      <c r="Y777">
        <f t="shared" si="77"/>
        <v>0.24058959351992787</v>
      </c>
    </row>
    <row r="778" spans="3:25" x14ac:dyDescent="0.2">
      <c r="C778">
        <v>2.3555999999999999</v>
      </c>
      <c r="D778">
        <v>0.48914215548076379</v>
      </c>
      <c r="E778">
        <f t="shared" si="72"/>
        <v>7.9925188804046365E-2</v>
      </c>
      <c r="G778">
        <v>2.0491999999999999</v>
      </c>
      <c r="H778">
        <v>0.35211395737949158</v>
      </c>
      <c r="I778">
        <f t="shared" si="73"/>
        <v>7.3357074454060756E-2</v>
      </c>
      <c r="K778">
        <v>26.415299999999998</v>
      </c>
      <c r="L778">
        <v>0.95202872208092459</v>
      </c>
      <c r="M778">
        <f t="shared" si="74"/>
        <v>0.22705734028498764</v>
      </c>
      <c r="O778">
        <v>16.8813</v>
      </c>
      <c r="P778">
        <v>0.80970867421636761</v>
      </c>
      <c r="Q778">
        <f t="shared" si="75"/>
        <v>0.1950588215693112</v>
      </c>
      <c r="S778">
        <v>40.376840000000001</v>
      </c>
      <c r="T778">
        <v>1.9494087372486804</v>
      </c>
      <c r="U778">
        <f t="shared" si="76"/>
        <v>0.28110525714493284</v>
      </c>
      <c r="W778">
        <v>26.66048</v>
      </c>
      <c r="X778">
        <v>1.5956762128263424</v>
      </c>
      <c r="Y778">
        <f t="shared" si="77"/>
        <v>0.24062796326909389</v>
      </c>
    </row>
    <row r="779" spans="3:25" x14ac:dyDescent="0.2">
      <c r="C779">
        <v>2.3574000000000002</v>
      </c>
      <c r="D779">
        <v>0.48953931205108014</v>
      </c>
      <c r="E779">
        <f t="shared" si="72"/>
        <v>7.9990083668477152E-2</v>
      </c>
      <c r="G779">
        <v>2.0371999999999999</v>
      </c>
      <c r="H779">
        <v>0.35221635526906014</v>
      </c>
      <c r="I779">
        <f t="shared" si="73"/>
        <v>7.3378407347720873E-2</v>
      </c>
      <c r="K779">
        <v>26.414899999999999</v>
      </c>
      <c r="L779">
        <v>0.95274252136776927</v>
      </c>
      <c r="M779">
        <f t="shared" si="74"/>
        <v>0.2272275802828041</v>
      </c>
      <c r="O779">
        <v>16.892700000000001</v>
      </c>
      <c r="P779">
        <v>0.81005715107983756</v>
      </c>
      <c r="Q779">
        <f t="shared" si="75"/>
        <v>0.19514276964656058</v>
      </c>
      <c r="S779">
        <v>40.453000000000003</v>
      </c>
      <c r="T779">
        <v>1.9516544768893935</v>
      </c>
      <c r="U779">
        <f t="shared" si="76"/>
        <v>0.28142909339698241</v>
      </c>
      <c r="W779">
        <v>26.657340000000001</v>
      </c>
      <c r="X779">
        <v>1.595937507613755</v>
      </c>
      <c r="Y779">
        <f t="shared" si="77"/>
        <v>0.24066736652145956</v>
      </c>
    </row>
    <row r="780" spans="3:25" x14ac:dyDescent="0.2">
      <c r="C780">
        <v>2.3140999999999998</v>
      </c>
      <c r="D780">
        <v>0.48994048486316816</v>
      </c>
      <c r="E780">
        <f t="shared" si="72"/>
        <v>8.0055634781563426E-2</v>
      </c>
      <c r="G780">
        <v>2.0377999999999998</v>
      </c>
      <c r="H780">
        <v>0.3523219045640224</v>
      </c>
      <c r="I780">
        <f t="shared" si="73"/>
        <v>7.3400396784171332E-2</v>
      </c>
      <c r="K780">
        <v>26.482900000000001</v>
      </c>
      <c r="L780">
        <v>0.95345852645691564</v>
      </c>
      <c r="M780">
        <f t="shared" si="74"/>
        <v>0.22739834636097109</v>
      </c>
      <c r="O780">
        <v>16.900300000000001</v>
      </c>
      <c r="P780">
        <v>0.81040374859918973</v>
      </c>
      <c r="Q780">
        <f t="shared" si="75"/>
        <v>0.19522626498980747</v>
      </c>
      <c r="S780">
        <v>40.498939999999997</v>
      </c>
      <c r="T780">
        <v>1.9539047593004615</v>
      </c>
      <c r="U780">
        <f t="shared" si="76"/>
        <v>0.28175358471772244</v>
      </c>
      <c r="W780">
        <v>26.638359999999999</v>
      </c>
      <c r="X780">
        <v>1.5962117806116971</v>
      </c>
      <c r="Y780">
        <f t="shared" si="77"/>
        <v>0.24070872688789482</v>
      </c>
    </row>
    <row r="781" spans="3:25" x14ac:dyDescent="0.2">
      <c r="C781">
        <v>2.3805000000000001</v>
      </c>
      <c r="D781">
        <v>0.49034570241790515</v>
      </c>
      <c r="E781">
        <f t="shared" si="72"/>
        <v>8.01218468003113E-2</v>
      </c>
      <c r="G781">
        <v>2.0771000000000002</v>
      </c>
      <c r="H781">
        <v>0.35242751123365512</v>
      </c>
      <c r="I781">
        <f t="shared" si="73"/>
        <v>7.3422398173678155E-2</v>
      </c>
      <c r="K781">
        <v>26.514099999999999</v>
      </c>
      <c r="L781">
        <v>0.95417691901970159</v>
      </c>
      <c r="M781">
        <f t="shared" si="74"/>
        <v>0.22756968184781454</v>
      </c>
      <c r="O781">
        <v>16.947900000000001</v>
      </c>
      <c r="P781">
        <v>0.81074835769687481</v>
      </c>
      <c r="Q781">
        <f t="shared" si="75"/>
        <v>0.19530928132226996</v>
      </c>
      <c r="S781">
        <v>40.639760000000003</v>
      </c>
      <c r="T781">
        <v>1.9561568107616385</v>
      </c>
      <c r="U781">
        <f t="shared" si="76"/>
        <v>0.28207833113595754</v>
      </c>
      <c r="W781">
        <v>26.657959999999999</v>
      </c>
      <c r="X781">
        <v>1.5964702283499639</v>
      </c>
      <c r="Y781">
        <f t="shared" si="77"/>
        <v>0.2407477008052665</v>
      </c>
    </row>
    <row r="782" spans="3:25" x14ac:dyDescent="0.2">
      <c r="C782">
        <v>2.3553999999999999</v>
      </c>
      <c r="D782">
        <v>0.49075192918724686</v>
      </c>
      <c r="E782">
        <f t="shared" si="72"/>
        <v>8.0188223723406352E-2</v>
      </c>
      <c r="G782">
        <v>2.0118999999999998</v>
      </c>
      <c r="H782">
        <v>0.35253008375755995</v>
      </c>
      <c r="I782">
        <f t="shared" si="73"/>
        <v>7.3443767449491659E-2</v>
      </c>
      <c r="K782">
        <v>26.559699999999999</v>
      </c>
      <c r="L782">
        <v>0.95489787999993958</v>
      </c>
      <c r="M782">
        <f t="shared" si="74"/>
        <v>0.22774162989814678</v>
      </c>
      <c r="O782">
        <v>16.981300000000001</v>
      </c>
      <c r="P782">
        <v>0.81109086910747719</v>
      </c>
      <c r="Q782">
        <f t="shared" si="75"/>
        <v>0.1953917923219092</v>
      </c>
      <c r="S782">
        <v>40.730089999999997</v>
      </c>
      <c r="T782">
        <v>1.9583973336355038</v>
      </c>
      <c r="U782">
        <f t="shared" si="76"/>
        <v>0.28240141512884348</v>
      </c>
      <c r="W782">
        <v>26.655339999999999</v>
      </c>
      <c r="X782">
        <v>1.596732223983766</v>
      </c>
      <c r="Y782">
        <f t="shared" si="77"/>
        <v>0.24078720974526352</v>
      </c>
    </row>
    <row r="783" spans="3:25" x14ac:dyDescent="0.2">
      <c r="C783">
        <v>2.3591000000000002</v>
      </c>
      <c r="D783">
        <v>0.49116532307745986</v>
      </c>
      <c r="E783">
        <f t="shared" si="72"/>
        <v>8.0255771744682985E-2</v>
      </c>
      <c r="G783">
        <v>2.0108000000000001</v>
      </c>
      <c r="H783">
        <v>0.35263581920560294</v>
      </c>
      <c r="I783">
        <f t="shared" si="73"/>
        <v>7.3465795667833955E-2</v>
      </c>
      <c r="K783">
        <v>26.632899999999999</v>
      </c>
      <c r="L783">
        <v>0.95562158960358035</v>
      </c>
      <c r="M783">
        <f t="shared" si="74"/>
        <v>0.2279142334908012</v>
      </c>
      <c r="O783">
        <v>17.034500000000001</v>
      </c>
      <c r="P783">
        <v>0.81143117338445658</v>
      </c>
      <c r="Q783">
        <f t="shared" si="75"/>
        <v>0.19547377162305332</v>
      </c>
      <c r="S783">
        <v>40.826140000000002</v>
      </c>
      <c r="T783">
        <v>1.9606621397142632</v>
      </c>
      <c r="U783">
        <f t="shared" si="76"/>
        <v>0.28272800076631815</v>
      </c>
      <c r="W783">
        <v>26.648209999999999</v>
      </c>
      <c r="X783">
        <v>1.5969944572959374</v>
      </c>
      <c r="Y783">
        <f t="shared" si="77"/>
        <v>0.24082675452715716</v>
      </c>
    </row>
    <row r="784" spans="3:25" x14ac:dyDescent="0.2">
      <c r="C784">
        <v>2.3904999999999998</v>
      </c>
      <c r="D784">
        <v>0.49157978450186229</v>
      </c>
      <c r="E784">
        <f t="shared" si="72"/>
        <v>8.0323494199650694E-2</v>
      </c>
      <c r="G784">
        <v>1.9922</v>
      </c>
      <c r="H784">
        <v>0.35274472035529075</v>
      </c>
      <c r="I784">
        <f t="shared" si="73"/>
        <v>7.3488483407352242E-2</v>
      </c>
      <c r="K784">
        <v>26.723400000000002</v>
      </c>
      <c r="L784">
        <v>0.95634822728827851</v>
      </c>
      <c r="M784">
        <f t="shared" si="74"/>
        <v>0.22808753542614385</v>
      </c>
      <c r="O784">
        <v>17.076000000000001</v>
      </c>
      <c r="P784">
        <v>0.81176916090719586</v>
      </c>
      <c r="Q784">
        <f t="shared" si="75"/>
        <v>0.19555519281809544</v>
      </c>
      <c r="S784">
        <v>40.894629999999999</v>
      </c>
      <c r="T784">
        <v>1.9629319192835124</v>
      </c>
      <c r="U784">
        <f t="shared" si="76"/>
        <v>0.28305530358244108</v>
      </c>
      <c r="W784">
        <v>26.64893</v>
      </c>
      <c r="X784">
        <v>1.5972536184679342</v>
      </c>
      <c r="Y784">
        <f t="shared" si="77"/>
        <v>0.24086583603033102</v>
      </c>
    </row>
    <row r="785" spans="3:25" x14ac:dyDescent="0.2">
      <c r="C785">
        <v>2.3685</v>
      </c>
      <c r="D785">
        <v>0.49199534392993582</v>
      </c>
      <c r="E785">
        <f t="shared" si="72"/>
        <v>8.0391396066982979E-2</v>
      </c>
      <c r="G785">
        <v>2.0051999999999999</v>
      </c>
      <c r="H785">
        <v>0.3528506017920085</v>
      </c>
      <c r="I785">
        <f t="shared" si="73"/>
        <v>7.3510542040001778E-2</v>
      </c>
      <c r="K785">
        <v>26.8644</v>
      </c>
      <c r="L785">
        <v>0.95707797175290199</v>
      </c>
      <c r="M785">
        <f t="shared" si="74"/>
        <v>0.22826157832357127</v>
      </c>
      <c r="O785">
        <v>17.0779</v>
      </c>
      <c r="P785">
        <v>0.81210472188835847</v>
      </c>
      <c r="Q785">
        <f t="shared" si="75"/>
        <v>0.19563602945926586</v>
      </c>
      <c r="S785">
        <v>40.960760000000001</v>
      </c>
      <c r="T785">
        <v>1.9651861830726709</v>
      </c>
      <c r="U785">
        <f t="shared" si="76"/>
        <v>0.28338036901895813</v>
      </c>
      <c r="W785">
        <v>26.651240000000001</v>
      </c>
      <c r="X785">
        <v>1.5975163349798369</v>
      </c>
      <c r="Y785">
        <f t="shared" si="77"/>
        <v>0.24090545367874125</v>
      </c>
    </row>
    <row r="786" spans="3:25" x14ac:dyDescent="0.2">
      <c r="C786">
        <v>2.3893</v>
      </c>
      <c r="D786">
        <v>0.49241509340194117</v>
      </c>
      <c r="E786">
        <f t="shared" si="72"/>
        <v>8.0459982582016532E-2</v>
      </c>
      <c r="G786">
        <v>2.0021</v>
      </c>
      <c r="H786">
        <v>0.35295965625017101</v>
      </c>
      <c r="I786">
        <f t="shared" si="73"/>
        <v>7.3533261718785631E-2</v>
      </c>
      <c r="K786">
        <v>26.866599999999998</v>
      </c>
      <c r="L786">
        <v>0.95781100092695126</v>
      </c>
      <c r="M786">
        <f t="shared" si="74"/>
        <v>0.22843640461898718</v>
      </c>
      <c r="O786">
        <v>17.088200000000001</v>
      </c>
      <c r="P786">
        <v>0.81243774638155464</v>
      </c>
      <c r="Q786">
        <f t="shared" si="75"/>
        <v>0.19571625506047907</v>
      </c>
      <c r="S786">
        <v>41.000399999999999</v>
      </c>
      <c r="T786">
        <v>1.9674652597332805</v>
      </c>
      <c r="U786">
        <f t="shared" si="76"/>
        <v>0.28370901247812202</v>
      </c>
      <c r="W786">
        <v>26.649139999999999</v>
      </c>
      <c r="X786">
        <v>1.5977826091103333</v>
      </c>
      <c r="Y786">
        <f t="shared" si="77"/>
        <v>0.24094560781601393</v>
      </c>
    </row>
    <row r="787" spans="3:25" x14ac:dyDescent="0.2">
      <c r="C787">
        <v>2.3508</v>
      </c>
      <c r="D787">
        <v>0.492839060971689</v>
      </c>
      <c r="E787">
        <f t="shared" si="72"/>
        <v>8.0529258328707345E-2</v>
      </c>
      <c r="G787">
        <v>1.9948999999999999</v>
      </c>
      <c r="H787">
        <v>0.35306570084862632</v>
      </c>
      <c r="I787">
        <f t="shared" si="73"/>
        <v>7.3555354343463816E-2</v>
      </c>
      <c r="K787">
        <v>26.941700000000001</v>
      </c>
      <c r="L787">
        <v>0.95854749195991973</v>
      </c>
      <c r="M787">
        <f t="shared" si="74"/>
        <v>0.22861205656226471</v>
      </c>
      <c r="O787">
        <v>17.076899999999998</v>
      </c>
      <c r="P787">
        <v>0.81276812428931344</v>
      </c>
      <c r="Q787">
        <f t="shared" si="75"/>
        <v>0.19579584309925405</v>
      </c>
      <c r="S787">
        <v>41.098619999999997</v>
      </c>
      <c r="T787">
        <v>1.9697287168707738</v>
      </c>
      <c r="U787">
        <f t="shared" si="76"/>
        <v>0.28403540359790819</v>
      </c>
      <c r="W787">
        <v>26.65785</v>
      </c>
      <c r="X787">
        <v>1.5980619018430107</v>
      </c>
      <c r="Y787">
        <f t="shared" si="77"/>
        <v>0.24098772515841699</v>
      </c>
    </row>
    <row r="788" spans="3:25" x14ac:dyDescent="0.2">
      <c r="C788">
        <v>2.3822000000000001</v>
      </c>
      <c r="D788">
        <v>0.49326727515458063</v>
      </c>
      <c r="E788">
        <f t="shared" si="72"/>
        <v>8.0599227966434747E-2</v>
      </c>
      <c r="G788">
        <v>2.0188999999999999</v>
      </c>
      <c r="H788">
        <v>0.35317492694467906</v>
      </c>
      <c r="I788">
        <f t="shared" si="73"/>
        <v>7.3578109780141468E-2</v>
      </c>
      <c r="K788">
        <v>26.976400000000002</v>
      </c>
      <c r="L788">
        <v>0.95928762121058164</v>
      </c>
      <c r="M788">
        <f t="shared" si="74"/>
        <v>0.2287885762146919</v>
      </c>
      <c r="O788">
        <v>17.0944</v>
      </c>
      <c r="P788">
        <v>0.8130957453713672</v>
      </c>
      <c r="Q788">
        <f t="shared" si="75"/>
        <v>0.19587476701871004</v>
      </c>
      <c r="S788">
        <v>41.169559999999997</v>
      </c>
      <c r="T788">
        <v>1.9720136906808907</v>
      </c>
      <c r="U788">
        <f t="shared" si="76"/>
        <v>0.28436489742759569</v>
      </c>
      <c r="W788">
        <v>26.671700000000001</v>
      </c>
      <c r="X788">
        <v>1.5983253653783116</v>
      </c>
      <c r="Y788">
        <f t="shared" si="77"/>
        <v>0.24102745545795115</v>
      </c>
    </row>
    <row r="789" spans="3:25" x14ac:dyDescent="0.2">
      <c r="C789">
        <v>2.3694000000000002</v>
      </c>
      <c r="D789">
        <v>0.4936967039373158</v>
      </c>
      <c r="E789">
        <f t="shared" si="72"/>
        <v>8.0669396068188848E-2</v>
      </c>
      <c r="G789">
        <v>2.0270000000000001</v>
      </c>
      <c r="H789">
        <v>0.35328733732379458</v>
      </c>
      <c r="I789">
        <f t="shared" si="73"/>
        <v>7.3601528609123876E-2</v>
      </c>
      <c r="K789">
        <v>27.058900000000001</v>
      </c>
      <c r="L789">
        <v>0.96003156423621916</v>
      </c>
      <c r="M789">
        <f t="shared" si="74"/>
        <v>0.22896600544640205</v>
      </c>
      <c r="O789">
        <v>17.073699999999999</v>
      </c>
      <c r="P789">
        <v>0.81342049925324034</v>
      </c>
      <c r="Q789">
        <f t="shared" si="75"/>
        <v>0.19595300022963563</v>
      </c>
      <c r="S789">
        <v>41.313899999999997</v>
      </c>
      <c r="T789">
        <v>1.9743062456309526</v>
      </c>
      <c r="U789">
        <f t="shared" si="76"/>
        <v>0.28469548445967474</v>
      </c>
      <c r="W789">
        <v>26.68083</v>
      </c>
      <c r="X789">
        <v>1.5985923939958959</v>
      </c>
      <c r="Y789">
        <f t="shared" si="77"/>
        <v>0.24106772337187216</v>
      </c>
    </row>
    <row r="790" spans="3:25" x14ac:dyDescent="0.2">
      <c r="C790">
        <v>2.383</v>
      </c>
      <c r="D790">
        <v>0.49413349717378374</v>
      </c>
      <c r="E790">
        <f t="shared" si="72"/>
        <v>8.0740767512056166E-2</v>
      </c>
      <c r="G790">
        <v>1.9997</v>
      </c>
      <c r="H790">
        <v>0.35339675158646722</v>
      </c>
      <c r="I790">
        <f t="shared" si="73"/>
        <v>7.362432324718067E-2</v>
      </c>
      <c r="K790">
        <v>27.087700000000002</v>
      </c>
      <c r="L790">
        <v>0.96077949578178701</v>
      </c>
      <c r="M790">
        <f t="shared" si="74"/>
        <v>0.22914438593378975</v>
      </c>
      <c r="O790">
        <v>17.0854</v>
      </c>
      <c r="P790">
        <v>0.81374227543515043</v>
      </c>
      <c r="Q790">
        <f t="shared" si="75"/>
        <v>0.19603051611263292</v>
      </c>
      <c r="S790">
        <v>41.480060000000002</v>
      </c>
      <c r="T790">
        <v>1.9765808151465869</v>
      </c>
      <c r="U790">
        <f t="shared" si="76"/>
        <v>0.28502347798733735</v>
      </c>
      <c r="W790">
        <v>26.751190000000001</v>
      </c>
      <c r="X790">
        <v>1.5988563663021518</v>
      </c>
      <c r="Y790">
        <f t="shared" si="77"/>
        <v>0.24110753039406327</v>
      </c>
    </row>
    <row r="791" spans="3:25" x14ac:dyDescent="0.2">
      <c r="C791">
        <v>2.3687999999999998</v>
      </c>
      <c r="D791">
        <v>0.49457156174462574</v>
      </c>
      <c r="E791">
        <f t="shared" si="72"/>
        <v>8.0812346690298326E-2</v>
      </c>
      <c r="G791">
        <v>2.0082</v>
      </c>
      <c r="H791">
        <v>0.35350626719805645</v>
      </c>
      <c r="I791">
        <f t="shared" si="73"/>
        <v>7.3647138999595102E-2</v>
      </c>
      <c r="K791">
        <v>27.24</v>
      </c>
      <c r="L791">
        <v>0.96153158976902753</v>
      </c>
      <c r="M791">
        <f t="shared" si="74"/>
        <v>0.22932375915691469</v>
      </c>
      <c r="O791">
        <v>17.083400000000001</v>
      </c>
      <c r="P791">
        <v>0.81406096330121724</v>
      </c>
      <c r="Q791">
        <f t="shared" si="75"/>
        <v>0.19610728802033614</v>
      </c>
      <c r="S791">
        <v>41.492840000000001</v>
      </c>
      <c r="T791">
        <v>1.9788823872718206</v>
      </c>
      <c r="U791">
        <f t="shared" si="76"/>
        <v>0.28535536529846867</v>
      </c>
      <c r="W791">
        <v>26.817070000000001</v>
      </c>
      <c r="X791">
        <v>1.5991239086353635</v>
      </c>
      <c r="Y791">
        <f t="shared" si="77"/>
        <v>0.24114787577629776</v>
      </c>
    </row>
    <row r="792" spans="3:25" x14ac:dyDescent="0.2">
      <c r="C792">
        <v>2.3954</v>
      </c>
      <c r="D792">
        <v>0.49501704505407568</v>
      </c>
      <c r="E792">
        <f t="shared" si="72"/>
        <v>8.088513808073132E-2</v>
      </c>
      <c r="G792">
        <v>2.0467</v>
      </c>
      <c r="H792">
        <v>0.35361897870328468</v>
      </c>
      <c r="I792">
        <f t="shared" si="73"/>
        <v>7.3670620563184311E-2</v>
      </c>
      <c r="K792">
        <v>27.197399999999998</v>
      </c>
      <c r="L792">
        <v>0.96228801928552044</v>
      </c>
      <c r="M792">
        <f t="shared" si="74"/>
        <v>0.22950416639689009</v>
      </c>
      <c r="O792">
        <v>17.085599999999999</v>
      </c>
      <c r="P792">
        <v>0.81437645212898035</v>
      </c>
      <c r="Q792">
        <f t="shared" si="75"/>
        <v>0.19618328927970427</v>
      </c>
      <c r="S792">
        <v>41.525460000000002</v>
      </c>
      <c r="T792">
        <v>1.9811653304664119</v>
      </c>
      <c r="U792">
        <f t="shared" si="76"/>
        <v>0.2856845663128586</v>
      </c>
      <c r="W792">
        <v>26.87396</v>
      </c>
      <c r="X792">
        <v>1.5993950232656975</v>
      </c>
      <c r="Y792">
        <f t="shared" si="77"/>
        <v>0.24118875986091678</v>
      </c>
    </row>
    <row r="793" spans="3:25" x14ac:dyDescent="0.2">
      <c r="C793">
        <v>2.3831000000000002</v>
      </c>
      <c r="D793">
        <v>0.49546079904852613</v>
      </c>
      <c r="E793">
        <f t="shared" si="72"/>
        <v>8.0957646903353941E-2</v>
      </c>
      <c r="G793">
        <v>2.0164</v>
      </c>
      <c r="H793">
        <v>0.35373179931117538</v>
      </c>
      <c r="I793">
        <f t="shared" si="73"/>
        <v>7.3694124856494875E-2</v>
      </c>
      <c r="K793">
        <v>27.288</v>
      </c>
      <c r="L793">
        <v>0.96304895657369649</v>
      </c>
      <c r="M793">
        <f t="shared" si="74"/>
        <v>0.22968564873326255</v>
      </c>
      <c r="O793">
        <v>17.0989</v>
      </c>
      <c r="P793">
        <v>0.81468863109922096</v>
      </c>
      <c r="Q793">
        <f t="shared" si="75"/>
        <v>0.19625849319438729</v>
      </c>
      <c r="S793">
        <v>41.57602</v>
      </c>
      <c r="T793">
        <v>1.9834730581875835</v>
      </c>
      <c r="U793">
        <f t="shared" si="76"/>
        <v>0.28601734126255746</v>
      </c>
      <c r="W793">
        <v>26.900580000000001</v>
      </c>
      <c r="X793">
        <v>1.5996630893952026</v>
      </c>
      <c r="Y793">
        <f t="shared" si="77"/>
        <v>0.24122918423162917</v>
      </c>
    </row>
    <row r="794" spans="3:25" x14ac:dyDescent="0.2">
      <c r="C794">
        <v>2.4264000000000001</v>
      </c>
      <c r="D794">
        <v>0.49591508557919078</v>
      </c>
      <c r="E794">
        <f t="shared" si="72"/>
        <v>8.103187672862594E-2</v>
      </c>
      <c r="G794">
        <v>2.0516000000000001</v>
      </c>
      <c r="H794">
        <v>0.35384164364464449</v>
      </c>
      <c r="I794">
        <f t="shared" si="73"/>
        <v>7.3717009092634275E-2</v>
      </c>
      <c r="K794">
        <v>27.400200000000002</v>
      </c>
      <c r="L794">
        <v>0.96381457301979545</v>
      </c>
      <c r="M794">
        <f t="shared" si="74"/>
        <v>0.2298682470413784</v>
      </c>
      <c r="O794">
        <v>17.0914</v>
      </c>
      <c r="P794">
        <v>0.81499738930609944</v>
      </c>
      <c r="Q794">
        <f t="shared" si="75"/>
        <v>0.19633287304716809</v>
      </c>
      <c r="S794">
        <v>41.684150000000002</v>
      </c>
      <c r="T794">
        <v>1.98576480144027</v>
      </c>
      <c r="U794">
        <f t="shared" si="76"/>
        <v>0.28634781124765962</v>
      </c>
      <c r="W794">
        <v>26.906310000000001</v>
      </c>
      <c r="X794">
        <v>1.5999475264493443</v>
      </c>
      <c r="Y794">
        <f t="shared" si="77"/>
        <v>0.24127207733767803</v>
      </c>
    </row>
    <row r="795" spans="3:25" x14ac:dyDescent="0.2">
      <c r="C795">
        <v>2.3898000000000001</v>
      </c>
      <c r="D795">
        <v>0.4963707576243705</v>
      </c>
      <c r="E795">
        <f t="shared" si="72"/>
        <v>8.110633294515858E-2</v>
      </c>
      <c r="G795">
        <v>2.0476000000000001</v>
      </c>
      <c r="H795">
        <v>0.35395778516175325</v>
      </c>
      <c r="I795">
        <f t="shared" si="73"/>
        <v>7.3741205242031926E-2</v>
      </c>
      <c r="K795">
        <v>27.4495</v>
      </c>
      <c r="L795">
        <v>0.96458505165659225</v>
      </c>
      <c r="M795">
        <f t="shared" si="74"/>
        <v>0.23005200497426417</v>
      </c>
      <c r="O795">
        <v>17.065100000000001</v>
      </c>
      <c r="P795">
        <v>0.81530261576758856</v>
      </c>
      <c r="Q795">
        <f t="shared" si="75"/>
        <v>0.19640640210247612</v>
      </c>
      <c r="S795">
        <v>41.746670000000002</v>
      </c>
      <c r="T795">
        <v>1.988081321442249</v>
      </c>
      <c r="U795">
        <f t="shared" si="76"/>
        <v>0.28668185404658375</v>
      </c>
      <c r="W795">
        <v>26.89883</v>
      </c>
      <c r="X795">
        <v>1.6002194413010062</v>
      </c>
      <c r="Y795">
        <f t="shared" si="77"/>
        <v>0.24131308209566843</v>
      </c>
    </row>
    <row r="796" spans="3:25" x14ac:dyDescent="0.2">
      <c r="C796">
        <v>2.3603999999999998</v>
      </c>
      <c r="D796">
        <v>0.49682784428016669</v>
      </c>
      <c r="E796">
        <f t="shared" si="72"/>
        <v>8.1181020307216772E-2</v>
      </c>
      <c r="G796">
        <v>2.0257999999999998</v>
      </c>
      <c r="H796">
        <v>0.35407096003696398</v>
      </c>
      <c r="I796">
        <f t="shared" si="73"/>
        <v>7.376478334103416E-2</v>
      </c>
      <c r="K796">
        <v>27.5198</v>
      </c>
      <c r="L796">
        <v>0.96536062469189199</v>
      </c>
      <c r="M796">
        <f t="shared" si="74"/>
        <v>0.23023697791311312</v>
      </c>
      <c r="O796">
        <v>17.0853</v>
      </c>
      <c r="P796">
        <v>0.8156042104056711</v>
      </c>
      <c r="Q796">
        <f t="shared" si="75"/>
        <v>0.19647905625151676</v>
      </c>
      <c r="S796">
        <v>41.856810000000003</v>
      </c>
      <c r="T796">
        <v>1.9903822880898023</v>
      </c>
      <c r="U796">
        <f t="shared" si="76"/>
        <v>0.28701365404767293</v>
      </c>
      <c r="W796">
        <v>26.923030000000001</v>
      </c>
      <c r="X796">
        <v>1.6004916268854066</v>
      </c>
      <c r="Y796">
        <f t="shared" si="77"/>
        <v>0.24135412768015418</v>
      </c>
    </row>
    <row r="797" spans="3:25" x14ac:dyDescent="0.2">
      <c r="C797">
        <v>2.4097</v>
      </c>
      <c r="D797">
        <v>0.49729554271165322</v>
      </c>
      <c r="E797">
        <f t="shared" si="72"/>
        <v>8.1257441619551174E-2</v>
      </c>
      <c r="G797">
        <v>2.0028999999999999</v>
      </c>
      <c r="H797">
        <v>0.35418734953573644</v>
      </c>
      <c r="I797">
        <f t="shared" si="73"/>
        <v>7.3789031153278423E-2</v>
      </c>
      <c r="K797">
        <v>27.541399999999999</v>
      </c>
      <c r="L797">
        <v>0.96614153595202878</v>
      </c>
      <c r="M797">
        <f t="shared" si="74"/>
        <v>0.23042322401011919</v>
      </c>
      <c r="O797">
        <v>17.087900000000001</v>
      </c>
      <c r="P797">
        <v>0.81590211699235327</v>
      </c>
      <c r="Q797">
        <f t="shared" si="75"/>
        <v>0.19655082194896614</v>
      </c>
      <c r="S797">
        <v>42.042920000000002</v>
      </c>
      <c r="T797">
        <v>1.9927042012300322</v>
      </c>
      <c r="U797">
        <f t="shared" si="76"/>
        <v>0.28734847453856377</v>
      </c>
      <c r="W797">
        <v>26.9038</v>
      </c>
      <c r="X797">
        <v>1.6007640857653709</v>
      </c>
      <c r="Y797">
        <f t="shared" si="77"/>
        <v>0.24139521447760934</v>
      </c>
    </row>
    <row r="798" spans="3:25" x14ac:dyDescent="0.2">
      <c r="C798">
        <v>2.4291999999999998</v>
      </c>
      <c r="D798">
        <v>0.49776165607063844</v>
      </c>
      <c r="E798">
        <f t="shared" si="72"/>
        <v>8.1333603933110857E-2</v>
      </c>
      <c r="G798">
        <v>2.0045000000000002</v>
      </c>
      <c r="H798">
        <v>0.35430386961089311</v>
      </c>
      <c r="I798">
        <f t="shared" si="73"/>
        <v>7.3813306168936069E-2</v>
      </c>
      <c r="K798">
        <v>27.599299999999999</v>
      </c>
      <c r="L798">
        <v>0.96692802835517011</v>
      </c>
      <c r="M798">
        <f t="shared" si="74"/>
        <v>0.23061080120088009</v>
      </c>
      <c r="O798">
        <v>17.102799999999998</v>
      </c>
      <c r="P798">
        <v>0.81619629029566687</v>
      </c>
      <c r="Q798">
        <f t="shared" si="75"/>
        <v>0.19662168829844306</v>
      </c>
      <c r="S798">
        <v>42.082819999999998</v>
      </c>
      <c r="T798">
        <v>1.9950104555379251</v>
      </c>
      <c r="U798">
        <f t="shared" si="76"/>
        <v>0.28768103702167691</v>
      </c>
      <c r="W798">
        <v>26.92529</v>
      </c>
      <c r="X798">
        <v>1.6010335094355603</v>
      </c>
      <c r="Y798">
        <f t="shared" si="77"/>
        <v>0.24143584356544873</v>
      </c>
    </row>
    <row r="799" spans="3:25" x14ac:dyDescent="0.2">
      <c r="C799">
        <v>2.3614000000000002</v>
      </c>
      <c r="D799">
        <v>0.49823843384112743</v>
      </c>
      <c r="E799">
        <f t="shared" si="72"/>
        <v>8.1411508797569837E-2</v>
      </c>
      <c r="G799">
        <v>2.0230000000000001</v>
      </c>
      <c r="H799">
        <v>0.35442052471541974</v>
      </c>
      <c r="I799">
        <f t="shared" si="73"/>
        <v>7.3837609315712455E-2</v>
      </c>
      <c r="K799">
        <v>27.654199999999999</v>
      </c>
      <c r="L799">
        <v>0.96772034389928219</v>
      </c>
      <c r="M799">
        <f t="shared" si="74"/>
        <v>0.23079976720152692</v>
      </c>
      <c r="O799">
        <v>17.107600000000001</v>
      </c>
      <c r="P799">
        <v>0.81648668512085254</v>
      </c>
      <c r="Q799">
        <f t="shared" si="75"/>
        <v>0.19669164441252984</v>
      </c>
      <c r="S799">
        <v>42.195790000000002</v>
      </c>
      <c r="T799">
        <v>1.9973409364649202</v>
      </c>
      <c r="U799">
        <f t="shared" si="76"/>
        <v>0.28801709298969258</v>
      </c>
      <c r="W799">
        <v>26.918240000000001</v>
      </c>
      <c r="X799">
        <v>1.6013098336557914</v>
      </c>
      <c r="Y799">
        <f t="shared" si="77"/>
        <v>0.24147751325619279</v>
      </c>
    </row>
    <row r="800" spans="3:25" x14ac:dyDescent="0.2">
      <c r="C800">
        <v>2.3660000000000001</v>
      </c>
      <c r="D800">
        <v>0.49871673775206254</v>
      </c>
      <c r="E800">
        <f t="shared" si="72"/>
        <v>8.1489663031382761E-2</v>
      </c>
      <c r="G800">
        <v>2.0221</v>
      </c>
      <c r="H800">
        <v>0.35454040544549648</v>
      </c>
      <c r="I800">
        <f t="shared" si="73"/>
        <v>7.386258446781177E-2</v>
      </c>
      <c r="K800">
        <v>27.740200000000002</v>
      </c>
      <c r="L800">
        <v>0.96851872365059621</v>
      </c>
      <c r="M800">
        <f t="shared" si="74"/>
        <v>0.2309901795059735</v>
      </c>
      <c r="O800">
        <v>17.106300000000001</v>
      </c>
      <c r="P800">
        <v>0.81677325631419706</v>
      </c>
      <c r="Q800">
        <f t="shared" si="75"/>
        <v>0.19676067941369688</v>
      </c>
      <c r="S800">
        <v>42.227519999999998</v>
      </c>
      <c r="T800">
        <v>1.9996556525487654</v>
      </c>
      <c r="U800">
        <f t="shared" si="76"/>
        <v>0.28835087566314321</v>
      </c>
      <c r="W800">
        <v>26.923819999999999</v>
      </c>
      <c r="X800">
        <v>1.601586438651033</v>
      </c>
      <c r="Y800">
        <f t="shared" si="77"/>
        <v>0.24151922528780675</v>
      </c>
    </row>
    <row r="801" spans="3:25" x14ac:dyDescent="0.2">
      <c r="C801">
        <v>2.3708</v>
      </c>
      <c r="D801">
        <v>0.49919659651609388</v>
      </c>
      <c r="E801">
        <f t="shared" si="72"/>
        <v>8.1568071326159133E-2</v>
      </c>
      <c r="G801">
        <v>2.0234999999999999</v>
      </c>
      <c r="H801">
        <v>0.35465734344230343</v>
      </c>
      <c r="I801">
        <f t="shared" si="73"/>
        <v>7.3886946550479879E-2</v>
      </c>
      <c r="K801">
        <v>27.8506</v>
      </c>
      <c r="L801">
        <v>0.96932340773259384</v>
      </c>
      <c r="M801">
        <f t="shared" si="74"/>
        <v>0.23118209538328935</v>
      </c>
      <c r="O801">
        <v>17.1204</v>
      </c>
      <c r="P801">
        <v>0.81705595876711579</v>
      </c>
      <c r="Q801">
        <f t="shared" si="75"/>
        <v>0.19682878243528604</v>
      </c>
      <c r="S801">
        <v>42.296720000000001</v>
      </c>
      <c r="T801">
        <v>2.0019748115340175</v>
      </c>
      <c r="U801">
        <f t="shared" si="76"/>
        <v>0.28868529900415546</v>
      </c>
      <c r="W801">
        <v>26.903960000000001</v>
      </c>
      <c r="X801">
        <v>1.6018794547966635</v>
      </c>
      <c r="Y801">
        <f t="shared" si="77"/>
        <v>0.24156341212080035</v>
      </c>
    </row>
    <row r="802" spans="3:25" x14ac:dyDescent="0.2">
      <c r="C802">
        <v>2.3799000000000001</v>
      </c>
      <c r="D802">
        <v>0.49968414534448624</v>
      </c>
      <c r="E802">
        <f t="shared" si="72"/>
        <v>8.1647736167399718E-2</v>
      </c>
      <c r="G802">
        <v>2.0249000000000001</v>
      </c>
      <c r="H802">
        <v>0.35477751528283313</v>
      </c>
      <c r="I802">
        <f t="shared" si="73"/>
        <v>7.3911982350590238E-2</v>
      </c>
      <c r="K802">
        <v>27.944400000000002</v>
      </c>
      <c r="L802">
        <v>0.9701346353154775</v>
      </c>
      <c r="M802">
        <f t="shared" si="74"/>
        <v>0.23137557187518842</v>
      </c>
      <c r="O802">
        <v>17.165800000000001</v>
      </c>
      <c r="P802">
        <v>0.81733474742050904</v>
      </c>
      <c r="Q802">
        <f t="shared" si="75"/>
        <v>0.19689594262256008</v>
      </c>
      <c r="S802">
        <v>42.4148</v>
      </c>
      <c r="T802">
        <v>2.0043149017211399</v>
      </c>
      <c r="U802">
        <f t="shared" si="76"/>
        <v>0.28902274063003114</v>
      </c>
      <c r="W802">
        <v>26.906700000000001</v>
      </c>
      <c r="X802">
        <v>1.6021533215885881</v>
      </c>
      <c r="Y802">
        <f t="shared" si="77"/>
        <v>0.24160471123137062</v>
      </c>
    </row>
    <row r="803" spans="3:25" x14ac:dyDescent="0.2">
      <c r="C803">
        <v>2.3872</v>
      </c>
      <c r="D803">
        <v>0.50017635747789557</v>
      </c>
      <c r="E803">
        <f t="shared" si="72"/>
        <v>8.1728162986584238E-2</v>
      </c>
      <c r="G803">
        <v>2.0350000000000001</v>
      </c>
      <c r="H803">
        <v>0.35489475482419447</v>
      </c>
      <c r="I803">
        <f t="shared" si="73"/>
        <v>7.3936407255040512E-2</v>
      </c>
      <c r="K803">
        <v>28.021599999999999</v>
      </c>
      <c r="L803">
        <v>0.97095264460615582</v>
      </c>
      <c r="M803">
        <f t="shared" si="74"/>
        <v>0.23157066579364063</v>
      </c>
      <c r="O803">
        <v>17.221800000000002</v>
      </c>
      <c r="P803">
        <v>0.81760957726937444</v>
      </c>
      <c r="Q803">
        <f t="shared" si="75"/>
        <v>0.19696214913381382</v>
      </c>
      <c r="S803">
        <v>42.542580000000001</v>
      </c>
      <c r="T803">
        <v>2.0066390675862236</v>
      </c>
      <c r="U803">
        <f t="shared" si="76"/>
        <v>0.28935788596444362</v>
      </c>
      <c r="W803">
        <v>26.909659999999999</v>
      </c>
      <c r="X803">
        <v>1.6024307876243467</v>
      </c>
      <c r="Y803">
        <f t="shared" si="77"/>
        <v>0.24164655310788932</v>
      </c>
    </row>
    <row r="804" spans="3:25" x14ac:dyDescent="0.2">
      <c r="C804">
        <v>2.4133</v>
      </c>
      <c r="D804">
        <v>0.50067325914502114</v>
      </c>
      <c r="E804">
        <f t="shared" si="72"/>
        <v>8.1809356069447892E-2</v>
      </c>
      <c r="G804">
        <v>2.0684</v>
      </c>
      <c r="H804">
        <v>0.35501523606829327</v>
      </c>
      <c r="I804">
        <f t="shared" si="73"/>
        <v>7.3961507514227767E-2</v>
      </c>
      <c r="K804">
        <v>28.184999999999999</v>
      </c>
      <c r="L804">
        <v>0.97177767283871119</v>
      </c>
      <c r="M804">
        <f t="shared" si="74"/>
        <v>0.2317674337185984</v>
      </c>
      <c r="O804">
        <v>17.2866</v>
      </c>
      <c r="P804">
        <v>0.81788040336767109</v>
      </c>
      <c r="Q804">
        <f t="shared" si="75"/>
        <v>0.19702739114154591</v>
      </c>
      <c r="S804">
        <v>42.668030000000002</v>
      </c>
      <c r="T804">
        <v>2.0089846912443949</v>
      </c>
      <c r="U804">
        <f t="shared" si="76"/>
        <v>0.2896961255183127</v>
      </c>
      <c r="W804">
        <v>26.91929</v>
      </c>
      <c r="X804">
        <v>1.602711855156119</v>
      </c>
      <c r="Y804">
        <f t="shared" si="77"/>
        <v>0.24168893808998521</v>
      </c>
    </row>
    <row r="805" spans="3:25" x14ac:dyDescent="0.2">
      <c r="C805">
        <v>2.3832</v>
      </c>
      <c r="D805">
        <v>0.50117487813793038</v>
      </c>
      <c r="E805">
        <f t="shared" si="72"/>
        <v>8.189131995717816E-2</v>
      </c>
      <c r="G805">
        <v>1.9998</v>
      </c>
      <c r="H805">
        <v>0.35513896184572985</v>
      </c>
      <c r="I805">
        <f t="shared" si="73"/>
        <v>7.3987283717860383E-2</v>
      </c>
      <c r="K805">
        <v>28.132000000000001</v>
      </c>
      <c r="L805">
        <v>0.97260995626537283</v>
      </c>
      <c r="M805">
        <f t="shared" si="74"/>
        <v>0.23196593199584364</v>
      </c>
      <c r="O805">
        <v>17.307700000000001</v>
      </c>
      <c r="P805">
        <v>0.81814718083345983</v>
      </c>
      <c r="Q805">
        <f t="shared" si="75"/>
        <v>0.19709165783369706</v>
      </c>
      <c r="S805">
        <v>42.783560000000001</v>
      </c>
      <c r="T805">
        <v>2.0113170368837743</v>
      </c>
      <c r="U805">
        <f t="shared" si="76"/>
        <v>0.29003245037834896</v>
      </c>
      <c r="W805">
        <v>26.924309999999998</v>
      </c>
      <c r="X805">
        <v>1.6029899056345234</v>
      </c>
      <c r="Y805">
        <f t="shared" si="77"/>
        <v>0.24173086810045138</v>
      </c>
    </row>
    <row r="806" spans="3:25" x14ac:dyDescent="0.2">
      <c r="C806">
        <v>2.3904000000000001</v>
      </c>
      <c r="D806">
        <v>0.501684291824812</v>
      </c>
      <c r="E806">
        <f t="shared" si="72"/>
        <v>8.1974557487714372E-2</v>
      </c>
      <c r="G806">
        <v>2.0436999999999999</v>
      </c>
      <c r="H806">
        <v>0.35525976973270706</v>
      </c>
      <c r="I806">
        <f t="shared" si="73"/>
        <v>7.4012452027647307E-2</v>
      </c>
      <c r="K806">
        <v>28.239699999999999</v>
      </c>
      <c r="L806">
        <v>0.97344973014798086</v>
      </c>
      <c r="M806">
        <f t="shared" si="74"/>
        <v>0.23216621673495216</v>
      </c>
      <c r="O806">
        <v>17.313800000000001</v>
      </c>
      <c r="P806">
        <v>0.81840986485428868</v>
      </c>
      <c r="Q806">
        <f t="shared" si="75"/>
        <v>0.19715493841494755</v>
      </c>
      <c r="S806">
        <v>42.867600000000003</v>
      </c>
      <c r="T806">
        <v>2.0136471140081089</v>
      </c>
      <c r="U806">
        <f t="shared" si="76"/>
        <v>0.29036844811791385</v>
      </c>
      <c r="W806">
        <v>26.93676</v>
      </c>
      <c r="X806">
        <v>1.6032715625086189</v>
      </c>
      <c r="Y806">
        <f t="shared" si="77"/>
        <v>0.24177334195536604</v>
      </c>
    </row>
    <row r="807" spans="3:25" x14ac:dyDescent="0.2">
      <c r="C807">
        <v>2.4094000000000002</v>
      </c>
      <c r="D807">
        <v>0.50219847135864415</v>
      </c>
      <c r="E807">
        <f t="shared" si="72"/>
        <v>8.2058573751412442E-2</v>
      </c>
      <c r="G807">
        <v>2.0253999999999999</v>
      </c>
      <c r="H807">
        <v>0.35538382890505493</v>
      </c>
      <c r="I807">
        <f t="shared" si="73"/>
        <v>7.403829768855312E-2</v>
      </c>
      <c r="K807">
        <v>28.284099999999999</v>
      </c>
      <c r="L807">
        <v>0.97429725423845093</v>
      </c>
      <c r="M807">
        <f t="shared" si="74"/>
        <v>0.23236834988634381</v>
      </c>
      <c r="O807">
        <v>17.2699</v>
      </c>
      <c r="P807">
        <v>0.8186684327184176</v>
      </c>
      <c r="Q807">
        <f t="shared" si="75"/>
        <v>0.1972172274140391</v>
      </c>
      <c r="S807">
        <v>42.919519999999999</v>
      </c>
      <c r="T807">
        <v>2.016007962087087</v>
      </c>
      <c r="U807">
        <f t="shared" si="76"/>
        <v>0.29070888303730275</v>
      </c>
      <c r="W807">
        <v>26.974129999999999</v>
      </c>
      <c r="X807">
        <v>1.603553517825886</v>
      </c>
      <c r="Y807">
        <f t="shared" si="77"/>
        <v>0.24181586081550915</v>
      </c>
    </row>
    <row r="808" spans="3:25" x14ac:dyDescent="0.2">
      <c r="C808">
        <v>2.4363000000000001</v>
      </c>
      <c r="D808">
        <v>0.50271437709583777</v>
      </c>
      <c r="E808">
        <f t="shared" si="72"/>
        <v>8.21428720744833E-2</v>
      </c>
      <c r="G808">
        <v>2.0301999999999998</v>
      </c>
      <c r="H808">
        <v>0.35550805556944537</v>
      </c>
      <c r="I808">
        <f t="shared" si="73"/>
        <v>7.4064178243634454E-2</v>
      </c>
      <c r="K808">
        <v>28.361999999999998</v>
      </c>
      <c r="L808">
        <v>0.97515288926269605</v>
      </c>
      <c r="M808">
        <f t="shared" si="74"/>
        <v>0.23257241748257676</v>
      </c>
      <c r="O808">
        <v>17.307099999999998</v>
      </c>
      <c r="P808">
        <v>0.81892294995324</v>
      </c>
      <c r="Q808">
        <f t="shared" si="75"/>
        <v>0.19727854061652095</v>
      </c>
      <c r="S808">
        <v>42.983449999999998</v>
      </c>
      <c r="T808">
        <v>2.0183427662977147</v>
      </c>
      <c r="U808">
        <f t="shared" si="76"/>
        <v>0.29104556242396534</v>
      </c>
      <c r="W808">
        <v>27.042020000000001</v>
      </c>
      <c r="X808">
        <v>1.6038519250619512</v>
      </c>
      <c r="Y808">
        <f t="shared" si="77"/>
        <v>0.2418608606249078</v>
      </c>
    </row>
    <row r="809" spans="3:25" x14ac:dyDescent="0.2">
      <c r="C809">
        <v>2.4378000000000002</v>
      </c>
      <c r="D809">
        <v>0.50323506446061539</v>
      </c>
      <c r="E809">
        <f t="shared" si="72"/>
        <v>8.2227951709250874E-2</v>
      </c>
      <c r="G809">
        <v>2.0381</v>
      </c>
      <c r="H809">
        <v>0.35563244662926707</v>
      </c>
      <c r="I809">
        <f t="shared" si="73"/>
        <v>7.4090093047763983E-2</v>
      </c>
      <c r="K809">
        <v>28.485399999999998</v>
      </c>
      <c r="L809">
        <v>0.97601702049337247</v>
      </c>
      <c r="M809">
        <f t="shared" si="74"/>
        <v>0.23277851141056846</v>
      </c>
      <c r="O809">
        <v>17.284500000000001</v>
      </c>
      <c r="P809">
        <v>0.81917350434506342</v>
      </c>
      <c r="Q809">
        <f t="shared" si="75"/>
        <v>0.1973388991701148</v>
      </c>
      <c r="S809">
        <v>43.10436</v>
      </c>
      <c r="T809">
        <v>2.02068507083264</v>
      </c>
      <c r="U809">
        <f t="shared" si="76"/>
        <v>0.29138332335938166</v>
      </c>
      <c r="W809">
        <v>27.103159999999999</v>
      </c>
      <c r="X809">
        <v>1.6041311782018115</v>
      </c>
      <c r="Y809">
        <f t="shared" si="77"/>
        <v>0.24190297199671429</v>
      </c>
    </row>
    <row r="810" spans="3:25" x14ac:dyDescent="0.2">
      <c r="C810">
        <v>2.4388000000000001</v>
      </c>
      <c r="D810">
        <v>0.50376358758471507</v>
      </c>
      <c r="E810">
        <f t="shared" si="72"/>
        <v>8.2314311696848871E-2</v>
      </c>
      <c r="G810">
        <v>2.0907</v>
      </c>
      <c r="H810">
        <v>0.35575700013758715</v>
      </c>
      <c r="I810">
        <f t="shared" si="73"/>
        <v>7.4116041695330662E-2</v>
      </c>
      <c r="K810">
        <v>28.581700000000001</v>
      </c>
      <c r="L810">
        <v>0.97689003164095822</v>
      </c>
      <c r="M810">
        <f t="shared" si="74"/>
        <v>0.23298672318465938</v>
      </c>
      <c r="O810">
        <v>17.255199999999999</v>
      </c>
      <c r="P810">
        <v>0.81942018391852789</v>
      </c>
      <c r="Q810">
        <f t="shared" si="75"/>
        <v>0.19739832427995663</v>
      </c>
      <c r="S810">
        <v>43.223210000000002</v>
      </c>
      <c r="T810">
        <v>2.023031033222304</v>
      </c>
      <c r="U810">
        <f t="shared" si="76"/>
        <v>0.29172161175842187</v>
      </c>
      <c r="W810">
        <v>27.143789999999999</v>
      </c>
      <c r="X810">
        <v>1.6044206674210633</v>
      </c>
      <c r="Y810">
        <f t="shared" si="77"/>
        <v>0.24194662696923125</v>
      </c>
    </row>
    <row r="811" spans="3:25" x14ac:dyDescent="0.2">
      <c r="C811">
        <v>2.4127000000000001</v>
      </c>
      <c r="D811">
        <v>0.5042969023835947</v>
      </c>
      <c r="E811">
        <f t="shared" si="72"/>
        <v>8.2401454637842264E-2</v>
      </c>
      <c r="G811">
        <v>2.0366</v>
      </c>
      <c r="H811">
        <v>0.35588479417581903</v>
      </c>
      <c r="I811">
        <f t="shared" si="73"/>
        <v>7.4142665453295634E-2</v>
      </c>
      <c r="K811">
        <v>28.679200000000002</v>
      </c>
      <c r="L811">
        <v>0.97777230298174278</v>
      </c>
      <c r="M811">
        <f t="shared" si="74"/>
        <v>0.2331971435001414</v>
      </c>
      <c r="O811">
        <v>17.295200000000001</v>
      </c>
      <c r="P811">
        <v>0.81966307692702522</v>
      </c>
      <c r="Q811">
        <f t="shared" si="75"/>
        <v>0.19745683720628876</v>
      </c>
      <c r="S811">
        <v>43.378929999999997</v>
      </c>
      <c r="T811">
        <v>2.0253984311297728</v>
      </c>
      <c r="U811">
        <f t="shared" si="76"/>
        <v>0.29206299116481699</v>
      </c>
      <c r="W811">
        <v>27.176449999999999</v>
      </c>
      <c r="X811">
        <v>1.6047038451941846</v>
      </c>
      <c r="Y811">
        <f t="shared" si="77"/>
        <v>0.24198933017570981</v>
      </c>
    </row>
    <row r="812" spans="3:25" x14ac:dyDescent="0.2">
      <c r="C812">
        <v>2.4165000000000001</v>
      </c>
      <c r="D812">
        <v>0.50483501425484789</v>
      </c>
      <c r="E812">
        <f t="shared" si="72"/>
        <v>8.2489381414190835E-2</v>
      </c>
      <c r="G812">
        <v>2.0306999999999999</v>
      </c>
      <c r="H812">
        <v>0.35600966578311594</v>
      </c>
      <c r="I812">
        <f t="shared" si="73"/>
        <v>7.4168680371482484E-2</v>
      </c>
      <c r="K812">
        <v>28.776700000000002</v>
      </c>
      <c r="L812">
        <v>0.97866421320926611</v>
      </c>
      <c r="M812">
        <f t="shared" si="74"/>
        <v>0.23340986267482319</v>
      </c>
      <c r="O812">
        <v>17.260400000000001</v>
      </c>
      <c r="P812">
        <v>0.81990227184328213</v>
      </c>
      <c r="Q812">
        <f t="shared" si="75"/>
        <v>0.19751445926219127</v>
      </c>
      <c r="S812">
        <v>43.466459999999998</v>
      </c>
      <c r="T812">
        <v>2.0277494246117755</v>
      </c>
      <c r="U812">
        <f t="shared" si="76"/>
        <v>0.29240200504870734</v>
      </c>
      <c r="W812">
        <v>27.183779999999999</v>
      </c>
      <c r="X812">
        <v>1.6049906438607042</v>
      </c>
      <c r="Y812">
        <f t="shared" si="77"/>
        <v>0.242032579412891</v>
      </c>
    </row>
    <row r="813" spans="3:25" x14ac:dyDescent="0.2">
      <c r="C813">
        <v>2.3990999999999998</v>
      </c>
      <c r="D813">
        <v>0.50537792735985121</v>
      </c>
      <c r="E813">
        <f t="shared" si="72"/>
        <v>8.2578092705858044E-2</v>
      </c>
      <c r="G813">
        <v>1.9996</v>
      </c>
      <c r="H813">
        <v>0.35613777173206462</v>
      </c>
      <c r="I813">
        <f t="shared" si="73"/>
        <v>7.4195369110846801E-2</v>
      </c>
      <c r="K813">
        <v>28.784800000000001</v>
      </c>
      <c r="L813">
        <v>0.97956614005220222</v>
      </c>
      <c r="M813">
        <f t="shared" si="74"/>
        <v>0.23362497079639444</v>
      </c>
      <c r="O813">
        <v>17.277999999999999</v>
      </c>
      <c r="P813">
        <v>0.82013785735012257</v>
      </c>
      <c r="Q813">
        <f t="shared" si="75"/>
        <v>0.19757121181135667</v>
      </c>
      <c r="S813">
        <v>43.555610000000001</v>
      </c>
      <c r="T813">
        <v>2.0301007089243712</v>
      </c>
      <c r="U813">
        <f t="shared" si="76"/>
        <v>0.29274106087044632</v>
      </c>
      <c r="W813">
        <v>27.172989999999999</v>
      </c>
      <c r="X813">
        <v>1.6052744463918713</v>
      </c>
      <c r="Y813">
        <f t="shared" si="77"/>
        <v>0.24207537683287911</v>
      </c>
    </row>
    <row r="814" spans="3:25" x14ac:dyDescent="0.2">
      <c r="C814">
        <v>2.4245000000000001</v>
      </c>
      <c r="D814">
        <v>0.50592564738307655</v>
      </c>
      <c r="E814">
        <f t="shared" si="72"/>
        <v>8.2667589441679179E-2</v>
      </c>
      <c r="G814">
        <v>2.0243000000000002</v>
      </c>
      <c r="H814">
        <v>0.35626910876086842</v>
      </c>
      <c r="I814">
        <f t="shared" si="73"/>
        <v>7.4222730991847591E-2</v>
      </c>
      <c r="K814">
        <v>28.785399999999999</v>
      </c>
      <c r="L814">
        <v>0.98047846027388852</v>
      </c>
      <c r="M814">
        <f t="shared" si="74"/>
        <v>0.23384255772231358</v>
      </c>
      <c r="O814">
        <v>17.3291</v>
      </c>
      <c r="P814">
        <v>0.82036992233140182</v>
      </c>
      <c r="Q814">
        <f t="shared" si="75"/>
        <v>0.19762711626590587</v>
      </c>
      <c r="S814">
        <v>43.628929999999997</v>
      </c>
      <c r="T814">
        <v>2.0324533115471057</v>
      </c>
      <c r="U814">
        <f t="shared" si="76"/>
        <v>0.29308030679285713</v>
      </c>
      <c r="W814">
        <v>27.176500000000001</v>
      </c>
      <c r="X814">
        <v>1.6055813553375664</v>
      </c>
      <c r="Y814">
        <f t="shared" si="77"/>
        <v>0.24212165870003866</v>
      </c>
    </row>
    <row r="815" spans="3:25" x14ac:dyDescent="0.2">
      <c r="C815">
        <v>2.4079000000000002</v>
      </c>
      <c r="D815">
        <v>0.50648122443407007</v>
      </c>
      <c r="E815">
        <f t="shared" si="72"/>
        <v>8.2758370005567003E-2</v>
      </c>
      <c r="G815">
        <v>2.0556999999999999</v>
      </c>
      <c r="H815">
        <v>0.35639751687437932</v>
      </c>
      <c r="I815">
        <f t="shared" si="73"/>
        <v>7.424948268216236E-2</v>
      </c>
      <c r="K815">
        <v>28.864100000000001</v>
      </c>
      <c r="L815">
        <v>0.98140154967328064</v>
      </c>
      <c r="M815">
        <f t="shared" si="74"/>
        <v>0.23406271308003546</v>
      </c>
      <c r="O815">
        <v>17.3002</v>
      </c>
      <c r="P815">
        <v>0.82059855593134923</v>
      </c>
      <c r="Q815">
        <f t="shared" si="75"/>
        <v>0.19768219410068399</v>
      </c>
      <c r="S815">
        <v>43.721469999999997</v>
      </c>
      <c r="T815">
        <v>2.0348328493831409</v>
      </c>
      <c r="U815">
        <f t="shared" si="76"/>
        <v>0.29342343678017258</v>
      </c>
      <c r="W815">
        <v>27.196100000000001</v>
      </c>
      <c r="X815">
        <v>1.6058691054921477</v>
      </c>
      <c r="Y815">
        <f t="shared" si="77"/>
        <v>0.24216505142161379</v>
      </c>
    </row>
    <row r="816" spans="3:25" x14ac:dyDescent="0.2">
      <c r="C816">
        <v>2.4156</v>
      </c>
      <c r="D816">
        <v>0.50704161658716951</v>
      </c>
      <c r="E816">
        <f t="shared" si="72"/>
        <v>8.2849937350844685E-2</v>
      </c>
      <c r="G816">
        <v>2.0312999999999999</v>
      </c>
      <c r="H816">
        <v>0.35652914984478834</v>
      </c>
      <c r="I816">
        <f t="shared" si="73"/>
        <v>7.4276906217664238E-2</v>
      </c>
      <c r="K816">
        <v>28.999099999999999</v>
      </c>
      <c r="L816">
        <v>0.98233578308730751</v>
      </c>
      <c r="M816">
        <f t="shared" si="74"/>
        <v>0.23428552626757318</v>
      </c>
      <c r="O816">
        <v>17.255299999999998</v>
      </c>
      <c r="P816">
        <v>0.82082384775070072</v>
      </c>
      <c r="Q816">
        <f t="shared" si="75"/>
        <v>0.1977364669005085</v>
      </c>
      <c r="S816">
        <v>43.840409999999999</v>
      </c>
      <c r="T816">
        <v>2.0371897300136816</v>
      </c>
      <c r="U816">
        <f t="shared" si="76"/>
        <v>0.29376329959244413</v>
      </c>
      <c r="W816">
        <v>27.174600000000002</v>
      </c>
      <c r="X816">
        <v>1.6061604861187817</v>
      </c>
      <c r="Y816">
        <f t="shared" si="77"/>
        <v>0.2422089916183526</v>
      </c>
    </row>
    <row r="817" spans="3:25" x14ac:dyDescent="0.2">
      <c r="C817">
        <v>2.4407999999999999</v>
      </c>
      <c r="D817">
        <v>0.5076037829137614</v>
      </c>
      <c r="E817">
        <f t="shared" si="72"/>
        <v>8.2941794593751866E-2</v>
      </c>
      <c r="G817">
        <v>2.0463</v>
      </c>
      <c r="H817">
        <v>0.35665785069301359</v>
      </c>
      <c r="I817">
        <f t="shared" si="73"/>
        <v>7.430371889437784E-2</v>
      </c>
      <c r="K817">
        <v>29.1524</v>
      </c>
      <c r="L817">
        <v>0.9832815343946274</v>
      </c>
      <c r="M817">
        <f t="shared" si="74"/>
        <v>0.23451108645439372</v>
      </c>
      <c r="O817">
        <v>17.284300000000002</v>
      </c>
      <c r="P817">
        <v>0.82104588763377373</v>
      </c>
      <c r="Q817">
        <f t="shared" si="75"/>
        <v>0.19778995630887566</v>
      </c>
      <c r="S817">
        <v>44.003749999999997</v>
      </c>
      <c r="T817">
        <v>2.0395533561764894</v>
      </c>
      <c r="U817">
        <f t="shared" si="76"/>
        <v>0.29410413511225836</v>
      </c>
      <c r="W817">
        <v>27.182300000000001</v>
      </c>
      <c r="X817">
        <v>1.6064521901822006</v>
      </c>
      <c r="Y817">
        <f t="shared" si="77"/>
        <v>0.24225298058935663</v>
      </c>
    </row>
    <row r="818" spans="3:25" x14ac:dyDescent="0.2">
      <c r="C818">
        <v>2.4308999999999998</v>
      </c>
      <c r="D818">
        <v>0.508173818199254</v>
      </c>
      <c r="E818">
        <f t="shared" si="72"/>
        <v>8.303493761425719E-2</v>
      </c>
      <c r="G818">
        <v>2.0623999999999998</v>
      </c>
      <c r="H818">
        <v>0.3567897709268511</v>
      </c>
      <c r="I818">
        <f t="shared" si="73"/>
        <v>7.4331202276427311E-2</v>
      </c>
      <c r="K818">
        <v>29.207000000000001</v>
      </c>
      <c r="L818">
        <v>0.98423917652074588</v>
      </c>
      <c r="M818">
        <f t="shared" si="74"/>
        <v>0.23473948258263871</v>
      </c>
      <c r="O818">
        <v>17.296199999999999</v>
      </c>
      <c r="P818">
        <v>0.82126476559191852</v>
      </c>
      <c r="Q818">
        <f t="shared" si="75"/>
        <v>0.19784268400952004</v>
      </c>
      <c r="S818">
        <v>44.108350000000002</v>
      </c>
      <c r="T818">
        <v>2.0419143780884652</v>
      </c>
      <c r="U818">
        <f t="shared" si="76"/>
        <v>0.29444459509841164</v>
      </c>
      <c r="W818">
        <v>27.171230000000001</v>
      </c>
      <c r="X818">
        <v>1.6067442202121527</v>
      </c>
      <c r="Y818">
        <f t="shared" si="77"/>
        <v>0.24229701871611187</v>
      </c>
    </row>
    <row r="819" spans="3:25" x14ac:dyDescent="0.2">
      <c r="C819">
        <v>2.4601000000000002</v>
      </c>
      <c r="D819">
        <v>0.50874868178419619</v>
      </c>
      <c r="E819">
        <f t="shared" si="72"/>
        <v>8.3128869572581074E-2</v>
      </c>
      <c r="G819">
        <v>2.0489000000000002</v>
      </c>
      <c r="H819">
        <v>0.35692183095456431</v>
      </c>
      <c r="I819">
        <f t="shared" si="73"/>
        <v>7.4358714782200908E-2</v>
      </c>
      <c r="K819">
        <v>29.2849</v>
      </c>
      <c r="L819">
        <v>0.9852090814445178</v>
      </c>
      <c r="M819">
        <f t="shared" si="74"/>
        <v>0.2349708033686751</v>
      </c>
      <c r="O819">
        <v>17.311800000000002</v>
      </c>
      <c r="P819">
        <v>0.82148057179533251</v>
      </c>
      <c r="Q819">
        <f t="shared" si="75"/>
        <v>0.19789467172444233</v>
      </c>
      <c r="S819">
        <v>44.224969999999999</v>
      </c>
      <c r="T819">
        <v>2.0442820899505363</v>
      </c>
      <c r="U819">
        <f t="shared" si="76"/>
        <v>0.29478601977714369</v>
      </c>
      <c r="W819">
        <v>27.200500000000002</v>
      </c>
      <c r="X819">
        <v>1.6070560760527253</v>
      </c>
      <c r="Y819">
        <f t="shared" si="77"/>
        <v>0.24234404657498909</v>
      </c>
    </row>
    <row r="820" spans="3:25" x14ac:dyDescent="0.2">
      <c r="C820">
        <v>2.4514999999999998</v>
      </c>
      <c r="D820">
        <v>0.50932837685447974</v>
      </c>
      <c r="E820">
        <f t="shared" si="72"/>
        <v>8.3223590989294077E-2</v>
      </c>
      <c r="G820">
        <v>2.0615999999999999</v>
      </c>
      <c r="H820">
        <v>0.35705710374097405</v>
      </c>
      <c r="I820">
        <f t="shared" si="73"/>
        <v>7.4386896612702924E-2</v>
      </c>
      <c r="K820">
        <v>29.318100000000001</v>
      </c>
      <c r="L820">
        <v>0.98619162020597506</v>
      </c>
      <c r="M820">
        <f t="shared" si="74"/>
        <v>0.23520513730496198</v>
      </c>
      <c r="O820">
        <v>17.357600000000001</v>
      </c>
      <c r="P820">
        <v>0.82169339656507878</v>
      </c>
      <c r="Q820">
        <f t="shared" si="75"/>
        <v>0.19794594121198691</v>
      </c>
      <c r="S820">
        <v>44.249720000000003</v>
      </c>
      <c r="T820">
        <v>2.0466476663009452</v>
      </c>
      <c r="U820">
        <f t="shared" si="76"/>
        <v>0.29512713651452749</v>
      </c>
      <c r="W820">
        <v>27.180489999999999</v>
      </c>
      <c r="X820">
        <v>1.6073487689360153</v>
      </c>
      <c r="Y820">
        <f t="shared" si="77"/>
        <v>0.24238818466002371</v>
      </c>
    </row>
    <row r="821" spans="3:25" x14ac:dyDescent="0.2">
      <c r="C821">
        <v>2.4619</v>
      </c>
      <c r="D821">
        <v>0.50991290756332719</v>
      </c>
      <c r="E821">
        <f t="shared" si="72"/>
        <v>8.3319102543027324E-2</v>
      </c>
      <c r="G821">
        <v>2.0596000000000001</v>
      </c>
      <c r="H821">
        <v>0.35718943604079373</v>
      </c>
      <c r="I821">
        <f t="shared" si="73"/>
        <v>7.4414465841832034E-2</v>
      </c>
      <c r="K821">
        <v>29.396999999999998</v>
      </c>
      <c r="L821">
        <v>0.98718716291550535</v>
      </c>
      <c r="M821">
        <f t="shared" si="74"/>
        <v>0.23544257266223984</v>
      </c>
      <c r="O821">
        <v>17.321400000000001</v>
      </c>
      <c r="P821">
        <v>0.82190333036527519</v>
      </c>
      <c r="Q821">
        <f t="shared" si="75"/>
        <v>0.19799651426495996</v>
      </c>
      <c r="S821">
        <v>44.358449999999998</v>
      </c>
      <c r="T821">
        <v>2.0490401648659176</v>
      </c>
      <c r="U821">
        <f t="shared" si="76"/>
        <v>0.29547213544239453</v>
      </c>
      <c r="W821">
        <v>27.17774</v>
      </c>
      <c r="X821">
        <v>1.6076417953686684</v>
      </c>
      <c r="Y821">
        <f t="shared" si="77"/>
        <v>0.24243237304430026</v>
      </c>
    </row>
    <row r="822" spans="3:25" x14ac:dyDescent="0.2">
      <c r="C822">
        <v>2.4519000000000002</v>
      </c>
      <c r="D822">
        <v>0.51050531966974455</v>
      </c>
      <c r="E822">
        <f t="shared" si="72"/>
        <v>8.3415901906821008E-2</v>
      </c>
      <c r="G822">
        <v>2.0337999999999998</v>
      </c>
      <c r="H822">
        <v>0.35732497480631592</v>
      </c>
      <c r="I822">
        <f t="shared" si="73"/>
        <v>7.4442703084649148E-2</v>
      </c>
      <c r="K822">
        <v>29.5321</v>
      </c>
      <c r="L822">
        <v>0.98819607876434279</v>
      </c>
      <c r="M822">
        <f t="shared" si="74"/>
        <v>0.23568319749203245</v>
      </c>
      <c r="O822">
        <v>17.379300000000001</v>
      </c>
      <c r="P822">
        <v>0.82211046379548025</v>
      </c>
      <c r="Q822">
        <f t="shared" si="75"/>
        <v>0.19804641270879533</v>
      </c>
      <c r="S822">
        <v>44.509860000000003</v>
      </c>
      <c r="T822">
        <v>2.0514096845883367</v>
      </c>
      <c r="U822">
        <f t="shared" si="76"/>
        <v>0.29581382081506846</v>
      </c>
      <c r="W822">
        <v>27.200959999999998</v>
      </c>
      <c r="X822">
        <v>1.6079384666737848</v>
      </c>
      <c r="Y822">
        <f t="shared" si="77"/>
        <v>0.2424771110753223</v>
      </c>
    </row>
    <row r="823" spans="3:25" x14ac:dyDescent="0.2">
      <c r="C823">
        <v>2.4546999999999999</v>
      </c>
      <c r="D823">
        <v>0.51110257416971561</v>
      </c>
      <c r="E823">
        <f t="shared" si="72"/>
        <v>8.3513492511391438E-2</v>
      </c>
      <c r="G823">
        <v>2.0413000000000001</v>
      </c>
      <c r="H823">
        <v>0.35746064346487677</v>
      </c>
      <c r="I823">
        <f t="shared" si="73"/>
        <v>7.4470967388515996E-2</v>
      </c>
      <c r="K823">
        <v>29.6203</v>
      </c>
      <c r="L823">
        <v>0.9892187360363629</v>
      </c>
      <c r="M823">
        <f t="shared" si="74"/>
        <v>0.23592709962946001</v>
      </c>
      <c r="O823">
        <v>17.4223</v>
      </c>
      <c r="P823">
        <v>0.82231488758326587</v>
      </c>
      <c r="Q823">
        <f t="shared" si="75"/>
        <v>0.19809565839976537</v>
      </c>
      <c r="S823">
        <v>44.600369999999998</v>
      </c>
      <c r="T823">
        <v>2.0537830235912664</v>
      </c>
      <c r="U823">
        <f t="shared" si="76"/>
        <v>0.29615605692900537</v>
      </c>
      <c r="W823">
        <v>27.200810000000001</v>
      </c>
      <c r="X823">
        <v>1.6082387850727777</v>
      </c>
      <c r="Y823">
        <f t="shared" si="77"/>
        <v>0.2425223990880789</v>
      </c>
    </row>
    <row r="824" spans="3:25" x14ac:dyDescent="0.2">
      <c r="C824">
        <v>2.4542999999999999</v>
      </c>
      <c r="D824">
        <v>0.51170163301400706</v>
      </c>
      <c r="E824">
        <f t="shared" si="72"/>
        <v>8.3611377943465209E-2</v>
      </c>
      <c r="G824">
        <v>2.0085999999999999</v>
      </c>
      <c r="H824">
        <v>0.35759643923116297</v>
      </c>
      <c r="I824">
        <f t="shared" si="73"/>
        <v>7.4499258173158958E-2</v>
      </c>
      <c r="K824">
        <v>29.7437</v>
      </c>
      <c r="L824">
        <v>0.99025550212117153</v>
      </c>
      <c r="M824">
        <f t="shared" si="74"/>
        <v>0.23617436669636088</v>
      </c>
      <c r="O824">
        <v>17.4452</v>
      </c>
      <c r="P824">
        <v>0.82251669257698001</v>
      </c>
      <c r="Q824">
        <f t="shared" si="75"/>
        <v>0.19814427322323724</v>
      </c>
      <c r="S824">
        <v>44.753140000000002</v>
      </c>
      <c r="T824">
        <v>2.0561563499587483</v>
      </c>
      <c r="U824">
        <f t="shared" si="76"/>
        <v>0.29649829122090737</v>
      </c>
      <c r="W824">
        <v>27.245560000000001</v>
      </c>
      <c r="X824">
        <v>1.6085523411923315</v>
      </c>
      <c r="Y824">
        <f t="shared" si="77"/>
        <v>0.24256968334901624</v>
      </c>
    </row>
    <row r="825" spans="3:25" x14ac:dyDescent="0.2">
      <c r="C825">
        <v>2.4464999999999999</v>
      </c>
      <c r="D825">
        <v>0.51231162224249316</v>
      </c>
      <c r="E825">
        <f t="shared" si="72"/>
        <v>8.3711049386028288E-2</v>
      </c>
      <c r="G825">
        <v>2.0337999999999998</v>
      </c>
      <c r="H825">
        <v>0.35773235970204492</v>
      </c>
      <c r="I825">
        <f t="shared" si="73"/>
        <v>7.4527574937926028E-2</v>
      </c>
      <c r="K825">
        <v>29.8139</v>
      </c>
      <c r="L825">
        <v>0.99130674352847659</v>
      </c>
      <c r="M825">
        <f t="shared" si="74"/>
        <v>0.23642508610471907</v>
      </c>
      <c r="O825">
        <v>17.493600000000001</v>
      </c>
      <c r="P825">
        <v>0.82271596973870609</v>
      </c>
      <c r="Q825">
        <f t="shared" si="75"/>
        <v>0.19819227909197712</v>
      </c>
      <c r="S825">
        <v>44.884419999999999</v>
      </c>
      <c r="T825">
        <v>2.0585329181276646</v>
      </c>
      <c r="U825">
        <f t="shared" si="76"/>
        <v>0.29684099298143629</v>
      </c>
      <c r="W825">
        <v>27.31833</v>
      </c>
      <c r="X825">
        <v>1.6088500386256539</v>
      </c>
      <c r="Y825">
        <f t="shared" si="77"/>
        <v>0.24261457612016554</v>
      </c>
    </row>
    <row r="826" spans="3:25" x14ac:dyDescent="0.2">
      <c r="C826">
        <v>2.4594</v>
      </c>
      <c r="D826">
        <v>0.51292038324733735</v>
      </c>
      <c r="E826">
        <f t="shared" si="72"/>
        <v>8.3810520138453817E-2</v>
      </c>
      <c r="G826">
        <v>2.0449999999999999</v>
      </c>
      <c r="H826">
        <v>0.35786840246920587</v>
      </c>
      <c r="I826">
        <f t="shared" si="73"/>
        <v>7.4555917181084563E-2</v>
      </c>
      <c r="K826">
        <v>29.951899999999998</v>
      </c>
      <c r="L826">
        <v>0.99237282590370191</v>
      </c>
      <c r="M826">
        <f t="shared" si="74"/>
        <v>0.23667934506038826</v>
      </c>
      <c r="O826">
        <v>17.499600000000001</v>
      </c>
      <c r="P826">
        <v>0.82291281013740392</v>
      </c>
      <c r="Q826">
        <f t="shared" si="75"/>
        <v>0.19823969794449761</v>
      </c>
      <c r="S826">
        <v>45.028700000000001</v>
      </c>
      <c r="T826">
        <v>2.060910462253434</v>
      </c>
      <c r="U826">
        <f t="shared" si="76"/>
        <v>0.29718383547520244</v>
      </c>
      <c r="W826">
        <v>27.381499999999999</v>
      </c>
      <c r="X826">
        <v>1.6091513904439578</v>
      </c>
      <c r="Y826">
        <f t="shared" si="77"/>
        <v>0.24266001997254802</v>
      </c>
    </row>
    <row r="827" spans="3:25" x14ac:dyDescent="0.2">
      <c r="C827">
        <v>2.4708999999999999</v>
      </c>
      <c r="D827">
        <v>0.51354007851525318</v>
      </c>
      <c r="E827">
        <f t="shared" si="72"/>
        <v>8.3911777535172094E-2</v>
      </c>
      <c r="G827">
        <v>2.0381</v>
      </c>
      <c r="H827">
        <v>0.35801070780751237</v>
      </c>
      <c r="I827">
        <f t="shared" si="73"/>
        <v>7.4585564126565085E-2</v>
      </c>
      <c r="K827">
        <v>29.9681</v>
      </c>
      <c r="L827">
        <v>0.99345411404487405</v>
      </c>
      <c r="M827">
        <f t="shared" si="74"/>
        <v>0.23693723056711921</v>
      </c>
      <c r="O827">
        <v>17.5139</v>
      </c>
      <c r="P827">
        <v>0.82310730494225626</v>
      </c>
      <c r="Q827">
        <f t="shared" si="75"/>
        <v>0.19828655174345508</v>
      </c>
      <c r="S827">
        <v>45.083120000000001</v>
      </c>
      <c r="T827">
        <v>2.0632879117679614</v>
      </c>
      <c r="U827">
        <f t="shared" si="76"/>
        <v>0.29752666432600239</v>
      </c>
      <c r="W827">
        <v>27.423580000000001</v>
      </c>
      <c r="X827">
        <v>1.6094563988618829</v>
      </c>
      <c r="Y827">
        <f t="shared" si="77"/>
        <v>0.2427060152401313</v>
      </c>
    </row>
    <row r="828" spans="3:25" x14ac:dyDescent="0.2">
      <c r="C828">
        <v>2.4790999999999999</v>
      </c>
      <c r="D828">
        <v>0.51416159198135791</v>
      </c>
      <c r="E828">
        <f t="shared" si="72"/>
        <v>8.40133320230977E-2</v>
      </c>
      <c r="G828">
        <v>2.052</v>
      </c>
      <c r="H828">
        <v>0.35814698754949653</v>
      </c>
      <c r="I828">
        <f t="shared" si="73"/>
        <v>7.4613955739478446E-2</v>
      </c>
      <c r="K828">
        <v>30.060700000000001</v>
      </c>
      <c r="L828">
        <v>0.99455097192072528</v>
      </c>
      <c r="M828">
        <f t="shared" si="74"/>
        <v>0.23719882943087728</v>
      </c>
      <c r="O828">
        <v>17.513000000000002</v>
      </c>
      <c r="P828">
        <v>0.82329954541619987</v>
      </c>
      <c r="Q828">
        <f t="shared" si="75"/>
        <v>0.19833286247409118</v>
      </c>
      <c r="S828">
        <v>45.18994</v>
      </c>
      <c r="T828">
        <v>2.0656690405641096</v>
      </c>
      <c r="U828">
        <f t="shared" si="76"/>
        <v>0.29787002373018828</v>
      </c>
      <c r="W828">
        <v>27.430959999999999</v>
      </c>
      <c r="X828">
        <v>1.6097584496256852</v>
      </c>
      <c r="Y828">
        <f t="shared" si="77"/>
        <v>0.24275156449349072</v>
      </c>
    </row>
    <row r="829" spans="3:25" x14ac:dyDescent="0.2">
      <c r="C829">
        <v>2.4550000000000001</v>
      </c>
      <c r="D829">
        <v>0.51479100342330275</v>
      </c>
      <c r="E829">
        <f t="shared" si="72"/>
        <v>8.4116177029951431E-2</v>
      </c>
      <c r="G829">
        <v>2.0367000000000002</v>
      </c>
      <c r="H829">
        <v>0.3582864525240026</v>
      </c>
      <c r="I829">
        <f t="shared" si="73"/>
        <v>7.4643010942500546E-2</v>
      </c>
      <c r="K829">
        <v>30.173300000000001</v>
      </c>
      <c r="L829">
        <v>0.9956637626900291</v>
      </c>
      <c r="M829">
        <f t="shared" si="74"/>
        <v>0.23746422826445399</v>
      </c>
      <c r="O829">
        <v>17.508099999999999</v>
      </c>
      <c r="P829">
        <v>0.82348962290966676</v>
      </c>
      <c r="Q829">
        <f t="shared" si="75"/>
        <v>0.19837865214272526</v>
      </c>
      <c r="S829">
        <v>45.293419999999998</v>
      </c>
      <c r="T829">
        <v>2.0680505398977114</v>
      </c>
      <c r="U829">
        <f t="shared" si="76"/>
        <v>0.29821343656597327</v>
      </c>
      <c r="W829">
        <v>27.455459999999999</v>
      </c>
      <c r="X829">
        <v>1.6100770769362622</v>
      </c>
      <c r="Y829">
        <f t="shared" si="77"/>
        <v>0.24279961349000379</v>
      </c>
    </row>
    <row r="830" spans="3:25" x14ac:dyDescent="0.2">
      <c r="C830">
        <v>2.4554</v>
      </c>
      <c r="D830">
        <v>0.51542223987889735</v>
      </c>
      <c r="E830">
        <f t="shared" si="72"/>
        <v>8.4219320241649895E-2</v>
      </c>
      <c r="G830">
        <v>2.0514000000000001</v>
      </c>
      <c r="H830">
        <v>0.3584260297326553</v>
      </c>
      <c r="I830">
        <f t="shared" si="73"/>
        <v>7.4672089527636529E-2</v>
      </c>
      <c r="K830">
        <v>30.315899999999999</v>
      </c>
      <c r="L830">
        <v>0.9967928487221307</v>
      </c>
      <c r="M830">
        <f t="shared" si="74"/>
        <v>0.23773351349236346</v>
      </c>
      <c r="O830">
        <v>17.501300000000001</v>
      </c>
      <c r="P830">
        <v>0.82367762885449236</v>
      </c>
      <c r="Q830">
        <f t="shared" si="75"/>
        <v>0.19842394277528666</v>
      </c>
      <c r="S830">
        <v>45.484569999999998</v>
      </c>
      <c r="T830">
        <v>2.070432381817839</v>
      </c>
      <c r="U830">
        <f t="shared" si="76"/>
        <v>0.29855689880282615</v>
      </c>
      <c r="W830">
        <v>27.442309999999999</v>
      </c>
      <c r="X830">
        <v>1.6103831483982209</v>
      </c>
      <c r="Y830">
        <f t="shared" si="77"/>
        <v>0.24284576906462094</v>
      </c>
    </row>
    <row r="831" spans="3:25" x14ac:dyDescent="0.2">
      <c r="C831">
        <v>2.4676999999999998</v>
      </c>
      <c r="D831">
        <v>0.51606441537457959</v>
      </c>
      <c r="E831">
        <f t="shared" si="72"/>
        <v>8.4324250878199281E-2</v>
      </c>
      <c r="G831">
        <v>1.9976</v>
      </c>
      <c r="H831">
        <v>0.35856878500002248</v>
      </c>
      <c r="I831">
        <f t="shared" si="73"/>
        <v>7.4701830208338024E-2</v>
      </c>
      <c r="K831">
        <v>30.353200000000001</v>
      </c>
      <c r="L831">
        <v>0.99793859161868659</v>
      </c>
      <c r="M831">
        <f t="shared" si="74"/>
        <v>0.23800677135602724</v>
      </c>
      <c r="O831">
        <v>17.5059</v>
      </c>
      <c r="P831">
        <v>0.82386365475805545</v>
      </c>
      <c r="Q831">
        <f t="shared" si="75"/>
        <v>0.19846875641590314</v>
      </c>
      <c r="S831">
        <v>45.636450000000004</v>
      </c>
      <c r="T831">
        <v>2.0728172997762431</v>
      </c>
      <c r="U831">
        <f t="shared" si="76"/>
        <v>0.29890080460521473</v>
      </c>
      <c r="W831">
        <v>27.460789999999999</v>
      </c>
      <c r="X831">
        <v>1.6106862700049804</v>
      </c>
      <c r="Y831">
        <f t="shared" si="77"/>
        <v>0.24289147980109185</v>
      </c>
    </row>
    <row r="832" spans="3:25" x14ac:dyDescent="0.2">
      <c r="C832">
        <v>2.4693999999999998</v>
      </c>
      <c r="D832">
        <v>0.51670841925398003</v>
      </c>
      <c r="E832">
        <f t="shared" si="72"/>
        <v>8.4429480270258178E-2</v>
      </c>
      <c r="G832">
        <v>2.0228000000000002</v>
      </c>
      <c r="H832">
        <v>0.35871164646465525</v>
      </c>
      <c r="I832">
        <f t="shared" si="73"/>
        <v>7.4731593013469849E-2</v>
      </c>
      <c r="K832">
        <v>30.389099999999999</v>
      </c>
      <c r="L832">
        <v>0.99910135223656393</v>
      </c>
      <c r="M832">
        <f t="shared" si="74"/>
        <v>0.23828408791923583</v>
      </c>
      <c r="O832">
        <v>17.500800000000002</v>
      </c>
      <c r="P832">
        <v>0.82404779219758828</v>
      </c>
      <c r="Q832">
        <f t="shared" si="75"/>
        <v>0.19851311512553019</v>
      </c>
      <c r="S832">
        <v>45.740270000000002</v>
      </c>
      <c r="T832">
        <v>2.075199225593781</v>
      </c>
      <c r="U832">
        <f t="shared" si="76"/>
        <v>0.29924427894009648</v>
      </c>
      <c r="W832">
        <v>27.44462</v>
      </c>
      <c r="X832">
        <v>1.6109963681625779</v>
      </c>
      <c r="Y832">
        <f t="shared" si="77"/>
        <v>0.24293824260138702</v>
      </c>
    </row>
    <row r="833" spans="3:25" x14ac:dyDescent="0.2">
      <c r="C833">
        <v>2.4982000000000002</v>
      </c>
      <c r="D833">
        <v>0.51735729226278759</v>
      </c>
      <c r="E833">
        <f t="shared" si="72"/>
        <v>8.4535505271697314E-2</v>
      </c>
      <c r="G833">
        <v>2.0579000000000001</v>
      </c>
      <c r="H833">
        <v>0.35885154457189422</v>
      </c>
      <c r="I833">
        <f t="shared" si="73"/>
        <v>7.4760738452477965E-2</v>
      </c>
      <c r="K833">
        <v>30.5657</v>
      </c>
      <c r="L833">
        <v>1.0002814907119344</v>
      </c>
      <c r="M833">
        <f t="shared" si="74"/>
        <v>0.23856554907389502</v>
      </c>
      <c r="O833">
        <v>17.478000000000002</v>
      </c>
      <c r="P833">
        <v>0.82423013281469526</v>
      </c>
      <c r="Q833">
        <f t="shared" si="75"/>
        <v>0.19855704098063051</v>
      </c>
      <c r="S833">
        <v>45.843559999999997</v>
      </c>
      <c r="T833">
        <v>2.077587970110832</v>
      </c>
      <c r="U833">
        <f t="shared" si="76"/>
        <v>0.29958873653325718</v>
      </c>
      <c r="W833">
        <v>27.44624</v>
      </c>
      <c r="X833">
        <v>1.6113035214753024</v>
      </c>
      <c r="Y833">
        <f t="shared" si="77"/>
        <v>0.24298456131909313</v>
      </c>
    </row>
    <row r="834" spans="3:25" x14ac:dyDescent="0.2">
      <c r="C834">
        <v>2.4666999999999999</v>
      </c>
      <c r="D834">
        <v>0.5180140705188796</v>
      </c>
      <c r="E834">
        <f t="shared" si="72"/>
        <v>8.4642821980209088E-2</v>
      </c>
      <c r="G834">
        <v>2.0337000000000001</v>
      </c>
      <c r="H834">
        <v>0.35899461165193119</v>
      </c>
      <c r="I834">
        <f t="shared" si="73"/>
        <v>7.4790544094152339E-2</v>
      </c>
      <c r="K834">
        <v>30.659500000000001</v>
      </c>
      <c r="L834">
        <v>1.0014793664854893</v>
      </c>
      <c r="M834">
        <f t="shared" si="74"/>
        <v>0.23885124054603957</v>
      </c>
      <c r="O834">
        <v>17.520299999999999</v>
      </c>
      <c r="P834">
        <v>0.82441076831007176</v>
      </c>
      <c r="Q834">
        <f t="shared" si="75"/>
        <v>0.19860055607190186</v>
      </c>
      <c r="S834">
        <v>45.982109999999999</v>
      </c>
      <c r="T834">
        <v>2.0799731499971594</v>
      </c>
      <c r="U834">
        <f t="shared" si="76"/>
        <v>0.29993268010572177</v>
      </c>
      <c r="W834">
        <v>27.440100000000001</v>
      </c>
      <c r="X834">
        <v>1.6116305892797604</v>
      </c>
      <c r="Y834">
        <f t="shared" si="77"/>
        <v>0.24303388314203253</v>
      </c>
    </row>
    <row r="835" spans="3:25" x14ac:dyDescent="0.2">
      <c r="C835">
        <v>2.4754999999999998</v>
      </c>
      <c r="D835">
        <v>0.51867268573460013</v>
      </c>
      <c r="E835">
        <f t="shared" si="72"/>
        <v>8.4750438845522899E-2</v>
      </c>
      <c r="G835">
        <v>2.0495999999999999</v>
      </c>
      <c r="H835">
        <v>0.35913777755871512</v>
      </c>
      <c r="I835">
        <f t="shared" si="73"/>
        <v>7.4820370324732322E-2</v>
      </c>
      <c r="K835">
        <v>30.713799999999999</v>
      </c>
      <c r="L835">
        <v>1.0026953383288302</v>
      </c>
      <c r="M835">
        <f t="shared" si="74"/>
        <v>0.23914124790212746</v>
      </c>
      <c r="O835">
        <v>17.4846</v>
      </c>
      <c r="P835">
        <v>0.82458979043841063</v>
      </c>
      <c r="Q835">
        <f t="shared" si="75"/>
        <v>0.19864368250304998</v>
      </c>
      <c r="S835">
        <v>46.134320000000002</v>
      </c>
      <c r="T835">
        <v>2.0823618138579318</v>
      </c>
      <c r="U835">
        <f t="shared" si="76"/>
        <v>0.30027712606822571</v>
      </c>
      <c r="W835">
        <v>27.441800000000001</v>
      </c>
      <c r="X835">
        <v>1.6119417874358424</v>
      </c>
      <c r="Y835">
        <f t="shared" si="77"/>
        <v>0.24308081182209254</v>
      </c>
    </row>
    <row r="836" spans="3:25" x14ac:dyDescent="0.2">
      <c r="C836">
        <v>2.4845000000000002</v>
      </c>
      <c r="D836">
        <v>0.51933920998576555</v>
      </c>
      <c r="E836">
        <f t="shared" si="72"/>
        <v>8.4859348036889798E-2</v>
      </c>
      <c r="G836">
        <v>2.0297000000000001</v>
      </c>
      <c r="H836">
        <v>0.35928104060434357</v>
      </c>
      <c r="I836">
        <f t="shared" si="73"/>
        <v>7.4850216792571575E-2</v>
      </c>
      <c r="K836">
        <v>30.8781</v>
      </c>
      <c r="L836">
        <v>1.0039297643719622</v>
      </c>
      <c r="M836">
        <f t="shared" si="74"/>
        <v>0.2394356565555969</v>
      </c>
      <c r="O836">
        <v>17.473800000000001</v>
      </c>
      <c r="P836">
        <v>0.82476729100352331</v>
      </c>
      <c r="Q836">
        <f t="shared" si="75"/>
        <v>0.19868644238961322</v>
      </c>
      <c r="S836">
        <v>46.285640000000001</v>
      </c>
      <c r="T836">
        <v>2.0847511703024759</v>
      </c>
      <c r="U836">
        <f t="shared" si="76"/>
        <v>0.3006216719014933</v>
      </c>
      <c r="W836">
        <v>27.46912</v>
      </c>
      <c r="X836">
        <v>1.6122533560200405</v>
      </c>
      <c r="Y836">
        <f t="shared" si="77"/>
        <v>0.24312779636271023</v>
      </c>
    </row>
    <row r="837" spans="3:25" x14ac:dyDescent="0.2">
      <c r="C837">
        <v>2.4967000000000001</v>
      </c>
      <c r="D837">
        <v>0.52001061204779486</v>
      </c>
      <c r="E837">
        <f t="shared" si="72"/>
        <v>8.4969054256175625E-2</v>
      </c>
      <c r="G837">
        <v>2.0423</v>
      </c>
      <c r="H837">
        <v>0.35942746270064962</v>
      </c>
      <c r="I837">
        <f t="shared" si="73"/>
        <v>7.4880721395968672E-2</v>
      </c>
      <c r="K837">
        <v>31.001799999999999</v>
      </c>
      <c r="L837">
        <v>1.005183002131921</v>
      </c>
      <c r="M837">
        <f t="shared" si="74"/>
        <v>0.23973455177369388</v>
      </c>
      <c r="O837">
        <v>17.482900000000001</v>
      </c>
      <c r="P837">
        <v>0.82494336185364514</v>
      </c>
      <c r="Q837">
        <f t="shared" si="75"/>
        <v>0.1987288578578317</v>
      </c>
      <c r="S837">
        <v>46.444499999999998</v>
      </c>
      <c r="T837">
        <v>2.0871396444053891</v>
      </c>
      <c r="U837">
        <f t="shared" si="76"/>
        <v>0.30096609050086365</v>
      </c>
      <c r="W837">
        <v>27.45928</v>
      </c>
      <c r="X837">
        <v>1.6125652975296481</v>
      </c>
      <c r="Y837">
        <f t="shared" si="77"/>
        <v>0.24317483714047741</v>
      </c>
    </row>
    <row r="838" spans="3:25" x14ac:dyDescent="0.2">
      <c r="C838">
        <v>2.4430000000000001</v>
      </c>
      <c r="D838">
        <v>0.5206899274783251</v>
      </c>
      <c r="E838">
        <f t="shared" si="72"/>
        <v>8.508005350953024E-2</v>
      </c>
      <c r="G838">
        <v>2.0893999999999999</v>
      </c>
      <c r="H838">
        <v>0.35957091044728795</v>
      </c>
      <c r="I838">
        <f t="shared" si="73"/>
        <v>7.4910606343184999E-2</v>
      </c>
      <c r="K838">
        <v>31.084299999999999</v>
      </c>
      <c r="L838">
        <v>1.006455408542503</v>
      </c>
      <c r="M838">
        <f t="shared" si="74"/>
        <v>0.24003801868456273</v>
      </c>
      <c r="O838">
        <v>17.5</v>
      </c>
      <c r="P838">
        <v>0.82511809487694698</v>
      </c>
      <c r="Q838">
        <f t="shared" si="75"/>
        <v>0.19877095104356607</v>
      </c>
      <c r="S838">
        <v>46.5593</v>
      </c>
      <c r="T838">
        <v>2.0895287556810489</v>
      </c>
      <c r="U838">
        <f t="shared" si="76"/>
        <v>0.30131060098071305</v>
      </c>
      <c r="W838">
        <v>27.450369999999999</v>
      </c>
      <c r="X838">
        <v>1.6128809217601914</v>
      </c>
      <c r="Y838">
        <f t="shared" si="77"/>
        <v>0.24322243327253951</v>
      </c>
    </row>
    <row r="839" spans="3:25" x14ac:dyDescent="0.2">
      <c r="C839">
        <v>2.5068999999999999</v>
      </c>
      <c r="D839">
        <v>0.52137109226828671</v>
      </c>
      <c r="E839">
        <f t="shared" ref="E839:E902" si="78">D839/6.12</f>
        <v>8.5191354945798478E-2</v>
      </c>
      <c r="G839">
        <v>2.0531000000000001</v>
      </c>
      <c r="H839">
        <v>0.35971444788934537</v>
      </c>
      <c r="I839">
        <f t="shared" ref="I839:I902" si="79">H839/4.8</f>
        <v>7.4940509976946956E-2</v>
      </c>
      <c r="K839">
        <v>31.162099999999999</v>
      </c>
      <c r="L839">
        <v>1.0077473399850789</v>
      </c>
      <c r="M839">
        <f t="shared" ref="M839:M902" si="80">L839/4.1929</f>
        <v>0.24034614228459514</v>
      </c>
      <c r="O839">
        <v>17.526800000000001</v>
      </c>
      <c r="P839">
        <v>0.82529158199724828</v>
      </c>
      <c r="Q839">
        <f t="shared" ref="Q839:Q902" si="81">P839/4.1511</f>
        <v>0.19881274409126456</v>
      </c>
      <c r="S839">
        <v>46.676450000000003</v>
      </c>
      <c r="T839">
        <v>2.0919174466240675</v>
      </c>
      <c r="U839">
        <f t="shared" ref="U839:U902" si="82">T839/6.9348</f>
        <v>0.3016550508484841</v>
      </c>
      <c r="W839">
        <v>27.449369999999998</v>
      </c>
      <c r="X839">
        <v>1.6132098759153619</v>
      </c>
      <c r="Y839">
        <f t="shared" ref="Y839:Y902" si="83">X839/6.6313</f>
        <v>0.24327203955715498</v>
      </c>
    </row>
    <row r="840" spans="3:25" x14ac:dyDescent="0.2">
      <c r="C840">
        <v>2.5061</v>
      </c>
      <c r="D840">
        <v>0.52206017462877752</v>
      </c>
      <c r="E840">
        <f t="shared" si="78"/>
        <v>8.530395010274143E-2</v>
      </c>
      <c r="G840">
        <v>2.0409999999999999</v>
      </c>
      <c r="H840">
        <v>0.35986419818686366</v>
      </c>
      <c r="I840">
        <f t="shared" si="79"/>
        <v>7.49717079555966E-2</v>
      </c>
      <c r="K840">
        <v>31.2498</v>
      </c>
      <c r="L840">
        <v>1.0090591523205228</v>
      </c>
      <c r="M840">
        <f t="shared" si="80"/>
        <v>0.24065900744604518</v>
      </c>
      <c r="O840">
        <v>17.5548</v>
      </c>
      <c r="P840">
        <v>0.82546391516992479</v>
      </c>
      <c r="Q840">
        <f t="shared" si="81"/>
        <v>0.1988542591529775</v>
      </c>
      <c r="S840">
        <v>46.836649999999999</v>
      </c>
      <c r="T840">
        <v>2.0943099963707215</v>
      </c>
      <c r="U840">
        <f t="shared" si="82"/>
        <v>0.3020000571567632</v>
      </c>
      <c r="W840">
        <v>27.48066</v>
      </c>
      <c r="X840">
        <v>1.6135295689811608</v>
      </c>
      <c r="Y840">
        <f t="shared" si="83"/>
        <v>0.24332024926954907</v>
      </c>
    </row>
    <row r="841" spans="3:25" x14ac:dyDescent="0.2">
      <c r="C841">
        <v>2.5122</v>
      </c>
      <c r="D841">
        <v>0.52275414429069456</v>
      </c>
      <c r="E841">
        <f t="shared" si="78"/>
        <v>8.5417343838348786E-2</v>
      </c>
      <c r="G841">
        <v>2.0497999999999998</v>
      </c>
      <c r="H841">
        <v>0.36001096722961201</v>
      </c>
      <c r="I841">
        <f t="shared" si="79"/>
        <v>7.5002284839502512E-2</v>
      </c>
      <c r="K841">
        <v>31.360399999999998</v>
      </c>
      <c r="L841">
        <v>1.0103912009221581</v>
      </c>
      <c r="M841">
        <f t="shared" si="80"/>
        <v>0.24097669892488685</v>
      </c>
      <c r="O841">
        <v>17.579999999999998</v>
      </c>
      <c r="P841">
        <v>0.82563518637802025</v>
      </c>
      <c r="Q841">
        <f t="shared" si="81"/>
        <v>0.19889551838742028</v>
      </c>
      <c r="S841">
        <v>46.978990000000003</v>
      </c>
      <c r="T841">
        <v>2.0967020712835627</v>
      </c>
      <c r="U841">
        <f t="shared" si="82"/>
        <v>0.30234499499388051</v>
      </c>
      <c r="W841">
        <v>27.54504</v>
      </c>
      <c r="X841">
        <v>1.6138430304812255</v>
      </c>
      <c r="Y841">
        <f t="shared" si="83"/>
        <v>0.243367519261868</v>
      </c>
    </row>
    <row r="842" spans="3:25" x14ac:dyDescent="0.2">
      <c r="C842">
        <v>2.4891999999999999</v>
      </c>
      <c r="D842">
        <v>0.52345300319589128</v>
      </c>
      <c r="E842">
        <f t="shared" si="78"/>
        <v>8.5531536469916875E-2</v>
      </c>
      <c r="G842">
        <v>2.0533999999999999</v>
      </c>
      <c r="H842">
        <v>0.36016087835507921</v>
      </c>
      <c r="I842">
        <f t="shared" si="79"/>
        <v>7.5033516323974841E-2</v>
      </c>
      <c r="K842">
        <v>31.537400000000002</v>
      </c>
      <c r="L842">
        <v>1.0117438407098269</v>
      </c>
      <c r="M842">
        <f t="shared" si="80"/>
        <v>0.24129930136893962</v>
      </c>
      <c r="O842">
        <v>17.611000000000001</v>
      </c>
      <c r="P842">
        <v>0.82580548762855699</v>
      </c>
      <c r="Q842">
        <f t="shared" si="81"/>
        <v>0.19893654395908483</v>
      </c>
      <c r="S842">
        <v>47.12332</v>
      </c>
      <c r="T842">
        <v>2.0990690198381499</v>
      </c>
      <c r="U842">
        <f t="shared" si="82"/>
        <v>0.30268630960347087</v>
      </c>
      <c r="W842">
        <v>27.60154</v>
      </c>
      <c r="X842">
        <v>1.6141634912373213</v>
      </c>
      <c r="Y842">
        <f t="shared" si="83"/>
        <v>0.24341584474195424</v>
      </c>
    </row>
    <row r="843" spans="3:25" x14ac:dyDescent="0.2">
      <c r="C843">
        <v>2.5295000000000001</v>
      </c>
      <c r="D843">
        <v>0.52415675426849684</v>
      </c>
      <c r="E843">
        <f t="shared" si="78"/>
        <v>8.5646528475244579E-2</v>
      </c>
      <c r="G843">
        <v>2.0828000000000002</v>
      </c>
      <c r="H843">
        <v>0.36030474193281814</v>
      </c>
      <c r="I843">
        <f t="shared" si="79"/>
        <v>7.506348790267045E-2</v>
      </c>
      <c r="K843">
        <v>31.699400000000001</v>
      </c>
      <c r="L843">
        <v>1.0131174261849882</v>
      </c>
      <c r="M843">
        <f t="shared" si="80"/>
        <v>0.24162689932623918</v>
      </c>
      <c r="O843">
        <v>17.678999999999998</v>
      </c>
      <c r="P843">
        <v>0.82597491094904252</v>
      </c>
      <c r="Q843">
        <f t="shared" si="81"/>
        <v>0.19897735803739794</v>
      </c>
      <c r="S843">
        <v>47.2652</v>
      </c>
      <c r="T843">
        <v>2.1014610658947426</v>
      </c>
      <c r="U843">
        <f t="shared" si="82"/>
        <v>0.30303124327950953</v>
      </c>
      <c r="W843">
        <v>27.678809999999999</v>
      </c>
      <c r="X843">
        <v>1.6145006136928881</v>
      </c>
      <c r="Y843">
        <f t="shared" si="83"/>
        <v>0.24346668280622019</v>
      </c>
    </row>
    <row r="844" spans="3:25" x14ac:dyDescent="0.2">
      <c r="C844">
        <v>2.5232999999999999</v>
      </c>
      <c r="D844">
        <v>0.524865398535177</v>
      </c>
      <c r="E844">
        <f t="shared" si="78"/>
        <v>8.5762320022087737E-2</v>
      </c>
      <c r="G844">
        <v>2.0703999999999998</v>
      </c>
      <c r="H844">
        <v>0.36045480361448112</v>
      </c>
      <c r="I844">
        <f t="shared" si="79"/>
        <v>7.5094750753016901E-2</v>
      </c>
      <c r="K844">
        <v>31.741099999999999</v>
      </c>
      <c r="L844">
        <v>1.0145123114668309</v>
      </c>
      <c r="M844">
        <f t="shared" si="80"/>
        <v>0.24195957725365044</v>
      </c>
      <c r="O844">
        <v>17.684000000000001</v>
      </c>
      <c r="P844">
        <v>0.82614354838418891</v>
      </c>
      <c r="Q844">
        <f t="shared" si="81"/>
        <v>0.19901798279593097</v>
      </c>
      <c r="S844">
        <v>47.417940000000002</v>
      </c>
      <c r="T844">
        <v>2.1038525573820777</v>
      </c>
      <c r="U844">
        <f t="shared" si="82"/>
        <v>0.30337609698651408</v>
      </c>
      <c r="W844">
        <v>27.705909999999999</v>
      </c>
      <c r="X844">
        <v>1.614821855616202</v>
      </c>
      <c r="Y844">
        <f t="shared" si="83"/>
        <v>0.2435151260863182</v>
      </c>
    </row>
    <row r="845" spans="3:25" x14ac:dyDescent="0.2">
      <c r="C845">
        <v>2.5043000000000002</v>
      </c>
      <c r="D845">
        <v>0.52558196775946497</v>
      </c>
      <c r="E845">
        <f t="shared" si="78"/>
        <v>8.5879406496644606E-2</v>
      </c>
      <c r="G845">
        <v>2.1095000000000002</v>
      </c>
      <c r="H845">
        <v>0.3606049356004804</v>
      </c>
      <c r="I845">
        <f t="shared" si="79"/>
        <v>7.5126028250100091E-2</v>
      </c>
      <c r="K845">
        <v>31.8629</v>
      </c>
      <c r="L845">
        <v>1.0159288503294657</v>
      </c>
      <c r="M845">
        <f t="shared" si="80"/>
        <v>0.24229741952573772</v>
      </c>
      <c r="O845">
        <v>17.722999999999999</v>
      </c>
      <c r="P845">
        <v>0.8263114919928134</v>
      </c>
      <c r="Q845">
        <f t="shared" si="81"/>
        <v>0.19905844041165316</v>
      </c>
      <c r="S845">
        <v>47.583120000000001</v>
      </c>
      <c r="T845">
        <v>2.106244490240166</v>
      </c>
      <c r="U845">
        <f t="shared" si="82"/>
        <v>0.30372101433929832</v>
      </c>
      <c r="W845">
        <v>27.726500000000001</v>
      </c>
      <c r="X845">
        <v>1.615146796654245</v>
      </c>
      <c r="Y845">
        <f t="shared" si="83"/>
        <v>0.24356412719289505</v>
      </c>
    </row>
    <row r="846" spans="3:25" x14ac:dyDescent="0.2">
      <c r="C846">
        <v>2.5108000000000001</v>
      </c>
      <c r="D846">
        <v>0.52630343237298027</v>
      </c>
      <c r="E846">
        <f t="shared" si="78"/>
        <v>8.5997292871402009E-2</v>
      </c>
      <c r="G846">
        <v>2.0548000000000002</v>
      </c>
      <c r="H846">
        <v>0.36075207546656368</v>
      </c>
      <c r="I846">
        <f t="shared" si="79"/>
        <v>7.5156682388867441E-2</v>
      </c>
      <c r="K846">
        <v>31.965299999999999</v>
      </c>
      <c r="L846">
        <v>1.0173673962401237</v>
      </c>
      <c r="M846">
        <f t="shared" si="80"/>
        <v>0.24264051044387508</v>
      </c>
      <c r="O846">
        <v>17.679099999999998</v>
      </c>
      <c r="P846">
        <v>0.82647883384495302</v>
      </c>
      <c r="Q846">
        <f t="shared" si="81"/>
        <v>0.19909875306423674</v>
      </c>
      <c r="S846">
        <v>47.748309999999996</v>
      </c>
      <c r="T846">
        <v>2.1086358148742721</v>
      </c>
      <c r="U846">
        <f t="shared" si="82"/>
        <v>0.30406584398602299</v>
      </c>
      <c r="W846">
        <v>27.71378</v>
      </c>
      <c r="X846">
        <v>1.6154688258549441</v>
      </c>
      <c r="Y846">
        <f t="shared" si="83"/>
        <v>0.243612689194418</v>
      </c>
    </row>
    <row r="847" spans="3:25" x14ac:dyDescent="0.2">
      <c r="C847">
        <v>2.5363000000000002</v>
      </c>
      <c r="D847">
        <v>0.52702979462031641</v>
      </c>
      <c r="E847">
        <f t="shared" si="78"/>
        <v>8.6115979513123594E-2</v>
      </c>
      <c r="G847">
        <v>2.0668000000000002</v>
      </c>
      <c r="H847">
        <v>0.36090234062725679</v>
      </c>
      <c r="I847">
        <f t="shared" si="79"/>
        <v>7.5187987630678507E-2</v>
      </c>
      <c r="K847">
        <v>32.051699999999997</v>
      </c>
      <c r="L847">
        <v>1.0188283023983635</v>
      </c>
      <c r="M847">
        <f t="shared" si="80"/>
        <v>0.24298893424559698</v>
      </c>
      <c r="O847">
        <v>17.717199999999998</v>
      </c>
      <c r="P847">
        <v>0.82664566601918388</v>
      </c>
      <c r="Q847">
        <f t="shared" si="81"/>
        <v>0.19913894293541085</v>
      </c>
      <c r="S847">
        <v>47.899030000000003</v>
      </c>
      <c r="T847">
        <v>2.1110270153759312</v>
      </c>
      <c r="U847">
        <f t="shared" si="82"/>
        <v>0.30441065573281584</v>
      </c>
      <c r="W847">
        <v>27.74579</v>
      </c>
      <c r="X847">
        <v>1.6157945589310816</v>
      </c>
      <c r="Y847">
        <f t="shared" si="83"/>
        <v>0.24366180974033469</v>
      </c>
    </row>
    <row r="848" spans="3:25" x14ac:dyDescent="0.2">
      <c r="C848">
        <v>2.4956</v>
      </c>
      <c r="D848">
        <v>0.5277610559956134</v>
      </c>
      <c r="E848">
        <f t="shared" si="78"/>
        <v>8.6235466665949903E-2</v>
      </c>
      <c r="G848">
        <v>2.0423</v>
      </c>
      <c r="H848">
        <v>0.36105572714441364</v>
      </c>
      <c r="I848">
        <f t="shared" si="79"/>
        <v>7.5219943155086177E-2</v>
      </c>
      <c r="K848">
        <v>32.172800000000002</v>
      </c>
      <c r="L848">
        <v>1.0203119217762933</v>
      </c>
      <c r="M848">
        <f t="shared" si="80"/>
        <v>0.24334277511419145</v>
      </c>
      <c r="O848">
        <v>17.716200000000001</v>
      </c>
      <c r="P848">
        <v>0.82681208060011313</v>
      </c>
      <c r="Q848">
        <f t="shared" si="81"/>
        <v>0.19917903220835759</v>
      </c>
      <c r="S848">
        <v>48.072400000000002</v>
      </c>
      <c r="T848">
        <v>2.1134208316292971</v>
      </c>
      <c r="U848">
        <f t="shared" si="82"/>
        <v>0.30475584467169881</v>
      </c>
      <c r="W848">
        <v>27.720300000000002</v>
      </c>
      <c r="X848">
        <v>1.6161369847110578</v>
      </c>
      <c r="Y848">
        <f t="shared" si="83"/>
        <v>0.24371344754588961</v>
      </c>
    </row>
    <row r="849" spans="3:25" x14ac:dyDescent="0.2">
      <c r="C849">
        <v>2.5105</v>
      </c>
      <c r="D849">
        <v>0.52850024370155957</v>
      </c>
      <c r="E849">
        <f t="shared" si="78"/>
        <v>8.6356248970843069E-2</v>
      </c>
      <c r="G849">
        <v>2.0632000000000001</v>
      </c>
      <c r="H849">
        <v>0.36120611367804734</v>
      </c>
      <c r="I849">
        <f t="shared" si="79"/>
        <v>7.5251273682926528E-2</v>
      </c>
      <c r="K849">
        <v>32.245899999999999</v>
      </c>
      <c r="L849">
        <v>1.0218186071598185</v>
      </c>
      <c r="M849">
        <f t="shared" si="80"/>
        <v>0.24370211718853743</v>
      </c>
      <c r="O849">
        <v>17.745699999999999</v>
      </c>
      <c r="P849">
        <v>0.82697816967611182</v>
      </c>
      <c r="Q849">
        <f t="shared" si="81"/>
        <v>0.19921904306716579</v>
      </c>
      <c r="S849">
        <v>48.194119999999998</v>
      </c>
      <c r="T849">
        <v>2.1157868988692372</v>
      </c>
      <c r="U849">
        <f t="shared" si="82"/>
        <v>0.30509703219548323</v>
      </c>
      <c r="W849">
        <v>27.72456</v>
      </c>
      <c r="X849">
        <v>1.6164668297207094</v>
      </c>
      <c r="Y849">
        <f t="shared" si="83"/>
        <v>0.24376318817135545</v>
      </c>
    </row>
    <row r="850" spans="3:25" x14ac:dyDescent="0.2">
      <c r="C850">
        <v>2.5436000000000001</v>
      </c>
      <c r="D850">
        <v>0.52924130483756204</v>
      </c>
      <c r="E850">
        <f t="shared" si="78"/>
        <v>8.6477337391758502E-2</v>
      </c>
      <c r="G850">
        <v>2.0556999999999999</v>
      </c>
      <c r="H850">
        <v>0.36135961445761605</v>
      </c>
      <c r="I850">
        <f t="shared" si="79"/>
        <v>7.5283253012003351E-2</v>
      </c>
      <c r="K850">
        <v>32.336199999999998</v>
      </c>
      <c r="L850">
        <v>1.0233487111908268</v>
      </c>
      <c r="M850">
        <f t="shared" si="80"/>
        <v>0.2440670445731658</v>
      </c>
      <c r="O850">
        <v>17.7149</v>
      </c>
      <c r="P850">
        <v>0.8271440253372081</v>
      </c>
      <c r="Q850">
        <f t="shared" si="81"/>
        <v>0.19925899769632344</v>
      </c>
      <c r="S850">
        <v>48.360050000000001</v>
      </c>
      <c r="T850">
        <v>2.1181835822675814</v>
      </c>
      <c r="U850">
        <f t="shared" si="82"/>
        <v>0.30544263457743287</v>
      </c>
      <c r="W850">
        <v>27.74804</v>
      </c>
      <c r="X850">
        <v>1.6167937729708979</v>
      </c>
      <c r="Y850">
        <f t="shared" si="83"/>
        <v>0.24381249121151174</v>
      </c>
    </row>
    <row r="851" spans="3:25" x14ac:dyDescent="0.2">
      <c r="C851">
        <v>2.5305</v>
      </c>
      <c r="D851">
        <v>0.52999029335158943</v>
      </c>
      <c r="E851">
        <f t="shared" si="78"/>
        <v>8.6599721135880617E-2</v>
      </c>
      <c r="G851">
        <v>2.0606</v>
      </c>
      <c r="H851">
        <v>0.36151316820366203</v>
      </c>
      <c r="I851">
        <f t="shared" si="79"/>
        <v>7.5315243375762925E-2</v>
      </c>
      <c r="K851">
        <v>32.526600000000002</v>
      </c>
      <c r="L851">
        <v>1.0249025864104337</v>
      </c>
      <c r="M851">
        <f t="shared" si="80"/>
        <v>0.24443764134857349</v>
      </c>
      <c r="O851">
        <v>17.755199999999999</v>
      </c>
      <c r="P851">
        <v>0.82730973967320676</v>
      </c>
      <c r="Q851">
        <f t="shared" si="81"/>
        <v>0.19929891828026472</v>
      </c>
      <c r="S851">
        <v>48.562469999999998</v>
      </c>
      <c r="T851">
        <v>2.120573481717742</v>
      </c>
      <c r="U851">
        <f t="shared" si="82"/>
        <v>0.30578725871225443</v>
      </c>
      <c r="W851">
        <v>27.739550000000001</v>
      </c>
      <c r="X851">
        <v>1.6171244294338221</v>
      </c>
      <c r="Y851">
        <f t="shared" si="83"/>
        <v>0.24386235420412619</v>
      </c>
    </row>
    <row r="852" spans="3:25" x14ac:dyDescent="0.2">
      <c r="C852">
        <v>2.5122</v>
      </c>
      <c r="D852">
        <v>0.53074418298740345</v>
      </c>
      <c r="E852">
        <f t="shared" si="78"/>
        <v>8.672290571689599E-2</v>
      </c>
      <c r="G852">
        <v>2.0724999999999998</v>
      </c>
      <c r="H852">
        <v>0.36166371561445632</v>
      </c>
      <c r="I852">
        <f t="shared" si="79"/>
        <v>7.5346607419678399E-2</v>
      </c>
      <c r="K852">
        <v>32.601399999999998</v>
      </c>
      <c r="L852">
        <v>1.0264805853031342</v>
      </c>
      <c r="M852">
        <f t="shared" si="80"/>
        <v>0.24481399158175352</v>
      </c>
      <c r="O852">
        <v>17.743300000000001</v>
      </c>
      <c r="P852">
        <v>0.82747540477199411</v>
      </c>
      <c r="Q852">
        <f t="shared" si="81"/>
        <v>0.19933882700296168</v>
      </c>
      <c r="S852">
        <v>48.801020000000001</v>
      </c>
      <c r="T852">
        <v>2.12295984686856</v>
      </c>
      <c r="U852">
        <f t="shared" si="82"/>
        <v>0.30613137320017303</v>
      </c>
      <c r="W852">
        <v>27.750730000000001</v>
      </c>
      <c r="X852">
        <v>1.617471803562722</v>
      </c>
      <c r="Y852">
        <f t="shared" si="83"/>
        <v>0.24391473822066895</v>
      </c>
    </row>
    <row r="853" spans="3:25" x14ac:dyDescent="0.2">
      <c r="C853">
        <v>2.5127000000000002</v>
      </c>
      <c r="D853">
        <v>0.53150297377173783</v>
      </c>
      <c r="E853">
        <f t="shared" si="78"/>
        <v>8.6846891139172849E-2</v>
      </c>
      <c r="G853">
        <v>2.0421</v>
      </c>
      <c r="H853">
        <v>0.36182042304926026</v>
      </c>
      <c r="I853">
        <f t="shared" si="79"/>
        <v>7.5379254801929224E-2</v>
      </c>
      <c r="K853">
        <v>32.8005</v>
      </c>
      <c r="L853">
        <v>1.0280830603420177</v>
      </c>
      <c r="M853">
        <f t="shared" si="80"/>
        <v>0.24519617933697863</v>
      </c>
      <c r="O853">
        <v>17.7026</v>
      </c>
      <c r="P853">
        <v>0.82764111271804741</v>
      </c>
      <c r="Q853">
        <f t="shared" si="81"/>
        <v>0.19937874604756511</v>
      </c>
      <c r="S853">
        <v>48.968330000000002</v>
      </c>
      <c r="T853">
        <v>2.1253275718504119</v>
      </c>
      <c r="U853">
        <f t="shared" si="82"/>
        <v>0.30647279977078096</v>
      </c>
      <c r="W853">
        <v>27.72702</v>
      </c>
      <c r="X853">
        <v>1.6178032850959836</v>
      </c>
      <c r="Y853">
        <f t="shared" si="83"/>
        <v>0.24396472563388527</v>
      </c>
    </row>
    <row r="854" spans="3:25" x14ac:dyDescent="0.2">
      <c r="C854">
        <v>2.5402</v>
      </c>
      <c r="D854">
        <v>0.53226666672208156</v>
      </c>
      <c r="E854">
        <f t="shared" si="78"/>
        <v>8.6971677568967579E-2</v>
      </c>
      <c r="G854">
        <v>2.0994000000000002</v>
      </c>
      <c r="H854">
        <v>0.36197106303465265</v>
      </c>
      <c r="I854">
        <f t="shared" si="79"/>
        <v>7.5410638132219307E-2</v>
      </c>
      <c r="K854">
        <v>32.880099999999999</v>
      </c>
      <c r="L854">
        <v>1.0297103640348524</v>
      </c>
      <c r="M854">
        <f t="shared" si="80"/>
        <v>0.24558428868679252</v>
      </c>
      <c r="O854">
        <v>17.73</v>
      </c>
      <c r="P854">
        <v>0.82780695559114303</v>
      </c>
      <c r="Q854">
        <f t="shared" si="81"/>
        <v>0.19941869759609335</v>
      </c>
      <c r="S854">
        <v>49.110660000000003</v>
      </c>
      <c r="T854">
        <v>2.1277198635931986</v>
      </c>
      <c r="U854">
        <f t="shared" si="82"/>
        <v>0.30681776887483397</v>
      </c>
      <c r="W854">
        <v>27.731670000000001</v>
      </c>
      <c r="X854">
        <v>1.6181384867853312</v>
      </c>
      <c r="Y854">
        <f t="shared" si="83"/>
        <v>0.24401527404661696</v>
      </c>
    </row>
    <row r="855" spans="3:25" x14ac:dyDescent="0.2">
      <c r="C855">
        <v>2.5392999999999999</v>
      </c>
      <c r="D855">
        <v>0.53303828480300774</v>
      </c>
      <c r="E855">
        <f t="shared" si="78"/>
        <v>8.7097758954739826E-2</v>
      </c>
      <c r="G855">
        <v>2.0560999999999998</v>
      </c>
      <c r="H855">
        <v>0.36212785504189776</v>
      </c>
      <c r="I855">
        <f t="shared" si="79"/>
        <v>7.5443303133728698E-2</v>
      </c>
      <c r="K855">
        <v>33.055700000000002</v>
      </c>
      <c r="L855">
        <v>1.0313628489712354</v>
      </c>
      <c r="M855">
        <f t="shared" si="80"/>
        <v>0.24597840372325488</v>
      </c>
      <c r="O855">
        <v>17.7027</v>
      </c>
      <c r="P855">
        <v>0.8279730254652623</v>
      </c>
      <c r="Q855">
        <f t="shared" si="81"/>
        <v>0.19945870382916875</v>
      </c>
      <c r="S855">
        <v>49.252279999999999</v>
      </c>
      <c r="T855">
        <v>2.1301085404400291</v>
      </c>
      <c r="U855">
        <f t="shared" si="82"/>
        <v>0.30716221670993094</v>
      </c>
      <c r="W855">
        <v>27.733419999999999</v>
      </c>
      <c r="X855">
        <v>1.6184741050623161</v>
      </c>
      <c r="Y855">
        <f t="shared" si="83"/>
        <v>0.24406588528076184</v>
      </c>
    </row>
    <row r="856" spans="3:25" x14ac:dyDescent="0.2">
      <c r="C856">
        <v>2.5489999999999999</v>
      </c>
      <c r="D856">
        <v>0.53381177978896932</v>
      </c>
      <c r="E856">
        <f t="shared" si="78"/>
        <v>8.7224147024341392E-2</v>
      </c>
      <c r="G856">
        <v>2.1046</v>
      </c>
      <c r="H856">
        <v>0.36228163108071437</v>
      </c>
      <c r="I856">
        <f t="shared" si="79"/>
        <v>7.5475339808482159E-2</v>
      </c>
      <c r="K856">
        <v>33.1601</v>
      </c>
      <c r="L856">
        <v>1.0330408678706429</v>
      </c>
      <c r="M856">
        <f t="shared" si="80"/>
        <v>0.24637860856940136</v>
      </c>
      <c r="O856">
        <v>17.7196</v>
      </c>
      <c r="P856">
        <v>0.82813941440769356</v>
      </c>
      <c r="Q856">
        <f t="shared" si="81"/>
        <v>0.19949878692580128</v>
      </c>
      <c r="S856">
        <v>49.422719999999998</v>
      </c>
      <c r="T856">
        <v>2.1324963461231801</v>
      </c>
      <c r="U856">
        <f t="shared" si="82"/>
        <v>0.30750653892299418</v>
      </c>
      <c r="W856">
        <v>27.75949</v>
      </c>
      <c r="X856">
        <v>1.6188134480233158</v>
      </c>
      <c r="Y856">
        <f t="shared" si="83"/>
        <v>0.24411705819723367</v>
      </c>
    </row>
    <row r="857" spans="3:25" x14ac:dyDescent="0.2">
      <c r="C857">
        <v>2.5245000000000002</v>
      </c>
      <c r="D857">
        <v>0.53459622166127163</v>
      </c>
      <c r="E857">
        <f t="shared" si="78"/>
        <v>8.7352323800861373E-2</v>
      </c>
      <c r="G857">
        <v>2.0224000000000002</v>
      </c>
      <c r="H857">
        <v>0.3624354424601704</v>
      </c>
      <c r="I857">
        <f t="shared" si="79"/>
        <v>7.5507383845868831E-2</v>
      </c>
      <c r="K857">
        <v>33.199399999999997</v>
      </c>
      <c r="L857">
        <v>1.0347447736314388</v>
      </c>
      <c r="M857">
        <f t="shared" si="80"/>
        <v>0.24678498739093202</v>
      </c>
      <c r="O857">
        <v>17.710999999999999</v>
      </c>
      <c r="P857">
        <v>0.82830621447833619</v>
      </c>
      <c r="Q857">
        <f t="shared" si="81"/>
        <v>0.19953896906322091</v>
      </c>
      <c r="S857">
        <v>49.63532</v>
      </c>
      <c r="T857">
        <v>2.1348587526355289</v>
      </c>
      <c r="U857">
        <f t="shared" si="82"/>
        <v>0.30784719856888865</v>
      </c>
      <c r="W857">
        <v>27.80547</v>
      </c>
      <c r="X857">
        <v>1.619162928868042</v>
      </c>
      <c r="Y857">
        <f t="shared" si="83"/>
        <v>0.24416975990651033</v>
      </c>
    </row>
    <row r="858" spans="3:25" x14ac:dyDescent="0.2">
      <c r="C858">
        <v>2.5158999999999998</v>
      </c>
      <c r="D858">
        <v>0.53538254003842722</v>
      </c>
      <c r="E858">
        <f t="shared" si="78"/>
        <v>8.7480807195821436E-2</v>
      </c>
      <c r="G858">
        <v>2.0541</v>
      </c>
      <c r="H858">
        <v>0.36259234005705643</v>
      </c>
      <c r="I858">
        <f t="shared" si="79"/>
        <v>7.5540070845220089E-2</v>
      </c>
      <c r="K858">
        <v>33.427100000000003</v>
      </c>
      <c r="L858">
        <v>1.0364749193809035</v>
      </c>
      <c r="M858">
        <f t="shared" si="80"/>
        <v>0.24719762440814319</v>
      </c>
      <c r="O858">
        <v>17.767700000000001</v>
      </c>
      <c r="P858">
        <v>0.82847351772920352</v>
      </c>
      <c r="Q858">
        <f t="shared" si="81"/>
        <v>0.19957927241675788</v>
      </c>
      <c r="S858">
        <v>49.7639</v>
      </c>
      <c r="T858">
        <v>2.1372462255399802</v>
      </c>
      <c r="U858">
        <f t="shared" si="82"/>
        <v>0.30819147279517511</v>
      </c>
      <c r="W858">
        <v>27.885100000000001</v>
      </c>
      <c r="X858">
        <v>1.6195031210367024</v>
      </c>
      <c r="Y858">
        <f t="shared" si="83"/>
        <v>0.24422106088349227</v>
      </c>
    </row>
    <row r="859" spans="3:25" x14ac:dyDescent="0.2">
      <c r="C859">
        <v>2.5451999999999999</v>
      </c>
      <c r="D859">
        <v>0.53617375781028531</v>
      </c>
      <c r="E859">
        <f t="shared" si="78"/>
        <v>8.7610091145471455E-2</v>
      </c>
      <c r="G859">
        <v>2.073</v>
      </c>
      <c r="H859">
        <v>0.36274926690431325</v>
      </c>
      <c r="I859">
        <f t="shared" si="79"/>
        <v>7.5572763938398596E-2</v>
      </c>
      <c r="K859">
        <v>33.569600000000001</v>
      </c>
      <c r="L859">
        <v>1.0382316585261175</v>
      </c>
      <c r="M859">
        <f t="shared" si="80"/>
        <v>0.24761660390806306</v>
      </c>
      <c r="O859">
        <v>17.752700000000001</v>
      </c>
      <c r="P859">
        <v>0.82864141620411436</v>
      </c>
      <c r="Q859">
        <f t="shared" si="81"/>
        <v>0.19961971915976837</v>
      </c>
      <c r="S859">
        <v>50.04</v>
      </c>
      <c r="T859">
        <v>2.1396327488505529</v>
      </c>
      <c r="U859">
        <f t="shared" si="82"/>
        <v>0.30853561008977226</v>
      </c>
      <c r="W859">
        <v>27.942869999999999</v>
      </c>
      <c r="X859">
        <v>1.6198437394386167</v>
      </c>
      <c r="Y859">
        <f t="shared" si="83"/>
        <v>0.24427242613644634</v>
      </c>
    </row>
    <row r="860" spans="3:25" x14ac:dyDescent="0.2">
      <c r="C860">
        <v>2.5297999999999998</v>
      </c>
      <c r="D860">
        <v>0.53696987313509636</v>
      </c>
      <c r="E860">
        <f t="shared" si="78"/>
        <v>8.7740175348871949E-2</v>
      </c>
      <c r="G860">
        <v>2.04</v>
      </c>
      <c r="H860">
        <v>0.36290621995081207</v>
      </c>
      <c r="I860">
        <f t="shared" si="79"/>
        <v>7.5605462489752515E-2</v>
      </c>
      <c r="K860">
        <v>33.604900000000001</v>
      </c>
      <c r="L860">
        <v>1.0400153448058924</v>
      </c>
      <c r="M860">
        <f t="shared" si="80"/>
        <v>0.24804201025683714</v>
      </c>
      <c r="O860">
        <v>17.8063</v>
      </c>
      <c r="P860">
        <v>0.82881000193859111</v>
      </c>
      <c r="Q860">
        <f t="shared" si="81"/>
        <v>0.19966033146360992</v>
      </c>
      <c r="S860">
        <v>50.168689999999998</v>
      </c>
      <c r="T860">
        <v>2.1420188001090721</v>
      </c>
      <c r="U860">
        <f t="shared" si="82"/>
        <v>0.30887967931433813</v>
      </c>
      <c r="W860">
        <v>27.995290000000001</v>
      </c>
      <c r="X860">
        <v>1.6201847865294481</v>
      </c>
      <c r="Y860">
        <f t="shared" si="83"/>
        <v>0.24432385603568652</v>
      </c>
    </row>
    <row r="861" spans="3:25" x14ac:dyDescent="0.2">
      <c r="C861">
        <v>2.5463</v>
      </c>
      <c r="D861">
        <v>0.53777390653338542</v>
      </c>
      <c r="E861">
        <f t="shared" si="78"/>
        <v>8.7871553355128335E-2</v>
      </c>
      <c r="G861">
        <v>2.0545</v>
      </c>
      <c r="H861">
        <v>0.36306319613662114</v>
      </c>
      <c r="I861">
        <f t="shared" si="79"/>
        <v>7.5638165861796072E-2</v>
      </c>
      <c r="K861">
        <v>33.806399999999996</v>
      </c>
      <c r="L861">
        <v>1.041826332343593</v>
      </c>
      <c r="M861">
        <f t="shared" si="80"/>
        <v>0.24847392791232634</v>
      </c>
      <c r="O861">
        <v>17.875900000000001</v>
      </c>
      <c r="P861">
        <v>0.82897936695995489</v>
      </c>
      <c r="Q861">
        <f t="shared" si="81"/>
        <v>0.19970113149766447</v>
      </c>
      <c r="S861">
        <v>50.269620000000003</v>
      </c>
      <c r="T861">
        <v>2.1443754686334304</v>
      </c>
      <c r="U861">
        <f t="shared" si="82"/>
        <v>0.30921951154084187</v>
      </c>
      <c r="W861">
        <v>28.000119999999999</v>
      </c>
      <c r="X861">
        <v>1.6205459133270756</v>
      </c>
      <c r="Y861">
        <f t="shared" si="83"/>
        <v>0.24437831395459045</v>
      </c>
    </row>
    <row r="862" spans="3:25" x14ac:dyDescent="0.2">
      <c r="C862">
        <v>2.5463</v>
      </c>
      <c r="D862">
        <v>0.53858280911613565</v>
      </c>
      <c r="E862">
        <f t="shared" si="78"/>
        <v>8.8003726979760721E-2</v>
      </c>
      <c r="G862">
        <v>2.0583</v>
      </c>
      <c r="H862">
        <v>0.36322019278987583</v>
      </c>
      <c r="I862">
        <f t="shared" si="79"/>
        <v>7.5670873497890798E-2</v>
      </c>
      <c r="K862">
        <v>34.011499999999998</v>
      </c>
      <c r="L862">
        <v>1.04366471857593</v>
      </c>
      <c r="M862">
        <f t="shared" si="80"/>
        <v>0.24891238011303157</v>
      </c>
      <c r="O862">
        <v>17.907499999999999</v>
      </c>
      <c r="P862">
        <v>0.82914960321598397</v>
      </c>
      <c r="Q862">
        <f t="shared" si="81"/>
        <v>0.19974214141215196</v>
      </c>
      <c r="S862">
        <v>50.473750000000003</v>
      </c>
      <c r="T862">
        <v>2.146757198223447</v>
      </c>
      <c r="U862">
        <f t="shared" si="82"/>
        <v>0.30956295757966301</v>
      </c>
      <c r="W862">
        <v>28.00611</v>
      </c>
      <c r="X862">
        <v>1.6208911349280988</v>
      </c>
      <c r="Y862">
        <f t="shared" si="83"/>
        <v>0.24443037336994233</v>
      </c>
    </row>
    <row r="863" spans="3:25" x14ac:dyDescent="0.2">
      <c r="C863">
        <v>2.5526</v>
      </c>
      <c r="D863">
        <v>0.53939645668693526</v>
      </c>
      <c r="E863">
        <f t="shared" si="78"/>
        <v>8.8136675929237782E-2</v>
      </c>
      <c r="G863">
        <v>2.0545</v>
      </c>
      <c r="H863">
        <v>0.36337720723080519</v>
      </c>
      <c r="I863">
        <f t="shared" si="79"/>
        <v>7.5703584839751079E-2</v>
      </c>
      <c r="K863">
        <v>34.1053</v>
      </c>
      <c r="L863">
        <v>1.0455293204340372</v>
      </c>
      <c r="M863">
        <f t="shared" si="80"/>
        <v>0.24935708469890464</v>
      </c>
      <c r="O863">
        <v>17.921800000000001</v>
      </c>
      <c r="P863">
        <v>0.82932080236067618</v>
      </c>
      <c r="Q863">
        <f t="shared" si="81"/>
        <v>0.19978338328652073</v>
      </c>
      <c r="S863">
        <v>50.687519999999999</v>
      </c>
      <c r="T863">
        <v>2.1491383767756989</v>
      </c>
      <c r="U863">
        <f t="shared" si="82"/>
        <v>0.30990632415869224</v>
      </c>
      <c r="W863">
        <v>27.99315</v>
      </c>
      <c r="X863">
        <v>1.6212367973572315</v>
      </c>
      <c r="Y863">
        <f t="shared" si="83"/>
        <v>0.24448249926217053</v>
      </c>
    </row>
    <row r="864" spans="3:25" x14ac:dyDescent="0.2">
      <c r="C864">
        <v>2.5802</v>
      </c>
      <c r="D864">
        <v>0.54021469812238387</v>
      </c>
      <c r="E864">
        <f t="shared" si="78"/>
        <v>8.8270375510193441E-2</v>
      </c>
      <c r="G864">
        <v>2.0653999999999999</v>
      </c>
      <c r="H864">
        <v>0.3635372858643946</v>
      </c>
      <c r="I864">
        <f t="shared" si="79"/>
        <v>7.5736934555082208E-2</v>
      </c>
      <c r="K864">
        <v>34.235100000000003</v>
      </c>
      <c r="L864">
        <v>1.0474176876576531</v>
      </c>
      <c r="M864">
        <f t="shared" si="80"/>
        <v>0.24980745728675932</v>
      </c>
      <c r="O864">
        <v>17.942799999999998</v>
      </c>
      <c r="P864">
        <v>0.82949305589861733</v>
      </c>
      <c r="Q864">
        <f t="shared" si="81"/>
        <v>0.19982487916422573</v>
      </c>
      <c r="S864">
        <v>50.962940000000003</v>
      </c>
      <c r="T864">
        <v>2.1514965660503411</v>
      </c>
      <c r="U864">
        <f t="shared" si="82"/>
        <v>0.31024637567779045</v>
      </c>
      <c r="W864">
        <v>28.026109999999999</v>
      </c>
      <c r="X864">
        <v>1.6215862129387164</v>
      </c>
      <c r="Y864">
        <f t="shared" si="83"/>
        <v>0.24453519112975078</v>
      </c>
    </row>
    <row r="865" spans="3:25" x14ac:dyDescent="0.2">
      <c r="C865">
        <v>2.5983999999999998</v>
      </c>
      <c r="D865">
        <v>0.54103738386233047</v>
      </c>
      <c r="E865">
        <f t="shared" si="78"/>
        <v>8.8404801284694523E-2</v>
      </c>
      <c r="G865">
        <v>2.0716000000000001</v>
      </c>
      <c r="H865">
        <v>0.36369432640599547</v>
      </c>
      <c r="I865">
        <f t="shared" si="79"/>
        <v>7.5769651334582397E-2</v>
      </c>
      <c r="K865">
        <v>34.351199999999999</v>
      </c>
      <c r="L865">
        <v>1.0493268698816669</v>
      </c>
      <c r="M865">
        <f t="shared" si="80"/>
        <v>0.25026279421919601</v>
      </c>
      <c r="O865">
        <v>17.951000000000001</v>
      </c>
      <c r="P865">
        <v>0.82966645497182545</v>
      </c>
      <c r="Q865">
        <f t="shared" si="81"/>
        <v>0.19986665100137929</v>
      </c>
      <c r="S865">
        <v>51.220779999999998</v>
      </c>
      <c r="T865">
        <v>2.1538765385934893</v>
      </c>
      <c r="U865">
        <f t="shared" si="82"/>
        <v>0.31058956834998691</v>
      </c>
      <c r="W865">
        <v>28.01437</v>
      </c>
      <c r="X865">
        <v>1.621932779191946</v>
      </c>
      <c r="Y865">
        <f t="shared" si="83"/>
        <v>0.24458745331864731</v>
      </c>
    </row>
    <row r="866" spans="3:25" x14ac:dyDescent="0.2">
      <c r="C866">
        <v>2.5710999999999999</v>
      </c>
      <c r="D866">
        <v>0.54186436473278521</v>
      </c>
      <c r="E866">
        <f t="shared" si="78"/>
        <v>8.8539928877906085E-2</v>
      </c>
      <c r="G866">
        <v>2.0948000000000002</v>
      </c>
      <c r="H866">
        <v>0.36385442372573407</v>
      </c>
      <c r="I866">
        <f t="shared" si="79"/>
        <v>7.5803004942861268E-2</v>
      </c>
      <c r="K866">
        <v>34.5261</v>
      </c>
      <c r="L866">
        <v>1.0512529037853393</v>
      </c>
      <c r="M866">
        <f t="shared" si="80"/>
        <v>0.25072215025050426</v>
      </c>
      <c r="O866">
        <v>17.947099999999999</v>
      </c>
      <c r="P866">
        <v>0.82984109036075493</v>
      </c>
      <c r="Q866">
        <f t="shared" si="81"/>
        <v>0.19990872066699308</v>
      </c>
      <c r="S866">
        <v>51.4604</v>
      </c>
      <c r="T866">
        <v>2.1562521097835319</v>
      </c>
      <c r="U866">
        <f t="shared" si="82"/>
        <v>0.31093212634589779</v>
      </c>
      <c r="W866">
        <v>28.011500000000002</v>
      </c>
      <c r="X866">
        <v>1.6222994766241101</v>
      </c>
      <c r="Y866">
        <f t="shared" si="83"/>
        <v>0.24464275128920573</v>
      </c>
    </row>
    <row r="867" spans="3:25" x14ac:dyDescent="0.2">
      <c r="C867">
        <v>2.5697000000000001</v>
      </c>
      <c r="D867">
        <v>0.54269850907218231</v>
      </c>
      <c r="E867">
        <f t="shared" si="78"/>
        <v>8.8676226972578806E-2</v>
      </c>
      <c r="G867">
        <v>2.0390000000000001</v>
      </c>
      <c r="H867">
        <v>0.36401452561654968</v>
      </c>
      <c r="I867">
        <f t="shared" si="79"/>
        <v>7.5836359503447859E-2</v>
      </c>
      <c r="K867">
        <v>34.615900000000003</v>
      </c>
      <c r="L867">
        <v>1.053191585429001</v>
      </c>
      <c r="M867">
        <f t="shared" si="80"/>
        <v>0.2511845227477405</v>
      </c>
      <c r="O867">
        <v>17.983699999999999</v>
      </c>
      <c r="P867">
        <v>0.83001705277196858</v>
      </c>
      <c r="Q867">
        <f t="shared" si="81"/>
        <v>0.19995111001227836</v>
      </c>
      <c r="S867">
        <v>51.646099999999997</v>
      </c>
      <c r="T867">
        <v>2.1586050381369253</v>
      </c>
      <c r="U867">
        <f t="shared" si="82"/>
        <v>0.31127141923875601</v>
      </c>
      <c r="W867">
        <v>28.003609999999998</v>
      </c>
      <c r="X867">
        <v>1.6226535896265251</v>
      </c>
      <c r="Y867">
        <f t="shared" si="83"/>
        <v>0.24469615152783392</v>
      </c>
    </row>
    <row r="868" spans="3:25" x14ac:dyDescent="0.2">
      <c r="C868">
        <v>2.5983000000000001</v>
      </c>
      <c r="D868">
        <v>0.54353363257047105</v>
      </c>
      <c r="E868">
        <f t="shared" si="78"/>
        <v>8.8812685060534483E-2</v>
      </c>
      <c r="G868">
        <v>2.0257000000000001</v>
      </c>
      <c r="H868">
        <v>0.36417462975181636</v>
      </c>
      <c r="I868">
        <f t="shared" si="79"/>
        <v>7.5869714531628413E-2</v>
      </c>
      <c r="K868">
        <v>34.666499999999999</v>
      </c>
      <c r="L868">
        <v>1.0551387269505452</v>
      </c>
      <c r="M868">
        <f t="shared" si="80"/>
        <v>0.25164891291243419</v>
      </c>
      <c r="O868">
        <v>17.940000000000001</v>
      </c>
      <c r="P868">
        <v>0.83019443291121431</v>
      </c>
      <c r="Q868">
        <f t="shared" si="81"/>
        <v>0.19999384088824995</v>
      </c>
      <c r="S868">
        <v>51.849350000000001</v>
      </c>
      <c r="T868">
        <v>2.1609792489464095</v>
      </c>
      <c r="U868">
        <f t="shared" si="82"/>
        <v>0.31161378106742943</v>
      </c>
      <c r="W868">
        <v>28.001280000000001</v>
      </c>
      <c r="X868">
        <v>1.6230048756012483</v>
      </c>
      <c r="Y868">
        <f t="shared" si="83"/>
        <v>0.24474912545070321</v>
      </c>
    </row>
    <row r="869" spans="3:25" x14ac:dyDescent="0.2">
      <c r="C869">
        <v>2.6053999999999999</v>
      </c>
      <c r="D869">
        <v>0.54437260549149047</v>
      </c>
      <c r="E869">
        <f t="shared" si="78"/>
        <v>8.8949772139132424E-2</v>
      </c>
      <c r="G869">
        <v>2.0573000000000001</v>
      </c>
      <c r="H869">
        <v>0.36433473300035857</v>
      </c>
      <c r="I869">
        <f t="shared" si="79"/>
        <v>7.5903069375074711E-2</v>
      </c>
      <c r="K869">
        <v>34.868899999999996</v>
      </c>
      <c r="L869">
        <v>1.0570901563543411</v>
      </c>
      <c r="M869">
        <f t="shared" si="80"/>
        <v>0.25211432573024428</v>
      </c>
      <c r="O869">
        <v>17.949300000000001</v>
      </c>
      <c r="P869">
        <v>0.8303733214850556</v>
      </c>
      <c r="Q869">
        <f t="shared" si="81"/>
        <v>0.20003693514611925</v>
      </c>
      <c r="S869">
        <v>52.007150000000003</v>
      </c>
      <c r="T869">
        <v>2.1633527533239092</v>
      </c>
      <c r="U869">
        <f t="shared" si="82"/>
        <v>0.31195604102842317</v>
      </c>
      <c r="W869">
        <v>27.998100000000001</v>
      </c>
      <c r="X869">
        <v>1.6233599511147792</v>
      </c>
      <c r="Y869">
        <f t="shared" si="83"/>
        <v>0.24480267083600185</v>
      </c>
    </row>
    <row r="870" spans="3:25" x14ac:dyDescent="0.2">
      <c r="C870">
        <v>2.5842000000000001</v>
      </c>
      <c r="D870">
        <v>0.54521527970265116</v>
      </c>
      <c r="E870">
        <f t="shared" si="78"/>
        <v>8.9087464003701169E-2</v>
      </c>
      <c r="G870">
        <v>2.0448</v>
      </c>
      <c r="H870">
        <v>0.36449483182280679</v>
      </c>
      <c r="I870">
        <f t="shared" si="79"/>
        <v>7.5936423296418087E-2</v>
      </c>
      <c r="K870">
        <v>34.9131</v>
      </c>
      <c r="L870">
        <v>1.0590417172880504</v>
      </c>
      <c r="M870">
        <f t="shared" si="80"/>
        <v>0.25257976991773007</v>
      </c>
      <c r="O870">
        <v>17.929500000000001</v>
      </c>
      <c r="P870">
        <v>0.83055380920272626</v>
      </c>
      <c r="Q870">
        <f t="shared" si="81"/>
        <v>0.20008041463774093</v>
      </c>
      <c r="S870">
        <v>52.234720000000003</v>
      </c>
      <c r="T870">
        <v>2.1657001886417886</v>
      </c>
      <c r="U870">
        <f t="shared" si="82"/>
        <v>0.31229454182410288</v>
      </c>
      <c r="W870">
        <v>28.019950000000001</v>
      </c>
      <c r="X870">
        <v>1.6237155189286607</v>
      </c>
      <c r="Y870">
        <f t="shared" si="83"/>
        <v>0.24485629046019042</v>
      </c>
    </row>
    <row r="871" spans="3:25" x14ac:dyDescent="0.2">
      <c r="C871">
        <v>2.5960999999999999</v>
      </c>
      <c r="D871">
        <v>0.5460615081093213</v>
      </c>
      <c r="E871">
        <f t="shared" si="78"/>
        <v>8.9225736619170146E-2</v>
      </c>
      <c r="G871">
        <v>2.0619999999999998</v>
      </c>
      <c r="H871">
        <v>0.36465796908237735</v>
      </c>
      <c r="I871">
        <f t="shared" si="79"/>
        <v>7.5970410225495291E-2</v>
      </c>
      <c r="K871">
        <v>35.104999999999997</v>
      </c>
      <c r="L871">
        <v>1.0609892688074667</v>
      </c>
      <c r="M871">
        <f t="shared" si="80"/>
        <v>0.253044257866266</v>
      </c>
      <c r="O871">
        <v>17.9495</v>
      </c>
      <c r="P871">
        <v>0.83073598677815486</v>
      </c>
      <c r="Q871">
        <f t="shared" si="81"/>
        <v>0.20012430121610053</v>
      </c>
      <c r="S871">
        <v>52.443600000000004</v>
      </c>
      <c r="T871">
        <v>2.1680689056790321</v>
      </c>
      <c r="U871">
        <f t="shared" si="82"/>
        <v>0.31263611144936149</v>
      </c>
      <c r="W871">
        <v>28.04852</v>
      </c>
      <c r="X871">
        <v>1.6240912744454254</v>
      </c>
      <c r="Y871">
        <f t="shared" si="83"/>
        <v>0.24491295438985197</v>
      </c>
    </row>
    <row r="872" spans="3:25" x14ac:dyDescent="0.2">
      <c r="C872">
        <v>2.5954999999999999</v>
      </c>
      <c r="D872">
        <v>0.54690521104939638</v>
      </c>
      <c r="E872">
        <f t="shared" si="78"/>
        <v>8.9363596576698748E-2</v>
      </c>
      <c r="G872">
        <v>2.0756999999999999</v>
      </c>
      <c r="H872">
        <v>0.36481805097531855</v>
      </c>
      <c r="I872">
        <f t="shared" si="79"/>
        <v>7.600376061985803E-2</v>
      </c>
      <c r="K872">
        <v>35.257899999999999</v>
      </c>
      <c r="L872">
        <v>1.0629292864956024</v>
      </c>
      <c r="M872">
        <f t="shared" si="80"/>
        <v>0.25350694900799026</v>
      </c>
      <c r="O872">
        <v>17.948499999999999</v>
      </c>
      <c r="P872">
        <v>0.83091994493218768</v>
      </c>
      <c r="Q872">
        <f t="shared" si="81"/>
        <v>0.20016861673585021</v>
      </c>
      <c r="S872">
        <v>52.65025</v>
      </c>
      <c r="T872">
        <v>2.1704383254887394</v>
      </c>
      <c r="U872">
        <f t="shared" si="82"/>
        <v>0.31297778241459584</v>
      </c>
      <c r="W872">
        <v>28.065059999999999</v>
      </c>
      <c r="X872">
        <v>1.6244478530178204</v>
      </c>
      <c r="Y872">
        <f t="shared" si="83"/>
        <v>0.24496672643641823</v>
      </c>
    </row>
    <row r="873" spans="3:25" x14ac:dyDescent="0.2">
      <c r="C873">
        <v>2.6084999999999998</v>
      </c>
      <c r="D873">
        <v>0.54775577873205195</v>
      </c>
      <c r="E873">
        <f t="shared" si="78"/>
        <v>8.9502578224191498E-2</v>
      </c>
      <c r="G873">
        <v>2.1190000000000002</v>
      </c>
      <c r="H873">
        <v>0.3649781197638311</v>
      </c>
      <c r="I873">
        <f t="shared" si="79"/>
        <v>7.6037108284131488E-2</v>
      </c>
      <c r="K873">
        <v>35.441000000000003</v>
      </c>
      <c r="L873">
        <v>1.0648612574288512</v>
      </c>
      <c r="M873">
        <f t="shared" si="80"/>
        <v>0.25396772101143628</v>
      </c>
      <c r="O873">
        <v>17.925599999999999</v>
      </c>
      <c r="P873">
        <v>0.8311057743950041</v>
      </c>
      <c r="Q873">
        <f t="shared" si="81"/>
        <v>0.20021338305389033</v>
      </c>
      <c r="S873">
        <v>52.89472</v>
      </c>
      <c r="T873">
        <v>2.1727932034022968</v>
      </c>
      <c r="U873">
        <f t="shared" si="82"/>
        <v>0.31331735643454706</v>
      </c>
      <c r="W873">
        <v>28.119009999999999</v>
      </c>
      <c r="X873">
        <v>1.6248115541840111</v>
      </c>
      <c r="Y873">
        <f t="shared" si="83"/>
        <v>0.24502157257008597</v>
      </c>
    </row>
    <row r="874" spans="3:25" x14ac:dyDescent="0.2">
      <c r="C874">
        <v>2.5863</v>
      </c>
      <c r="D874">
        <v>0.54860460700516167</v>
      </c>
      <c r="E874">
        <f t="shared" si="78"/>
        <v>8.9641275654438177E-2</v>
      </c>
      <c r="G874">
        <v>2.0750999999999999</v>
      </c>
      <c r="H874">
        <v>0.36514121564004121</v>
      </c>
      <c r="I874">
        <f t="shared" si="79"/>
        <v>7.607108659167526E-2</v>
      </c>
      <c r="K874">
        <v>35.556800000000003</v>
      </c>
      <c r="L874">
        <v>1.0667876507085123</v>
      </c>
      <c r="M874">
        <f t="shared" si="80"/>
        <v>0.25442716275334787</v>
      </c>
      <c r="O874">
        <v>17.920100000000001</v>
      </c>
      <c r="P874">
        <v>0.83129356590872105</v>
      </c>
      <c r="Q874">
        <f t="shared" si="81"/>
        <v>0.20025862202999714</v>
      </c>
      <c r="S874">
        <v>53.155230000000003</v>
      </c>
      <c r="T874">
        <v>2.1751908969588181</v>
      </c>
      <c r="U874">
        <f t="shared" si="82"/>
        <v>0.31366310448157381</v>
      </c>
      <c r="W874">
        <v>28.168710000000001</v>
      </c>
      <c r="X874">
        <v>1.6251724728189154</v>
      </c>
      <c r="Y874">
        <f t="shared" si="83"/>
        <v>0.24507599909805247</v>
      </c>
    </row>
    <row r="875" spans="3:25" x14ac:dyDescent="0.2">
      <c r="C875">
        <v>2.6316000000000002</v>
      </c>
      <c r="D875">
        <v>0.5494581619340102</v>
      </c>
      <c r="E875">
        <f t="shared" si="78"/>
        <v>8.9780745414053953E-2</v>
      </c>
      <c r="G875">
        <v>2.0623999999999998</v>
      </c>
      <c r="H875">
        <v>0.36530429201457937</v>
      </c>
      <c r="I875">
        <f t="shared" si="79"/>
        <v>7.6105060836370711E-2</v>
      </c>
      <c r="K875">
        <v>35.696199999999997</v>
      </c>
      <c r="L875">
        <v>1.0687121227999006</v>
      </c>
      <c r="M875">
        <f t="shared" si="80"/>
        <v>0.25488614629490342</v>
      </c>
      <c r="O875">
        <v>17.938800000000001</v>
      </c>
      <c r="P875">
        <v>0.83148341023018368</v>
      </c>
      <c r="Q875">
        <f t="shared" si="81"/>
        <v>0.20030435552749482</v>
      </c>
      <c r="S875">
        <v>53.448009999999996</v>
      </c>
      <c r="T875">
        <v>2.1776145271503164</v>
      </c>
      <c r="U875">
        <f t="shared" si="82"/>
        <v>0.31401259259824599</v>
      </c>
      <c r="W875">
        <v>28.245419999999999</v>
      </c>
      <c r="X875">
        <v>1.6255372243257242</v>
      </c>
      <c r="Y875">
        <f t="shared" si="83"/>
        <v>0.24513100362307905</v>
      </c>
    </row>
    <row r="876" spans="3:25" x14ac:dyDescent="0.2">
      <c r="C876">
        <v>2.6112000000000002</v>
      </c>
      <c r="D876">
        <v>0.55031386699654017</v>
      </c>
      <c r="E876">
        <f t="shared" si="78"/>
        <v>8.9920566502702637E-2</v>
      </c>
      <c r="G876">
        <v>2.0975999999999999</v>
      </c>
      <c r="H876">
        <v>0.36546734489003191</v>
      </c>
      <c r="I876">
        <f t="shared" si="79"/>
        <v>7.6139030185423312E-2</v>
      </c>
      <c r="K876">
        <v>35.865900000000003</v>
      </c>
      <c r="L876">
        <v>1.0706407170730878</v>
      </c>
      <c r="M876">
        <f t="shared" si="80"/>
        <v>0.2553461129702802</v>
      </c>
      <c r="O876">
        <v>17.9816</v>
      </c>
      <c r="P876">
        <v>0.83167539813395408</v>
      </c>
      <c r="Q876">
        <f t="shared" si="81"/>
        <v>0.20035060541397562</v>
      </c>
      <c r="S876">
        <v>53.656379999999999</v>
      </c>
      <c r="T876">
        <v>2.1801139347474003</v>
      </c>
      <c r="U876">
        <f t="shared" si="82"/>
        <v>0.31437300783690952</v>
      </c>
      <c r="W876">
        <v>28.29008</v>
      </c>
      <c r="X876">
        <v>1.6259189165358834</v>
      </c>
      <c r="Y876">
        <f t="shared" si="83"/>
        <v>0.24518856280606868</v>
      </c>
    </row>
    <row r="877" spans="3:25" x14ac:dyDescent="0.2">
      <c r="C877">
        <v>2.6379000000000001</v>
      </c>
      <c r="D877">
        <v>0.55117818146005415</v>
      </c>
      <c r="E877">
        <f t="shared" si="78"/>
        <v>9.0061794356218E-2</v>
      </c>
      <c r="G877">
        <v>2.1120000000000001</v>
      </c>
      <c r="H877">
        <v>0.36563037186045866</v>
      </c>
      <c r="I877">
        <f t="shared" si="79"/>
        <v>7.6172994137595554E-2</v>
      </c>
      <c r="K877">
        <v>36.014499999999998</v>
      </c>
      <c r="L877">
        <v>1.0725800575696063</v>
      </c>
      <c r="M877">
        <f t="shared" si="80"/>
        <v>0.25580864260287778</v>
      </c>
      <c r="O877">
        <v>18.010400000000001</v>
      </c>
      <c r="P877">
        <v>0.83186962041548507</v>
      </c>
      <c r="Q877">
        <f t="shared" si="81"/>
        <v>0.20039739356206432</v>
      </c>
      <c r="S877">
        <v>53.92418</v>
      </c>
      <c r="T877">
        <v>2.1826957744419535</v>
      </c>
      <c r="U877">
        <f t="shared" si="82"/>
        <v>0.31474530980589971</v>
      </c>
      <c r="W877">
        <v>28.29815</v>
      </c>
      <c r="X877">
        <v>1.6262847519301353</v>
      </c>
      <c r="Y877">
        <f t="shared" si="83"/>
        <v>0.24524373078131517</v>
      </c>
    </row>
    <row r="878" spans="3:25" x14ac:dyDescent="0.2">
      <c r="C878">
        <v>2.6154000000000002</v>
      </c>
      <c r="D878">
        <v>0.55204551143184444</v>
      </c>
      <c r="E878">
        <f t="shared" si="78"/>
        <v>9.0203514939843854E-2</v>
      </c>
      <c r="G878">
        <v>2.0785999999999998</v>
      </c>
      <c r="H878">
        <v>0.36579337011144525</v>
      </c>
      <c r="I878">
        <f t="shared" si="79"/>
        <v>7.6206952106551096E-2</v>
      </c>
      <c r="K878">
        <v>36.107799999999997</v>
      </c>
      <c r="L878">
        <v>1.0745367485945707</v>
      </c>
      <c r="M878">
        <f t="shared" si="80"/>
        <v>0.25627531030899159</v>
      </c>
      <c r="O878">
        <v>18.009799999999998</v>
      </c>
      <c r="P878">
        <v>0.83206616789448129</v>
      </c>
      <c r="Q878">
        <f t="shared" si="81"/>
        <v>0.20044474185022798</v>
      </c>
      <c r="S878">
        <v>54.031619999999997</v>
      </c>
      <c r="T878">
        <v>2.1853524769535611</v>
      </c>
      <c r="U878">
        <f t="shared" si="82"/>
        <v>0.3151284070129724</v>
      </c>
      <c r="W878">
        <v>28.31268</v>
      </c>
      <c r="X878">
        <v>1.6266544418144779</v>
      </c>
      <c r="Y878">
        <f t="shared" si="83"/>
        <v>0.24529948001364404</v>
      </c>
    </row>
    <row r="879" spans="3:25" x14ac:dyDescent="0.2">
      <c r="C879">
        <v>2.6242000000000001</v>
      </c>
      <c r="D879">
        <v>0.5529162871941139</v>
      </c>
      <c r="E879">
        <f t="shared" si="78"/>
        <v>9.0345798561129717E-2</v>
      </c>
      <c r="G879">
        <v>2.0482999999999998</v>
      </c>
      <c r="H879">
        <v>0.36595633601749072</v>
      </c>
      <c r="I879">
        <f t="shared" si="79"/>
        <v>7.6240903336977237E-2</v>
      </c>
      <c r="K879">
        <v>36.336399999999998</v>
      </c>
      <c r="L879">
        <v>1.0765173751809016</v>
      </c>
      <c r="M879">
        <f t="shared" si="80"/>
        <v>0.25674768660852909</v>
      </c>
      <c r="O879">
        <v>18.065999999999999</v>
      </c>
      <c r="P879">
        <v>0.83226513141845992</v>
      </c>
      <c r="Q879">
        <f t="shared" si="81"/>
        <v>0.20049267216363373</v>
      </c>
      <c r="S879">
        <v>54.309559999999998</v>
      </c>
      <c r="T879">
        <v>2.1881638319550754</v>
      </c>
      <c r="U879">
        <f t="shared" si="82"/>
        <v>0.31553380515012336</v>
      </c>
      <c r="W879">
        <v>28.315560000000001</v>
      </c>
      <c r="X879">
        <v>1.6270246897384268</v>
      </c>
      <c r="Y879">
        <f t="shared" si="83"/>
        <v>0.24535531339834221</v>
      </c>
    </row>
    <row r="880" spans="3:25" x14ac:dyDescent="0.2">
      <c r="C880">
        <v>2.6263000000000001</v>
      </c>
      <c r="D880">
        <v>0.55379997081608656</v>
      </c>
      <c r="E880">
        <f t="shared" si="78"/>
        <v>9.0490191309818058E-2</v>
      </c>
      <c r="G880">
        <v>2.0992000000000002</v>
      </c>
      <c r="H880">
        <v>0.36612230599534867</v>
      </c>
      <c r="I880">
        <f t="shared" si="79"/>
        <v>7.627548041569765E-2</v>
      </c>
      <c r="K880">
        <v>36.380000000000003</v>
      </c>
      <c r="L880">
        <v>1.0785285035718029</v>
      </c>
      <c r="M880">
        <f t="shared" si="80"/>
        <v>0.25722733754008037</v>
      </c>
      <c r="O880">
        <v>18.1435</v>
      </c>
      <c r="P880">
        <v>0.83246660186648824</v>
      </c>
      <c r="Q880">
        <f t="shared" si="81"/>
        <v>0.2005412063950491</v>
      </c>
      <c r="S880">
        <v>54.618290000000002</v>
      </c>
      <c r="T880">
        <v>2.1911031366694376</v>
      </c>
      <c r="U880">
        <f t="shared" si="82"/>
        <v>0.31595765366981565</v>
      </c>
      <c r="W880">
        <v>28.28978</v>
      </c>
      <c r="X880">
        <v>1.6273955030463503</v>
      </c>
      <c r="Y880">
        <f t="shared" si="83"/>
        <v>0.24541123204294032</v>
      </c>
    </row>
    <row r="881" spans="3:25" x14ac:dyDescent="0.2">
      <c r="C881">
        <v>2.5956999999999999</v>
      </c>
      <c r="D881">
        <v>0.5546879527875419</v>
      </c>
      <c r="E881">
        <f t="shared" si="78"/>
        <v>9.0635286403193113E-2</v>
      </c>
      <c r="G881">
        <v>2.0807000000000002</v>
      </c>
      <c r="H881">
        <v>0.36628519808060944</v>
      </c>
      <c r="I881">
        <f t="shared" si="79"/>
        <v>7.6309416266793634E-2</v>
      </c>
      <c r="K881">
        <v>36.562100000000001</v>
      </c>
      <c r="L881">
        <v>1.0805766817213422</v>
      </c>
      <c r="M881">
        <f t="shared" si="80"/>
        <v>0.25771582478030536</v>
      </c>
      <c r="O881">
        <v>18.1402</v>
      </c>
      <c r="P881">
        <v>0.8326706701531249</v>
      </c>
      <c r="Q881">
        <f t="shared" si="81"/>
        <v>0.20059036644579148</v>
      </c>
      <c r="S881">
        <v>54.987430000000003</v>
      </c>
      <c r="T881">
        <v>2.194249220903826</v>
      </c>
      <c r="U881">
        <f t="shared" si="82"/>
        <v>0.31641131985116022</v>
      </c>
      <c r="W881">
        <v>28.322600000000001</v>
      </c>
      <c r="X881">
        <v>1.6277734956774463</v>
      </c>
      <c r="Y881">
        <f t="shared" si="83"/>
        <v>0.24546823332942955</v>
      </c>
    </row>
    <row r="882" spans="3:25" x14ac:dyDescent="0.2">
      <c r="C882">
        <v>2.6320999999999999</v>
      </c>
      <c r="D882">
        <v>0.55559266244216932</v>
      </c>
      <c r="E882">
        <f t="shared" si="78"/>
        <v>9.0783114778132237E-2</v>
      </c>
      <c r="G882">
        <v>2.0478999999999998</v>
      </c>
      <c r="H882">
        <v>0.36644804889306826</v>
      </c>
      <c r="I882">
        <f t="shared" si="79"/>
        <v>7.634334351938922E-2</v>
      </c>
      <c r="K882">
        <v>36.6464</v>
      </c>
      <c r="L882">
        <v>1.0826680495711574</v>
      </c>
      <c r="M882">
        <f t="shared" si="80"/>
        <v>0.25821461269554663</v>
      </c>
      <c r="O882">
        <v>18.157599999999999</v>
      </c>
      <c r="P882">
        <v>0.83287742723253766</v>
      </c>
      <c r="Q882">
        <f t="shared" si="81"/>
        <v>0.20064017422672009</v>
      </c>
      <c r="S882">
        <v>55.238790000000002</v>
      </c>
      <c r="T882">
        <v>2.1975933217079695</v>
      </c>
      <c r="U882">
        <f t="shared" si="82"/>
        <v>0.31689354007440296</v>
      </c>
      <c r="W882">
        <v>28.303750000000001</v>
      </c>
      <c r="X882">
        <v>1.6281618915473799</v>
      </c>
      <c r="Y882">
        <f t="shared" si="83"/>
        <v>0.24552680342427274</v>
      </c>
    </row>
    <row r="883" spans="3:25" x14ac:dyDescent="0.2">
      <c r="C883">
        <v>2.6303999999999998</v>
      </c>
      <c r="D883">
        <v>0.55650531124910962</v>
      </c>
      <c r="E883">
        <f t="shared" si="78"/>
        <v>9.0932240400181316E-2</v>
      </c>
      <c r="G883">
        <v>2.0470999999999999</v>
      </c>
      <c r="H883">
        <v>0.36661389335272399</v>
      </c>
      <c r="I883">
        <f t="shared" si="79"/>
        <v>7.6377894448484168E-2</v>
      </c>
      <c r="K883">
        <v>36.805700000000002</v>
      </c>
      <c r="L883">
        <v>1.0848067847589813</v>
      </c>
      <c r="M883">
        <f t="shared" si="80"/>
        <v>0.25872469764577771</v>
      </c>
      <c r="O883">
        <v>18.168600000000001</v>
      </c>
      <c r="P883">
        <v>0.83308696410281935</v>
      </c>
      <c r="Q883">
        <f t="shared" si="81"/>
        <v>0.20069065165927572</v>
      </c>
      <c r="S883">
        <v>55.404620000000001</v>
      </c>
      <c r="T883">
        <v>2.2011273535373537</v>
      </c>
      <c r="U883">
        <f t="shared" si="82"/>
        <v>0.31740314840187944</v>
      </c>
      <c r="W883">
        <v>28.315449999999998</v>
      </c>
      <c r="X883">
        <v>1.6285410553453783</v>
      </c>
      <c r="Y883">
        <f t="shared" si="83"/>
        <v>0.24558398132272377</v>
      </c>
    </row>
    <row r="884" spans="3:25" x14ac:dyDescent="0.2">
      <c r="C884">
        <v>2.6419000000000001</v>
      </c>
      <c r="D884">
        <v>0.55743212544121956</v>
      </c>
      <c r="E884">
        <f t="shared" si="78"/>
        <v>9.1083680627650251E-2</v>
      </c>
      <c r="G884">
        <v>2.0733999999999999</v>
      </c>
      <c r="H884">
        <v>0.3667766520037582</v>
      </c>
      <c r="I884">
        <f t="shared" si="79"/>
        <v>7.6411802500782958E-2</v>
      </c>
      <c r="K884">
        <v>36.970199999999998</v>
      </c>
      <c r="L884">
        <v>1.0869951205776673</v>
      </c>
      <c r="M884">
        <f t="shared" si="80"/>
        <v>0.2592466122678021</v>
      </c>
      <c r="O884">
        <v>18.2</v>
      </c>
      <c r="P884">
        <v>0.83329937181049618</v>
      </c>
      <c r="Q884">
        <f t="shared" si="81"/>
        <v>0.20074182067656676</v>
      </c>
      <c r="S884">
        <v>55.618259999999999</v>
      </c>
      <c r="T884">
        <v>2.2048932235544383</v>
      </c>
      <c r="U884">
        <f t="shared" si="82"/>
        <v>0.31794618785753564</v>
      </c>
      <c r="W884">
        <v>28.310839999999999</v>
      </c>
      <c r="X884">
        <v>1.6289208134592328</v>
      </c>
      <c r="Y884">
        <f t="shared" si="83"/>
        <v>0.24564124884400235</v>
      </c>
    </row>
    <row r="885" spans="3:25" x14ac:dyDescent="0.2">
      <c r="C885">
        <v>2.6606999999999998</v>
      </c>
      <c r="D885">
        <v>0.5583733089345102</v>
      </c>
      <c r="E885">
        <f t="shared" si="78"/>
        <v>9.1237468780148726E-2</v>
      </c>
      <c r="G885">
        <v>2.0579000000000001</v>
      </c>
      <c r="H885">
        <v>0.36694543262118462</v>
      </c>
      <c r="I885">
        <f t="shared" si="79"/>
        <v>7.6446965129413472E-2</v>
      </c>
      <c r="K885">
        <v>37.0304</v>
      </c>
      <c r="L885">
        <v>1.0892345113793858</v>
      </c>
      <c r="M885">
        <f t="shared" si="80"/>
        <v>0.25978070342230575</v>
      </c>
      <c r="O885">
        <v>18.180299999999999</v>
      </c>
      <c r="P885">
        <v>0.83351474145521309</v>
      </c>
      <c r="Q885">
        <f t="shared" si="81"/>
        <v>0.20079370322449788</v>
      </c>
      <c r="S885">
        <v>55.98283</v>
      </c>
      <c r="T885">
        <v>2.2088458630118613</v>
      </c>
      <c r="U885">
        <f t="shared" si="82"/>
        <v>0.3185161595160439</v>
      </c>
      <c r="W885">
        <v>28.30921</v>
      </c>
      <c r="X885">
        <v>1.6293044761407158</v>
      </c>
      <c r="Y885">
        <f t="shared" si="83"/>
        <v>0.24569910517405572</v>
      </c>
    </row>
    <row r="886" spans="3:25" x14ac:dyDescent="0.2">
      <c r="C886">
        <v>2.6537999999999999</v>
      </c>
      <c r="D886">
        <v>0.55932605526717671</v>
      </c>
      <c r="E886">
        <f t="shared" si="78"/>
        <v>9.1393146285486393E-2</v>
      </c>
      <c r="G886">
        <v>2.0910000000000002</v>
      </c>
      <c r="H886">
        <v>0.36710808616313118</v>
      </c>
      <c r="I886">
        <f t="shared" si="79"/>
        <v>7.6480851283985671E-2</v>
      </c>
      <c r="K886">
        <v>37.2804</v>
      </c>
      <c r="L886">
        <v>1.0915248543725871</v>
      </c>
      <c r="M886">
        <f t="shared" si="80"/>
        <v>0.26032694659366717</v>
      </c>
      <c r="O886">
        <v>18.1937</v>
      </c>
      <c r="P886">
        <v>0.83373316419462107</v>
      </c>
      <c r="Q886">
        <f t="shared" si="81"/>
        <v>0.20084632126294744</v>
      </c>
      <c r="S886">
        <v>56.150100000000002</v>
      </c>
      <c r="T886">
        <v>2.2130171018672091</v>
      </c>
      <c r="U886">
        <f t="shared" si="82"/>
        <v>0.31911765326573355</v>
      </c>
      <c r="W886">
        <v>28.319849999999999</v>
      </c>
      <c r="X886">
        <v>1.6296854447363445</v>
      </c>
      <c r="Y886">
        <f t="shared" si="83"/>
        <v>0.24575655523597853</v>
      </c>
    </row>
    <row r="887" spans="3:25" x14ac:dyDescent="0.2">
      <c r="C887">
        <v>2.6650999999999998</v>
      </c>
      <c r="D887">
        <v>0.5602995916420781</v>
      </c>
      <c r="E887">
        <f t="shared" si="78"/>
        <v>9.1552220856548711E-2</v>
      </c>
      <c r="G887">
        <v>2.1097000000000001</v>
      </c>
      <c r="H887">
        <v>0.36727371850662865</v>
      </c>
      <c r="I887">
        <f t="shared" si="79"/>
        <v>7.6515358022214305E-2</v>
      </c>
      <c r="K887">
        <v>37.389499999999998</v>
      </c>
      <c r="L887">
        <v>1.0938656619335485</v>
      </c>
      <c r="M887">
        <f t="shared" si="80"/>
        <v>0.26088522548440185</v>
      </c>
      <c r="O887">
        <v>18.1738</v>
      </c>
      <c r="P887">
        <v>0.83395473124945374</v>
      </c>
      <c r="Q887">
        <f t="shared" si="81"/>
        <v>0.2008996967669904</v>
      </c>
      <c r="S887">
        <v>56.536560000000001</v>
      </c>
      <c r="T887">
        <v>2.2173617644631949</v>
      </c>
      <c r="U887">
        <f t="shared" si="82"/>
        <v>0.31974415476483747</v>
      </c>
      <c r="W887">
        <v>28.325379999999999</v>
      </c>
      <c r="X887">
        <v>1.6300736350540332</v>
      </c>
      <c r="Y887">
        <f t="shared" si="83"/>
        <v>0.24581509433354443</v>
      </c>
    </row>
    <row r="888" spans="3:25" x14ac:dyDescent="0.2">
      <c r="C888">
        <v>2.6758000000000002</v>
      </c>
      <c r="D888">
        <v>0.56128509140057115</v>
      </c>
      <c r="E888">
        <f t="shared" si="78"/>
        <v>9.1713250228851489E-2</v>
      </c>
      <c r="G888">
        <v>2.0613999999999999</v>
      </c>
      <c r="H888">
        <v>0.36744232364719276</v>
      </c>
      <c r="I888">
        <f t="shared" si="79"/>
        <v>7.6550484093165158E-2</v>
      </c>
      <c r="K888">
        <v>37.566099999999999</v>
      </c>
      <c r="L888">
        <v>1.0962564515699831</v>
      </c>
      <c r="M888">
        <f t="shared" si="80"/>
        <v>0.26145542502086461</v>
      </c>
      <c r="O888">
        <v>18.1935</v>
      </c>
      <c r="P888">
        <v>0.83417953390879018</v>
      </c>
      <c r="Q888">
        <f t="shared" si="81"/>
        <v>0.2009538517281661</v>
      </c>
      <c r="S888">
        <v>56.929180000000002</v>
      </c>
      <c r="T888">
        <v>2.221904897484233</v>
      </c>
      <c r="U888">
        <f t="shared" si="82"/>
        <v>0.32039927575189381</v>
      </c>
      <c r="W888">
        <v>28.382670000000001</v>
      </c>
      <c r="X888">
        <v>1.630455843263086</v>
      </c>
      <c r="Y888">
        <f t="shared" si="83"/>
        <v>0.2458727313291641</v>
      </c>
    </row>
    <row r="889" spans="3:25" x14ac:dyDescent="0.2">
      <c r="C889">
        <v>2.6353</v>
      </c>
      <c r="D889">
        <v>0.56228876855091725</v>
      </c>
      <c r="E889">
        <f t="shared" si="78"/>
        <v>9.1877249763221772E-2</v>
      </c>
      <c r="G889">
        <v>2.1143999999999998</v>
      </c>
      <c r="H889">
        <v>0.36760479635965126</v>
      </c>
      <c r="I889">
        <f t="shared" si="79"/>
        <v>7.6584332574927347E-2</v>
      </c>
      <c r="K889">
        <v>37.7502</v>
      </c>
      <c r="L889">
        <v>1.0986967459518902</v>
      </c>
      <c r="M889">
        <f t="shared" si="80"/>
        <v>0.26203743136060725</v>
      </c>
      <c r="O889">
        <v>18.157299999999999</v>
      </c>
      <c r="P889">
        <v>0.83440766353550622</v>
      </c>
      <c r="Q889">
        <f t="shared" si="81"/>
        <v>0.20100880815579156</v>
      </c>
      <c r="S889">
        <v>57.11307</v>
      </c>
      <c r="T889">
        <v>2.226578818045208</v>
      </c>
      <c r="U889">
        <f t="shared" si="82"/>
        <v>0.32107325633691064</v>
      </c>
      <c r="W889">
        <v>28.431899999999999</v>
      </c>
      <c r="X889">
        <v>1.6308617479425114</v>
      </c>
      <c r="Y889">
        <f t="shared" si="83"/>
        <v>0.24593394175237304</v>
      </c>
    </row>
    <row r="890" spans="3:25" x14ac:dyDescent="0.2">
      <c r="C890">
        <v>2.6480999999999999</v>
      </c>
      <c r="D890">
        <v>0.56330781226220561</v>
      </c>
      <c r="E890">
        <f t="shared" si="78"/>
        <v>9.2043760173563E-2</v>
      </c>
      <c r="G890">
        <v>2.0754999999999999</v>
      </c>
      <c r="H890">
        <v>0.36777326940424288</v>
      </c>
      <c r="I890">
        <f t="shared" si="79"/>
        <v>7.661943112588393E-2</v>
      </c>
      <c r="K890">
        <v>37.981400000000001</v>
      </c>
      <c r="L890">
        <v>1.1011860729412832</v>
      </c>
      <c r="M890">
        <f t="shared" si="80"/>
        <v>0.26263113189946891</v>
      </c>
      <c r="O890">
        <v>18.191099999999999</v>
      </c>
      <c r="P890">
        <v>0.83463921157192633</v>
      </c>
      <c r="Q890">
        <f t="shared" si="81"/>
        <v>0.20106458807832295</v>
      </c>
      <c r="S890">
        <v>57.383020000000002</v>
      </c>
      <c r="T890">
        <v>2.2314125866080436</v>
      </c>
      <c r="U890">
        <f t="shared" si="82"/>
        <v>0.32177028704620808</v>
      </c>
      <c r="W890">
        <v>28.513339999999999</v>
      </c>
      <c r="X890">
        <v>1.6312551367234052</v>
      </c>
      <c r="Y890">
        <f t="shared" si="83"/>
        <v>0.24599326477815889</v>
      </c>
    </row>
    <row r="891" spans="3:25" x14ac:dyDescent="0.2">
      <c r="C891">
        <v>2.6417000000000002</v>
      </c>
      <c r="D891">
        <v>0.56434542438049562</v>
      </c>
      <c r="E891">
        <f t="shared" si="78"/>
        <v>9.2213304637335888E-2</v>
      </c>
      <c r="G891">
        <v>2.0950000000000002</v>
      </c>
      <c r="H891">
        <v>0.36793863821906952</v>
      </c>
      <c r="I891">
        <f t="shared" si="79"/>
        <v>7.6653882962306158E-2</v>
      </c>
      <c r="K891">
        <v>38.176900000000003</v>
      </c>
      <c r="L891">
        <v>1.1037239656207793</v>
      </c>
      <c r="M891">
        <f t="shared" si="80"/>
        <v>0.26323641527839431</v>
      </c>
      <c r="O891">
        <v>18.140799999999999</v>
      </c>
      <c r="P891">
        <v>0.83487426954565713</v>
      </c>
      <c r="Q891">
        <f t="shared" si="81"/>
        <v>0.20112121354476095</v>
      </c>
      <c r="S891">
        <v>57.6751</v>
      </c>
      <c r="T891">
        <v>2.236343957098073</v>
      </c>
      <c r="U891">
        <f t="shared" si="82"/>
        <v>0.32248139197930337</v>
      </c>
      <c r="W891">
        <v>28.570740000000001</v>
      </c>
      <c r="X891">
        <v>1.6316458679784933</v>
      </c>
      <c r="Y891">
        <f t="shared" si="83"/>
        <v>0.24605218704906928</v>
      </c>
    </row>
    <row r="892" spans="3:25" x14ac:dyDescent="0.2">
      <c r="C892">
        <v>2.6821999999999999</v>
      </c>
      <c r="D892">
        <v>0.56540167854250234</v>
      </c>
      <c r="E892">
        <f t="shared" si="78"/>
        <v>9.2385895186683387E-2</v>
      </c>
      <c r="G892">
        <v>2.0486</v>
      </c>
      <c r="H892">
        <v>0.36810696557815631</v>
      </c>
      <c r="I892">
        <f t="shared" si="79"/>
        <v>7.6688951162115895E-2</v>
      </c>
      <c r="K892">
        <v>38.257100000000001</v>
      </c>
      <c r="L892">
        <v>1.1063098026957889</v>
      </c>
      <c r="M892">
        <f t="shared" si="80"/>
        <v>0.26385313331960908</v>
      </c>
      <c r="O892">
        <v>18.179300000000001</v>
      </c>
      <c r="P892">
        <v>0.83511292907562007</v>
      </c>
      <c r="Q892">
        <f t="shared" si="81"/>
        <v>0.20117870662610396</v>
      </c>
      <c r="S892">
        <v>57.918129999999998</v>
      </c>
      <c r="T892">
        <v>2.2413929450416616</v>
      </c>
      <c r="U892">
        <f t="shared" si="82"/>
        <v>0.32320945738040918</v>
      </c>
      <c r="W892">
        <v>28.594370000000001</v>
      </c>
      <c r="X892">
        <v>1.6320438560891979</v>
      </c>
      <c r="Y892">
        <f t="shared" si="83"/>
        <v>0.24611220365376288</v>
      </c>
    </row>
    <row r="893" spans="3:25" x14ac:dyDescent="0.2">
      <c r="C893">
        <v>2.7109000000000001</v>
      </c>
      <c r="D893">
        <v>0.56647617405322559</v>
      </c>
      <c r="E893">
        <f t="shared" si="78"/>
        <v>9.2561466348566268E-2</v>
      </c>
      <c r="G893">
        <v>2.1</v>
      </c>
      <c r="H893">
        <v>0.36827218366885334</v>
      </c>
      <c r="I893">
        <f t="shared" si="79"/>
        <v>7.6723371597677781E-2</v>
      </c>
      <c r="K893">
        <v>38.369999999999997</v>
      </c>
      <c r="L893">
        <v>1.108942172273629</v>
      </c>
      <c r="M893">
        <f t="shared" si="80"/>
        <v>0.26448094928894778</v>
      </c>
      <c r="O893">
        <v>18.2044</v>
      </c>
      <c r="P893">
        <v>0.83535528187826891</v>
      </c>
      <c r="Q893">
        <f t="shared" si="81"/>
        <v>0.2012370894168459</v>
      </c>
      <c r="S893">
        <v>58.339509999999997</v>
      </c>
      <c r="T893">
        <v>2.2464971690257429</v>
      </c>
      <c r="U893">
        <f t="shared" si="82"/>
        <v>0.32394548783320976</v>
      </c>
      <c r="W893">
        <v>28.609159999999999</v>
      </c>
      <c r="X893">
        <v>1.6324392012315854</v>
      </c>
      <c r="Y893">
        <f t="shared" si="83"/>
        <v>0.24617182169885019</v>
      </c>
    </row>
    <row r="894" spans="3:25" x14ac:dyDescent="0.2">
      <c r="C894">
        <v>2.6724999999999999</v>
      </c>
      <c r="D894">
        <v>0.56756839321015029</v>
      </c>
      <c r="E894">
        <f t="shared" si="78"/>
        <v>9.2739933531070309E-2</v>
      </c>
      <c r="G894">
        <v>2.0670999999999999</v>
      </c>
      <c r="H894">
        <v>0.36844035271214243</v>
      </c>
      <c r="I894">
        <f t="shared" si="79"/>
        <v>7.675840681502967E-2</v>
      </c>
      <c r="K894">
        <v>38.435099999999998</v>
      </c>
      <c r="L894">
        <v>1.1116188782298573</v>
      </c>
      <c r="M894">
        <f t="shared" si="80"/>
        <v>0.26511933941421384</v>
      </c>
      <c r="O894">
        <v>18.220700000000001</v>
      </c>
      <c r="P894">
        <v>0.83560141977400559</v>
      </c>
      <c r="Q894">
        <f t="shared" si="81"/>
        <v>0.20129638403652181</v>
      </c>
      <c r="S894">
        <v>58.769480000000001</v>
      </c>
      <c r="T894">
        <v>2.2516867266495768</v>
      </c>
      <c r="U894">
        <f t="shared" si="82"/>
        <v>0.32469382341950409</v>
      </c>
      <c r="W894">
        <v>28.599979999999999</v>
      </c>
      <c r="X894">
        <v>1.6328385151096818</v>
      </c>
      <c r="Y894">
        <f t="shared" si="83"/>
        <v>0.24623203822925846</v>
      </c>
    </row>
    <row r="895" spans="3:25" x14ac:dyDescent="0.2">
      <c r="C895">
        <v>2.6823000000000001</v>
      </c>
      <c r="D895">
        <v>0.56867781902011427</v>
      </c>
      <c r="E895">
        <f t="shared" si="78"/>
        <v>9.2921212258188599E-2</v>
      </c>
      <c r="G895">
        <v>2.1089000000000002</v>
      </c>
      <c r="H895">
        <v>0.3686084376211094</v>
      </c>
      <c r="I895">
        <f t="shared" si="79"/>
        <v>7.67934245043978E-2</v>
      </c>
      <c r="K895">
        <v>38.682699999999997</v>
      </c>
      <c r="L895">
        <v>1.1143364443211503</v>
      </c>
      <c r="M895">
        <f t="shared" si="80"/>
        <v>0.26576747461688816</v>
      </c>
      <c r="O895">
        <v>18.238299999999999</v>
      </c>
      <c r="P895">
        <v>0.83585143469379197</v>
      </c>
      <c r="Q895">
        <f t="shared" si="81"/>
        <v>0.20135661263130064</v>
      </c>
      <c r="S895">
        <v>58.936570000000003</v>
      </c>
      <c r="T895">
        <v>2.2569160733171598</v>
      </c>
      <c r="U895">
        <f t="shared" si="82"/>
        <v>0.32544789659646417</v>
      </c>
      <c r="W895">
        <v>28.615590000000001</v>
      </c>
      <c r="X895">
        <v>1.6332385027221261</v>
      </c>
      <c r="Y895">
        <f t="shared" si="83"/>
        <v>0.24629235635880234</v>
      </c>
    </row>
    <row r="896" spans="3:25" x14ac:dyDescent="0.2">
      <c r="C896">
        <v>2.6962000000000002</v>
      </c>
      <c r="D896">
        <v>0.56980694286894429</v>
      </c>
      <c r="E896">
        <f t="shared" si="78"/>
        <v>9.3105709619108537E-2</v>
      </c>
      <c r="G896">
        <v>2.101</v>
      </c>
      <c r="H896">
        <v>0.36877340584409357</v>
      </c>
      <c r="I896">
        <f t="shared" si="79"/>
        <v>7.6827792884186161E-2</v>
      </c>
      <c r="K896">
        <v>38.772199999999998</v>
      </c>
      <c r="L896">
        <v>1.1170868623621379</v>
      </c>
      <c r="M896">
        <f t="shared" si="80"/>
        <v>0.26642344495746095</v>
      </c>
      <c r="O896">
        <v>18.296600000000002</v>
      </c>
      <c r="P896">
        <v>0.83610540951098733</v>
      </c>
      <c r="Q896">
        <f t="shared" si="81"/>
        <v>0.20141779516537481</v>
      </c>
      <c r="S896">
        <v>59.220799999999997</v>
      </c>
      <c r="T896">
        <v>2.2621417872874097</v>
      </c>
      <c r="U896">
        <f t="shared" si="82"/>
        <v>0.326201445937505</v>
      </c>
      <c r="W896">
        <v>28.605160000000001</v>
      </c>
      <c r="X896">
        <v>1.6336424731954928</v>
      </c>
      <c r="Y896">
        <f t="shared" si="83"/>
        <v>0.2463532751037493</v>
      </c>
    </row>
    <row r="897" spans="3:25" x14ac:dyDescent="0.2">
      <c r="C897">
        <v>2.6859000000000002</v>
      </c>
      <c r="D897">
        <v>0.5709492430550881</v>
      </c>
      <c r="E897">
        <f t="shared" si="78"/>
        <v>9.3292359976321584E-2</v>
      </c>
      <c r="G897">
        <v>2.0929000000000002</v>
      </c>
      <c r="H897">
        <v>0.36894131335221458</v>
      </c>
      <c r="I897">
        <f t="shared" si="79"/>
        <v>7.6862773615044705E-2</v>
      </c>
      <c r="K897">
        <v>38.863500000000002</v>
      </c>
      <c r="L897">
        <v>1.1198609620319273</v>
      </c>
      <c r="M897">
        <f t="shared" si="80"/>
        <v>0.26708506332894355</v>
      </c>
      <c r="O897">
        <v>18.3431</v>
      </c>
      <c r="P897">
        <v>0.83636339050841213</v>
      </c>
      <c r="Q897">
        <f t="shared" si="81"/>
        <v>0.20147994278827594</v>
      </c>
      <c r="S897">
        <v>59.571739999999998</v>
      </c>
      <c r="T897">
        <v>2.2673920941410262</v>
      </c>
      <c r="U897">
        <f t="shared" si="82"/>
        <v>0.32695854157885246</v>
      </c>
      <c r="W897">
        <v>28.629570000000001</v>
      </c>
      <c r="X897">
        <v>1.634047131717608</v>
      </c>
      <c r="Y897">
        <f t="shared" si="83"/>
        <v>0.24641429760644337</v>
      </c>
    </row>
    <row r="898" spans="3:25" x14ac:dyDescent="0.2">
      <c r="C898">
        <v>2.6928000000000001</v>
      </c>
      <c r="D898">
        <v>0.57210721557312061</v>
      </c>
      <c r="E898">
        <f t="shared" si="78"/>
        <v>9.3481571172078531E-2</v>
      </c>
      <c r="G898">
        <v>2.0941000000000001</v>
      </c>
      <c r="H898">
        <v>0.36910912693727521</v>
      </c>
      <c r="I898">
        <f t="shared" si="79"/>
        <v>7.6897734778599E-2</v>
      </c>
      <c r="K898">
        <v>39.113599999999998</v>
      </c>
      <c r="L898">
        <v>1.122649539572866</v>
      </c>
      <c r="M898">
        <f t="shared" si="80"/>
        <v>0.26775013464973313</v>
      </c>
      <c r="O898">
        <v>18.395</v>
      </c>
      <c r="P898">
        <v>0.83662541488164976</v>
      </c>
      <c r="Q898">
        <f t="shared" si="81"/>
        <v>0.20154306446042008</v>
      </c>
      <c r="S898">
        <v>59.825119999999998</v>
      </c>
      <c r="T898">
        <v>2.2726032887477348</v>
      </c>
      <c r="U898">
        <f t="shared" si="82"/>
        <v>0.32770999722381822</v>
      </c>
      <c r="W898">
        <v>28.608319999999999</v>
      </c>
      <c r="X898">
        <v>1.6344689868246174</v>
      </c>
      <c r="Y898">
        <f t="shared" si="83"/>
        <v>0.24647791335403577</v>
      </c>
    </row>
    <row r="899" spans="3:25" x14ac:dyDescent="0.2">
      <c r="C899">
        <v>2.6882999999999999</v>
      </c>
      <c r="D899">
        <v>0.57327434734517357</v>
      </c>
      <c r="E899">
        <f t="shared" si="78"/>
        <v>9.3672278977969536E-2</v>
      </c>
      <c r="G899">
        <v>2.0630000000000002</v>
      </c>
      <c r="H899">
        <v>0.36927684358822405</v>
      </c>
      <c r="I899">
        <f t="shared" si="79"/>
        <v>7.6932675747546683E-2</v>
      </c>
      <c r="K899">
        <v>39.328099999999999</v>
      </c>
      <c r="L899">
        <v>1.1254433603230944</v>
      </c>
      <c r="M899">
        <f t="shared" si="80"/>
        <v>0.26841645646762252</v>
      </c>
      <c r="O899">
        <v>18.382400000000001</v>
      </c>
      <c r="P899">
        <v>0.836891519912635</v>
      </c>
      <c r="Q899">
        <f t="shared" si="81"/>
        <v>0.20160716916302548</v>
      </c>
      <c r="S899">
        <v>60.143929999999997</v>
      </c>
      <c r="T899">
        <v>2.27780013994709</v>
      </c>
      <c r="U899">
        <f t="shared" si="82"/>
        <v>0.32845938454563794</v>
      </c>
      <c r="W899">
        <v>28.6066</v>
      </c>
      <c r="X899">
        <v>1.6348783493854167</v>
      </c>
      <c r="Y899">
        <f t="shared" si="83"/>
        <v>0.24653964522573502</v>
      </c>
    </row>
    <row r="900" spans="3:25" x14ac:dyDescent="0.2">
      <c r="C900">
        <v>2.7048999999999999</v>
      </c>
      <c r="D900">
        <v>0.57445613928465067</v>
      </c>
      <c r="E900">
        <f t="shared" si="78"/>
        <v>9.3865382236054035E-2</v>
      </c>
      <c r="G900">
        <v>2.0853000000000002</v>
      </c>
      <c r="H900">
        <v>0.36944445987841407</v>
      </c>
      <c r="I900">
        <f t="shared" si="79"/>
        <v>7.6967595808002928E-2</v>
      </c>
      <c r="K900">
        <v>39.459600000000002</v>
      </c>
      <c r="L900">
        <v>1.1282331634438882</v>
      </c>
      <c r="M900">
        <f t="shared" si="80"/>
        <v>0.26908182008726378</v>
      </c>
      <c r="O900">
        <v>18.400700000000001</v>
      </c>
      <c r="P900">
        <v>0.83716174297195589</v>
      </c>
      <c r="Q900">
        <f t="shared" si="81"/>
        <v>0.20167226589866685</v>
      </c>
      <c r="S900">
        <v>60.592950000000002</v>
      </c>
      <c r="T900">
        <v>2.2829235019923395</v>
      </c>
      <c r="U900">
        <f t="shared" si="82"/>
        <v>0.3291981747119368</v>
      </c>
      <c r="W900">
        <v>28.605779999999999</v>
      </c>
      <c r="X900">
        <v>1.6352917230332715</v>
      </c>
      <c r="Y900">
        <f t="shared" si="83"/>
        <v>0.24660198196933805</v>
      </c>
    </row>
    <row r="901" spans="3:25" x14ac:dyDescent="0.2">
      <c r="C901">
        <v>2.7235</v>
      </c>
      <c r="D901">
        <v>0.57564608446907839</v>
      </c>
      <c r="E901">
        <f t="shared" si="78"/>
        <v>9.4059817723705613E-2</v>
      </c>
      <c r="G901">
        <v>2.0550000000000002</v>
      </c>
      <c r="H901">
        <v>0.36961197277856672</v>
      </c>
      <c r="I901">
        <f t="shared" si="79"/>
        <v>7.7002494328868076E-2</v>
      </c>
      <c r="K901">
        <v>39.539700000000003</v>
      </c>
      <c r="L901">
        <v>1.1310096688470441</v>
      </c>
      <c r="M901">
        <f t="shared" si="80"/>
        <v>0.26974401222233874</v>
      </c>
      <c r="O901">
        <v>18.431899999999999</v>
      </c>
      <c r="P901">
        <v>0.83743612152134261</v>
      </c>
      <c r="Q901">
        <f t="shared" si="81"/>
        <v>0.20173836369187509</v>
      </c>
      <c r="S901">
        <v>60.87556</v>
      </c>
      <c r="T901">
        <v>2.2879965170305847</v>
      </c>
      <c r="U901">
        <f t="shared" si="82"/>
        <v>0.32992970482646722</v>
      </c>
      <c r="W901">
        <v>28.61281</v>
      </c>
      <c r="X901">
        <v>1.6357058133009621</v>
      </c>
      <c r="Y901">
        <f t="shared" si="83"/>
        <v>0.246664426779208</v>
      </c>
    </row>
    <row r="902" spans="3:25" x14ac:dyDescent="0.2">
      <c r="C902">
        <v>2.6956000000000002</v>
      </c>
      <c r="D902">
        <v>0.5768439136206428</v>
      </c>
      <c r="E902">
        <f t="shared" si="78"/>
        <v>9.4255541441281496E-2</v>
      </c>
      <c r="G902">
        <v>2.0973000000000002</v>
      </c>
      <c r="H902">
        <v>0.3697793792507128</v>
      </c>
      <c r="I902">
        <f t="shared" si="79"/>
        <v>7.7037370677231834E-2</v>
      </c>
      <c r="K902">
        <v>39.691000000000003</v>
      </c>
      <c r="L902">
        <v>1.1337643170014156</v>
      </c>
      <c r="M902">
        <f t="shared" si="80"/>
        <v>0.27040099143824453</v>
      </c>
      <c r="O902">
        <v>18.412800000000001</v>
      </c>
      <c r="P902">
        <v>0.83771469311632796</v>
      </c>
      <c r="Q902">
        <f t="shared" si="81"/>
        <v>0.20180547158977813</v>
      </c>
      <c r="S902">
        <v>61.261279999999999</v>
      </c>
      <c r="T902">
        <v>2.2929543989396826</v>
      </c>
      <c r="U902">
        <f t="shared" si="82"/>
        <v>0.33064463271322642</v>
      </c>
      <c r="W902">
        <v>28.638719999999999</v>
      </c>
      <c r="X902">
        <v>1.636120627415792</v>
      </c>
      <c r="Y902">
        <f t="shared" si="83"/>
        <v>0.2467269807452222</v>
      </c>
    </row>
    <row r="903" spans="3:25" x14ac:dyDescent="0.2">
      <c r="C903">
        <v>2.7296999999999998</v>
      </c>
      <c r="D903">
        <v>0.57805026449873753</v>
      </c>
      <c r="E903">
        <f t="shared" ref="E903:E966" si="84">D903/6.12</f>
        <v>9.4452657597832931E-2</v>
      </c>
      <c r="G903">
        <v>2.1189</v>
      </c>
      <c r="H903">
        <v>0.36994970010372186</v>
      </c>
      <c r="I903">
        <f t="shared" ref="I903:I966" si="85">H903/4.8</f>
        <v>7.7072854188275391E-2</v>
      </c>
      <c r="K903">
        <v>39.821300000000001</v>
      </c>
      <c r="L903">
        <v>1.1364921926769149</v>
      </c>
      <c r="M903">
        <f t="shared" ref="M903:M966" si="86">L903/4.1929</f>
        <v>0.27105158546040092</v>
      </c>
      <c r="O903">
        <v>18.4011</v>
      </c>
      <c r="P903">
        <v>0.83799749540908619</v>
      </c>
      <c r="Q903">
        <f t="shared" ref="Q903:Q966" si="87">P903/4.1511</f>
        <v>0.20187359866278487</v>
      </c>
      <c r="S903">
        <v>61.602229999999999</v>
      </c>
      <c r="T903">
        <v>2.2978516606971202</v>
      </c>
      <c r="U903">
        <f t="shared" ref="U903:U966" si="88">T903/6.9348</f>
        <v>0.331350819158032</v>
      </c>
      <c r="W903">
        <v>28.669599999999999</v>
      </c>
      <c r="X903">
        <v>1.6365394737995718</v>
      </c>
      <c r="Y903">
        <f t="shared" ref="Y903:Y966" si="89">X903/6.6313</f>
        <v>0.24679014277736969</v>
      </c>
    </row>
    <row r="904" spans="3:25" x14ac:dyDescent="0.2">
      <c r="C904">
        <v>2.7374000000000001</v>
      </c>
      <c r="D904">
        <v>0.57926300116432305</v>
      </c>
      <c r="E904">
        <f t="shared" si="84"/>
        <v>9.4650817183712918E-2</v>
      </c>
      <c r="G904">
        <v>2.0581999999999998</v>
      </c>
      <c r="H904">
        <v>0.37011688270116916</v>
      </c>
      <c r="I904">
        <f t="shared" si="85"/>
        <v>7.7107683896076917E-2</v>
      </c>
      <c r="K904">
        <v>40.060200000000002</v>
      </c>
      <c r="L904">
        <v>1.139192005378882</v>
      </c>
      <c r="M904">
        <f t="shared" si="86"/>
        <v>0.27169548650787806</v>
      </c>
      <c r="O904">
        <v>18.4528</v>
      </c>
      <c r="P904">
        <v>0.83828456615144786</v>
      </c>
      <c r="Q904">
        <f t="shared" si="87"/>
        <v>0.20194275400531136</v>
      </c>
      <c r="S904">
        <v>61.851680000000002</v>
      </c>
      <c r="T904">
        <v>2.30265436880503</v>
      </c>
      <c r="U904">
        <f t="shared" si="88"/>
        <v>0.33204337094148784</v>
      </c>
      <c r="W904">
        <v>28.738589999999999</v>
      </c>
      <c r="X904">
        <v>1.6369590582686169</v>
      </c>
      <c r="Y904">
        <f t="shared" si="89"/>
        <v>0.24685341611277076</v>
      </c>
    </row>
    <row r="905" spans="3:25" x14ac:dyDescent="0.2">
      <c r="C905">
        <v>2.7263999999999999</v>
      </c>
      <c r="D905">
        <v>0.58048598119918215</v>
      </c>
      <c r="E905">
        <f t="shared" si="84"/>
        <v>9.4850650522742178E-2</v>
      </c>
      <c r="G905">
        <v>2.0819000000000001</v>
      </c>
      <c r="H905">
        <v>0.37028697226426249</v>
      </c>
      <c r="I905">
        <f t="shared" si="85"/>
        <v>7.714311922172136E-2</v>
      </c>
      <c r="K905">
        <v>40.200499999999998</v>
      </c>
      <c r="L905">
        <v>1.1418649781261805</v>
      </c>
      <c r="M905">
        <f t="shared" si="86"/>
        <v>0.27233298626873537</v>
      </c>
      <c r="O905">
        <v>18.4542</v>
      </c>
      <c r="P905">
        <v>0.83857594319808892</v>
      </c>
      <c r="Q905">
        <f t="shared" si="87"/>
        <v>0.2020129467365491</v>
      </c>
      <c r="S905">
        <v>62.242690000000003</v>
      </c>
      <c r="T905">
        <v>2.3074209431470649</v>
      </c>
      <c r="U905">
        <f t="shared" si="88"/>
        <v>0.33273071222631723</v>
      </c>
      <c r="W905">
        <v>28.798400000000001</v>
      </c>
      <c r="X905">
        <v>1.6373826890337226</v>
      </c>
      <c r="Y905">
        <f t="shared" si="89"/>
        <v>0.24691729962959338</v>
      </c>
    </row>
    <row r="906" spans="3:25" x14ac:dyDescent="0.2">
      <c r="C906">
        <v>2.7231999999999998</v>
      </c>
      <c r="D906">
        <v>0.58171706050356164</v>
      </c>
      <c r="E906">
        <f t="shared" si="84"/>
        <v>9.5051807271823802E-2</v>
      </c>
      <c r="G906">
        <v>2.0840999999999998</v>
      </c>
      <c r="H906">
        <v>0.37045391790530124</v>
      </c>
      <c r="I906">
        <f t="shared" si="85"/>
        <v>7.7177899563604435E-2</v>
      </c>
      <c r="K906">
        <v>40.4026</v>
      </c>
      <c r="L906">
        <v>1.1445195070284471</v>
      </c>
      <c r="M906">
        <f t="shared" si="86"/>
        <v>0.27296608720180476</v>
      </c>
      <c r="O906">
        <v>18.4145</v>
      </c>
      <c r="P906">
        <v>0.83887166450990458</v>
      </c>
      <c r="Q906">
        <f t="shared" si="87"/>
        <v>0.20208418600127789</v>
      </c>
      <c r="S906">
        <v>62.52637</v>
      </c>
      <c r="T906">
        <v>2.3121264341172068</v>
      </c>
      <c r="U906">
        <f t="shared" si="88"/>
        <v>0.33340924527271248</v>
      </c>
      <c r="W906">
        <v>28.866209999999999</v>
      </c>
      <c r="X906">
        <v>1.6378037712001634</v>
      </c>
      <c r="Y906">
        <f t="shared" si="89"/>
        <v>0.24698079881775267</v>
      </c>
    </row>
    <row r="907" spans="3:25" x14ac:dyDescent="0.2">
      <c r="C907">
        <v>2.7261000000000002</v>
      </c>
      <c r="D907">
        <v>0.58295707887918846</v>
      </c>
      <c r="E907">
        <f t="shared" si="84"/>
        <v>9.5254424653462164E-2</v>
      </c>
      <c r="G907">
        <v>2.1223999999999998</v>
      </c>
      <c r="H907">
        <v>0.37062376264839075</v>
      </c>
      <c r="I907">
        <f t="shared" si="85"/>
        <v>7.7213283885081405E-2</v>
      </c>
      <c r="K907">
        <v>40.594999999999999</v>
      </c>
      <c r="L907">
        <v>1.1471637705322708</v>
      </c>
      <c r="M907">
        <f t="shared" si="86"/>
        <v>0.27359673985362659</v>
      </c>
      <c r="O907">
        <v>18.4391</v>
      </c>
      <c r="P907">
        <v>0.83917174970761321</v>
      </c>
      <c r="Q907">
        <f t="shared" si="87"/>
        <v>0.20215647652612881</v>
      </c>
      <c r="S907">
        <v>62.872920000000001</v>
      </c>
      <c r="T907">
        <v>2.3168363367394238</v>
      </c>
      <c r="U907">
        <f t="shared" si="88"/>
        <v>0.33408841448050758</v>
      </c>
      <c r="W907">
        <v>28.89385</v>
      </c>
      <c r="X907">
        <v>1.6382322133407023</v>
      </c>
      <c r="Y907">
        <f t="shared" si="89"/>
        <v>0.24704540788996157</v>
      </c>
    </row>
    <row r="908" spans="3:25" x14ac:dyDescent="0.2">
      <c r="C908">
        <v>2.7416999999999998</v>
      </c>
      <c r="D908">
        <v>0.58420984399295683</v>
      </c>
      <c r="E908">
        <f t="shared" si="84"/>
        <v>9.5459124835450465E-2</v>
      </c>
      <c r="G908">
        <v>2.0674999999999999</v>
      </c>
      <c r="H908">
        <v>0.37078743674487874</v>
      </c>
      <c r="I908">
        <f t="shared" si="85"/>
        <v>7.7247382655183078E-2</v>
      </c>
      <c r="K908">
        <v>40.757300000000001</v>
      </c>
      <c r="L908">
        <v>1.1497978474521302</v>
      </c>
      <c r="M908">
        <f t="shared" si="86"/>
        <v>0.27422496302132898</v>
      </c>
      <c r="O908">
        <v>18.457799999999999</v>
      </c>
      <c r="P908">
        <v>0.83947614469293486</v>
      </c>
      <c r="Q908">
        <f t="shared" si="87"/>
        <v>0.20222980527882609</v>
      </c>
      <c r="S908">
        <v>63.203380000000003</v>
      </c>
      <c r="T908">
        <v>2.3215276841951207</v>
      </c>
      <c r="U908">
        <f t="shared" si="88"/>
        <v>0.33476490802836717</v>
      </c>
      <c r="W908">
        <v>28.907820000000001</v>
      </c>
      <c r="X908">
        <v>1.6386614140132532</v>
      </c>
      <c r="Y908">
        <f t="shared" si="89"/>
        <v>0.24711013134879331</v>
      </c>
    </row>
    <row r="909" spans="3:25" x14ac:dyDescent="0.2">
      <c r="C909">
        <v>2.7488000000000001</v>
      </c>
      <c r="D909">
        <v>0.58547914787059141</v>
      </c>
      <c r="E909">
        <f t="shared" si="84"/>
        <v>9.5666527429835196E-2</v>
      </c>
      <c r="G909">
        <v>2.0926</v>
      </c>
      <c r="H909">
        <v>0.37095702453208823</v>
      </c>
      <c r="I909">
        <f t="shared" si="85"/>
        <v>7.7282713444185053E-2</v>
      </c>
      <c r="K909">
        <v>40.9236</v>
      </c>
      <c r="L909">
        <v>1.1524197014763289</v>
      </c>
      <c r="M909">
        <f t="shared" si="86"/>
        <v>0.27485027104780196</v>
      </c>
      <c r="O909">
        <v>18.418700000000001</v>
      </c>
      <c r="P909">
        <v>0.83978477694032572</v>
      </c>
      <c r="Q909">
        <f t="shared" si="87"/>
        <v>0.20230415478796604</v>
      </c>
      <c r="S909">
        <v>63.585560000000001</v>
      </c>
      <c r="T909">
        <v>2.3262860923014808</v>
      </c>
      <c r="U909">
        <f t="shared" si="88"/>
        <v>0.33545107173984551</v>
      </c>
      <c r="W909">
        <v>28.911079999999998</v>
      </c>
      <c r="X909">
        <v>1.6390913724393363</v>
      </c>
      <c r="Y909">
        <f t="shared" si="89"/>
        <v>0.24717496907685313</v>
      </c>
    </row>
    <row r="910" spans="3:25" x14ac:dyDescent="0.2">
      <c r="C910">
        <v>2.7482000000000002</v>
      </c>
      <c r="D910">
        <v>0.58676877418778262</v>
      </c>
      <c r="E910">
        <f t="shared" si="84"/>
        <v>9.5877250684278201E-2</v>
      </c>
      <c r="G910">
        <v>2.0985999999999998</v>
      </c>
      <c r="H910">
        <v>0.37112647750394906</v>
      </c>
      <c r="I910">
        <f t="shared" si="85"/>
        <v>7.7318016146656052E-2</v>
      </c>
      <c r="K910">
        <v>41.1053</v>
      </c>
      <c r="L910">
        <v>1.1550271820514315</v>
      </c>
      <c r="M910">
        <f t="shared" si="86"/>
        <v>0.2754721510294621</v>
      </c>
      <c r="O910">
        <v>18.446999999999999</v>
      </c>
      <c r="P910">
        <v>0.84009757393277573</v>
      </c>
      <c r="Q910">
        <f t="shared" si="87"/>
        <v>0.20237950758420076</v>
      </c>
      <c r="S910">
        <v>64.245959999999997</v>
      </c>
      <c r="T910">
        <v>2.3310952568091077</v>
      </c>
      <c r="U910">
        <f t="shared" si="88"/>
        <v>0.33614455453785369</v>
      </c>
      <c r="W910">
        <v>28.921250000000001</v>
      </c>
      <c r="X910">
        <v>1.63952538833062</v>
      </c>
      <c r="Y910">
        <f t="shared" si="89"/>
        <v>0.24724041867064073</v>
      </c>
    </row>
    <row r="911" spans="3:25" x14ac:dyDescent="0.2">
      <c r="C911">
        <v>2.7313000000000001</v>
      </c>
      <c r="D911">
        <v>0.5880765060289137</v>
      </c>
      <c r="E911">
        <f t="shared" si="84"/>
        <v>9.6090932357665637E-2</v>
      </c>
      <c r="G911">
        <v>2.0695000000000001</v>
      </c>
      <c r="H911">
        <v>0.37129579335692953</v>
      </c>
      <c r="I911">
        <f t="shared" si="85"/>
        <v>7.7353290282693651E-2</v>
      </c>
      <c r="K911">
        <v>41.324300000000001</v>
      </c>
      <c r="L911">
        <v>1.1576180190444805</v>
      </c>
      <c r="M911">
        <f t="shared" si="86"/>
        <v>0.27609006154319932</v>
      </c>
      <c r="O911">
        <v>18.521899999999999</v>
      </c>
      <c r="P911">
        <v>0.84041446315543367</v>
      </c>
      <c r="Q911">
        <f t="shared" si="87"/>
        <v>0.20245584619870247</v>
      </c>
      <c r="S911">
        <v>64.466139999999996</v>
      </c>
      <c r="T911">
        <v>2.3360029910005364</v>
      </c>
      <c r="U911">
        <f t="shared" si="88"/>
        <v>0.33685225111041939</v>
      </c>
      <c r="W911">
        <v>28.921479999999999</v>
      </c>
      <c r="X911">
        <v>1.6399601601888243</v>
      </c>
      <c r="Y911">
        <f t="shared" si="89"/>
        <v>0.24730598226423539</v>
      </c>
    </row>
    <row r="912" spans="3:25" x14ac:dyDescent="0.2">
      <c r="C912">
        <v>2.7629000000000001</v>
      </c>
      <c r="D912">
        <v>0.58940535144325978</v>
      </c>
      <c r="E912">
        <f t="shared" si="84"/>
        <v>9.6308063961316956E-2</v>
      </c>
      <c r="G912">
        <v>2.1227</v>
      </c>
      <c r="H912">
        <v>0.37146496814055874</v>
      </c>
      <c r="I912">
        <f t="shared" si="85"/>
        <v>7.738853502928307E-2</v>
      </c>
      <c r="K912">
        <v>41.494599999999998</v>
      </c>
      <c r="L912">
        <v>1.1601913187910113</v>
      </c>
      <c r="M912">
        <f t="shared" si="86"/>
        <v>0.27670378945145635</v>
      </c>
      <c r="O912">
        <v>18.5015</v>
      </c>
      <c r="P912">
        <v>0.84073537208938864</v>
      </c>
      <c r="Q912">
        <f t="shared" si="87"/>
        <v>0.20253315316166529</v>
      </c>
      <c r="S912">
        <v>64.855879999999999</v>
      </c>
      <c r="T912">
        <v>2.3410712074619884</v>
      </c>
      <c r="U912">
        <f t="shared" si="88"/>
        <v>0.33758308926890296</v>
      </c>
      <c r="W912">
        <v>28.922720000000002</v>
      </c>
      <c r="X912">
        <v>1.6403989875056357</v>
      </c>
      <c r="Y912">
        <f t="shared" si="89"/>
        <v>0.24737215742096355</v>
      </c>
    </row>
    <row r="913" spans="3:25" x14ac:dyDescent="0.2">
      <c r="C913">
        <v>2.7675999999999998</v>
      </c>
      <c r="D913">
        <v>0.59076125251599976</v>
      </c>
      <c r="E913">
        <f t="shared" si="84"/>
        <v>9.6529616424182965E-2</v>
      </c>
      <c r="G913">
        <v>2.0762999999999998</v>
      </c>
      <c r="H913">
        <v>0.37163098054482979</v>
      </c>
      <c r="I913">
        <f t="shared" si="85"/>
        <v>7.7423120946839549E-2</v>
      </c>
      <c r="K913">
        <v>41.706000000000003</v>
      </c>
      <c r="L913">
        <v>1.1627535250523162</v>
      </c>
      <c r="M913">
        <f t="shared" si="86"/>
        <v>0.27731487158108142</v>
      </c>
      <c r="O913">
        <v>18.5352</v>
      </c>
      <c r="P913">
        <v>0.84106022820558413</v>
      </c>
      <c r="Q913">
        <f t="shared" si="87"/>
        <v>0.20261141100083935</v>
      </c>
      <c r="S913">
        <v>65.319760000000002</v>
      </c>
      <c r="T913">
        <v>2.3462545048599197</v>
      </c>
      <c r="U913">
        <f t="shared" si="88"/>
        <v>0.33833052212896114</v>
      </c>
      <c r="W913">
        <v>28.90316</v>
      </c>
      <c r="X913">
        <v>1.640838568962611</v>
      </c>
      <c r="Y913">
        <f t="shared" si="89"/>
        <v>0.24743844630202388</v>
      </c>
    </row>
    <row r="914" spans="3:25" x14ac:dyDescent="0.2">
      <c r="C914">
        <v>2.7483</v>
      </c>
      <c r="D914">
        <v>0.59213277405889631</v>
      </c>
      <c r="E914">
        <f t="shared" si="84"/>
        <v>9.6753721251453637E-2</v>
      </c>
      <c r="G914">
        <v>2.1113</v>
      </c>
      <c r="H914">
        <v>0.37179986441623936</v>
      </c>
      <c r="I914">
        <f t="shared" si="85"/>
        <v>7.7458305086716542E-2</v>
      </c>
      <c r="K914">
        <v>41.788899999999998</v>
      </c>
      <c r="L914">
        <v>1.1653115251795365</v>
      </c>
      <c r="M914">
        <f t="shared" si="86"/>
        <v>0.27792495055439825</v>
      </c>
      <c r="O914">
        <v>18.641200000000001</v>
      </c>
      <c r="P914">
        <v>0.84138895895885857</v>
      </c>
      <c r="Q914">
        <f t="shared" si="87"/>
        <v>0.20269060224009508</v>
      </c>
      <c r="S914">
        <v>65.589340000000007</v>
      </c>
      <c r="T914">
        <v>2.3515933803762801</v>
      </c>
      <c r="U914">
        <f t="shared" si="88"/>
        <v>0.33910038939497605</v>
      </c>
      <c r="W914">
        <v>28.919429999999998</v>
      </c>
      <c r="X914">
        <v>1.6412822038310877</v>
      </c>
      <c r="Y914">
        <f t="shared" si="89"/>
        <v>0.24750534643751415</v>
      </c>
    </row>
    <row r="915" spans="3:25" x14ac:dyDescent="0.2">
      <c r="C915">
        <v>2.7515000000000001</v>
      </c>
      <c r="D915">
        <v>0.59352588323787714</v>
      </c>
      <c r="E915">
        <f t="shared" si="84"/>
        <v>9.6981353470241366E-2</v>
      </c>
      <c r="G915">
        <v>2.1013000000000002</v>
      </c>
      <c r="H915">
        <v>0.37196859695137391</v>
      </c>
      <c r="I915">
        <f t="shared" si="85"/>
        <v>7.74934576982029E-2</v>
      </c>
      <c r="K915">
        <v>42.07</v>
      </c>
      <c r="L915">
        <v>1.1678451999433932</v>
      </c>
      <c r="M915">
        <f t="shared" si="86"/>
        <v>0.27852922796713331</v>
      </c>
      <c r="O915">
        <v>18.614699999999999</v>
      </c>
      <c r="P915">
        <v>0.84172149178213684</v>
      </c>
      <c r="Q915">
        <f t="shared" si="87"/>
        <v>0.20277070939802389</v>
      </c>
      <c r="S915">
        <v>65.927660000000003</v>
      </c>
      <c r="T915">
        <v>2.357026438647797</v>
      </c>
      <c r="U915">
        <f t="shared" si="88"/>
        <v>0.33988383783927395</v>
      </c>
      <c r="W915">
        <v>28.921600000000002</v>
      </c>
      <c r="X915">
        <v>1.6417232909720922</v>
      </c>
      <c r="Y915">
        <f t="shared" si="89"/>
        <v>0.24757186237571699</v>
      </c>
    </row>
    <row r="916" spans="3:25" x14ac:dyDescent="0.2">
      <c r="C916">
        <v>2.7589999999999999</v>
      </c>
      <c r="D916">
        <v>0.59493988024381672</v>
      </c>
      <c r="E916">
        <f t="shared" si="84"/>
        <v>9.7212398732649793E-2</v>
      </c>
      <c r="G916">
        <v>2.1446000000000001</v>
      </c>
      <c r="H916">
        <v>0.37213415919462489</v>
      </c>
      <c r="I916">
        <f t="shared" si="85"/>
        <v>7.7527949832213519E-2</v>
      </c>
      <c r="K916">
        <v>42.259599999999999</v>
      </c>
      <c r="L916">
        <v>1.170328179504075</v>
      </c>
      <c r="M916">
        <f t="shared" si="86"/>
        <v>0.27912141465431445</v>
      </c>
      <c r="O916">
        <v>18.660699999999999</v>
      </c>
      <c r="P916">
        <v>0.84205775408074446</v>
      </c>
      <c r="Q916">
        <f t="shared" si="87"/>
        <v>0.20285171498656851</v>
      </c>
      <c r="S916">
        <v>66.366560000000007</v>
      </c>
      <c r="T916">
        <v>2.3625987239075061</v>
      </c>
      <c r="U916">
        <f t="shared" si="88"/>
        <v>0.34068736285221002</v>
      </c>
      <c r="W916">
        <v>28.93496</v>
      </c>
      <c r="X916">
        <v>1.642171729536253</v>
      </c>
      <c r="Y916">
        <f t="shared" si="89"/>
        <v>0.24763948690848747</v>
      </c>
    </row>
    <row r="917" spans="3:25" x14ac:dyDescent="0.2">
      <c r="C917">
        <v>2.7942</v>
      </c>
      <c r="D917">
        <v>0.5963690167238358</v>
      </c>
      <c r="E917">
        <f t="shared" si="84"/>
        <v>9.7445917765332651E-2</v>
      </c>
      <c r="G917">
        <v>2.0998999999999999</v>
      </c>
      <c r="H917">
        <v>0.37230258061824556</v>
      </c>
      <c r="I917">
        <f t="shared" si="85"/>
        <v>7.7563037628801165E-2</v>
      </c>
      <c r="K917">
        <v>42.437800000000003</v>
      </c>
      <c r="L917">
        <v>1.1727564883819062</v>
      </c>
      <c r="M917">
        <f t="shared" si="86"/>
        <v>0.27970056247034419</v>
      </c>
      <c r="O917">
        <v>18.695599999999999</v>
      </c>
      <c r="P917">
        <v>0.84239767322686354</v>
      </c>
      <c r="Q917">
        <f t="shared" si="87"/>
        <v>0.20293360150968745</v>
      </c>
      <c r="S917">
        <v>66.659120000000001</v>
      </c>
      <c r="T917">
        <v>2.368275271199006</v>
      </c>
      <c r="U917">
        <f t="shared" si="88"/>
        <v>0.34150592247779404</v>
      </c>
      <c r="W917">
        <v>28.96912</v>
      </c>
      <c r="X917">
        <v>1.6426209184637055</v>
      </c>
      <c r="Y917">
        <f t="shared" si="89"/>
        <v>0.24770722459603778</v>
      </c>
    </row>
    <row r="918" spans="3:25" x14ac:dyDescent="0.2">
      <c r="C918">
        <v>2.7633999999999999</v>
      </c>
      <c r="D918">
        <v>0.59780487635241886</v>
      </c>
      <c r="E918">
        <f t="shared" si="84"/>
        <v>9.768053535170243E-2</v>
      </c>
      <c r="G918">
        <v>2.1126</v>
      </c>
      <c r="H918">
        <v>0.37247084076931702</v>
      </c>
      <c r="I918">
        <f t="shared" si="85"/>
        <v>7.7598091826941051E-2</v>
      </c>
      <c r="K918">
        <v>42.585099999999997</v>
      </c>
      <c r="L918">
        <v>1.1751348841493467</v>
      </c>
      <c r="M918">
        <f t="shared" si="86"/>
        <v>0.28026780608870872</v>
      </c>
      <c r="O918">
        <v>18.693100000000001</v>
      </c>
      <c r="P918">
        <v>0.84274117655412761</v>
      </c>
      <c r="Q918">
        <f t="shared" si="87"/>
        <v>0.20301635146205288</v>
      </c>
      <c r="S918">
        <v>66.987530000000007</v>
      </c>
      <c r="T918">
        <v>2.3741196499694883</v>
      </c>
      <c r="U918">
        <f t="shared" si="88"/>
        <v>0.34234868344717778</v>
      </c>
      <c r="W918">
        <v>28.999400000000001</v>
      </c>
      <c r="X918">
        <v>1.6430708568840049</v>
      </c>
      <c r="Y918">
        <f t="shared" si="89"/>
        <v>0.24777507530710491</v>
      </c>
    </row>
    <row r="919" spans="3:25" x14ac:dyDescent="0.2">
      <c r="C919">
        <v>2.7545000000000002</v>
      </c>
      <c r="D919">
        <v>0.59925437684424032</v>
      </c>
      <c r="E919">
        <f t="shared" si="84"/>
        <v>9.7917381837294162E-2</v>
      </c>
      <c r="G919">
        <v>2.08</v>
      </c>
      <c r="H919">
        <v>0.37263893645516077</v>
      </c>
      <c r="I919">
        <f t="shared" si="85"/>
        <v>7.7633111761491833E-2</v>
      </c>
      <c r="K919">
        <v>42.812899999999999</v>
      </c>
      <c r="L919">
        <v>1.1774704361949599</v>
      </c>
      <c r="M919">
        <f t="shared" si="86"/>
        <v>0.28082483154736815</v>
      </c>
      <c r="O919">
        <v>18.6784</v>
      </c>
      <c r="P919">
        <v>0.84308819135233903</v>
      </c>
      <c r="Q919">
        <f t="shared" si="87"/>
        <v>0.20309994732777797</v>
      </c>
      <c r="S919">
        <v>67.435029999999998</v>
      </c>
      <c r="T919">
        <v>2.3800616352458825</v>
      </c>
      <c r="U919">
        <f t="shared" si="88"/>
        <v>0.34320551930061177</v>
      </c>
      <c r="W919">
        <v>29.071709999999999</v>
      </c>
      <c r="X919">
        <v>1.6435248435160419</v>
      </c>
      <c r="Y919">
        <f t="shared" si="89"/>
        <v>0.24784353648847765</v>
      </c>
    </row>
    <row r="920" spans="3:25" x14ac:dyDescent="0.2">
      <c r="C920">
        <v>2.7507999999999999</v>
      </c>
      <c r="D920">
        <v>0.60072330974145283</v>
      </c>
      <c r="E920">
        <f t="shared" si="84"/>
        <v>9.8157403552524974E-2</v>
      </c>
      <c r="G920">
        <v>2.125</v>
      </c>
      <c r="H920">
        <v>0.3728098780339662</v>
      </c>
      <c r="I920">
        <f t="shared" si="85"/>
        <v>7.7668724590409632E-2</v>
      </c>
      <c r="K920">
        <v>43.0871</v>
      </c>
      <c r="L920">
        <v>1.1797885345949519</v>
      </c>
      <c r="M920">
        <f t="shared" si="86"/>
        <v>0.28137769433922871</v>
      </c>
      <c r="O920">
        <v>18.713699999999999</v>
      </c>
      <c r="P920">
        <v>0.84343864486233167</v>
      </c>
      <c r="Q920">
        <f t="shared" si="87"/>
        <v>0.20318437157917943</v>
      </c>
      <c r="S920">
        <v>67.914420000000007</v>
      </c>
      <c r="T920">
        <v>2.386115072544408</v>
      </c>
      <c r="U920">
        <f t="shared" si="88"/>
        <v>0.34407842656520854</v>
      </c>
      <c r="W920">
        <v>29.117809999999999</v>
      </c>
      <c r="X920">
        <v>1.6439795776679409</v>
      </c>
      <c r="Y920">
        <f t="shared" si="89"/>
        <v>0.24791211039584105</v>
      </c>
    </row>
    <row r="921" spans="3:25" x14ac:dyDescent="0.2">
      <c r="C921">
        <v>2.7822</v>
      </c>
      <c r="D921">
        <v>0.60220073698434851</v>
      </c>
      <c r="E921">
        <f t="shared" si="84"/>
        <v>9.8398813232736679E-2</v>
      </c>
      <c r="G921">
        <v>2.1006999999999998</v>
      </c>
      <c r="H921">
        <v>0.37297763369061948</v>
      </c>
      <c r="I921">
        <f t="shared" si="85"/>
        <v>7.7703673685545732E-2</v>
      </c>
      <c r="K921">
        <v>43.362900000000003</v>
      </c>
      <c r="L921">
        <v>1.1821186528464256</v>
      </c>
      <c r="M921">
        <f t="shared" si="86"/>
        <v>0.28193342384660391</v>
      </c>
      <c r="O921">
        <v>18.7088</v>
      </c>
      <c r="P921">
        <v>0.84379246427096677</v>
      </c>
      <c r="Q921">
        <f t="shared" si="87"/>
        <v>0.20326960667557198</v>
      </c>
      <c r="S921">
        <v>68.076030000000003</v>
      </c>
      <c r="T921">
        <v>2.3921770181212625</v>
      </c>
      <c r="U921">
        <f t="shared" si="88"/>
        <v>0.34495256072579777</v>
      </c>
      <c r="W921">
        <v>29.193370000000002</v>
      </c>
      <c r="X921">
        <v>1.6444350584369889</v>
      </c>
      <c r="Y921">
        <f t="shared" si="89"/>
        <v>0.24798079689306604</v>
      </c>
    </row>
    <row r="922" spans="3:25" x14ac:dyDescent="0.2">
      <c r="C922">
        <v>2.7854000000000001</v>
      </c>
      <c r="D922">
        <v>0.60369311002290393</v>
      </c>
      <c r="E922">
        <f t="shared" si="84"/>
        <v>9.8642665036422203E-2</v>
      </c>
      <c r="G922">
        <v>2.1478999999999999</v>
      </c>
      <c r="H922">
        <v>0.37314521484007146</v>
      </c>
      <c r="I922">
        <f t="shared" si="85"/>
        <v>7.7738586425014897E-2</v>
      </c>
      <c r="K922">
        <v>43.376899999999999</v>
      </c>
      <c r="L922">
        <v>1.1844857862350966</v>
      </c>
      <c r="M922">
        <f t="shared" si="86"/>
        <v>0.2824979814054942</v>
      </c>
      <c r="O922">
        <v>18.691800000000001</v>
      </c>
      <c r="P922">
        <v>0.84414957670625501</v>
      </c>
      <c r="Q922">
        <f t="shared" si="87"/>
        <v>0.2033556350620932</v>
      </c>
      <c r="S922">
        <v>68.613669999999999</v>
      </c>
      <c r="T922">
        <v>2.3982798878149167</v>
      </c>
      <c r="U922">
        <f t="shared" si="88"/>
        <v>0.34583259615488793</v>
      </c>
      <c r="W922">
        <v>29.192640000000001</v>
      </c>
      <c r="X922">
        <v>1.6448945842095311</v>
      </c>
      <c r="Y922">
        <f t="shared" si="89"/>
        <v>0.24805009337679354</v>
      </c>
    </row>
    <row r="923" spans="3:25" x14ac:dyDescent="0.2">
      <c r="C923">
        <v>2.7664</v>
      </c>
      <c r="D923">
        <v>0.6052063839136671</v>
      </c>
      <c r="E923">
        <f t="shared" si="84"/>
        <v>9.8889932012037107E-2</v>
      </c>
      <c r="G923">
        <v>2.1261000000000001</v>
      </c>
      <c r="H923">
        <v>0.3733126182563779</v>
      </c>
      <c r="I923">
        <f t="shared" si="85"/>
        <v>7.7773462136745394E-2</v>
      </c>
      <c r="K923">
        <v>43.740200000000002</v>
      </c>
      <c r="L923">
        <v>1.1869080576515501</v>
      </c>
      <c r="M923">
        <f t="shared" si="86"/>
        <v>0.28307568929656085</v>
      </c>
      <c r="O923">
        <v>18.679200000000002</v>
      </c>
      <c r="P923">
        <v>0.84450990923261726</v>
      </c>
      <c r="Q923">
        <f t="shared" si="87"/>
        <v>0.20344243916856192</v>
      </c>
      <c r="S923">
        <v>68.914240000000007</v>
      </c>
      <c r="T923">
        <v>2.404389390735564</v>
      </c>
      <c r="U923">
        <f t="shared" si="88"/>
        <v>0.34671358809707042</v>
      </c>
      <c r="W923">
        <v>29.23638</v>
      </c>
      <c r="X923">
        <v>1.6453581537608943</v>
      </c>
      <c r="Y923">
        <f t="shared" si="89"/>
        <v>0.24811999966234285</v>
      </c>
    </row>
    <row r="924" spans="3:25" x14ac:dyDescent="0.2">
      <c r="C924">
        <v>2.7927</v>
      </c>
      <c r="D924">
        <v>0.60675638029478407</v>
      </c>
      <c r="E924">
        <f t="shared" si="84"/>
        <v>9.9143199394572556E-2</v>
      </c>
      <c r="G924">
        <v>2.0840999999999998</v>
      </c>
      <c r="H924">
        <v>0.37347983946518343</v>
      </c>
      <c r="I924">
        <f t="shared" si="85"/>
        <v>7.7808299888579888E-2</v>
      </c>
      <c r="K924">
        <v>44.017600000000002</v>
      </c>
      <c r="L924">
        <v>1.1894029904685339</v>
      </c>
      <c r="M924">
        <f t="shared" si="86"/>
        <v>0.28367072681641203</v>
      </c>
      <c r="O924">
        <v>18.678699999999999</v>
      </c>
      <c r="P924">
        <v>0.84487338884628493</v>
      </c>
      <c r="Q924">
        <f t="shared" si="87"/>
        <v>0.20353000140837008</v>
      </c>
      <c r="S924">
        <v>69.288799999999995</v>
      </c>
      <c r="T924">
        <v>2.4105756866878325</v>
      </c>
      <c r="U924">
        <f t="shared" si="88"/>
        <v>0.34760565361478807</v>
      </c>
      <c r="W924">
        <v>29.229209999999998</v>
      </c>
      <c r="X924">
        <v>1.6458224667552945</v>
      </c>
      <c r="Y924">
        <f t="shared" si="89"/>
        <v>0.24819001805909768</v>
      </c>
    </row>
    <row r="925" spans="3:25" x14ac:dyDescent="0.2">
      <c r="C925">
        <v>2.8010999999999999</v>
      </c>
      <c r="D925">
        <v>0.60834507492690326</v>
      </c>
      <c r="E925">
        <f t="shared" si="84"/>
        <v>9.9402790020735821E-2</v>
      </c>
      <c r="G925">
        <v>2.0981999999999998</v>
      </c>
      <c r="H925">
        <v>0.37364386581453679</v>
      </c>
      <c r="I925">
        <f t="shared" si="85"/>
        <v>7.7842472044695174E-2</v>
      </c>
      <c r="K925">
        <v>44.153100000000002</v>
      </c>
      <c r="L925">
        <v>1.1920014929660678</v>
      </c>
      <c r="M925">
        <f t="shared" si="86"/>
        <v>0.28429046554081133</v>
      </c>
      <c r="O925">
        <v>18.693100000000001</v>
      </c>
      <c r="P925">
        <v>0.84523994247082279</v>
      </c>
      <c r="Q925">
        <f t="shared" si="87"/>
        <v>0.20361830417740429</v>
      </c>
      <c r="S925">
        <v>69.844539999999995</v>
      </c>
      <c r="T925">
        <v>2.4167910481158033</v>
      </c>
      <c r="U925">
        <f t="shared" si="88"/>
        <v>0.34850191038181394</v>
      </c>
      <c r="W925">
        <v>29.225449999999999</v>
      </c>
      <c r="X925">
        <v>1.646287522245752</v>
      </c>
      <c r="Y925">
        <f t="shared" si="89"/>
        <v>0.24826014842425345</v>
      </c>
    </row>
    <row r="926" spans="3:25" x14ac:dyDescent="0.2">
      <c r="C926">
        <v>2.8140999999999998</v>
      </c>
      <c r="D926">
        <v>0.60996919052240051</v>
      </c>
      <c r="E926">
        <f t="shared" si="84"/>
        <v>9.9668168386013153E-2</v>
      </c>
      <c r="G926">
        <v>2.0909</v>
      </c>
      <c r="H926">
        <v>0.37381372393113826</v>
      </c>
      <c r="I926">
        <f t="shared" si="85"/>
        <v>7.7877859152320469E-2</v>
      </c>
      <c r="K926">
        <v>44.267200000000003</v>
      </c>
      <c r="L926">
        <v>1.1947093127124315</v>
      </c>
      <c r="M926">
        <f t="shared" si="86"/>
        <v>0.28493627625567786</v>
      </c>
      <c r="O926">
        <v>18.689900000000002</v>
      </c>
      <c r="P926">
        <v>0.84560949695279264</v>
      </c>
      <c r="Q926">
        <f t="shared" si="87"/>
        <v>0.20370732985300108</v>
      </c>
      <c r="S926">
        <v>70.364599999999996</v>
      </c>
      <c r="T926">
        <v>2.4230597995442578</v>
      </c>
      <c r="U926">
        <f t="shared" si="88"/>
        <v>0.34940586600107543</v>
      </c>
      <c r="W926">
        <v>29.24145</v>
      </c>
      <c r="X926">
        <v>1.6467566181740045</v>
      </c>
      <c r="Y926">
        <f t="shared" si="89"/>
        <v>0.24833088808740433</v>
      </c>
    </row>
    <row r="927" spans="3:25" x14ac:dyDescent="0.2">
      <c r="C927">
        <v>2.8035000000000001</v>
      </c>
      <c r="D927">
        <v>0.61163908366497433</v>
      </c>
      <c r="E927">
        <f t="shared" si="84"/>
        <v>9.9941026742642866E-2</v>
      </c>
      <c r="G927">
        <v>2.1332</v>
      </c>
      <c r="H927">
        <v>0.37398037984962729</v>
      </c>
      <c r="I927">
        <f t="shared" si="85"/>
        <v>7.7912579135339027E-2</v>
      </c>
      <c r="K927">
        <v>44.516199999999998</v>
      </c>
      <c r="L927">
        <v>1.1975095126210511</v>
      </c>
      <c r="M927">
        <f t="shared" si="86"/>
        <v>0.28560411949272607</v>
      </c>
      <c r="O927">
        <v>18.737500000000001</v>
      </c>
      <c r="P927">
        <v>0.84598197905755035</v>
      </c>
      <c r="Q927">
        <f t="shared" si="87"/>
        <v>0.2037970607929345</v>
      </c>
      <c r="S927">
        <v>70.531379999999999</v>
      </c>
      <c r="T927">
        <v>2.4293162438609417</v>
      </c>
      <c r="U927">
        <f t="shared" si="88"/>
        <v>0.35030804693155415</v>
      </c>
      <c r="W927">
        <v>29.23396</v>
      </c>
      <c r="X927">
        <v>1.6472264544704189</v>
      </c>
      <c r="Y927">
        <f t="shared" si="89"/>
        <v>0.24840173939806959</v>
      </c>
    </row>
    <row r="928" spans="3:25" x14ac:dyDescent="0.2">
      <c r="C928">
        <v>2.8167</v>
      </c>
      <c r="D928">
        <v>0.61335495445778454</v>
      </c>
      <c r="E928">
        <f t="shared" si="84"/>
        <v>0.1002213977872197</v>
      </c>
      <c r="G928">
        <v>2.0990000000000002</v>
      </c>
      <c r="H928">
        <v>0.37414684053731334</v>
      </c>
      <c r="I928">
        <f t="shared" si="85"/>
        <v>7.7947258445273615E-2</v>
      </c>
      <c r="K928">
        <v>44.758600000000001</v>
      </c>
      <c r="L928">
        <v>1.2004111149092205</v>
      </c>
      <c r="M928">
        <f t="shared" si="86"/>
        <v>0.28629614703647133</v>
      </c>
      <c r="O928">
        <v>18.745899999999999</v>
      </c>
      <c r="P928">
        <v>0.84635731546517268</v>
      </c>
      <c r="Q928">
        <f t="shared" si="87"/>
        <v>0.20388747933443491</v>
      </c>
      <c r="S928">
        <v>70.956429999999997</v>
      </c>
      <c r="T928">
        <v>2.4356317060073085</v>
      </c>
      <c r="U928">
        <f t="shared" si="88"/>
        <v>0.35121873824873223</v>
      </c>
      <c r="W928">
        <v>29.245760000000001</v>
      </c>
      <c r="X928">
        <v>1.6476970301539111</v>
      </c>
      <c r="Y928">
        <f t="shared" si="89"/>
        <v>0.2484727022083017</v>
      </c>
    </row>
    <row r="929" spans="3:25" x14ac:dyDescent="0.2">
      <c r="C929">
        <v>2.8277999999999999</v>
      </c>
      <c r="D929">
        <v>0.61510447760367015</v>
      </c>
      <c r="E929">
        <f t="shared" si="84"/>
        <v>0.10050726758229904</v>
      </c>
      <c r="G929">
        <v>2.0899000000000001</v>
      </c>
      <c r="H929">
        <v>0.37431610944644061</v>
      </c>
      <c r="I929">
        <f t="shared" si="85"/>
        <v>7.7982522801341797E-2</v>
      </c>
      <c r="K929">
        <v>44.934699999999999</v>
      </c>
      <c r="L929">
        <v>1.2034406255463905</v>
      </c>
      <c r="M929">
        <f t="shared" si="86"/>
        <v>0.2870186805185887</v>
      </c>
      <c r="O929">
        <v>18.807200000000002</v>
      </c>
      <c r="P929">
        <v>0.8467354327665163</v>
      </c>
      <c r="Q929">
        <f t="shared" si="87"/>
        <v>0.20397856779323947</v>
      </c>
      <c r="S929">
        <v>71.495249999999999</v>
      </c>
      <c r="T929">
        <v>2.4420385111720053</v>
      </c>
      <c r="U929">
        <f t="shared" si="88"/>
        <v>0.35214260125338948</v>
      </c>
      <c r="W929">
        <v>29.250139999999998</v>
      </c>
      <c r="X929">
        <v>1.6481749414318569</v>
      </c>
      <c r="Y929">
        <f t="shared" si="89"/>
        <v>0.24854477122613317</v>
      </c>
    </row>
    <row r="930" spans="3:25" x14ac:dyDescent="0.2">
      <c r="C930">
        <v>2.8001</v>
      </c>
      <c r="D930">
        <v>0.61688706943347549</v>
      </c>
      <c r="E930">
        <f t="shared" si="84"/>
        <v>0.10079854075710383</v>
      </c>
      <c r="G930">
        <v>2.1490999999999998</v>
      </c>
      <c r="H930">
        <v>0.37448216833559472</v>
      </c>
      <c r="I930">
        <f t="shared" si="85"/>
        <v>7.8017118403248903E-2</v>
      </c>
      <c r="K930">
        <v>45.184800000000003</v>
      </c>
      <c r="L930">
        <v>1.206618809629169</v>
      </c>
      <c r="M930">
        <f t="shared" si="86"/>
        <v>0.28777667238168547</v>
      </c>
      <c r="O930">
        <v>18.877700000000001</v>
      </c>
      <c r="P930">
        <v>0.84711625745942509</v>
      </c>
      <c r="Q930">
        <f t="shared" si="87"/>
        <v>0.20407030846267862</v>
      </c>
      <c r="S930">
        <v>71.819140000000004</v>
      </c>
      <c r="T930">
        <v>2.4486744246831784</v>
      </c>
      <c r="U930">
        <f t="shared" si="88"/>
        <v>0.35309950174239751</v>
      </c>
      <c r="W930">
        <v>29.249230000000001</v>
      </c>
      <c r="X930">
        <v>1.6486336305937572</v>
      </c>
      <c r="Y930">
        <f t="shared" si="89"/>
        <v>0.24861394154898092</v>
      </c>
    </row>
    <row r="931" spans="3:25" x14ac:dyDescent="0.2">
      <c r="C931">
        <v>2.7915000000000001</v>
      </c>
      <c r="D931">
        <v>0.61870186967315577</v>
      </c>
      <c r="E931">
        <f t="shared" si="84"/>
        <v>0.1010950767439797</v>
      </c>
      <c r="G931">
        <v>2.1049000000000002</v>
      </c>
      <c r="H931">
        <v>0.37465102710868486</v>
      </c>
      <c r="I931">
        <f t="shared" si="85"/>
        <v>7.8052297314309349E-2</v>
      </c>
      <c r="K931">
        <v>45.443399999999997</v>
      </c>
      <c r="L931">
        <v>1.2099760360247183</v>
      </c>
      <c r="M931">
        <f t="shared" si="86"/>
        <v>0.28857736555241437</v>
      </c>
      <c r="O931">
        <v>18.909400000000002</v>
      </c>
      <c r="P931">
        <v>0.84749971594504392</v>
      </c>
      <c r="Q931">
        <f t="shared" si="87"/>
        <v>0.20416268361278794</v>
      </c>
      <c r="S931">
        <v>72.197000000000003</v>
      </c>
      <c r="T931">
        <v>2.4555243956235198</v>
      </c>
      <c r="U931">
        <f t="shared" si="88"/>
        <v>0.3540872693694872</v>
      </c>
      <c r="W931">
        <v>29.271879999999999</v>
      </c>
      <c r="X931">
        <v>1.6491130095864226</v>
      </c>
      <c r="Y931">
        <f t="shared" si="89"/>
        <v>0.24868623189818323</v>
      </c>
    </row>
    <row r="932" spans="3:25" x14ac:dyDescent="0.2">
      <c r="C932">
        <v>2.8157999999999999</v>
      </c>
      <c r="D932">
        <v>0.62054837657929507</v>
      </c>
      <c r="E932">
        <f t="shared" si="84"/>
        <v>0.10139679355870834</v>
      </c>
      <c r="G932">
        <v>2.1406000000000001</v>
      </c>
      <c r="H932">
        <v>0.37481666978180139</v>
      </c>
      <c r="I932">
        <f t="shared" si="85"/>
        <v>7.8086806204541961E-2</v>
      </c>
      <c r="K932">
        <v>45.660800000000002</v>
      </c>
      <c r="L932">
        <v>1.2135597175104404</v>
      </c>
      <c r="M932">
        <f t="shared" si="86"/>
        <v>0.28943206790298848</v>
      </c>
      <c r="O932">
        <v>18.9221</v>
      </c>
      <c r="P932">
        <v>0.84788573452430016</v>
      </c>
      <c r="Q932">
        <f t="shared" si="87"/>
        <v>0.20425567548946069</v>
      </c>
      <c r="S932">
        <v>72.761269999999996</v>
      </c>
      <c r="T932">
        <v>2.4625980303772481</v>
      </c>
      <c r="U932">
        <f t="shared" si="88"/>
        <v>0.35510728937781161</v>
      </c>
      <c r="W932">
        <v>29.294640000000001</v>
      </c>
      <c r="X932">
        <v>1.6495931235178332</v>
      </c>
      <c r="Y932">
        <f t="shared" si="89"/>
        <v>0.2487586330761439</v>
      </c>
    </row>
    <row r="933" spans="3:25" x14ac:dyDescent="0.2">
      <c r="C933">
        <v>2.8285999999999998</v>
      </c>
      <c r="D933">
        <v>0.62243354847043275</v>
      </c>
      <c r="E933">
        <f t="shared" si="84"/>
        <v>0.10170482818144326</v>
      </c>
      <c r="G933">
        <v>2.1616</v>
      </c>
      <c r="H933">
        <v>0.37498209951715666</v>
      </c>
      <c r="I933">
        <f t="shared" si="85"/>
        <v>7.8121270732740972E-2</v>
      </c>
      <c r="K933">
        <v>45.9848</v>
      </c>
      <c r="L933">
        <v>1.2173978377914381</v>
      </c>
      <c r="M933">
        <f t="shared" si="86"/>
        <v>0.2903474535026922</v>
      </c>
      <c r="O933">
        <v>18.9602</v>
      </c>
      <c r="P933">
        <v>0.84827423939448532</v>
      </c>
      <c r="Q933">
        <f t="shared" si="87"/>
        <v>0.20434926631362421</v>
      </c>
      <c r="S933">
        <v>73.010369999999995</v>
      </c>
      <c r="T933">
        <v>2.4698083607941816</v>
      </c>
      <c r="U933">
        <f t="shared" si="88"/>
        <v>0.35614702093703954</v>
      </c>
      <c r="W933">
        <v>29.366959999999999</v>
      </c>
      <c r="X933">
        <v>1.6500772695150383</v>
      </c>
      <c r="Y933">
        <f t="shared" si="89"/>
        <v>0.24883164228960206</v>
      </c>
    </row>
    <row r="934" spans="3:25" x14ac:dyDescent="0.2">
      <c r="C934">
        <v>2.8357999999999999</v>
      </c>
      <c r="D934">
        <v>0.62435205005763039</v>
      </c>
      <c r="E934">
        <f t="shared" si="84"/>
        <v>0.10201830883294614</v>
      </c>
      <c r="G934">
        <v>2.1307999999999998</v>
      </c>
      <c r="H934">
        <v>0.37514731258303757</v>
      </c>
      <c r="I934">
        <f t="shared" si="85"/>
        <v>7.815569012146617E-2</v>
      </c>
      <c r="K934">
        <v>46.064300000000003</v>
      </c>
      <c r="L934">
        <v>1.2214982823628404</v>
      </c>
      <c r="M934">
        <f t="shared" si="86"/>
        <v>0.2913254030296073</v>
      </c>
      <c r="O934">
        <v>18.968800000000002</v>
      </c>
      <c r="P934">
        <v>0.84866515664599951</v>
      </c>
      <c r="Q934">
        <f t="shared" si="87"/>
        <v>0.20444343828045569</v>
      </c>
      <c r="S934">
        <v>73.590469999999996</v>
      </c>
      <c r="T934">
        <v>2.4772161410019957</v>
      </c>
      <c r="U934">
        <f t="shared" si="88"/>
        <v>0.35721522480850143</v>
      </c>
      <c r="W934">
        <v>29.441459999999999</v>
      </c>
      <c r="X934">
        <v>1.6505654462264654</v>
      </c>
      <c r="Y934">
        <f t="shared" si="89"/>
        <v>0.24890525933474059</v>
      </c>
    </row>
    <row r="935" spans="3:25" x14ac:dyDescent="0.2">
      <c r="C935">
        <v>2.8374999999999999</v>
      </c>
      <c r="D935">
        <v>0.6262808541764755</v>
      </c>
      <c r="E935">
        <f t="shared" si="84"/>
        <v>0.10233347290465286</v>
      </c>
      <c r="G935">
        <v>2.1156000000000001</v>
      </c>
      <c r="H935">
        <v>0.3753123056558697</v>
      </c>
      <c r="I935">
        <f t="shared" si="85"/>
        <v>7.8190063678306193E-2</v>
      </c>
      <c r="K935">
        <v>46.401499999999999</v>
      </c>
      <c r="L935">
        <v>1.2258621158975327</v>
      </c>
      <c r="M935">
        <f t="shared" si="86"/>
        <v>0.29236617040652835</v>
      </c>
      <c r="O935">
        <v>18.9741</v>
      </c>
      <c r="P935">
        <v>0.84905841225920664</v>
      </c>
      <c r="Q935">
        <f t="shared" si="87"/>
        <v>0.20453817355862464</v>
      </c>
      <c r="S935">
        <v>73.995949999999993</v>
      </c>
      <c r="T935">
        <v>2.4848326158771497</v>
      </c>
      <c r="U935">
        <f t="shared" si="88"/>
        <v>0.35831352250636639</v>
      </c>
      <c r="W935">
        <v>29.492640000000002</v>
      </c>
      <c r="X935">
        <v>1.6510510563551659</v>
      </c>
      <c r="Y935">
        <f t="shared" si="89"/>
        <v>0.24897848933921943</v>
      </c>
    </row>
    <row r="936" spans="3:25" x14ac:dyDescent="0.2">
      <c r="C936">
        <v>2.8222999999999998</v>
      </c>
      <c r="D936">
        <v>0.62821572529685921</v>
      </c>
      <c r="E936">
        <f t="shared" si="84"/>
        <v>0.10264962831648027</v>
      </c>
      <c r="G936">
        <v>2.1307</v>
      </c>
      <c r="H936">
        <v>0.37547707582167267</v>
      </c>
      <c r="I936">
        <f t="shared" si="85"/>
        <v>7.8224390796181806E-2</v>
      </c>
      <c r="K936">
        <v>46.5227</v>
      </c>
      <c r="L936">
        <v>1.2305054692894548</v>
      </c>
      <c r="M936">
        <f t="shared" si="86"/>
        <v>0.29347360282607621</v>
      </c>
      <c r="O936">
        <v>18.947900000000001</v>
      </c>
      <c r="P936">
        <v>0.84945393210144504</v>
      </c>
      <c r="Q936">
        <f t="shared" si="87"/>
        <v>0.20463345428957266</v>
      </c>
      <c r="S936">
        <v>74.631370000000004</v>
      </c>
      <c r="T936">
        <v>2.4927651139882152</v>
      </c>
      <c r="U936">
        <f t="shared" si="88"/>
        <v>0.35945739083869976</v>
      </c>
      <c r="W936">
        <v>29.549029999999998</v>
      </c>
      <c r="X936">
        <v>1.6515406948587386</v>
      </c>
      <c r="Y936">
        <f t="shared" si="89"/>
        <v>0.2490523268226047</v>
      </c>
    </row>
    <row r="937" spans="3:25" x14ac:dyDescent="0.2">
      <c r="C937">
        <v>2.8336000000000001</v>
      </c>
      <c r="D937">
        <v>0.63017961641687625</v>
      </c>
      <c r="E937">
        <f t="shared" si="84"/>
        <v>0.10297052555831311</v>
      </c>
      <c r="G937">
        <v>2.1246</v>
      </c>
      <c r="H937">
        <v>0.37564462064449899</v>
      </c>
      <c r="I937">
        <f t="shared" si="85"/>
        <v>7.8259295967603962E-2</v>
      </c>
      <c r="K937">
        <v>46.713700000000003</v>
      </c>
      <c r="L937">
        <v>1.2354491452346641</v>
      </c>
      <c r="M937">
        <f t="shared" si="86"/>
        <v>0.29465266169826709</v>
      </c>
      <c r="O937">
        <v>18.990100000000002</v>
      </c>
      <c r="P937">
        <v>0.84985164192415774</v>
      </c>
      <c r="Q937">
        <f t="shared" si="87"/>
        <v>0.20472926258682225</v>
      </c>
      <c r="S937">
        <v>74.922529999999995</v>
      </c>
      <c r="T937">
        <v>2.500956349148689</v>
      </c>
      <c r="U937">
        <f t="shared" si="88"/>
        <v>0.36063856912220815</v>
      </c>
      <c r="W937">
        <v>29.564060000000001</v>
      </c>
      <c r="X937">
        <v>1.6520143640991285</v>
      </c>
      <c r="Y937">
        <f t="shared" si="89"/>
        <v>0.2491237561411983</v>
      </c>
    </row>
    <row r="938" spans="3:25" x14ac:dyDescent="0.2">
      <c r="C938">
        <v>2.8506999999999998</v>
      </c>
      <c r="D938">
        <v>0.63218466444995558</v>
      </c>
      <c r="E938">
        <f t="shared" si="84"/>
        <v>0.10329814778594046</v>
      </c>
      <c r="G938">
        <v>2.1288999999999998</v>
      </c>
      <c r="H938">
        <v>0.37580893179264374</v>
      </c>
      <c r="I938">
        <f t="shared" si="85"/>
        <v>7.8293527456800779E-2</v>
      </c>
      <c r="K938">
        <v>47.054400000000001</v>
      </c>
      <c r="L938">
        <v>1.2406484904608499</v>
      </c>
      <c r="M938">
        <f t="shared" si="86"/>
        <v>0.29589269728847573</v>
      </c>
      <c r="O938">
        <v>18.959399999999999</v>
      </c>
      <c r="P938">
        <v>0.85025146736016355</v>
      </c>
      <c r="Q938">
        <f t="shared" si="87"/>
        <v>0.20482558053531921</v>
      </c>
      <c r="S938">
        <v>75.414280000000005</v>
      </c>
      <c r="T938">
        <v>2.5093953804282201</v>
      </c>
      <c r="U938">
        <f t="shared" si="88"/>
        <v>0.3618554796718319</v>
      </c>
      <c r="W938">
        <v>29.58296</v>
      </c>
      <c r="X938">
        <v>1.6525087521058888</v>
      </c>
      <c r="Y938">
        <f t="shared" si="89"/>
        <v>0.24919830984963562</v>
      </c>
    </row>
    <row r="939" spans="3:25" x14ac:dyDescent="0.2">
      <c r="C939">
        <v>2.8633000000000002</v>
      </c>
      <c r="D939">
        <v>0.63422613826020857</v>
      </c>
      <c r="E939">
        <f t="shared" si="84"/>
        <v>0.10363172193794258</v>
      </c>
      <c r="G939">
        <v>2.1185</v>
      </c>
      <c r="H939">
        <v>0.3759730091618142</v>
      </c>
      <c r="I939">
        <f t="shared" si="85"/>
        <v>7.8327710242044629E-2</v>
      </c>
      <c r="K939">
        <v>47.370600000000003</v>
      </c>
      <c r="L939">
        <v>1.2460449153188293</v>
      </c>
      <c r="M939">
        <f t="shared" si="86"/>
        <v>0.29717973605829601</v>
      </c>
      <c r="O939">
        <v>18.923500000000001</v>
      </c>
      <c r="P939">
        <v>0.85065333392106202</v>
      </c>
      <c r="Q939">
        <f t="shared" si="87"/>
        <v>0.20492239019080777</v>
      </c>
      <c r="S939">
        <v>76.017359999999996</v>
      </c>
      <c r="T939">
        <v>2.5179529127842137</v>
      </c>
      <c r="U939">
        <f t="shared" si="88"/>
        <v>0.36308947810812331</v>
      </c>
      <c r="W939">
        <v>29.578790000000001</v>
      </c>
      <c r="X939">
        <v>1.6530071644457474</v>
      </c>
      <c r="Y939">
        <f t="shared" si="89"/>
        <v>0.24927347042747988</v>
      </c>
    </row>
    <row r="940" spans="3:25" x14ac:dyDescent="0.2">
      <c r="C940">
        <v>2.8757999999999999</v>
      </c>
      <c r="D940">
        <v>0.63631580165854362</v>
      </c>
      <c r="E940">
        <f t="shared" si="84"/>
        <v>0.10397317020564438</v>
      </c>
      <c r="G940">
        <v>2.0977999999999999</v>
      </c>
      <c r="H940">
        <v>0.37613684855653984</v>
      </c>
      <c r="I940">
        <f t="shared" si="85"/>
        <v>7.8361843449279142E-2</v>
      </c>
      <c r="K940">
        <v>47.644399999999997</v>
      </c>
      <c r="L940">
        <v>1.2515973341150728</v>
      </c>
      <c r="M940">
        <f t="shared" si="86"/>
        <v>0.29850397913498361</v>
      </c>
      <c r="O940">
        <v>18.9907</v>
      </c>
      <c r="P940">
        <v>0.85105716699477674</v>
      </c>
      <c r="Q940">
        <f t="shared" si="87"/>
        <v>0.20501967357923848</v>
      </c>
      <c r="S940">
        <v>76.577629999999999</v>
      </c>
      <c r="T940">
        <v>2.5266821089197347</v>
      </c>
      <c r="U940">
        <f t="shared" si="88"/>
        <v>0.36434823050696985</v>
      </c>
      <c r="W940">
        <v>29.560390000000002</v>
      </c>
      <c r="X940">
        <v>1.6535030048270143</v>
      </c>
      <c r="Y940">
        <f t="shared" si="89"/>
        <v>0.24934824315398402</v>
      </c>
    </row>
    <row r="941" spans="3:25" x14ac:dyDescent="0.2">
      <c r="C941">
        <v>2.8698000000000001</v>
      </c>
      <c r="D941">
        <v>0.63847044390342422</v>
      </c>
      <c r="E941">
        <f t="shared" si="84"/>
        <v>0.10432523593193206</v>
      </c>
      <c r="G941">
        <v>2.1579999999999999</v>
      </c>
      <c r="H941">
        <v>0.37630344645164193</v>
      </c>
      <c r="I941">
        <f t="shared" si="85"/>
        <v>7.8396551344092069E-2</v>
      </c>
      <c r="K941">
        <v>48.008299999999998</v>
      </c>
      <c r="L941">
        <v>1.2572736245388405</v>
      </c>
      <c r="M941">
        <f t="shared" si="86"/>
        <v>0.29985776539837355</v>
      </c>
      <c r="O941">
        <v>18.971</v>
      </c>
      <c r="P941">
        <v>0.85146289184323287</v>
      </c>
      <c r="Q941">
        <f t="shared" si="87"/>
        <v>0.20511741269620895</v>
      </c>
      <c r="S941">
        <v>77.043270000000007</v>
      </c>
      <c r="T941">
        <v>2.5356125279945956</v>
      </c>
      <c r="U941">
        <f t="shared" si="88"/>
        <v>0.36563599930705942</v>
      </c>
      <c r="W941">
        <v>29.565380000000001</v>
      </c>
      <c r="X941">
        <v>1.654002867078805</v>
      </c>
      <c r="Y941">
        <f t="shared" si="89"/>
        <v>0.24942362237853888</v>
      </c>
    </row>
    <row r="942" spans="3:25" x14ac:dyDescent="0.2">
      <c r="C942">
        <v>2.8685999999999998</v>
      </c>
      <c r="D942">
        <v>0.64068780341621234</v>
      </c>
      <c r="E942">
        <f t="shared" si="84"/>
        <v>0.10468754957781247</v>
      </c>
      <c r="G942">
        <v>2.1215999999999999</v>
      </c>
      <c r="H942">
        <v>0.37646679910219849</v>
      </c>
      <c r="I942">
        <f t="shared" si="85"/>
        <v>7.8430583146291352E-2</v>
      </c>
      <c r="K942">
        <v>48.320799999999998</v>
      </c>
      <c r="L942">
        <v>1.2630449544194444</v>
      </c>
      <c r="M942">
        <f t="shared" si="86"/>
        <v>0.30123421842148501</v>
      </c>
      <c r="O942">
        <v>18.9696</v>
      </c>
      <c r="P942">
        <v>0.85187043360016856</v>
      </c>
      <c r="Q942">
        <f t="shared" si="87"/>
        <v>0.20521558950643654</v>
      </c>
      <c r="S942">
        <v>77.541420000000002</v>
      </c>
      <c r="T942">
        <v>2.5448925074201525</v>
      </c>
      <c r="U942">
        <f t="shared" si="88"/>
        <v>0.36697417480246763</v>
      </c>
      <c r="W942">
        <v>29.556159999999998</v>
      </c>
      <c r="X942">
        <v>1.6544900235385889</v>
      </c>
      <c r="Y942">
        <f t="shared" si="89"/>
        <v>0.24949708556973577</v>
      </c>
    </row>
    <row r="943" spans="3:25" x14ac:dyDescent="0.2">
      <c r="C943">
        <v>2.8576000000000001</v>
      </c>
      <c r="D943">
        <v>0.64295906548735215</v>
      </c>
      <c r="E943">
        <f t="shared" si="84"/>
        <v>0.10505867083126669</v>
      </c>
      <c r="G943">
        <v>2.1541999999999999</v>
      </c>
      <c r="H943">
        <v>0.37662990323416623</v>
      </c>
      <c r="I943">
        <f t="shared" si="85"/>
        <v>7.8464563173784641E-2</v>
      </c>
      <c r="K943">
        <v>48.643999999999998</v>
      </c>
      <c r="L943">
        <v>1.2688796041531922</v>
      </c>
      <c r="M943">
        <f t="shared" si="86"/>
        <v>0.30262577312914507</v>
      </c>
      <c r="O943">
        <v>18.993300000000001</v>
      </c>
      <c r="P943">
        <v>0.85227971726908514</v>
      </c>
      <c r="Q943">
        <f t="shared" si="87"/>
        <v>0.20531418594326448</v>
      </c>
      <c r="S943">
        <v>77.950190000000006</v>
      </c>
      <c r="T943">
        <v>2.5544932311046726</v>
      </c>
      <c r="U943">
        <f t="shared" si="88"/>
        <v>0.36835860170512091</v>
      </c>
      <c r="W943">
        <v>29.574480000000001</v>
      </c>
      <c r="X943">
        <v>1.6549946224262098</v>
      </c>
      <c r="Y943">
        <f t="shared" si="89"/>
        <v>0.24957317907894525</v>
      </c>
    </row>
    <row r="944" spans="3:25" x14ac:dyDescent="0.2">
      <c r="C944">
        <v>2.8492000000000002</v>
      </c>
      <c r="D944">
        <v>0.64528463273839032</v>
      </c>
      <c r="E944">
        <f t="shared" si="84"/>
        <v>0.10543866548012913</v>
      </c>
      <c r="G944">
        <v>2.1326000000000001</v>
      </c>
      <c r="H944">
        <v>0.37679275545875673</v>
      </c>
      <c r="I944">
        <f t="shared" si="85"/>
        <v>7.8498490720574327E-2</v>
      </c>
      <c r="K944">
        <v>48.922499999999999</v>
      </c>
      <c r="L944">
        <v>1.2747465712983297</v>
      </c>
      <c r="M944">
        <f t="shared" si="86"/>
        <v>0.30402503548816562</v>
      </c>
      <c r="O944">
        <v>19.019500000000001</v>
      </c>
      <c r="P944">
        <v>0.85269066772133428</v>
      </c>
      <c r="Q944">
        <f t="shared" si="87"/>
        <v>0.20541318390820129</v>
      </c>
      <c r="S944">
        <v>78.51961</v>
      </c>
      <c r="T944">
        <v>2.5644261644760737</v>
      </c>
      <c r="U944">
        <f t="shared" si="88"/>
        <v>0.36979093333276714</v>
      </c>
      <c r="W944">
        <v>29.590509999999998</v>
      </c>
      <c r="X944">
        <v>1.6555032389548112</v>
      </c>
      <c r="Y944">
        <f t="shared" si="89"/>
        <v>0.24964987844839037</v>
      </c>
    </row>
    <row r="945" spans="3:25" x14ac:dyDescent="0.2">
      <c r="C945">
        <v>2.8906000000000001</v>
      </c>
      <c r="D945">
        <v>0.64766359957207964</v>
      </c>
      <c r="E945">
        <f t="shared" si="84"/>
        <v>0.1058273855509934</v>
      </c>
      <c r="G945">
        <v>2.1473</v>
      </c>
      <c r="H945">
        <v>0.37695535196144458</v>
      </c>
      <c r="I945">
        <f t="shared" si="85"/>
        <v>7.8532364991967626E-2</v>
      </c>
      <c r="K945">
        <v>49.129199999999997</v>
      </c>
      <c r="L945">
        <v>1.2806263074168582</v>
      </c>
      <c r="M945">
        <f t="shared" si="86"/>
        <v>0.30542734322708825</v>
      </c>
      <c r="O945">
        <v>19.052800000000001</v>
      </c>
      <c r="P945">
        <v>0.85310320969434195</v>
      </c>
      <c r="Q945">
        <f t="shared" si="87"/>
        <v>0.20551256527049264</v>
      </c>
      <c r="S945">
        <v>79.021929999999998</v>
      </c>
      <c r="T945">
        <v>2.5745927397171773</v>
      </c>
      <c r="U945">
        <f t="shared" si="88"/>
        <v>0.37125695618001631</v>
      </c>
      <c r="W945">
        <v>29.602789999999999</v>
      </c>
      <c r="X945">
        <v>1.6560092778359725</v>
      </c>
      <c r="Y945">
        <f t="shared" si="89"/>
        <v>0.24972618910861707</v>
      </c>
    </row>
    <row r="946" spans="3:25" x14ac:dyDescent="0.2">
      <c r="C946">
        <v>2.8809999999999998</v>
      </c>
      <c r="D946">
        <v>0.65010084458570461</v>
      </c>
      <c r="E946">
        <f t="shared" si="84"/>
        <v>0.10622562820027853</v>
      </c>
      <c r="G946">
        <v>2.1516999999999999</v>
      </c>
      <c r="H946">
        <v>0.37711768892025938</v>
      </c>
      <c r="I946">
        <f t="shared" si="85"/>
        <v>7.8566185191720705E-2</v>
      </c>
      <c r="K946">
        <v>49.490699999999997</v>
      </c>
      <c r="L946">
        <v>1.2865265288289371</v>
      </c>
      <c r="M946">
        <f t="shared" si="86"/>
        <v>0.30683453667603261</v>
      </c>
      <c r="O946">
        <v>19.067399999999999</v>
      </c>
      <c r="P946">
        <v>0.85351726778996906</v>
      </c>
      <c r="Q946">
        <f t="shared" si="87"/>
        <v>0.20561231186672668</v>
      </c>
      <c r="S946">
        <v>79.46996</v>
      </c>
      <c r="T946">
        <v>2.5850699148116263</v>
      </c>
      <c r="U946">
        <f t="shared" si="88"/>
        <v>0.37276776760852892</v>
      </c>
      <c r="W946">
        <v>29.64659</v>
      </c>
      <c r="X946">
        <v>1.6565025830086328</v>
      </c>
      <c r="Y946">
        <f t="shared" si="89"/>
        <v>0.24980057952567863</v>
      </c>
    </row>
    <row r="947" spans="3:25" x14ac:dyDescent="0.2">
      <c r="C947">
        <v>2.9068000000000001</v>
      </c>
      <c r="D947">
        <v>0.65260776743485693</v>
      </c>
      <c r="E947">
        <f t="shared" si="84"/>
        <v>0.10663525611680669</v>
      </c>
      <c r="G947">
        <v>2.1539999999999999</v>
      </c>
      <c r="H947">
        <v>0.3772797633455976</v>
      </c>
      <c r="I947">
        <f t="shared" si="85"/>
        <v>7.8599950696999502E-2</v>
      </c>
      <c r="K947">
        <v>49.737400000000001</v>
      </c>
      <c r="L947">
        <v>1.2924633892414774</v>
      </c>
      <c r="M947">
        <f t="shared" si="86"/>
        <v>0.30825046846847703</v>
      </c>
      <c r="O947">
        <v>19.142700000000001</v>
      </c>
      <c r="P947">
        <v>0.85393276647301242</v>
      </c>
      <c r="Q947">
        <f t="shared" si="87"/>
        <v>0.20571240550047276</v>
      </c>
      <c r="S947">
        <v>79.913690000000003</v>
      </c>
      <c r="T947">
        <v>2.5957987886155478</v>
      </c>
      <c r="U947">
        <f t="shared" si="88"/>
        <v>0.37431487405773023</v>
      </c>
      <c r="W947">
        <v>29.70166</v>
      </c>
      <c r="X947">
        <v>1.6570166447720744</v>
      </c>
      <c r="Y947">
        <f t="shared" si="89"/>
        <v>0.24987810003650482</v>
      </c>
    </row>
    <row r="948" spans="3:25" x14ac:dyDescent="0.2">
      <c r="C948">
        <v>2.8934000000000002</v>
      </c>
      <c r="D948">
        <v>0.65518900871007946</v>
      </c>
      <c r="E948">
        <f t="shared" si="84"/>
        <v>0.10705702756700644</v>
      </c>
      <c r="G948">
        <v>2.1265999999999998</v>
      </c>
      <c r="H948">
        <v>0.37744157098242409</v>
      </c>
      <c r="I948">
        <f t="shared" si="85"/>
        <v>7.863366062133835E-2</v>
      </c>
      <c r="K948">
        <v>50.132100000000001</v>
      </c>
      <c r="L948">
        <v>1.298548236766687</v>
      </c>
      <c r="M948">
        <f t="shared" si="86"/>
        <v>0.30970169495258343</v>
      </c>
      <c r="O948">
        <v>19.1707</v>
      </c>
      <c r="P948">
        <v>0.85434963006983866</v>
      </c>
      <c r="Q948">
        <f t="shared" si="87"/>
        <v>0.20581282794195244</v>
      </c>
      <c r="S948">
        <v>80.516329999999996</v>
      </c>
      <c r="T948">
        <v>2.6068345822066763</v>
      </c>
      <c r="U948">
        <f t="shared" si="88"/>
        <v>0.37590623842168142</v>
      </c>
      <c r="W948">
        <v>29.75019</v>
      </c>
      <c r="X948">
        <v>1.6575314219374451</v>
      </c>
      <c r="Y948">
        <f t="shared" si="89"/>
        <v>0.24995572842993757</v>
      </c>
    </row>
    <row r="949" spans="3:25" x14ac:dyDescent="0.2">
      <c r="C949">
        <v>2.9051999999999998</v>
      </c>
      <c r="D949">
        <v>0.65784583740600011</v>
      </c>
      <c r="E949">
        <f t="shared" si="84"/>
        <v>0.10749114990294119</v>
      </c>
      <c r="G949">
        <v>2.1112000000000002</v>
      </c>
      <c r="H949">
        <v>0.37760310840827038</v>
      </c>
      <c r="I949">
        <f t="shared" si="85"/>
        <v>7.8667314251723006E-2</v>
      </c>
      <c r="K949">
        <v>50.427</v>
      </c>
      <c r="L949">
        <v>1.3048669431762545</v>
      </c>
      <c r="M949">
        <f t="shared" si="86"/>
        <v>0.31120869640970561</v>
      </c>
      <c r="O949">
        <v>19.1877</v>
      </c>
      <c r="P949">
        <v>0.85476778276716614</v>
      </c>
      <c r="Q949">
        <f t="shared" si="87"/>
        <v>0.20591356092774596</v>
      </c>
      <c r="S949">
        <v>81.162589999999994</v>
      </c>
      <c r="T949">
        <v>2.6180646138761272</v>
      </c>
      <c r="U949">
        <f t="shared" si="88"/>
        <v>0.37752561196806356</v>
      </c>
      <c r="W949">
        <v>29.824719999999999</v>
      </c>
      <c r="X949">
        <v>1.6580502097308918</v>
      </c>
      <c r="Y949">
        <f t="shared" si="89"/>
        <v>0.25003396162606001</v>
      </c>
    </row>
    <row r="950" spans="3:25" x14ac:dyDescent="0.2">
      <c r="C950">
        <v>2.9182000000000001</v>
      </c>
      <c r="D950">
        <v>0.66057953377530154</v>
      </c>
      <c r="E950">
        <f t="shared" si="84"/>
        <v>0.10793783231622574</v>
      </c>
      <c r="G950">
        <v>2.2153</v>
      </c>
      <c r="H950">
        <v>0.37776437261542628</v>
      </c>
      <c r="I950">
        <f t="shared" si="85"/>
        <v>7.8700910961547146E-2</v>
      </c>
      <c r="K950">
        <v>50.694800000000001</v>
      </c>
      <c r="L950">
        <v>1.3112319920747619</v>
      </c>
      <c r="M950">
        <f t="shared" si="86"/>
        <v>0.31272675047694004</v>
      </c>
      <c r="O950">
        <v>19.1982</v>
      </c>
      <c r="P950">
        <v>0.85518714861097311</v>
      </c>
      <c r="Q950">
        <f t="shared" si="87"/>
        <v>0.20601458616052931</v>
      </c>
      <c r="S950">
        <v>81.653400000000005</v>
      </c>
      <c r="T950">
        <v>2.629342698088589</v>
      </c>
      <c r="U950">
        <f t="shared" si="88"/>
        <v>0.37915191470389759</v>
      </c>
      <c r="W950">
        <v>29.867190000000001</v>
      </c>
      <c r="X950">
        <v>1.6585496422034793</v>
      </c>
      <c r="Y950">
        <f t="shared" si="89"/>
        <v>0.25010927603991362</v>
      </c>
    </row>
    <row r="951" spans="3:25" x14ac:dyDescent="0.2">
      <c r="C951">
        <v>2.9382999999999999</v>
      </c>
      <c r="D951">
        <v>0.6634006794183317</v>
      </c>
      <c r="E951">
        <f t="shared" si="84"/>
        <v>0.10839880382652478</v>
      </c>
      <c r="G951">
        <v>2.1701999999999999</v>
      </c>
      <c r="H951">
        <v>0.37792835143916892</v>
      </c>
      <c r="I951">
        <f t="shared" si="85"/>
        <v>7.8735073216493534E-2</v>
      </c>
      <c r="K951">
        <v>51.173400000000001</v>
      </c>
      <c r="L951">
        <v>1.3174501911740104</v>
      </c>
      <c r="M951">
        <f t="shared" si="86"/>
        <v>0.31420978109995717</v>
      </c>
      <c r="O951">
        <v>19.212199999999999</v>
      </c>
      <c r="P951">
        <v>0.8556076515055564</v>
      </c>
      <c r="Q951">
        <f t="shared" si="87"/>
        <v>0.20611588530884742</v>
      </c>
      <c r="S951">
        <v>82.364310000000003</v>
      </c>
      <c r="T951">
        <v>2.6407836446760022</v>
      </c>
      <c r="U951">
        <f t="shared" si="88"/>
        <v>0.38080170223741161</v>
      </c>
      <c r="W951">
        <v>29.8596</v>
      </c>
      <c r="X951">
        <v>1.6590731447091611</v>
      </c>
      <c r="Y951">
        <f t="shared" si="89"/>
        <v>0.25018822021461268</v>
      </c>
    </row>
    <row r="952" spans="3:25" x14ac:dyDescent="0.2">
      <c r="C952">
        <v>2.9468000000000001</v>
      </c>
      <c r="D952">
        <v>0.66630161466552773</v>
      </c>
      <c r="E952">
        <f t="shared" si="84"/>
        <v>0.1088728128538444</v>
      </c>
      <c r="G952">
        <v>2.1629</v>
      </c>
      <c r="H952">
        <v>0.37808905610082277</v>
      </c>
      <c r="I952">
        <f t="shared" si="85"/>
        <v>7.8768553354338078E-2</v>
      </c>
      <c r="K952">
        <v>51.526200000000003</v>
      </c>
      <c r="L952">
        <v>1.3236243982613669</v>
      </c>
      <c r="M952">
        <f t="shared" si="86"/>
        <v>0.31568231969791005</v>
      </c>
      <c r="O952">
        <v>19.2439</v>
      </c>
      <c r="P952">
        <v>0.85602921521272857</v>
      </c>
      <c r="Q952">
        <f t="shared" si="87"/>
        <v>0.20621744000692074</v>
      </c>
      <c r="S952">
        <v>83.154030000000006</v>
      </c>
      <c r="T952">
        <v>2.6525439564808981</v>
      </c>
      <c r="U952">
        <f t="shared" si="88"/>
        <v>0.38249754232002336</v>
      </c>
      <c r="W952">
        <v>29.894580000000001</v>
      </c>
      <c r="X952">
        <v>1.6595973571675755</v>
      </c>
      <c r="Y952">
        <f t="shared" si="89"/>
        <v>0.25026727145017952</v>
      </c>
    </row>
    <row r="953" spans="3:25" x14ac:dyDescent="0.2">
      <c r="C953">
        <v>2.9384000000000001</v>
      </c>
      <c r="D953">
        <v>0.66926408997279274</v>
      </c>
      <c r="E953">
        <f t="shared" si="84"/>
        <v>0.10935687744653476</v>
      </c>
      <c r="G953">
        <v>2.1158999999999999</v>
      </c>
      <c r="H953">
        <v>0.37824947595816089</v>
      </c>
      <c r="I953">
        <f t="shared" si="85"/>
        <v>7.8801974157950191E-2</v>
      </c>
      <c r="K953">
        <v>51.871499999999997</v>
      </c>
      <c r="L953">
        <v>1.3298660853979898</v>
      </c>
      <c r="M953">
        <f t="shared" si="86"/>
        <v>0.31717095218058855</v>
      </c>
      <c r="O953">
        <v>19.288900000000002</v>
      </c>
      <c r="P953">
        <v>0.85645176335114448</v>
      </c>
      <c r="Q953">
        <f t="shared" si="87"/>
        <v>0.20631923185448303</v>
      </c>
      <c r="S953">
        <v>83.897009999999995</v>
      </c>
      <c r="T953">
        <v>2.6649313627926361</v>
      </c>
      <c r="U953">
        <f t="shared" si="88"/>
        <v>0.38428380959690778</v>
      </c>
      <c r="W953">
        <v>29.890460000000001</v>
      </c>
      <c r="X953">
        <v>1.6601054891921836</v>
      </c>
      <c r="Y953">
        <f t="shared" si="89"/>
        <v>0.25034389775642535</v>
      </c>
    </row>
    <row r="954" spans="3:25" x14ac:dyDescent="0.2">
      <c r="C954">
        <v>2.9579</v>
      </c>
      <c r="D954">
        <v>0.67228518709817253</v>
      </c>
      <c r="E954">
        <f t="shared" si="84"/>
        <v>0.10985052076767525</v>
      </c>
      <c r="G954">
        <v>2.1116000000000001</v>
      </c>
      <c r="H954">
        <v>0.37840960713667904</v>
      </c>
      <c r="I954">
        <f t="shared" si="85"/>
        <v>7.8835334820141476E-2</v>
      </c>
      <c r="K954">
        <v>52.366500000000002</v>
      </c>
      <c r="L954">
        <v>1.3359585995972614</v>
      </c>
      <c r="M954">
        <f t="shared" si="86"/>
        <v>0.31862400715429928</v>
      </c>
      <c r="O954">
        <v>19.243400000000001</v>
      </c>
      <c r="P954">
        <v>0.85687521939578626</v>
      </c>
      <c r="Q954">
        <f t="shared" si="87"/>
        <v>0.20642124241665735</v>
      </c>
      <c r="S954">
        <v>84.359269999999995</v>
      </c>
      <c r="T954">
        <v>2.6781296760630231</v>
      </c>
      <c r="U954">
        <f t="shared" si="88"/>
        <v>0.38618700987238608</v>
      </c>
      <c r="W954">
        <v>29.90484</v>
      </c>
      <c r="X954">
        <v>1.6606344077358124</v>
      </c>
      <c r="Y954">
        <f t="shared" si="89"/>
        <v>0.25042365866961414</v>
      </c>
    </row>
    <row r="955" spans="3:25" x14ac:dyDescent="0.2">
      <c r="C955">
        <v>2.9613</v>
      </c>
      <c r="D955">
        <v>0.6753681579144023</v>
      </c>
      <c r="E955">
        <f t="shared" si="84"/>
        <v>0.11035427416901998</v>
      </c>
      <c r="G955">
        <v>2.1248</v>
      </c>
      <c r="H955">
        <v>0.37856944659953534</v>
      </c>
      <c r="I955">
        <f t="shared" si="85"/>
        <v>7.8868634708236532E-2</v>
      </c>
      <c r="K955">
        <v>52.654299999999999</v>
      </c>
      <c r="L955">
        <v>1.3416875682640443</v>
      </c>
      <c r="M955">
        <f t="shared" si="86"/>
        <v>0.31999035709509993</v>
      </c>
      <c r="O955">
        <v>19.276399999999999</v>
      </c>
      <c r="P955">
        <v>0.85729950667757227</v>
      </c>
      <c r="Q955">
        <f t="shared" si="87"/>
        <v>0.2065234532238617</v>
      </c>
      <c r="S955">
        <v>84.966200000000001</v>
      </c>
      <c r="T955">
        <v>2.6923535052074188</v>
      </c>
      <c r="U955">
        <f t="shared" si="88"/>
        <v>0.38823808980899505</v>
      </c>
      <c r="W955">
        <v>29.898969999999998</v>
      </c>
      <c r="X955">
        <v>1.6611607363026581</v>
      </c>
      <c r="Y955">
        <f t="shared" si="89"/>
        <v>0.25050302901431964</v>
      </c>
    </row>
    <row r="956" spans="3:25" x14ac:dyDescent="0.2">
      <c r="C956">
        <v>2.9744999999999999</v>
      </c>
      <c r="D956">
        <v>0.67853641754596605</v>
      </c>
      <c r="E956">
        <f t="shared" si="84"/>
        <v>0.11087196365130164</v>
      </c>
      <c r="G956">
        <v>2.1408</v>
      </c>
      <c r="H956">
        <v>0.37872899046102765</v>
      </c>
      <c r="I956">
        <f t="shared" si="85"/>
        <v>7.8901873012714091E-2</v>
      </c>
      <c r="K956">
        <v>53.118000000000002</v>
      </c>
      <c r="L956">
        <v>1.3472866334795481</v>
      </c>
      <c r="M956">
        <f t="shared" si="86"/>
        <v>0.32132572526879921</v>
      </c>
      <c r="O956">
        <v>19.235299999999999</v>
      </c>
      <c r="P956">
        <v>0.8577245483831184</v>
      </c>
      <c r="Q956">
        <f t="shared" si="87"/>
        <v>0.20662584577175169</v>
      </c>
      <c r="S956">
        <v>85.599279999999993</v>
      </c>
      <c r="T956">
        <v>2.7076737756666578</v>
      </c>
      <c r="U956">
        <f t="shared" si="88"/>
        <v>0.39044727687412151</v>
      </c>
      <c r="W956">
        <v>29.89012</v>
      </c>
      <c r="X956">
        <v>1.6616775542670341</v>
      </c>
      <c r="Y956">
        <f t="shared" si="89"/>
        <v>0.2505809651602301</v>
      </c>
    </row>
    <row r="957" spans="3:25" x14ac:dyDescent="0.2">
      <c r="C957">
        <v>2.9733000000000001</v>
      </c>
      <c r="D957">
        <v>0.68179712287244831</v>
      </c>
      <c r="E957">
        <f t="shared" si="84"/>
        <v>0.11140475863928893</v>
      </c>
      <c r="G957">
        <v>2.1587999999999998</v>
      </c>
      <c r="H957">
        <v>0.37888524648484218</v>
      </c>
      <c r="I957">
        <f t="shared" si="85"/>
        <v>7.8934426351008793E-2</v>
      </c>
      <c r="K957">
        <v>53.564999999999998</v>
      </c>
      <c r="L957">
        <v>1.3530979930275846</v>
      </c>
      <c r="M957">
        <f t="shared" si="86"/>
        <v>0.32271172530410569</v>
      </c>
      <c r="O957">
        <v>19.2408</v>
      </c>
      <c r="P957">
        <v>0.85815026755463886</v>
      </c>
      <c r="Q957">
        <f t="shared" si="87"/>
        <v>0.20672840152119654</v>
      </c>
      <c r="S957">
        <v>86.433109999999999</v>
      </c>
      <c r="T957">
        <v>2.7239881760089948</v>
      </c>
      <c r="U957">
        <f t="shared" si="88"/>
        <v>0.39279981773216166</v>
      </c>
      <c r="W957">
        <v>29.924800000000001</v>
      </c>
      <c r="X957">
        <v>1.6622118759485649</v>
      </c>
      <c r="Y957">
        <f t="shared" si="89"/>
        <v>0.25066154086658193</v>
      </c>
    </row>
    <row r="958" spans="3:25" x14ac:dyDescent="0.2">
      <c r="C958">
        <v>2.9874000000000001</v>
      </c>
      <c r="D958">
        <v>0.68513657772207182</v>
      </c>
      <c r="E958">
        <f t="shared" si="84"/>
        <v>0.11195042119641696</v>
      </c>
      <c r="G958">
        <v>2.1242000000000001</v>
      </c>
      <c r="H958">
        <v>0.37904418816325541</v>
      </c>
      <c r="I958">
        <f t="shared" si="85"/>
        <v>7.8967539200678213E-2</v>
      </c>
      <c r="K958">
        <v>54.0824</v>
      </c>
      <c r="L958">
        <v>1.3592923065818552</v>
      </c>
      <c r="M958">
        <f t="shared" si="86"/>
        <v>0.32418905926252839</v>
      </c>
      <c r="O958">
        <v>19.294699999999999</v>
      </c>
      <c r="P958">
        <v>0.85857658708998497</v>
      </c>
      <c r="Q958">
        <f t="shared" si="87"/>
        <v>0.20683110189828841</v>
      </c>
      <c r="S958">
        <v>87.202150000000003</v>
      </c>
      <c r="T958">
        <v>2.741073446311614</v>
      </c>
      <c r="U958">
        <f t="shared" si="88"/>
        <v>0.39526351824300832</v>
      </c>
      <c r="W958">
        <v>29.905419999999999</v>
      </c>
      <c r="X958">
        <v>1.6627468992010264</v>
      </c>
      <c r="Y958">
        <f t="shared" si="89"/>
        <v>0.25074222236982585</v>
      </c>
    </row>
    <row r="959" spans="3:25" x14ac:dyDescent="0.2">
      <c r="C959">
        <v>2.9956999999999998</v>
      </c>
      <c r="D959">
        <v>0.68852389793042623</v>
      </c>
      <c r="E959">
        <f t="shared" si="84"/>
        <v>0.11250390489059252</v>
      </c>
      <c r="G959">
        <v>2.1541000000000001</v>
      </c>
      <c r="H959">
        <v>0.37920282339361611</v>
      </c>
      <c r="I959">
        <f t="shared" si="85"/>
        <v>7.9000588207003355E-2</v>
      </c>
      <c r="K959">
        <v>54.640500000000003</v>
      </c>
      <c r="L959">
        <v>1.3661029219608816</v>
      </c>
      <c r="M959">
        <f t="shared" si="86"/>
        <v>0.32581338022869172</v>
      </c>
      <c r="O959">
        <v>19.277200000000001</v>
      </c>
      <c r="P959">
        <v>0.8590034297428335</v>
      </c>
      <c r="Q959">
        <f t="shared" si="87"/>
        <v>0.20693392829438789</v>
      </c>
      <c r="S959">
        <v>87.896709999999999</v>
      </c>
      <c r="T959">
        <v>2.7585284739442684</v>
      </c>
      <c r="U959">
        <f t="shared" si="88"/>
        <v>0.39778053785895318</v>
      </c>
      <c r="W959">
        <v>29.932469999999999</v>
      </c>
      <c r="X959">
        <v>1.6632690935250733</v>
      </c>
      <c r="Y959">
        <f t="shared" si="89"/>
        <v>0.25082096927074227</v>
      </c>
    </row>
    <row r="960" spans="3:25" x14ac:dyDescent="0.2">
      <c r="C960">
        <v>3.0133999999999999</v>
      </c>
      <c r="D960">
        <v>0.69194934788065332</v>
      </c>
      <c r="E960">
        <f t="shared" si="84"/>
        <v>0.11306361893474727</v>
      </c>
      <c r="G960">
        <v>2.1797</v>
      </c>
      <c r="H960">
        <v>0.37935816160797081</v>
      </c>
      <c r="I960">
        <f t="shared" si="85"/>
        <v>7.9032950334993926E-2</v>
      </c>
      <c r="K960">
        <v>55.064799999999998</v>
      </c>
      <c r="L960">
        <v>1.3741290558636619</v>
      </c>
      <c r="M960">
        <f t="shared" si="86"/>
        <v>0.32772760043494048</v>
      </c>
      <c r="O960">
        <v>19.305199999999999</v>
      </c>
      <c r="P960">
        <v>0.85943071812301064</v>
      </c>
      <c r="Q960">
        <f t="shared" si="87"/>
        <v>0.20703686206620189</v>
      </c>
      <c r="S960">
        <v>88.636970000000005</v>
      </c>
      <c r="T960">
        <v>2.7760656808408934</v>
      </c>
      <c r="U960">
        <f t="shared" si="88"/>
        <v>0.40030940774656709</v>
      </c>
      <c r="W960">
        <v>29.997070000000001</v>
      </c>
      <c r="X960">
        <v>1.6638088049743789</v>
      </c>
      <c r="Y960">
        <f t="shared" si="89"/>
        <v>0.25090235775404202</v>
      </c>
    </row>
    <row r="961" spans="3:25" x14ac:dyDescent="0.2">
      <c r="C961">
        <v>3.0141</v>
      </c>
      <c r="D961">
        <v>0.69543392194686227</v>
      </c>
      <c r="E961">
        <f t="shared" si="84"/>
        <v>0.11363299378216704</v>
      </c>
      <c r="G961">
        <v>2.1315</v>
      </c>
      <c r="H961">
        <v>0.37951318738485407</v>
      </c>
      <c r="I961">
        <f t="shared" si="85"/>
        <v>7.9065247371844602E-2</v>
      </c>
      <c r="K961">
        <v>55.555599999999998</v>
      </c>
      <c r="L961">
        <v>1.3837449091852574</v>
      </c>
      <c r="M961">
        <f t="shared" si="86"/>
        <v>0.33002096620125865</v>
      </c>
      <c r="O961">
        <v>19.289000000000001</v>
      </c>
      <c r="P961">
        <v>0.85985837469696769</v>
      </c>
      <c r="Q961">
        <f t="shared" si="87"/>
        <v>0.20713988453589838</v>
      </c>
      <c r="S961">
        <v>89.287719999999993</v>
      </c>
      <c r="T961">
        <v>2.793318879380819</v>
      </c>
      <c r="U961">
        <f t="shared" si="88"/>
        <v>0.40279732355378944</v>
      </c>
      <c r="W961">
        <v>30.057970000000001</v>
      </c>
      <c r="X961">
        <v>1.6643323771799694</v>
      </c>
      <c r="Y961">
        <f t="shared" si="89"/>
        <v>0.25098131243948685</v>
      </c>
    </row>
    <row r="962" spans="3:25" x14ac:dyDescent="0.2">
      <c r="C962">
        <v>3.0406</v>
      </c>
      <c r="D962">
        <v>0.69901013932488565</v>
      </c>
      <c r="E962">
        <f t="shared" si="84"/>
        <v>0.1142173430269421</v>
      </c>
      <c r="G962">
        <v>2.1488999999999998</v>
      </c>
      <c r="H962">
        <v>0.37967088209239203</v>
      </c>
      <c r="I962">
        <f t="shared" si="85"/>
        <v>7.9098100435915003E-2</v>
      </c>
      <c r="K962">
        <v>56.042000000000002</v>
      </c>
      <c r="L962">
        <v>1.3944027641868062</v>
      </c>
      <c r="M962">
        <f t="shared" si="86"/>
        <v>0.33256284771561601</v>
      </c>
      <c r="O962">
        <v>19.350100000000001</v>
      </c>
      <c r="P962">
        <v>0.86028632302864616</v>
      </c>
      <c r="Q962">
        <f t="shared" si="87"/>
        <v>0.20724297729003066</v>
      </c>
      <c r="S962">
        <v>90.241159999999994</v>
      </c>
      <c r="T962">
        <v>2.8103012629174633</v>
      </c>
      <c r="U962">
        <f t="shared" si="88"/>
        <v>0.40524618776568372</v>
      </c>
      <c r="W962">
        <v>30.11721</v>
      </c>
      <c r="X962">
        <v>1.6648767706145031</v>
      </c>
      <c r="Y962">
        <f t="shared" si="89"/>
        <v>0.25106340696613078</v>
      </c>
    </row>
    <row r="963" spans="3:25" x14ac:dyDescent="0.2">
      <c r="C963">
        <v>3.0364</v>
      </c>
      <c r="D963">
        <v>0.70271189514788235</v>
      </c>
      <c r="E963">
        <f t="shared" si="84"/>
        <v>0.11482220508952326</v>
      </c>
      <c r="G963">
        <v>2.1112000000000002</v>
      </c>
      <c r="H963">
        <v>0.37982527628535379</v>
      </c>
      <c r="I963">
        <f t="shared" si="85"/>
        <v>7.9130265892782048E-2</v>
      </c>
      <c r="K963">
        <v>56.7562</v>
      </c>
      <c r="L963">
        <v>1.4055322465619484</v>
      </c>
      <c r="M963">
        <f t="shared" si="86"/>
        <v>0.3352172116105675</v>
      </c>
      <c r="O963">
        <v>19.399100000000001</v>
      </c>
      <c r="P963">
        <v>0.8607144914999767</v>
      </c>
      <c r="Q963">
        <f t="shared" si="87"/>
        <v>0.20734612307580563</v>
      </c>
      <c r="S963">
        <v>91.233450000000005</v>
      </c>
      <c r="T963">
        <v>2.8273255253697034</v>
      </c>
      <c r="U963">
        <f t="shared" si="88"/>
        <v>0.40770109092831852</v>
      </c>
      <c r="W963">
        <v>30.17717</v>
      </c>
      <c r="X963">
        <v>1.6654251530857911</v>
      </c>
      <c r="Y963">
        <f t="shared" si="89"/>
        <v>0.25114610303949314</v>
      </c>
    </row>
    <row r="964" spans="3:25" x14ac:dyDescent="0.2">
      <c r="C964">
        <v>3.0628000000000002</v>
      </c>
      <c r="D964">
        <v>0.70653216744486991</v>
      </c>
      <c r="E964">
        <f t="shared" si="84"/>
        <v>0.11544643258903103</v>
      </c>
      <c r="G964">
        <v>2.1421999999999999</v>
      </c>
      <c r="H964">
        <v>0.37998234111460322</v>
      </c>
      <c r="I964">
        <f t="shared" si="85"/>
        <v>7.9162987732209006E-2</v>
      </c>
      <c r="K964">
        <v>57.203899999999997</v>
      </c>
      <c r="L964">
        <v>1.4171192555082122</v>
      </c>
      <c r="M964">
        <f t="shared" si="86"/>
        <v>0.33798069486708776</v>
      </c>
      <c r="O964">
        <v>19.4572</v>
      </c>
      <c r="P964">
        <v>0.86114281082828237</v>
      </c>
      <c r="Q964">
        <f t="shared" si="87"/>
        <v>0.20744930520302629</v>
      </c>
      <c r="S964">
        <v>92.109219999999993</v>
      </c>
      <c r="T964">
        <v>2.8446368699514952</v>
      </c>
      <c r="U964">
        <f t="shared" si="88"/>
        <v>0.41019739141020578</v>
      </c>
      <c r="W964">
        <v>30.2333</v>
      </c>
      <c r="X964">
        <v>1.6659540786997591</v>
      </c>
      <c r="Y964">
        <f t="shared" si="89"/>
        <v>0.25122586501888905</v>
      </c>
    </row>
    <row r="965" spans="3:25" x14ac:dyDescent="0.2">
      <c r="C965">
        <v>3.0684</v>
      </c>
      <c r="D965">
        <v>0.71048062331952522</v>
      </c>
      <c r="E965">
        <f t="shared" si="84"/>
        <v>0.11609160511756948</v>
      </c>
      <c r="G965">
        <v>2.1126</v>
      </c>
      <c r="H965">
        <v>0.38013610955158489</v>
      </c>
      <c r="I965">
        <f t="shared" si="85"/>
        <v>7.9195022823246849E-2</v>
      </c>
      <c r="K965">
        <v>57.6905</v>
      </c>
      <c r="L965">
        <v>1.4290807699281602</v>
      </c>
      <c r="M965">
        <f t="shared" si="86"/>
        <v>0.34083349708511063</v>
      </c>
      <c r="O965">
        <v>19.491099999999999</v>
      </c>
      <c r="P965">
        <v>0.8615712177826188</v>
      </c>
      <c r="Q965">
        <f t="shared" si="87"/>
        <v>0.20755250843935796</v>
      </c>
      <c r="S965">
        <v>92.900599999999997</v>
      </c>
      <c r="T965">
        <v>2.8625539023435098</v>
      </c>
      <c r="U965">
        <f t="shared" si="88"/>
        <v>0.41278103223503343</v>
      </c>
      <c r="W965">
        <v>30.21256</v>
      </c>
      <c r="X965">
        <v>1.666503838718095</v>
      </c>
      <c r="Y965">
        <f t="shared" si="89"/>
        <v>0.25130876882633796</v>
      </c>
    </row>
    <row r="966" spans="3:25" x14ac:dyDescent="0.2">
      <c r="C966">
        <v>3.0729000000000002</v>
      </c>
      <c r="D966">
        <v>0.71454456149042911</v>
      </c>
      <c r="E966">
        <f t="shared" si="84"/>
        <v>0.1167556473023577</v>
      </c>
      <c r="G966">
        <v>2.1276999999999999</v>
      </c>
      <c r="H966">
        <v>0.38029254989245054</v>
      </c>
      <c r="I966">
        <f t="shared" si="85"/>
        <v>7.9227614560927195E-2</v>
      </c>
      <c r="K966">
        <v>58.338999999999999</v>
      </c>
      <c r="L966">
        <v>1.4406160478891263</v>
      </c>
      <c r="M966">
        <f t="shared" si="86"/>
        <v>0.34358464258368349</v>
      </c>
      <c r="O966">
        <v>19.546399999999998</v>
      </c>
      <c r="P966">
        <v>0.86199965518378519</v>
      </c>
      <c r="Q966">
        <f t="shared" si="87"/>
        <v>0.20765571901033106</v>
      </c>
      <c r="S966">
        <v>93.601140000000001</v>
      </c>
      <c r="T966">
        <v>2.8813038661124613</v>
      </c>
      <c r="U966">
        <f t="shared" si="88"/>
        <v>0.41548478198541577</v>
      </c>
      <c r="W966">
        <v>30.234120000000001</v>
      </c>
      <c r="X966">
        <v>1.6670407161151817</v>
      </c>
      <c r="Y966">
        <f t="shared" si="89"/>
        <v>0.2513897299345802</v>
      </c>
    </row>
    <row r="967" spans="3:25" x14ac:dyDescent="0.2">
      <c r="C967">
        <v>3.1021000000000001</v>
      </c>
      <c r="D967">
        <v>0.71872975466976585</v>
      </c>
      <c r="E967">
        <f t="shared" ref="E967:E1010" si="90">D967/6.12</f>
        <v>0.11743950239702056</v>
      </c>
      <c r="G967">
        <v>2.1537000000000002</v>
      </c>
      <c r="H967">
        <v>0.38044569919745885</v>
      </c>
      <c r="I967">
        <f t="shared" ref="I967:I1030" si="91">H967/4.8</f>
        <v>7.925952066613727E-2</v>
      </c>
      <c r="K967">
        <v>58.968499999999999</v>
      </c>
      <c r="L967">
        <v>1.4510114274641104</v>
      </c>
      <c r="M967">
        <f t="shared" ref="M967:M1004" si="92">L967/4.1929</f>
        <v>0.3460639241250949</v>
      </c>
      <c r="O967">
        <v>19.554300000000001</v>
      </c>
      <c r="P967">
        <v>0.86242806694439744</v>
      </c>
      <c r="Q967">
        <f t="shared" ref="Q967:Q1030" si="93">P967/4.1511</f>
        <v>0.20775892340449459</v>
      </c>
      <c r="S967">
        <v>94.634429999999995</v>
      </c>
      <c r="T967">
        <v>2.9010018708262044</v>
      </c>
      <c r="U967">
        <f t="shared" ref="U967:U1002" si="94">T967/6.9348</f>
        <v>0.41832523949157935</v>
      </c>
      <c r="W967">
        <v>30.237300000000001</v>
      </c>
      <c r="X967">
        <v>1.6675918475521234</v>
      </c>
      <c r="Y967">
        <f t="shared" ref="Y967:Y1030" si="95">X967/6.6313</f>
        <v>0.25147284055194657</v>
      </c>
    </row>
    <row r="968" spans="3:25" x14ac:dyDescent="0.2">
      <c r="C968">
        <v>3.1103999999999998</v>
      </c>
      <c r="D968">
        <v>0.72303781361112329</v>
      </c>
      <c r="E968">
        <f t="shared" si="90"/>
        <v>0.11814343359658877</v>
      </c>
      <c r="G968">
        <v>2.1141999999999999</v>
      </c>
      <c r="H968">
        <v>0.38059854105820301</v>
      </c>
      <c r="I968">
        <f t="shared" si="91"/>
        <v>7.9291362720458961E-2</v>
      </c>
      <c r="K968">
        <v>59.585099999999997</v>
      </c>
      <c r="L968">
        <v>1.4606325827258724</v>
      </c>
      <c r="M968">
        <f t="shared" si="92"/>
        <v>0.34835855439573382</v>
      </c>
      <c r="O968">
        <v>19.556999999999999</v>
      </c>
      <c r="P968">
        <v>0.86285639682976656</v>
      </c>
      <c r="Q968">
        <f t="shared" si="93"/>
        <v>0.20786210807491187</v>
      </c>
      <c r="S968">
        <v>95.932550000000006</v>
      </c>
      <c r="T968">
        <v>2.9216360256482474</v>
      </c>
      <c r="U968">
        <f t="shared" si="94"/>
        <v>0.42130069009174703</v>
      </c>
      <c r="W968">
        <v>30.265309999999999</v>
      </c>
      <c r="X968">
        <v>1.6681333752170702</v>
      </c>
      <c r="Y968">
        <f t="shared" si="95"/>
        <v>0.25155450292055404</v>
      </c>
    </row>
    <row r="969" spans="3:25" x14ac:dyDescent="0.2">
      <c r="C969">
        <v>3.1215000000000002</v>
      </c>
      <c r="D969">
        <v>0.72747245687177953</v>
      </c>
      <c r="E969">
        <f t="shared" si="90"/>
        <v>0.11886804850846071</v>
      </c>
      <c r="G969">
        <v>2.0937999999999999</v>
      </c>
      <c r="H969">
        <v>0.38075107720450035</v>
      </c>
      <c r="I969">
        <f t="shared" si="91"/>
        <v>7.9323141084270909E-2</v>
      </c>
      <c r="K969">
        <v>60.350200000000001</v>
      </c>
      <c r="L969">
        <v>1.470047457746531</v>
      </c>
      <c r="M969">
        <f t="shared" si="92"/>
        <v>0.35060398715603308</v>
      </c>
      <c r="O969">
        <v>19.529299999999999</v>
      </c>
      <c r="P969">
        <v>0.86328458845899891</v>
      </c>
      <c r="Q969">
        <f t="shared" si="93"/>
        <v>0.20796525943942545</v>
      </c>
      <c r="S969">
        <v>96.994560000000007</v>
      </c>
      <c r="T969">
        <v>2.9431942164012392</v>
      </c>
      <c r="U969">
        <f t="shared" si="94"/>
        <v>0.42440938691833063</v>
      </c>
      <c r="W969">
        <v>30.247540000000001</v>
      </c>
      <c r="X969">
        <v>1.6686924603289961</v>
      </c>
      <c r="Y969">
        <f t="shared" si="95"/>
        <v>0.25163881295206009</v>
      </c>
    </row>
    <row r="970" spans="3:25" x14ac:dyDescent="0.2">
      <c r="C970">
        <v>3.153</v>
      </c>
      <c r="D970">
        <v>0.73208157927648554</v>
      </c>
      <c r="E970">
        <f t="shared" si="90"/>
        <v>0.11962117308439306</v>
      </c>
      <c r="G970">
        <v>2.1055999999999999</v>
      </c>
      <c r="H970">
        <v>0.38090330978171122</v>
      </c>
      <c r="I970">
        <f t="shared" si="91"/>
        <v>7.9354856204523178E-2</v>
      </c>
      <c r="K970">
        <v>61.052</v>
      </c>
      <c r="L970">
        <v>1.4794215637893686</v>
      </c>
      <c r="M970">
        <f t="shared" si="92"/>
        <v>0.35283969657978215</v>
      </c>
      <c r="O970">
        <v>19.582799999999999</v>
      </c>
      <c r="P970">
        <v>0.86371258530620276</v>
      </c>
      <c r="Q970">
        <f t="shared" si="93"/>
        <v>0.2080683638809479</v>
      </c>
      <c r="S970">
        <v>98.054839999999999</v>
      </c>
      <c r="T970">
        <v>2.9656993173579114</v>
      </c>
      <c r="U970">
        <f t="shared" si="94"/>
        <v>0.42765462844752716</v>
      </c>
      <c r="W970">
        <v>30.229510000000001</v>
      </c>
      <c r="X970">
        <v>1.6692320431309815</v>
      </c>
      <c r="Y970">
        <f t="shared" si="95"/>
        <v>0.25172018203534469</v>
      </c>
    </row>
    <row r="971" spans="3:25" x14ac:dyDescent="0.2">
      <c r="C971">
        <v>3.1581000000000001</v>
      </c>
      <c r="D971">
        <v>0.73693069118376986</v>
      </c>
      <c r="E971">
        <f t="shared" si="90"/>
        <v>0.12041351163133494</v>
      </c>
      <c r="G971">
        <v>2.1067999999999998</v>
      </c>
      <c r="H971">
        <v>0.38105821764200021</v>
      </c>
      <c r="I971">
        <f t="shared" si="91"/>
        <v>7.938712867541671E-2</v>
      </c>
      <c r="K971">
        <v>61.617899999999999</v>
      </c>
      <c r="L971">
        <v>1.4889249501851711</v>
      </c>
      <c r="M971">
        <f t="shared" si="92"/>
        <v>0.35510623916267292</v>
      </c>
      <c r="O971">
        <v>19.6005</v>
      </c>
      <c r="P971">
        <v>0.86414033070181262</v>
      </c>
      <c r="Q971">
        <f t="shared" si="93"/>
        <v>0.20817140774778076</v>
      </c>
      <c r="S971">
        <v>99.086950000000002</v>
      </c>
      <c r="T971">
        <v>2.989334218648076</v>
      </c>
      <c r="U971">
        <f t="shared" si="94"/>
        <v>0.43106278748458154</v>
      </c>
      <c r="W971">
        <v>30.26707</v>
      </c>
      <c r="X971">
        <v>1.669795780758093</v>
      </c>
      <c r="Y971">
        <f t="shared" si="95"/>
        <v>0.25180519366611265</v>
      </c>
    </row>
    <row r="972" spans="3:25" x14ac:dyDescent="0.2">
      <c r="C972">
        <v>3.1880000000000002</v>
      </c>
      <c r="D972">
        <v>0.74198823306914452</v>
      </c>
      <c r="E972">
        <f t="shared" si="90"/>
        <v>0.1212399073642393</v>
      </c>
      <c r="G972">
        <v>2.1726999999999999</v>
      </c>
      <c r="H972">
        <v>0.38120686764147349</v>
      </c>
      <c r="I972">
        <f t="shared" si="91"/>
        <v>7.9418097425306977E-2</v>
      </c>
      <c r="K972">
        <v>62.358499999999999</v>
      </c>
      <c r="L972">
        <v>1.4993061867275062</v>
      </c>
      <c r="M972">
        <f t="shared" si="92"/>
        <v>0.3575821476132286</v>
      </c>
      <c r="O972">
        <v>19.586500000000001</v>
      </c>
      <c r="P972">
        <v>0.86456776783400813</v>
      </c>
      <c r="Q972">
        <f t="shared" si="93"/>
        <v>0.20827437735395635</v>
      </c>
      <c r="S972">
        <v>100.26839</v>
      </c>
      <c r="T972">
        <v>3.0142019583679738</v>
      </c>
      <c r="U972">
        <f t="shared" si="94"/>
        <v>0.43464872215031058</v>
      </c>
      <c r="W972">
        <v>30.288810000000002</v>
      </c>
      <c r="X972">
        <v>1.6703432944164109</v>
      </c>
      <c r="Y972">
        <f t="shared" si="95"/>
        <v>0.25188775872248442</v>
      </c>
    </row>
    <row r="973" spans="3:25" x14ac:dyDescent="0.2">
      <c r="C973">
        <v>3.1917</v>
      </c>
      <c r="D973">
        <v>0.74722112989736977</v>
      </c>
      <c r="E973">
        <f t="shared" si="90"/>
        <v>0.12209495586558329</v>
      </c>
      <c r="G973">
        <v>2.1497999999999999</v>
      </c>
      <c r="H973">
        <v>0.38135819673305521</v>
      </c>
      <c r="I973">
        <f t="shared" si="91"/>
        <v>7.94496243193865E-2</v>
      </c>
      <c r="K973">
        <v>63.121699999999997</v>
      </c>
      <c r="L973">
        <v>1.5113594736060141</v>
      </c>
      <c r="M973">
        <f t="shared" si="92"/>
        <v>0.36045683741706552</v>
      </c>
      <c r="O973">
        <v>19.558299999999999</v>
      </c>
      <c r="P973">
        <v>0.86499483975024516</v>
      </c>
      <c r="Q973">
        <f t="shared" si="93"/>
        <v>0.20837725897960668</v>
      </c>
      <c r="S973">
        <v>101.64328</v>
      </c>
      <c r="T973">
        <v>3.0403960862411061</v>
      </c>
      <c r="U973">
        <f t="shared" si="94"/>
        <v>0.4384259223396646</v>
      </c>
      <c r="W973">
        <v>30.327300000000001</v>
      </c>
      <c r="X973">
        <v>1.6709116775150943</v>
      </c>
      <c r="Y973">
        <f t="shared" si="95"/>
        <v>0.25197347089033739</v>
      </c>
    </row>
    <row r="974" spans="3:25" x14ac:dyDescent="0.2">
      <c r="C974">
        <v>3.2145000000000001</v>
      </c>
      <c r="D974">
        <v>0.75261662460133916</v>
      </c>
      <c r="E974">
        <f t="shared" si="90"/>
        <v>0.12297657264727764</v>
      </c>
      <c r="G974">
        <v>2.1741000000000001</v>
      </c>
      <c r="H974">
        <v>0.38150922731530307</v>
      </c>
      <c r="I974">
        <f t="shared" si="91"/>
        <v>7.948108902402147E-2</v>
      </c>
      <c r="K974">
        <v>64.003299999999996</v>
      </c>
      <c r="L974">
        <v>1.52530388690213</v>
      </c>
      <c r="M974">
        <f t="shared" si="92"/>
        <v>0.36378255787214819</v>
      </c>
      <c r="O974">
        <v>19.6144</v>
      </c>
      <c r="P974">
        <v>0.86542148935889929</v>
      </c>
      <c r="Q974">
        <f t="shared" si="93"/>
        <v>0.20848003887135924</v>
      </c>
      <c r="S974">
        <v>103.13431</v>
      </c>
      <c r="T974">
        <v>3.0682172710002908</v>
      </c>
      <c r="U974">
        <f t="shared" si="94"/>
        <v>0.44243774456369195</v>
      </c>
      <c r="W974">
        <v>30.350960000000001</v>
      </c>
      <c r="X974">
        <v>1.6714605271315399</v>
      </c>
      <c r="Y974">
        <f t="shared" si="95"/>
        <v>0.2520562374091867</v>
      </c>
    </row>
    <row r="975" spans="3:25" x14ac:dyDescent="0.2">
      <c r="C975">
        <v>3.2477999999999998</v>
      </c>
      <c r="D975">
        <v>0.75815631047631049</v>
      </c>
      <c r="E975">
        <f t="shared" si="90"/>
        <v>0.12388175007782851</v>
      </c>
      <c r="G975">
        <v>2.1562999999999999</v>
      </c>
      <c r="H975">
        <v>0.38165996147865372</v>
      </c>
      <c r="I975">
        <f t="shared" si="91"/>
        <v>7.9512491974719532E-2</v>
      </c>
      <c r="K975">
        <v>64.885999999999996</v>
      </c>
      <c r="L975">
        <v>1.5410733143355524</v>
      </c>
      <c r="M975">
        <f t="shared" si="92"/>
        <v>0.36754354130447958</v>
      </c>
      <c r="O975">
        <v>19.635100000000001</v>
      </c>
      <c r="P975">
        <v>0.86584765943100994</v>
      </c>
      <c r="Q975">
        <f t="shared" si="93"/>
        <v>0.20858270324275735</v>
      </c>
      <c r="S975">
        <v>104.5972</v>
      </c>
      <c r="T975">
        <v>3.0975951467073131</v>
      </c>
      <c r="U975">
        <f t="shared" si="94"/>
        <v>0.44667404203543187</v>
      </c>
      <c r="W975">
        <v>30.44059</v>
      </c>
      <c r="X975">
        <v>1.6720302552400859</v>
      </c>
      <c r="Y975">
        <f t="shared" si="95"/>
        <v>0.25214215240451882</v>
      </c>
    </row>
    <row r="976" spans="3:25" x14ac:dyDescent="0.2">
      <c r="C976">
        <v>3.2669999999999999</v>
      </c>
      <c r="D976">
        <v>0.76387869712801226</v>
      </c>
      <c r="E976">
        <f t="shared" si="90"/>
        <v>0.12481678057647259</v>
      </c>
      <c r="G976">
        <v>2.1623000000000001</v>
      </c>
      <c r="H976">
        <v>0.38181040002027178</v>
      </c>
      <c r="I976">
        <f t="shared" si="91"/>
        <v>7.954383333755663E-2</v>
      </c>
      <c r="K976">
        <v>65.702299999999994</v>
      </c>
      <c r="L976">
        <v>1.5581211703216977</v>
      </c>
      <c r="M976">
        <f t="shared" si="92"/>
        <v>0.37160942791902923</v>
      </c>
      <c r="O976">
        <v>19.661300000000001</v>
      </c>
      <c r="P976">
        <v>0.8662732926021367</v>
      </c>
      <c r="Q976">
        <f t="shared" si="93"/>
        <v>0.20868523827470714</v>
      </c>
      <c r="S976">
        <v>105.8653</v>
      </c>
      <c r="T976">
        <v>3.1282514574916189</v>
      </c>
      <c r="U976">
        <f t="shared" si="94"/>
        <v>0.45109469018452136</v>
      </c>
      <c r="W976">
        <v>30.5153</v>
      </c>
      <c r="X976">
        <v>1.6725870210646798</v>
      </c>
      <c r="Y976">
        <f t="shared" si="95"/>
        <v>0.25222611268750922</v>
      </c>
    </row>
    <row r="977" spans="3:25" x14ac:dyDescent="0.2">
      <c r="C977">
        <v>3.2928000000000002</v>
      </c>
      <c r="D977">
        <v>0.76987342676171344</v>
      </c>
      <c r="E977">
        <f t="shared" si="90"/>
        <v>0.12579631156237148</v>
      </c>
      <c r="G977">
        <v>2.1629</v>
      </c>
      <c r="H977">
        <v>0.3819605450085008</v>
      </c>
      <c r="I977">
        <f t="shared" si="91"/>
        <v>7.9575113543437673E-2</v>
      </c>
      <c r="K977">
        <v>66.665000000000006</v>
      </c>
      <c r="L977">
        <v>1.5758564843664766</v>
      </c>
      <c r="M977">
        <f t="shared" si="92"/>
        <v>0.3758392721902446</v>
      </c>
      <c r="O977">
        <v>19.6645</v>
      </c>
      <c r="P977">
        <v>0.86669833137432317</v>
      </c>
      <c r="Q977">
        <f t="shared" si="93"/>
        <v>0.20878763011595078</v>
      </c>
      <c r="S977">
        <v>107.56746</v>
      </c>
      <c r="T977">
        <v>3.1600382508076952</v>
      </c>
      <c r="U977">
        <f t="shared" si="94"/>
        <v>0.45567835421464137</v>
      </c>
      <c r="W977">
        <v>30.54317</v>
      </c>
      <c r="X977">
        <v>1.6731444455610875</v>
      </c>
      <c r="Y977">
        <f t="shared" si="95"/>
        <v>0.25231017229820507</v>
      </c>
    </row>
    <row r="978" spans="3:25" x14ac:dyDescent="0.2">
      <c r="C978">
        <v>3.3342999999999998</v>
      </c>
      <c r="D978">
        <v>0.77617673200107118</v>
      </c>
      <c r="E978">
        <f t="shared" si="90"/>
        <v>0.12682626339886785</v>
      </c>
      <c r="G978">
        <v>2.1478000000000002</v>
      </c>
      <c r="H978">
        <v>0.38210742426473532</v>
      </c>
      <c r="I978">
        <f t="shared" si="91"/>
        <v>7.9605713388486529E-2</v>
      </c>
      <c r="K978">
        <v>67.586799999999997</v>
      </c>
      <c r="L978">
        <v>1.5939951240657295</v>
      </c>
      <c r="M978">
        <f t="shared" si="92"/>
        <v>0.38016530899037171</v>
      </c>
      <c r="O978">
        <v>19.7044</v>
      </c>
      <c r="P978">
        <v>0.86712271811816966</v>
      </c>
      <c r="Q978">
        <f t="shared" si="93"/>
        <v>0.20888986488356573</v>
      </c>
      <c r="S978">
        <v>109.17752</v>
      </c>
      <c r="T978">
        <v>3.1929641482242577</v>
      </c>
      <c r="U978">
        <f t="shared" si="94"/>
        <v>0.46042627735828828</v>
      </c>
      <c r="W978">
        <v>30.57404</v>
      </c>
      <c r="X978">
        <v>1.6737194685657786</v>
      </c>
      <c r="Y978">
        <f t="shared" si="95"/>
        <v>0.25239688576384395</v>
      </c>
    </row>
    <row r="979" spans="3:25" x14ac:dyDescent="0.2">
      <c r="C979">
        <v>3.3664999999999998</v>
      </c>
      <c r="D979">
        <v>0.78276172242273689</v>
      </c>
      <c r="E979">
        <f t="shared" si="90"/>
        <v>0.12790224222593741</v>
      </c>
      <c r="G979">
        <v>2.1800000000000002</v>
      </c>
      <c r="H979">
        <v>0.38225698646397471</v>
      </c>
      <c r="I979">
        <f t="shared" si="91"/>
        <v>7.9636872179994739E-2</v>
      </c>
      <c r="K979">
        <v>68.669600000000003</v>
      </c>
      <c r="L979">
        <v>1.6123503653017193</v>
      </c>
      <c r="M979">
        <f t="shared" si="92"/>
        <v>0.38454300491347737</v>
      </c>
      <c r="O979">
        <v>19.752300000000002</v>
      </c>
      <c r="P979">
        <v>0.86754639507501552</v>
      </c>
      <c r="Q979">
        <f t="shared" si="93"/>
        <v>0.20899192866349053</v>
      </c>
      <c r="S979">
        <v>111.08591</v>
      </c>
      <c r="T979">
        <v>3.2270595085497025</v>
      </c>
      <c r="U979">
        <f t="shared" si="94"/>
        <v>0.46534283736368787</v>
      </c>
      <c r="W979">
        <v>30.60746</v>
      </c>
      <c r="X979">
        <v>1.6742815047141621</v>
      </c>
      <c r="Y979">
        <f t="shared" si="95"/>
        <v>0.25248164081162999</v>
      </c>
    </row>
    <row r="980" spans="3:25" x14ac:dyDescent="0.2">
      <c r="C980">
        <v>3.3959000000000001</v>
      </c>
      <c r="D980">
        <v>0.78960497370382954</v>
      </c>
      <c r="E980">
        <f t="shared" si="90"/>
        <v>0.12902042053984142</v>
      </c>
      <c r="G980">
        <v>2.1810999999999998</v>
      </c>
      <c r="H980">
        <v>0.38240625867975497</v>
      </c>
      <c r="I980">
        <f t="shared" si="91"/>
        <v>7.9667970558282286E-2</v>
      </c>
      <c r="K980">
        <v>69.728800000000007</v>
      </c>
      <c r="L980">
        <v>1.6309737020365358</v>
      </c>
      <c r="M980">
        <f t="shared" si="92"/>
        <v>0.38898464118784992</v>
      </c>
      <c r="O980">
        <v>19.807099999999998</v>
      </c>
      <c r="P980">
        <v>0.86796930435923192</v>
      </c>
      <c r="Q980">
        <f t="shared" si="93"/>
        <v>0.20909380751107706</v>
      </c>
      <c r="S980">
        <v>113.00292</v>
      </c>
      <c r="T980">
        <v>3.2627759012985993</v>
      </c>
      <c r="U980">
        <f t="shared" si="94"/>
        <v>0.47049315067465525</v>
      </c>
      <c r="W980">
        <v>30.580950000000001</v>
      </c>
      <c r="X980">
        <v>1.674840901344558</v>
      </c>
      <c r="Y980">
        <f t="shared" si="95"/>
        <v>0.2525659978201194</v>
      </c>
    </row>
    <row r="981" spans="3:25" x14ac:dyDescent="0.2">
      <c r="C981">
        <v>3.4380999999999999</v>
      </c>
      <c r="D981">
        <v>0.79670571765191045</v>
      </c>
      <c r="E981">
        <f t="shared" si="90"/>
        <v>0.13018067281893961</v>
      </c>
      <c r="G981">
        <v>2.1423000000000001</v>
      </c>
      <c r="H981">
        <v>0.38255524293571902</v>
      </c>
      <c r="I981">
        <f t="shared" si="91"/>
        <v>7.969900894494146E-2</v>
      </c>
      <c r="K981">
        <v>70.888900000000007</v>
      </c>
      <c r="L981">
        <v>1.650065300082856</v>
      </c>
      <c r="M981">
        <f t="shared" si="92"/>
        <v>0.39353795704234684</v>
      </c>
      <c r="O981">
        <v>19.800899999999999</v>
      </c>
      <c r="P981">
        <v>0.86839138796061799</v>
      </c>
      <c r="Q981">
        <f t="shared" si="93"/>
        <v>0.20919548745166777</v>
      </c>
      <c r="S981">
        <v>114.99235</v>
      </c>
      <c r="T981">
        <v>3.3007245853701437</v>
      </c>
      <c r="U981">
        <f t="shared" si="94"/>
        <v>0.47596536098663894</v>
      </c>
      <c r="W981">
        <v>30.575810000000001</v>
      </c>
      <c r="X981">
        <v>1.6754244959950269</v>
      </c>
      <c r="Y981">
        <f t="shared" si="95"/>
        <v>0.2526540038898899</v>
      </c>
    </row>
    <row r="982" spans="3:25" x14ac:dyDescent="0.2">
      <c r="C982">
        <v>3.4603999999999999</v>
      </c>
      <c r="D982">
        <v>0.80406286901967405</v>
      </c>
      <c r="E982">
        <f t="shared" si="90"/>
        <v>0.13138282173524085</v>
      </c>
      <c r="G982">
        <v>2.1530999999999998</v>
      </c>
      <c r="H982">
        <v>0.3827039403865421</v>
      </c>
      <c r="I982">
        <f t="shared" si="91"/>
        <v>7.9729987580529613E-2</v>
      </c>
      <c r="K982">
        <v>72.206699999999998</v>
      </c>
      <c r="L982">
        <v>1.6699520511012946</v>
      </c>
      <c r="M982">
        <f t="shared" si="92"/>
        <v>0.39828091561956991</v>
      </c>
      <c r="O982">
        <v>19.828900000000001</v>
      </c>
      <c r="P982">
        <v>0.86881258774692072</v>
      </c>
      <c r="Q982">
        <f t="shared" si="93"/>
        <v>0.20929695448120278</v>
      </c>
      <c r="S982">
        <v>117.25793</v>
      </c>
      <c r="T982">
        <v>3.3418471417853683</v>
      </c>
      <c r="U982">
        <f t="shared" si="94"/>
        <v>0.48189524453270005</v>
      </c>
      <c r="W982">
        <v>30.591159999999999</v>
      </c>
      <c r="X982">
        <v>1.675991786049835</v>
      </c>
      <c r="Y982">
        <f t="shared" si="95"/>
        <v>0.25273955122673303</v>
      </c>
    </row>
    <row r="983" spans="3:25" x14ac:dyDescent="0.2">
      <c r="C983">
        <v>3.496</v>
      </c>
      <c r="D983">
        <v>0.81166006838900828</v>
      </c>
      <c r="E983">
        <f t="shared" si="90"/>
        <v>0.13262419418121049</v>
      </c>
      <c r="G983">
        <v>2.1591</v>
      </c>
      <c r="H983">
        <v>0.38285235217462049</v>
      </c>
      <c r="I983">
        <f t="shared" si="91"/>
        <v>7.9760906703045933E-2</v>
      </c>
      <c r="K983">
        <v>73.483400000000003</v>
      </c>
      <c r="L983">
        <v>1.6909683348910922</v>
      </c>
      <c r="M983">
        <f t="shared" si="92"/>
        <v>0.40329326597130682</v>
      </c>
      <c r="O983">
        <v>19.8537</v>
      </c>
      <c r="P983">
        <v>0.86923284546644142</v>
      </c>
      <c r="Q983">
        <f t="shared" si="93"/>
        <v>0.20939819456684772</v>
      </c>
      <c r="S983">
        <v>119.69669</v>
      </c>
      <c r="T983">
        <v>3.3871609034418699</v>
      </c>
      <c r="U983">
        <f t="shared" si="94"/>
        <v>0.48842950098659943</v>
      </c>
      <c r="W983">
        <v>30.58915</v>
      </c>
      <c r="X983">
        <v>1.6765766975167469</v>
      </c>
      <c r="Y983">
        <f t="shared" si="95"/>
        <v>0.25282775587241518</v>
      </c>
    </row>
    <row r="984" spans="3:25" x14ac:dyDescent="0.2">
      <c r="C984">
        <v>3.5636999999999999</v>
      </c>
      <c r="D984">
        <v>0.81947801734565173</v>
      </c>
      <c r="E984">
        <f t="shared" si="90"/>
        <v>0.13390163682118492</v>
      </c>
      <c r="G984">
        <v>2.1772999999999998</v>
      </c>
      <c r="H984">
        <v>0.38299751084482603</v>
      </c>
      <c r="I984">
        <f t="shared" si="91"/>
        <v>7.9791148092672098E-2</v>
      </c>
      <c r="K984">
        <v>74.890500000000003</v>
      </c>
      <c r="L984">
        <v>1.7132928527357139</v>
      </c>
      <c r="M984">
        <f t="shared" si="92"/>
        <v>0.4086176280702411</v>
      </c>
      <c r="O984">
        <v>19.868600000000001</v>
      </c>
      <c r="P984">
        <v>0.86965210275077831</v>
      </c>
      <c r="Q984">
        <f t="shared" si="93"/>
        <v>0.20949919364765446</v>
      </c>
      <c r="S984">
        <v>122.30797</v>
      </c>
      <c r="T984">
        <v>3.4379790993751795</v>
      </c>
      <c r="U984">
        <f t="shared" si="94"/>
        <v>0.49575749832369781</v>
      </c>
      <c r="W984">
        <v>30.604749999999999</v>
      </c>
      <c r="X984">
        <v>1.6771452880301236</v>
      </c>
      <c r="Y984">
        <f t="shared" si="95"/>
        <v>0.25291349931840268</v>
      </c>
    </row>
    <row r="985" spans="3:25" x14ac:dyDescent="0.2">
      <c r="C985">
        <v>3.6053999999999999</v>
      </c>
      <c r="D985">
        <v>0.82752243880731013</v>
      </c>
      <c r="E985">
        <f t="shared" si="90"/>
        <v>0.1352160847724363</v>
      </c>
      <c r="G985">
        <v>2.1797</v>
      </c>
      <c r="H985">
        <v>0.38314535670777855</v>
      </c>
      <c r="I985">
        <f t="shared" si="91"/>
        <v>7.9821949314120538E-2</v>
      </c>
      <c r="K985">
        <v>76.432199999999995</v>
      </c>
      <c r="L985">
        <v>1.7370327499509508</v>
      </c>
      <c r="M985">
        <f t="shared" si="92"/>
        <v>0.41427955590425503</v>
      </c>
      <c r="O985">
        <v>19.821300000000001</v>
      </c>
      <c r="P985">
        <v>0.87007030111766215</v>
      </c>
      <c r="Q985">
        <f t="shared" si="93"/>
        <v>0.2095999376352442</v>
      </c>
      <c r="S985">
        <v>125.13802</v>
      </c>
      <c r="T985">
        <v>3.4956246038069474</v>
      </c>
      <c r="U985">
        <f t="shared" si="94"/>
        <v>0.50406999535775332</v>
      </c>
      <c r="W985">
        <v>30.64376</v>
      </c>
      <c r="X985">
        <v>1.6777211074300935</v>
      </c>
      <c r="Y985">
        <f t="shared" si="95"/>
        <v>0.25300033288044477</v>
      </c>
    </row>
    <row r="986" spans="3:25" x14ac:dyDescent="0.2">
      <c r="C986">
        <v>3.6602999999999999</v>
      </c>
      <c r="D986">
        <v>0.83578186059256532</v>
      </c>
      <c r="E986">
        <f t="shared" si="90"/>
        <v>0.13656566349551721</v>
      </c>
      <c r="G986">
        <v>2.1661000000000001</v>
      </c>
      <c r="H986">
        <v>0.38328995314317249</v>
      </c>
      <c r="I986">
        <f t="shared" si="91"/>
        <v>7.9852073571494278E-2</v>
      </c>
      <c r="K986">
        <v>78.172300000000007</v>
      </c>
      <c r="L986">
        <v>1.7624866273811772</v>
      </c>
      <c r="M986">
        <f t="shared" si="92"/>
        <v>0.42035026530114655</v>
      </c>
      <c r="O986">
        <v>19.8325</v>
      </c>
      <c r="P986">
        <v>0.87048738197390307</v>
      </c>
      <c r="Q986">
        <f t="shared" si="93"/>
        <v>0.2097004124145174</v>
      </c>
      <c r="S986">
        <v>128.13399999999999</v>
      </c>
      <c r="T986">
        <v>3.5610669118810536</v>
      </c>
      <c r="U986">
        <f t="shared" si="94"/>
        <v>0.51350679354574802</v>
      </c>
      <c r="W986">
        <v>30.677879999999998</v>
      </c>
      <c r="X986">
        <v>1.6782942767220781</v>
      </c>
      <c r="Y986">
        <f t="shared" si="95"/>
        <v>0.25308676680621867</v>
      </c>
    </row>
    <row r="987" spans="3:25" x14ac:dyDescent="0.2">
      <c r="C987">
        <v>3.7176</v>
      </c>
      <c r="D987">
        <v>0.84426922635239765</v>
      </c>
      <c r="E987">
        <f t="shared" si="90"/>
        <v>0.13795248796607804</v>
      </c>
      <c r="G987">
        <v>2.1640000000000001</v>
      </c>
      <c r="H987">
        <v>0.3834372379422965</v>
      </c>
      <c r="I987">
        <f t="shared" si="91"/>
        <v>7.9882757904645108E-2</v>
      </c>
      <c r="K987">
        <v>79.891199999999998</v>
      </c>
      <c r="L987">
        <v>1.7901976803717998</v>
      </c>
      <c r="M987">
        <f t="shared" si="92"/>
        <v>0.42695930748927946</v>
      </c>
      <c r="O987">
        <v>19.840199999999999</v>
      </c>
      <c r="P987">
        <v>0.87090328661845817</v>
      </c>
      <c r="Q987">
        <f t="shared" si="93"/>
        <v>0.20980060384439264</v>
      </c>
      <c r="S987">
        <v>131.54122000000001</v>
      </c>
      <c r="T987">
        <v>3.6350836185111164</v>
      </c>
      <c r="U987">
        <f t="shared" si="94"/>
        <v>0.52418002228054394</v>
      </c>
      <c r="W987">
        <v>30.751919999999998</v>
      </c>
      <c r="X987">
        <v>1.6788883780037469</v>
      </c>
      <c r="Y987">
        <f t="shared" si="95"/>
        <v>0.2531763572759107</v>
      </c>
    </row>
    <row r="988" spans="3:25" x14ac:dyDescent="0.2">
      <c r="C988">
        <v>3.7730999999999999</v>
      </c>
      <c r="D988">
        <v>0.85302661316024886</v>
      </c>
      <c r="E988">
        <f t="shared" si="90"/>
        <v>0.13938343352291649</v>
      </c>
      <c r="G988">
        <v>2.1501000000000001</v>
      </c>
      <c r="H988">
        <v>0.38358424347309011</v>
      </c>
      <c r="I988">
        <f t="shared" si="91"/>
        <v>7.9913384056893771E-2</v>
      </c>
      <c r="K988">
        <v>81.894900000000007</v>
      </c>
      <c r="L988">
        <v>1.820624911420397</v>
      </c>
      <c r="M988">
        <f t="shared" si="92"/>
        <v>0.43421615383634166</v>
      </c>
      <c r="O988">
        <v>19.870799999999999</v>
      </c>
      <c r="P988">
        <v>0.87131795624559283</v>
      </c>
      <c r="Q988">
        <f t="shared" si="93"/>
        <v>0.20990049775856831</v>
      </c>
      <c r="S988">
        <v>135.23967999999999</v>
      </c>
      <c r="T988">
        <v>3.7188757013846359</v>
      </c>
      <c r="U988">
        <f t="shared" si="94"/>
        <v>0.53626286286333213</v>
      </c>
      <c r="W988">
        <v>30.79627</v>
      </c>
      <c r="X988">
        <v>1.679466124706297</v>
      </c>
      <c r="Y988">
        <f t="shared" si="95"/>
        <v>0.2532634814751703</v>
      </c>
    </row>
    <row r="989" spans="3:25" x14ac:dyDescent="0.2">
      <c r="C989">
        <v>3.8515999999999999</v>
      </c>
      <c r="D989">
        <v>0.86210115950801358</v>
      </c>
      <c r="E989">
        <f t="shared" si="90"/>
        <v>0.14086620253398915</v>
      </c>
      <c r="G989">
        <v>2.1705000000000001</v>
      </c>
      <c r="H989">
        <v>0.38372800632099607</v>
      </c>
      <c r="I989">
        <f t="shared" si="91"/>
        <v>7.9943334650207518E-2</v>
      </c>
      <c r="K989">
        <v>83.949399999999997</v>
      </c>
      <c r="L989">
        <v>1.8542284401649094</v>
      </c>
      <c r="M989">
        <f t="shared" si="92"/>
        <v>0.44223054214622565</v>
      </c>
      <c r="O989">
        <v>19.8551</v>
      </c>
      <c r="P989">
        <v>0.87173133194817198</v>
      </c>
      <c r="Q989">
        <f t="shared" si="93"/>
        <v>0.21000007996631545</v>
      </c>
      <c r="S989">
        <v>139.50255999999999</v>
      </c>
      <c r="T989">
        <v>3.8136623831463727</v>
      </c>
      <c r="U989">
        <f t="shared" si="94"/>
        <v>0.54993112752298157</v>
      </c>
      <c r="W989">
        <v>30.87013</v>
      </c>
      <c r="X989">
        <v>1.6800445079646318</v>
      </c>
      <c r="Y989">
        <f t="shared" si="95"/>
        <v>0.25335070166703838</v>
      </c>
    </row>
    <row r="990" spans="3:25" x14ac:dyDescent="0.2">
      <c r="C990">
        <v>3.9405999999999999</v>
      </c>
      <c r="D990">
        <v>0.87148203577945815</v>
      </c>
      <c r="E990">
        <f t="shared" si="90"/>
        <v>0.14239902545415983</v>
      </c>
      <c r="G990">
        <v>2.1349</v>
      </c>
      <c r="H990">
        <v>0.38387445897482658</v>
      </c>
      <c r="I990">
        <f t="shared" si="91"/>
        <v>7.997384561975554E-2</v>
      </c>
      <c r="K990">
        <v>86.474000000000004</v>
      </c>
      <c r="L990">
        <v>1.8920517309941129</v>
      </c>
      <c r="M990">
        <f t="shared" si="92"/>
        <v>0.45125133702070475</v>
      </c>
      <c r="O990">
        <v>19.863299999999999</v>
      </c>
      <c r="P990">
        <v>0.87214335472104365</v>
      </c>
      <c r="Q990">
        <f t="shared" si="93"/>
        <v>0.2100993362532928</v>
      </c>
      <c r="S990">
        <v>144.12626</v>
      </c>
      <c r="T990">
        <v>3.9203958364504823</v>
      </c>
      <c r="U990">
        <f t="shared" si="94"/>
        <v>0.56532211980885994</v>
      </c>
      <c r="W990">
        <v>30.917079999999999</v>
      </c>
      <c r="X990">
        <v>1.6806301091887959</v>
      </c>
      <c r="Y990">
        <f t="shared" si="95"/>
        <v>0.25343901032811</v>
      </c>
    </row>
    <row r="991" spans="3:25" x14ac:dyDescent="0.2">
      <c r="C991">
        <v>4.0016999999999996</v>
      </c>
      <c r="D991">
        <v>0.88113124233037221</v>
      </c>
      <c r="E991">
        <f t="shared" si="90"/>
        <v>0.14397569319123729</v>
      </c>
      <c r="G991">
        <v>2.121</v>
      </c>
      <c r="H991">
        <v>0.38401470865512632</v>
      </c>
      <c r="I991">
        <f t="shared" si="91"/>
        <v>8.0003064303151322E-2</v>
      </c>
      <c r="K991">
        <v>88.960999999999999</v>
      </c>
      <c r="L991">
        <v>1.9354933799567815</v>
      </c>
      <c r="M991">
        <f t="shared" si="92"/>
        <v>0.4616121013992181</v>
      </c>
      <c r="O991">
        <v>19.9147</v>
      </c>
      <c r="P991">
        <v>0.87255396546454422</v>
      </c>
      <c r="Q991">
        <f t="shared" si="93"/>
        <v>0.21019825238239126</v>
      </c>
      <c r="S991">
        <v>149.5086</v>
      </c>
      <c r="T991">
        <v>4.0390788833628362</v>
      </c>
      <c r="U991">
        <f t="shared" si="94"/>
        <v>0.58243624666361482</v>
      </c>
      <c r="W991">
        <v>30.941299999999998</v>
      </c>
      <c r="X991">
        <v>1.6812300770109034</v>
      </c>
      <c r="Y991">
        <f t="shared" si="95"/>
        <v>0.25352948547206483</v>
      </c>
    </row>
    <row r="992" spans="3:25" x14ac:dyDescent="0.2">
      <c r="C992">
        <v>4.1005000000000003</v>
      </c>
      <c r="D992">
        <v>0.89106154063499099</v>
      </c>
      <c r="E992">
        <f t="shared" si="90"/>
        <v>0.14559829095342991</v>
      </c>
      <c r="G992">
        <v>2.1381000000000001</v>
      </c>
      <c r="H992">
        <v>0.38416061379109284</v>
      </c>
      <c r="I992">
        <f t="shared" si="91"/>
        <v>8.0033461206477682E-2</v>
      </c>
      <c r="K992">
        <v>91.908699999999996</v>
      </c>
      <c r="L992">
        <v>1.9862059646183887</v>
      </c>
      <c r="M992">
        <f t="shared" si="92"/>
        <v>0.47370697241011922</v>
      </c>
      <c r="O992">
        <v>19.987400000000001</v>
      </c>
      <c r="P992">
        <v>0.87296310498810337</v>
      </c>
      <c r="Q992">
        <f t="shared" si="93"/>
        <v>0.21029681409460227</v>
      </c>
      <c r="S992">
        <v>155.68933000000001</v>
      </c>
      <c r="T992">
        <v>4.1691806129963238</v>
      </c>
      <c r="U992">
        <f t="shared" si="94"/>
        <v>0.60119695059645895</v>
      </c>
      <c r="W992">
        <v>30.95252</v>
      </c>
      <c r="X992">
        <v>1.6818136563008514</v>
      </c>
      <c r="Y992">
        <f t="shared" si="95"/>
        <v>0.25361748922546884</v>
      </c>
    </row>
    <row r="993" spans="3:25" x14ac:dyDescent="0.2">
      <c r="C993">
        <v>4.1957000000000004</v>
      </c>
      <c r="D993">
        <v>0.90128096891695175</v>
      </c>
      <c r="E993">
        <f t="shared" si="90"/>
        <v>0.14726813217597251</v>
      </c>
      <c r="G993">
        <v>2.181</v>
      </c>
      <c r="H993">
        <v>0.3843032837933727</v>
      </c>
      <c r="I993">
        <f t="shared" si="91"/>
        <v>8.0063184123619319E-2</v>
      </c>
      <c r="K993">
        <v>95.449700000000007</v>
      </c>
      <c r="L993">
        <v>2.0458296447471525</v>
      </c>
      <c r="M993">
        <f t="shared" si="92"/>
        <v>0.48792712555681095</v>
      </c>
      <c r="O993">
        <v>20.0671</v>
      </c>
      <c r="P993">
        <v>0.8733707140139757</v>
      </c>
      <c r="Q993">
        <f t="shared" si="93"/>
        <v>0.21039500710991685</v>
      </c>
      <c r="S993">
        <v>163.01792</v>
      </c>
      <c r="T993">
        <v>4.3100766553514207</v>
      </c>
      <c r="U993">
        <f t="shared" si="94"/>
        <v>0.62151419728779789</v>
      </c>
      <c r="W993">
        <v>30.957170000000001</v>
      </c>
      <c r="X993">
        <v>1.682401155633102</v>
      </c>
      <c r="Y993">
        <f t="shared" si="95"/>
        <v>0.25370608412122841</v>
      </c>
    </row>
    <row r="994" spans="3:25" x14ac:dyDescent="0.2">
      <c r="C994">
        <v>4.2995000000000001</v>
      </c>
      <c r="D994">
        <v>0.91170424680746021</v>
      </c>
      <c r="E994">
        <f t="shared" si="90"/>
        <v>0.14897128215808172</v>
      </c>
      <c r="G994">
        <v>2.1657999999999999</v>
      </c>
      <c r="H994">
        <v>0.38444864606018742</v>
      </c>
      <c r="I994">
        <f t="shared" si="91"/>
        <v>8.0093467929205714E-2</v>
      </c>
      <c r="K994">
        <v>99.388000000000005</v>
      </c>
      <c r="L994">
        <v>2.1155615969708101</v>
      </c>
      <c r="M994">
        <f t="shared" si="92"/>
        <v>0.50455808556626924</v>
      </c>
      <c r="O994">
        <v>20.062999999999999</v>
      </c>
      <c r="P994">
        <v>0.87377673318105864</v>
      </c>
      <c r="Q994">
        <f t="shared" si="93"/>
        <v>0.21049281712824522</v>
      </c>
      <c r="S994">
        <v>172.01761999999999</v>
      </c>
      <c r="T994">
        <v>4.460811828797441</v>
      </c>
      <c r="U994">
        <f t="shared" si="94"/>
        <v>0.64325024929304964</v>
      </c>
      <c r="W994">
        <v>30.944379999999999</v>
      </c>
      <c r="X994">
        <v>1.6829925726882755</v>
      </c>
      <c r="Y994">
        <f t="shared" si="95"/>
        <v>0.25379526980958111</v>
      </c>
    </row>
    <row r="995" spans="3:25" x14ac:dyDescent="0.2">
      <c r="C995">
        <v>4.4138999999999999</v>
      </c>
      <c r="D995">
        <v>0.92223677630785905</v>
      </c>
      <c r="E995">
        <f t="shared" si="90"/>
        <v>0.15069228371043447</v>
      </c>
      <c r="G995">
        <v>2.1880999999999999</v>
      </c>
      <c r="H995">
        <v>0.38459373759081056</v>
      </c>
      <c r="I995">
        <f t="shared" si="91"/>
        <v>8.0123695331418873E-2</v>
      </c>
      <c r="K995">
        <v>104.1336</v>
      </c>
      <c r="L995">
        <v>2.1958672790782354</v>
      </c>
      <c r="M995">
        <f t="shared" si="92"/>
        <v>0.52371086338291772</v>
      </c>
      <c r="O995">
        <v>20.100000000000001</v>
      </c>
      <c r="P995">
        <v>0.87418110304884478</v>
      </c>
      <c r="Q995">
        <f t="shared" si="93"/>
        <v>0.21059022983036901</v>
      </c>
      <c r="S995">
        <v>183.72108</v>
      </c>
      <c r="T995">
        <v>4.619049912130853</v>
      </c>
      <c r="U995">
        <f t="shared" si="94"/>
        <v>0.66606822289479917</v>
      </c>
      <c r="W995">
        <v>30.991420000000002</v>
      </c>
      <c r="X995">
        <v>1.683584614131203</v>
      </c>
      <c r="Y995">
        <f t="shared" si="95"/>
        <v>0.25388454965560342</v>
      </c>
    </row>
    <row r="996" spans="3:25" x14ac:dyDescent="0.2">
      <c r="C996">
        <v>4.5190999999999999</v>
      </c>
      <c r="D996">
        <v>0.93275422756006343</v>
      </c>
      <c r="E996">
        <f t="shared" si="90"/>
        <v>0.1524108214967424</v>
      </c>
      <c r="G996">
        <v>2.1505000000000001</v>
      </c>
      <c r="H996">
        <v>0.38473560050456107</v>
      </c>
      <c r="I996">
        <f t="shared" si="91"/>
        <v>8.0153250105116897E-2</v>
      </c>
      <c r="K996">
        <v>110.13379999999999</v>
      </c>
      <c r="L996">
        <v>2.2854646200606852</v>
      </c>
      <c r="M996">
        <f t="shared" si="92"/>
        <v>0.54507968710455423</v>
      </c>
      <c r="O996">
        <v>20.112400000000001</v>
      </c>
      <c r="P996">
        <v>0.8745837712060186</v>
      </c>
      <c r="Q996">
        <f t="shared" si="93"/>
        <v>0.21068723259040223</v>
      </c>
      <c r="S996">
        <v>199.00262000000001</v>
      </c>
      <c r="T996">
        <v>4.7799017021649526</v>
      </c>
      <c r="U996">
        <f t="shared" si="94"/>
        <v>0.68926309369627858</v>
      </c>
      <c r="W996">
        <v>30.979240000000001</v>
      </c>
      <c r="X996">
        <v>1.6841910462166743</v>
      </c>
      <c r="Y996">
        <f t="shared" si="95"/>
        <v>0.25397599961043449</v>
      </c>
    </row>
    <row r="997" spans="3:25" x14ac:dyDescent="0.2">
      <c r="C997">
        <v>4.6539999999999999</v>
      </c>
      <c r="D997">
        <v>0.94315955994842915</v>
      </c>
      <c r="E997">
        <f t="shared" si="90"/>
        <v>0.15411103920725966</v>
      </c>
      <c r="G997">
        <v>2.1425000000000001</v>
      </c>
      <c r="H997">
        <v>0.38488015641116391</v>
      </c>
      <c r="I997">
        <f t="shared" si="91"/>
        <v>8.0183365918992486E-2</v>
      </c>
      <c r="K997">
        <v>117.44240000000001</v>
      </c>
      <c r="L997">
        <v>2.3819667098184292</v>
      </c>
      <c r="M997">
        <f t="shared" si="92"/>
        <v>0.56809528245806706</v>
      </c>
      <c r="O997">
        <v>20.1739</v>
      </c>
      <c r="P997">
        <v>0.87498471360101171</v>
      </c>
      <c r="Q997">
        <f t="shared" si="93"/>
        <v>0.21078381961432194</v>
      </c>
      <c r="S997">
        <v>219.03810999999999</v>
      </c>
      <c r="T997">
        <v>4.936365883207892</v>
      </c>
      <c r="U997">
        <f t="shared" si="94"/>
        <v>0.71182527011707508</v>
      </c>
      <c r="W997">
        <v>30.976780000000002</v>
      </c>
      <c r="X997">
        <v>1.68479091893376</v>
      </c>
      <c r="Y997">
        <f t="shared" si="95"/>
        <v>0.2540664604125526</v>
      </c>
    </row>
    <row r="998" spans="3:25" x14ac:dyDescent="0.2">
      <c r="C998">
        <v>4.7964000000000002</v>
      </c>
      <c r="D998">
        <v>0.95342109934786246</v>
      </c>
      <c r="E998">
        <f t="shared" si="90"/>
        <v>0.15578776133135008</v>
      </c>
      <c r="G998">
        <v>2.1728000000000001</v>
      </c>
      <c r="H998">
        <v>0.38501852845236639</v>
      </c>
      <c r="I998">
        <f t="shared" si="91"/>
        <v>8.0212193427576337E-2</v>
      </c>
      <c r="K998">
        <v>127.1165</v>
      </c>
      <c r="L998">
        <v>2.482939559456371</v>
      </c>
      <c r="M998">
        <f t="shared" si="92"/>
        <v>0.59217714695231727</v>
      </c>
      <c r="O998">
        <v>20.174700000000001</v>
      </c>
      <c r="P998">
        <v>0.87538391325339759</v>
      </c>
      <c r="Q998">
        <f t="shared" si="93"/>
        <v>0.21087998681154338</v>
      </c>
      <c r="S998">
        <v>245.45105000000001</v>
      </c>
      <c r="T998">
        <v>5.0796813208946272</v>
      </c>
      <c r="U998">
        <f t="shared" si="94"/>
        <v>0.73249139425717069</v>
      </c>
      <c r="W998">
        <v>31.025189999999998</v>
      </c>
      <c r="X998">
        <v>1.6853848283447708</v>
      </c>
      <c r="Y998">
        <f t="shared" si="95"/>
        <v>0.25415602194815051</v>
      </c>
    </row>
    <row r="999" spans="3:25" x14ac:dyDescent="0.2">
      <c r="C999">
        <v>4.9345999999999997</v>
      </c>
      <c r="D999">
        <v>0.96352039211541729</v>
      </c>
      <c r="E999">
        <f t="shared" si="90"/>
        <v>0.15743797256787864</v>
      </c>
      <c r="G999">
        <v>2.2225999999999999</v>
      </c>
      <c r="H999">
        <v>0.38516255375581021</v>
      </c>
      <c r="I999">
        <f t="shared" si="91"/>
        <v>8.0242198699127132E-2</v>
      </c>
      <c r="K999">
        <v>139.4888</v>
      </c>
      <c r="L999">
        <v>2.5851696865407892</v>
      </c>
      <c r="M999">
        <f t="shared" si="92"/>
        <v>0.61655887012349186</v>
      </c>
      <c r="O999">
        <v>20.204599999999999</v>
      </c>
      <c r="P999">
        <v>0.87578135315369687</v>
      </c>
      <c r="Q999">
        <f t="shared" si="93"/>
        <v>0.21097573008448289</v>
      </c>
      <c r="S999">
        <v>277.84800000000001</v>
      </c>
      <c r="T999">
        <v>5.2001521333470002</v>
      </c>
      <c r="U999">
        <f t="shared" si="94"/>
        <v>0.7498633173771414</v>
      </c>
      <c r="W999">
        <v>31.060870000000001</v>
      </c>
      <c r="X999">
        <v>1.6859859352509736</v>
      </c>
      <c r="Y999">
        <f t="shared" si="95"/>
        <v>0.25424666886598007</v>
      </c>
    </row>
    <row r="1000" spans="3:25" x14ac:dyDescent="0.2">
      <c r="C1000">
        <v>5.0987</v>
      </c>
      <c r="D1000">
        <v>0.97333790238459372</v>
      </c>
      <c r="E1000">
        <f t="shared" si="90"/>
        <v>0.15904214091251531</v>
      </c>
      <c r="G1000">
        <v>2.2168000000000001</v>
      </c>
      <c r="H1000">
        <v>0.38530335811149563</v>
      </c>
      <c r="I1000">
        <f t="shared" si="91"/>
        <v>8.0271532939894932E-2</v>
      </c>
      <c r="K1000">
        <v>154.97550000000001</v>
      </c>
      <c r="L1000">
        <v>2.6853030896259709</v>
      </c>
      <c r="M1000">
        <f t="shared" si="92"/>
        <v>0.64044052794628326</v>
      </c>
      <c r="O1000">
        <v>20.235800000000001</v>
      </c>
      <c r="P1000">
        <v>0.87617701626449007</v>
      </c>
      <c r="Q1000">
        <f t="shared" si="93"/>
        <v>0.21107104532882615</v>
      </c>
      <c r="S1000">
        <v>315.99439999999998</v>
      </c>
      <c r="T1000">
        <v>5.2871092021134345</v>
      </c>
      <c r="U1000">
        <f t="shared" si="94"/>
        <v>0.76240254976544886</v>
      </c>
      <c r="W1000">
        <v>31.134830000000001</v>
      </c>
      <c r="X1000">
        <v>1.6865843657376525</v>
      </c>
      <c r="Y1000">
        <f t="shared" si="95"/>
        <v>0.25433691217976151</v>
      </c>
    </row>
    <row r="1001" spans="3:25" x14ac:dyDescent="0.2">
      <c r="C1001">
        <v>5.2625000000000002</v>
      </c>
      <c r="D1001">
        <v>0.9827420371296065</v>
      </c>
      <c r="E1001">
        <f t="shared" si="90"/>
        <v>0.16057876423686382</v>
      </c>
      <c r="G1001">
        <v>2.1941000000000002</v>
      </c>
      <c r="H1001">
        <v>0.38544685710757914</v>
      </c>
      <c r="I1001">
        <f t="shared" si="91"/>
        <v>8.0301428564078986E-2</v>
      </c>
      <c r="K1001">
        <v>173.53309999999999</v>
      </c>
      <c r="L1001">
        <v>2.7785361043263888</v>
      </c>
      <c r="M1001">
        <f t="shared" si="92"/>
        <v>0.66267645408342413</v>
      </c>
      <c r="O1001">
        <v>20.132000000000001</v>
      </c>
      <c r="P1001">
        <v>0.87657088552163975</v>
      </c>
      <c r="Q1001">
        <f t="shared" si="93"/>
        <v>0.21116592843382231</v>
      </c>
      <c r="S1001">
        <v>356.50867</v>
      </c>
      <c r="T1001">
        <v>5.3319801547595187</v>
      </c>
      <c r="U1001">
        <f t="shared" si="94"/>
        <v>0.76887295304255621</v>
      </c>
      <c r="W1001">
        <v>31.21001</v>
      </c>
      <c r="X1001">
        <v>1.6871866986407458</v>
      </c>
      <c r="Y1001">
        <f t="shared" si="95"/>
        <v>0.25442774397791468</v>
      </c>
    </row>
    <row r="1002" spans="3:25" x14ac:dyDescent="0.2">
      <c r="C1002">
        <v>5.4397000000000002</v>
      </c>
      <c r="D1002">
        <v>0.99160114346877093</v>
      </c>
      <c r="E1002">
        <f t="shared" si="90"/>
        <v>0.1620263306321521</v>
      </c>
      <c r="G1002">
        <v>2.1520000000000001</v>
      </c>
      <c r="H1002">
        <v>0.38559009372724379</v>
      </c>
      <c r="I1002">
        <f t="shared" si="91"/>
        <v>8.0331269526509125E-2</v>
      </c>
      <c r="K1002">
        <v>194.6233</v>
      </c>
      <c r="L1002">
        <v>2.856638756822611</v>
      </c>
      <c r="M1002">
        <f t="shared" si="92"/>
        <v>0.68130381283183739</v>
      </c>
      <c r="O1002">
        <v>20.178799999999999</v>
      </c>
      <c r="P1002">
        <v>0.87696294383559081</v>
      </c>
      <c r="Q1002">
        <f t="shared" si="93"/>
        <v>0.21126037528259761</v>
      </c>
      <c r="S1002">
        <v>398.25927999999999</v>
      </c>
      <c r="T1002">
        <v>5.3277723983526117</v>
      </c>
      <c r="U1002">
        <f t="shared" si="94"/>
        <v>0.76826619345224256</v>
      </c>
      <c r="W1002">
        <v>31.2623</v>
      </c>
      <c r="X1002">
        <v>1.6877896414134739</v>
      </c>
      <c r="Y1002">
        <f t="shared" si="95"/>
        <v>0.25451866774440512</v>
      </c>
    </row>
    <row r="1003" spans="3:25" x14ac:dyDescent="0.2">
      <c r="C1003">
        <v>5.6134000000000004</v>
      </c>
      <c r="D1003">
        <v>0.99980196929441889</v>
      </c>
      <c r="E1003">
        <f t="shared" si="90"/>
        <v>0.16336633485202923</v>
      </c>
      <c r="G1003">
        <v>2.2021999999999999</v>
      </c>
      <c r="H1003">
        <v>0.38573011524686601</v>
      </c>
      <c r="I1003">
        <f t="shared" si="91"/>
        <v>8.0360440676430417E-2</v>
      </c>
      <c r="K1003">
        <v>217.69200000000001</v>
      </c>
      <c r="L1003">
        <v>2.9108570664404643</v>
      </c>
      <c r="M1003">
        <f t="shared" si="92"/>
        <v>0.69423479368467278</v>
      </c>
      <c r="O1003">
        <v>20.182700000000001</v>
      </c>
      <c r="P1003">
        <v>0.87735317409279312</v>
      </c>
      <c r="Q1003">
        <f t="shared" si="93"/>
        <v>0.21135438175249771</v>
      </c>
      <c r="W1003">
        <v>31.290790000000001</v>
      </c>
      <c r="X1003">
        <v>1.6883997719263082</v>
      </c>
      <c r="Y1003">
        <f t="shared" si="95"/>
        <v>0.25461067542206023</v>
      </c>
    </row>
    <row r="1004" spans="3:25" x14ac:dyDescent="0.2">
      <c r="C1004">
        <v>5.8071999999999999</v>
      </c>
      <c r="D1004">
        <v>1.0072845691926551</v>
      </c>
      <c r="E1004">
        <f t="shared" si="90"/>
        <v>0.16458898189422469</v>
      </c>
      <c r="G1004">
        <v>2.1738</v>
      </c>
      <c r="H1004">
        <v>0.38586987810862483</v>
      </c>
      <c r="I1004">
        <f t="shared" si="91"/>
        <v>8.0389557939296849E-2</v>
      </c>
      <c r="K1004">
        <v>241.36920000000001</v>
      </c>
      <c r="L1004">
        <v>2.9327074666673614</v>
      </c>
      <c r="M1004">
        <f t="shared" si="92"/>
        <v>0.69944607948373716</v>
      </c>
      <c r="O1004">
        <v>20.1981</v>
      </c>
      <c r="P1004">
        <v>0.87774155915720342</v>
      </c>
      <c r="Q1004">
        <f t="shared" si="93"/>
        <v>0.21144794371544975</v>
      </c>
      <c r="W1004">
        <v>31.311779999999999</v>
      </c>
      <c r="X1004">
        <v>1.6890039279669378</v>
      </c>
      <c r="Y1004">
        <f t="shared" si="95"/>
        <v>0.25470178214934291</v>
      </c>
    </row>
    <row r="1005" spans="3:25" x14ac:dyDescent="0.2">
      <c r="C1005">
        <v>6.0060000000000002</v>
      </c>
      <c r="D1005">
        <v>1.013999128801939</v>
      </c>
      <c r="E1005">
        <f t="shared" si="90"/>
        <v>0.16568613215717956</v>
      </c>
      <c r="G1005">
        <v>2.1530999999999998</v>
      </c>
      <c r="H1005">
        <v>0.38600938362011611</v>
      </c>
      <c r="I1005">
        <f t="shared" si="91"/>
        <v>8.0418621587524192E-2</v>
      </c>
      <c r="O1005">
        <v>20.267299999999999</v>
      </c>
      <c r="P1005">
        <v>0.87812808187189939</v>
      </c>
      <c r="Q1005">
        <f t="shared" si="93"/>
        <v>0.21154105703835116</v>
      </c>
      <c r="W1005">
        <v>31.33971</v>
      </c>
      <c r="X1005">
        <v>1.6896152670402393</v>
      </c>
      <c r="Y1005">
        <f t="shared" si="95"/>
        <v>0.25479397207790921</v>
      </c>
    </row>
    <row r="1006" spans="3:25" x14ac:dyDescent="0.2">
      <c r="C1006">
        <v>6.2037000000000004</v>
      </c>
      <c r="D1006">
        <v>1.0198632878869045</v>
      </c>
      <c r="E1006">
        <f t="shared" si="90"/>
        <v>0.1666443280860955</v>
      </c>
      <c r="G1006">
        <v>2.1901000000000002</v>
      </c>
      <c r="H1006">
        <v>0.38615158617290885</v>
      </c>
      <c r="I1006">
        <f t="shared" si="91"/>
        <v>8.0448247119356012E-2</v>
      </c>
      <c r="O1006">
        <v>20.306000000000001</v>
      </c>
      <c r="P1006">
        <v>0.87851272506078804</v>
      </c>
      <c r="Q1006">
        <f t="shared" si="93"/>
        <v>0.21163371758348104</v>
      </c>
      <c r="W1006">
        <v>31.346129999999999</v>
      </c>
      <c r="X1006">
        <v>1.6902272071015783</v>
      </c>
      <c r="Y1006">
        <f t="shared" si="95"/>
        <v>0.25488625263546788</v>
      </c>
    </row>
    <row r="1007" spans="3:25" x14ac:dyDescent="0.2">
      <c r="C1007">
        <v>6.42</v>
      </c>
      <c r="D1007">
        <v>1.0248050137064439</v>
      </c>
      <c r="E1007">
        <f t="shared" si="90"/>
        <v>0.16745179962523593</v>
      </c>
      <c r="G1007">
        <v>2.1602000000000001</v>
      </c>
      <c r="H1007">
        <v>0.38629353286328832</v>
      </c>
      <c r="I1007">
        <f t="shared" si="91"/>
        <v>8.0477819346518403E-2</v>
      </c>
      <c r="O1007">
        <v>20.293199999999999</v>
      </c>
      <c r="P1007">
        <v>0.87889548584395705</v>
      </c>
      <c r="Q1007">
        <f t="shared" si="93"/>
        <v>0.21172592465706852</v>
      </c>
      <c r="W1007">
        <v>31.341329999999999</v>
      </c>
      <c r="X1007">
        <v>1.6908397460234452</v>
      </c>
      <c r="Y1007">
        <f t="shared" si="95"/>
        <v>0.2549786235011906</v>
      </c>
    </row>
    <row r="1008" spans="3:25" x14ac:dyDescent="0.2">
      <c r="C1008">
        <v>6.6398999999999999</v>
      </c>
      <c r="D1008">
        <v>1.0287130416549639</v>
      </c>
      <c r="E1008">
        <f t="shared" si="90"/>
        <v>0.16809036628349083</v>
      </c>
      <c r="G1008">
        <v>2.1877</v>
      </c>
      <c r="H1008">
        <v>0.38643227810546726</v>
      </c>
      <c r="I1008">
        <f t="shared" si="91"/>
        <v>8.0506724605305682E-2</v>
      </c>
      <c r="O1008">
        <v>20.373699999999999</v>
      </c>
      <c r="P1008">
        <v>0.8792764186090819</v>
      </c>
      <c r="Q1008">
        <f t="shared" si="93"/>
        <v>0.21181769136110476</v>
      </c>
      <c r="W1008">
        <v>31.335629999999998</v>
      </c>
      <c r="X1008">
        <v>1.691452881662098</v>
      </c>
      <c r="Y1008">
        <f t="shared" si="95"/>
        <v>0.25507108435180098</v>
      </c>
    </row>
    <row r="1009" spans="3:25" x14ac:dyDescent="0.2">
      <c r="C1009">
        <v>6.8662000000000001</v>
      </c>
      <c r="D1009">
        <v>1.0314751679691312</v>
      </c>
      <c r="E1009">
        <f t="shared" si="90"/>
        <v>0.16854169411260314</v>
      </c>
      <c r="G1009">
        <v>2.2052999999999998</v>
      </c>
      <c r="H1009">
        <v>0.38657373135956535</v>
      </c>
      <c r="I1009">
        <f t="shared" si="91"/>
        <v>8.0536194033242789E-2</v>
      </c>
      <c r="O1009">
        <v>20.419599999999999</v>
      </c>
      <c r="P1009">
        <v>0.87965559212038269</v>
      </c>
      <c r="Q1009">
        <f t="shared" si="93"/>
        <v>0.21190903426089056</v>
      </c>
      <c r="W1009">
        <v>31.345580000000002</v>
      </c>
      <c r="X1009">
        <v>1.6920731901908606</v>
      </c>
      <c r="Y1009">
        <f t="shared" si="95"/>
        <v>0.25516462687419666</v>
      </c>
    </row>
    <row r="1010" spans="3:25" x14ac:dyDescent="0.2">
      <c r="C1010">
        <v>7.0986000000000002</v>
      </c>
      <c r="D1010">
        <v>1.0330045029652608</v>
      </c>
      <c r="E1010">
        <f t="shared" si="90"/>
        <v>0.16879158545184</v>
      </c>
      <c r="G1010">
        <v>2.1613000000000002</v>
      </c>
      <c r="H1010">
        <v>0.38671199662097838</v>
      </c>
      <c r="I1010">
        <f t="shared" si="91"/>
        <v>8.0564999296037165E-2</v>
      </c>
      <c r="O1010">
        <v>20.4312</v>
      </c>
      <c r="P1010">
        <v>0.88003307520819196</v>
      </c>
      <c r="Q1010">
        <f t="shared" si="93"/>
        <v>0.21199996993765316</v>
      </c>
      <c r="W1010">
        <v>31.38449</v>
      </c>
      <c r="X1010">
        <v>1.6926875125001044</v>
      </c>
      <c r="Y1010">
        <f t="shared" si="95"/>
        <v>0.25525726667472504</v>
      </c>
    </row>
    <row r="1011" spans="3:25" x14ac:dyDescent="0.2">
      <c r="G1011">
        <v>2.1564999999999999</v>
      </c>
      <c r="H1011">
        <v>0.3868529807307009</v>
      </c>
      <c r="I1011">
        <f t="shared" si="91"/>
        <v>8.0594370985562686E-2</v>
      </c>
      <c r="O1011">
        <v>20.519200000000001</v>
      </c>
      <c r="P1011">
        <v>0.8804089367645922</v>
      </c>
      <c r="Q1011">
        <f t="shared" si="93"/>
        <v>0.21209051498749543</v>
      </c>
      <c r="W1011">
        <v>31.449940000000002</v>
      </c>
      <c r="X1011">
        <v>1.693309002797218</v>
      </c>
      <c r="Y1011">
        <f t="shared" si="95"/>
        <v>0.25535098740778095</v>
      </c>
    </row>
    <row r="1012" spans="3:25" x14ac:dyDescent="0.2">
      <c r="G1012">
        <v>2.1524999999999999</v>
      </c>
      <c r="H1012">
        <v>0.38699079157833371</v>
      </c>
      <c r="I1012">
        <f t="shared" si="91"/>
        <v>8.0623081578819533E-2</v>
      </c>
      <c r="O1012">
        <v>20.481200000000001</v>
      </c>
      <c r="P1012">
        <v>0.88078324573914113</v>
      </c>
      <c r="Q1012">
        <f t="shared" si="93"/>
        <v>0.21218068602036599</v>
      </c>
      <c r="W1012">
        <v>31.480899999999998</v>
      </c>
      <c r="X1012">
        <v>1.6939310805399155</v>
      </c>
      <c r="Y1012">
        <f t="shared" si="95"/>
        <v>0.25544479672762738</v>
      </c>
    </row>
    <row r="1013" spans="3:25" x14ac:dyDescent="0.2">
      <c r="G1013">
        <v>2.1974999999999998</v>
      </c>
      <c r="H1013">
        <v>0.3871283838501951</v>
      </c>
      <c r="I1013">
        <f t="shared" si="91"/>
        <v>8.0651746635457322E-2</v>
      </c>
      <c r="O1013">
        <v>20.451699999999999</v>
      </c>
      <c r="P1013">
        <v>0.88115607113467065</v>
      </c>
      <c r="Q1013">
        <f t="shared" si="93"/>
        <v>0.21227049965904718</v>
      </c>
      <c r="W1013">
        <v>31.553879999999999</v>
      </c>
      <c r="X1013">
        <v>1.6945570321362151</v>
      </c>
      <c r="Y1013">
        <f t="shared" si="95"/>
        <v>0.25553919022457361</v>
      </c>
    </row>
    <row r="1014" spans="3:25" x14ac:dyDescent="0.2">
      <c r="G1014">
        <v>2.1879</v>
      </c>
      <c r="H1014">
        <v>0.38726871135720436</v>
      </c>
      <c r="I1014">
        <f t="shared" si="91"/>
        <v>8.0680981532750912E-2</v>
      </c>
      <c r="O1014">
        <v>20.450800000000001</v>
      </c>
      <c r="P1014">
        <v>0.88152748200316144</v>
      </c>
      <c r="Q1014">
        <f t="shared" si="93"/>
        <v>0.21235997253816133</v>
      </c>
      <c r="W1014">
        <v>31.627220000000001</v>
      </c>
      <c r="X1014">
        <v>1.6951802779444158</v>
      </c>
      <c r="Y1014">
        <f t="shared" si="95"/>
        <v>0.25563317568869087</v>
      </c>
    </row>
    <row r="1015" spans="3:25" x14ac:dyDescent="0.2">
      <c r="G1015">
        <v>2.1713</v>
      </c>
      <c r="H1015">
        <v>0.3874117772756438</v>
      </c>
      <c r="I1015">
        <f t="shared" si="91"/>
        <v>8.0710786932425796E-2</v>
      </c>
      <c r="O1015">
        <v>20.461300000000001</v>
      </c>
      <c r="P1015">
        <v>0.88189754767354822</v>
      </c>
      <c r="Q1015">
        <f t="shared" si="93"/>
        <v>0.212449121359049</v>
      </c>
      <c r="W1015">
        <v>31.661249999999999</v>
      </c>
      <c r="X1015">
        <v>1.6958106812064091</v>
      </c>
      <c r="Y1015">
        <f t="shared" si="95"/>
        <v>0.25572824049679688</v>
      </c>
    </row>
    <row r="1016" spans="3:25" x14ac:dyDescent="0.2">
      <c r="G1016">
        <v>2.1654</v>
      </c>
      <c r="H1016">
        <v>0.38755169555585428</v>
      </c>
      <c r="I1016">
        <f t="shared" si="91"/>
        <v>8.0739936574136306E-2</v>
      </c>
      <c r="O1016">
        <v>20.461200000000002</v>
      </c>
      <c r="P1016">
        <v>0.8822663384441608</v>
      </c>
      <c r="Q1016">
        <f t="shared" si="93"/>
        <v>0.21253796305657799</v>
      </c>
      <c r="W1016">
        <v>31.68946</v>
      </c>
      <c r="X1016">
        <v>1.6964178888876937</v>
      </c>
      <c r="Y1016">
        <f t="shared" si="95"/>
        <v>0.25581980741147192</v>
      </c>
    </row>
    <row r="1017" spans="3:25" x14ac:dyDescent="0.2">
      <c r="G1017">
        <v>2.19</v>
      </c>
      <c r="H1017">
        <v>0.38768847482285457</v>
      </c>
      <c r="I1017">
        <f t="shared" si="91"/>
        <v>8.0768432254761366E-2</v>
      </c>
      <c r="O1017">
        <v>20.491900000000001</v>
      </c>
      <c r="P1017">
        <v>0.88263392488485704</v>
      </c>
      <c r="Q1017">
        <f t="shared" si="93"/>
        <v>0.21262651463102722</v>
      </c>
      <c r="W1017">
        <v>31.696570000000001</v>
      </c>
      <c r="X1017">
        <v>1.6970494388507498</v>
      </c>
      <c r="Y1017">
        <f t="shared" si="95"/>
        <v>0.25591504514209124</v>
      </c>
    </row>
    <row r="1018" spans="3:25" x14ac:dyDescent="0.2">
      <c r="G1018">
        <v>2.1937000000000002</v>
      </c>
      <c r="H1018">
        <v>0.38782801026528335</v>
      </c>
      <c r="I1018">
        <f t="shared" si="91"/>
        <v>8.0797502138600708E-2</v>
      </c>
      <c r="O1018">
        <v>20.5335</v>
      </c>
      <c r="P1018">
        <v>0.88300037760157257</v>
      </c>
      <c r="Q1018">
        <f t="shared" si="93"/>
        <v>0.21271479309136679</v>
      </c>
      <c r="W1018">
        <v>31.741910000000001</v>
      </c>
      <c r="X1018">
        <v>1.6976848500549064</v>
      </c>
      <c r="Y1018">
        <f t="shared" si="95"/>
        <v>0.25601086514784527</v>
      </c>
    </row>
    <row r="1019" spans="3:25" x14ac:dyDescent="0.2">
      <c r="G1019">
        <v>2.1937000000000002</v>
      </c>
      <c r="H1019">
        <v>0.38796736270155158</v>
      </c>
      <c r="I1019">
        <f t="shared" si="91"/>
        <v>8.0826533896156585E-2</v>
      </c>
      <c r="O1019">
        <v>20.561499999999999</v>
      </c>
      <c r="P1019">
        <v>0.88336576723258164</v>
      </c>
      <c r="Q1019">
        <f t="shared" si="93"/>
        <v>0.21280281545435709</v>
      </c>
      <c r="W1019">
        <v>31.735220000000002</v>
      </c>
      <c r="X1019">
        <v>1.6983175441762512</v>
      </c>
      <c r="Y1019">
        <f t="shared" si="95"/>
        <v>0.25610627541752767</v>
      </c>
    </row>
    <row r="1020" spans="3:25" x14ac:dyDescent="0.2">
      <c r="G1020">
        <v>2.1631999999999998</v>
      </c>
      <c r="H1020">
        <v>0.38810653841814385</v>
      </c>
      <c r="I1020">
        <f t="shared" si="91"/>
        <v>8.0855528837113305E-2</v>
      </c>
      <c r="O1020">
        <v>20.6006</v>
      </c>
      <c r="P1020">
        <v>0.88373016444484653</v>
      </c>
      <c r="Q1020">
        <f t="shared" si="93"/>
        <v>0.21289059874366953</v>
      </c>
      <c r="W1020">
        <v>31.729569999999999</v>
      </c>
      <c r="X1020">
        <v>1.6989573822743764</v>
      </c>
      <c r="Y1020">
        <f t="shared" si="95"/>
        <v>0.25620276299886541</v>
      </c>
    </row>
    <row r="1021" spans="3:25" x14ac:dyDescent="0.2">
      <c r="G1021">
        <v>2.1656</v>
      </c>
      <c r="H1021">
        <v>0.38824848487721064</v>
      </c>
      <c r="I1021">
        <f t="shared" si="91"/>
        <v>8.088510101608555E-2</v>
      </c>
      <c r="O1021">
        <v>20.604900000000001</v>
      </c>
      <c r="P1021">
        <v>0.88409363993043744</v>
      </c>
      <c r="Q1021">
        <f t="shared" si="93"/>
        <v>0.212978159989024</v>
      </c>
      <c r="W1021">
        <v>31.743970000000001</v>
      </c>
      <c r="X1021">
        <v>1.6995739783697628</v>
      </c>
      <c r="Y1021">
        <f t="shared" si="95"/>
        <v>0.2562957456863304</v>
      </c>
    </row>
    <row r="1022" spans="3:25" x14ac:dyDescent="0.2">
      <c r="G1022">
        <v>2.1873</v>
      </c>
      <c r="H1022">
        <v>0.38838732474980037</v>
      </c>
      <c r="I1022">
        <f t="shared" si="91"/>
        <v>8.0914025989541741E-2</v>
      </c>
      <c r="O1022">
        <v>20.649000000000001</v>
      </c>
      <c r="P1022">
        <v>0.88445626440304459</v>
      </c>
      <c r="Q1022">
        <f t="shared" si="93"/>
        <v>0.21306551622534864</v>
      </c>
      <c r="W1022">
        <v>31.78058</v>
      </c>
      <c r="X1022">
        <v>1.7002149386693057</v>
      </c>
      <c r="Y1022">
        <f t="shared" si="95"/>
        <v>0.25639240249563516</v>
      </c>
    </row>
    <row r="1023" spans="3:25" x14ac:dyDescent="0.2">
      <c r="G1023">
        <v>2.2161</v>
      </c>
      <c r="H1023">
        <v>0.38852600624489014</v>
      </c>
      <c r="I1023">
        <f t="shared" si="91"/>
        <v>8.0942917967685449E-2</v>
      </c>
      <c r="O1023">
        <v>20.711300000000001</v>
      </c>
      <c r="P1023">
        <v>0.88481810859457255</v>
      </c>
      <c r="Q1023">
        <f t="shared" si="93"/>
        <v>0.2131526844919594</v>
      </c>
      <c r="W1023">
        <v>31.824339999999999</v>
      </c>
      <c r="X1023">
        <v>1.7008531727189844</v>
      </c>
      <c r="Y1023">
        <f t="shared" si="95"/>
        <v>0.25648864818647693</v>
      </c>
    </row>
    <row r="1024" spans="3:25" x14ac:dyDescent="0.2">
      <c r="G1024">
        <v>2.2040000000000002</v>
      </c>
      <c r="H1024">
        <v>0.38866747401814317</v>
      </c>
      <c r="I1024">
        <f t="shared" si="91"/>
        <v>8.0972390420446502E-2</v>
      </c>
      <c r="O1024">
        <v>20.768799999999999</v>
      </c>
      <c r="P1024">
        <v>0.88517924325181119</v>
      </c>
      <c r="Q1024">
        <f t="shared" si="93"/>
        <v>0.21323968183175815</v>
      </c>
      <c r="W1024">
        <v>31.888590000000001</v>
      </c>
      <c r="X1024">
        <v>1.7014985398122735</v>
      </c>
      <c r="Y1024">
        <f t="shared" si="95"/>
        <v>0.25658596954025203</v>
      </c>
    </row>
    <row r="1025" spans="7:25" x14ac:dyDescent="0.2">
      <c r="G1025">
        <v>2.2302</v>
      </c>
      <c r="H1025">
        <v>0.38880585534795897</v>
      </c>
      <c r="I1025">
        <f t="shared" si="91"/>
        <v>8.1001219864158119E-2</v>
      </c>
      <c r="O1025">
        <v>20.736499999999999</v>
      </c>
      <c r="P1025">
        <v>0.88553973913319683</v>
      </c>
      <c r="Q1025">
        <f t="shared" si="93"/>
        <v>0.2133265252904524</v>
      </c>
      <c r="W1025">
        <v>31.954560000000001</v>
      </c>
      <c r="X1025">
        <v>1.70212391430659</v>
      </c>
      <c r="Y1025">
        <f t="shared" si="95"/>
        <v>0.2566802760102227</v>
      </c>
    </row>
    <row r="1026" spans="7:25" x14ac:dyDescent="0.2">
      <c r="G1026">
        <v>2.2056</v>
      </c>
      <c r="H1026">
        <v>0.38894703338373277</v>
      </c>
      <c r="I1026">
        <f t="shared" si="91"/>
        <v>8.1030631954944324E-2</v>
      </c>
      <c r="O1026">
        <v>20.735399999999998</v>
      </c>
      <c r="P1026">
        <v>0.88589966700565337</v>
      </c>
      <c r="Q1026">
        <f t="shared" si="93"/>
        <v>0.21341323191579423</v>
      </c>
      <c r="W1026">
        <v>32.002470000000002</v>
      </c>
      <c r="X1026">
        <v>1.7027703836114736</v>
      </c>
      <c r="Y1026">
        <f t="shared" si="95"/>
        <v>0.25677776357749965</v>
      </c>
    </row>
    <row r="1027" spans="7:25" x14ac:dyDescent="0.2">
      <c r="G1027">
        <v>2.1941999999999999</v>
      </c>
      <c r="H1027">
        <v>0.38908807545265228</v>
      </c>
      <c r="I1027">
        <f t="shared" si="91"/>
        <v>8.1060015719302561E-2</v>
      </c>
      <c r="O1027">
        <v>20.718</v>
      </c>
      <c r="P1027">
        <v>0.88625909764152044</v>
      </c>
      <c r="Q1027">
        <f t="shared" si="93"/>
        <v>0.21349981875684049</v>
      </c>
      <c r="W1027">
        <v>32.086269999999999</v>
      </c>
      <c r="X1027">
        <v>1.70341740390146</v>
      </c>
      <c r="Y1027">
        <f t="shared" si="95"/>
        <v>0.25687533423332676</v>
      </c>
    </row>
    <row r="1028" spans="7:25" x14ac:dyDescent="0.2">
      <c r="G1028">
        <v>2.1989999999999998</v>
      </c>
      <c r="H1028">
        <v>0.38922898728756816</v>
      </c>
      <c r="I1028">
        <f t="shared" si="91"/>
        <v>8.1089372351576705E-2</v>
      </c>
      <c r="O1028">
        <v>20.817900000000002</v>
      </c>
      <c r="P1028">
        <v>0.88661810181555933</v>
      </c>
      <c r="Q1028">
        <f t="shared" si="93"/>
        <v>0.2135863028632313</v>
      </c>
      <c r="W1028">
        <v>32.092709999999997</v>
      </c>
      <c r="X1028">
        <v>1.7040476893963739</v>
      </c>
      <c r="Y1028">
        <f t="shared" si="95"/>
        <v>0.25697038128215793</v>
      </c>
    </row>
    <row r="1029" spans="7:25" x14ac:dyDescent="0.2">
      <c r="G1029">
        <v>2.1823000000000001</v>
      </c>
      <c r="H1029">
        <v>0.38936977504813469</v>
      </c>
      <c r="I1029">
        <f t="shared" si="91"/>
        <v>8.1118703135028059E-2</v>
      </c>
      <c r="O1029">
        <v>20.8279</v>
      </c>
      <c r="P1029">
        <v>0.88697675030204948</v>
      </c>
      <c r="Q1029">
        <f t="shared" si="93"/>
        <v>0.21367270128449076</v>
      </c>
      <c r="W1029">
        <v>32.124850000000002</v>
      </c>
      <c r="X1029">
        <v>1.7047023696799548</v>
      </c>
      <c r="Y1029">
        <f t="shared" si="95"/>
        <v>0.25706910706497288</v>
      </c>
    </row>
    <row r="1030" spans="7:25" x14ac:dyDescent="0.2">
      <c r="G1030">
        <v>2.1987000000000001</v>
      </c>
      <c r="H1030">
        <v>0.38951044399447188</v>
      </c>
      <c r="I1030">
        <f t="shared" si="91"/>
        <v>8.1148009165514984E-2</v>
      </c>
      <c r="O1030">
        <v>20.805399999999999</v>
      </c>
      <c r="P1030">
        <v>0.88733511387196262</v>
      </c>
      <c r="Q1030">
        <f t="shared" si="93"/>
        <v>0.21375903106934613</v>
      </c>
      <c r="W1030">
        <v>32.120240000000003</v>
      </c>
      <c r="X1030">
        <v>1.7053370087443487</v>
      </c>
      <c r="Y1030">
        <f t="shared" si="95"/>
        <v>0.25716481063205532</v>
      </c>
    </row>
    <row r="1031" spans="7:25" x14ac:dyDescent="0.2">
      <c r="G1031">
        <v>2.1764000000000001</v>
      </c>
      <c r="H1031">
        <v>0.38965100114080803</v>
      </c>
      <c r="I1031">
        <f t="shared" ref="I1031:I1094" si="96">H1031/4.8</f>
        <v>8.1177291904335008E-2</v>
      </c>
      <c r="O1031">
        <v>20.7941</v>
      </c>
      <c r="P1031">
        <v>0.88769326329022546</v>
      </c>
      <c r="Q1031">
        <f t="shared" ref="Q1031:Q1094" si="97">P1031/4.1511</f>
        <v>0.21384530926506842</v>
      </c>
      <c r="W1031">
        <v>32.116439999999997</v>
      </c>
      <c r="X1031">
        <v>1.7059894791731134</v>
      </c>
      <c r="Y1031">
        <f t="shared" ref="Y1031:Y1094" si="98">X1031/6.6313</f>
        <v>0.25726320316877738</v>
      </c>
    </row>
    <row r="1032" spans="7:25" x14ac:dyDescent="0.2">
      <c r="G1032">
        <v>2.2704</v>
      </c>
      <c r="H1032">
        <v>0.38979145127332188</v>
      </c>
      <c r="I1032">
        <f t="shared" si="96"/>
        <v>8.1206552348608727E-2</v>
      </c>
      <c r="O1032">
        <v>20.8748</v>
      </c>
      <c r="P1032">
        <v>0.88805126931306633</v>
      </c>
      <c r="Q1032">
        <f t="shared" si="97"/>
        <v>0.21393155291683322</v>
      </c>
      <c r="W1032">
        <v>32.135350000000003</v>
      </c>
      <c r="X1032">
        <v>1.7066457737114653</v>
      </c>
      <c r="Y1032">
        <f t="shared" si="98"/>
        <v>0.25736217238120207</v>
      </c>
    </row>
    <row r="1033" spans="7:25" x14ac:dyDescent="0.2">
      <c r="G1033">
        <v>2.1827999999999999</v>
      </c>
      <c r="H1033">
        <v>0.38993473319446992</v>
      </c>
      <c r="I1033">
        <f t="shared" si="96"/>
        <v>8.12364027488479E-2</v>
      </c>
      <c r="O1033">
        <v>20.9376</v>
      </c>
      <c r="P1033">
        <v>0.88840920268543844</v>
      </c>
      <c r="Q1033">
        <f t="shared" si="97"/>
        <v>0.21401777906709993</v>
      </c>
      <c r="W1033">
        <v>32.171259999999997</v>
      </c>
      <c r="X1033">
        <v>1.7072852835942469</v>
      </c>
      <c r="Y1033">
        <f t="shared" si="98"/>
        <v>0.25745861046766799</v>
      </c>
    </row>
    <row r="1034" spans="7:25" x14ac:dyDescent="0.2">
      <c r="G1034">
        <v>2.1911</v>
      </c>
      <c r="H1034">
        <v>0.3900779182618257</v>
      </c>
      <c r="I1034">
        <f t="shared" si="96"/>
        <v>8.1266232971213687E-2</v>
      </c>
      <c r="O1034">
        <v>20.968</v>
      </c>
      <c r="P1034">
        <v>0.88876713413853725</v>
      </c>
      <c r="Q1034">
        <f t="shared" si="97"/>
        <v>0.2141040047550137</v>
      </c>
      <c r="W1034">
        <v>32.188830000000003</v>
      </c>
      <c r="X1034">
        <v>1.707945924529287</v>
      </c>
      <c r="Y1034">
        <f t="shared" si="98"/>
        <v>0.25755823511668707</v>
      </c>
    </row>
    <row r="1035" spans="7:25" x14ac:dyDescent="0.2">
      <c r="G1035">
        <v>2.2012999999999998</v>
      </c>
      <c r="H1035">
        <v>0.39022101298130502</v>
      </c>
      <c r="I1035">
        <f t="shared" si="96"/>
        <v>8.1296044371105214E-2</v>
      </c>
      <c r="O1035">
        <v>20.9664</v>
      </c>
      <c r="P1035">
        <v>0.88912513438739615</v>
      </c>
      <c r="Q1035">
        <f t="shared" si="97"/>
        <v>0.21419024701582623</v>
      </c>
      <c r="W1035">
        <v>32.254280000000001</v>
      </c>
      <c r="X1035">
        <v>1.7085864750917026</v>
      </c>
      <c r="Y1035">
        <f t="shared" si="98"/>
        <v>0.25765483013763552</v>
      </c>
    </row>
    <row r="1036" spans="7:25" x14ac:dyDescent="0.2">
      <c r="G1036">
        <v>2.2237</v>
      </c>
      <c r="H1036">
        <v>0.3903640229556935</v>
      </c>
      <c r="I1036">
        <f t="shared" si="96"/>
        <v>8.1325838115769489E-2</v>
      </c>
      <c r="O1036">
        <v>21.037400000000002</v>
      </c>
      <c r="P1036">
        <v>0.88948327412856498</v>
      </c>
      <c r="Q1036">
        <f t="shared" si="97"/>
        <v>0.21427652288033655</v>
      </c>
      <c r="W1036">
        <v>32.306150000000002</v>
      </c>
      <c r="X1036">
        <v>1.7092514513101971</v>
      </c>
      <c r="Y1036">
        <f t="shared" si="98"/>
        <v>0.25775510854737338</v>
      </c>
    </row>
    <row r="1037" spans="7:25" x14ac:dyDescent="0.2">
      <c r="G1037">
        <v>2.2141000000000002</v>
      </c>
      <c r="H1037">
        <v>0.39050695421500303</v>
      </c>
      <c r="I1037">
        <f t="shared" si="96"/>
        <v>8.1355615461458974E-2</v>
      </c>
      <c r="O1037">
        <v>21.087900000000001</v>
      </c>
      <c r="P1037">
        <v>0.88984162403787814</v>
      </c>
      <c r="Q1037">
        <f t="shared" si="97"/>
        <v>0.21436284937435335</v>
      </c>
      <c r="W1037">
        <v>32.378349999999998</v>
      </c>
      <c r="X1037">
        <v>1.7098963170822055</v>
      </c>
      <c r="Y1037">
        <f t="shared" si="98"/>
        <v>0.2578523543019024</v>
      </c>
    </row>
    <row r="1038" spans="7:25" x14ac:dyDescent="0.2">
      <c r="G1038">
        <v>2.2101999999999999</v>
      </c>
      <c r="H1038">
        <v>0.39064981232817508</v>
      </c>
      <c r="I1038">
        <f t="shared" si="96"/>
        <v>8.1385377568369818E-2</v>
      </c>
      <c r="O1038">
        <v>21.176300000000001</v>
      </c>
      <c r="P1038">
        <v>0.89020025476829623</v>
      </c>
      <c r="Q1038">
        <f t="shared" si="97"/>
        <v>0.21444924351817501</v>
      </c>
      <c r="W1038">
        <v>32.454920000000001</v>
      </c>
      <c r="X1038">
        <v>1.7105623321716996</v>
      </c>
      <c r="Y1038">
        <f t="shared" si="98"/>
        <v>0.25795278937338073</v>
      </c>
    </row>
    <row r="1039" spans="7:25" x14ac:dyDescent="0.2">
      <c r="G1039">
        <v>2.2389999999999999</v>
      </c>
      <c r="H1039">
        <v>0.39079553213997908</v>
      </c>
      <c r="I1039">
        <f t="shared" si="96"/>
        <v>8.1415735862495647E-2</v>
      </c>
      <c r="O1039">
        <v>21.182099999999998</v>
      </c>
      <c r="P1039">
        <v>0.89055923694784445</v>
      </c>
      <c r="Q1039">
        <f t="shared" si="97"/>
        <v>0.21453572232609297</v>
      </c>
      <c r="W1039">
        <v>32.487279999999998</v>
      </c>
      <c r="X1039">
        <v>1.7112115017842702</v>
      </c>
      <c r="Y1039">
        <f t="shared" si="98"/>
        <v>0.25805068414704058</v>
      </c>
    </row>
    <row r="1040" spans="7:25" x14ac:dyDescent="0.2">
      <c r="G1040">
        <v>2.2376</v>
      </c>
      <c r="H1040">
        <v>0.39093826559150663</v>
      </c>
      <c r="I1040">
        <f t="shared" si="96"/>
        <v>8.1445471998230545E-2</v>
      </c>
      <c r="O1040">
        <v>21.134799999999998</v>
      </c>
      <c r="P1040">
        <v>0.89091864117761999</v>
      </c>
      <c r="Q1040">
        <f t="shared" si="97"/>
        <v>0.21462230280591171</v>
      </c>
      <c r="W1040">
        <v>32.525770000000001</v>
      </c>
      <c r="X1040">
        <v>1.7118785449664822</v>
      </c>
      <c r="Y1040">
        <f t="shared" si="98"/>
        <v>0.25815127425489454</v>
      </c>
    </row>
    <row r="1041" spans="7:25" x14ac:dyDescent="0.2">
      <c r="G1041">
        <v>2.1943000000000001</v>
      </c>
      <c r="H1041">
        <v>0.39108387421694979</v>
      </c>
      <c r="I1041">
        <f t="shared" si="96"/>
        <v>8.1475807128531211E-2</v>
      </c>
      <c r="O1041">
        <v>21.132000000000001</v>
      </c>
      <c r="P1041">
        <v>0.89127853802989698</v>
      </c>
      <c r="Q1041">
        <f t="shared" si="97"/>
        <v>0.21470900195849221</v>
      </c>
      <c r="W1041">
        <v>32.519440000000003</v>
      </c>
      <c r="X1041">
        <v>1.7125320069183516</v>
      </c>
      <c r="Y1041">
        <f t="shared" si="98"/>
        <v>0.25824981631329474</v>
      </c>
    </row>
    <row r="1042" spans="7:25" x14ac:dyDescent="0.2">
      <c r="G1042">
        <v>2.1989000000000001</v>
      </c>
      <c r="H1042">
        <v>0.39122943734520788</v>
      </c>
      <c r="I1042">
        <f t="shared" si="96"/>
        <v>8.150613278025165E-2</v>
      </c>
      <c r="O1042">
        <v>21.1431</v>
      </c>
      <c r="P1042">
        <v>0.89163899804630697</v>
      </c>
      <c r="Q1042">
        <f t="shared" si="97"/>
        <v>0.21479583677731373</v>
      </c>
      <c r="W1042">
        <v>32.54186</v>
      </c>
      <c r="X1042">
        <v>1.7132033517159491</v>
      </c>
      <c r="Y1042">
        <f t="shared" si="98"/>
        <v>0.25835105510472289</v>
      </c>
    </row>
    <row r="1043" spans="7:25" x14ac:dyDescent="0.2">
      <c r="G1043">
        <v>2.1838000000000002</v>
      </c>
      <c r="H1043">
        <v>0.39137788701994741</v>
      </c>
      <c r="I1043">
        <f t="shared" si="96"/>
        <v>8.1537059795822375E-2</v>
      </c>
      <c r="O1043">
        <v>21.179400000000001</v>
      </c>
      <c r="P1043">
        <v>0.89200009173609873</v>
      </c>
      <c r="Q1043">
        <f t="shared" si="97"/>
        <v>0.21488282424805444</v>
      </c>
      <c r="W1043">
        <v>32.523330000000001</v>
      </c>
      <c r="X1043">
        <v>1.7138578099404145</v>
      </c>
      <c r="Y1043">
        <f t="shared" si="98"/>
        <v>0.25844974740102461</v>
      </c>
    </row>
    <row r="1044" spans="7:25" x14ac:dyDescent="0.2">
      <c r="G1044">
        <v>2.1993999999999998</v>
      </c>
      <c r="H1044">
        <v>0.3915233819459813</v>
      </c>
      <c r="I1044">
        <f t="shared" si="96"/>
        <v>8.1567371238746106E-2</v>
      </c>
      <c r="O1044">
        <v>21.1996</v>
      </c>
      <c r="P1044">
        <v>0.89236188957449525</v>
      </c>
      <c r="Q1044">
        <f t="shared" si="97"/>
        <v>0.21496998134819575</v>
      </c>
      <c r="W1044">
        <v>32.592100000000002</v>
      </c>
      <c r="X1044">
        <v>1.7145160425197028</v>
      </c>
      <c r="Y1044">
        <f t="shared" si="98"/>
        <v>0.25854900887001081</v>
      </c>
    </row>
    <row r="1045" spans="7:25" x14ac:dyDescent="0.2">
      <c r="G1045">
        <v>2.1814</v>
      </c>
      <c r="H1045">
        <v>0.39167177587637808</v>
      </c>
      <c r="I1045">
        <f t="shared" si="96"/>
        <v>8.1598286640912107E-2</v>
      </c>
      <c r="O1045">
        <v>21.204699999999999</v>
      </c>
      <c r="P1045">
        <v>0.89272446200111377</v>
      </c>
      <c r="Q1045">
        <f t="shared" si="97"/>
        <v>0.21505732504664157</v>
      </c>
      <c r="W1045">
        <v>32.605319999999999</v>
      </c>
      <c r="X1045">
        <v>1.7151921720088972</v>
      </c>
      <c r="Y1045">
        <f t="shared" si="98"/>
        <v>0.25865096919290292</v>
      </c>
    </row>
    <row r="1046" spans="7:25" x14ac:dyDescent="0.2">
      <c r="G1046">
        <v>2.1920999999999999</v>
      </c>
      <c r="H1046">
        <v>0.39181723113552414</v>
      </c>
      <c r="I1046">
        <f t="shared" si="96"/>
        <v>8.1628589819900871E-2</v>
      </c>
      <c r="O1046">
        <v>21.2197</v>
      </c>
      <c r="P1046">
        <v>0.89308787941848744</v>
      </c>
      <c r="Q1046">
        <f t="shared" si="97"/>
        <v>0.21514487230336238</v>
      </c>
      <c r="W1046">
        <v>32.641179999999999</v>
      </c>
      <c r="X1046">
        <v>1.7158513836743574</v>
      </c>
      <c r="Y1046">
        <f t="shared" si="98"/>
        <v>0.25875037830807796</v>
      </c>
    </row>
    <row r="1047" spans="7:25" x14ac:dyDescent="0.2">
      <c r="G1047">
        <v>2.1873</v>
      </c>
      <c r="H1047">
        <v>0.39196559913505841</v>
      </c>
      <c r="I1047">
        <f t="shared" si="96"/>
        <v>8.1659499819803832E-2</v>
      </c>
      <c r="O1047">
        <v>21.249400000000001</v>
      </c>
      <c r="P1047">
        <v>0.89345221219065718</v>
      </c>
      <c r="Q1047">
        <f t="shared" si="97"/>
        <v>0.21523264006905574</v>
      </c>
      <c r="W1047">
        <v>32.679000000000002</v>
      </c>
      <c r="X1047">
        <v>1.7165285018184315</v>
      </c>
      <c r="Y1047">
        <f t="shared" si="98"/>
        <v>0.25885248772011993</v>
      </c>
    </row>
    <row r="1048" spans="7:25" x14ac:dyDescent="0.2">
      <c r="G1048">
        <v>2.202</v>
      </c>
      <c r="H1048">
        <v>0.3921139643522395</v>
      </c>
      <c r="I1048">
        <f t="shared" si="96"/>
        <v>8.1690409240049902E-2</v>
      </c>
      <c r="O1048">
        <v>21.3385</v>
      </c>
      <c r="P1048">
        <v>0.89381753064185188</v>
      </c>
      <c r="Q1048">
        <f t="shared" si="97"/>
        <v>0.21532064528482858</v>
      </c>
      <c r="W1048">
        <v>32.749989999999997</v>
      </c>
      <c r="X1048">
        <v>1.7171952483739439</v>
      </c>
      <c r="Y1048">
        <f t="shared" si="98"/>
        <v>0.25895303309666939</v>
      </c>
    </row>
    <row r="1049" spans="7:25" x14ac:dyDescent="0.2">
      <c r="G1049">
        <v>2.1897000000000002</v>
      </c>
      <c r="H1049">
        <v>0.39226525347784086</v>
      </c>
      <c r="I1049">
        <f t="shared" si="96"/>
        <v>8.172192780788351E-2</v>
      </c>
      <c r="O1049">
        <v>21.339099999999998</v>
      </c>
      <c r="P1049">
        <v>0.89418390505524581</v>
      </c>
      <c r="Q1049">
        <f t="shared" si="97"/>
        <v>0.21540890488189779</v>
      </c>
      <c r="W1049">
        <v>32.816290000000002</v>
      </c>
      <c r="X1049">
        <v>1.7178559035055083</v>
      </c>
      <c r="Y1049">
        <f t="shared" si="98"/>
        <v>0.25905265988652426</v>
      </c>
    </row>
    <row r="1050" spans="7:25" x14ac:dyDescent="0.2">
      <c r="G1050">
        <v>2.1732999999999998</v>
      </c>
      <c r="H1050">
        <v>0.39241363475937729</v>
      </c>
      <c r="I1050">
        <f t="shared" si="96"/>
        <v>8.175284057487027E-2</v>
      </c>
      <c r="O1050">
        <v>21.4117</v>
      </c>
      <c r="P1050">
        <v>0.89455140567180469</v>
      </c>
      <c r="Q1050">
        <f t="shared" si="97"/>
        <v>0.21549743578131214</v>
      </c>
      <c r="W1050">
        <v>32.894120000000001</v>
      </c>
      <c r="X1050">
        <v>1.7185410458517072</v>
      </c>
      <c r="Y1050">
        <f t="shared" si="98"/>
        <v>0.25915597934819823</v>
      </c>
    </row>
    <row r="1051" spans="7:25" x14ac:dyDescent="0.2">
      <c r="G1051">
        <v>2.2090000000000001</v>
      </c>
      <c r="H1051">
        <v>0.39256495310747758</v>
      </c>
      <c r="I1051">
        <f t="shared" si="96"/>
        <v>8.1784365230724493E-2</v>
      </c>
      <c r="O1051">
        <v>21.463699999999999</v>
      </c>
      <c r="P1051">
        <v>0.89492010268920641</v>
      </c>
      <c r="Q1051">
        <f t="shared" si="97"/>
        <v>0.2155862548936924</v>
      </c>
      <c r="W1051">
        <v>32.921050000000001</v>
      </c>
      <c r="X1051">
        <v>1.7192092175606937</v>
      </c>
      <c r="Y1051">
        <f t="shared" si="98"/>
        <v>0.25925673963788298</v>
      </c>
    </row>
    <row r="1052" spans="7:25" x14ac:dyDescent="0.2">
      <c r="G1052">
        <v>2.1802000000000001</v>
      </c>
      <c r="H1052">
        <v>0.39271629570425715</v>
      </c>
      <c r="I1052">
        <f t="shared" si="96"/>
        <v>8.181589493838691E-2</v>
      </c>
      <c r="O1052">
        <v>21.509499999999999</v>
      </c>
      <c r="P1052">
        <v>0.89529006626084784</v>
      </c>
      <c r="Q1052">
        <f t="shared" si="97"/>
        <v>0.21567537911899207</v>
      </c>
      <c r="W1052">
        <v>32.942340000000002</v>
      </c>
      <c r="X1052">
        <v>1.7198778559074093</v>
      </c>
      <c r="Y1052">
        <f t="shared" si="98"/>
        <v>0.2593575702965345</v>
      </c>
    </row>
    <row r="1053" spans="7:25" x14ac:dyDescent="0.2">
      <c r="G1053">
        <v>2.173</v>
      </c>
      <c r="H1053">
        <v>0.39286767101754616</v>
      </c>
      <c r="I1053">
        <f t="shared" si="96"/>
        <v>8.1847431461988793E-2</v>
      </c>
      <c r="O1053">
        <v>21.442</v>
      </c>
      <c r="P1053">
        <v>0.89566136649492867</v>
      </c>
      <c r="Q1053">
        <f t="shared" si="97"/>
        <v>0.21576482534627658</v>
      </c>
      <c r="W1053">
        <v>32.938679999999998</v>
      </c>
      <c r="X1053">
        <v>1.7205469579890509</v>
      </c>
      <c r="Y1053">
        <f t="shared" si="98"/>
        <v>0.25945847088641</v>
      </c>
    </row>
    <row r="1054" spans="7:25" x14ac:dyDescent="0.2">
      <c r="G1054">
        <v>2.2107999999999999</v>
      </c>
      <c r="H1054">
        <v>0.39302200026751788</v>
      </c>
      <c r="I1054">
        <f t="shared" si="96"/>
        <v>8.1879583389066229E-2</v>
      </c>
      <c r="O1054">
        <v>21.498100000000001</v>
      </c>
      <c r="P1054">
        <v>0.89603407345362274</v>
      </c>
      <c r="Q1054">
        <f t="shared" si="97"/>
        <v>0.21585461045352383</v>
      </c>
      <c r="W1054">
        <v>32.966279999999998</v>
      </c>
      <c r="X1054">
        <v>1.7212372819913502</v>
      </c>
      <c r="Y1054">
        <f t="shared" si="98"/>
        <v>0.2595625717417927</v>
      </c>
    </row>
    <row r="1055" spans="7:25" x14ac:dyDescent="0.2">
      <c r="G1055">
        <v>2.2643</v>
      </c>
      <c r="H1055">
        <v>0.39317346060803265</v>
      </c>
      <c r="I1055">
        <f t="shared" si="96"/>
        <v>8.1911137626673472E-2</v>
      </c>
      <c r="O1055">
        <v>21.481100000000001</v>
      </c>
      <c r="P1055">
        <v>0.89640825715232497</v>
      </c>
      <c r="Q1055">
        <f t="shared" si="97"/>
        <v>0.21594475130744262</v>
      </c>
      <c r="W1055">
        <v>33.018689999999999</v>
      </c>
      <c r="X1055">
        <v>1.7219105926944815</v>
      </c>
      <c r="Y1055">
        <f t="shared" si="98"/>
        <v>0.25966410699176351</v>
      </c>
    </row>
    <row r="1056" spans="7:25" x14ac:dyDescent="0.2">
      <c r="G1056">
        <v>2.2393000000000001</v>
      </c>
      <c r="H1056">
        <v>0.39332788787339007</v>
      </c>
      <c r="I1056">
        <f t="shared" si="96"/>
        <v>8.1943309973622938E-2</v>
      </c>
      <c r="O1056">
        <v>21.4636</v>
      </c>
      <c r="P1056">
        <v>0.89678398755897604</v>
      </c>
      <c r="Q1056">
        <f t="shared" si="97"/>
        <v>0.21603526476331</v>
      </c>
      <c r="W1056">
        <v>33.037190000000002</v>
      </c>
      <c r="X1056">
        <v>1.722584357998715</v>
      </c>
      <c r="Y1056">
        <f t="shared" si="98"/>
        <v>0.25976571079557775</v>
      </c>
    </row>
    <row r="1057" spans="7:25" x14ac:dyDescent="0.2">
      <c r="G1057">
        <v>2.1728999999999998</v>
      </c>
      <c r="H1057">
        <v>0.39348528712931125</v>
      </c>
      <c r="I1057">
        <f t="shared" si="96"/>
        <v>8.1976101485273178E-2</v>
      </c>
      <c r="O1057">
        <v>21.532499999999999</v>
      </c>
      <c r="P1057">
        <v>0.89716133459347802</v>
      </c>
      <c r="Q1057">
        <f t="shared" si="97"/>
        <v>0.21612616766483056</v>
      </c>
      <c r="W1057">
        <v>33.056669999999997</v>
      </c>
      <c r="X1057">
        <v>1.7232585749363207</v>
      </c>
      <c r="Y1057">
        <f t="shared" si="98"/>
        <v>0.25986738270570187</v>
      </c>
    </row>
    <row r="1058" spans="7:25" x14ac:dyDescent="0.2">
      <c r="G1058">
        <v>2.2031999999999998</v>
      </c>
      <c r="H1058">
        <v>0.39363983945835912</v>
      </c>
      <c r="I1058">
        <f t="shared" si="96"/>
        <v>8.2008299887158159E-2</v>
      </c>
      <c r="O1058">
        <v>21.600100000000001</v>
      </c>
      <c r="P1058">
        <v>0.89754036812717652</v>
      </c>
      <c r="Q1058">
        <f t="shared" si="97"/>
        <v>0.2162174768440116</v>
      </c>
      <c r="W1058">
        <v>33.082639999999998</v>
      </c>
      <c r="X1058">
        <v>1.7239365224234073</v>
      </c>
      <c r="Y1058">
        <f t="shared" si="98"/>
        <v>0.25996961718266515</v>
      </c>
    </row>
    <row r="1059" spans="7:25" x14ac:dyDescent="0.2">
      <c r="G1059">
        <v>2.2107000000000001</v>
      </c>
      <c r="H1059">
        <v>0.39379737575867868</v>
      </c>
      <c r="I1059">
        <f t="shared" si="96"/>
        <v>8.2041119949724725E-2</v>
      </c>
      <c r="O1059">
        <v>21.619</v>
      </c>
      <c r="P1059">
        <v>0.89792115798243111</v>
      </c>
      <c r="Q1059">
        <f t="shared" si="97"/>
        <v>0.21630920912105978</v>
      </c>
      <c r="W1059">
        <v>33.188099999999999</v>
      </c>
      <c r="X1059">
        <v>1.7246324325438507</v>
      </c>
      <c r="Y1059">
        <f t="shared" si="98"/>
        <v>0.26007456042463023</v>
      </c>
    </row>
    <row r="1060" spans="7:25" x14ac:dyDescent="0.2">
      <c r="G1060">
        <v>2.1661000000000001</v>
      </c>
      <c r="H1060">
        <v>0.39395499181657645</v>
      </c>
      <c r="I1060">
        <f t="shared" si="96"/>
        <v>8.2073956628453432E-2</v>
      </c>
      <c r="O1060">
        <v>21.648900000000001</v>
      </c>
      <c r="P1060">
        <v>0.89830377393226579</v>
      </c>
      <c r="Q1060">
        <f t="shared" si="97"/>
        <v>0.21640138130429667</v>
      </c>
      <c r="W1060">
        <v>33.248510000000003</v>
      </c>
      <c r="X1060">
        <v>1.7253145570322139</v>
      </c>
      <c r="Y1060">
        <f t="shared" si="98"/>
        <v>0.26017742479336087</v>
      </c>
    </row>
    <row r="1061" spans="7:25" x14ac:dyDescent="0.2">
      <c r="G1061">
        <v>2.2323</v>
      </c>
      <c r="H1061">
        <v>0.39410978441538302</v>
      </c>
      <c r="I1061">
        <f t="shared" si="96"/>
        <v>8.2106205086538139E-2</v>
      </c>
      <c r="O1061">
        <v>21.63</v>
      </c>
      <c r="P1061">
        <v>0.89868828570008885</v>
      </c>
      <c r="Q1061">
        <f t="shared" si="97"/>
        <v>0.21649401019009154</v>
      </c>
      <c r="W1061">
        <v>33.295990000000003</v>
      </c>
      <c r="X1061">
        <v>1.7259938390270129</v>
      </c>
      <c r="Y1061">
        <f t="shared" si="98"/>
        <v>0.26027986051407909</v>
      </c>
    </row>
    <row r="1062" spans="7:25" x14ac:dyDescent="0.2">
      <c r="G1062">
        <v>2.1947999999999999</v>
      </c>
      <c r="H1062">
        <v>0.39427339692139446</v>
      </c>
      <c r="I1062">
        <f t="shared" si="96"/>
        <v>8.214029102529051E-2</v>
      </c>
      <c r="O1062">
        <v>21.7928</v>
      </c>
      <c r="P1062">
        <v>0.89907476276850784</v>
      </c>
      <c r="Q1062">
        <f t="shared" si="97"/>
        <v>0.21658711251680468</v>
      </c>
      <c r="W1062">
        <v>33.373379999999997</v>
      </c>
      <c r="X1062">
        <v>1.726680125832911</v>
      </c>
      <c r="Y1062">
        <f t="shared" si="98"/>
        <v>0.26038335256026884</v>
      </c>
    </row>
    <row r="1063" spans="7:25" x14ac:dyDescent="0.2">
      <c r="G1063">
        <v>2.2174999999999998</v>
      </c>
      <c r="H1063">
        <v>0.39443129149427031</v>
      </c>
      <c r="I1063">
        <f t="shared" si="96"/>
        <v>8.2173185727972983E-2</v>
      </c>
      <c r="O1063">
        <v>21.821400000000001</v>
      </c>
      <c r="P1063">
        <v>0.89946327380688851</v>
      </c>
      <c r="Q1063">
        <f t="shared" si="97"/>
        <v>0.21668070482688651</v>
      </c>
      <c r="W1063">
        <v>33.383360000000003</v>
      </c>
      <c r="X1063">
        <v>1.7273636003312569</v>
      </c>
      <c r="Y1063">
        <f t="shared" si="98"/>
        <v>0.2604864205104967</v>
      </c>
    </row>
    <row r="1064" spans="7:25" x14ac:dyDescent="0.2">
      <c r="G1064">
        <v>2.2233000000000001</v>
      </c>
      <c r="H1064">
        <v>0.39459220007093015</v>
      </c>
      <c r="I1064">
        <f t="shared" si="96"/>
        <v>8.2206708348110447E-2</v>
      </c>
      <c r="O1064">
        <v>21.818100000000001</v>
      </c>
      <c r="P1064">
        <v>0.89985388705553715</v>
      </c>
      <c r="Q1064">
        <f t="shared" si="97"/>
        <v>0.21677480355942697</v>
      </c>
      <c r="W1064">
        <v>33.423360000000002</v>
      </c>
      <c r="X1064">
        <v>1.7280475771213801</v>
      </c>
      <c r="Y1064">
        <f t="shared" si="98"/>
        <v>0.26058956420632151</v>
      </c>
    </row>
    <row r="1065" spans="7:25" x14ac:dyDescent="0.2">
      <c r="G1065">
        <v>2.2147000000000001</v>
      </c>
      <c r="H1065">
        <v>0.39475322153878312</v>
      </c>
      <c r="I1065">
        <f t="shared" si="96"/>
        <v>8.2240254487246492E-2</v>
      </c>
      <c r="O1065">
        <v>21.811800000000002</v>
      </c>
      <c r="P1065">
        <v>0.90024666975690804</v>
      </c>
      <c r="Q1065">
        <f t="shared" si="97"/>
        <v>0.21686942491313341</v>
      </c>
      <c r="W1065">
        <v>33.404260000000001</v>
      </c>
      <c r="X1065">
        <v>1.7287353700622921</v>
      </c>
      <c r="Y1065">
        <f t="shared" si="98"/>
        <v>0.26069328337766229</v>
      </c>
    </row>
    <row r="1066" spans="7:25" x14ac:dyDescent="0.2">
      <c r="G1066">
        <v>2.2328999999999999</v>
      </c>
      <c r="H1066">
        <v>0.39491726799805404</v>
      </c>
      <c r="I1066">
        <f t="shared" si="96"/>
        <v>8.2274430832927931E-2</v>
      </c>
      <c r="O1066">
        <v>21.8032</v>
      </c>
      <c r="P1066">
        <v>0.90064168815544754</v>
      </c>
      <c r="Q1066">
        <f t="shared" si="97"/>
        <v>0.21696458484629319</v>
      </c>
      <c r="W1066">
        <v>33.426049999999996</v>
      </c>
      <c r="X1066">
        <v>1.729423731071968</v>
      </c>
      <c r="Y1066">
        <f t="shared" si="98"/>
        <v>0.26079708821376923</v>
      </c>
    </row>
    <row r="1067" spans="7:25" x14ac:dyDescent="0.2">
      <c r="G1067">
        <v>2.2414999999999998</v>
      </c>
      <c r="H1067">
        <v>0.39508143948870228</v>
      </c>
      <c r="I1067">
        <f t="shared" si="96"/>
        <v>8.2308633226812977E-2</v>
      </c>
      <c r="O1067">
        <v>21.833400000000001</v>
      </c>
      <c r="P1067">
        <v>0.90103900826144911</v>
      </c>
      <c r="Q1067">
        <f t="shared" si="97"/>
        <v>0.2170602992607861</v>
      </c>
      <c r="W1067">
        <v>33.452350000000003</v>
      </c>
      <c r="X1067">
        <v>1.7301302732167716</v>
      </c>
      <c r="Y1067">
        <f t="shared" si="98"/>
        <v>0.26090363476494377</v>
      </c>
    </row>
    <row r="1068" spans="7:25" x14ac:dyDescent="0.2">
      <c r="G1068">
        <v>2.238</v>
      </c>
      <c r="H1068">
        <v>0.39524574287612763</v>
      </c>
      <c r="I1068">
        <f t="shared" si="96"/>
        <v>8.2342863099193253E-2</v>
      </c>
      <c r="O1068">
        <v>21.841999999999999</v>
      </c>
      <c r="P1068">
        <v>0.90143869604227822</v>
      </c>
      <c r="Q1068">
        <f t="shared" si="97"/>
        <v>0.21715658404815069</v>
      </c>
      <c r="W1068">
        <v>33.517580000000002</v>
      </c>
      <c r="X1068">
        <v>1.7308264376175195</v>
      </c>
      <c r="Y1068">
        <f t="shared" si="98"/>
        <v>0.26100861635237727</v>
      </c>
    </row>
    <row r="1069" spans="7:25" x14ac:dyDescent="0.2">
      <c r="G1069">
        <v>2.2216</v>
      </c>
      <c r="H1069">
        <v>0.39541018500832292</v>
      </c>
      <c r="I1069">
        <f t="shared" si="96"/>
        <v>8.2377121876733947E-2</v>
      </c>
      <c r="O1069">
        <v>21.977399999999999</v>
      </c>
      <c r="P1069">
        <v>0.90184081742274869</v>
      </c>
      <c r="Q1069">
        <f t="shared" si="97"/>
        <v>0.21725345508967472</v>
      </c>
      <c r="W1069">
        <v>33.5717</v>
      </c>
      <c r="X1069">
        <v>1.7315167077616898</v>
      </c>
      <c r="Y1069">
        <f t="shared" si="98"/>
        <v>0.26111270908595441</v>
      </c>
    </row>
    <row r="1070" spans="7:25" x14ac:dyDescent="0.2">
      <c r="G1070">
        <v>2.2671999999999999</v>
      </c>
      <c r="H1070">
        <v>0.39557767506671426</v>
      </c>
      <c r="I1070">
        <f t="shared" si="96"/>
        <v>8.2412015638898814E-2</v>
      </c>
      <c r="O1070">
        <v>22.004300000000001</v>
      </c>
      <c r="P1070">
        <v>0.90224543828559023</v>
      </c>
      <c r="Q1070">
        <f t="shared" si="97"/>
        <v>0.21735092825650798</v>
      </c>
      <c r="W1070">
        <v>33.631059999999998</v>
      </c>
      <c r="X1070">
        <v>1.7322142372294733</v>
      </c>
      <c r="Y1070">
        <f t="shared" si="98"/>
        <v>0.26121789652548871</v>
      </c>
    </row>
    <row r="1071" spans="7:25" x14ac:dyDescent="0.2">
      <c r="G1071">
        <v>2.2172000000000001</v>
      </c>
      <c r="H1071">
        <v>0.39574531676844038</v>
      </c>
      <c r="I1071">
        <f t="shared" si="96"/>
        <v>8.2446940993425089E-2</v>
      </c>
      <c r="O1071">
        <v>22.026800000000001</v>
      </c>
      <c r="P1071">
        <v>0.90265262447196581</v>
      </c>
      <c r="Q1071">
        <f t="shared" si="97"/>
        <v>0.21744901940978678</v>
      </c>
      <c r="W1071">
        <v>33.679389999999998</v>
      </c>
      <c r="X1071">
        <v>1.7329124980563524</v>
      </c>
      <c r="Y1071">
        <f t="shared" si="98"/>
        <v>0.26132319425397016</v>
      </c>
    </row>
    <row r="1072" spans="7:25" x14ac:dyDescent="0.2">
      <c r="G1072">
        <v>2.2086000000000001</v>
      </c>
      <c r="H1072">
        <v>0.39591311599799206</v>
      </c>
      <c r="I1072">
        <f t="shared" si="96"/>
        <v>8.2481899166248346E-2</v>
      </c>
      <c r="O1072">
        <v>21.956199999999999</v>
      </c>
      <c r="P1072">
        <v>0.90306244178207795</v>
      </c>
      <c r="Q1072">
        <f t="shared" si="97"/>
        <v>0.21754774440078004</v>
      </c>
      <c r="W1072">
        <v>33.765569999999997</v>
      </c>
      <c r="X1072">
        <v>1.7336148024323577</v>
      </c>
      <c r="Y1072">
        <f t="shared" si="98"/>
        <v>0.26142910174963546</v>
      </c>
    </row>
    <row r="1073" spans="7:25" x14ac:dyDescent="0.2">
      <c r="G1073">
        <v>2.2155999999999998</v>
      </c>
      <c r="H1073">
        <v>0.39608397985270516</v>
      </c>
      <c r="I1073">
        <f t="shared" si="96"/>
        <v>8.2517495802646917E-2</v>
      </c>
      <c r="O1073">
        <v>22.092600000000001</v>
      </c>
      <c r="P1073">
        <v>0.90347495597583838</v>
      </c>
      <c r="Q1073">
        <f t="shared" si="97"/>
        <v>0.21764711907105067</v>
      </c>
      <c r="W1073">
        <v>33.796759999999999</v>
      </c>
      <c r="X1073">
        <v>1.7343179028679832</v>
      </c>
      <c r="Y1073">
        <f t="shared" si="98"/>
        <v>0.26153512929108669</v>
      </c>
    </row>
    <row r="1074" spans="7:25" x14ac:dyDescent="0.2">
      <c r="G1074">
        <v>2.2254999999999998</v>
      </c>
      <c r="H1074">
        <v>0.39625501401993285</v>
      </c>
      <c r="I1074">
        <f t="shared" si="96"/>
        <v>8.2553127920819341E-2</v>
      </c>
      <c r="O1074">
        <v>22.116700000000002</v>
      </c>
      <c r="P1074">
        <v>0.90389023277360425</v>
      </c>
      <c r="Q1074">
        <f t="shared" si="97"/>
        <v>0.21774715925263288</v>
      </c>
      <c r="W1074">
        <v>33.846110000000003</v>
      </c>
      <c r="X1074">
        <v>1.7350218317600989</v>
      </c>
      <c r="Y1074">
        <f t="shared" si="98"/>
        <v>0.26164128176377166</v>
      </c>
    </row>
    <row r="1075" spans="7:25" x14ac:dyDescent="0.2">
      <c r="G1075">
        <v>2.2208999999999999</v>
      </c>
      <c r="H1075">
        <v>0.39642622523826954</v>
      </c>
      <c r="I1075">
        <f t="shared" si="96"/>
        <v>8.2588796924639496E-2</v>
      </c>
      <c r="O1075">
        <v>22.171500000000002</v>
      </c>
      <c r="P1075">
        <v>0.90430833785700493</v>
      </c>
      <c r="Q1075">
        <f t="shared" si="97"/>
        <v>0.21784788076823131</v>
      </c>
      <c r="W1075">
        <v>33.838749999999997</v>
      </c>
      <c r="X1075">
        <v>1.7357122563642702</v>
      </c>
      <c r="Y1075">
        <f t="shared" si="98"/>
        <v>0.26174539778991601</v>
      </c>
    </row>
    <row r="1076" spans="7:25" x14ac:dyDescent="0.2">
      <c r="G1076">
        <v>2.2441</v>
      </c>
      <c r="H1076">
        <v>0.39660051714786815</v>
      </c>
      <c r="I1076">
        <f t="shared" si="96"/>
        <v>8.2625107739139197E-2</v>
      </c>
      <c r="O1076">
        <v>22.1097</v>
      </c>
      <c r="P1076">
        <v>0.90472933686981116</v>
      </c>
      <c r="Q1076">
        <f t="shared" si="97"/>
        <v>0.21794929943143052</v>
      </c>
      <c r="W1076">
        <v>33.887270000000001</v>
      </c>
      <c r="X1076">
        <v>1.7364212097310323</v>
      </c>
      <c r="Y1076">
        <f t="shared" si="98"/>
        <v>0.26185230795334735</v>
      </c>
    </row>
    <row r="1077" spans="7:25" x14ac:dyDescent="0.2">
      <c r="G1077">
        <v>2.2446000000000002</v>
      </c>
      <c r="H1077">
        <v>0.39677499786708487</v>
      </c>
      <c r="I1077">
        <f t="shared" si="96"/>
        <v>8.2661457888976012E-2</v>
      </c>
      <c r="O1077">
        <v>22.2012</v>
      </c>
      <c r="P1077">
        <v>0.90515329541889378</v>
      </c>
      <c r="Q1077">
        <f t="shared" si="97"/>
        <v>0.21805143104692584</v>
      </c>
      <c r="W1077">
        <v>33.867260000000002</v>
      </c>
      <c r="X1077">
        <v>1.7371343666786825</v>
      </c>
      <c r="Y1077">
        <f t="shared" si="98"/>
        <v>0.2619598520167512</v>
      </c>
    </row>
    <row r="1078" spans="7:25" x14ac:dyDescent="0.2">
      <c r="G1078">
        <v>2.2343000000000002</v>
      </c>
      <c r="H1078">
        <v>0.39694967453501723</v>
      </c>
      <c r="I1078">
        <f t="shared" si="96"/>
        <v>8.269784886146192E-2</v>
      </c>
      <c r="O1078">
        <v>22.164100000000001</v>
      </c>
      <c r="P1078">
        <v>0.90558027907525496</v>
      </c>
      <c r="Q1078">
        <f t="shared" si="97"/>
        <v>0.21815429141077186</v>
      </c>
      <c r="W1078">
        <v>33.937919999999998</v>
      </c>
      <c r="X1078">
        <v>1.7378484801750018</v>
      </c>
      <c r="Y1078">
        <f t="shared" si="98"/>
        <v>0.26206754032768864</v>
      </c>
    </row>
    <row r="1079" spans="7:25" x14ac:dyDescent="0.2">
      <c r="G1079">
        <v>2.2629999999999999</v>
      </c>
      <c r="H1079">
        <v>0.39712455381658168</v>
      </c>
      <c r="I1079">
        <f t="shared" si="96"/>
        <v>8.2734282045121191E-2</v>
      </c>
      <c r="O1079">
        <v>22.1614</v>
      </c>
      <c r="P1079">
        <v>0.90601035337510549</v>
      </c>
      <c r="Q1079">
        <f t="shared" si="97"/>
        <v>0.21825789631064191</v>
      </c>
      <c r="W1079">
        <v>34.00367</v>
      </c>
      <c r="X1079">
        <v>1.7385668606369984</v>
      </c>
      <c r="Y1079">
        <f t="shared" si="98"/>
        <v>0.26217587209702448</v>
      </c>
    </row>
    <row r="1080" spans="7:25" x14ac:dyDescent="0.2">
      <c r="G1080">
        <v>2.1987000000000001</v>
      </c>
      <c r="H1080">
        <v>0.39730542998720414</v>
      </c>
      <c r="I1080">
        <f t="shared" si="96"/>
        <v>8.2771964580667531E-2</v>
      </c>
      <c r="O1080">
        <v>22.261099999999999</v>
      </c>
      <c r="P1080">
        <v>0.90644358382104551</v>
      </c>
      <c r="Q1080">
        <f t="shared" si="97"/>
        <v>0.21836226152611249</v>
      </c>
      <c r="W1080">
        <v>34.069009999999999</v>
      </c>
      <c r="X1080">
        <v>1.7392928177301314</v>
      </c>
      <c r="Y1080">
        <f t="shared" si="98"/>
        <v>0.26228534642228996</v>
      </c>
    </row>
    <row r="1081" spans="7:25" x14ac:dyDescent="0.2">
      <c r="G1081">
        <v>2.2351000000000001</v>
      </c>
      <c r="H1081">
        <v>0.39748362549743749</v>
      </c>
      <c r="I1081">
        <f t="shared" si="96"/>
        <v>8.2809088645299483E-2</v>
      </c>
      <c r="O1081">
        <v>22.3582</v>
      </c>
      <c r="P1081">
        <v>0.90688003588328114</v>
      </c>
      <c r="Q1081">
        <f t="shared" si="97"/>
        <v>0.21846740282895649</v>
      </c>
      <c r="W1081">
        <v>34.147590000000001</v>
      </c>
      <c r="X1081">
        <v>1.740016547967538</v>
      </c>
      <c r="Y1081">
        <f t="shared" si="98"/>
        <v>0.26239448493772533</v>
      </c>
    </row>
    <row r="1082" spans="7:25" x14ac:dyDescent="0.2">
      <c r="G1082">
        <v>2.2690999999999999</v>
      </c>
      <c r="H1082">
        <v>0.39766204229096475</v>
      </c>
      <c r="I1082">
        <f t="shared" si="96"/>
        <v>8.2846258810617662E-2</v>
      </c>
      <c r="O1082">
        <v>22.279399999999999</v>
      </c>
      <c r="P1082">
        <v>0.90731977500093552</v>
      </c>
      <c r="Q1082">
        <f t="shared" si="97"/>
        <v>0.21857333598345874</v>
      </c>
      <c r="W1082">
        <v>34.209110000000003</v>
      </c>
      <c r="X1082">
        <v>1.740741361509248</v>
      </c>
      <c r="Y1082">
        <f t="shared" si="98"/>
        <v>0.26250378681544312</v>
      </c>
    </row>
    <row r="1083" spans="7:25" x14ac:dyDescent="0.2">
      <c r="G1083">
        <v>2.2315</v>
      </c>
      <c r="H1083">
        <v>0.39784357803533538</v>
      </c>
      <c r="I1083">
        <f t="shared" si="96"/>
        <v>8.2884078757361535E-2</v>
      </c>
      <c r="O1083">
        <v>22.335100000000001</v>
      </c>
      <c r="P1083">
        <v>0.90776286658341088</v>
      </c>
      <c r="Q1083">
        <f t="shared" si="97"/>
        <v>0.21868007674674447</v>
      </c>
      <c r="W1083">
        <v>34.272390000000001</v>
      </c>
      <c r="X1083">
        <v>1.7414561355645219</v>
      </c>
      <c r="Y1083">
        <f t="shared" si="98"/>
        <v>0.26261157473866692</v>
      </c>
    </row>
    <row r="1084" spans="7:25" x14ac:dyDescent="0.2">
      <c r="G1084">
        <v>2.2473000000000001</v>
      </c>
      <c r="H1084">
        <v>0.39802823724882347</v>
      </c>
      <c r="I1084">
        <f t="shared" si="96"/>
        <v>8.292254942683823E-2</v>
      </c>
      <c r="O1084">
        <v>22.4482</v>
      </c>
      <c r="P1084">
        <v>0.90820937601182861</v>
      </c>
      <c r="Q1084">
        <f t="shared" si="97"/>
        <v>0.21878764086912594</v>
      </c>
      <c r="W1084">
        <v>34.310209999999998</v>
      </c>
      <c r="X1084">
        <v>1.7421897570503244</v>
      </c>
      <c r="Y1084">
        <f t="shared" si="98"/>
        <v>0.2627222048543007</v>
      </c>
    </row>
    <row r="1085" spans="7:25" x14ac:dyDescent="0.2">
      <c r="G1085">
        <v>2.2536</v>
      </c>
      <c r="H1085">
        <v>0.3982131336488865</v>
      </c>
      <c r="I1085">
        <f t="shared" si="96"/>
        <v>8.2961069510184685E-2</v>
      </c>
      <c r="O1085">
        <v>22.401499999999999</v>
      </c>
      <c r="P1085">
        <v>0.90865936864053753</v>
      </c>
      <c r="Q1085">
        <f t="shared" si="97"/>
        <v>0.21889604409446595</v>
      </c>
      <c r="W1085">
        <v>34.320520000000002</v>
      </c>
      <c r="X1085">
        <v>1.7429311106145635</v>
      </c>
      <c r="Y1085">
        <f t="shared" si="98"/>
        <v>0.26283400096731613</v>
      </c>
    </row>
    <row r="1086" spans="7:25" x14ac:dyDescent="0.2">
      <c r="G1086">
        <v>2.2570999999999999</v>
      </c>
      <c r="H1086">
        <v>0.39839827468469374</v>
      </c>
      <c r="I1086">
        <f t="shared" si="96"/>
        <v>8.2999640559311194E-2</v>
      </c>
      <c r="O1086">
        <v>22.462199999999999</v>
      </c>
      <c r="P1086">
        <v>0.90911290979868242</v>
      </c>
      <c r="Q1086">
        <f t="shared" si="97"/>
        <v>0.21900530216055564</v>
      </c>
      <c r="W1086">
        <v>34.370310000000003</v>
      </c>
      <c r="X1086">
        <v>1.7436703949300054</v>
      </c>
      <c r="Y1086">
        <f t="shared" si="98"/>
        <v>0.26294548503762538</v>
      </c>
    </row>
    <row r="1087" spans="7:25" x14ac:dyDescent="0.2">
      <c r="G1087">
        <v>2.2443</v>
      </c>
      <c r="H1087">
        <v>0.39858366686947855</v>
      </c>
      <c r="I1087">
        <f t="shared" si="96"/>
        <v>8.3038263931141373E-2</v>
      </c>
      <c r="O1087">
        <v>22.534800000000001</v>
      </c>
      <c r="P1087">
        <v>0.90957006479184255</v>
      </c>
      <c r="Q1087">
        <f t="shared" si="97"/>
        <v>0.21911543079950921</v>
      </c>
      <c r="W1087">
        <v>34.388550000000002</v>
      </c>
      <c r="X1087">
        <v>1.7444174729790396</v>
      </c>
      <c r="Y1087">
        <f t="shared" si="98"/>
        <v>0.26305814440291336</v>
      </c>
    </row>
    <row r="1088" spans="7:25" x14ac:dyDescent="0.2">
      <c r="G1088">
        <v>2.2235</v>
      </c>
      <c r="H1088">
        <v>0.39876931669789317</v>
      </c>
      <c r="I1088">
        <f t="shared" si="96"/>
        <v>8.3076940978727754E-2</v>
      </c>
      <c r="O1088">
        <v>22.549700000000001</v>
      </c>
      <c r="P1088">
        <v>0.91003089890374655</v>
      </c>
      <c r="Q1088">
        <f t="shared" si="97"/>
        <v>0.21922644573817701</v>
      </c>
      <c r="W1088">
        <v>34.385280000000002</v>
      </c>
      <c r="X1088">
        <v>1.7451480689498753</v>
      </c>
      <c r="Y1088">
        <f t="shared" si="98"/>
        <v>0.26316831827090842</v>
      </c>
    </row>
    <row r="1089" spans="7:25" x14ac:dyDescent="0.2">
      <c r="G1089">
        <v>2.2374999999999998</v>
      </c>
      <c r="H1089">
        <v>0.39896100272854684</v>
      </c>
      <c r="I1089">
        <f t="shared" si="96"/>
        <v>8.3116875568447268E-2</v>
      </c>
      <c r="O1089">
        <v>22.548300000000001</v>
      </c>
      <c r="P1089">
        <v>0.91049547739804315</v>
      </c>
      <c r="Q1089">
        <f t="shared" si="97"/>
        <v>0.21933836269857224</v>
      </c>
      <c r="W1089">
        <v>34.472169999999998</v>
      </c>
      <c r="X1089">
        <v>1.7458977098188428</v>
      </c>
      <c r="Y1089">
        <f t="shared" si="98"/>
        <v>0.26328136410942693</v>
      </c>
    </row>
    <row r="1090" spans="7:25" x14ac:dyDescent="0.2">
      <c r="G1090">
        <v>2.2686000000000002</v>
      </c>
      <c r="H1090">
        <v>0.39915007123111784</v>
      </c>
      <c r="I1090">
        <f t="shared" si="96"/>
        <v>8.3156264839816224E-2</v>
      </c>
      <c r="O1090">
        <v>22.6357</v>
      </c>
      <c r="P1090">
        <v>0.91096386552013853</v>
      </c>
      <c r="Q1090">
        <f t="shared" si="97"/>
        <v>0.21945119739831337</v>
      </c>
      <c r="W1090">
        <v>34.518540000000002</v>
      </c>
      <c r="X1090">
        <v>1.7466552359705736</v>
      </c>
      <c r="Y1090">
        <f t="shared" si="98"/>
        <v>0.26339559904853854</v>
      </c>
    </row>
    <row r="1091" spans="7:25" x14ac:dyDescent="0.2">
      <c r="G1091">
        <v>2.2643</v>
      </c>
      <c r="H1091">
        <v>0.39934229988303982</v>
      </c>
      <c r="I1091">
        <f t="shared" si="96"/>
        <v>8.3196312475633305E-2</v>
      </c>
      <c r="O1091">
        <v>22.684999999999999</v>
      </c>
      <c r="P1091">
        <v>0.91143612849911293</v>
      </c>
      <c r="Q1091">
        <f t="shared" si="97"/>
        <v>0.21956496555108598</v>
      </c>
      <c r="W1091">
        <v>34.557609999999997</v>
      </c>
      <c r="X1091">
        <v>1.7474174009509731</v>
      </c>
      <c r="Y1091">
        <f t="shared" si="98"/>
        <v>0.26351053352298537</v>
      </c>
    </row>
    <row r="1092" spans="7:25" x14ac:dyDescent="0.2">
      <c r="G1092">
        <v>2.2660999999999998</v>
      </c>
      <c r="H1092">
        <v>0.39953480859835494</v>
      </c>
      <c r="I1092">
        <f t="shared" si="96"/>
        <v>8.323641845799061E-2</v>
      </c>
      <c r="O1092">
        <v>22.717199999999998</v>
      </c>
      <c r="P1092">
        <v>0.91191233154968521</v>
      </c>
      <c r="Q1092">
        <f t="shared" si="97"/>
        <v>0.21967968286711601</v>
      </c>
      <c r="W1092">
        <v>34.669080000000001</v>
      </c>
      <c r="X1092">
        <v>1.7481598960383984</v>
      </c>
      <c r="Y1092">
        <f t="shared" si="98"/>
        <v>0.26362250177769037</v>
      </c>
    </row>
    <row r="1093" spans="7:25" x14ac:dyDescent="0.2">
      <c r="G1093">
        <v>2.2732000000000001</v>
      </c>
      <c r="H1093">
        <v>0.39973048736981082</v>
      </c>
      <c r="I1093">
        <f t="shared" si="96"/>
        <v>8.3277184868710594E-2</v>
      </c>
      <c r="O1093">
        <v>22.737400000000001</v>
      </c>
      <c r="P1093">
        <v>0.91239253987425695</v>
      </c>
      <c r="Q1093">
        <f t="shared" si="97"/>
        <v>0.21979536505366218</v>
      </c>
      <c r="W1093">
        <v>34.711709999999997</v>
      </c>
      <c r="X1093">
        <v>1.7489314211136793</v>
      </c>
      <c r="Y1093">
        <f t="shared" si="98"/>
        <v>0.26373884775438888</v>
      </c>
    </row>
    <row r="1094" spans="7:25" x14ac:dyDescent="0.2">
      <c r="G1094">
        <v>2.2591999999999999</v>
      </c>
      <c r="H1094">
        <v>0.39992645821907347</v>
      </c>
      <c r="I1094">
        <f t="shared" si="96"/>
        <v>8.3318012128973648E-2</v>
      </c>
      <c r="O1094">
        <v>22.690799999999999</v>
      </c>
      <c r="P1094">
        <v>0.91287681866502002</v>
      </c>
      <c r="Q1094">
        <f t="shared" si="97"/>
        <v>0.21991202781552363</v>
      </c>
      <c r="W1094">
        <v>34.772460000000002</v>
      </c>
      <c r="X1094">
        <v>1.7497043998034736</v>
      </c>
      <c r="Y1094">
        <f t="shared" si="98"/>
        <v>0.26385541293614728</v>
      </c>
    </row>
    <row r="1095" spans="7:25" x14ac:dyDescent="0.2">
      <c r="G1095">
        <v>2.278</v>
      </c>
      <c r="H1095">
        <v>0.40012560802549169</v>
      </c>
      <c r="I1095">
        <f t="shared" ref="I1095:I1158" si="99">H1095/4.8</f>
        <v>8.3359501671977435E-2</v>
      </c>
      <c r="O1095">
        <v>22.773800000000001</v>
      </c>
      <c r="P1095">
        <v>0.91336523310612538</v>
      </c>
      <c r="Q1095">
        <f t="shared" ref="Q1095:Q1158" si="100">P1095/4.1511</f>
        <v>0.22002968685556248</v>
      </c>
      <c r="W1095">
        <v>34.800939999999997</v>
      </c>
      <c r="X1095">
        <v>1.7504643253182868</v>
      </c>
      <c r="Y1095">
        <f t="shared" ref="Y1095:Y1158" si="101">X1095/6.6313</f>
        <v>0.26397000969919726</v>
      </c>
    </row>
    <row r="1096" spans="7:25" x14ac:dyDescent="0.2">
      <c r="G1096">
        <v>2.2202999999999999</v>
      </c>
      <c r="H1096">
        <v>0.40032218078353199</v>
      </c>
      <c r="I1096">
        <f t="shared" si="99"/>
        <v>8.3400454329902507E-2</v>
      </c>
      <c r="O1096">
        <v>22.779</v>
      </c>
      <c r="P1096">
        <v>0.91385784480485266</v>
      </c>
      <c r="Q1096">
        <f t="shared" si="100"/>
        <v>0.2201483570149726</v>
      </c>
      <c r="W1096">
        <v>34.799439999999997</v>
      </c>
      <c r="X1096">
        <v>1.7512468446926384</v>
      </c>
      <c r="Y1096">
        <f t="shared" si="101"/>
        <v>0.26408801361612932</v>
      </c>
    </row>
    <row r="1097" spans="7:25" x14ac:dyDescent="0.2">
      <c r="G1097">
        <v>2.2357</v>
      </c>
      <c r="H1097">
        <v>0.40052194393349594</v>
      </c>
      <c r="I1097">
        <f t="shared" si="99"/>
        <v>8.3442071652811658E-2</v>
      </c>
      <c r="O1097">
        <v>22.904599999999999</v>
      </c>
      <c r="P1097">
        <v>0.91435470107687089</v>
      </c>
      <c r="Q1097">
        <f t="shared" si="100"/>
        <v>0.22026804969209871</v>
      </c>
      <c r="W1097">
        <v>34.845509999999997</v>
      </c>
      <c r="X1097">
        <v>1.7520341835941775</v>
      </c>
      <c r="Y1097">
        <f t="shared" si="101"/>
        <v>0.26420674431773217</v>
      </c>
    </row>
    <row r="1098" spans="7:25" x14ac:dyDescent="0.2">
      <c r="G1098">
        <v>2.2166999999999999</v>
      </c>
      <c r="H1098">
        <v>0.40072778014831389</v>
      </c>
      <c r="I1098">
        <f t="shared" si="99"/>
        <v>8.3484954197565395E-2</v>
      </c>
      <c r="O1098">
        <v>22.916899999999998</v>
      </c>
      <c r="P1098">
        <v>0.91485584565453404</v>
      </c>
      <c r="Q1098">
        <f t="shared" si="100"/>
        <v>0.22038877542206503</v>
      </c>
      <c r="W1098">
        <v>34.868389999999998</v>
      </c>
      <c r="X1098">
        <v>1.7528085320114872</v>
      </c>
      <c r="Y1098">
        <f t="shared" si="101"/>
        <v>0.26432351605439164</v>
      </c>
    </row>
    <row r="1099" spans="7:25" x14ac:dyDescent="0.2">
      <c r="G1099">
        <v>2.2589999999999999</v>
      </c>
      <c r="H1099">
        <v>0.40092817977706896</v>
      </c>
      <c r="I1099">
        <f t="shared" si="99"/>
        <v>8.35267041202227E-2</v>
      </c>
      <c r="O1099">
        <v>22.858000000000001</v>
      </c>
      <c r="P1099">
        <v>0.91536132225831857</v>
      </c>
      <c r="Q1099">
        <f t="shared" si="100"/>
        <v>0.22051054473713441</v>
      </c>
      <c r="W1099">
        <v>34.933480000000003</v>
      </c>
      <c r="X1099">
        <v>1.7536023151161693</v>
      </c>
      <c r="Y1099">
        <f t="shared" si="101"/>
        <v>0.26444321854178959</v>
      </c>
    </row>
    <row r="1100" spans="7:25" x14ac:dyDescent="0.2">
      <c r="G1100">
        <v>2.2669000000000001</v>
      </c>
      <c r="H1100">
        <v>0.40113466163021005</v>
      </c>
      <c r="I1100">
        <f t="shared" si="99"/>
        <v>8.3569721172960437E-2</v>
      </c>
      <c r="O1100">
        <v>22.948499999999999</v>
      </c>
      <c r="P1100">
        <v>0.9158711745981194</v>
      </c>
      <c r="Q1100">
        <f t="shared" si="100"/>
        <v>0.22063336816702067</v>
      </c>
      <c r="W1100">
        <v>35.014919999999996</v>
      </c>
      <c r="X1100">
        <v>1.7543831491611372</v>
      </c>
      <c r="Y1100">
        <f t="shared" si="101"/>
        <v>0.26456096831106074</v>
      </c>
    </row>
    <row r="1101" spans="7:25" x14ac:dyDescent="0.2">
      <c r="G1101">
        <v>2.2812000000000001</v>
      </c>
      <c r="H1101">
        <v>0.40134147506309475</v>
      </c>
      <c r="I1101">
        <f t="shared" si="99"/>
        <v>8.361280730481141E-2</v>
      </c>
      <c r="O1101">
        <v>22.979099999999999</v>
      </c>
      <c r="P1101">
        <v>0.91638544637461117</v>
      </c>
      <c r="Q1101">
        <f t="shared" si="100"/>
        <v>0.22075725623921641</v>
      </c>
      <c r="W1101">
        <v>35.093229999999998</v>
      </c>
      <c r="X1101">
        <v>1.7551900445972171</v>
      </c>
      <c r="Y1101">
        <f t="shared" si="101"/>
        <v>0.26468264813795439</v>
      </c>
    </row>
    <row r="1102" spans="7:25" x14ac:dyDescent="0.2">
      <c r="G1102">
        <v>2.2088000000000001</v>
      </c>
      <c r="H1102">
        <v>0.40155150181941762</v>
      </c>
      <c r="I1102">
        <f t="shared" si="99"/>
        <v>8.365656287904534E-2</v>
      </c>
      <c r="O1102">
        <v>22.992599999999999</v>
      </c>
      <c r="P1102">
        <v>0.91690418128064555</v>
      </c>
      <c r="Q1102">
        <f t="shared" si="100"/>
        <v>0.22088221947932973</v>
      </c>
      <c r="W1102">
        <v>35.12218</v>
      </c>
      <c r="X1102">
        <v>1.7560019071199047</v>
      </c>
      <c r="Y1102">
        <f t="shared" si="101"/>
        <v>0.26480507700147854</v>
      </c>
    </row>
    <row r="1103" spans="7:25" x14ac:dyDescent="0.2">
      <c r="G1103">
        <v>2.2559</v>
      </c>
      <c r="H1103">
        <v>0.40175899715177371</v>
      </c>
      <c r="I1103">
        <f t="shared" si="99"/>
        <v>8.3699791073286192E-2</v>
      </c>
      <c r="O1103">
        <v>23.0213</v>
      </c>
      <c r="P1103">
        <v>0.91742742300268154</v>
      </c>
      <c r="Q1103">
        <f t="shared" si="100"/>
        <v>0.22100826841142868</v>
      </c>
      <c r="W1103">
        <v>35.17004</v>
      </c>
      <c r="X1103">
        <v>1.7568008806603812</v>
      </c>
      <c r="Y1103">
        <f t="shared" si="101"/>
        <v>0.26492556220656299</v>
      </c>
    </row>
    <row r="1104" spans="7:25" x14ac:dyDescent="0.2">
      <c r="G1104">
        <v>2.2227000000000001</v>
      </c>
      <c r="H1104">
        <v>0.40197258939264413</v>
      </c>
      <c r="I1104">
        <f t="shared" si="99"/>
        <v>8.3744289456800861E-2</v>
      </c>
      <c r="O1104">
        <v>23.134499999999999</v>
      </c>
      <c r="P1104">
        <v>0.91795521522228185</v>
      </c>
      <c r="Q1104">
        <f t="shared" si="100"/>
        <v>0.22113541355840186</v>
      </c>
      <c r="W1104">
        <v>35.290100000000002</v>
      </c>
      <c r="X1104">
        <v>1.7576227556493422</v>
      </c>
      <c r="Y1104">
        <f t="shared" si="101"/>
        <v>0.26504950094994073</v>
      </c>
    </row>
    <row r="1105" spans="7:25" x14ac:dyDescent="0.2">
      <c r="G1105">
        <v>2.2342</v>
      </c>
      <c r="H1105">
        <v>0.4021865350689165</v>
      </c>
      <c r="I1105">
        <f t="shared" si="99"/>
        <v>8.3788861472690934E-2</v>
      </c>
      <c r="O1105">
        <v>23.177700000000002</v>
      </c>
      <c r="P1105">
        <v>0.91848760161763532</v>
      </c>
      <c r="Q1105">
        <f t="shared" si="100"/>
        <v>0.22126366544232504</v>
      </c>
      <c r="W1105">
        <v>35.287170000000003</v>
      </c>
      <c r="X1105">
        <v>1.7584317811319883</v>
      </c>
      <c r="Y1105">
        <f t="shared" si="101"/>
        <v>0.26517150198784373</v>
      </c>
    </row>
    <row r="1106" spans="7:25" x14ac:dyDescent="0.2">
      <c r="G1106">
        <v>2.2492000000000001</v>
      </c>
      <c r="H1106">
        <v>0.40240084079626243</v>
      </c>
      <c r="I1106">
        <f t="shared" si="99"/>
        <v>8.3833508499221346E-2</v>
      </c>
      <c r="O1106">
        <v>23.1632</v>
      </c>
      <c r="P1106">
        <v>0.91902462586512701</v>
      </c>
      <c r="Q1106">
        <f t="shared" si="100"/>
        <v>0.22139303458483947</v>
      </c>
      <c r="W1106">
        <v>35.323149999999998</v>
      </c>
      <c r="X1106">
        <v>1.7592637844398746</v>
      </c>
      <c r="Y1106">
        <f t="shared" si="101"/>
        <v>0.26529696808165437</v>
      </c>
    </row>
    <row r="1107" spans="7:25" x14ac:dyDescent="0.2">
      <c r="G1107">
        <v>2.2343999999999999</v>
      </c>
      <c r="H1107">
        <v>0.40261551223829822</v>
      </c>
      <c r="I1107">
        <f t="shared" si="99"/>
        <v>8.3878231716312132E-2</v>
      </c>
      <c r="O1107">
        <v>23.172599999999999</v>
      </c>
      <c r="P1107">
        <v>0.91956632441784514</v>
      </c>
      <c r="Q1107">
        <f t="shared" si="100"/>
        <v>0.2215235297674942</v>
      </c>
      <c r="W1107">
        <v>35.366489999999999</v>
      </c>
      <c r="X1107">
        <v>1.7600797047813317</v>
      </c>
      <c r="Y1107">
        <f t="shared" si="101"/>
        <v>0.26542000886422445</v>
      </c>
    </row>
    <row r="1108" spans="7:25" x14ac:dyDescent="0.2">
      <c r="G1108">
        <v>2.27</v>
      </c>
      <c r="H1108">
        <v>0.4028334263928921</v>
      </c>
      <c r="I1108">
        <f t="shared" si="99"/>
        <v>8.3923630498519197E-2</v>
      </c>
      <c r="O1108">
        <v>23.267499999999998</v>
      </c>
      <c r="P1108">
        <v>0.92011270482735041</v>
      </c>
      <c r="Q1108">
        <f t="shared" si="100"/>
        <v>0.22165515280946027</v>
      </c>
      <c r="W1108">
        <v>35.418849999999999</v>
      </c>
      <c r="X1108">
        <v>1.7609252330363758</v>
      </c>
      <c r="Y1108">
        <f t="shared" si="101"/>
        <v>0.26554751451998487</v>
      </c>
    </row>
    <row r="1109" spans="7:25" x14ac:dyDescent="0.2">
      <c r="G1109">
        <v>2.2503000000000002</v>
      </c>
      <c r="H1109">
        <v>0.40305171676375773</v>
      </c>
      <c r="I1109">
        <f t="shared" si="99"/>
        <v>8.3969107659116193E-2</v>
      </c>
      <c r="O1109">
        <v>23.341200000000001</v>
      </c>
      <c r="P1109">
        <v>0.92066376739511113</v>
      </c>
      <c r="Q1109">
        <f t="shared" si="100"/>
        <v>0.22178790378336133</v>
      </c>
      <c r="W1109">
        <v>35.429650000000002</v>
      </c>
      <c r="X1109">
        <v>1.7617580024490129</v>
      </c>
      <c r="Y1109">
        <f t="shared" si="101"/>
        <v>0.26567309614238727</v>
      </c>
    </row>
    <row r="1110" spans="7:25" x14ac:dyDescent="0.2">
      <c r="G1110">
        <v>2.2673000000000001</v>
      </c>
      <c r="H1110">
        <v>0.40327325813872933</v>
      </c>
      <c r="I1110">
        <f t="shared" si="99"/>
        <v>8.4015262112235284E-2</v>
      </c>
      <c r="O1110">
        <v>23.343499999999999</v>
      </c>
      <c r="P1110">
        <v>0.92121951239241084</v>
      </c>
      <c r="Q1110">
        <f t="shared" si="100"/>
        <v>0.22192178275454963</v>
      </c>
      <c r="W1110">
        <v>35.518030000000003</v>
      </c>
      <c r="X1110">
        <v>1.7626106495081211</v>
      </c>
      <c r="Y1110">
        <f t="shared" si="101"/>
        <v>0.26580167531375765</v>
      </c>
    </row>
    <row r="1111" spans="7:25" x14ac:dyDescent="0.2">
      <c r="G1111">
        <v>2.2422</v>
      </c>
      <c r="H1111">
        <v>0.40349518709012977</v>
      </c>
      <c r="I1111">
        <f t="shared" si="99"/>
        <v>8.4061497310443711E-2</v>
      </c>
      <c r="O1111">
        <v>23.392399999999999</v>
      </c>
      <c r="P1111">
        <v>0.92177994005967712</v>
      </c>
      <c r="Q1111">
        <f t="shared" si="100"/>
        <v>0.22205678978094415</v>
      </c>
      <c r="W1111">
        <v>35.600560000000002</v>
      </c>
      <c r="X1111">
        <v>1.7634538623325482</v>
      </c>
      <c r="Y1111">
        <f t="shared" si="101"/>
        <v>0.26592883180259497</v>
      </c>
    </row>
    <row r="1112" spans="7:25" x14ac:dyDescent="0.2">
      <c r="G1112">
        <v>2.2610000000000001</v>
      </c>
      <c r="H1112">
        <v>0.4037232427353934</v>
      </c>
      <c r="I1112">
        <f t="shared" si="99"/>
        <v>8.4109008903206967E-2</v>
      </c>
      <c r="O1112">
        <v>23.396100000000001</v>
      </c>
      <c r="P1112">
        <v>0.92234505060582139</v>
      </c>
      <c r="Q1112">
        <f t="shared" si="100"/>
        <v>0.22219292491287165</v>
      </c>
      <c r="W1112">
        <v>35.656210000000002</v>
      </c>
      <c r="X1112">
        <v>1.7643235880491854</v>
      </c>
      <c r="Y1112">
        <f t="shared" si="101"/>
        <v>0.26605998643541767</v>
      </c>
    </row>
    <row r="1113" spans="7:25" x14ac:dyDescent="0.2">
      <c r="G1113">
        <v>2.2879999999999998</v>
      </c>
      <c r="H1113">
        <v>0.40394882891085582</v>
      </c>
      <c r="I1113">
        <f t="shared" si="99"/>
        <v>8.4156006023094962E-2</v>
      </c>
      <c r="O1113">
        <v>23.413599999999999</v>
      </c>
      <c r="P1113">
        <v>0.92291484420756931</v>
      </c>
      <c r="Q1113">
        <f t="shared" si="100"/>
        <v>0.22233018819290534</v>
      </c>
      <c r="W1113">
        <v>35.7498</v>
      </c>
      <c r="X1113">
        <v>1.7651773844808349</v>
      </c>
      <c r="Y1113">
        <f t="shared" si="101"/>
        <v>0.26618873893216033</v>
      </c>
    </row>
    <row r="1114" spans="7:25" x14ac:dyDescent="0.2">
      <c r="G1114">
        <v>2.3008999999999999</v>
      </c>
      <c r="H1114">
        <v>0.40417481900876823</v>
      </c>
      <c r="I1114">
        <f t="shared" si="99"/>
        <v>8.4203087293493378E-2</v>
      </c>
      <c r="O1114">
        <v>23.4955</v>
      </c>
      <c r="P1114">
        <v>0.92348932100879755</v>
      </c>
      <c r="Q1114">
        <f t="shared" si="100"/>
        <v>0.22246857965570516</v>
      </c>
      <c r="W1114">
        <v>35.750509999999998</v>
      </c>
      <c r="X1114">
        <v>1.7660577830266779</v>
      </c>
      <c r="Y1114">
        <f t="shared" si="101"/>
        <v>0.26632150302756291</v>
      </c>
    </row>
    <row r="1115" spans="7:25" x14ac:dyDescent="0.2">
      <c r="G1115">
        <v>2.2364000000000002</v>
      </c>
      <c r="H1115">
        <v>0.40440694743646616</v>
      </c>
      <c r="I1115">
        <f t="shared" si="99"/>
        <v>8.4251447382597114E-2</v>
      </c>
      <c r="O1115">
        <v>23.5214</v>
      </c>
      <c r="P1115">
        <v>0.92406848111987872</v>
      </c>
      <c r="Q1115">
        <f t="shared" si="100"/>
        <v>0.2226080993278598</v>
      </c>
      <c r="W1115">
        <v>35.829590000000003</v>
      </c>
      <c r="X1115">
        <v>1.7669223027700942</v>
      </c>
      <c r="Y1115">
        <f t="shared" si="101"/>
        <v>0.2664518725996553</v>
      </c>
    </row>
    <row r="1116" spans="7:25" x14ac:dyDescent="0.2">
      <c r="G1116">
        <v>2.2652000000000001</v>
      </c>
      <c r="H1116">
        <v>0.4046394883103861</v>
      </c>
      <c r="I1116">
        <f t="shared" si="99"/>
        <v>8.4299893397997108E-2</v>
      </c>
      <c r="O1116">
        <v>23.6431</v>
      </c>
      <c r="P1116">
        <v>0.92465232461701385</v>
      </c>
      <c r="Q1116">
        <f t="shared" si="100"/>
        <v>0.22274874722772614</v>
      </c>
      <c r="W1116">
        <v>35.882579999999997</v>
      </c>
      <c r="X1116">
        <v>1.767795503195269</v>
      </c>
      <c r="Y1116">
        <f t="shared" si="101"/>
        <v>0.26658355121850452</v>
      </c>
    </row>
    <row r="1117" spans="7:25" x14ac:dyDescent="0.2">
      <c r="G1117">
        <v>2.3207</v>
      </c>
      <c r="H1117">
        <v>0.40487244804341799</v>
      </c>
      <c r="I1117">
        <f t="shared" si="99"/>
        <v>8.4348426675712088E-2</v>
      </c>
      <c r="O1117">
        <v>23.5947</v>
      </c>
      <c r="P1117">
        <v>0.92524085154158553</v>
      </c>
      <c r="Q1117">
        <f t="shared" si="100"/>
        <v>0.22289052336527321</v>
      </c>
      <c r="W1117">
        <v>35.904559999999996</v>
      </c>
      <c r="X1117">
        <v>1.7686954387462046</v>
      </c>
      <c r="Y1117">
        <f t="shared" si="101"/>
        <v>0.2667192614941572</v>
      </c>
    </row>
    <row r="1118" spans="7:25" x14ac:dyDescent="0.2">
      <c r="G1118">
        <v>2.2282000000000002</v>
      </c>
      <c r="H1118">
        <v>0.40510583255995197</v>
      </c>
      <c r="I1118">
        <f t="shared" si="99"/>
        <v>8.4397048449989992E-2</v>
      </c>
      <c r="O1118">
        <v>23.725200000000001</v>
      </c>
      <c r="P1118">
        <v>0.92583406189949313</v>
      </c>
      <c r="Q1118">
        <f t="shared" si="100"/>
        <v>0.2230334277419222</v>
      </c>
      <c r="W1118">
        <v>35.956949999999999</v>
      </c>
      <c r="X1118">
        <v>1.769586112386262</v>
      </c>
      <c r="Y1118">
        <f t="shared" si="101"/>
        <v>0.26685357507370527</v>
      </c>
    </row>
    <row r="1119" spans="7:25" x14ac:dyDescent="0.2">
      <c r="G1119">
        <v>2.2252999999999998</v>
      </c>
      <c r="H1119">
        <v>0.40534536935224286</v>
      </c>
      <c r="I1119">
        <f t="shared" si="99"/>
        <v>8.4446951948383933E-2</v>
      </c>
      <c r="O1119">
        <v>23.754799999999999</v>
      </c>
      <c r="P1119">
        <v>0.92643195566051217</v>
      </c>
      <c r="Q1119">
        <f t="shared" si="100"/>
        <v>0.22317746035039202</v>
      </c>
      <c r="W1119">
        <v>36.030970000000003</v>
      </c>
      <c r="X1119">
        <v>1.7704790257752856</v>
      </c>
      <c r="Y1119">
        <f t="shared" si="101"/>
        <v>0.26698822640738401</v>
      </c>
    </row>
    <row r="1120" spans="7:25" x14ac:dyDescent="0.2">
      <c r="G1120">
        <v>2.2818999999999998</v>
      </c>
      <c r="H1120">
        <v>0.40558533977113592</v>
      </c>
      <c r="I1120">
        <f t="shared" si="99"/>
        <v>8.4496945785653324E-2</v>
      </c>
      <c r="O1120">
        <v>23.6922</v>
      </c>
      <c r="P1120">
        <v>0.92703453275763181</v>
      </c>
      <c r="Q1120">
        <f t="shared" si="100"/>
        <v>0.22332262117453974</v>
      </c>
      <c r="W1120">
        <v>36.093800000000002</v>
      </c>
      <c r="X1120">
        <v>1.7713988069463633</v>
      </c>
      <c r="Y1120">
        <f t="shared" si="101"/>
        <v>0.26712692940243438</v>
      </c>
    </row>
    <row r="1121" spans="7:25" x14ac:dyDescent="0.2">
      <c r="G1121">
        <v>2.2484000000000002</v>
      </c>
      <c r="H1121">
        <v>0.40582289036852121</v>
      </c>
      <c r="I1121">
        <f t="shared" si="99"/>
        <v>8.4546435493441915E-2</v>
      </c>
      <c r="O1121">
        <v>23.787700000000001</v>
      </c>
      <c r="P1121">
        <v>0.92764179308641659</v>
      </c>
      <c r="Q1121">
        <f t="shared" si="100"/>
        <v>0.22346891018920689</v>
      </c>
      <c r="W1121">
        <v>36.160159999999998</v>
      </c>
      <c r="X1121">
        <v>1.7723061265128144</v>
      </c>
      <c r="Y1121">
        <f t="shared" si="101"/>
        <v>0.26726375318758228</v>
      </c>
    </row>
    <row r="1122" spans="7:25" x14ac:dyDescent="0.2">
      <c r="G1122">
        <v>2.3147000000000002</v>
      </c>
      <c r="H1122">
        <v>0.40606660447417076</v>
      </c>
      <c r="I1122">
        <f t="shared" si="99"/>
        <v>8.459720926545225E-2</v>
      </c>
      <c r="O1122">
        <v>23.8277</v>
      </c>
      <c r="P1122">
        <v>0.92825373650435472</v>
      </c>
      <c r="Q1122">
        <f t="shared" si="100"/>
        <v>0.22361632736006234</v>
      </c>
      <c r="W1122">
        <v>36.214100000000002</v>
      </c>
      <c r="X1122">
        <v>1.7732223299803738</v>
      </c>
      <c r="Y1122">
        <f t="shared" si="101"/>
        <v>0.26740191666496366</v>
      </c>
    </row>
    <row r="1123" spans="7:25" x14ac:dyDescent="0.2">
      <c r="G1123">
        <v>2.2541000000000002</v>
      </c>
      <c r="H1123">
        <v>0.40631076804635391</v>
      </c>
      <c r="I1123">
        <f t="shared" si="99"/>
        <v>8.4648076676323736E-2</v>
      </c>
      <c r="O1123">
        <v>23.838699999999999</v>
      </c>
      <c r="P1123">
        <v>0.92887036283021229</v>
      </c>
      <c r="Q1123">
        <f t="shared" si="100"/>
        <v>0.22376487264344688</v>
      </c>
      <c r="W1123">
        <v>36.288699999999999</v>
      </c>
      <c r="X1123">
        <v>1.7741622625878377</v>
      </c>
      <c r="Y1123">
        <f t="shared" si="101"/>
        <v>0.26754365849649958</v>
      </c>
    </row>
    <row r="1124" spans="7:25" x14ac:dyDescent="0.2">
      <c r="G1124">
        <v>2.2881</v>
      </c>
      <c r="H1124">
        <v>0.40656109944541141</v>
      </c>
      <c r="I1124">
        <f t="shared" si="99"/>
        <v>8.4700229051127382E-2</v>
      </c>
      <c r="O1124">
        <v>23.892900000000001</v>
      </c>
      <c r="P1124">
        <v>0.9294916718434002</v>
      </c>
      <c r="Q1124">
        <f t="shared" si="100"/>
        <v>0.2239145459862206</v>
      </c>
      <c r="W1124">
        <v>36.332749999999997</v>
      </c>
      <c r="X1124">
        <v>1.7750930739491679</v>
      </c>
      <c r="Y1124">
        <f t="shared" si="101"/>
        <v>0.26768402484417353</v>
      </c>
    </row>
    <row r="1125" spans="7:25" x14ac:dyDescent="0.2">
      <c r="G1125">
        <v>2.2612999999999999</v>
      </c>
      <c r="H1125">
        <v>0.40680617861086621</v>
      </c>
      <c r="I1125">
        <f t="shared" si="99"/>
        <v>8.4751287210597132E-2</v>
      </c>
      <c r="O1125">
        <v>23.932300000000001</v>
      </c>
      <c r="P1125">
        <v>0.93011766328332668</v>
      </c>
      <c r="Q1125">
        <f t="shared" si="100"/>
        <v>0.2240653473256069</v>
      </c>
      <c r="W1125">
        <v>36.373690000000003</v>
      </c>
      <c r="X1125">
        <v>1.7760295989295038</v>
      </c>
      <c r="Y1125">
        <f t="shared" si="101"/>
        <v>0.26782525280555908</v>
      </c>
    </row>
    <row r="1126" spans="7:25" x14ac:dyDescent="0.2">
      <c r="G1126">
        <v>2.3029999999999999</v>
      </c>
      <c r="H1126">
        <v>0.40705743374884223</v>
      </c>
      <c r="I1126">
        <f t="shared" si="99"/>
        <v>8.4803632031008797E-2</v>
      </c>
      <c r="O1126">
        <v>24.025400000000001</v>
      </c>
      <c r="P1126">
        <v>0.93074833684875968</v>
      </c>
      <c r="Q1126">
        <f t="shared" si="100"/>
        <v>0.22421727658903901</v>
      </c>
      <c r="W1126">
        <v>36.42136</v>
      </c>
      <c r="X1126">
        <v>1.7769932553663568</v>
      </c>
      <c r="Y1126">
        <f t="shared" si="101"/>
        <v>0.26797057219042369</v>
      </c>
    </row>
    <row r="1127" spans="7:25" x14ac:dyDescent="0.2">
      <c r="G1127">
        <v>2.3161999999999998</v>
      </c>
      <c r="H1127">
        <v>0.40730915902470438</v>
      </c>
      <c r="I1127">
        <f t="shared" si="99"/>
        <v>8.485607479681341E-2</v>
      </c>
      <c r="O1127">
        <v>24.0212</v>
      </c>
      <c r="P1127">
        <v>0.93138369219719819</v>
      </c>
      <c r="Q1127">
        <f t="shared" si="100"/>
        <v>0.22437033369400841</v>
      </c>
      <c r="W1127">
        <v>36.436700000000002</v>
      </c>
      <c r="X1127">
        <v>1.7779478579060413</v>
      </c>
      <c r="Y1127">
        <f t="shared" si="101"/>
        <v>0.26811452624764998</v>
      </c>
    </row>
    <row r="1128" spans="7:25" x14ac:dyDescent="0.2">
      <c r="G1128">
        <v>2.2696000000000001</v>
      </c>
      <c r="H1128">
        <v>0.40756706586464664</v>
      </c>
      <c r="I1128">
        <f t="shared" si="99"/>
        <v>8.4909805388468054E-2</v>
      </c>
      <c r="O1128">
        <v>24.112400000000001</v>
      </c>
      <c r="P1128">
        <v>0.9320237289442338</v>
      </c>
      <c r="Q1128">
        <f t="shared" si="100"/>
        <v>0.22452451854791114</v>
      </c>
      <c r="W1128">
        <v>36.540089999999999</v>
      </c>
      <c r="X1128">
        <v>1.7789050038297114</v>
      </c>
      <c r="Y1128">
        <f t="shared" si="101"/>
        <v>0.26825886384716591</v>
      </c>
    </row>
    <row r="1129" spans="7:25" x14ac:dyDescent="0.2">
      <c r="G1129">
        <v>2.2705000000000002</v>
      </c>
      <c r="H1129">
        <v>0.40781974643886149</v>
      </c>
      <c r="I1129">
        <f t="shared" si="99"/>
        <v>8.4962447174762812E-2</v>
      </c>
      <c r="O1129">
        <v>24.1328</v>
      </c>
      <c r="P1129">
        <v>0.93266844666291693</v>
      </c>
      <c r="Q1129">
        <f t="shared" si="100"/>
        <v>0.22467983104789502</v>
      </c>
      <c r="W1129">
        <v>36.615459999999999</v>
      </c>
      <c r="X1129">
        <v>1.7798745348386253</v>
      </c>
      <c r="Y1129">
        <f t="shared" si="101"/>
        <v>0.26840506911746193</v>
      </c>
    </row>
    <row r="1130" spans="7:25" x14ac:dyDescent="0.2">
      <c r="G1130">
        <v>2.2887</v>
      </c>
      <c r="H1130">
        <v>0.40807861657764816</v>
      </c>
      <c r="I1130">
        <f t="shared" si="99"/>
        <v>8.5016378453676697E-2</v>
      </c>
      <c r="O1130">
        <v>24.265599999999999</v>
      </c>
      <c r="P1130">
        <v>0.9333178448831384</v>
      </c>
      <c r="Q1130">
        <f t="shared" si="100"/>
        <v>0.22483627108071078</v>
      </c>
      <c r="W1130">
        <v>36.677570000000003</v>
      </c>
      <c r="X1130">
        <v>1.7808681026706641</v>
      </c>
      <c r="Y1130">
        <f t="shared" si="101"/>
        <v>0.26855489914054015</v>
      </c>
    </row>
    <row r="1131" spans="7:25" x14ac:dyDescent="0.2">
      <c r="G1131">
        <v>2.3262999999999998</v>
      </c>
      <c r="H1131">
        <v>0.40833797676803352</v>
      </c>
      <c r="I1131">
        <f t="shared" si="99"/>
        <v>8.5070411826673659E-2</v>
      </c>
      <c r="O1131">
        <v>24.256900000000002</v>
      </c>
      <c r="P1131">
        <v>0.93397192309099308</v>
      </c>
      <c r="Q1131">
        <f t="shared" si="100"/>
        <v>0.22499383852255864</v>
      </c>
      <c r="W1131">
        <v>36.75694</v>
      </c>
      <c r="X1131">
        <v>1.7818527038096059</v>
      </c>
      <c r="Y1131">
        <f t="shared" si="101"/>
        <v>0.26870337698635349</v>
      </c>
    </row>
    <row r="1132" spans="7:25" x14ac:dyDescent="0.2">
      <c r="G1132">
        <v>2.3193999999999999</v>
      </c>
      <c r="H1132">
        <v>0.40860353101690938</v>
      </c>
      <c r="I1132">
        <f t="shared" si="99"/>
        <v>8.5125735628522797E-2</v>
      </c>
      <c r="O1132">
        <v>24.3278</v>
      </c>
      <c r="P1132">
        <v>0.93463068072816291</v>
      </c>
      <c r="Q1132">
        <f t="shared" si="100"/>
        <v>0.2251525332389398</v>
      </c>
      <c r="W1132">
        <v>36.826540000000001</v>
      </c>
      <c r="X1132">
        <v>1.7828465175553432</v>
      </c>
      <c r="Y1132">
        <f t="shared" si="101"/>
        <v>0.26885324409321598</v>
      </c>
    </row>
    <row r="1133" spans="7:25" x14ac:dyDescent="0.2">
      <c r="G1133">
        <v>2.2833999999999999</v>
      </c>
      <c r="H1133">
        <v>0.40886673466612905</v>
      </c>
      <c r="I1133">
        <f t="shared" si="99"/>
        <v>8.5180569722110216E-2</v>
      </c>
      <c r="O1133">
        <v>24.315999999999999</v>
      </c>
      <c r="P1133">
        <v>0.93529411719128974</v>
      </c>
      <c r="Q1133">
        <f t="shared" si="100"/>
        <v>0.22531235508450528</v>
      </c>
      <c r="W1133">
        <v>36.852559999999997</v>
      </c>
      <c r="X1133">
        <v>1.7838463073445308</v>
      </c>
      <c r="Y1133">
        <f t="shared" si="101"/>
        <v>0.26900401238739474</v>
      </c>
    </row>
    <row r="1134" spans="7:25" x14ac:dyDescent="0.2">
      <c r="G1134">
        <v>2.2784</v>
      </c>
      <c r="H1134">
        <v>0.40913329130588588</v>
      </c>
      <c r="I1134">
        <f t="shared" si="99"/>
        <v>8.523610235539289E-2</v>
      </c>
      <c r="O1134">
        <v>24.3718</v>
      </c>
      <c r="P1134">
        <v>0.93596223183136018</v>
      </c>
      <c r="Q1134">
        <f t="shared" si="100"/>
        <v>0.22547330390290773</v>
      </c>
      <c r="W1134">
        <v>36.918059999999997</v>
      </c>
      <c r="X1134">
        <v>1.7848521056543394</v>
      </c>
      <c r="Y1134">
        <f t="shared" si="101"/>
        <v>0.26915568676644691</v>
      </c>
    </row>
    <row r="1135" spans="7:25" x14ac:dyDescent="0.2">
      <c r="G1135">
        <v>2.2862</v>
      </c>
      <c r="H1135">
        <v>0.40940035715391859</v>
      </c>
      <c r="I1135">
        <f t="shared" si="99"/>
        <v>8.5291741073733038E-2</v>
      </c>
      <c r="O1135">
        <v>24.37</v>
      </c>
      <c r="P1135">
        <v>0.93663502395308584</v>
      </c>
      <c r="Q1135">
        <f t="shared" si="100"/>
        <v>0.22563537952665219</v>
      </c>
      <c r="W1135">
        <v>36.960560000000001</v>
      </c>
      <c r="X1135">
        <v>1.78587374933515</v>
      </c>
      <c r="Y1135">
        <f t="shared" si="101"/>
        <v>0.26930975062735057</v>
      </c>
    </row>
    <row r="1136" spans="7:25" x14ac:dyDescent="0.2">
      <c r="G1136">
        <v>2.2705000000000002</v>
      </c>
      <c r="H1136">
        <v>0.40967078426184078</v>
      </c>
      <c r="I1136">
        <f t="shared" si="99"/>
        <v>8.5348080054550163E-2</v>
      </c>
      <c r="O1136">
        <v>24.4238</v>
      </c>
      <c r="P1136">
        <v>0.93731249281429063</v>
      </c>
      <c r="Q1136">
        <f t="shared" si="100"/>
        <v>0.22579858177694845</v>
      </c>
      <c r="W1136">
        <v>37.01417</v>
      </c>
      <c r="X1136">
        <v>1.7869164233449895</v>
      </c>
      <c r="Y1136">
        <f t="shared" si="101"/>
        <v>0.26946698586174495</v>
      </c>
    </row>
    <row r="1137" spans="7:25" x14ac:dyDescent="0.2">
      <c r="G1137">
        <v>2.3054999999999999</v>
      </c>
      <c r="H1137">
        <v>0.40994457515931637</v>
      </c>
      <c r="I1137">
        <f t="shared" si="99"/>
        <v>8.5405119824857587E-2</v>
      </c>
      <c r="O1137">
        <v>24.531700000000001</v>
      </c>
      <c r="P1137">
        <v>0.937994637625298</v>
      </c>
      <c r="Q1137">
        <f t="shared" si="100"/>
        <v>0.22596291046356343</v>
      </c>
      <c r="W1137">
        <v>37.15692</v>
      </c>
      <c r="X1137">
        <v>1.7879502547699226</v>
      </c>
      <c r="Y1137">
        <f t="shared" si="101"/>
        <v>0.2696228876343888</v>
      </c>
    </row>
    <row r="1138" spans="7:25" x14ac:dyDescent="0.2">
      <c r="G1138">
        <v>2.3092000000000001</v>
      </c>
      <c r="H1138">
        <v>0.41021888955310248</v>
      </c>
      <c r="I1138">
        <f t="shared" si="99"/>
        <v>8.5462268656896351E-2</v>
      </c>
      <c r="O1138">
        <v>24.564599999999999</v>
      </c>
      <c r="P1138">
        <v>0.93868145754831855</v>
      </c>
      <c r="Q1138">
        <f t="shared" si="100"/>
        <v>0.22612836538467362</v>
      </c>
      <c r="W1138">
        <v>37.207479999999997</v>
      </c>
      <c r="X1138">
        <v>1.7889934898142299</v>
      </c>
      <c r="Y1138">
        <f t="shared" si="101"/>
        <v>0.26978020747277753</v>
      </c>
    </row>
    <row r="1139" spans="7:25" x14ac:dyDescent="0.2">
      <c r="G1139">
        <v>2.2951999999999999</v>
      </c>
      <c r="H1139">
        <v>0.41049657542356677</v>
      </c>
      <c r="I1139">
        <f t="shared" si="99"/>
        <v>8.5520119879909748E-2</v>
      </c>
      <c r="O1139">
        <v>24.732099999999999</v>
      </c>
      <c r="P1139">
        <v>0.93937295169684976</v>
      </c>
      <c r="Q1139">
        <f t="shared" si="100"/>
        <v>0.22629494632672059</v>
      </c>
      <c r="W1139">
        <v>37.340380000000003</v>
      </c>
      <c r="X1139">
        <v>1.790046159715416</v>
      </c>
      <c r="Y1139">
        <f t="shared" si="101"/>
        <v>0.26993895008752672</v>
      </c>
    </row>
    <row r="1140" spans="7:25" x14ac:dyDescent="0.2">
      <c r="G1140">
        <v>2.2663000000000002</v>
      </c>
      <c r="H1140">
        <v>0.41077763669078771</v>
      </c>
      <c r="I1140">
        <f t="shared" si="99"/>
        <v>8.5578674310580777E-2</v>
      </c>
      <c r="O1140">
        <v>24.696300000000001</v>
      </c>
      <c r="P1140">
        <v>0.94006911913506197</v>
      </c>
      <c r="Q1140">
        <f t="shared" si="100"/>
        <v>0.22646265306426297</v>
      </c>
      <c r="W1140">
        <v>37.352260000000001</v>
      </c>
      <c r="X1140">
        <v>1.7911082955812025</v>
      </c>
      <c r="Y1140">
        <f t="shared" si="101"/>
        <v>0.27009912016968052</v>
      </c>
    </row>
    <row r="1141" spans="7:25" x14ac:dyDescent="0.2">
      <c r="G1141">
        <v>2.3264</v>
      </c>
      <c r="H1141">
        <v>0.41105639296850643</v>
      </c>
      <c r="I1141">
        <f t="shared" si="99"/>
        <v>8.5636748535105514E-2</v>
      </c>
      <c r="O1141">
        <v>24.7728</v>
      </c>
      <c r="P1141">
        <v>0.94076995887719961</v>
      </c>
      <c r="Q1141">
        <f t="shared" si="100"/>
        <v>0.22663148535983227</v>
      </c>
      <c r="W1141">
        <v>37.41675</v>
      </c>
      <c r="X1141">
        <v>1.79217666138895</v>
      </c>
      <c r="Y1141">
        <f t="shared" si="101"/>
        <v>0.27026022972704444</v>
      </c>
    </row>
    <row r="1142" spans="7:25" x14ac:dyDescent="0.2">
      <c r="G1142">
        <v>2.3199000000000001</v>
      </c>
      <c r="H1142">
        <v>0.41134137475728949</v>
      </c>
      <c r="I1142">
        <f t="shared" si="99"/>
        <v>8.5696119741101986E-2</v>
      </c>
      <c r="O1142">
        <v>24.821400000000001</v>
      </c>
      <c r="P1142">
        <v>0.94147546988698827</v>
      </c>
      <c r="Q1142">
        <f t="shared" si="100"/>
        <v>0.22680144296378993</v>
      </c>
      <c r="W1142">
        <v>37.492750000000001</v>
      </c>
      <c r="X1142">
        <v>1.7932545553850503</v>
      </c>
      <c r="Y1142">
        <f t="shared" si="101"/>
        <v>0.27042277613515453</v>
      </c>
    </row>
    <row r="1143" spans="7:25" x14ac:dyDescent="0.2">
      <c r="G1143">
        <v>2.3035000000000001</v>
      </c>
      <c r="H1143">
        <v>0.41162406207226759</v>
      </c>
      <c r="I1143">
        <f t="shared" si="99"/>
        <v>8.5755012931722413E-2</v>
      </c>
      <c r="O1143">
        <v>24.8202</v>
      </c>
      <c r="P1143">
        <v>0.94218565107702412</v>
      </c>
      <c r="Q1143">
        <f t="shared" si="100"/>
        <v>0.22697252561418038</v>
      </c>
      <c r="W1143">
        <v>37.582790000000003</v>
      </c>
      <c r="X1143">
        <v>1.794345274884396</v>
      </c>
      <c r="Y1143">
        <f t="shared" si="101"/>
        <v>0.27058725662907662</v>
      </c>
    </row>
    <row r="1144" spans="7:25" x14ac:dyDescent="0.2">
      <c r="G1144">
        <v>2.3561000000000001</v>
      </c>
      <c r="H1144">
        <v>0.41191298118304503</v>
      </c>
      <c r="I1144">
        <f t="shared" si="99"/>
        <v>8.581520441313438E-2</v>
      </c>
      <c r="O1144">
        <v>24.8337</v>
      </c>
      <c r="P1144">
        <v>0.94290050130819125</v>
      </c>
      <c r="Q1144">
        <f t="shared" si="100"/>
        <v>0.22714473303659063</v>
      </c>
      <c r="W1144">
        <v>37.5931</v>
      </c>
      <c r="X1144">
        <v>1.7954423170698219</v>
      </c>
      <c r="Y1144">
        <f t="shared" si="101"/>
        <v>0.27075269058402152</v>
      </c>
    </row>
    <row r="1145" spans="7:25" x14ac:dyDescent="0.2">
      <c r="G1145">
        <v>2.3347000000000002</v>
      </c>
      <c r="H1145">
        <v>0.4122024559424477</v>
      </c>
      <c r="I1145">
        <f t="shared" si="99"/>
        <v>8.5875511654676606E-2</v>
      </c>
      <c r="O1145">
        <v>24.860399999999998</v>
      </c>
      <c r="P1145">
        <v>0.94362001938906148</v>
      </c>
      <c r="Q1145">
        <f t="shared" si="100"/>
        <v>0.22731806494400558</v>
      </c>
      <c r="W1145">
        <v>37.62941</v>
      </c>
      <c r="X1145">
        <v>1.796548979191511</v>
      </c>
      <c r="Y1145">
        <f t="shared" si="101"/>
        <v>0.27091957522529686</v>
      </c>
    </row>
    <row r="1146" spans="7:25" x14ac:dyDescent="0.2">
      <c r="G1146">
        <v>2.282</v>
      </c>
      <c r="H1146">
        <v>0.41249532915517967</v>
      </c>
      <c r="I1146">
        <f t="shared" si="99"/>
        <v>8.59365269073291E-2</v>
      </c>
      <c r="O1146">
        <v>24.900300000000001</v>
      </c>
      <c r="P1146">
        <v>0.94434420407530795</v>
      </c>
      <c r="Q1146">
        <f t="shared" si="100"/>
        <v>0.22749252103666692</v>
      </c>
      <c r="W1146">
        <v>37.703890000000001</v>
      </c>
      <c r="X1146">
        <v>1.7976652915664986</v>
      </c>
      <c r="Y1146">
        <f t="shared" si="101"/>
        <v>0.27108791512471136</v>
      </c>
    </row>
    <row r="1147" spans="7:25" x14ac:dyDescent="0.2">
      <c r="G1147">
        <v>2.2669999999999999</v>
      </c>
      <c r="H1147">
        <v>0.41279160318185643</v>
      </c>
      <c r="I1147">
        <f t="shared" si="99"/>
        <v>8.5998250662886758E-2</v>
      </c>
      <c r="O1147">
        <v>24.970700000000001</v>
      </c>
      <c r="P1147">
        <v>0.94507305406912068</v>
      </c>
      <c r="Q1147">
        <f t="shared" si="100"/>
        <v>0.22766810100193222</v>
      </c>
      <c r="W1147">
        <v>37.82159</v>
      </c>
      <c r="X1147">
        <v>1.7987912843781015</v>
      </c>
      <c r="Y1147">
        <f t="shared" si="101"/>
        <v>0.27125771483390909</v>
      </c>
    </row>
    <row r="1148" spans="7:25" x14ac:dyDescent="0.2">
      <c r="G1148">
        <v>2.3349000000000002</v>
      </c>
      <c r="H1148">
        <v>0.41308561054513432</v>
      </c>
      <c r="I1148">
        <f t="shared" si="99"/>
        <v>8.605950219690299E-2</v>
      </c>
      <c r="O1148">
        <v>25.025600000000001</v>
      </c>
      <c r="P1148">
        <v>0.94580656801861729</v>
      </c>
      <c r="Q1148">
        <f t="shared" si="100"/>
        <v>0.22784480451413297</v>
      </c>
      <c r="W1148">
        <v>37.956130000000002</v>
      </c>
      <c r="X1148">
        <v>1.7999269876753958</v>
      </c>
      <c r="Y1148">
        <f t="shared" si="101"/>
        <v>0.27142897888429052</v>
      </c>
    </row>
    <row r="1149" spans="7:25" x14ac:dyDescent="0.2">
      <c r="G1149">
        <v>2.3235999999999999</v>
      </c>
      <c r="H1149">
        <v>0.4133858635590118</v>
      </c>
      <c r="I1149">
        <f t="shared" si="99"/>
        <v>8.6122054908127466E-2</v>
      </c>
      <c r="O1149">
        <v>25.183299999999999</v>
      </c>
      <c r="P1149">
        <v>0.94654474451726223</v>
      </c>
      <c r="Q1149">
        <f t="shared" si="100"/>
        <v>0.22802263123443481</v>
      </c>
      <c r="W1149">
        <v>37.990810000000003</v>
      </c>
      <c r="X1149">
        <v>1.8010756967726946</v>
      </c>
      <c r="Y1149">
        <f t="shared" si="101"/>
        <v>0.27160220420923414</v>
      </c>
    </row>
    <row r="1150" spans="7:25" x14ac:dyDescent="0.2">
      <c r="G1150">
        <v>2.2867000000000002</v>
      </c>
      <c r="H1150">
        <v>0.41368669412127074</v>
      </c>
      <c r="I1150">
        <f t="shared" si="99"/>
        <v>8.6184727941931411E-2</v>
      </c>
      <c r="O1150">
        <v>25.204599999999999</v>
      </c>
      <c r="P1150">
        <v>0.94728758210329411</v>
      </c>
      <c r="Q1150">
        <f t="shared" si="100"/>
        <v>0.22820158081069938</v>
      </c>
      <c r="W1150">
        <v>38.037730000000003</v>
      </c>
      <c r="X1150">
        <v>1.8022276452490198</v>
      </c>
      <c r="Y1150">
        <f t="shared" si="101"/>
        <v>0.27177591803251544</v>
      </c>
    </row>
    <row r="1151" spans="7:25" x14ac:dyDescent="0.2">
      <c r="G1151">
        <v>2.3201999999999998</v>
      </c>
      <c r="H1151">
        <v>0.41399094162800248</v>
      </c>
      <c r="I1151">
        <f t="shared" si="99"/>
        <v>8.6248112839167182E-2</v>
      </c>
      <c r="O1151">
        <v>25.316600000000001</v>
      </c>
      <c r="P1151">
        <v>0.94803507925914343</v>
      </c>
      <c r="Q1151">
        <f t="shared" si="100"/>
        <v>0.22838165287734422</v>
      </c>
      <c r="W1151">
        <v>38.063420000000001</v>
      </c>
      <c r="X1151">
        <v>1.8033926589476166</v>
      </c>
      <c r="Y1151">
        <f t="shared" si="101"/>
        <v>0.27195160209123648</v>
      </c>
    </row>
    <row r="1152" spans="7:25" x14ac:dyDescent="0.2">
      <c r="G1152">
        <v>2.3001999999999998</v>
      </c>
      <c r="H1152">
        <v>0.41429577616844887</v>
      </c>
      <c r="I1152">
        <f t="shared" si="99"/>
        <v>8.6311620035093517E-2</v>
      </c>
      <c r="O1152">
        <v>25.330400000000001</v>
      </c>
      <c r="P1152">
        <v>0.94878723441085655</v>
      </c>
      <c r="Q1152">
        <f t="shared" si="100"/>
        <v>0.22856284705520383</v>
      </c>
      <c r="W1152">
        <v>38.12762</v>
      </c>
      <c r="X1152">
        <v>1.8045707667754163</v>
      </c>
      <c r="Y1152">
        <f t="shared" si="101"/>
        <v>0.27212926074456234</v>
      </c>
    </row>
    <row r="1153" spans="7:25" x14ac:dyDescent="0.2">
      <c r="G1153">
        <v>2.3180999999999998</v>
      </c>
      <c r="H1153">
        <v>0.41460120308035497</v>
      </c>
      <c r="I1153">
        <f t="shared" si="99"/>
        <v>8.637525064174062E-2</v>
      </c>
      <c r="O1153">
        <v>25.471599999999999</v>
      </c>
      <c r="P1153">
        <v>0.94954404592753672</v>
      </c>
      <c r="Q1153">
        <f t="shared" si="100"/>
        <v>0.22874516295139524</v>
      </c>
      <c r="W1153">
        <v>38.230029999999999</v>
      </c>
      <c r="X1153">
        <v>1.805755468302561</v>
      </c>
      <c r="Y1153">
        <f t="shared" si="101"/>
        <v>0.27230791372770963</v>
      </c>
    </row>
    <row r="1154" spans="7:25" x14ac:dyDescent="0.2">
      <c r="G1154">
        <v>2.3304</v>
      </c>
      <c r="H1154">
        <v>0.41491288912049734</v>
      </c>
      <c r="I1154">
        <f t="shared" si="99"/>
        <v>8.6440185233436953E-2</v>
      </c>
      <c r="O1154">
        <v>25.438600000000001</v>
      </c>
      <c r="P1154">
        <v>0.95030551212076553</v>
      </c>
      <c r="Q1154">
        <f t="shared" si="100"/>
        <v>0.22892860015917843</v>
      </c>
      <c r="W1154">
        <v>38.30104</v>
      </c>
      <c r="X1154">
        <v>1.8069533221619061</v>
      </c>
      <c r="Y1154">
        <f t="shared" si="101"/>
        <v>0.27248855008247341</v>
      </c>
    </row>
    <row r="1155" spans="7:25" x14ac:dyDescent="0.2">
      <c r="G1155">
        <v>2.2844000000000002</v>
      </c>
      <c r="H1155">
        <v>0.41522517520961816</v>
      </c>
      <c r="I1155">
        <f t="shared" si="99"/>
        <v>8.6505244835337114E-2</v>
      </c>
      <c r="O1155">
        <v>25.485099999999999</v>
      </c>
      <c r="P1155">
        <v>0.9510716312440417</v>
      </c>
      <c r="Q1155">
        <f t="shared" si="100"/>
        <v>0.22911315825782125</v>
      </c>
      <c r="W1155">
        <v>38.371110000000002</v>
      </c>
      <c r="X1155">
        <v>1.8081578284485456</v>
      </c>
      <c r="Y1155">
        <f t="shared" si="101"/>
        <v>0.27267018962323308</v>
      </c>
    </row>
    <row r="1156" spans="7:25" x14ac:dyDescent="0.2">
      <c r="G1156">
        <v>2.3058999999999998</v>
      </c>
      <c r="H1156">
        <v>0.41554089539388145</v>
      </c>
      <c r="I1156">
        <f t="shared" si="99"/>
        <v>8.6571019873725299E-2</v>
      </c>
      <c r="O1156">
        <v>25.479600000000001</v>
      </c>
      <c r="P1156">
        <v>0.95184240149222166</v>
      </c>
      <c r="Q1156">
        <f t="shared" si="100"/>
        <v>0.2292988368124646</v>
      </c>
      <c r="W1156">
        <v>38.4604</v>
      </c>
      <c r="X1156">
        <v>1.8093755447193252</v>
      </c>
      <c r="Y1156">
        <f t="shared" si="101"/>
        <v>0.27285382122952134</v>
      </c>
    </row>
    <row r="1157" spans="7:25" x14ac:dyDescent="0.2">
      <c r="G1157">
        <v>2.3567</v>
      </c>
      <c r="H1157">
        <v>0.4158600528619037</v>
      </c>
      <c r="I1157">
        <f t="shared" si="99"/>
        <v>8.6637511012896601E-2</v>
      </c>
      <c r="O1157">
        <v>25.638999999999999</v>
      </c>
      <c r="P1157">
        <v>0.95261782100095727</v>
      </c>
      <c r="Q1157">
        <f t="shared" si="100"/>
        <v>0.22948563537398697</v>
      </c>
      <c r="W1157">
        <v>38.564819999999997</v>
      </c>
      <c r="X1157">
        <v>1.8105999715923906</v>
      </c>
      <c r="Y1157">
        <f t="shared" si="101"/>
        <v>0.27303846479459387</v>
      </c>
    </row>
    <row r="1158" spans="7:25" x14ac:dyDescent="0.2">
      <c r="G1158">
        <v>2.3668999999999998</v>
      </c>
      <c r="H1158">
        <v>0.4161798232700617</v>
      </c>
      <c r="I1158">
        <f t="shared" si="99"/>
        <v>8.6704129847929523E-2</v>
      </c>
      <c r="O1158">
        <v>25.653300000000002</v>
      </c>
      <c r="P1158">
        <v>0.95339788784614343</v>
      </c>
      <c r="Q1158">
        <f t="shared" si="100"/>
        <v>0.2296735534788715</v>
      </c>
      <c r="W1158">
        <v>38.561660000000003</v>
      </c>
      <c r="X1158">
        <v>1.8118409291466941</v>
      </c>
      <c r="Y1158">
        <f t="shared" si="101"/>
        <v>0.27322560118629741</v>
      </c>
    </row>
    <row r="1159" spans="7:25" x14ac:dyDescent="0.2">
      <c r="G1159">
        <v>2.3279999999999998</v>
      </c>
      <c r="H1159">
        <v>0.4165002113810799</v>
      </c>
      <c r="I1159">
        <f t="shared" ref="I1159:I1222" si="102">H1159/4.8</f>
        <v>8.6770877371058319E-2</v>
      </c>
      <c r="O1159">
        <v>25.7164</v>
      </c>
      <c r="P1159">
        <v>0.95418260004335764</v>
      </c>
      <c r="Q1159">
        <f t="shared" ref="Q1159:Q1222" si="103">P1159/4.1511</f>
        <v>0.22986259064907077</v>
      </c>
      <c r="W1159">
        <v>38.634230000000002</v>
      </c>
      <c r="X1159">
        <v>1.8130886545215867</v>
      </c>
      <c r="Y1159">
        <f t="shared" ref="Y1159:Y1222" si="104">X1159/6.6313</f>
        <v>0.27341375816530494</v>
      </c>
    </row>
    <row r="1160" spans="7:25" x14ac:dyDescent="0.2">
      <c r="G1160">
        <v>2.3193999999999999</v>
      </c>
      <c r="H1160">
        <v>0.4168240487254618</v>
      </c>
      <c r="I1160">
        <f t="shared" si="102"/>
        <v>8.6838343484471212E-2</v>
      </c>
      <c r="O1160">
        <v>25.819500000000001</v>
      </c>
      <c r="P1160">
        <v>0.95497195554732384</v>
      </c>
      <c r="Q1160">
        <f t="shared" si="103"/>
        <v>0.23005274639187781</v>
      </c>
      <c r="W1160">
        <v>38.74418</v>
      </c>
      <c r="X1160">
        <v>1.8143497031163354</v>
      </c>
      <c r="Y1160">
        <f t="shared" si="104"/>
        <v>0.27360392428578639</v>
      </c>
    </row>
    <row r="1161" spans="7:25" x14ac:dyDescent="0.2">
      <c r="G1161">
        <v>2.2890999999999999</v>
      </c>
      <c r="H1161">
        <v>0.41715133745734856</v>
      </c>
      <c r="I1161">
        <f t="shared" si="102"/>
        <v>8.6906528636947616E-2</v>
      </c>
      <c r="O1161">
        <v>25.853899999999999</v>
      </c>
      <c r="P1161">
        <v>0.95576595225134886</v>
      </c>
      <c r="Q1161">
        <f t="shared" si="103"/>
        <v>0.23024402019979018</v>
      </c>
      <c r="W1161">
        <v>38.729849999999999</v>
      </c>
      <c r="X1161">
        <v>1.8156175765896827</v>
      </c>
      <c r="Y1161">
        <f t="shared" si="104"/>
        <v>0.27379511959791936</v>
      </c>
    </row>
    <row r="1162" spans="7:25" x14ac:dyDescent="0.2">
      <c r="G1162">
        <v>2.3092999999999999</v>
      </c>
      <c r="H1162">
        <v>0.41747925662025515</v>
      </c>
      <c r="I1162">
        <f t="shared" si="102"/>
        <v>8.6974845129219824E-2</v>
      </c>
      <c r="O1162">
        <v>25.838799999999999</v>
      </c>
      <c r="P1162">
        <v>0.95656459496986801</v>
      </c>
      <c r="Q1162">
        <f t="shared" si="103"/>
        <v>0.23043641323260536</v>
      </c>
      <c r="W1162">
        <v>38.840420000000002</v>
      </c>
      <c r="X1162">
        <v>1.8168802675044051</v>
      </c>
      <c r="Y1162">
        <f t="shared" si="104"/>
        <v>0.27398553338024295</v>
      </c>
    </row>
    <row r="1163" spans="7:25" x14ac:dyDescent="0.2">
      <c r="G1163">
        <v>2.3298000000000001</v>
      </c>
      <c r="H1163">
        <v>0.41781345785615298</v>
      </c>
      <c r="I1163">
        <f t="shared" si="102"/>
        <v>8.7044470386698547E-2</v>
      </c>
      <c r="O1163">
        <v>25.976700000000001</v>
      </c>
      <c r="P1163">
        <v>0.95736791636060781</v>
      </c>
      <c r="Q1163">
        <f t="shared" si="103"/>
        <v>0.23062993335756979</v>
      </c>
      <c r="W1163">
        <v>38.954059999999998</v>
      </c>
      <c r="X1163">
        <v>1.8181716498151996</v>
      </c>
      <c r="Y1163">
        <f t="shared" si="104"/>
        <v>0.27418027382492116</v>
      </c>
    </row>
    <row r="1164" spans="7:25" x14ac:dyDescent="0.2">
      <c r="G1164">
        <v>2.3089</v>
      </c>
      <c r="H1164">
        <v>0.41814547509560906</v>
      </c>
      <c r="I1164">
        <f t="shared" si="102"/>
        <v>8.7113640644918555E-2</v>
      </c>
      <c r="O1164">
        <v>26.007100000000001</v>
      </c>
      <c r="P1164">
        <v>0.95817596287359252</v>
      </c>
      <c r="Q1164">
        <f t="shared" si="103"/>
        <v>0.23082459176449438</v>
      </c>
      <c r="W1164">
        <v>39.083359999999999</v>
      </c>
      <c r="X1164">
        <v>1.8194732038277834</v>
      </c>
      <c r="Y1164">
        <f t="shared" si="104"/>
        <v>0.27437654816216778</v>
      </c>
    </row>
    <row r="1165" spans="7:25" x14ac:dyDescent="0.2">
      <c r="G1165">
        <v>2.319</v>
      </c>
      <c r="H1165">
        <v>0.41848095810926639</v>
      </c>
      <c r="I1165">
        <f t="shared" si="102"/>
        <v>8.71835329394305E-2</v>
      </c>
      <c r="O1165">
        <v>26.056000000000001</v>
      </c>
      <c r="P1165">
        <v>0.95898881554280735</v>
      </c>
      <c r="Q1165">
        <f t="shared" si="103"/>
        <v>0.23102040797446641</v>
      </c>
      <c r="W1165">
        <v>39.159039999999997</v>
      </c>
      <c r="X1165">
        <v>1.8207914815676234</v>
      </c>
      <c r="Y1165">
        <f t="shared" si="104"/>
        <v>0.27457534443738379</v>
      </c>
    </row>
    <row r="1166" spans="7:25" x14ac:dyDescent="0.2">
      <c r="G1166">
        <v>2.3460999999999999</v>
      </c>
      <c r="H1166">
        <v>0.41882273012295634</v>
      </c>
      <c r="I1166">
        <f t="shared" si="102"/>
        <v>8.7254735442282572E-2</v>
      </c>
      <c r="O1166">
        <v>26.130099999999999</v>
      </c>
      <c r="P1166">
        <v>0.95980658999613178</v>
      </c>
      <c r="Q1166">
        <f t="shared" si="103"/>
        <v>0.23121740984224226</v>
      </c>
      <c r="W1166">
        <v>39.222729999999999</v>
      </c>
      <c r="X1166">
        <v>1.8221134615175694</v>
      </c>
      <c r="Y1166">
        <f t="shared" si="104"/>
        <v>0.27477469900586149</v>
      </c>
    </row>
    <row r="1167" spans="7:25" x14ac:dyDescent="0.2">
      <c r="G1167">
        <v>2.3967999999999998</v>
      </c>
      <c r="H1167">
        <v>0.4191651525510201</v>
      </c>
      <c r="I1167">
        <f t="shared" si="102"/>
        <v>8.7326073448129191E-2</v>
      </c>
      <c r="O1167">
        <v>26.207799999999999</v>
      </c>
      <c r="P1167">
        <v>0.96062940853687251</v>
      </c>
      <c r="Q1167">
        <f t="shared" si="103"/>
        <v>0.23141562683068889</v>
      </c>
      <c r="W1167">
        <v>39.310459999999999</v>
      </c>
      <c r="X1167">
        <v>1.8234522193508058</v>
      </c>
      <c r="Y1167">
        <f t="shared" si="104"/>
        <v>0.27497658367903816</v>
      </c>
    </row>
    <row r="1168" spans="7:25" x14ac:dyDescent="0.2">
      <c r="G1168">
        <v>2.3740000000000001</v>
      </c>
      <c r="H1168">
        <v>0.4195082300351351</v>
      </c>
      <c r="I1168">
        <f t="shared" si="102"/>
        <v>8.7397547923986477E-2</v>
      </c>
      <c r="O1168">
        <v>26.214400000000001</v>
      </c>
      <c r="P1168">
        <v>0.96145739316317547</v>
      </c>
      <c r="Q1168">
        <f t="shared" si="103"/>
        <v>0.23161508832915989</v>
      </c>
      <c r="W1168">
        <v>39.293640000000003</v>
      </c>
      <c r="X1168">
        <v>1.8247826084600152</v>
      </c>
      <c r="Y1168">
        <f t="shared" si="104"/>
        <v>0.27517720634868204</v>
      </c>
    </row>
    <row r="1169" spans="7:25" x14ac:dyDescent="0.2">
      <c r="G1169">
        <v>2.3109000000000002</v>
      </c>
      <c r="H1169">
        <v>0.41985478626328376</v>
      </c>
      <c r="I1169">
        <f t="shared" si="102"/>
        <v>8.7469747138184117E-2</v>
      </c>
      <c r="O1169">
        <v>26.3171</v>
      </c>
      <c r="P1169">
        <v>0.96229066556713871</v>
      </c>
      <c r="Q1169">
        <f t="shared" si="103"/>
        <v>0.23181582365328199</v>
      </c>
      <c r="W1169">
        <v>39.426470000000002</v>
      </c>
      <c r="X1169">
        <v>1.8261419400016656</v>
      </c>
      <c r="Y1169">
        <f t="shared" si="104"/>
        <v>0.27538219353696342</v>
      </c>
    </row>
    <row r="1170" spans="7:25" x14ac:dyDescent="0.2">
      <c r="G1170">
        <v>2.3631000000000002</v>
      </c>
      <c r="H1170">
        <v>0.42020482377306562</v>
      </c>
      <c r="I1170">
        <f t="shared" si="102"/>
        <v>8.7542671619388668E-2</v>
      </c>
      <c r="O1170">
        <v>26.374300000000002</v>
      </c>
      <c r="P1170">
        <v>0.96312934713391218</v>
      </c>
      <c r="Q1170">
        <f t="shared" si="103"/>
        <v>0.23201786204473809</v>
      </c>
      <c r="W1170">
        <v>39.446750000000002</v>
      </c>
      <c r="X1170">
        <v>1.8275148674767681</v>
      </c>
      <c r="Y1170">
        <f t="shared" si="104"/>
        <v>0.27558923099192739</v>
      </c>
    </row>
    <row r="1171" spans="7:25" x14ac:dyDescent="0.2">
      <c r="G1171">
        <v>2.3601999999999999</v>
      </c>
      <c r="H1171">
        <v>0.42055552873918978</v>
      </c>
      <c r="I1171">
        <f t="shared" si="102"/>
        <v>8.761573515399787E-2</v>
      </c>
      <c r="O1171">
        <v>26.4039</v>
      </c>
      <c r="P1171">
        <v>0.96397355894076919</v>
      </c>
      <c r="Q1171">
        <f t="shared" si="103"/>
        <v>0.23222123267104364</v>
      </c>
      <c r="W1171">
        <v>39.599609999999998</v>
      </c>
      <c r="X1171">
        <v>1.8288981561823552</v>
      </c>
      <c r="Y1171">
        <f t="shared" si="104"/>
        <v>0.2757978309203859</v>
      </c>
    </row>
    <row r="1172" spans="7:25" x14ac:dyDescent="0.2">
      <c r="G1172">
        <v>2.379</v>
      </c>
      <c r="H1172">
        <v>0.42090972224271167</v>
      </c>
      <c r="I1172">
        <f t="shared" si="102"/>
        <v>8.7689525467231605E-2</v>
      </c>
      <c r="O1172">
        <v>26.429099999999998</v>
      </c>
      <c r="P1172">
        <v>0.96482342175613023</v>
      </c>
      <c r="Q1172">
        <f t="shared" si="103"/>
        <v>0.23242596462531145</v>
      </c>
      <c r="W1172">
        <v>39.710259999999998</v>
      </c>
      <c r="X1172">
        <v>1.8302731223723725</v>
      </c>
      <c r="Y1172">
        <f t="shared" si="104"/>
        <v>0.27600517581354672</v>
      </c>
    </row>
    <row r="1173" spans="7:25" x14ac:dyDescent="0.2">
      <c r="G1173">
        <v>2.3521000000000001</v>
      </c>
      <c r="H1173">
        <v>0.42126740629028231</v>
      </c>
      <c r="I1173">
        <f t="shared" si="102"/>
        <v>8.7764042977142145E-2</v>
      </c>
      <c r="O1173">
        <v>26.595500000000001</v>
      </c>
      <c r="P1173">
        <v>0.96567905603857296</v>
      </c>
      <c r="Q1173">
        <f t="shared" si="103"/>
        <v>0.23263208692601312</v>
      </c>
      <c r="W1173">
        <v>39.775060000000003</v>
      </c>
      <c r="X1173">
        <v>1.8316804584480006</v>
      </c>
      <c r="Y1173">
        <f t="shared" si="104"/>
        <v>0.27621740208526241</v>
      </c>
    </row>
    <row r="1174" spans="7:25" x14ac:dyDescent="0.2">
      <c r="G1174">
        <v>2.3668999999999998</v>
      </c>
      <c r="H1174">
        <v>0.42162577009572899</v>
      </c>
      <c r="I1174">
        <f t="shared" si="102"/>
        <v>8.7838702103276878E-2</v>
      </c>
      <c r="O1174">
        <v>26.670999999999999</v>
      </c>
      <c r="P1174">
        <v>0.9665405819358095</v>
      </c>
      <c r="Q1174">
        <f t="shared" si="103"/>
        <v>0.23283962851673282</v>
      </c>
      <c r="W1174">
        <v>39.834299999999999</v>
      </c>
      <c r="X1174">
        <v>1.8331014951658007</v>
      </c>
      <c r="Y1174">
        <f t="shared" si="104"/>
        <v>0.27643169441373494</v>
      </c>
    </row>
    <row r="1175" spans="7:25" x14ac:dyDescent="0.2">
      <c r="G1175">
        <v>2.3498000000000001</v>
      </c>
      <c r="H1175">
        <v>0.42198763163694436</v>
      </c>
      <c r="I1175">
        <f t="shared" si="102"/>
        <v>8.7914089924363406E-2</v>
      </c>
      <c r="O1175">
        <v>26.822600000000001</v>
      </c>
      <c r="P1175">
        <v>0.96740811928362391</v>
      </c>
      <c r="Q1175">
        <f t="shared" si="103"/>
        <v>0.23304861826591119</v>
      </c>
      <c r="W1175">
        <v>39.9011</v>
      </c>
      <c r="X1175">
        <v>1.834529737974183</v>
      </c>
      <c r="Y1175">
        <f t="shared" si="104"/>
        <v>0.27664707342062383</v>
      </c>
    </row>
    <row r="1176" spans="7:25" x14ac:dyDescent="0.2">
      <c r="G1176">
        <v>2.3753000000000002</v>
      </c>
      <c r="H1176">
        <v>0.42235299338780169</v>
      </c>
      <c r="I1176">
        <f t="shared" si="102"/>
        <v>8.7990206955792016E-2</v>
      </c>
      <c r="O1176">
        <v>26.792300000000001</v>
      </c>
      <c r="P1176">
        <v>0.96828178760479</v>
      </c>
      <c r="Q1176">
        <f t="shared" si="103"/>
        <v>0.23325908496658479</v>
      </c>
      <c r="W1176">
        <v>40.060220000000001</v>
      </c>
      <c r="X1176">
        <v>1.8359562199489916</v>
      </c>
      <c r="Y1176">
        <f t="shared" si="104"/>
        <v>0.27686218689382042</v>
      </c>
    </row>
    <row r="1177" spans="7:25" x14ac:dyDescent="0.2">
      <c r="G1177">
        <v>2.3557000000000001</v>
      </c>
      <c r="H1177">
        <v>0.42271904760599255</v>
      </c>
      <c r="I1177">
        <f t="shared" si="102"/>
        <v>8.8066468251248448E-2</v>
      </c>
      <c r="O1177">
        <v>26.899100000000001</v>
      </c>
      <c r="P1177">
        <v>0.96916170610796537</v>
      </c>
      <c r="Q1177">
        <f t="shared" si="103"/>
        <v>0.23347105733611945</v>
      </c>
      <c r="W1177">
        <v>40.166460000000001</v>
      </c>
      <c r="X1177">
        <v>1.8374119770599688</v>
      </c>
      <c r="Y1177">
        <f t="shared" si="104"/>
        <v>0.27708171505737467</v>
      </c>
    </row>
    <row r="1178" spans="7:25" x14ac:dyDescent="0.2">
      <c r="G1178">
        <v>2.3092999999999999</v>
      </c>
      <c r="H1178">
        <v>0.42308860816489846</v>
      </c>
      <c r="I1178">
        <f t="shared" si="102"/>
        <v>8.8143460034353846E-2</v>
      </c>
      <c r="O1178">
        <v>26.875299999999999</v>
      </c>
      <c r="P1178">
        <v>0.97004799368653916</v>
      </c>
      <c r="Q1178">
        <f t="shared" si="103"/>
        <v>0.23368456401593296</v>
      </c>
      <c r="W1178">
        <v>40.234439999999999</v>
      </c>
      <c r="X1178">
        <v>1.8388782777180688</v>
      </c>
      <c r="Y1178">
        <f t="shared" si="104"/>
        <v>0.27730283318777144</v>
      </c>
    </row>
    <row r="1179" spans="7:25" x14ac:dyDescent="0.2">
      <c r="G1179">
        <v>2.3582000000000001</v>
      </c>
      <c r="H1179">
        <v>0.4234616790142996</v>
      </c>
      <c r="I1179">
        <f t="shared" si="102"/>
        <v>8.822118312797908E-2</v>
      </c>
      <c r="O1179">
        <v>26.9909</v>
      </c>
      <c r="P1179">
        <v>0.97094076891746572</v>
      </c>
      <c r="Q1179">
        <f t="shared" si="103"/>
        <v>0.23389963357121385</v>
      </c>
      <c r="W1179">
        <v>40.333840000000002</v>
      </c>
      <c r="X1179">
        <v>1.8403395850465225</v>
      </c>
      <c r="Y1179">
        <f t="shared" si="104"/>
        <v>0.27752319832408762</v>
      </c>
    </row>
    <row r="1180" spans="7:25" x14ac:dyDescent="0.2">
      <c r="G1180">
        <v>2.3696999999999999</v>
      </c>
      <c r="H1180">
        <v>0.42383545344800527</v>
      </c>
      <c r="I1180">
        <f t="shared" si="102"/>
        <v>8.8299052801667763E-2</v>
      </c>
      <c r="O1180">
        <v>26.974699999999999</v>
      </c>
      <c r="P1180">
        <v>0.97184015006006941</v>
      </c>
      <c r="Q1180">
        <f t="shared" si="103"/>
        <v>0.2341162944906337</v>
      </c>
      <c r="W1180">
        <v>40.375909999999998</v>
      </c>
      <c r="X1180">
        <v>1.8418335511327228</v>
      </c>
      <c r="Y1180">
        <f t="shared" si="104"/>
        <v>0.27774848840087507</v>
      </c>
    </row>
    <row r="1181" spans="7:25" x14ac:dyDescent="0.2">
      <c r="G1181">
        <v>2.3626999999999998</v>
      </c>
      <c r="H1181">
        <v>0.42421555203189187</v>
      </c>
      <c r="I1181">
        <f t="shared" si="102"/>
        <v>8.837824000664414E-2</v>
      </c>
      <c r="O1181">
        <v>27.079000000000001</v>
      </c>
      <c r="P1181">
        <v>0.9727462550548126</v>
      </c>
      <c r="Q1181">
        <f t="shared" si="103"/>
        <v>0.23433457518605014</v>
      </c>
      <c r="W1181">
        <v>40.414999999999999</v>
      </c>
      <c r="X1181">
        <v>1.8433381363958747</v>
      </c>
      <c r="Y1181">
        <f t="shared" si="104"/>
        <v>0.27797537984948267</v>
      </c>
    </row>
    <row r="1182" spans="7:25" x14ac:dyDescent="0.2">
      <c r="G1182">
        <v>2.3582000000000001</v>
      </c>
      <c r="H1182">
        <v>0.42459355483350031</v>
      </c>
      <c r="I1182">
        <f t="shared" si="102"/>
        <v>8.8456990590312562E-2</v>
      </c>
      <c r="O1182">
        <v>27.1812</v>
      </c>
      <c r="P1182">
        <v>0.97365920152204422</v>
      </c>
      <c r="Q1182">
        <f t="shared" si="103"/>
        <v>0.23455450399220551</v>
      </c>
      <c r="W1182">
        <v>40.602849999999997</v>
      </c>
      <c r="X1182">
        <v>1.8448377532106368</v>
      </c>
      <c r="Y1182">
        <f t="shared" si="104"/>
        <v>0.27820152205610316</v>
      </c>
    </row>
    <row r="1183" spans="7:25" x14ac:dyDescent="0.2">
      <c r="G1183">
        <v>2.3454999999999999</v>
      </c>
      <c r="H1183">
        <v>0.42497788661516295</v>
      </c>
      <c r="I1183">
        <f t="shared" si="102"/>
        <v>8.8537059711492283E-2</v>
      </c>
      <c r="O1183">
        <v>27.195499999999999</v>
      </c>
      <c r="P1183">
        <v>0.97457910676071857</v>
      </c>
      <c r="Q1183">
        <f t="shared" si="103"/>
        <v>0.23477610916641822</v>
      </c>
      <c r="W1183">
        <v>40.65211</v>
      </c>
      <c r="X1183">
        <v>1.8463701521632674</v>
      </c>
      <c r="Y1183">
        <f t="shared" si="104"/>
        <v>0.27843260780891638</v>
      </c>
    </row>
    <row r="1184" spans="7:25" x14ac:dyDescent="0.2">
      <c r="G1184">
        <v>2.3611</v>
      </c>
      <c r="H1184">
        <v>0.42536293727431612</v>
      </c>
      <c r="I1184">
        <f t="shared" si="102"/>
        <v>8.8617278598815866E-2</v>
      </c>
      <c r="O1184">
        <v>27.296900000000001</v>
      </c>
      <c r="P1184">
        <v>0.9755060877470848</v>
      </c>
      <c r="Q1184">
        <f t="shared" si="103"/>
        <v>0.23499941888826695</v>
      </c>
      <c r="W1184">
        <v>40.746470000000002</v>
      </c>
      <c r="X1184">
        <v>1.8479132445879074</v>
      </c>
      <c r="Y1184">
        <f t="shared" si="104"/>
        <v>0.27866530613724416</v>
      </c>
    </row>
    <row r="1185" spans="7:25" x14ac:dyDescent="0.2">
      <c r="G1185">
        <v>2.3952</v>
      </c>
      <c r="H1185">
        <v>0.42575151664260247</v>
      </c>
      <c r="I1185">
        <f t="shared" si="102"/>
        <v>8.8698232633875523E-2</v>
      </c>
      <c r="O1185">
        <v>27.466200000000001</v>
      </c>
      <c r="P1185">
        <v>0.97644026113335691</v>
      </c>
      <c r="Q1185">
        <f t="shared" si="103"/>
        <v>0.23522446125927032</v>
      </c>
      <c r="W1185">
        <v>40.85033</v>
      </c>
      <c r="X1185">
        <v>1.8494481329406984</v>
      </c>
      <c r="Y1185">
        <f t="shared" si="104"/>
        <v>0.27889676729158663</v>
      </c>
    </row>
    <row r="1186" spans="7:25" x14ac:dyDescent="0.2">
      <c r="G1186">
        <v>2.3755000000000002</v>
      </c>
      <c r="H1186">
        <v>0.42614362660128791</v>
      </c>
      <c r="I1186">
        <f t="shared" si="102"/>
        <v>8.8779922208601647E-2</v>
      </c>
      <c r="O1186">
        <v>27.427399999999999</v>
      </c>
      <c r="P1186">
        <v>0.97738174324634752</v>
      </c>
      <c r="Q1186">
        <f t="shared" si="103"/>
        <v>0.23545126430255778</v>
      </c>
      <c r="W1186">
        <v>40.953740000000003</v>
      </c>
      <c r="X1186">
        <v>1.8510159270698798</v>
      </c>
      <c r="Y1186">
        <f t="shared" si="104"/>
        <v>0.27913319063681025</v>
      </c>
    </row>
    <row r="1187" spans="7:25" x14ac:dyDescent="0.2">
      <c r="G1187">
        <v>2.3469000000000002</v>
      </c>
      <c r="H1187">
        <v>0.42653646788079413</v>
      </c>
      <c r="I1187">
        <f t="shared" si="102"/>
        <v>8.8861764141832111E-2</v>
      </c>
      <c r="O1187">
        <v>27.637</v>
      </c>
      <c r="P1187">
        <v>0.97833065008607878</v>
      </c>
      <c r="Q1187">
        <f t="shared" si="103"/>
        <v>0.23567985596253496</v>
      </c>
      <c r="W1187">
        <v>41.06682</v>
      </c>
      <c r="X1187">
        <v>1.8525820462568314</v>
      </c>
      <c r="Y1187">
        <f t="shared" si="104"/>
        <v>0.27936936140075569</v>
      </c>
    </row>
    <row r="1188" spans="7:25" x14ac:dyDescent="0.2">
      <c r="G1188">
        <v>2.3732000000000002</v>
      </c>
      <c r="H1188">
        <v>0.42693284671628029</v>
      </c>
      <c r="I1188">
        <f t="shared" si="102"/>
        <v>8.8944343065891732E-2</v>
      </c>
      <c r="O1188">
        <v>27.6556</v>
      </c>
      <c r="P1188">
        <v>0.97928709732437769</v>
      </c>
      <c r="Q1188">
        <f t="shared" si="103"/>
        <v>0.23591026410454524</v>
      </c>
      <c r="W1188">
        <v>41.147820000000003</v>
      </c>
      <c r="X1188">
        <v>1.8541746378631536</v>
      </c>
      <c r="Y1188">
        <f t="shared" si="104"/>
        <v>0.2796095242053826</v>
      </c>
    </row>
    <row r="1189" spans="7:25" x14ac:dyDescent="0.2">
      <c r="G1189">
        <v>2.3797000000000001</v>
      </c>
      <c r="H1189">
        <v>0.42733276547272842</v>
      </c>
      <c r="I1189">
        <f t="shared" si="102"/>
        <v>8.9027659473485093E-2</v>
      </c>
      <c r="O1189">
        <v>27.7193</v>
      </c>
      <c r="P1189">
        <v>0.98025120030342838</v>
      </c>
      <c r="Q1189">
        <f t="shared" si="103"/>
        <v>0.23614251651452109</v>
      </c>
      <c r="W1189">
        <v>41.222729999999999</v>
      </c>
      <c r="X1189">
        <v>1.8557845585427464</v>
      </c>
      <c r="Y1189">
        <f t="shared" si="104"/>
        <v>0.27985230023415414</v>
      </c>
    </row>
    <row r="1190" spans="7:25" x14ac:dyDescent="0.2">
      <c r="G1190">
        <v>2.3491</v>
      </c>
      <c r="H1190">
        <v>0.42773622650831417</v>
      </c>
      <c r="I1190">
        <f t="shared" si="102"/>
        <v>8.9111713855898791E-2</v>
      </c>
      <c r="O1190">
        <v>27.779299999999999</v>
      </c>
      <c r="P1190">
        <v>0.98122307403431208</v>
      </c>
      <c r="Q1190">
        <f t="shared" si="103"/>
        <v>0.23637664089863222</v>
      </c>
      <c r="W1190">
        <v>41.337769999999999</v>
      </c>
      <c r="X1190">
        <v>1.8573895643939631</v>
      </c>
      <c r="Y1190">
        <f t="shared" si="104"/>
        <v>0.28009433510683623</v>
      </c>
    </row>
    <row r="1191" spans="7:25" x14ac:dyDescent="0.2">
      <c r="G1191">
        <v>2.3963999999999999</v>
      </c>
      <c r="H1191">
        <v>0.42814043342906544</v>
      </c>
      <c r="I1191">
        <f t="shared" si="102"/>
        <v>8.9195923631055302E-2</v>
      </c>
      <c r="O1191">
        <v>27.902899999999999</v>
      </c>
      <c r="P1191">
        <v>0.98220283319551493</v>
      </c>
      <c r="Q1191">
        <f t="shared" si="103"/>
        <v>0.23661266488292623</v>
      </c>
      <c r="W1191">
        <v>41.428669999999997</v>
      </c>
      <c r="X1191">
        <v>1.8590211669344132</v>
      </c>
      <c r="Y1191">
        <f t="shared" si="104"/>
        <v>0.28034038076009427</v>
      </c>
    </row>
    <row r="1192" spans="7:25" x14ac:dyDescent="0.2">
      <c r="G1192">
        <v>2.3900999999999999</v>
      </c>
      <c r="H1192">
        <v>0.42854819004983741</v>
      </c>
      <c r="I1192">
        <f t="shared" si="102"/>
        <v>8.9280872927049462E-2</v>
      </c>
      <c r="O1192">
        <v>27.936699999999998</v>
      </c>
      <c r="P1192">
        <v>0.98319059213142046</v>
      </c>
      <c r="Q1192">
        <f t="shared" si="103"/>
        <v>0.23685061601296536</v>
      </c>
      <c r="W1192">
        <v>41.487609999999997</v>
      </c>
      <c r="X1192">
        <v>1.860647865809929</v>
      </c>
      <c r="Y1192">
        <f t="shared" si="104"/>
        <v>0.28058568694070979</v>
      </c>
    </row>
    <row r="1193" spans="7:25" x14ac:dyDescent="0.2">
      <c r="G1193">
        <v>2.3927</v>
      </c>
      <c r="H1193">
        <v>0.42895949768997693</v>
      </c>
      <c r="I1193">
        <f t="shared" si="102"/>
        <v>8.9366562018745196E-2</v>
      </c>
      <c r="O1193">
        <v>28.038699999999999</v>
      </c>
      <c r="P1193">
        <v>0.98418646485076422</v>
      </c>
      <c r="Q1193">
        <f t="shared" si="103"/>
        <v>0.23709052175345435</v>
      </c>
      <c r="W1193">
        <v>41.571429999999999</v>
      </c>
      <c r="X1193">
        <v>1.8623110134388916</v>
      </c>
      <c r="Y1193">
        <f t="shared" si="104"/>
        <v>0.28083648959312524</v>
      </c>
    </row>
    <row r="1194" spans="7:25" x14ac:dyDescent="0.2">
      <c r="G1194">
        <v>2.3734000000000002</v>
      </c>
      <c r="H1194">
        <v>0.42937156351251671</v>
      </c>
      <c r="I1194">
        <f t="shared" si="102"/>
        <v>8.9452409065107652E-2</v>
      </c>
      <c r="O1194">
        <v>28.152100000000001</v>
      </c>
      <c r="P1194">
        <v>0.98519056502507629</v>
      </c>
      <c r="Q1194">
        <f t="shared" si="103"/>
        <v>0.23733240948786499</v>
      </c>
      <c r="W1194">
        <v>41.753140000000002</v>
      </c>
      <c r="X1194">
        <v>1.8639692661062435</v>
      </c>
      <c r="Y1194">
        <f t="shared" si="104"/>
        <v>0.28108655408535932</v>
      </c>
    </row>
    <row r="1195" spans="7:25" x14ac:dyDescent="0.2">
      <c r="G1195">
        <v>2.3551000000000002</v>
      </c>
      <c r="H1195">
        <v>0.42978718722810089</v>
      </c>
      <c r="I1195">
        <f t="shared" si="102"/>
        <v>8.9538997339187687E-2</v>
      </c>
      <c r="O1195">
        <v>28.279199999999999</v>
      </c>
      <c r="P1195">
        <v>0.98620300598709332</v>
      </c>
      <c r="Q1195">
        <f t="shared" si="103"/>
        <v>0.23757630651805386</v>
      </c>
      <c r="W1195">
        <v>41.845950000000002</v>
      </c>
      <c r="X1195">
        <v>1.8656575365736507</v>
      </c>
      <c r="Y1195">
        <f t="shared" si="104"/>
        <v>0.28134114526166071</v>
      </c>
    </row>
    <row r="1196" spans="7:25" x14ac:dyDescent="0.2">
      <c r="G1196">
        <v>2.4108999999999998</v>
      </c>
      <c r="H1196">
        <v>0.43020637218472702</v>
      </c>
      <c r="I1196">
        <f t="shared" si="102"/>
        <v>8.9626327538484804E-2</v>
      </c>
      <c r="O1196">
        <v>28.2956</v>
      </c>
      <c r="P1196">
        <v>0.98722389391470633</v>
      </c>
      <c r="Q1196">
        <f t="shared" si="103"/>
        <v>0.23782223842227515</v>
      </c>
      <c r="W1196">
        <v>41.933979999999998</v>
      </c>
      <c r="X1196">
        <v>1.8673409204522833</v>
      </c>
      <c r="Y1196">
        <f t="shared" si="104"/>
        <v>0.28159499954040434</v>
      </c>
    </row>
    <row r="1197" spans="7:25" x14ac:dyDescent="0.2">
      <c r="G1197">
        <v>2.4070999999999998</v>
      </c>
      <c r="H1197">
        <v>0.43062632603106127</v>
      </c>
      <c r="I1197">
        <f t="shared" si="102"/>
        <v>8.9713817923137762E-2</v>
      </c>
      <c r="O1197">
        <v>28.370200000000001</v>
      </c>
      <c r="P1197">
        <v>0.98825330735359007</v>
      </c>
      <c r="Q1197">
        <f t="shared" si="103"/>
        <v>0.23807022412218212</v>
      </c>
      <c r="W1197">
        <v>42.048949999999998</v>
      </c>
      <c r="X1197">
        <v>1.8690576598938091</v>
      </c>
      <c r="Y1197">
        <f t="shared" si="104"/>
        <v>0.28185388383783105</v>
      </c>
    </row>
    <row r="1198" spans="7:25" x14ac:dyDescent="0.2">
      <c r="G1198">
        <v>2.4016000000000002</v>
      </c>
      <c r="H1198">
        <v>0.43104984693458459</v>
      </c>
      <c r="I1198">
        <f t="shared" si="102"/>
        <v>8.9802051444705128E-2</v>
      </c>
      <c r="O1198">
        <v>28.467400000000001</v>
      </c>
      <c r="P1198">
        <v>0.98929131760097289</v>
      </c>
      <c r="Q1198">
        <f t="shared" si="103"/>
        <v>0.23832028079327719</v>
      </c>
      <c r="W1198">
        <v>42.125720000000001</v>
      </c>
      <c r="X1198">
        <v>1.870766264351988</v>
      </c>
      <c r="Y1198">
        <f t="shared" si="104"/>
        <v>0.28211154137981814</v>
      </c>
    </row>
    <row r="1199" spans="7:25" x14ac:dyDescent="0.2">
      <c r="G1199">
        <v>2.3626</v>
      </c>
      <c r="H1199">
        <v>0.4314797296658609</v>
      </c>
      <c r="I1199">
        <f t="shared" si="102"/>
        <v>8.9891610347054354E-2</v>
      </c>
      <c r="O1199">
        <v>28.451599999999999</v>
      </c>
      <c r="P1199">
        <v>0.99033799550776391</v>
      </c>
      <c r="Q1199">
        <f t="shared" si="103"/>
        <v>0.2385724255035446</v>
      </c>
      <c r="W1199">
        <v>42.235390000000002</v>
      </c>
      <c r="X1199">
        <v>1.8725115612193917</v>
      </c>
      <c r="Y1199">
        <f t="shared" si="104"/>
        <v>0.28237473213689496</v>
      </c>
    </row>
    <row r="1200" spans="7:25" x14ac:dyDescent="0.2">
      <c r="G1200">
        <v>2.3915000000000002</v>
      </c>
      <c r="H1200">
        <v>0.43191039127138287</v>
      </c>
      <c r="I1200">
        <f t="shared" si="102"/>
        <v>8.9981331514871435E-2</v>
      </c>
      <c r="O1200">
        <v>28.551500000000001</v>
      </c>
      <c r="P1200">
        <v>0.99139341147420224</v>
      </c>
      <c r="Q1200">
        <f t="shared" si="103"/>
        <v>0.23882667521240208</v>
      </c>
      <c r="W1200">
        <v>42.36506</v>
      </c>
      <c r="X1200">
        <v>1.8742519838713463</v>
      </c>
      <c r="Y1200">
        <f t="shared" si="104"/>
        <v>0.28263718786231151</v>
      </c>
    </row>
    <row r="1201" spans="7:25" x14ac:dyDescent="0.2">
      <c r="G1201">
        <v>2.3963000000000001</v>
      </c>
      <c r="H1201">
        <v>0.43234183762565626</v>
      </c>
      <c r="I1201">
        <f t="shared" si="102"/>
        <v>9.007121617201172E-2</v>
      </c>
      <c r="O1201">
        <v>28.6708</v>
      </c>
      <c r="P1201">
        <v>0.99245763544554078</v>
      </c>
      <c r="Q1201">
        <f t="shared" si="103"/>
        <v>0.23908304676966127</v>
      </c>
      <c r="W1201">
        <v>42.513489999999997</v>
      </c>
      <c r="X1201">
        <v>1.8760226704630141</v>
      </c>
      <c r="Y1201">
        <f t="shared" si="104"/>
        <v>0.28290420738965422</v>
      </c>
    </row>
    <row r="1202" spans="7:25" x14ac:dyDescent="0.2">
      <c r="G1202">
        <v>2.3807999999999998</v>
      </c>
      <c r="H1202">
        <v>0.43277965134712248</v>
      </c>
      <c r="I1202">
        <f t="shared" si="102"/>
        <v>9.016242736398386E-2</v>
      </c>
      <c r="O1202">
        <v>28.805099999999999</v>
      </c>
      <c r="P1202">
        <v>0.99353073690771221</v>
      </c>
      <c r="Q1202">
        <f t="shared" si="103"/>
        <v>0.23934155691448347</v>
      </c>
      <c r="W1202">
        <v>42.643180000000001</v>
      </c>
      <c r="X1202">
        <v>1.8777917419662775</v>
      </c>
      <c r="Y1202">
        <f t="shared" si="104"/>
        <v>0.28317098336167529</v>
      </c>
    </row>
    <row r="1203" spans="7:25" x14ac:dyDescent="0.2">
      <c r="G1203">
        <v>2.4203000000000001</v>
      </c>
      <c r="H1203">
        <v>0.43321546754023693</v>
      </c>
      <c r="I1203">
        <f t="shared" si="102"/>
        <v>9.025322240421603E-2</v>
      </c>
      <c r="O1203">
        <v>28.982299999999999</v>
      </c>
      <c r="P1203">
        <v>0.99461278488303928</v>
      </c>
      <c r="Q1203">
        <f t="shared" si="103"/>
        <v>0.23960222227434641</v>
      </c>
      <c r="W1203">
        <v>42.763539999999999</v>
      </c>
      <c r="X1203">
        <v>1.8795911592580097</v>
      </c>
      <c r="Y1203">
        <f t="shared" si="104"/>
        <v>0.28344233547841441</v>
      </c>
    </row>
    <row r="1204" spans="7:25" x14ac:dyDescent="0.2">
      <c r="G1204">
        <v>2.4135</v>
      </c>
      <c r="H1204">
        <v>0.43366044443365448</v>
      </c>
      <c r="I1204">
        <f t="shared" si="102"/>
        <v>9.0345925923678017E-2</v>
      </c>
      <c r="O1204">
        <v>29.0215</v>
      </c>
      <c r="P1204">
        <v>0.99570384792594058</v>
      </c>
      <c r="Q1204">
        <f t="shared" si="103"/>
        <v>0.2398650593640097</v>
      </c>
      <c r="W1204">
        <v>42.789360000000002</v>
      </c>
      <c r="X1204">
        <v>1.8813857103443399</v>
      </c>
      <c r="Y1204">
        <f t="shared" si="104"/>
        <v>0.28371295377140826</v>
      </c>
    </row>
    <row r="1205" spans="7:25" x14ac:dyDescent="0.2">
      <c r="G1205">
        <v>2.4125999999999999</v>
      </c>
      <c r="H1205">
        <v>0.43410343175954463</v>
      </c>
      <c r="I1205">
        <f t="shared" si="102"/>
        <v>9.043821494990513E-2</v>
      </c>
      <c r="O1205">
        <v>29.136500000000002</v>
      </c>
      <c r="P1205">
        <v>0.99680399411866027</v>
      </c>
      <c r="Q1205">
        <f t="shared" si="103"/>
        <v>0.24013008458448612</v>
      </c>
      <c r="W1205">
        <v>42.900179999999999</v>
      </c>
      <c r="X1205">
        <v>1.8832139431203179</v>
      </c>
      <c r="Y1205">
        <f t="shared" si="104"/>
        <v>0.28398865126299788</v>
      </c>
    </row>
    <row r="1206" spans="7:25" x14ac:dyDescent="0.2">
      <c r="G1206">
        <v>2.4140999999999999</v>
      </c>
      <c r="H1206">
        <v>0.43455279443185119</v>
      </c>
      <c r="I1206">
        <f t="shared" si="102"/>
        <v>9.0531832173302337E-2</v>
      </c>
      <c r="O1206">
        <v>29.227699999999999</v>
      </c>
      <c r="P1206">
        <v>0.9979132910670192</v>
      </c>
      <c r="Q1206">
        <f t="shared" si="103"/>
        <v>0.2403973142220181</v>
      </c>
      <c r="W1206">
        <v>43.061100000000003</v>
      </c>
      <c r="X1206">
        <v>1.8850373116934547</v>
      </c>
      <c r="Y1206">
        <f t="shared" si="104"/>
        <v>0.28426361523282834</v>
      </c>
    </row>
    <row r="1207" spans="7:25" x14ac:dyDescent="0.2">
      <c r="G1207">
        <v>2.3908999999999998</v>
      </c>
      <c r="H1207">
        <v>0.43500296287195461</v>
      </c>
      <c r="I1207">
        <f t="shared" si="102"/>
        <v>9.0625617264990549E-2</v>
      </c>
      <c r="O1207">
        <v>29.184100000000001</v>
      </c>
      <c r="P1207">
        <v>0.99903179202683168</v>
      </c>
      <c r="Q1207">
        <f t="shared" si="103"/>
        <v>0.24066676110593138</v>
      </c>
      <c r="W1207">
        <v>43.151409999999998</v>
      </c>
      <c r="X1207">
        <v>1.8868783629816384</v>
      </c>
      <c r="Y1207">
        <f t="shared" si="104"/>
        <v>0.28454124575598122</v>
      </c>
    </row>
    <row r="1208" spans="7:25" x14ac:dyDescent="0.2">
      <c r="G1208">
        <v>2.4011</v>
      </c>
      <c r="H1208">
        <v>0.43545672623221471</v>
      </c>
      <c r="I1208">
        <f t="shared" si="102"/>
        <v>9.0720151298378071E-2</v>
      </c>
      <c r="O1208">
        <v>29.286999999999999</v>
      </c>
      <c r="P1208">
        <v>1.0001594942140044</v>
      </c>
      <c r="Q1208">
        <f t="shared" si="103"/>
        <v>0.24093842456553793</v>
      </c>
      <c r="W1208">
        <v>43.307029999999997</v>
      </c>
      <c r="X1208">
        <v>1.8887467115111078</v>
      </c>
      <c r="Y1208">
        <f t="shared" si="104"/>
        <v>0.28482299270295536</v>
      </c>
    </row>
    <row r="1209" spans="7:25" x14ac:dyDescent="0.2">
      <c r="G1209">
        <v>2.4386999999999999</v>
      </c>
      <c r="H1209">
        <v>0.43591130329199707</v>
      </c>
      <c r="I1209">
        <f t="shared" si="102"/>
        <v>9.0814854852499391E-2</v>
      </c>
      <c r="O1209">
        <v>29.586200000000002</v>
      </c>
      <c r="P1209">
        <v>1.001296380269628</v>
      </c>
      <c r="Q1209">
        <f t="shared" si="103"/>
        <v>0.2412123004190764</v>
      </c>
      <c r="W1209">
        <v>43.424570000000003</v>
      </c>
      <c r="X1209">
        <v>1.8906134496837659</v>
      </c>
      <c r="Y1209">
        <f t="shared" si="104"/>
        <v>0.28510449680813199</v>
      </c>
    </row>
    <row r="1210" spans="7:25" x14ac:dyDescent="0.2">
      <c r="G1210">
        <v>2.3635999999999999</v>
      </c>
      <c r="H1210">
        <v>0.4363750463037841</v>
      </c>
      <c r="I1210">
        <f t="shared" si="102"/>
        <v>9.091146797995503E-2</v>
      </c>
      <c r="O1210">
        <v>29.5518</v>
      </c>
      <c r="P1210">
        <v>1.0024424320996026</v>
      </c>
      <c r="Q1210">
        <f t="shared" si="103"/>
        <v>0.24148838430767813</v>
      </c>
      <c r="W1210">
        <v>43.541179999999997</v>
      </c>
      <c r="X1210">
        <v>1.8925173254006107</v>
      </c>
      <c r="Y1210">
        <f t="shared" si="104"/>
        <v>0.28539160125474805</v>
      </c>
    </row>
    <row r="1211" spans="7:25" x14ac:dyDescent="0.2">
      <c r="G1211">
        <v>2.4477000000000002</v>
      </c>
      <c r="H1211">
        <v>0.43683404497902201</v>
      </c>
      <c r="I1211">
        <f t="shared" si="102"/>
        <v>9.1007092703962927E-2</v>
      </c>
      <c r="O1211">
        <v>29.661999999999999</v>
      </c>
      <c r="P1211">
        <v>1.0035976308640919</v>
      </c>
      <c r="Q1211">
        <f t="shared" si="103"/>
        <v>0.24176667169282648</v>
      </c>
      <c r="W1211">
        <v>43.692279999999997</v>
      </c>
      <c r="X1211">
        <v>1.8944130837159812</v>
      </c>
      <c r="Y1211">
        <f t="shared" si="104"/>
        <v>0.28567748159727069</v>
      </c>
    </row>
    <row r="1212" spans="7:25" x14ac:dyDescent="0.2">
      <c r="G1212">
        <v>2.4226000000000001</v>
      </c>
      <c r="H1212">
        <v>0.43730221247200962</v>
      </c>
      <c r="I1212">
        <f t="shared" si="102"/>
        <v>9.1104627598335347E-2</v>
      </c>
      <c r="O1212">
        <v>29.732700000000001</v>
      </c>
      <c r="P1212">
        <v>1.0047619569670845</v>
      </c>
      <c r="Q1212">
        <f t="shared" si="103"/>
        <v>0.24204715785384226</v>
      </c>
      <c r="W1212">
        <v>43.794989999999999</v>
      </c>
      <c r="X1212">
        <v>1.896326623556547</v>
      </c>
      <c r="Y1212">
        <f t="shared" si="104"/>
        <v>0.28596604339368553</v>
      </c>
    </row>
    <row r="1213" spans="7:25" x14ac:dyDescent="0.2">
      <c r="G1213">
        <v>2.4297</v>
      </c>
      <c r="H1213">
        <v>0.43776842651313491</v>
      </c>
      <c r="I1213">
        <f t="shared" si="102"/>
        <v>9.120175552356978E-2</v>
      </c>
      <c r="O1213">
        <v>29.775300000000001</v>
      </c>
      <c r="P1213">
        <v>1.0059353900460621</v>
      </c>
      <c r="Q1213">
        <f t="shared" si="103"/>
        <v>0.24232983788539478</v>
      </c>
      <c r="W1213">
        <v>43.897460000000002</v>
      </c>
      <c r="X1213">
        <v>1.8982709180166535</v>
      </c>
      <c r="Y1213">
        <f t="shared" si="104"/>
        <v>0.2862592429865416</v>
      </c>
    </row>
    <row r="1214" spans="7:25" x14ac:dyDescent="0.2">
      <c r="G1214">
        <v>2.4304999999999999</v>
      </c>
      <c r="H1214">
        <v>0.43823825353311618</v>
      </c>
      <c r="I1214">
        <f t="shared" si="102"/>
        <v>9.1299636152732538E-2</v>
      </c>
      <c r="O1214">
        <v>29.9526</v>
      </c>
      <c r="P1214">
        <v>1.0071179089617988</v>
      </c>
      <c r="Q1214">
        <f t="shared" si="103"/>
        <v>0.24261470669504442</v>
      </c>
      <c r="W1214">
        <v>44.131019999999999</v>
      </c>
      <c r="X1214">
        <v>1.9002135955373027</v>
      </c>
      <c r="Y1214">
        <f t="shared" si="104"/>
        <v>0.28655219874493726</v>
      </c>
    </row>
    <row r="1215" spans="7:25" x14ac:dyDescent="0.2">
      <c r="G1215">
        <v>2.4175</v>
      </c>
      <c r="H1215">
        <v>0.43871447373888017</v>
      </c>
      <c r="I1215">
        <f t="shared" si="102"/>
        <v>9.1398848695600041E-2</v>
      </c>
      <c r="O1215">
        <v>30.0214</v>
      </c>
      <c r="P1215">
        <v>1.0083094913666857</v>
      </c>
      <c r="Q1215">
        <f t="shared" si="103"/>
        <v>0.2429017588992522</v>
      </c>
      <c r="W1215">
        <v>44.312510000000003</v>
      </c>
      <c r="X1215">
        <v>1.9021676086447925</v>
      </c>
      <c r="Y1215">
        <f t="shared" si="104"/>
        <v>0.28684686390976011</v>
      </c>
    </row>
    <row r="1216" spans="7:25" x14ac:dyDescent="0.2">
      <c r="G1216">
        <v>2.4438</v>
      </c>
      <c r="H1216">
        <v>0.43919430926546515</v>
      </c>
      <c r="I1216">
        <f t="shared" si="102"/>
        <v>9.1498814430305248E-2</v>
      </c>
      <c r="O1216">
        <v>30.045100000000001</v>
      </c>
      <c r="P1216">
        <v>1.0095101124257744</v>
      </c>
      <c r="Q1216">
        <f t="shared" si="103"/>
        <v>0.24319098851527896</v>
      </c>
      <c r="W1216">
        <v>44.33652</v>
      </c>
      <c r="X1216">
        <v>1.9041590018599821</v>
      </c>
      <c r="Y1216">
        <f t="shared" si="104"/>
        <v>0.28714716599459866</v>
      </c>
    </row>
    <row r="1217" spans="7:25" x14ac:dyDescent="0.2">
      <c r="G1217">
        <v>2.4388999999999998</v>
      </c>
      <c r="H1217">
        <v>0.43967498612681616</v>
      </c>
      <c r="I1217">
        <f t="shared" si="102"/>
        <v>9.1598955443086702E-2</v>
      </c>
      <c r="O1217">
        <v>30.146699999999999</v>
      </c>
      <c r="P1217">
        <v>1.010719746064175</v>
      </c>
      <c r="Q1217">
        <f t="shared" si="103"/>
        <v>0.2434823892616837</v>
      </c>
      <c r="W1217">
        <v>44.417450000000002</v>
      </c>
      <c r="X1217">
        <v>1.9061422682693143</v>
      </c>
      <c r="Y1217">
        <f t="shared" si="104"/>
        <v>0.28744624255716289</v>
      </c>
    </row>
    <row r="1218" spans="7:25" x14ac:dyDescent="0.2">
      <c r="G1218">
        <v>2.4167999999999998</v>
      </c>
      <c r="H1218">
        <v>0.44015928505660967</v>
      </c>
      <c r="I1218">
        <f t="shared" si="102"/>
        <v>9.1699851053460346E-2</v>
      </c>
      <c r="O1218">
        <v>30.340499999999999</v>
      </c>
      <c r="P1218">
        <v>1.0119383653776544</v>
      </c>
      <c r="Q1218">
        <f t="shared" si="103"/>
        <v>0.2437759546572365</v>
      </c>
      <c r="W1218">
        <v>44.573929999999997</v>
      </c>
      <c r="X1218">
        <v>1.9081434296007906</v>
      </c>
      <c r="Y1218">
        <f t="shared" si="104"/>
        <v>0.28774801767387853</v>
      </c>
    </row>
    <row r="1219" spans="7:25" x14ac:dyDescent="0.2">
      <c r="G1219">
        <v>2.4253</v>
      </c>
      <c r="H1219">
        <v>0.4406444332132945</v>
      </c>
      <c r="I1219">
        <f t="shared" si="102"/>
        <v>9.180092358610302E-2</v>
      </c>
      <c r="O1219">
        <v>30.456399999999999</v>
      </c>
      <c r="P1219">
        <v>1.0131659426228428</v>
      </c>
      <c r="Q1219">
        <f t="shared" si="103"/>
        <v>0.24407167801855964</v>
      </c>
      <c r="W1219">
        <v>44.766620000000003</v>
      </c>
      <c r="X1219">
        <v>1.9101820918788235</v>
      </c>
      <c r="Y1219">
        <f t="shared" si="104"/>
        <v>0.28805544793310867</v>
      </c>
    </row>
    <row r="1220" spans="7:25" x14ac:dyDescent="0.2">
      <c r="G1220">
        <v>2.4163999999999999</v>
      </c>
      <c r="H1220">
        <v>0.44113321018591856</v>
      </c>
      <c r="I1220">
        <f t="shared" si="102"/>
        <v>9.1902752122066375E-2</v>
      </c>
      <c r="O1220">
        <v>30.5259</v>
      </c>
      <c r="P1220">
        <v>1.0144024492075809</v>
      </c>
      <c r="Q1220">
        <f t="shared" si="103"/>
        <v>0.24436955245780179</v>
      </c>
      <c r="W1220">
        <v>44.907179999999997</v>
      </c>
      <c r="X1220">
        <v>1.9122126180152053</v>
      </c>
      <c r="Y1220">
        <f t="shared" si="104"/>
        <v>0.2883616512622269</v>
      </c>
    </row>
    <row r="1221" spans="7:25" x14ac:dyDescent="0.2">
      <c r="G1221">
        <v>2.4095</v>
      </c>
      <c r="H1221">
        <v>0.4416256177196719</v>
      </c>
      <c r="I1221">
        <f t="shared" si="102"/>
        <v>9.2005337024931647E-2</v>
      </c>
      <c r="O1221">
        <v>30.5642</v>
      </c>
      <c r="P1221">
        <v>1.0156478556814119</v>
      </c>
      <c r="Q1221">
        <f t="shared" si="103"/>
        <v>0.24466957088034785</v>
      </c>
      <c r="W1221">
        <v>45.139830000000003</v>
      </c>
      <c r="X1221">
        <v>1.9142610932147621</v>
      </c>
      <c r="Y1221">
        <f t="shared" si="104"/>
        <v>0.28867056130996366</v>
      </c>
    </row>
    <row r="1222" spans="7:25" x14ac:dyDescent="0.2">
      <c r="G1222">
        <v>2.4079000000000002</v>
      </c>
      <c r="H1222">
        <v>0.44212165915281726</v>
      </c>
      <c r="I1222">
        <f t="shared" si="102"/>
        <v>9.2108678990170265E-2</v>
      </c>
      <c r="O1222">
        <v>30.633600000000001</v>
      </c>
      <c r="P1222">
        <v>1.0169021317262299</v>
      </c>
      <c r="Q1222">
        <f t="shared" si="103"/>
        <v>0.24497172598256606</v>
      </c>
      <c r="W1222">
        <v>45.291930000000001</v>
      </c>
      <c r="X1222">
        <v>1.9163242849742337</v>
      </c>
      <c r="Y1222">
        <f t="shared" si="104"/>
        <v>0.2889816906148468</v>
      </c>
    </row>
    <row r="1223" spans="7:25" x14ac:dyDescent="0.2">
      <c r="G1223">
        <v>2.4321999999999999</v>
      </c>
      <c r="H1223">
        <v>0.44262133570226131</v>
      </c>
      <c r="I1223">
        <f t="shared" ref="I1223:I1286" si="105">H1223/4.8</f>
        <v>9.2212778271304446E-2</v>
      </c>
      <c r="O1223">
        <v>30.7867</v>
      </c>
      <c r="P1223">
        <v>1.0181652461470785</v>
      </c>
      <c r="Q1223">
        <f t="shared" ref="Q1223:Q1286" si="106">P1223/4.1511</f>
        <v>0.24527601024959134</v>
      </c>
      <c r="W1223">
        <v>45.426450000000003</v>
      </c>
      <c r="X1223">
        <v>1.9184218893420819</v>
      </c>
      <c r="Y1223">
        <f t="shared" ref="Y1223:Y1286" si="107">X1223/6.6313</f>
        <v>0.28929800934086558</v>
      </c>
    </row>
    <row r="1224" spans="7:25" x14ac:dyDescent="0.2">
      <c r="G1224">
        <v>2.4573999999999998</v>
      </c>
      <c r="H1224">
        <v>0.44312465071309642</v>
      </c>
      <c r="I1224">
        <f t="shared" si="105"/>
        <v>9.2317635565228429E-2</v>
      </c>
      <c r="O1224">
        <v>30.820499999999999</v>
      </c>
      <c r="P1224">
        <v>1.0194371668631046</v>
      </c>
      <c r="Q1224">
        <f t="shared" si="106"/>
        <v>0.24558241595314609</v>
      </c>
      <c r="W1224">
        <v>45.56409</v>
      </c>
      <c r="X1224">
        <v>1.9205145906713248</v>
      </c>
      <c r="Y1224">
        <f t="shared" si="107"/>
        <v>0.28961358868869219</v>
      </c>
    </row>
    <row r="1225" spans="7:25" x14ac:dyDescent="0.2">
      <c r="G1225">
        <v>2.4567999999999999</v>
      </c>
      <c r="H1225">
        <v>0.44362883635088041</v>
      </c>
      <c r="I1225">
        <f t="shared" si="105"/>
        <v>9.2422674239766758E-2</v>
      </c>
      <c r="O1225">
        <v>30.8629</v>
      </c>
      <c r="P1225">
        <v>1.0207178608986933</v>
      </c>
      <c r="Q1225">
        <f t="shared" si="106"/>
        <v>0.2458909351494046</v>
      </c>
      <c r="W1225">
        <v>45.692140000000002</v>
      </c>
      <c r="X1225">
        <v>1.9226253111744942</v>
      </c>
      <c r="Y1225">
        <f t="shared" si="107"/>
        <v>0.28993188532783831</v>
      </c>
    </row>
    <row r="1226" spans="7:25" x14ac:dyDescent="0.2">
      <c r="G1226">
        <v>2.4489000000000001</v>
      </c>
      <c r="H1226">
        <v>0.44413666614925917</v>
      </c>
      <c r="I1226">
        <f t="shared" si="105"/>
        <v>9.2528472114428995E-2</v>
      </c>
      <c r="O1226">
        <v>30.9343</v>
      </c>
      <c r="P1226">
        <v>1.0220072943747478</v>
      </c>
      <c r="Q1226">
        <f t="shared" si="106"/>
        <v>0.24620155967689236</v>
      </c>
      <c r="W1226">
        <v>45.792349999999999</v>
      </c>
      <c r="X1226">
        <v>1.92474756966118</v>
      </c>
      <c r="Y1226">
        <f t="shared" si="107"/>
        <v>0.29025192189482907</v>
      </c>
    </row>
    <row r="1227" spans="7:25" x14ac:dyDescent="0.2">
      <c r="G1227">
        <v>2.4603000000000002</v>
      </c>
      <c r="H1227">
        <v>0.44465091192729439</v>
      </c>
      <c r="I1227">
        <f t="shared" si="105"/>
        <v>9.2635606651519667E-2</v>
      </c>
      <c r="O1227">
        <v>31.041899999999998</v>
      </c>
      <c r="P1227">
        <v>1.0233054325001605</v>
      </c>
      <c r="Q1227">
        <f t="shared" si="106"/>
        <v>0.2465142811544315</v>
      </c>
      <c r="W1227">
        <v>45.979930000000003</v>
      </c>
      <c r="X1227">
        <v>1.9269076522439186</v>
      </c>
      <c r="Y1227">
        <f t="shared" si="107"/>
        <v>0.29057766233527643</v>
      </c>
    </row>
    <row r="1228" spans="7:25" x14ac:dyDescent="0.2">
      <c r="G1228">
        <v>2.4539</v>
      </c>
      <c r="H1228">
        <v>0.44516327005802836</v>
      </c>
      <c r="I1228">
        <f t="shared" si="105"/>
        <v>9.2742347928755908E-2</v>
      </c>
      <c r="O1228">
        <v>31.148299999999999</v>
      </c>
      <c r="P1228">
        <v>1.024612239563456</v>
      </c>
      <c r="Q1228">
        <f t="shared" si="106"/>
        <v>0.2468290909791275</v>
      </c>
      <c r="W1228">
        <v>46.225290000000001</v>
      </c>
      <c r="X1228">
        <v>1.9290628090733088</v>
      </c>
      <c r="Y1228">
        <f t="shared" si="107"/>
        <v>0.29090265997214854</v>
      </c>
    </row>
    <row r="1229" spans="7:25" x14ac:dyDescent="0.2">
      <c r="G1229">
        <v>2.4260000000000002</v>
      </c>
      <c r="H1229">
        <v>0.44568204822209972</v>
      </c>
      <c r="I1229">
        <f t="shared" si="105"/>
        <v>9.2850426712937445E-2</v>
      </c>
      <c r="O1229">
        <v>31.403300000000002</v>
      </c>
      <c r="P1229">
        <v>1.0259276789246115</v>
      </c>
      <c r="Q1229">
        <f t="shared" si="106"/>
        <v>0.24714598032439872</v>
      </c>
      <c r="W1229">
        <v>46.324849999999998</v>
      </c>
      <c r="X1229">
        <v>1.93123280440637</v>
      </c>
      <c r="Y1229">
        <f t="shared" si="107"/>
        <v>0.29122989525528475</v>
      </c>
    </row>
    <row r="1230" spans="7:25" x14ac:dyDescent="0.2">
      <c r="G1230">
        <v>2.4358</v>
      </c>
      <c r="H1230">
        <v>0.44620448133238505</v>
      </c>
      <c r="I1230">
        <f t="shared" si="105"/>
        <v>9.2959266944246888E-2</v>
      </c>
      <c r="O1230">
        <v>31.397600000000001</v>
      </c>
      <c r="P1230">
        <v>1.0272517130070755</v>
      </c>
      <c r="Q1230">
        <f t="shared" si="106"/>
        <v>0.24746494013805392</v>
      </c>
      <c r="W1230">
        <v>46.538649999999997</v>
      </c>
      <c r="X1230">
        <v>1.9334241511990196</v>
      </c>
      <c r="Y1230">
        <f t="shared" si="107"/>
        <v>0.29156035033839811</v>
      </c>
    </row>
    <row r="1231" spans="7:25" x14ac:dyDescent="0.2">
      <c r="G1231">
        <v>2.4420000000000002</v>
      </c>
      <c r="H1231">
        <v>0.44672780600356105</v>
      </c>
      <c r="I1231">
        <f t="shared" si="105"/>
        <v>9.3068292917408549E-2</v>
      </c>
      <c r="O1231">
        <v>31.538399999999999</v>
      </c>
      <c r="P1231">
        <v>1.0285843032899618</v>
      </c>
      <c r="Q1231">
        <f t="shared" si="106"/>
        <v>0.24778596114041143</v>
      </c>
      <c r="W1231">
        <v>46.639539999999997</v>
      </c>
      <c r="X1231">
        <v>1.9356469870485093</v>
      </c>
      <c r="Y1231">
        <f t="shared" si="107"/>
        <v>0.29189555397109301</v>
      </c>
    </row>
    <row r="1232" spans="7:25" x14ac:dyDescent="0.2">
      <c r="G1232">
        <v>2.5101</v>
      </c>
      <c r="H1232">
        <v>0.44725479080994224</v>
      </c>
      <c r="I1232">
        <f t="shared" si="105"/>
        <v>9.3178081418737971E-2</v>
      </c>
      <c r="O1232">
        <v>31.647500000000001</v>
      </c>
      <c r="P1232">
        <v>1.0299254103004611</v>
      </c>
      <c r="Q1232">
        <f t="shared" si="106"/>
        <v>0.24810903382247146</v>
      </c>
      <c r="W1232">
        <v>46.796799999999998</v>
      </c>
      <c r="X1232">
        <v>1.9378648692992351</v>
      </c>
      <c r="Y1232">
        <f t="shared" si="107"/>
        <v>0.29223001060112419</v>
      </c>
    </row>
    <row r="1233" spans="7:25" x14ac:dyDescent="0.2">
      <c r="G1233">
        <v>2.4479000000000002</v>
      </c>
      <c r="H1233">
        <v>0.44778543968113971</v>
      </c>
      <c r="I1233">
        <f t="shared" si="105"/>
        <v>9.3288633266904106E-2</v>
      </c>
      <c r="O1233">
        <v>31.716100000000001</v>
      </c>
      <c r="P1233">
        <v>1.0312749936064274</v>
      </c>
      <c r="Q1233">
        <f t="shared" si="106"/>
        <v>0.24843414844412987</v>
      </c>
      <c r="W1233">
        <v>47.005119999999998</v>
      </c>
      <c r="X1233">
        <v>1.9401009035035095</v>
      </c>
      <c r="Y1233">
        <f t="shared" si="107"/>
        <v>0.29256720454564106</v>
      </c>
    </row>
    <row r="1234" spans="7:25" x14ac:dyDescent="0.2">
      <c r="G1234">
        <v>2.4611000000000001</v>
      </c>
      <c r="H1234">
        <v>0.44831975385657757</v>
      </c>
      <c r="I1234">
        <f t="shared" si="105"/>
        <v>9.3399948720120335E-2</v>
      </c>
      <c r="O1234">
        <v>31.878299999999999</v>
      </c>
      <c r="P1234">
        <v>1.0326330118091958</v>
      </c>
      <c r="Q1234">
        <f t="shared" si="106"/>
        <v>0.24876129503244823</v>
      </c>
      <c r="W1234">
        <v>47.123040000000003</v>
      </c>
      <c r="X1234">
        <v>1.9423551051641141</v>
      </c>
      <c r="Y1234">
        <f t="shared" si="107"/>
        <v>0.29290713814246289</v>
      </c>
    </row>
    <row r="1235" spans="7:25" x14ac:dyDescent="0.2">
      <c r="G1235">
        <v>2.4487999999999999</v>
      </c>
      <c r="H1235">
        <v>0.44885773619952607</v>
      </c>
      <c r="I1235">
        <f t="shared" si="105"/>
        <v>9.3512028374901274E-2</v>
      </c>
      <c r="O1235">
        <v>32.039099999999998</v>
      </c>
      <c r="P1235">
        <v>1.0339994225365925</v>
      </c>
      <c r="Q1235">
        <f t="shared" si="106"/>
        <v>0.24909046337996979</v>
      </c>
      <c r="W1235">
        <v>47.328670000000002</v>
      </c>
      <c r="X1235">
        <v>1.9446209957622673</v>
      </c>
      <c r="Y1235">
        <f t="shared" si="107"/>
        <v>0.29324883443099653</v>
      </c>
    </row>
    <row r="1236" spans="7:25" x14ac:dyDescent="0.2">
      <c r="G1236">
        <v>2.4561999999999999</v>
      </c>
      <c r="H1236">
        <v>0.44939662854109746</v>
      </c>
      <c r="I1236">
        <f t="shared" si="105"/>
        <v>9.3624297612728641E-2</v>
      </c>
      <c r="O1236">
        <v>31.984500000000001</v>
      </c>
      <c r="P1236">
        <v>1.0353741824361666</v>
      </c>
      <c r="Q1236">
        <f t="shared" si="106"/>
        <v>0.249421643043089</v>
      </c>
      <c r="W1236">
        <v>47.512720000000002</v>
      </c>
      <c r="X1236">
        <v>1.9469218271110789</v>
      </c>
      <c r="Y1236">
        <f t="shared" si="107"/>
        <v>0.29359579978451866</v>
      </c>
    </row>
    <row r="1237" spans="7:25" x14ac:dyDescent="0.2">
      <c r="G1237">
        <v>2.4687999999999999</v>
      </c>
      <c r="H1237">
        <v>0.44994195557692773</v>
      </c>
      <c r="I1237">
        <f t="shared" si="105"/>
        <v>9.3737907411859944E-2</v>
      </c>
      <c r="O1237">
        <v>32.1616</v>
      </c>
      <c r="P1237">
        <v>1.0367572471686413</v>
      </c>
      <c r="Q1237">
        <f t="shared" si="106"/>
        <v>0.24975482334047394</v>
      </c>
      <c r="W1237">
        <v>47.642409999999998</v>
      </c>
      <c r="X1237">
        <v>1.9492209094178925</v>
      </c>
      <c r="Y1237">
        <f t="shared" si="107"/>
        <v>0.2939425013825181</v>
      </c>
    </row>
    <row r="1238" spans="7:25" x14ac:dyDescent="0.2">
      <c r="G1238">
        <v>2.4899</v>
      </c>
      <c r="H1238">
        <v>0.45048819892875042</v>
      </c>
      <c r="I1238">
        <f t="shared" si="105"/>
        <v>9.3851708110156334E-2</v>
      </c>
      <c r="O1238">
        <v>32.381100000000004</v>
      </c>
      <c r="P1238">
        <v>1.0381485714015919</v>
      </c>
      <c r="Q1238">
        <f t="shared" si="106"/>
        <v>0.25008999335154347</v>
      </c>
      <c r="W1238">
        <v>47.924979999999998</v>
      </c>
      <c r="X1238">
        <v>1.9515414675014746</v>
      </c>
      <c r="Y1238">
        <f t="shared" si="107"/>
        <v>0.29429244152752471</v>
      </c>
    </row>
    <row r="1239" spans="7:25" x14ac:dyDescent="0.2">
      <c r="G1239">
        <v>2.4527000000000001</v>
      </c>
      <c r="H1239">
        <v>0.45104088220272082</v>
      </c>
      <c r="I1239">
        <f t="shared" si="105"/>
        <v>9.3966850458900172E-2</v>
      </c>
      <c r="O1239">
        <v>32.453099999999999</v>
      </c>
      <c r="P1239">
        <v>1.039548108803348</v>
      </c>
      <c r="Q1239">
        <f t="shared" si="106"/>
        <v>0.25042714191499799</v>
      </c>
      <c r="W1239">
        <v>48.049570000000003</v>
      </c>
      <c r="X1239">
        <v>1.9538705312577631</v>
      </c>
      <c r="Y1239">
        <f t="shared" si="107"/>
        <v>0.2946436643279241</v>
      </c>
    </row>
    <row r="1240" spans="7:25" x14ac:dyDescent="0.2">
      <c r="G1240">
        <v>2.5139999999999998</v>
      </c>
      <c r="H1240">
        <v>0.45159449141286717</v>
      </c>
      <c r="I1240">
        <f t="shared" si="105"/>
        <v>9.4082185711013996E-2</v>
      </c>
      <c r="O1240">
        <v>32.5824</v>
      </c>
      <c r="P1240">
        <v>1.0409558120371263</v>
      </c>
      <c r="Q1240">
        <f t="shared" si="106"/>
        <v>0.25076625762740634</v>
      </c>
      <c r="W1240">
        <v>48.194499999999998</v>
      </c>
      <c r="X1240">
        <v>1.956224346361543</v>
      </c>
      <c r="Y1240">
        <f t="shared" si="107"/>
        <v>0.29499861963137586</v>
      </c>
    </row>
    <row r="1241" spans="7:25" x14ac:dyDescent="0.2">
      <c r="G1241">
        <v>2.5104000000000002</v>
      </c>
      <c r="H1241">
        <v>0.4521490324790422</v>
      </c>
      <c r="I1241">
        <f t="shared" si="105"/>
        <v>9.4197715099800461E-2</v>
      </c>
      <c r="O1241">
        <v>32.588099999999997</v>
      </c>
      <c r="P1241">
        <v>1.0423716327554158</v>
      </c>
      <c r="Q1241">
        <f t="shared" si="106"/>
        <v>0.25110732884185299</v>
      </c>
      <c r="W1241">
        <v>48.409550000000003</v>
      </c>
      <c r="X1241">
        <v>1.9585866979998356</v>
      </c>
      <c r="Y1241">
        <f t="shared" si="107"/>
        <v>0.29535486224418073</v>
      </c>
    </row>
    <row r="1242" spans="7:25" x14ac:dyDescent="0.2">
      <c r="G1242">
        <v>2.4971999999999999</v>
      </c>
      <c r="H1242">
        <v>0.45270726855925614</v>
      </c>
      <c r="I1242">
        <f t="shared" si="105"/>
        <v>9.4314014283178371E-2</v>
      </c>
      <c r="O1242">
        <v>32.7729</v>
      </c>
      <c r="P1242">
        <v>1.0437955215945924</v>
      </c>
      <c r="Q1242">
        <f t="shared" si="106"/>
        <v>0.25145034366664076</v>
      </c>
      <c r="W1242">
        <v>48.647089999999999</v>
      </c>
      <c r="X1242">
        <v>1.9609705838720293</v>
      </c>
      <c r="Y1242">
        <f t="shared" si="107"/>
        <v>0.2957143522193279</v>
      </c>
    </row>
    <row r="1243" spans="7:25" x14ac:dyDescent="0.2">
      <c r="G1243">
        <v>2.4998</v>
      </c>
      <c r="H1243">
        <v>0.45327471379462381</v>
      </c>
      <c r="I1243">
        <f t="shared" si="105"/>
        <v>9.4432232040546626E-2</v>
      </c>
      <c r="O1243">
        <v>32.790199999999999</v>
      </c>
      <c r="P1243">
        <v>1.045227428169786</v>
      </c>
      <c r="Q1243">
        <f t="shared" si="106"/>
        <v>0.25179528996405437</v>
      </c>
      <c r="W1243">
        <v>48.867559999999997</v>
      </c>
      <c r="X1243">
        <v>1.9633864495863993</v>
      </c>
      <c r="Y1243">
        <f t="shared" si="107"/>
        <v>0.29607866475448241</v>
      </c>
    </row>
    <row r="1244" spans="7:25" x14ac:dyDescent="0.2">
      <c r="G1244">
        <v>2.4645999999999999</v>
      </c>
      <c r="H1244">
        <v>0.45384034988624328</v>
      </c>
      <c r="I1244">
        <f t="shared" si="105"/>
        <v>9.4550072892967352E-2</v>
      </c>
      <c r="O1244">
        <v>32.827500000000001</v>
      </c>
      <c r="P1244">
        <v>1.0466673010700023</v>
      </c>
      <c r="Q1244">
        <f t="shared" si="106"/>
        <v>0.2521421553491851</v>
      </c>
      <c r="W1244">
        <v>49.01155</v>
      </c>
      <c r="X1244">
        <v>1.9658037363896363</v>
      </c>
      <c r="Y1244">
        <f t="shared" si="107"/>
        <v>0.29644319158982946</v>
      </c>
    </row>
    <row r="1245" spans="7:25" x14ac:dyDescent="0.2">
      <c r="G1245">
        <v>2.4933999999999998</v>
      </c>
      <c r="H1245">
        <v>0.45440969208818105</v>
      </c>
      <c r="I1245">
        <f t="shared" si="105"/>
        <v>9.466868585170439E-2</v>
      </c>
      <c r="O1245">
        <v>32.974699999999999</v>
      </c>
      <c r="P1245">
        <v>1.0481150878534933</v>
      </c>
      <c r="Q1245">
        <f t="shared" si="106"/>
        <v>0.25249092718881583</v>
      </c>
      <c r="W1245">
        <v>49.123109999999997</v>
      </c>
      <c r="X1245">
        <v>1.9682361094921856</v>
      </c>
      <c r="Y1245">
        <f t="shared" si="107"/>
        <v>0.29680999343902181</v>
      </c>
    </row>
    <row r="1246" spans="7:25" x14ac:dyDescent="0.2">
      <c r="G1246">
        <v>2.5350000000000001</v>
      </c>
      <c r="H1246">
        <v>0.45498274559978025</v>
      </c>
      <c r="I1246">
        <f t="shared" si="105"/>
        <v>9.4788071999954218E-2</v>
      </c>
      <c r="O1246">
        <v>33.153500000000001</v>
      </c>
      <c r="P1246">
        <v>1.0495707350434018</v>
      </c>
      <c r="Q1246">
        <f t="shared" si="106"/>
        <v>0.25284159260037142</v>
      </c>
      <c r="W1246">
        <v>49.422780000000003</v>
      </c>
      <c r="X1246">
        <v>1.970683583244091</v>
      </c>
      <c r="Y1246">
        <f t="shared" si="107"/>
        <v>0.29717907246604602</v>
      </c>
    </row>
    <row r="1247" spans="7:25" x14ac:dyDescent="0.2">
      <c r="G1247">
        <v>2.5055000000000001</v>
      </c>
      <c r="H1247">
        <v>0.45555951454302818</v>
      </c>
      <c r="I1247">
        <f t="shared" si="105"/>
        <v>9.4908232196464201E-2</v>
      </c>
      <c r="O1247">
        <v>33.336599999999997</v>
      </c>
      <c r="P1247">
        <v>1.0510341881236598</v>
      </c>
      <c r="Q1247">
        <f t="shared" si="106"/>
        <v>0.25319413845093103</v>
      </c>
      <c r="W1247">
        <v>49.65869</v>
      </c>
      <c r="X1247">
        <v>1.9731461718416776</v>
      </c>
      <c r="Y1247">
        <f t="shared" si="107"/>
        <v>0.29755043081170773</v>
      </c>
    </row>
    <row r="1248" spans="7:25" x14ac:dyDescent="0.2">
      <c r="G1248">
        <v>2.4782000000000002</v>
      </c>
      <c r="H1248">
        <v>0.45614000195442495</v>
      </c>
      <c r="I1248">
        <f t="shared" si="105"/>
        <v>9.502916707383853E-2</v>
      </c>
      <c r="O1248">
        <v>33.354199999999999</v>
      </c>
      <c r="P1248">
        <v>1.0525053915351659</v>
      </c>
      <c r="Q1248">
        <f t="shared" si="106"/>
        <v>0.25354855135630699</v>
      </c>
      <c r="W1248">
        <v>49.830240000000003</v>
      </c>
      <c r="X1248">
        <v>1.9756303772609571</v>
      </c>
      <c r="Y1248">
        <f t="shared" si="107"/>
        <v>0.29792504897395033</v>
      </c>
    </row>
    <row r="1249" spans="7:25" x14ac:dyDescent="0.2">
      <c r="G1249">
        <v>2.5282</v>
      </c>
      <c r="H1249">
        <v>0.4567242125442757</v>
      </c>
      <c r="I1249">
        <f t="shared" si="105"/>
        <v>9.5150877613390777E-2</v>
      </c>
      <c r="O1249">
        <v>33.587899999999998</v>
      </c>
      <c r="P1249">
        <v>1.0539842886722317</v>
      </c>
      <c r="Q1249">
        <f t="shared" si="106"/>
        <v>0.2539048176801888</v>
      </c>
      <c r="W1249">
        <v>49.997900000000001</v>
      </c>
      <c r="X1249">
        <v>1.9781297245244833</v>
      </c>
      <c r="Y1249">
        <f t="shared" si="107"/>
        <v>0.29830195052621405</v>
      </c>
    </row>
    <row r="1250" spans="7:25" x14ac:dyDescent="0.2">
      <c r="G1250">
        <v>2.5137</v>
      </c>
      <c r="H1250">
        <v>0.45730940139319859</v>
      </c>
      <c r="I1250">
        <f t="shared" si="105"/>
        <v>9.5272791956916375E-2</v>
      </c>
      <c r="O1250">
        <v>33.505299999999998</v>
      </c>
      <c r="P1250">
        <v>1.0554708218793074</v>
      </c>
      <c r="Q1250">
        <f t="shared" si="106"/>
        <v>0.25426292353335439</v>
      </c>
      <c r="W1250">
        <v>50.113379999999999</v>
      </c>
      <c r="X1250">
        <v>1.9806474708681294</v>
      </c>
      <c r="Y1250">
        <f t="shared" si="107"/>
        <v>0.29868162665964881</v>
      </c>
    </row>
    <row r="1251" spans="7:25" x14ac:dyDescent="0.2">
      <c r="G1251">
        <v>2.5224000000000002</v>
      </c>
      <c r="H1251">
        <v>0.4579010717069264</v>
      </c>
      <c r="I1251">
        <f t="shared" si="105"/>
        <v>9.5396056605609666E-2</v>
      </c>
      <c r="O1251">
        <v>33.6372</v>
      </c>
      <c r="P1251">
        <v>1.0569649324479986</v>
      </c>
      <c r="Q1251">
        <f t="shared" si="106"/>
        <v>0.25462285477295143</v>
      </c>
      <c r="W1251">
        <v>50.353929999999998</v>
      </c>
      <c r="X1251">
        <v>1.9831771426412372</v>
      </c>
      <c r="Y1251">
        <f t="shared" si="107"/>
        <v>0.29906310114777451</v>
      </c>
    </row>
    <row r="1252" spans="7:25" x14ac:dyDescent="0.2">
      <c r="G1252">
        <v>2.5059999999999998</v>
      </c>
      <c r="H1252">
        <v>0.458496477801557</v>
      </c>
      <c r="I1252">
        <f t="shared" si="105"/>
        <v>9.5520099541991046E-2</v>
      </c>
      <c r="O1252">
        <v>33.642099999999999</v>
      </c>
      <c r="P1252">
        <v>1.0584665606143586</v>
      </c>
      <c r="Q1252">
        <f t="shared" si="106"/>
        <v>0.254984597001845</v>
      </c>
      <c r="W1252">
        <v>50.64658</v>
      </c>
      <c r="X1252">
        <v>1.9857284830734476</v>
      </c>
      <c r="Y1252">
        <f t="shared" si="107"/>
        <v>0.29944784326956214</v>
      </c>
    </row>
    <row r="1253" spans="7:25" x14ac:dyDescent="0.2">
      <c r="G1253">
        <v>2.5200999999999998</v>
      </c>
      <c r="H1253">
        <v>0.45909012943647071</v>
      </c>
      <c r="I1253">
        <f t="shared" si="105"/>
        <v>9.5643776965931404E-2</v>
      </c>
      <c r="O1253">
        <v>33.854799999999997</v>
      </c>
      <c r="P1253">
        <v>1.0599756455564848</v>
      </c>
      <c r="Q1253">
        <f t="shared" si="106"/>
        <v>0.25534813556803859</v>
      </c>
      <c r="W1253">
        <v>50.865090000000002</v>
      </c>
      <c r="X1253">
        <v>1.9882950184415111</v>
      </c>
      <c r="Y1253">
        <f t="shared" si="107"/>
        <v>0.2998348767875848</v>
      </c>
    </row>
    <row r="1254" spans="7:25" x14ac:dyDescent="0.2">
      <c r="G1254">
        <v>2.4954000000000001</v>
      </c>
      <c r="H1254">
        <v>0.45969302145117913</v>
      </c>
      <c r="I1254">
        <f t="shared" si="105"/>
        <v>9.576937946899565E-2</v>
      </c>
      <c r="O1254">
        <v>33.996000000000002</v>
      </c>
      <c r="P1254">
        <v>1.0614921253924037</v>
      </c>
      <c r="Q1254">
        <f t="shared" si="106"/>
        <v>0.25571345556416464</v>
      </c>
      <c r="W1254">
        <v>50.94312</v>
      </c>
      <c r="X1254">
        <v>1.9908767618694521</v>
      </c>
      <c r="Y1254">
        <f t="shared" si="107"/>
        <v>0.30022420368094521</v>
      </c>
    </row>
    <row r="1255" spans="7:25" x14ac:dyDescent="0.2">
      <c r="G1255">
        <v>2.5686</v>
      </c>
      <c r="H1255">
        <v>0.4602969158449926</v>
      </c>
      <c r="I1255">
        <f t="shared" si="105"/>
        <v>9.5895190801040128E-2</v>
      </c>
      <c r="O1255">
        <v>34.189700000000002</v>
      </c>
      <c r="P1255">
        <v>1.063015937178255</v>
      </c>
      <c r="Q1255">
        <f t="shared" si="106"/>
        <v>0.25608054182704709</v>
      </c>
      <c r="W1255">
        <v>51.32029</v>
      </c>
      <c r="X1255">
        <v>1.9934974629251472</v>
      </c>
      <c r="Y1255">
        <f t="shared" si="107"/>
        <v>0.30061940538433596</v>
      </c>
    </row>
    <row r="1256" spans="7:25" x14ac:dyDescent="0.2">
      <c r="G1256">
        <v>2.4986999999999999</v>
      </c>
      <c r="H1256">
        <v>0.46090456472639302</v>
      </c>
      <c r="I1256">
        <f t="shared" si="105"/>
        <v>9.6021784317998543E-2</v>
      </c>
      <c r="O1256">
        <v>34.162300000000002</v>
      </c>
      <c r="P1256">
        <v>1.0645470169067852</v>
      </c>
      <c r="Q1256">
        <f t="shared" si="106"/>
        <v>0.25644937893733838</v>
      </c>
      <c r="W1256">
        <v>51.550960000000003</v>
      </c>
      <c r="X1256">
        <v>1.9961194157335709</v>
      </c>
      <c r="Y1256">
        <f t="shared" si="107"/>
        <v>0.30101479585203061</v>
      </c>
    </row>
    <row r="1257" spans="7:25" x14ac:dyDescent="0.2">
      <c r="G1257">
        <v>2.5440999999999998</v>
      </c>
      <c r="H1257">
        <v>0.46151597186723065</v>
      </c>
      <c r="I1257">
        <f t="shared" si="105"/>
        <v>9.6149160805673053E-2</v>
      </c>
      <c r="O1257">
        <v>34.212400000000002</v>
      </c>
      <c r="P1257">
        <v>1.0660852995061481</v>
      </c>
      <c r="Q1257">
        <f t="shared" si="106"/>
        <v>0.25681995121923062</v>
      </c>
      <c r="W1257">
        <v>51.667180000000002</v>
      </c>
      <c r="X1257">
        <v>1.9987533719201687</v>
      </c>
      <c r="Y1257">
        <f t="shared" si="107"/>
        <v>0.30141199642908156</v>
      </c>
    </row>
    <row r="1258" spans="7:25" x14ac:dyDescent="0.2">
      <c r="G1258">
        <v>2.5598000000000001</v>
      </c>
      <c r="H1258">
        <v>0.46212839893347574</v>
      </c>
      <c r="I1258">
        <f t="shared" si="105"/>
        <v>9.6276749777807452E-2</v>
      </c>
      <c r="O1258">
        <v>34.445300000000003</v>
      </c>
      <c r="P1258">
        <v>1.0676307188390124</v>
      </c>
      <c r="Q1258">
        <f t="shared" si="106"/>
        <v>0.25719224274024055</v>
      </c>
      <c r="W1258">
        <v>52.039790000000004</v>
      </c>
      <c r="X1258">
        <v>2.0014025863666145</v>
      </c>
      <c r="Y1258">
        <f t="shared" si="107"/>
        <v>0.30181149795162554</v>
      </c>
    </row>
    <row r="1259" spans="7:25" x14ac:dyDescent="0.2">
      <c r="G1259">
        <v>2.5459000000000001</v>
      </c>
      <c r="H1259">
        <v>0.4627500800540309</v>
      </c>
      <c r="I1259">
        <f t="shared" si="105"/>
        <v>9.6406266677923111E-2</v>
      </c>
      <c r="O1259">
        <v>34.5839</v>
      </c>
      <c r="P1259">
        <v>1.0691832077019923</v>
      </c>
      <c r="Q1259">
        <f t="shared" si="106"/>
        <v>0.25756623731107231</v>
      </c>
      <c r="W1259">
        <v>52.199370000000002</v>
      </c>
      <c r="X1259">
        <v>2.0040735543027623</v>
      </c>
      <c r="Y1259">
        <f t="shared" si="107"/>
        <v>0.30221427990028532</v>
      </c>
    </row>
    <row r="1260" spans="7:25" x14ac:dyDescent="0.2">
      <c r="G1260">
        <v>2.5137</v>
      </c>
      <c r="H1260">
        <v>0.46337004709854829</v>
      </c>
      <c r="I1260">
        <f t="shared" si="105"/>
        <v>9.6535426478864234E-2</v>
      </c>
      <c r="O1260">
        <v>34.745399999999997</v>
      </c>
      <c r="P1260">
        <v>1.0707426978253862</v>
      </c>
      <c r="Q1260">
        <f t="shared" si="106"/>
        <v>0.25794191848555476</v>
      </c>
      <c r="W1260">
        <v>52.582180000000001</v>
      </c>
      <c r="X1260">
        <v>2.0067598041401467</v>
      </c>
      <c r="Y1260">
        <f t="shared" si="107"/>
        <v>0.30261936635955944</v>
      </c>
    </row>
    <row r="1261" spans="7:25" x14ac:dyDescent="0.2">
      <c r="G1261">
        <v>2.5266999999999999</v>
      </c>
      <c r="H1261">
        <v>0.46399379211566727</v>
      </c>
      <c r="I1261">
        <f t="shared" si="105"/>
        <v>9.6665373357430681E-2</v>
      </c>
      <c r="O1261">
        <v>34.687100000000001</v>
      </c>
      <c r="P1261">
        <v>1.0723091198732564</v>
      </c>
      <c r="Q1261">
        <f t="shared" si="106"/>
        <v>0.2583192695606602</v>
      </c>
      <c r="W1261">
        <v>52.637819999999998</v>
      </c>
      <c r="X1261">
        <v>2.0094645889055212</v>
      </c>
      <c r="Y1261">
        <f t="shared" si="107"/>
        <v>0.30302724788586266</v>
      </c>
    </row>
    <row r="1262" spans="7:25" x14ac:dyDescent="0.2">
      <c r="G1262">
        <v>2.5779000000000001</v>
      </c>
      <c r="H1262">
        <v>0.46462407198773487</v>
      </c>
      <c r="I1262">
        <f t="shared" si="105"/>
        <v>9.6796681664111428E-2</v>
      </c>
      <c r="O1262">
        <v>35.0062</v>
      </c>
      <c r="P1262">
        <v>1.0738823628946204</v>
      </c>
      <c r="Q1262">
        <f t="shared" si="106"/>
        <v>0.25869826380829669</v>
      </c>
      <c r="W1262">
        <v>52.888500000000001</v>
      </c>
      <c r="X1262">
        <v>2.0121882372664364</v>
      </c>
      <c r="Y1262">
        <f t="shared" si="107"/>
        <v>0.30343797404225964</v>
      </c>
    </row>
    <row r="1263" spans="7:25" x14ac:dyDescent="0.2">
      <c r="G1263">
        <v>2.5825</v>
      </c>
      <c r="H1263">
        <v>0.46525547528448996</v>
      </c>
      <c r="I1263">
        <f t="shared" si="105"/>
        <v>9.692822401760208E-2</v>
      </c>
      <c r="O1263">
        <v>35.100900000000003</v>
      </c>
      <c r="P1263">
        <v>1.0754621529267656</v>
      </c>
      <c r="Q1263">
        <f t="shared" si="106"/>
        <v>0.25907883523084624</v>
      </c>
      <c r="W1263">
        <v>53.212479999999999</v>
      </c>
      <c r="X1263">
        <v>2.0149323453325714</v>
      </c>
      <c r="Y1263">
        <f t="shared" si="107"/>
        <v>0.30385178552208031</v>
      </c>
    </row>
    <row r="1264" spans="7:25" x14ac:dyDescent="0.2">
      <c r="G1264">
        <v>2.5196999999999998</v>
      </c>
      <c r="H1264">
        <v>0.46589356185369224</v>
      </c>
      <c r="I1264">
        <f t="shared" si="105"/>
        <v>9.7061158719519217E-2</v>
      </c>
      <c r="O1264">
        <v>35.259799999999998</v>
      </c>
      <c r="P1264">
        <v>1.0770481349460719</v>
      </c>
      <c r="Q1264">
        <f t="shared" si="106"/>
        <v>0.25946089830311775</v>
      </c>
      <c r="W1264">
        <v>53.443199999999997</v>
      </c>
      <c r="X1264">
        <v>2.0177020606132414</v>
      </c>
      <c r="Y1264">
        <f t="shared" si="107"/>
        <v>0.30426945856969845</v>
      </c>
    </row>
    <row r="1265" spans="7:25" x14ac:dyDescent="0.2">
      <c r="G1265">
        <v>2.5666000000000002</v>
      </c>
      <c r="H1265">
        <v>0.46653567350830188</v>
      </c>
      <c r="I1265">
        <f t="shared" si="105"/>
        <v>9.7194931980896224E-2</v>
      </c>
      <c r="O1265">
        <v>35.333500000000001</v>
      </c>
      <c r="P1265">
        <v>1.0786397528985128</v>
      </c>
      <c r="Q1265">
        <f t="shared" si="106"/>
        <v>0.25984431907169492</v>
      </c>
      <c r="W1265">
        <v>53.648220000000002</v>
      </c>
      <c r="X1265">
        <v>2.020499282743383</v>
      </c>
      <c r="Y1265">
        <f t="shared" si="107"/>
        <v>0.30469127965005094</v>
      </c>
    </row>
    <row r="1266" spans="7:25" x14ac:dyDescent="0.2">
      <c r="G1266">
        <v>2.5861999999999998</v>
      </c>
      <c r="H1266">
        <v>0.46717641799721943</v>
      </c>
      <c r="I1266">
        <f t="shared" si="105"/>
        <v>9.7328420416087386E-2</v>
      </c>
      <c r="O1266">
        <v>35.325499999999998</v>
      </c>
      <c r="P1266">
        <v>1.0802362495584461</v>
      </c>
      <c r="Q1266">
        <f t="shared" si="106"/>
        <v>0.26022891512091884</v>
      </c>
      <c r="W1266">
        <v>53.820050000000002</v>
      </c>
      <c r="X1266">
        <v>2.0233291442279397</v>
      </c>
      <c r="Y1266">
        <f t="shared" si="107"/>
        <v>0.30511802274485239</v>
      </c>
    </row>
    <row r="1267" spans="7:25" x14ac:dyDescent="0.2">
      <c r="G1267">
        <v>2.5848</v>
      </c>
      <c r="H1267">
        <v>0.46782956038884366</v>
      </c>
      <c r="I1267">
        <f t="shared" si="105"/>
        <v>9.7464491747675769E-2</v>
      </c>
      <c r="O1267">
        <v>35.693899999999999</v>
      </c>
      <c r="P1267">
        <v>1.0818368286110798</v>
      </c>
      <c r="Q1267">
        <f t="shared" si="106"/>
        <v>0.26061449461855407</v>
      </c>
      <c r="W1267">
        <v>54.107080000000003</v>
      </c>
      <c r="X1267">
        <v>2.0262000092532348</v>
      </c>
      <c r="Y1267">
        <f t="shared" si="107"/>
        <v>0.30555094917334985</v>
      </c>
    </row>
    <row r="1268" spans="7:25" x14ac:dyDescent="0.2">
      <c r="G1268">
        <v>2.6</v>
      </c>
      <c r="H1268">
        <v>0.46848423322101385</v>
      </c>
      <c r="I1268">
        <f t="shared" si="105"/>
        <v>9.7600881921044561E-2</v>
      </c>
      <c r="O1268">
        <v>35.651699999999998</v>
      </c>
      <c r="P1268">
        <v>1.0834406952360363</v>
      </c>
      <c r="Q1268">
        <f t="shared" si="106"/>
        <v>0.26100086609236983</v>
      </c>
      <c r="W1268">
        <v>54.377220000000001</v>
      </c>
      <c r="X1268">
        <v>2.0291105151653626</v>
      </c>
      <c r="Y1268">
        <f t="shared" si="107"/>
        <v>0.30598985344734253</v>
      </c>
    </row>
    <row r="1269" spans="7:25" x14ac:dyDescent="0.2">
      <c r="G1269">
        <v>2.6089000000000002</v>
      </c>
      <c r="H1269">
        <v>0.46914598821708492</v>
      </c>
      <c r="I1269">
        <f t="shared" si="105"/>
        <v>9.7738747545226032E-2</v>
      </c>
      <c r="O1269">
        <v>35.637599999999999</v>
      </c>
      <c r="P1269">
        <v>1.0850470561746572</v>
      </c>
      <c r="Q1269">
        <f t="shared" si="106"/>
        <v>0.26138783844635333</v>
      </c>
      <c r="W1269">
        <v>54.639650000000003</v>
      </c>
      <c r="X1269">
        <v>2.0320722496489814</v>
      </c>
      <c r="Y1269">
        <f t="shared" si="107"/>
        <v>0.30643648298960707</v>
      </c>
    </row>
    <row r="1270" spans="7:25" x14ac:dyDescent="0.2">
      <c r="G1270">
        <v>2.5556999999999999</v>
      </c>
      <c r="H1270">
        <v>0.46981216858682973</v>
      </c>
      <c r="I1270">
        <f t="shared" si="105"/>
        <v>9.7877535122256193E-2</v>
      </c>
      <c r="O1270">
        <v>35.818300000000001</v>
      </c>
      <c r="P1270">
        <v>1.0866551197989061</v>
      </c>
      <c r="Q1270">
        <f t="shared" si="106"/>
        <v>0.26177522097730871</v>
      </c>
      <c r="W1270">
        <v>54.853670000000001</v>
      </c>
      <c r="X1270">
        <v>2.0350903128397704</v>
      </c>
      <c r="Y1270">
        <f t="shared" si="107"/>
        <v>0.3068916069005731</v>
      </c>
    </row>
    <row r="1271" spans="7:25" x14ac:dyDescent="0.2">
      <c r="G1271">
        <v>2.5598000000000001</v>
      </c>
      <c r="H1271">
        <v>0.47048285513119914</v>
      </c>
      <c r="I1271">
        <f t="shared" si="105"/>
        <v>9.8017261485666488E-2</v>
      </c>
      <c r="O1271">
        <v>35.863500000000002</v>
      </c>
      <c r="P1271">
        <v>1.0882640961818726</v>
      </c>
      <c r="Q1271">
        <f t="shared" si="106"/>
        <v>0.26216282339184138</v>
      </c>
      <c r="W1271">
        <v>55.156320000000001</v>
      </c>
      <c r="X1271">
        <v>2.0381665582705755</v>
      </c>
      <c r="Y1271">
        <f t="shared" si="107"/>
        <v>0.30735550469298256</v>
      </c>
    </row>
    <row r="1272" spans="7:25" x14ac:dyDescent="0.2">
      <c r="G1272">
        <v>2.5848</v>
      </c>
      <c r="H1272">
        <v>0.47116085776847993</v>
      </c>
      <c r="I1272">
        <f t="shared" si="105"/>
        <v>9.8158512035099996E-2</v>
      </c>
      <c r="O1272">
        <v>35.976999999999997</v>
      </c>
      <c r="P1272">
        <v>1.0898732795692527</v>
      </c>
      <c r="Q1272">
        <f t="shared" si="106"/>
        <v>0.26255047567373779</v>
      </c>
      <c r="W1272">
        <v>55.438650000000003</v>
      </c>
      <c r="X1272">
        <v>2.0413122225551978</v>
      </c>
      <c r="Y1272">
        <f t="shared" si="107"/>
        <v>0.30782987084812896</v>
      </c>
    </row>
    <row r="1273" spans="7:25" x14ac:dyDescent="0.2">
      <c r="G1273">
        <v>2.593</v>
      </c>
      <c r="H1273">
        <v>0.4718462550100066</v>
      </c>
      <c r="I1273">
        <f t="shared" si="105"/>
        <v>9.830130312708471E-2</v>
      </c>
      <c r="O1273">
        <v>36.11</v>
      </c>
      <c r="P1273">
        <v>1.0914822950838632</v>
      </c>
      <c r="Q1273">
        <f t="shared" si="106"/>
        <v>0.26293808751508352</v>
      </c>
      <c r="W1273">
        <v>55.488750000000003</v>
      </c>
      <c r="X1273">
        <v>2.0445242818602134</v>
      </c>
      <c r="Y1273">
        <f t="shared" si="107"/>
        <v>0.30831424937195018</v>
      </c>
    </row>
    <row r="1274" spans="7:25" x14ac:dyDescent="0.2">
      <c r="G1274">
        <v>2.6356999999999999</v>
      </c>
      <c r="H1274">
        <v>0.47253639094574407</v>
      </c>
      <c r="I1274">
        <f t="shared" si="105"/>
        <v>9.8445081447030014E-2</v>
      </c>
      <c r="O1274">
        <v>36.221899999999998</v>
      </c>
      <c r="P1274">
        <v>1.0930909320635918</v>
      </c>
      <c r="Q1274">
        <f t="shared" si="106"/>
        <v>0.26332560816737538</v>
      </c>
      <c r="W1274">
        <v>55.797849999999997</v>
      </c>
      <c r="X1274">
        <v>2.0478058634569565</v>
      </c>
      <c r="Y1274">
        <f t="shared" si="107"/>
        <v>0.30880911185694454</v>
      </c>
    </row>
    <row r="1275" spans="7:25" x14ac:dyDescent="0.2">
      <c r="G1275">
        <v>2.617</v>
      </c>
      <c r="H1275">
        <v>0.4732340752482076</v>
      </c>
      <c r="I1275">
        <f t="shared" si="105"/>
        <v>9.8590432343376583E-2</v>
      </c>
      <c r="O1275">
        <v>36.454000000000001</v>
      </c>
      <c r="P1275">
        <v>1.0946993875124138</v>
      </c>
      <c r="Q1275">
        <f t="shared" si="106"/>
        <v>0.26371308508887137</v>
      </c>
      <c r="W1275">
        <v>56.298459999999999</v>
      </c>
      <c r="X1275">
        <v>2.0511600936391794</v>
      </c>
      <c r="Y1275">
        <f t="shared" si="107"/>
        <v>0.30931492974819103</v>
      </c>
    </row>
    <row r="1276" spans="7:25" x14ac:dyDescent="0.2">
      <c r="G1276">
        <v>2.5811000000000002</v>
      </c>
      <c r="H1276">
        <v>0.47393938392617391</v>
      </c>
      <c r="I1276">
        <f t="shared" si="105"/>
        <v>9.8737371651286238E-2</v>
      </c>
      <c r="O1276">
        <v>36.589199999999998</v>
      </c>
      <c r="P1276">
        <v>1.0963082665242512</v>
      </c>
      <c r="Q1276">
        <f t="shared" si="106"/>
        <v>0.2641006640466988</v>
      </c>
      <c r="W1276">
        <v>56.58625</v>
      </c>
      <c r="X1276">
        <v>2.0545868602591231</v>
      </c>
      <c r="Y1276">
        <f t="shared" si="107"/>
        <v>0.30983168613380829</v>
      </c>
    </row>
    <row r="1277" spans="7:25" x14ac:dyDescent="0.2">
      <c r="G1277">
        <v>2.6080000000000001</v>
      </c>
      <c r="H1277">
        <v>0.47464966316718171</v>
      </c>
      <c r="I1277">
        <f t="shared" si="105"/>
        <v>9.8885346493162857E-2</v>
      </c>
      <c r="O1277">
        <v>36.629600000000003</v>
      </c>
      <c r="P1277">
        <v>1.0979182530363927</v>
      </c>
      <c r="Q1277">
        <f t="shared" si="106"/>
        <v>0.26448850980135213</v>
      </c>
      <c r="W1277">
        <v>56.786729999999999</v>
      </c>
      <c r="X1277">
        <v>2.0580616221095123</v>
      </c>
      <c r="Y1277">
        <f t="shared" si="107"/>
        <v>0.31035568019988724</v>
      </c>
    </row>
    <row r="1278" spans="7:25" x14ac:dyDescent="0.2">
      <c r="G1278">
        <v>2.6187</v>
      </c>
      <c r="H1278">
        <v>0.47536771956426538</v>
      </c>
      <c r="I1278">
        <f t="shared" si="105"/>
        <v>9.903494157588863E-2</v>
      </c>
      <c r="O1278">
        <v>36.759300000000003</v>
      </c>
      <c r="P1278">
        <v>1.0995300274397646</v>
      </c>
      <c r="Q1278">
        <f t="shared" si="106"/>
        <v>0.26487678625900718</v>
      </c>
      <c r="W1278">
        <v>56.996299999999998</v>
      </c>
      <c r="X1278">
        <v>2.061633086936927</v>
      </c>
      <c r="Y1278">
        <f t="shared" si="107"/>
        <v>0.31089425707431828</v>
      </c>
    </row>
    <row r="1279" spans="7:25" x14ac:dyDescent="0.2">
      <c r="G1279">
        <v>2.6172</v>
      </c>
      <c r="H1279">
        <v>0.4760936277799615</v>
      </c>
      <c r="I1279">
        <f t="shared" si="105"/>
        <v>9.9186172454158644E-2</v>
      </c>
      <c r="O1279">
        <v>36.973399999999998</v>
      </c>
      <c r="P1279">
        <v>1.1011442665167559</v>
      </c>
      <c r="Q1279">
        <f t="shared" si="106"/>
        <v>0.2652656564565431</v>
      </c>
      <c r="W1279">
        <v>57.31662</v>
      </c>
      <c r="X1279">
        <v>2.0652767507876746</v>
      </c>
      <c r="Y1279">
        <f t="shared" si="107"/>
        <v>0.31144372156103245</v>
      </c>
    </row>
    <row r="1280" spans="7:25" x14ac:dyDescent="0.2">
      <c r="G1280">
        <v>2.6374</v>
      </c>
      <c r="H1280">
        <v>0.47683018892327506</v>
      </c>
      <c r="I1280">
        <f t="shared" si="105"/>
        <v>9.9339622692348972E-2</v>
      </c>
      <c r="O1280">
        <v>37.0319</v>
      </c>
      <c r="P1280">
        <v>1.102761643378142</v>
      </c>
      <c r="Q1280">
        <f t="shared" si="106"/>
        <v>0.26565528254634724</v>
      </c>
      <c r="W1280">
        <v>57.470300000000002</v>
      </c>
      <c r="X1280">
        <v>2.0689892648759232</v>
      </c>
      <c r="Y1280">
        <f t="shared" si="107"/>
        <v>0.31200356866314644</v>
      </c>
    </row>
    <row r="1281" spans="7:25" x14ac:dyDescent="0.2">
      <c r="G1281">
        <v>2.6177999999999999</v>
      </c>
      <c r="H1281">
        <v>0.47757202474602328</v>
      </c>
      <c r="I1281">
        <f t="shared" si="105"/>
        <v>9.9494171822088182E-2</v>
      </c>
      <c r="O1281">
        <v>37.085299999999997</v>
      </c>
      <c r="P1281">
        <v>1.1043828273991454</v>
      </c>
      <c r="Q1281">
        <f t="shared" si="106"/>
        <v>0.2660458257809124</v>
      </c>
      <c r="W1281">
        <v>57.765740000000001</v>
      </c>
      <c r="X1281">
        <v>2.072776990121115</v>
      </c>
      <c r="Y1281">
        <f t="shared" si="107"/>
        <v>0.31257475760727382</v>
      </c>
    </row>
    <row r="1282" spans="7:25" x14ac:dyDescent="0.2">
      <c r="G1282">
        <v>2.6331000000000002</v>
      </c>
      <c r="H1282">
        <v>0.47832196381333553</v>
      </c>
      <c r="I1282">
        <f t="shared" si="105"/>
        <v>9.9650409127778242E-2</v>
      </c>
      <c r="O1282">
        <v>37.2761</v>
      </c>
      <c r="P1282">
        <v>1.1060085103293669</v>
      </c>
      <c r="Q1282">
        <f t="shared" si="106"/>
        <v>0.26643745280271902</v>
      </c>
      <c r="W1282">
        <v>57.920119999999997</v>
      </c>
      <c r="X1282">
        <v>2.0766333414172724</v>
      </c>
      <c r="Y1282">
        <f t="shared" si="107"/>
        <v>0.31315629535947287</v>
      </c>
    </row>
    <row r="1283" spans="7:25" x14ac:dyDescent="0.2">
      <c r="G1283">
        <v>2.6677</v>
      </c>
      <c r="H1283">
        <v>0.47908293994205692</v>
      </c>
      <c r="I1283">
        <f t="shared" si="105"/>
        <v>9.980894582126186E-2</v>
      </c>
      <c r="O1283">
        <v>37.438800000000001</v>
      </c>
      <c r="P1283">
        <v>1.1076394845500068</v>
      </c>
      <c r="Q1283">
        <f t="shared" si="106"/>
        <v>0.26683035449640019</v>
      </c>
      <c r="W1283">
        <v>58.418810000000001</v>
      </c>
      <c r="X1283">
        <v>2.0805614429023325</v>
      </c>
      <c r="Y1283">
        <f t="shared" si="107"/>
        <v>0.3137486530397256</v>
      </c>
    </row>
    <row r="1284" spans="7:25" x14ac:dyDescent="0.2">
      <c r="G1284">
        <v>2.6507000000000001</v>
      </c>
      <c r="H1284">
        <v>0.47985246410252358</v>
      </c>
      <c r="I1284">
        <f t="shared" si="105"/>
        <v>9.9969263354692417E-2</v>
      </c>
      <c r="O1284">
        <v>37.564500000000002</v>
      </c>
      <c r="P1284">
        <v>1.1092765899686405</v>
      </c>
      <c r="Q1284">
        <f t="shared" si="106"/>
        <v>0.26722473319569284</v>
      </c>
      <c r="W1284">
        <v>58.486020000000003</v>
      </c>
      <c r="X1284">
        <v>2.0845611821940793</v>
      </c>
      <c r="Y1284">
        <f t="shared" si="107"/>
        <v>0.31435181370079457</v>
      </c>
    </row>
    <row r="1285" spans="7:25" x14ac:dyDescent="0.2">
      <c r="G1285">
        <v>2.6473</v>
      </c>
      <c r="H1285">
        <v>0.48063349348198153</v>
      </c>
      <c r="I1285">
        <f t="shared" si="105"/>
        <v>0.10013197780874615</v>
      </c>
      <c r="O1285">
        <v>37.696399999999997</v>
      </c>
      <c r="P1285">
        <v>1.1109207911151684</v>
      </c>
      <c r="Q1285">
        <f t="shared" si="106"/>
        <v>0.26762082125585229</v>
      </c>
      <c r="W1285">
        <v>58.842739999999999</v>
      </c>
      <c r="X1285">
        <v>2.0886259762261323</v>
      </c>
      <c r="Y1285">
        <f t="shared" si="107"/>
        <v>0.31496478461630933</v>
      </c>
    </row>
    <row r="1286" spans="7:25" x14ac:dyDescent="0.2">
      <c r="G1286">
        <v>2.6333000000000002</v>
      </c>
      <c r="H1286">
        <v>0.48142353938454469</v>
      </c>
      <c r="I1286">
        <f t="shared" si="105"/>
        <v>0.10029657070511348</v>
      </c>
      <c r="O1286">
        <v>37.7074</v>
      </c>
      <c r="P1286">
        <v>1.1125731772041172</v>
      </c>
      <c r="Q1286">
        <f t="shared" si="106"/>
        <v>0.26801888106866067</v>
      </c>
      <c r="W1286">
        <v>59.229100000000003</v>
      </c>
      <c r="X1286">
        <v>2.0927654192838774</v>
      </c>
      <c r="Y1286">
        <f t="shared" si="107"/>
        <v>0.31558901260444816</v>
      </c>
    </row>
    <row r="1287" spans="7:25" x14ac:dyDescent="0.2">
      <c r="G1287">
        <v>2.641</v>
      </c>
      <c r="H1287">
        <v>0.48222827716826977</v>
      </c>
      <c r="I1287">
        <f t="shared" ref="I1287:I1350" si="108">H1287/4.8</f>
        <v>0.1004642244100562</v>
      </c>
      <c r="O1287">
        <v>37.841000000000001</v>
      </c>
      <c r="P1287">
        <v>1.1142348574671554</v>
      </c>
      <c r="Q1287">
        <f t="shared" ref="Q1287:Q1350" si="109">P1287/4.1511</f>
        <v>0.2684191798480296</v>
      </c>
      <c r="W1287">
        <v>59.3827</v>
      </c>
      <c r="X1287">
        <v>2.0969729285070517</v>
      </c>
      <c r="Y1287">
        <f t="shared" ref="Y1287:Y1350" si="110">X1287/6.6313</f>
        <v>0.31622350496992319</v>
      </c>
    </row>
    <row r="1288" spans="7:25" x14ac:dyDescent="0.2">
      <c r="G1288">
        <v>2.6389</v>
      </c>
      <c r="H1288">
        <v>0.48304249438799496</v>
      </c>
      <c r="I1288">
        <f t="shared" si="108"/>
        <v>0.10063385299749895</v>
      </c>
      <c r="O1288">
        <v>38.0732</v>
      </c>
      <c r="P1288">
        <v>1.1159069348858774</v>
      </c>
      <c r="Q1288">
        <f t="shared" si="109"/>
        <v>0.26882198330222773</v>
      </c>
      <c r="W1288">
        <v>59.571950000000001</v>
      </c>
      <c r="X1288">
        <v>2.1012516267923536</v>
      </c>
      <c r="Y1288">
        <f t="shared" si="110"/>
        <v>0.31686873264553761</v>
      </c>
    </row>
    <row r="1289" spans="7:25" x14ac:dyDescent="0.2">
      <c r="G1289">
        <v>2.6486999999999998</v>
      </c>
      <c r="H1289">
        <v>0.48387458103197173</v>
      </c>
      <c r="I1289">
        <f t="shared" si="108"/>
        <v>0.10080720438166078</v>
      </c>
      <c r="O1289">
        <v>38.131399999999999</v>
      </c>
      <c r="P1289">
        <v>1.1175905060729459</v>
      </c>
      <c r="Q1289">
        <f t="shared" si="109"/>
        <v>0.26922755560524825</v>
      </c>
      <c r="W1289">
        <v>60.041049999999998</v>
      </c>
      <c r="X1289">
        <v>2.1055949328960093</v>
      </c>
      <c r="Y1289">
        <f t="shared" si="110"/>
        <v>0.31752370317977008</v>
      </c>
    </row>
    <row r="1290" spans="7:25" x14ac:dyDescent="0.2">
      <c r="G1290">
        <v>2.6097000000000001</v>
      </c>
      <c r="H1290">
        <v>0.48471660628337393</v>
      </c>
      <c r="I1290">
        <f t="shared" si="108"/>
        <v>0.10098262630903623</v>
      </c>
      <c r="O1290">
        <v>38.280900000000003</v>
      </c>
      <c r="P1290">
        <v>1.1192866611522343</v>
      </c>
      <c r="Q1290">
        <f t="shared" si="109"/>
        <v>0.26963615936793489</v>
      </c>
      <c r="W1290">
        <v>60.197099999999999</v>
      </c>
      <c r="X1290">
        <v>2.1100092041029956</v>
      </c>
      <c r="Y1290">
        <f t="shared" si="110"/>
        <v>0.3181893752511567</v>
      </c>
    </row>
    <row r="1291" spans="7:25" x14ac:dyDescent="0.2">
      <c r="G1291">
        <v>2.6638000000000002</v>
      </c>
      <c r="H1291">
        <v>0.48557423611695116</v>
      </c>
      <c r="I1291">
        <f t="shared" si="108"/>
        <v>0.10116129919103149</v>
      </c>
      <c r="O1291">
        <v>38.351399999999998</v>
      </c>
      <c r="P1291">
        <v>1.120996483637932</v>
      </c>
      <c r="Q1291">
        <f t="shared" si="109"/>
        <v>0.27004805560885842</v>
      </c>
      <c r="W1291">
        <v>60.436900000000001</v>
      </c>
      <c r="X1291">
        <v>2.1144725330967291</v>
      </c>
      <c r="Y1291">
        <f t="shared" si="110"/>
        <v>0.31886244523648893</v>
      </c>
    </row>
    <row r="1292" spans="7:25" x14ac:dyDescent="0.2">
      <c r="G1292">
        <v>2.6556999999999999</v>
      </c>
      <c r="H1292">
        <v>0.48645038898634413</v>
      </c>
      <c r="I1292">
        <f t="shared" si="108"/>
        <v>0.10134383103882169</v>
      </c>
      <c r="O1292">
        <v>38.484999999999999</v>
      </c>
      <c r="P1292">
        <v>1.1227211292295913</v>
      </c>
      <c r="Q1292">
        <f t="shared" si="109"/>
        <v>0.27046352273604379</v>
      </c>
      <c r="W1292">
        <v>60.764290000000003</v>
      </c>
      <c r="X1292">
        <v>2.1190251149580743</v>
      </c>
      <c r="Y1292">
        <f t="shared" si="110"/>
        <v>0.31954897455371861</v>
      </c>
    </row>
    <row r="1293" spans="7:25" x14ac:dyDescent="0.2">
      <c r="G1293">
        <v>2.6629</v>
      </c>
      <c r="H1293">
        <v>0.48733973843807238</v>
      </c>
      <c r="I1293">
        <f t="shared" si="108"/>
        <v>0.10152911217459841</v>
      </c>
      <c r="O1293">
        <v>38.662700000000001</v>
      </c>
      <c r="P1293">
        <v>1.1244620617626235</v>
      </c>
      <c r="Q1293">
        <f t="shared" si="109"/>
        <v>0.27088291338744519</v>
      </c>
      <c r="W1293">
        <v>61.080109999999998</v>
      </c>
      <c r="X1293">
        <v>2.1236418574405564</v>
      </c>
      <c r="Y1293">
        <f t="shared" si="110"/>
        <v>0.32024517929222873</v>
      </c>
    </row>
    <row r="1294" spans="7:25" x14ac:dyDescent="0.2">
      <c r="G1294">
        <v>2.6652</v>
      </c>
      <c r="H1294">
        <v>0.48824508990812965</v>
      </c>
      <c r="I1294">
        <f t="shared" si="108"/>
        <v>0.10171772706419369</v>
      </c>
      <c r="O1294">
        <v>38.782400000000003</v>
      </c>
      <c r="P1294">
        <v>1.1262208929284727</v>
      </c>
      <c r="Q1294">
        <f t="shared" si="109"/>
        <v>0.27130661581953525</v>
      </c>
      <c r="W1294">
        <v>61.246670000000002</v>
      </c>
      <c r="X1294">
        <v>2.1283291159039139</v>
      </c>
      <c r="Y1294">
        <f t="shared" si="110"/>
        <v>0.32095201784022948</v>
      </c>
    </row>
    <row r="1295" spans="7:25" x14ac:dyDescent="0.2">
      <c r="G1295">
        <v>2.6749999999999998</v>
      </c>
      <c r="H1295">
        <v>0.48916652711575515</v>
      </c>
      <c r="I1295">
        <f t="shared" si="108"/>
        <v>0.10190969314911566</v>
      </c>
      <c r="O1295">
        <v>38.8217</v>
      </c>
      <c r="P1295">
        <v>1.1279996143163065</v>
      </c>
      <c r="Q1295">
        <f t="shared" si="109"/>
        <v>0.27173510980614934</v>
      </c>
      <c r="W1295">
        <v>61.527819999999998</v>
      </c>
      <c r="X1295">
        <v>2.1330835449492467</v>
      </c>
      <c r="Y1295">
        <f t="shared" si="110"/>
        <v>0.32166898571158697</v>
      </c>
    </row>
    <row r="1296" spans="7:25" x14ac:dyDescent="0.2">
      <c r="G1296">
        <v>2.6766000000000001</v>
      </c>
      <c r="H1296">
        <v>0.49010413591050772</v>
      </c>
      <c r="I1296">
        <f t="shared" si="108"/>
        <v>0.10210502831468911</v>
      </c>
      <c r="O1296">
        <v>39.150399999999998</v>
      </c>
      <c r="P1296">
        <v>1.1298023088510187</v>
      </c>
      <c r="Q1296">
        <f t="shared" si="109"/>
        <v>0.27216937892390425</v>
      </c>
      <c r="W1296">
        <v>61.746569999999998</v>
      </c>
      <c r="X1296">
        <v>2.1379082655882202</v>
      </c>
      <c r="Y1296">
        <f t="shared" si="110"/>
        <v>0.32239655355484143</v>
      </c>
    </row>
    <row r="1297" spans="7:25" x14ac:dyDescent="0.2">
      <c r="G1297">
        <v>2.6779000000000002</v>
      </c>
      <c r="H1297">
        <v>0.49105800128557148</v>
      </c>
      <c r="I1297">
        <f t="shared" si="108"/>
        <v>0.1023037502678274</v>
      </c>
      <c r="O1297">
        <v>39.297899999999998</v>
      </c>
      <c r="P1297">
        <v>1.1316399733605194</v>
      </c>
      <c r="Q1297">
        <f t="shared" si="109"/>
        <v>0.27261207230866985</v>
      </c>
      <c r="W1297">
        <v>62.205840000000002</v>
      </c>
      <c r="X1297">
        <v>2.142806397912191</v>
      </c>
      <c r="Y1297">
        <f t="shared" si="110"/>
        <v>0.32313519187975071</v>
      </c>
    </row>
    <row r="1298" spans="7:25" x14ac:dyDescent="0.2">
      <c r="G1298">
        <v>2.6817000000000002</v>
      </c>
      <c r="H1298">
        <v>0.49202820797922198</v>
      </c>
      <c r="I1298">
        <f t="shared" si="108"/>
        <v>0.10250587666233792</v>
      </c>
      <c r="O1298">
        <v>39.372100000000003</v>
      </c>
      <c r="P1298">
        <v>1.1335253172436544</v>
      </c>
      <c r="Q1298">
        <f t="shared" si="109"/>
        <v>0.27306625165465886</v>
      </c>
      <c r="W1298">
        <v>62.407389999999999</v>
      </c>
      <c r="X1298">
        <v>2.1477745965613231</v>
      </c>
      <c r="Y1298">
        <f t="shared" si="110"/>
        <v>0.32388439620607168</v>
      </c>
    </row>
    <row r="1299" spans="7:25" x14ac:dyDescent="0.2">
      <c r="G1299">
        <v>2.6917</v>
      </c>
      <c r="H1299">
        <v>0.49301484047830363</v>
      </c>
      <c r="I1299">
        <f t="shared" si="108"/>
        <v>0.10271142509964659</v>
      </c>
      <c r="O1299">
        <v>39.411200000000001</v>
      </c>
      <c r="P1299">
        <v>1.1354710615033816</v>
      </c>
      <c r="Q1299">
        <f t="shared" si="109"/>
        <v>0.27353498145151445</v>
      </c>
      <c r="W1299">
        <v>62.585650000000001</v>
      </c>
      <c r="X1299">
        <v>2.1528192132270743</v>
      </c>
      <c r="Y1299">
        <f t="shared" si="110"/>
        <v>0.3246451243688378</v>
      </c>
    </row>
    <row r="1300" spans="7:25" x14ac:dyDescent="0.2">
      <c r="G1300">
        <v>2.7008000000000001</v>
      </c>
      <c r="H1300">
        <v>0.49401798302172117</v>
      </c>
      <c r="I1300">
        <f t="shared" si="108"/>
        <v>0.10292041312952525</v>
      </c>
      <c r="O1300">
        <v>39.515300000000003</v>
      </c>
      <c r="P1300">
        <v>1.1374899538254535</v>
      </c>
      <c r="Q1300">
        <f t="shared" si="109"/>
        <v>0.27402133261676509</v>
      </c>
      <c r="W1300">
        <v>62.980080000000001</v>
      </c>
      <c r="X1300">
        <v>2.1579369023546171</v>
      </c>
      <c r="Y1300">
        <f t="shared" si="110"/>
        <v>0.32541687185840135</v>
      </c>
    </row>
    <row r="1301" spans="7:25" x14ac:dyDescent="0.2">
      <c r="G1301">
        <v>2.6964999999999999</v>
      </c>
      <c r="H1301">
        <v>0.49503771899518639</v>
      </c>
      <c r="I1301">
        <f t="shared" si="108"/>
        <v>0.10313285812399717</v>
      </c>
      <c r="O1301">
        <v>39.6143</v>
      </c>
      <c r="P1301">
        <v>1.1395947896593472</v>
      </c>
      <c r="Q1301">
        <f t="shared" si="109"/>
        <v>0.27452838757422066</v>
      </c>
      <c r="W1301">
        <v>63.182920000000003</v>
      </c>
      <c r="X1301">
        <v>2.1631307824786044</v>
      </c>
      <c r="Y1301">
        <f t="shared" si="110"/>
        <v>0.32620010894976914</v>
      </c>
    </row>
    <row r="1302" spans="7:25" x14ac:dyDescent="0.2">
      <c r="G1302">
        <v>2.6913</v>
      </c>
      <c r="H1302">
        <v>0.49607142290439543</v>
      </c>
      <c r="I1302">
        <f t="shared" si="108"/>
        <v>0.10334821310508238</v>
      </c>
      <c r="O1302">
        <v>39.861899999999999</v>
      </c>
      <c r="P1302">
        <v>1.1417980457784551</v>
      </c>
      <c r="Q1302">
        <f t="shared" si="109"/>
        <v>0.27505915197862141</v>
      </c>
      <c r="W1302">
        <v>63.480969999999999</v>
      </c>
      <c r="X1302">
        <v>2.1683815277333878</v>
      </c>
      <c r="Y1302">
        <f t="shared" si="110"/>
        <v>0.32699192130251803</v>
      </c>
    </row>
    <row r="1303" spans="7:25" x14ac:dyDescent="0.2">
      <c r="G1303">
        <v>2.6858</v>
      </c>
      <c r="H1303">
        <v>0.49712459868836761</v>
      </c>
      <c r="I1303">
        <f t="shared" si="108"/>
        <v>0.10356762472674326</v>
      </c>
      <c r="O1303">
        <v>40.110900000000001</v>
      </c>
      <c r="P1303">
        <v>1.1441107366095837</v>
      </c>
      <c r="Q1303">
        <f t="shared" si="109"/>
        <v>0.27561627920541154</v>
      </c>
      <c r="W1303">
        <v>63.849820000000001</v>
      </c>
      <c r="X1303">
        <v>2.1737333296353127</v>
      </c>
      <c r="Y1303">
        <f t="shared" si="110"/>
        <v>0.32779897299704625</v>
      </c>
    </row>
    <row r="1304" spans="7:25" x14ac:dyDescent="0.2">
      <c r="G1304">
        <v>2.6930000000000001</v>
      </c>
      <c r="H1304">
        <v>0.49819191001949009</v>
      </c>
      <c r="I1304">
        <f t="shared" si="108"/>
        <v>0.10378998125406044</v>
      </c>
      <c r="O1304">
        <v>40.1327</v>
      </c>
      <c r="P1304">
        <v>1.1465432525151664</v>
      </c>
      <c r="Q1304">
        <f t="shared" si="109"/>
        <v>0.27620227229292632</v>
      </c>
      <c r="W1304">
        <v>64.350399999999993</v>
      </c>
      <c r="X1304">
        <v>2.1791600827967219</v>
      </c>
      <c r="Y1304">
        <f t="shared" si="110"/>
        <v>0.32861732734105253</v>
      </c>
    </row>
    <row r="1305" spans="7:25" x14ac:dyDescent="0.2">
      <c r="G1305">
        <v>2.7023000000000001</v>
      </c>
      <c r="H1305">
        <v>0.49927344207753949</v>
      </c>
      <c r="I1305">
        <f t="shared" si="108"/>
        <v>0.10401530043282073</v>
      </c>
      <c r="O1305">
        <v>40.281300000000002</v>
      </c>
      <c r="P1305">
        <v>1.1491042429605165</v>
      </c>
      <c r="Q1305">
        <f t="shared" si="109"/>
        <v>0.27681921489738059</v>
      </c>
      <c r="W1305">
        <v>64.471850000000003</v>
      </c>
      <c r="X1305">
        <v>2.1846644582346837</v>
      </c>
      <c r="Y1305">
        <f t="shared" si="110"/>
        <v>0.32944738712389482</v>
      </c>
    </row>
    <row r="1306" spans="7:25" x14ac:dyDescent="0.2">
      <c r="G1306">
        <v>2.6991000000000001</v>
      </c>
      <c r="H1306">
        <v>0.50037469443169147</v>
      </c>
      <c r="I1306">
        <f t="shared" si="108"/>
        <v>0.10424472800660239</v>
      </c>
      <c r="O1306">
        <v>40.5959</v>
      </c>
      <c r="P1306">
        <v>1.1517957044458897</v>
      </c>
      <c r="Q1306">
        <f t="shared" si="109"/>
        <v>0.27746758797569077</v>
      </c>
      <c r="W1306">
        <v>64.7179</v>
      </c>
      <c r="X1306">
        <v>2.1902394367017908</v>
      </c>
      <c r="Y1306">
        <f t="shared" si="110"/>
        <v>0.33028809384310626</v>
      </c>
    </row>
    <row r="1307" spans="7:25" x14ac:dyDescent="0.2">
      <c r="G1307">
        <v>2.6977000000000002</v>
      </c>
      <c r="H1307">
        <v>0.50149028281060259</v>
      </c>
      <c r="I1307">
        <f t="shared" si="108"/>
        <v>0.10447714225220887</v>
      </c>
      <c r="O1307">
        <v>40.626399999999997</v>
      </c>
      <c r="P1307">
        <v>1.1546031189649419</v>
      </c>
      <c r="Q1307">
        <f t="shared" si="109"/>
        <v>0.27814389414009349</v>
      </c>
      <c r="W1307">
        <v>65.100359999999995</v>
      </c>
      <c r="X1307">
        <v>2.1958815067192523</v>
      </c>
      <c r="Y1307">
        <f t="shared" si="110"/>
        <v>0.3311389179677065</v>
      </c>
    </row>
    <row r="1308" spans="7:25" x14ac:dyDescent="0.2">
      <c r="G1308">
        <v>2.7168000000000001</v>
      </c>
      <c r="H1308">
        <v>0.50261732350935961</v>
      </c>
      <c r="I1308">
        <f t="shared" si="108"/>
        <v>0.10471194239778325</v>
      </c>
      <c r="O1308">
        <v>40.687600000000003</v>
      </c>
      <c r="P1308">
        <v>1.1575210731196992</v>
      </c>
      <c r="Q1308">
        <f t="shared" si="109"/>
        <v>0.27884682930300386</v>
      </c>
      <c r="W1308">
        <v>65.311729999999997</v>
      </c>
      <c r="X1308">
        <v>2.201588259184398</v>
      </c>
      <c r="Y1308">
        <f t="shared" si="110"/>
        <v>0.33199949620502733</v>
      </c>
    </row>
    <row r="1309" spans="7:25" x14ac:dyDescent="0.2">
      <c r="G1309">
        <v>2.7330000000000001</v>
      </c>
      <c r="H1309">
        <v>0.50376370346862198</v>
      </c>
      <c r="I1309">
        <f t="shared" si="108"/>
        <v>0.10495077155596291</v>
      </c>
      <c r="O1309">
        <v>40.882399999999997</v>
      </c>
      <c r="P1309">
        <v>1.1605475303856185</v>
      </c>
      <c r="Q1309">
        <f t="shared" si="109"/>
        <v>0.27957590286565454</v>
      </c>
      <c r="W1309">
        <v>65.50094</v>
      </c>
      <c r="X1309">
        <v>2.2073575720180902</v>
      </c>
      <c r="Y1309">
        <f t="shared" si="110"/>
        <v>0.33286950854554764</v>
      </c>
    </row>
    <row r="1310" spans="7:25" x14ac:dyDescent="0.2">
      <c r="G1310">
        <v>2.7233999999999998</v>
      </c>
      <c r="H1310">
        <v>0.50492377606300509</v>
      </c>
      <c r="I1310">
        <f t="shared" si="108"/>
        <v>0.10519245334645939</v>
      </c>
      <c r="O1310">
        <v>41.118400000000001</v>
      </c>
      <c r="P1310">
        <v>1.1636802532708042</v>
      </c>
      <c r="Q1310">
        <f t="shared" si="109"/>
        <v>0.28033057581624249</v>
      </c>
      <c r="W1310">
        <v>65.949250000000006</v>
      </c>
      <c r="X1310">
        <v>2.2131937963500219</v>
      </c>
      <c r="Y1310">
        <f t="shared" si="110"/>
        <v>0.33374961113959883</v>
      </c>
    </row>
    <row r="1311" spans="7:25" x14ac:dyDescent="0.2">
      <c r="G1311">
        <v>2.7094999999999998</v>
      </c>
      <c r="H1311">
        <v>0.50609460197448697</v>
      </c>
      <c r="I1311">
        <f t="shared" si="108"/>
        <v>0.10543637541135145</v>
      </c>
      <c r="O1311">
        <v>41.280999999999999</v>
      </c>
      <c r="P1311">
        <v>1.1669167891072838</v>
      </c>
      <c r="Q1311">
        <f t="shared" si="109"/>
        <v>0.28111025730704725</v>
      </c>
      <c r="W1311">
        <v>66.470439999999996</v>
      </c>
      <c r="X1311">
        <v>2.2190654729590884</v>
      </c>
      <c r="Y1311">
        <f t="shared" si="110"/>
        <v>0.33463505993682813</v>
      </c>
    </row>
    <row r="1312" spans="7:25" x14ac:dyDescent="0.2">
      <c r="G1312">
        <v>2.7189999999999999</v>
      </c>
      <c r="H1312">
        <v>0.50727865009347217</v>
      </c>
      <c r="I1312">
        <f t="shared" si="108"/>
        <v>0.10568305210280671</v>
      </c>
      <c r="O1312">
        <v>41.353099999999998</v>
      </c>
      <c r="P1312">
        <v>1.1702571335155967</v>
      </c>
      <c r="Q1312">
        <f t="shared" si="109"/>
        <v>0.28191494628305674</v>
      </c>
      <c r="W1312">
        <v>66.7624</v>
      </c>
      <c r="X1312">
        <v>2.225025960886756</v>
      </c>
      <c r="Y1312">
        <f t="shared" si="110"/>
        <v>0.33553390148036671</v>
      </c>
    </row>
    <row r="1313" spans="7:25" x14ac:dyDescent="0.2">
      <c r="G1313">
        <v>2.7193999999999998</v>
      </c>
      <c r="H1313">
        <v>0.50847298895843485</v>
      </c>
      <c r="I1313">
        <f t="shared" si="108"/>
        <v>0.10593187269967393</v>
      </c>
      <c r="O1313">
        <v>41.504399999999997</v>
      </c>
      <c r="P1313">
        <v>1.1737117035502205</v>
      </c>
      <c r="Q1313">
        <f t="shared" si="109"/>
        <v>0.28274715221271968</v>
      </c>
      <c r="W1313">
        <v>66.773899999999998</v>
      </c>
      <c r="X1313">
        <v>2.23104389489106</v>
      </c>
      <c r="Y1313">
        <f t="shared" si="110"/>
        <v>0.33644140589191562</v>
      </c>
    </row>
    <row r="1314" spans="7:25" x14ac:dyDescent="0.2">
      <c r="G1314">
        <v>2.7221000000000002</v>
      </c>
      <c r="H1314">
        <v>0.50968009172815587</v>
      </c>
      <c r="I1314">
        <f t="shared" si="108"/>
        <v>0.10618335244336581</v>
      </c>
      <c r="O1314">
        <v>41.788600000000002</v>
      </c>
      <c r="P1314">
        <v>1.1772905325738576</v>
      </c>
      <c r="Q1314">
        <f t="shared" si="109"/>
        <v>0.28360929213313524</v>
      </c>
      <c r="W1314">
        <v>67.274330000000006</v>
      </c>
      <c r="X1314">
        <v>2.2371140005110903</v>
      </c>
      <c r="Y1314">
        <f t="shared" si="110"/>
        <v>0.33735677778280126</v>
      </c>
    </row>
    <row r="1315" spans="7:25" x14ac:dyDescent="0.2">
      <c r="G1315">
        <v>2.7303000000000002</v>
      </c>
      <c r="H1315">
        <v>0.51089432574915916</v>
      </c>
      <c r="I1315">
        <f t="shared" si="108"/>
        <v>0.10643631786440816</v>
      </c>
      <c r="O1315">
        <v>41.993200000000002</v>
      </c>
      <c r="P1315">
        <v>1.1809946379996952</v>
      </c>
      <c r="Q1315">
        <f t="shared" si="109"/>
        <v>0.28450161113914268</v>
      </c>
      <c r="W1315">
        <v>67.577820000000003</v>
      </c>
      <c r="X1315">
        <v>2.2432503907388943</v>
      </c>
      <c r="Y1315">
        <f t="shared" si="110"/>
        <v>0.33828214539213941</v>
      </c>
    </row>
    <row r="1316" spans="7:25" x14ac:dyDescent="0.2">
      <c r="G1316">
        <v>2.7492000000000001</v>
      </c>
      <c r="H1316">
        <v>0.51212355883447469</v>
      </c>
      <c r="I1316">
        <f t="shared" si="108"/>
        <v>0.10669240809051557</v>
      </c>
      <c r="O1316">
        <v>42.081899999999997</v>
      </c>
      <c r="P1316">
        <v>1.1848370491359841</v>
      </c>
      <c r="Q1316">
        <f t="shared" si="109"/>
        <v>0.28542724799113106</v>
      </c>
      <c r="W1316">
        <v>67.777270000000001</v>
      </c>
      <c r="X1316">
        <v>2.2494517776084675</v>
      </c>
      <c r="Y1316">
        <f t="shared" si="110"/>
        <v>0.3392173144946643</v>
      </c>
    </row>
    <row r="1317" spans="7:25" x14ac:dyDescent="0.2">
      <c r="G1317">
        <v>2.7505000000000002</v>
      </c>
      <c r="H1317">
        <v>0.5133567540766919</v>
      </c>
      <c r="I1317">
        <f t="shared" si="108"/>
        <v>0.10694932376597749</v>
      </c>
      <c r="O1317">
        <v>42.301099999999998</v>
      </c>
      <c r="P1317">
        <v>1.1888345985763242</v>
      </c>
      <c r="Q1317">
        <f t="shared" si="109"/>
        <v>0.28639025766093912</v>
      </c>
      <c r="W1317">
        <v>68.045550000000006</v>
      </c>
      <c r="X1317">
        <v>2.2557932143224533</v>
      </c>
      <c r="Y1317">
        <f t="shared" si="110"/>
        <v>0.34017360311288181</v>
      </c>
    </row>
    <row r="1318" spans="7:25" x14ac:dyDescent="0.2">
      <c r="G1318">
        <v>2.7673999999999999</v>
      </c>
      <c r="H1318">
        <v>0.5146071702427657</v>
      </c>
      <c r="I1318">
        <f t="shared" si="108"/>
        <v>0.10720982713390953</v>
      </c>
      <c r="O1318">
        <v>42.4026</v>
      </c>
      <c r="P1318">
        <v>1.1929468981081586</v>
      </c>
      <c r="Q1318">
        <f t="shared" si="109"/>
        <v>0.28738091062806453</v>
      </c>
      <c r="W1318">
        <v>68.365170000000006</v>
      </c>
      <c r="X1318">
        <v>2.2623284714423897</v>
      </c>
      <c r="Y1318">
        <f t="shared" si="110"/>
        <v>0.34115911984714753</v>
      </c>
    </row>
    <row r="1319" spans="7:25" x14ac:dyDescent="0.2">
      <c r="G1319">
        <v>2.7465999999999999</v>
      </c>
      <c r="H1319">
        <v>0.51586106889533934</v>
      </c>
      <c r="I1319">
        <f t="shared" si="108"/>
        <v>0.10747105601986237</v>
      </c>
      <c r="O1319">
        <v>42.472700000000003</v>
      </c>
      <c r="P1319">
        <v>1.1971302173208989</v>
      </c>
      <c r="Q1319">
        <f t="shared" si="109"/>
        <v>0.28838867223649128</v>
      </c>
      <c r="W1319">
        <v>68.646199999999993</v>
      </c>
      <c r="X1319">
        <v>2.2689828802208232</v>
      </c>
      <c r="Y1319">
        <f t="shared" si="110"/>
        <v>0.34216260465079595</v>
      </c>
    </row>
    <row r="1320" spans="7:25" x14ac:dyDescent="0.2">
      <c r="G1320">
        <v>2.7709000000000001</v>
      </c>
      <c r="H1320">
        <v>0.51713169697102235</v>
      </c>
      <c r="I1320">
        <f t="shared" si="108"/>
        <v>0.10773577020229633</v>
      </c>
      <c r="O1320">
        <v>42.679400000000001</v>
      </c>
      <c r="P1320">
        <v>1.2013662443186208</v>
      </c>
      <c r="Q1320">
        <f t="shared" si="109"/>
        <v>0.28940913115044709</v>
      </c>
      <c r="W1320">
        <v>69.00497</v>
      </c>
      <c r="X1320">
        <v>2.2757365309770803</v>
      </c>
      <c r="Y1320">
        <f t="shared" si="110"/>
        <v>0.34318105514410147</v>
      </c>
    </row>
    <row r="1321" spans="7:25" x14ac:dyDescent="0.2">
      <c r="G1321">
        <v>2.7850999999999999</v>
      </c>
      <c r="H1321">
        <v>0.51841340714084361</v>
      </c>
      <c r="I1321">
        <f t="shared" si="108"/>
        <v>0.10800279315434243</v>
      </c>
      <c r="O1321">
        <v>42.972299999999997</v>
      </c>
      <c r="P1321">
        <v>1.2056376502239692</v>
      </c>
      <c r="Q1321">
        <f t="shared" si="109"/>
        <v>0.29043811284333532</v>
      </c>
      <c r="W1321">
        <v>69.331549999999993</v>
      </c>
      <c r="X1321">
        <v>2.282538159489468</v>
      </c>
      <c r="Y1321">
        <f t="shared" si="110"/>
        <v>0.34420674068274215</v>
      </c>
    </row>
    <row r="1322" spans="7:25" x14ac:dyDescent="0.2">
      <c r="G1322">
        <v>2.7675999999999998</v>
      </c>
      <c r="H1322">
        <v>0.51970599140834783</v>
      </c>
      <c r="I1322">
        <f t="shared" si="108"/>
        <v>0.1082720815434058</v>
      </c>
      <c r="O1322">
        <v>43.169499999999999</v>
      </c>
      <c r="P1322">
        <v>1.2099111597123138</v>
      </c>
      <c r="Q1322">
        <f t="shared" si="109"/>
        <v>0.29146760128937244</v>
      </c>
      <c r="W1322">
        <v>69.820170000000005</v>
      </c>
      <c r="X1322">
        <v>2.2893583786053968</v>
      </c>
      <c r="Y1322">
        <f t="shared" si="110"/>
        <v>0.34523522968428461</v>
      </c>
    </row>
    <row r="1323" spans="7:25" x14ac:dyDescent="0.2">
      <c r="G1323">
        <v>2.8031000000000001</v>
      </c>
      <c r="H1323">
        <v>0.52101211101300338</v>
      </c>
      <c r="I1323">
        <f t="shared" si="108"/>
        <v>0.1085441897943757</v>
      </c>
      <c r="O1323">
        <v>43.198700000000002</v>
      </c>
      <c r="P1323">
        <v>1.2141623303477811</v>
      </c>
      <c r="Q1323">
        <f t="shared" si="109"/>
        <v>0.2924917083056976</v>
      </c>
      <c r="W1323">
        <v>69.999830000000003</v>
      </c>
      <c r="X1323">
        <v>2.2962260890981936</v>
      </c>
      <c r="Y1323">
        <f t="shared" si="110"/>
        <v>0.34627088038517234</v>
      </c>
    </row>
    <row r="1324" spans="7:25" x14ac:dyDescent="0.2">
      <c r="G1324">
        <v>2.7772000000000001</v>
      </c>
      <c r="H1324">
        <v>0.52233715809257308</v>
      </c>
      <c r="I1324">
        <f t="shared" si="108"/>
        <v>0.10882024126928606</v>
      </c>
      <c r="O1324">
        <v>43.5593</v>
      </c>
      <c r="P1324">
        <v>1.2183783177987422</v>
      </c>
      <c r="Q1324">
        <f t="shared" si="109"/>
        <v>0.29350733969279041</v>
      </c>
      <c r="W1324">
        <v>70.488429999999994</v>
      </c>
      <c r="X1324">
        <v>2.3031634285152158</v>
      </c>
      <c r="Y1324">
        <f t="shared" si="110"/>
        <v>0.3473170311274133</v>
      </c>
    </row>
    <row r="1325" spans="7:25" x14ac:dyDescent="0.2">
      <c r="G1325">
        <v>2.7776000000000001</v>
      </c>
      <c r="H1325">
        <v>0.5236757400317289</v>
      </c>
      <c r="I1325">
        <f t="shared" si="108"/>
        <v>0.1090991125066102</v>
      </c>
      <c r="O1325">
        <v>43.747500000000002</v>
      </c>
      <c r="P1325">
        <v>1.2225172196905933</v>
      </c>
      <c r="Q1325">
        <f t="shared" si="109"/>
        <v>0.29450440116850796</v>
      </c>
      <c r="W1325">
        <v>70.605180000000004</v>
      </c>
      <c r="X1325">
        <v>2.3101527794253216</v>
      </c>
      <c r="Y1325">
        <f t="shared" si="110"/>
        <v>0.34837102520249746</v>
      </c>
    </row>
    <row r="1326" spans="7:25" x14ac:dyDescent="0.2">
      <c r="G1326">
        <v>2.7719999999999998</v>
      </c>
      <c r="H1326">
        <v>0.52503323882833364</v>
      </c>
      <c r="I1326">
        <f t="shared" si="108"/>
        <v>0.10938192475590285</v>
      </c>
      <c r="O1326">
        <v>43.924500000000002</v>
      </c>
      <c r="P1326">
        <v>1.2265272659177606</v>
      </c>
      <c r="Q1326">
        <f t="shared" si="109"/>
        <v>0.2954704213142928</v>
      </c>
      <c r="W1326">
        <v>70.993930000000006</v>
      </c>
      <c r="X1326">
        <v>2.3171713994782679</v>
      </c>
      <c r="Y1326">
        <f t="shared" si="110"/>
        <v>0.34942943306414548</v>
      </c>
    </row>
    <row r="1327" spans="7:25" x14ac:dyDescent="0.2">
      <c r="G1327">
        <v>2.8107000000000002</v>
      </c>
      <c r="H1327">
        <v>0.52640446294523335</v>
      </c>
      <c r="I1327">
        <f t="shared" si="108"/>
        <v>0.10966759644692362</v>
      </c>
      <c r="O1327">
        <v>44.114600000000003</v>
      </c>
      <c r="P1327">
        <v>1.2303828153865586</v>
      </c>
      <c r="Q1327">
        <f t="shared" si="109"/>
        <v>0.29639922319061424</v>
      </c>
      <c r="W1327">
        <v>71.582449999999994</v>
      </c>
      <c r="X1327">
        <v>2.3242545557739045</v>
      </c>
      <c r="Y1327">
        <f t="shared" si="110"/>
        <v>0.35049757299080186</v>
      </c>
    </row>
    <row r="1328" spans="7:25" x14ac:dyDescent="0.2">
      <c r="G1328">
        <v>2.8148</v>
      </c>
      <c r="H1328">
        <v>0.52779850653426486</v>
      </c>
      <c r="I1328">
        <f t="shared" si="108"/>
        <v>0.10995802219463852</v>
      </c>
      <c r="O1328">
        <v>44.3934</v>
      </c>
      <c r="P1328">
        <v>1.234075658511659</v>
      </c>
      <c r="Q1328">
        <f t="shared" si="109"/>
        <v>0.29728882910834697</v>
      </c>
      <c r="W1328">
        <v>71.804320000000004</v>
      </c>
      <c r="X1328">
        <v>2.3314132869800304</v>
      </c>
      <c r="Y1328">
        <f t="shared" si="110"/>
        <v>0.35157710961350419</v>
      </c>
    </row>
    <row r="1329" spans="7:25" x14ac:dyDescent="0.2">
      <c r="G1329">
        <v>2.8109999999999999</v>
      </c>
      <c r="H1329">
        <v>0.52921390083811426</v>
      </c>
      <c r="I1329">
        <f t="shared" si="108"/>
        <v>0.11025289600794047</v>
      </c>
      <c r="O1329">
        <v>44.609699999999997</v>
      </c>
      <c r="P1329">
        <v>1.2376193352471387</v>
      </c>
      <c r="Q1329">
        <f t="shared" si="109"/>
        <v>0.29814250084246074</v>
      </c>
      <c r="W1329">
        <v>72.092789999999994</v>
      </c>
      <c r="X1329">
        <v>2.3387433908202704</v>
      </c>
      <c r="Y1329">
        <f t="shared" si="110"/>
        <v>0.35268248922839718</v>
      </c>
    </row>
    <row r="1330" spans="7:25" x14ac:dyDescent="0.2">
      <c r="G1330">
        <v>2.8172999999999999</v>
      </c>
      <c r="H1330">
        <v>0.5306518728943973</v>
      </c>
      <c r="I1330">
        <f t="shared" si="108"/>
        <v>0.11055247351966611</v>
      </c>
      <c r="O1330">
        <v>44.759900000000002</v>
      </c>
      <c r="P1330">
        <v>1.2410637119215178</v>
      </c>
      <c r="Q1330">
        <f t="shared" si="109"/>
        <v>0.29897225119161619</v>
      </c>
      <c r="W1330">
        <v>72.446150000000003</v>
      </c>
      <c r="X1330">
        <v>2.3462461701539636</v>
      </c>
      <c r="Y1330">
        <f t="shared" si="110"/>
        <v>0.35381390830666137</v>
      </c>
    </row>
    <row r="1331" spans="7:25" x14ac:dyDescent="0.2">
      <c r="G1331">
        <v>2.8228</v>
      </c>
      <c r="H1331">
        <v>0.53211365283808998</v>
      </c>
      <c r="I1331">
        <f t="shared" si="108"/>
        <v>0.11085701100793542</v>
      </c>
      <c r="O1331">
        <v>44.982999999999997</v>
      </c>
      <c r="P1331">
        <v>1.2444530333926149</v>
      </c>
      <c r="Q1331">
        <f t="shared" si="109"/>
        <v>0.29978873874216838</v>
      </c>
      <c r="W1331">
        <v>72.929169999999999</v>
      </c>
      <c r="X1331">
        <v>2.3538808234997464</v>
      </c>
      <c r="Y1331">
        <f t="shared" si="110"/>
        <v>0.35496521398515318</v>
      </c>
    </row>
    <row r="1332" spans="7:25" x14ac:dyDescent="0.2">
      <c r="G1332">
        <v>2.8243999999999998</v>
      </c>
      <c r="H1332">
        <v>0.53360585295071095</v>
      </c>
      <c r="I1332">
        <f t="shared" si="108"/>
        <v>0.11116788603139811</v>
      </c>
      <c r="O1332">
        <v>45.040199999999999</v>
      </c>
      <c r="P1332">
        <v>1.2478062347364804</v>
      </c>
      <c r="Q1332">
        <f t="shared" si="109"/>
        <v>0.30059652495398342</v>
      </c>
      <c r="W1332">
        <v>73.255489999999995</v>
      </c>
      <c r="X1332">
        <v>2.3615780072360688</v>
      </c>
      <c r="Y1332">
        <f t="shared" si="110"/>
        <v>0.3561259492461612</v>
      </c>
    </row>
    <row r="1333" spans="7:25" x14ac:dyDescent="0.2">
      <c r="G1333">
        <v>2.8134999999999999</v>
      </c>
      <c r="H1333">
        <v>0.53512701676348073</v>
      </c>
      <c r="I1333">
        <f t="shared" si="108"/>
        <v>0.11148479515905849</v>
      </c>
      <c r="O1333">
        <v>45.326500000000003</v>
      </c>
      <c r="P1333">
        <v>1.2511452328123081</v>
      </c>
      <c r="Q1333">
        <f t="shared" si="109"/>
        <v>0.30140088959849393</v>
      </c>
      <c r="W1333">
        <v>73.518219999999999</v>
      </c>
      <c r="X1333">
        <v>2.3692942633613061</v>
      </c>
      <c r="Y1333">
        <f t="shared" si="110"/>
        <v>0.35728956062330253</v>
      </c>
    </row>
    <row r="1334" spans="7:25" x14ac:dyDescent="0.2">
      <c r="G1334">
        <v>2.8210999999999999</v>
      </c>
      <c r="H1334">
        <v>0.53667838376096766</v>
      </c>
      <c r="I1334">
        <f t="shared" si="108"/>
        <v>0.11180799661686827</v>
      </c>
      <c r="O1334">
        <v>45.500100000000003</v>
      </c>
      <c r="P1334">
        <v>1.2545083505348789</v>
      </c>
      <c r="Q1334">
        <f t="shared" si="109"/>
        <v>0.30221106466596298</v>
      </c>
      <c r="W1334">
        <v>74.066029999999998</v>
      </c>
      <c r="X1334">
        <v>2.3770008155332252</v>
      </c>
      <c r="Y1334">
        <f t="shared" si="110"/>
        <v>0.358451708644342</v>
      </c>
    </row>
    <row r="1335" spans="7:25" x14ac:dyDescent="0.2">
      <c r="G1335">
        <v>2.8127</v>
      </c>
      <c r="H1335">
        <v>0.53826657159524138</v>
      </c>
      <c r="I1335">
        <f t="shared" si="108"/>
        <v>0.11213886908234195</v>
      </c>
      <c r="O1335">
        <v>45.866</v>
      </c>
      <c r="P1335">
        <v>1.257932555210743</v>
      </c>
      <c r="Q1335">
        <f t="shared" si="109"/>
        <v>0.30303595558062757</v>
      </c>
      <c r="W1335">
        <v>74.327749999999995</v>
      </c>
      <c r="X1335">
        <v>2.3847272240737607</v>
      </c>
      <c r="Y1335">
        <f t="shared" si="110"/>
        <v>0.35961685100564905</v>
      </c>
    </row>
    <row r="1336" spans="7:25" x14ac:dyDescent="0.2">
      <c r="G1336">
        <v>2.8496999999999999</v>
      </c>
      <c r="H1336">
        <v>0.53989013847094869</v>
      </c>
      <c r="I1336">
        <f t="shared" si="108"/>
        <v>0.11247711218144765</v>
      </c>
      <c r="O1336">
        <v>45.941800000000001</v>
      </c>
      <c r="P1336">
        <v>1.2614304790211319</v>
      </c>
      <c r="Q1336">
        <f t="shared" si="109"/>
        <v>0.30387860543497675</v>
      </c>
      <c r="W1336">
        <v>74.863259999999997</v>
      </c>
      <c r="X1336">
        <v>2.3925170021841193</v>
      </c>
      <c r="Y1336">
        <f t="shared" si="110"/>
        <v>0.3607915494977032</v>
      </c>
    </row>
    <row r="1337" spans="7:25" x14ac:dyDescent="0.2">
      <c r="G1337">
        <v>2.8485999999999998</v>
      </c>
      <c r="H1337">
        <v>0.54155274672558062</v>
      </c>
      <c r="I1337">
        <f t="shared" si="108"/>
        <v>0.11282348890116263</v>
      </c>
      <c r="O1337">
        <v>46.336100000000002</v>
      </c>
      <c r="P1337">
        <v>1.2649665017203262</v>
      </c>
      <c r="Q1337">
        <f t="shared" si="109"/>
        <v>0.30473043331173094</v>
      </c>
      <c r="W1337">
        <v>75.20138</v>
      </c>
      <c r="X1337">
        <v>2.4003513981674574</v>
      </c>
      <c r="Y1337">
        <f t="shared" si="110"/>
        <v>0.36197297636473347</v>
      </c>
    </row>
    <row r="1338" spans="7:25" x14ac:dyDescent="0.2">
      <c r="G1338">
        <v>2.8233000000000001</v>
      </c>
      <c r="H1338">
        <v>0.54324889898611128</v>
      </c>
      <c r="I1338">
        <f t="shared" si="108"/>
        <v>0.11317685395543986</v>
      </c>
      <c r="O1338">
        <v>46.470799999999997</v>
      </c>
      <c r="P1338">
        <v>1.2685281789189498</v>
      </c>
      <c r="Q1338">
        <f t="shared" si="109"/>
        <v>0.30558844135745944</v>
      </c>
      <c r="W1338">
        <v>75.676199999999994</v>
      </c>
      <c r="X1338">
        <v>2.4083048106919978</v>
      </c>
      <c r="Y1338">
        <f t="shared" si="110"/>
        <v>0.36317235092545919</v>
      </c>
    </row>
    <row r="1339" spans="7:25" x14ac:dyDescent="0.2">
      <c r="G1339">
        <v>2.8409</v>
      </c>
      <c r="H1339">
        <v>0.54498355491933581</v>
      </c>
      <c r="I1339">
        <f t="shared" si="108"/>
        <v>0.11353824060819497</v>
      </c>
      <c r="O1339">
        <v>46.850200000000001</v>
      </c>
      <c r="P1339">
        <v>1.2721147634637204</v>
      </c>
      <c r="Q1339">
        <f t="shared" si="109"/>
        <v>0.30645244958293477</v>
      </c>
      <c r="W1339">
        <v>76.150509999999997</v>
      </c>
      <c r="X1339">
        <v>2.4164029760782912</v>
      </c>
      <c r="Y1339">
        <f t="shared" si="110"/>
        <v>0.36439355421686415</v>
      </c>
    </row>
    <row r="1340" spans="7:25" x14ac:dyDescent="0.2">
      <c r="G1340">
        <v>2.8527999999999998</v>
      </c>
      <c r="H1340">
        <v>0.54675092455573904</v>
      </c>
      <c r="I1340">
        <f t="shared" si="108"/>
        <v>0.11390644261577897</v>
      </c>
      <c r="O1340">
        <v>47.090499999999999</v>
      </c>
      <c r="P1340">
        <v>1.2757102815643602</v>
      </c>
      <c r="Q1340">
        <f t="shared" si="109"/>
        <v>0.30731860990204052</v>
      </c>
      <c r="W1340">
        <v>76.580539999999999</v>
      </c>
      <c r="X1340">
        <v>2.4247143990653481</v>
      </c>
      <c r="Y1340">
        <f t="shared" si="110"/>
        <v>0.36564691675317779</v>
      </c>
    </row>
    <row r="1341" spans="7:25" x14ac:dyDescent="0.2">
      <c r="G1341">
        <v>2.8612000000000002</v>
      </c>
      <c r="H1341">
        <v>0.54855058026356396</v>
      </c>
      <c r="I1341">
        <f t="shared" si="108"/>
        <v>0.1142813708882425</v>
      </c>
      <c r="O1341">
        <v>47.391399999999997</v>
      </c>
      <c r="P1341">
        <v>1.2793109090980919</v>
      </c>
      <c r="Q1341">
        <f t="shared" si="109"/>
        <v>0.3081860010835904</v>
      </c>
      <c r="W1341">
        <v>77.198250000000002</v>
      </c>
      <c r="X1341">
        <v>2.4332802495822894</v>
      </c>
      <c r="Y1341">
        <f t="shared" si="110"/>
        <v>0.36693864695946332</v>
      </c>
    </row>
    <row r="1342" spans="7:25" x14ac:dyDescent="0.2">
      <c r="G1342">
        <v>2.8418000000000001</v>
      </c>
      <c r="H1342">
        <v>0.55038482741014272</v>
      </c>
      <c r="I1342">
        <f t="shared" si="108"/>
        <v>0.11466350571044641</v>
      </c>
      <c r="O1342">
        <v>47.675400000000003</v>
      </c>
      <c r="P1342">
        <v>1.2829407671407322</v>
      </c>
      <c r="Q1342">
        <f t="shared" si="109"/>
        <v>0.30906043389480675</v>
      </c>
      <c r="W1342">
        <v>77.488050000000001</v>
      </c>
      <c r="X1342">
        <v>2.4421210258957959</v>
      </c>
      <c r="Y1342">
        <f t="shared" si="110"/>
        <v>0.36827183597421259</v>
      </c>
    </row>
    <row r="1343" spans="7:25" x14ac:dyDescent="0.2">
      <c r="G1343">
        <v>2.8506999999999998</v>
      </c>
      <c r="H1343">
        <v>0.55225081312184809</v>
      </c>
      <c r="I1343">
        <f t="shared" si="108"/>
        <v>0.11505225273371836</v>
      </c>
      <c r="O1343">
        <v>47.846600000000002</v>
      </c>
      <c r="P1343">
        <v>1.2866210298689997</v>
      </c>
      <c r="Q1343">
        <f t="shared" si="109"/>
        <v>0.30994700919491214</v>
      </c>
      <c r="W1343">
        <v>77.903989999999993</v>
      </c>
      <c r="X1343">
        <v>2.4512086401519571</v>
      </c>
      <c r="Y1343">
        <f t="shared" si="110"/>
        <v>0.36964224814922519</v>
      </c>
    </row>
    <row r="1344" spans="7:25" x14ac:dyDescent="0.2">
      <c r="G1344">
        <v>2.8786999999999998</v>
      </c>
      <c r="H1344">
        <v>0.55414573282262103</v>
      </c>
      <c r="I1344">
        <f t="shared" si="108"/>
        <v>0.11544702767137939</v>
      </c>
      <c r="O1344">
        <v>48.075200000000002</v>
      </c>
      <c r="P1344">
        <v>1.2903578843330072</v>
      </c>
      <c r="Q1344">
        <f t="shared" si="109"/>
        <v>0.31084721744429367</v>
      </c>
      <c r="W1344">
        <v>78.529970000000006</v>
      </c>
      <c r="X1344">
        <v>2.4605021913427305</v>
      </c>
      <c r="Y1344">
        <f t="shared" si="110"/>
        <v>0.37104371561273514</v>
      </c>
    </row>
    <row r="1345" spans="7:25" x14ac:dyDescent="0.2">
      <c r="G1345">
        <v>2.8719000000000001</v>
      </c>
      <c r="H1345">
        <v>0.55607481586173646</v>
      </c>
      <c r="I1345">
        <f t="shared" si="108"/>
        <v>0.11584891997119511</v>
      </c>
      <c r="O1345">
        <v>48.471400000000003</v>
      </c>
      <c r="P1345">
        <v>1.2941653368910253</v>
      </c>
      <c r="Q1345">
        <f t="shared" si="109"/>
        <v>0.31176443277469235</v>
      </c>
      <c r="W1345">
        <v>79.011009999999999</v>
      </c>
      <c r="X1345">
        <v>2.4699512914308754</v>
      </c>
      <c r="Y1345">
        <f t="shared" si="110"/>
        <v>0.37246863984903039</v>
      </c>
    </row>
    <row r="1346" spans="7:25" x14ac:dyDescent="0.2">
      <c r="G1346">
        <v>2.8978999999999999</v>
      </c>
      <c r="H1346">
        <v>0.55803523483006301</v>
      </c>
      <c r="I1346">
        <f t="shared" si="108"/>
        <v>0.11625734058959647</v>
      </c>
      <c r="O1346">
        <v>48.747599999999998</v>
      </c>
      <c r="P1346">
        <v>1.2981589848583424</v>
      </c>
      <c r="Q1346">
        <f t="shared" si="109"/>
        <v>0.31272650257963974</v>
      </c>
      <c r="W1346">
        <v>79.282250000000005</v>
      </c>
      <c r="X1346">
        <v>2.4795312206912263</v>
      </c>
      <c r="Y1346">
        <f t="shared" si="110"/>
        <v>0.37391329312370519</v>
      </c>
    </row>
    <row r="1347" spans="7:25" x14ac:dyDescent="0.2">
      <c r="G1347">
        <v>2.8975</v>
      </c>
      <c r="H1347">
        <v>0.56002683144792498</v>
      </c>
      <c r="I1347">
        <f t="shared" si="108"/>
        <v>0.11667225655165105</v>
      </c>
      <c r="O1347">
        <v>49.083599999999997</v>
      </c>
      <c r="P1347">
        <v>1.3027872765880342</v>
      </c>
      <c r="Q1347">
        <f t="shared" si="109"/>
        <v>0.31384145806847202</v>
      </c>
      <c r="W1347">
        <v>79.896169999999998</v>
      </c>
      <c r="X1347">
        <v>2.4893247415404702</v>
      </c>
      <c r="Y1347">
        <f t="shared" si="110"/>
        <v>0.37539015600869663</v>
      </c>
    </row>
    <row r="1348" spans="7:25" x14ac:dyDescent="0.2">
      <c r="G1348">
        <v>2.8927999999999998</v>
      </c>
      <c r="H1348">
        <v>0.5620494335575088</v>
      </c>
      <c r="I1348">
        <f t="shared" si="108"/>
        <v>0.11709363199114767</v>
      </c>
      <c r="O1348">
        <v>49.4512</v>
      </c>
      <c r="P1348">
        <v>1.3083859158390125</v>
      </c>
      <c r="Q1348">
        <f t="shared" si="109"/>
        <v>0.31519017027751983</v>
      </c>
      <c r="W1348">
        <v>80.576400000000007</v>
      </c>
      <c r="X1348">
        <v>2.499402509410209</v>
      </c>
      <c r="Y1348">
        <f t="shared" si="110"/>
        <v>0.37690988334266418</v>
      </c>
    </row>
    <row r="1349" spans="7:25" x14ac:dyDescent="0.2">
      <c r="G1349">
        <v>2.9064000000000001</v>
      </c>
      <c r="H1349">
        <v>0.56410553861730173</v>
      </c>
      <c r="I1349">
        <f t="shared" si="108"/>
        <v>0.11752198721193786</v>
      </c>
      <c r="O1349">
        <v>49.7059</v>
      </c>
      <c r="P1349">
        <v>1.3148276648569377</v>
      </c>
      <c r="Q1349">
        <f t="shared" si="109"/>
        <v>0.31674198763145622</v>
      </c>
      <c r="W1349">
        <v>81.202129999999997</v>
      </c>
      <c r="X1349">
        <v>2.5096238441549725</v>
      </c>
      <c r="Y1349">
        <f t="shared" si="110"/>
        <v>0.37845126056051942</v>
      </c>
    </row>
    <row r="1350" spans="7:25" x14ac:dyDescent="0.2">
      <c r="G1350">
        <v>2.9161000000000001</v>
      </c>
      <c r="H1350">
        <v>0.56619762572560828</v>
      </c>
      <c r="I1350">
        <f t="shared" si="108"/>
        <v>0.11795783869283506</v>
      </c>
      <c r="O1350">
        <v>50.101100000000002</v>
      </c>
      <c r="P1350">
        <v>1.3218621194487419</v>
      </c>
      <c r="Q1350">
        <f t="shared" si="109"/>
        <v>0.31843658775956785</v>
      </c>
      <c r="W1350">
        <v>81.805319999999995</v>
      </c>
      <c r="X1350">
        <v>2.5199306301111761</v>
      </c>
      <c r="Y1350">
        <f t="shared" si="110"/>
        <v>0.38000552382054437</v>
      </c>
    </row>
    <row r="1351" spans="7:25" x14ac:dyDescent="0.2">
      <c r="G1351">
        <v>2.9137</v>
      </c>
      <c r="H1351">
        <v>0.56832548099676494</v>
      </c>
      <c r="I1351">
        <f t="shared" ref="I1351:I1414" si="111">H1351/4.8</f>
        <v>0.11840114187432603</v>
      </c>
      <c r="O1351">
        <v>50.460500000000003</v>
      </c>
      <c r="P1351">
        <v>1.3291907796608506</v>
      </c>
      <c r="Q1351">
        <f t="shared" ref="Q1351:Q1403" si="112">P1351/4.1511</f>
        <v>0.3202020620223196</v>
      </c>
      <c r="W1351">
        <v>82.354529999999997</v>
      </c>
      <c r="X1351">
        <v>2.5304640750457459</v>
      </c>
      <c r="Y1351">
        <f t="shared" ref="Y1351:Y1396" si="113">X1351/6.6313</f>
        <v>0.38159396725313977</v>
      </c>
    </row>
    <row r="1352" spans="7:25" x14ac:dyDescent="0.2">
      <c r="G1352">
        <v>2.9260999999999999</v>
      </c>
      <c r="H1352">
        <v>0.57048887673241533</v>
      </c>
      <c r="I1352">
        <f t="shared" si="111"/>
        <v>0.1188518493192532</v>
      </c>
      <c r="O1352">
        <v>50.853700000000003</v>
      </c>
      <c r="P1352">
        <v>1.3365239391354116</v>
      </c>
      <c r="Q1352">
        <f t="shared" si="112"/>
        <v>0.3219686201574069</v>
      </c>
      <c r="W1352">
        <v>83.051910000000007</v>
      </c>
      <c r="X1352">
        <v>2.5414390988439184</v>
      </c>
      <c r="Y1352">
        <f t="shared" si="113"/>
        <v>0.38324900077570284</v>
      </c>
    </row>
    <row r="1353" spans="7:25" x14ac:dyDescent="0.2">
      <c r="G1353">
        <v>2.9459</v>
      </c>
      <c r="H1353">
        <v>0.57269292511660452</v>
      </c>
      <c r="I1353">
        <f t="shared" si="111"/>
        <v>0.11931102606595928</v>
      </c>
      <c r="O1353">
        <v>51.128799999999998</v>
      </c>
      <c r="P1353">
        <v>1.3436374370316486</v>
      </c>
      <c r="Q1353">
        <f t="shared" si="112"/>
        <v>0.32368226181774679</v>
      </c>
      <c r="W1353">
        <v>83.566990000000004</v>
      </c>
      <c r="X1353">
        <v>2.5530845831672955</v>
      </c>
      <c r="Y1353">
        <f t="shared" si="113"/>
        <v>0.38500513974142253</v>
      </c>
    </row>
    <row r="1354" spans="7:25" x14ac:dyDescent="0.2">
      <c r="G1354">
        <v>2.9621</v>
      </c>
      <c r="H1354">
        <v>0.5749346912017087</v>
      </c>
      <c r="I1354">
        <f t="shared" si="111"/>
        <v>0.11977806066702265</v>
      </c>
      <c r="O1354">
        <v>51.3934</v>
      </c>
      <c r="P1354">
        <v>1.350317583262608</v>
      </c>
      <c r="Q1354">
        <f t="shared" si="112"/>
        <v>0.32529150906087739</v>
      </c>
      <c r="W1354">
        <v>84.300430000000006</v>
      </c>
      <c r="X1354">
        <v>2.5655979488178744</v>
      </c>
      <c r="Y1354">
        <f t="shared" si="113"/>
        <v>0.38689215520604925</v>
      </c>
    </row>
    <row r="1355" spans="7:25" x14ac:dyDescent="0.2">
      <c r="G1355">
        <v>2.9634999999999998</v>
      </c>
      <c r="H1355">
        <v>0.5772139011479015</v>
      </c>
      <c r="I1355">
        <f t="shared" si="111"/>
        <v>0.12025289607247948</v>
      </c>
      <c r="O1355">
        <v>51.826599999999999</v>
      </c>
      <c r="P1355">
        <v>1.356466944237678</v>
      </c>
      <c r="Q1355">
        <f t="shared" si="112"/>
        <v>0.32677289013458555</v>
      </c>
      <c r="W1355">
        <v>84.908929999999998</v>
      </c>
      <c r="X1355">
        <v>2.5790214029159375</v>
      </c>
      <c r="Y1355">
        <f t="shared" si="113"/>
        <v>0.38891641200306687</v>
      </c>
    </row>
    <row r="1356" spans="7:25" x14ac:dyDescent="0.2">
      <c r="G1356">
        <v>2.9611000000000001</v>
      </c>
      <c r="H1356">
        <v>0.57953561902878903</v>
      </c>
      <c r="I1356">
        <f t="shared" si="111"/>
        <v>0.12073658729766439</v>
      </c>
      <c r="O1356">
        <v>52.2483</v>
      </c>
      <c r="P1356">
        <v>1.3620484040497549</v>
      </c>
      <c r="Q1356">
        <f t="shared" si="112"/>
        <v>0.32811746381676066</v>
      </c>
      <c r="W1356">
        <v>85.670010000000005</v>
      </c>
      <c r="X1356">
        <v>2.5933343547968803</v>
      </c>
      <c r="Y1356">
        <f t="shared" si="113"/>
        <v>0.39107480506037734</v>
      </c>
    </row>
    <row r="1357" spans="7:25" x14ac:dyDescent="0.2">
      <c r="G1357">
        <v>2.9964</v>
      </c>
      <c r="H1357">
        <v>0.58189446366800457</v>
      </c>
      <c r="I1357">
        <f t="shared" si="111"/>
        <v>0.12122801326416763</v>
      </c>
      <c r="O1357">
        <v>52.741900000000001</v>
      </c>
      <c r="P1357">
        <v>1.367221218455213</v>
      </c>
      <c r="Q1357">
        <f t="shared" si="112"/>
        <v>0.32936359481949679</v>
      </c>
      <c r="W1357">
        <v>86.264240000000001</v>
      </c>
      <c r="X1357">
        <v>2.6084037564644356</v>
      </c>
      <c r="Y1357">
        <f t="shared" si="113"/>
        <v>0.39334727074094605</v>
      </c>
    </row>
    <row r="1358" spans="7:25" x14ac:dyDescent="0.2">
      <c r="G1358">
        <v>3.0017</v>
      </c>
      <c r="H1358">
        <v>0.58429684069043064</v>
      </c>
      <c r="I1358">
        <f t="shared" si="111"/>
        <v>0.12172850847717305</v>
      </c>
      <c r="O1358">
        <v>53.083199999999998</v>
      </c>
      <c r="P1358">
        <v>1.3729229075554792</v>
      </c>
      <c r="Q1358">
        <f t="shared" si="112"/>
        <v>0.33073713173748631</v>
      </c>
      <c r="W1358">
        <v>86.890370000000004</v>
      </c>
      <c r="X1358">
        <v>2.624058190784945</v>
      </c>
      <c r="Y1358">
        <f t="shared" si="113"/>
        <v>0.39570795934205127</v>
      </c>
    </row>
    <row r="1359" spans="7:25" x14ac:dyDescent="0.2">
      <c r="G1359">
        <v>2.9916</v>
      </c>
      <c r="H1359">
        <v>0.58674674843174102</v>
      </c>
      <c r="I1359">
        <f t="shared" si="111"/>
        <v>0.12223890592327938</v>
      </c>
      <c r="O1359">
        <v>53.537399999999998</v>
      </c>
      <c r="P1359">
        <v>1.3801350682087119</v>
      </c>
      <c r="Q1359">
        <f t="shared" si="112"/>
        <v>0.33247454125622417</v>
      </c>
      <c r="W1359">
        <v>87.703329999999994</v>
      </c>
      <c r="X1359">
        <v>2.6401040093837094</v>
      </c>
      <c r="Y1359">
        <f t="shared" si="113"/>
        <v>0.39812766868995658</v>
      </c>
    </row>
    <row r="1360" spans="7:25" x14ac:dyDescent="0.2">
      <c r="G1360">
        <v>3.0173000000000001</v>
      </c>
      <c r="H1360">
        <v>0.5892428415306693</v>
      </c>
      <c r="I1360">
        <f t="shared" si="111"/>
        <v>0.12275892531888945</v>
      </c>
      <c r="O1360">
        <v>54.020499999999998</v>
      </c>
      <c r="P1360">
        <v>1.3888958121467783</v>
      </c>
      <c r="Q1360">
        <f t="shared" si="112"/>
        <v>0.33458500449200895</v>
      </c>
      <c r="W1360">
        <v>88.327370000000002</v>
      </c>
      <c r="X1360">
        <v>2.6563996366467983</v>
      </c>
      <c r="Y1360">
        <f t="shared" si="113"/>
        <v>0.40058504918293519</v>
      </c>
    </row>
    <row r="1361" spans="7:25" x14ac:dyDescent="0.2">
      <c r="G1361">
        <v>3.0106000000000002</v>
      </c>
      <c r="H1361">
        <v>0.59179179163659901</v>
      </c>
      <c r="I1361">
        <f t="shared" si="111"/>
        <v>0.12328995659095814</v>
      </c>
      <c r="O1361">
        <v>54.447400000000002</v>
      </c>
      <c r="P1361">
        <v>1.398827999955885</v>
      </c>
      <c r="Q1361">
        <f t="shared" si="112"/>
        <v>0.3369776685591494</v>
      </c>
      <c r="W1361">
        <v>89.176159999999996</v>
      </c>
      <c r="X1361">
        <v>2.6730196607298522</v>
      </c>
      <c r="Y1361">
        <f t="shared" si="113"/>
        <v>0.40309134871440772</v>
      </c>
    </row>
    <row r="1362" spans="7:25" x14ac:dyDescent="0.2">
      <c r="G1362">
        <v>3.0106999999999999</v>
      </c>
      <c r="H1362">
        <v>0.59441021889423618</v>
      </c>
      <c r="I1362">
        <f t="shared" si="111"/>
        <v>0.12383546226963255</v>
      </c>
      <c r="O1362">
        <v>55.0413</v>
      </c>
      <c r="P1362">
        <v>1.4094770372316172</v>
      </c>
      <c r="Q1362">
        <f t="shared" si="112"/>
        <v>0.33954302166452682</v>
      </c>
      <c r="W1362">
        <v>90.118870000000001</v>
      </c>
      <c r="X1362">
        <v>2.6898838835434402</v>
      </c>
      <c r="Y1362">
        <f t="shared" si="113"/>
        <v>0.40563447341297182</v>
      </c>
    </row>
    <row r="1363" spans="7:25" x14ac:dyDescent="0.2">
      <c r="G1363">
        <v>3.0529999999999999</v>
      </c>
      <c r="H1363">
        <v>0.59712778631516428</v>
      </c>
      <c r="I1363">
        <f t="shared" si="111"/>
        <v>0.12440162214899256</v>
      </c>
      <c r="O1363">
        <v>55.587200000000003</v>
      </c>
      <c r="P1363">
        <v>1.4204911958567961</v>
      </c>
      <c r="Q1363">
        <f t="shared" si="112"/>
        <v>0.34219633250386555</v>
      </c>
      <c r="W1363">
        <v>90.956190000000007</v>
      </c>
      <c r="X1363">
        <v>2.7069698966842672</v>
      </c>
      <c r="Y1363">
        <f t="shared" si="113"/>
        <v>0.40821104409154574</v>
      </c>
    </row>
    <row r="1364" spans="7:25" x14ac:dyDescent="0.2">
      <c r="G1364">
        <v>3.0592999999999999</v>
      </c>
      <c r="H1364">
        <v>0.59996813443570685</v>
      </c>
      <c r="I1364">
        <f t="shared" si="111"/>
        <v>0.12499336134077227</v>
      </c>
      <c r="O1364">
        <v>56.084600000000002</v>
      </c>
      <c r="P1364">
        <v>1.431634222139883</v>
      </c>
      <c r="Q1364">
        <f t="shared" si="112"/>
        <v>0.34488068756230472</v>
      </c>
      <c r="W1364">
        <v>91.975639999999999</v>
      </c>
      <c r="X1364">
        <v>2.7247230697697575</v>
      </c>
      <c r="Y1364">
        <f t="shared" si="113"/>
        <v>0.41088822248575052</v>
      </c>
    </row>
    <row r="1365" spans="7:25" x14ac:dyDescent="0.2">
      <c r="G1365">
        <v>3.0686</v>
      </c>
      <c r="H1365">
        <v>0.6029234319093203</v>
      </c>
      <c r="I1365">
        <f t="shared" si="111"/>
        <v>0.12560904831444172</v>
      </c>
      <c r="O1365">
        <v>56.673000000000002</v>
      </c>
      <c r="P1365">
        <v>1.4426104679406069</v>
      </c>
      <c r="Q1365">
        <f t="shared" si="112"/>
        <v>0.34752486520214088</v>
      </c>
      <c r="W1365">
        <v>92.839389999999995</v>
      </c>
      <c r="X1365">
        <v>2.743712286523782</v>
      </c>
      <c r="Y1365">
        <f t="shared" si="113"/>
        <v>0.41375179625771447</v>
      </c>
    </row>
    <row r="1366" spans="7:25" x14ac:dyDescent="0.2">
      <c r="G1366">
        <v>3.0817000000000001</v>
      </c>
      <c r="H1366">
        <v>0.6059860309518762</v>
      </c>
      <c r="I1366">
        <f t="shared" si="111"/>
        <v>0.12624708978164087</v>
      </c>
      <c r="O1366">
        <v>57.221899999999998</v>
      </c>
      <c r="P1366">
        <v>1.453348782678842</v>
      </c>
      <c r="Q1366">
        <f t="shared" si="112"/>
        <v>0.35011172524845036</v>
      </c>
      <c r="W1366">
        <v>93.669730000000001</v>
      </c>
      <c r="X1366">
        <v>2.7645298821150974</v>
      </c>
      <c r="Y1366">
        <f t="shared" si="113"/>
        <v>0.41689108954731308</v>
      </c>
    </row>
    <row r="1367" spans="7:25" x14ac:dyDescent="0.2">
      <c r="G1367">
        <v>3.0863999999999998</v>
      </c>
      <c r="H1367">
        <v>0.60915077804933615</v>
      </c>
      <c r="I1367">
        <f t="shared" si="111"/>
        <v>0.1269064120936117</v>
      </c>
      <c r="O1367">
        <v>57.853499999999997</v>
      </c>
      <c r="P1367">
        <v>1.4640975347918637</v>
      </c>
      <c r="Q1367">
        <f t="shared" si="112"/>
        <v>0.35270109965837099</v>
      </c>
      <c r="W1367">
        <v>94.787809999999993</v>
      </c>
      <c r="X1367">
        <v>2.7876828501859894</v>
      </c>
      <c r="Y1367">
        <f t="shared" si="113"/>
        <v>0.4203825569927449</v>
      </c>
    </row>
    <row r="1368" spans="7:25" x14ac:dyDescent="0.2">
      <c r="G1368">
        <v>3.1429</v>
      </c>
      <c r="H1368">
        <v>0.61242167460201047</v>
      </c>
      <c r="I1368">
        <f t="shared" si="111"/>
        <v>0.12758784887541885</v>
      </c>
      <c r="O1368">
        <v>58.485399999999998</v>
      </c>
      <c r="P1368">
        <v>1.4750729102967253</v>
      </c>
      <c r="Q1368">
        <f t="shared" si="112"/>
        <v>0.35534506764393181</v>
      </c>
      <c r="W1368">
        <v>95.850309999999993</v>
      </c>
      <c r="X1368">
        <v>2.8133668533105545</v>
      </c>
      <c r="Y1368">
        <f t="shared" si="113"/>
        <v>0.42425570450900341</v>
      </c>
    </row>
    <row r="1369" spans="7:25" x14ac:dyDescent="0.2">
      <c r="G1369">
        <v>3.1421999999999999</v>
      </c>
      <c r="H1369">
        <v>0.61581574780119219</v>
      </c>
      <c r="I1369">
        <f t="shared" si="111"/>
        <v>0.12829494745858172</v>
      </c>
      <c r="O1369">
        <v>58.982100000000003</v>
      </c>
      <c r="P1369">
        <v>1.4862091203488801</v>
      </c>
      <c r="Q1369">
        <f t="shared" si="112"/>
        <v>0.35802778067232305</v>
      </c>
      <c r="W1369">
        <v>97.091080000000005</v>
      </c>
      <c r="X1369">
        <v>2.8413692077770087</v>
      </c>
      <c r="Y1369">
        <f t="shared" si="113"/>
        <v>0.42847845939363449</v>
      </c>
    </row>
    <row r="1370" spans="7:25" x14ac:dyDescent="0.2">
      <c r="G1370">
        <v>3.1753999999999998</v>
      </c>
      <c r="H1370">
        <v>0.61933843362934837</v>
      </c>
      <c r="I1370">
        <f t="shared" si="111"/>
        <v>0.12902884033944759</v>
      </c>
      <c r="O1370">
        <v>59.6586</v>
      </c>
      <c r="P1370">
        <v>1.4975468776438869</v>
      </c>
      <c r="Q1370">
        <f t="shared" si="112"/>
        <v>0.36075904643200285</v>
      </c>
      <c r="W1370">
        <v>98.233050000000006</v>
      </c>
      <c r="X1370">
        <v>2.8711196698460499</v>
      </c>
      <c r="Y1370">
        <f t="shared" si="113"/>
        <v>0.43296482889419113</v>
      </c>
    </row>
    <row r="1371" spans="7:25" x14ac:dyDescent="0.2">
      <c r="G1371">
        <v>3.1837</v>
      </c>
      <c r="H1371">
        <v>0.62297321470454059</v>
      </c>
      <c r="I1371">
        <f t="shared" si="111"/>
        <v>0.1297860863967793</v>
      </c>
      <c r="O1371">
        <v>60.342199999999998</v>
      </c>
      <c r="P1371">
        <v>1.5091900999022172</v>
      </c>
      <c r="Q1371">
        <f t="shared" si="112"/>
        <v>0.36356389870208317</v>
      </c>
      <c r="W1371">
        <v>99.434190000000001</v>
      </c>
      <c r="X1371">
        <v>2.9019604954272693</v>
      </c>
      <c r="Y1371">
        <f t="shared" si="113"/>
        <v>0.43761562520580716</v>
      </c>
    </row>
    <row r="1372" spans="7:25" x14ac:dyDescent="0.2">
      <c r="G1372">
        <v>3.2063000000000001</v>
      </c>
      <c r="H1372">
        <v>0.6266901529809753</v>
      </c>
      <c r="I1372">
        <f t="shared" si="111"/>
        <v>0.13056044853770318</v>
      </c>
      <c r="O1372">
        <v>61.020600000000002</v>
      </c>
      <c r="P1372">
        <v>1.5210841792015353</v>
      </c>
      <c r="Q1372">
        <f t="shared" si="112"/>
        <v>0.36642918243394174</v>
      </c>
      <c r="W1372">
        <v>100.66933</v>
      </c>
      <c r="X1372">
        <v>2.9333054545687043</v>
      </c>
      <c r="Y1372">
        <f t="shared" si="113"/>
        <v>0.44234244485526281</v>
      </c>
    </row>
    <row r="1373" spans="7:25" x14ac:dyDescent="0.2">
      <c r="G1373">
        <v>3.2433000000000001</v>
      </c>
      <c r="H1373">
        <v>0.63047005551629753</v>
      </c>
      <c r="I1373">
        <f t="shared" si="111"/>
        <v>0.131347928232562</v>
      </c>
      <c r="O1373">
        <v>61.924199999999999</v>
      </c>
      <c r="P1373">
        <v>1.53347181074229</v>
      </c>
      <c r="Q1373">
        <f t="shared" si="112"/>
        <v>0.36941336290195131</v>
      </c>
      <c r="W1373">
        <v>102.06225000000001</v>
      </c>
      <c r="X1373">
        <v>2.9649446410724067</v>
      </c>
      <c r="Y1373">
        <f t="shared" si="113"/>
        <v>0.44711363398917353</v>
      </c>
    </row>
    <row r="1374" spans="7:25" x14ac:dyDescent="0.2">
      <c r="G1374">
        <v>3.2572000000000001</v>
      </c>
      <c r="H1374">
        <v>0.63430211649555768</v>
      </c>
      <c r="I1374">
        <f t="shared" si="111"/>
        <v>0.13214627426990785</v>
      </c>
      <c r="O1374">
        <v>62.700099999999999</v>
      </c>
      <c r="P1374">
        <v>1.546870100699143</v>
      </c>
      <c r="Q1374">
        <f t="shared" si="112"/>
        <v>0.37264101098483371</v>
      </c>
      <c r="W1374">
        <v>103.48432</v>
      </c>
      <c r="X1374">
        <v>2.9972613833684778</v>
      </c>
      <c r="Y1374">
        <f t="shared" si="113"/>
        <v>0.45198699853248647</v>
      </c>
    </row>
    <row r="1375" spans="7:25" x14ac:dyDescent="0.2">
      <c r="G1375">
        <v>3.3081</v>
      </c>
      <c r="H1375">
        <v>0.63821412212727424</v>
      </c>
      <c r="I1375">
        <f t="shared" si="111"/>
        <v>0.13296127544318215</v>
      </c>
      <c r="O1375">
        <v>63.445700000000002</v>
      </c>
      <c r="P1375">
        <v>1.561513663007416</v>
      </c>
      <c r="Q1375">
        <f t="shared" si="112"/>
        <v>0.37616864518017301</v>
      </c>
      <c r="W1375">
        <v>104.99196999999999</v>
      </c>
      <c r="X1375">
        <v>3.0309194671244142</v>
      </c>
      <c r="Y1375">
        <f t="shared" si="113"/>
        <v>0.45706263735985614</v>
      </c>
    </row>
    <row r="1376" spans="7:25" x14ac:dyDescent="0.2">
      <c r="G1376">
        <v>3.3342999999999998</v>
      </c>
      <c r="H1376">
        <v>0.64221911322620917</v>
      </c>
      <c r="I1376">
        <f t="shared" si="111"/>
        <v>0.13379564858879359</v>
      </c>
      <c r="O1376">
        <v>64.235399999999998</v>
      </c>
      <c r="P1376">
        <v>1.5772163639758698</v>
      </c>
      <c r="Q1376">
        <f t="shared" si="112"/>
        <v>0.37995142588130132</v>
      </c>
      <c r="W1376">
        <v>106.61657</v>
      </c>
      <c r="X1376">
        <v>3.0667437289733113</v>
      </c>
      <c r="Y1376">
        <f t="shared" si="113"/>
        <v>0.46246493583057785</v>
      </c>
    </row>
    <row r="1377" spans="7:25" x14ac:dyDescent="0.2">
      <c r="G1377">
        <v>3.3614999999999999</v>
      </c>
      <c r="H1377">
        <v>0.6463234957353059</v>
      </c>
      <c r="I1377">
        <f t="shared" si="111"/>
        <v>0.13465072827818875</v>
      </c>
      <c r="O1377">
        <v>65.115799999999993</v>
      </c>
      <c r="P1377">
        <v>1.5938035456399462</v>
      </c>
      <c r="Q1377">
        <f t="shared" si="112"/>
        <v>0.38394727798413586</v>
      </c>
      <c r="W1377">
        <v>108.49196999999999</v>
      </c>
      <c r="X1377">
        <v>3.1058263297399229</v>
      </c>
      <c r="Y1377">
        <f t="shared" si="113"/>
        <v>0.46835859179043665</v>
      </c>
    </row>
    <row r="1378" spans="7:25" x14ac:dyDescent="0.2">
      <c r="G1378">
        <v>3.3988999999999998</v>
      </c>
      <c r="H1378">
        <v>0.65052402381067465</v>
      </c>
      <c r="I1378">
        <f t="shared" si="111"/>
        <v>0.13552583829389056</v>
      </c>
      <c r="O1378">
        <v>66.092799999999997</v>
      </c>
      <c r="P1378">
        <v>1.6115815932252642</v>
      </c>
      <c r="Q1378">
        <f t="shared" si="112"/>
        <v>0.38823000969026628</v>
      </c>
      <c r="W1378">
        <v>110.37115</v>
      </c>
      <c r="X1378">
        <v>3.149311798672557</v>
      </c>
      <c r="Y1378">
        <f t="shared" si="113"/>
        <v>0.47491620024317355</v>
      </c>
    </row>
    <row r="1379" spans="7:25" x14ac:dyDescent="0.2">
      <c r="G1379">
        <v>3.4401000000000002</v>
      </c>
      <c r="H1379">
        <v>0.65482542849068026</v>
      </c>
      <c r="I1379">
        <f t="shared" si="111"/>
        <v>0.13642196426889172</v>
      </c>
      <c r="O1379">
        <v>67.052199999999999</v>
      </c>
      <c r="P1379">
        <v>1.6307919792043499</v>
      </c>
      <c r="Q1379">
        <f t="shared" si="112"/>
        <v>0.39285779171890584</v>
      </c>
      <c r="W1379">
        <v>112.36765</v>
      </c>
      <c r="X1379">
        <v>3.198296050273127</v>
      </c>
      <c r="Y1379">
        <f t="shared" si="113"/>
        <v>0.48230302508906653</v>
      </c>
    </row>
    <row r="1380" spans="7:25" x14ac:dyDescent="0.2">
      <c r="G1380">
        <v>3.4655999999999998</v>
      </c>
      <c r="H1380">
        <v>0.65924275232969265</v>
      </c>
      <c r="I1380">
        <f t="shared" si="111"/>
        <v>0.13734224006868598</v>
      </c>
      <c r="O1380">
        <v>68.081000000000003</v>
      </c>
      <c r="P1380">
        <v>1.6509367342432488</v>
      </c>
      <c r="Q1380">
        <f t="shared" si="112"/>
        <v>0.39771066325630533</v>
      </c>
      <c r="W1380">
        <v>114.71404</v>
      </c>
      <c r="X1380">
        <v>3.2539370370360166</v>
      </c>
      <c r="Y1380">
        <f t="shared" si="113"/>
        <v>0.49069368555728382</v>
      </c>
    </row>
    <row r="1381" spans="7:25" x14ac:dyDescent="0.2">
      <c r="G1381">
        <v>3.5171999999999999</v>
      </c>
      <c r="H1381">
        <v>0.66381099409737487</v>
      </c>
      <c r="I1381">
        <f t="shared" si="111"/>
        <v>0.13829395710361977</v>
      </c>
      <c r="O1381">
        <v>69.151899999999998</v>
      </c>
      <c r="P1381">
        <v>1.6716217739689796</v>
      </c>
      <c r="Q1381">
        <f t="shared" si="112"/>
        <v>0.40269368937606415</v>
      </c>
      <c r="W1381">
        <v>117.03631</v>
      </c>
      <c r="X1381">
        <v>3.3175170419559965</v>
      </c>
      <c r="Y1381">
        <f t="shared" si="113"/>
        <v>0.50028154991570228</v>
      </c>
    </row>
    <row r="1382" spans="7:25" x14ac:dyDescent="0.2">
      <c r="G1382">
        <v>3.5707</v>
      </c>
      <c r="H1382">
        <v>0.6685535810501102</v>
      </c>
      <c r="I1382">
        <f t="shared" si="111"/>
        <v>0.13928199605210631</v>
      </c>
      <c r="O1382">
        <v>70.331000000000003</v>
      </c>
      <c r="P1382">
        <v>1.6928295133428712</v>
      </c>
      <c r="Q1382">
        <f t="shared" si="112"/>
        <v>0.40780263384232407</v>
      </c>
      <c r="W1382">
        <v>119.50483</v>
      </c>
      <c r="X1382">
        <v>3.3896802265428354</v>
      </c>
      <c r="Y1382">
        <f t="shared" si="113"/>
        <v>0.51116375771610922</v>
      </c>
    </row>
    <row r="1383" spans="7:25" x14ac:dyDescent="0.2">
      <c r="G1383">
        <v>3.6114000000000002</v>
      </c>
      <c r="H1383">
        <v>0.67345747272255241</v>
      </c>
      <c r="I1383">
        <f t="shared" si="111"/>
        <v>0.14030364015053176</v>
      </c>
      <c r="O1383">
        <v>71.748400000000004</v>
      </c>
      <c r="P1383">
        <v>1.7146701580148664</v>
      </c>
      <c r="Q1383">
        <f t="shared" si="112"/>
        <v>0.41306404519642181</v>
      </c>
      <c r="W1383">
        <v>122.20648</v>
      </c>
      <c r="X1383">
        <v>3.4707735506886292</v>
      </c>
      <c r="Y1383">
        <f t="shared" si="113"/>
        <v>0.52339263050814</v>
      </c>
    </row>
    <row r="1384" spans="7:25" x14ac:dyDescent="0.2">
      <c r="G1384">
        <v>3.6736</v>
      </c>
      <c r="H1384">
        <v>0.67851186410527664</v>
      </c>
      <c r="I1384">
        <f t="shared" si="111"/>
        <v>0.14135663835526596</v>
      </c>
      <c r="O1384">
        <v>73.162599999999998</v>
      </c>
      <c r="P1384">
        <v>1.7380356224864488</v>
      </c>
      <c r="Q1384">
        <f t="shared" si="112"/>
        <v>0.41869278564391343</v>
      </c>
      <c r="W1384">
        <v>125.38271</v>
      </c>
      <c r="X1384">
        <v>3.5609222855907667</v>
      </c>
      <c r="Y1384">
        <f t="shared" si="113"/>
        <v>0.53698705918760525</v>
      </c>
    </row>
    <row r="1385" spans="7:25" x14ac:dyDescent="0.2">
      <c r="G1385">
        <v>3.7326999999999999</v>
      </c>
      <c r="H1385">
        <v>0.68370598861123077</v>
      </c>
      <c r="I1385">
        <f t="shared" si="111"/>
        <v>0.14243874762733974</v>
      </c>
      <c r="O1385">
        <v>74.647400000000005</v>
      </c>
      <c r="P1385">
        <v>1.7639452733134822</v>
      </c>
      <c r="Q1385">
        <f t="shared" si="112"/>
        <v>0.42493442059056208</v>
      </c>
      <c r="W1385">
        <v>128.87112999999999</v>
      </c>
      <c r="X1385">
        <v>3.6596639309531409</v>
      </c>
      <c r="Y1385">
        <f t="shared" si="113"/>
        <v>0.55187729871264168</v>
      </c>
    </row>
    <row r="1386" spans="7:25" x14ac:dyDescent="0.2">
      <c r="G1386">
        <v>3.8010999999999999</v>
      </c>
      <c r="H1386">
        <v>0.68903948674197268</v>
      </c>
      <c r="I1386">
        <f t="shared" si="111"/>
        <v>0.14354989307124433</v>
      </c>
      <c r="O1386">
        <v>76.264799999999994</v>
      </c>
      <c r="P1386">
        <v>1.7927991762180648</v>
      </c>
      <c r="Q1386">
        <f t="shared" si="112"/>
        <v>0.43188532586978512</v>
      </c>
      <c r="W1386">
        <v>132.81461999999999</v>
      </c>
      <c r="X1386">
        <v>3.7668700006076841</v>
      </c>
      <c r="Y1386">
        <f t="shared" si="113"/>
        <v>0.56804397336987977</v>
      </c>
    </row>
    <row r="1387" spans="7:25" x14ac:dyDescent="0.2">
      <c r="G1387">
        <v>3.8599000000000001</v>
      </c>
      <c r="H1387">
        <v>0.69453789819655176</v>
      </c>
      <c r="I1387">
        <f t="shared" si="111"/>
        <v>0.14469539545761495</v>
      </c>
      <c r="O1387">
        <v>78.069100000000006</v>
      </c>
      <c r="P1387">
        <v>1.8249674020987938</v>
      </c>
      <c r="Q1387">
        <f t="shared" si="112"/>
        <v>0.43963465156194598</v>
      </c>
      <c r="W1387">
        <v>137.03595000000001</v>
      </c>
      <c r="X1387">
        <v>3.8828078708117229</v>
      </c>
      <c r="Y1387">
        <f t="shared" si="113"/>
        <v>0.58552740349731158</v>
      </c>
    </row>
    <row r="1388" spans="7:25" x14ac:dyDescent="0.2">
      <c r="G1388">
        <v>3.9342999999999999</v>
      </c>
      <c r="H1388">
        <v>0.70022048947535231</v>
      </c>
      <c r="I1388">
        <f t="shared" si="111"/>
        <v>0.14587926864069842</v>
      </c>
      <c r="O1388">
        <v>80.145300000000006</v>
      </c>
      <c r="P1388">
        <v>1.8607959581306637</v>
      </c>
      <c r="Q1388">
        <f t="shared" si="112"/>
        <v>0.44826575079633446</v>
      </c>
      <c r="W1388">
        <v>142.04991000000001</v>
      </c>
      <c r="X1388">
        <v>4.0076795728767864</v>
      </c>
      <c r="Y1388">
        <f t="shared" si="113"/>
        <v>0.60435805541549714</v>
      </c>
    </row>
    <row r="1389" spans="7:25" x14ac:dyDescent="0.2">
      <c r="G1389">
        <v>4.0004</v>
      </c>
      <c r="H1389">
        <v>0.70608784028110994</v>
      </c>
      <c r="I1389">
        <f t="shared" si="111"/>
        <v>0.14710163339189791</v>
      </c>
      <c r="O1389">
        <v>82.303399999999996</v>
      </c>
      <c r="P1389">
        <v>1.9006050552572151</v>
      </c>
      <c r="Q1389">
        <f t="shared" si="112"/>
        <v>0.45785576239002079</v>
      </c>
      <c r="W1389">
        <v>147.91086000000001</v>
      </c>
      <c r="X1389">
        <v>4.1396645164946486</v>
      </c>
      <c r="Y1389">
        <f t="shared" si="113"/>
        <v>0.62426138411693766</v>
      </c>
    </row>
    <row r="1390" spans="7:25" x14ac:dyDescent="0.2">
      <c r="G1390">
        <v>4.0960000000000001</v>
      </c>
      <c r="H1390">
        <v>0.71212785954112401</v>
      </c>
      <c r="I1390">
        <f t="shared" si="111"/>
        <v>0.14835997073773419</v>
      </c>
      <c r="O1390">
        <v>84.752099999999999</v>
      </c>
      <c r="P1390">
        <v>1.9446426347372947</v>
      </c>
      <c r="Q1390">
        <f t="shared" si="112"/>
        <v>0.46846441539285849</v>
      </c>
      <c r="W1390">
        <v>154.91641000000001</v>
      </c>
      <c r="X1390">
        <v>4.2762189218460973</v>
      </c>
      <c r="Y1390">
        <f t="shared" si="113"/>
        <v>0.64485378762023993</v>
      </c>
    </row>
    <row r="1391" spans="7:25" x14ac:dyDescent="0.2">
      <c r="G1391">
        <v>4.1764000000000001</v>
      </c>
      <c r="H1391">
        <v>0.71835244183390068</v>
      </c>
      <c r="I1391">
        <f t="shared" si="111"/>
        <v>0.14965675871539599</v>
      </c>
      <c r="O1391">
        <v>87.516099999999994</v>
      </c>
      <c r="P1391">
        <v>1.9931785325506162</v>
      </c>
      <c r="Q1391">
        <f t="shared" si="112"/>
        <v>0.48015671329301063</v>
      </c>
      <c r="W1391">
        <v>163.73093</v>
      </c>
      <c r="X1391">
        <v>4.412794770831086</v>
      </c>
      <c r="Y1391">
        <f t="shared" si="113"/>
        <v>0.66544942482335068</v>
      </c>
    </row>
    <row r="1392" spans="7:25" x14ac:dyDescent="0.2">
      <c r="G1392">
        <v>4.2687999999999997</v>
      </c>
      <c r="H1392">
        <v>0.72475637643851964</v>
      </c>
      <c r="I1392">
        <f t="shared" si="111"/>
        <v>0.15099091175802493</v>
      </c>
      <c r="O1392">
        <v>90.637100000000004</v>
      </c>
      <c r="P1392">
        <v>2.0470304871675009</v>
      </c>
      <c r="Q1392">
        <f t="shared" si="112"/>
        <v>0.49312964928994751</v>
      </c>
      <c r="W1392">
        <v>174.64191</v>
      </c>
      <c r="X1392">
        <v>4.5435870023289802</v>
      </c>
      <c r="Y1392">
        <f t="shared" si="113"/>
        <v>0.68517289254429448</v>
      </c>
    </row>
    <row r="1393" spans="7:25" x14ac:dyDescent="0.2">
      <c r="G1393">
        <v>4.3592000000000004</v>
      </c>
      <c r="H1393">
        <v>0.73135879045166674</v>
      </c>
      <c r="I1393">
        <f t="shared" si="111"/>
        <v>0.15236641467743059</v>
      </c>
      <c r="O1393">
        <v>94.379800000000003</v>
      </c>
      <c r="P1393">
        <v>2.107394383474229</v>
      </c>
      <c r="Q1393">
        <f t="shared" si="112"/>
        <v>0.50767131205565497</v>
      </c>
      <c r="W1393">
        <v>188.28964999999999</v>
      </c>
      <c r="X1393">
        <v>4.6614848358592997</v>
      </c>
      <c r="Y1393">
        <f t="shared" si="113"/>
        <v>0.7029518851295069</v>
      </c>
    </row>
    <row r="1394" spans="7:25" x14ac:dyDescent="0.2">
      <c r="G1394">
        <v>4.4577999999999998</v>
      </c>
      <c r="H1394">
        <v>0.73814242697785815</v>
      </c>
      <c r="I1394">
        <f t="shared" si="111"/>
        <v>0.15377967228705378</v>
      </c>
      <c r="O1394">
        <v>99.042900000000003</v>
      </c>
      <c r="P1394">
        <v>2.1746941683476058</v>
      </c>
      <c r="Q1394">
        <f t="shared" si="112"/>
        <v>0.52388383039377662</v>
      </c>
      <c r="W1394">
        <v>205.40416999999999</v>
      </c>
      <c r="X1394">
        <v>4.7593387458406395</v>
      </c>
      <c r="Y1394">
        <f t="shared" si="113"/>
        <v>0.71770825416443829</v>
      </c>
    </row>
    <row r="1395" spans="7:25" x14ac:dyDescent="0.2">
      <c r="G1395">
        <v>4.5583</v>
      </c>
      <c r="H1395">
        <v>0.74503194888219049</v>
      </c>
      <c r="I1395">
        <f t="shared" si="111"/>
        <v>0.15521498935045636</v>
      </c>
      <c r="O1395">
        <v>104.67959999999999</v>
      </c>
      <c r="P1395">
        <v>2.2476804374544899</v>
      </c>
      <c r="Q1395">
        <f t="shared" si="112"/>
        <v>0.54146622279744894</v>
      </c>
      <c r="W1395">
        <v>225.89840000000001</v>
      </c>
      <c r="X1395">
        <v>4.8302172178016693</v>
      </c>
      <c r="Y1395">
        <f t="shared" si="113"/>
        <v>0.72839672730862259</v>
      </c>
    </row>
    <row r="1396" spans="7:25" x14ac:dyDescent="0.2">
      <c r="G1396">
        <v>4.6666999999999996</v>
      </c>
      <c r="H1396">
        <v>0.75194649033618943</v>
      </c>
      <c r="I1396">
        <f t="shared" si="111"/>
        <v>0.15665551882003947</v>
      </c>
      <c r="O1396">
        <v>111.37220000000001</v>
      </c>
      <c r="P1396">
        <v>2.324455136349739</v>
      </c>
      <c r="Q1396">
        <f t="shared" si="112"/>
        <v>0.55996124794626467</v>
      </c>
      <c r="W1396">
        <v>249.55734000000001</v>
      </c>
      <c r="X1396">
        <v>4.8677989299753603</v>
      </c>
      <c r="Y1396">
        <f t="shared" si="113"/>
        <v>0.73406404927772229</v>
      </c>
    </row>
    <row r="1397" spans="7:25" x14ac:dyDescent="0.2">
      <c r="G1397">
        <v>4.7798999999999996</v>
      </c>
      <c r="H1397">
        <v>0.75881622993078535</v>
      </c>
      <c r="I1397">
        <f t="shared" si="111"/>
        <v>0.15808671456891363</v>
      </c>
      <c r="O1397">
        <v>119.5348</v>
      </c>
      <c r="P1397">
        <v>2.4027910152327348</v>
      </c>
      <c r="Q1397">
        <f t="shared" si="112"/>
        <v>0.57883236135788951</v>
      </c>
    </row>
    <row r="1398" spans="7:25" x14ac:dyDescent="0.2">
      <c r="G1398">
        <v>4.8967999999999998</v>
      </c>
      <c r="H1398">
        <v>0.76560680478328047</v>
      </c>
      <c r="I1398">
        <f t="shared" si="111"/>
        <v>0.15950141766318343</v>
      </c>
      <c r="O1398">
        <v>129.4427</v>
      </c>
      <c r="P1398">
        <v>2.4801831640172343</v>
      </c>
      <c r="Q1398">
        <f t="shared" si="112"/>
        <v>0.59747613018651313</v>
      </c>
    </row>
    <row r="1399" spans="7:25" x14ac:dyDescent="0.2">
      <c r="G1399">
        <v>5.0221</v>
      </c>
      <c r="H1399">
        <v>0.77232349530450617</v>
      </c>
      <c r="I1399">
        <f t="shared" si="111"/>
        <v>0.16090072818843879</v>
      </c>
      <c r="O1399">
        <v>140.98390000000001</v>
      </c>
      <c r="P1399">
        <v>2.553067556204704</v>
      </c>
      <c r="Q1399">
        <f t="shared" si="112"/>
        <v>0.61503398044005309</v>
      </c>
    </row>
    <row r="1400" spans="7:25" x14ac:dyDescent="0.2">
      <c r="G1400">
        <v>5.1477000000000004</v>
      </c>
      <c r="H1400">
        <v>0.77897523573981919</v>
      </c>
      <c r="I1400">
        <f t="shared" si="111"/>
        <v>0.16228650744579567</v>
      </c>
      <c r="O1400">
        <v>154.35230000000001</v>
      </c>
      <c r="P1400">
        <v>2.6172280409056921</v>
      </c>
      <c r="Q1400">
        <f t="shared" si="112"/>
        <v>0.63049024135908371</v>
      </c>
    </row>
    <row r="1401" spans="7:25" x14ac:dyDescent="0.2">
      <c r="G1401">
        <v>5.2846000000000002</v>
      </c>
      <c r="H1401">
        <v>0.78554885662694762</v>
      </c>
      <c r="I1401">
        <f t="shared" si="111"/>
        <v>0.16365601179728076</v>
      </c>
      <c r="O1401">
        <v>168.7911</v>
      </c>
      <c r="P1401">
        <v>2.6681226249603709</v>
      </c>
      <c r="Q1401">
        <f t="shared" si="112"/>
        <v>0.64275074678046085</v>
      </c>
    </row>
    <row r="1402" spans="7:25" x14ac:dyDescent="0.2">
      <c r="G1402">
        <v>5.4156000000000004</v>
      </c>
      <c r="H1402">
        <v>0.79203172500421737</v>
      </c>
      <c r="I1402">
        <f t="shared" si="111"/>
        <v>0.16500660937587863</v>
      </c>
      <c r="O1402">
        <v>184.9402</v>
      </c>
      <c r="P1402">
        <v>2.7011941493532734</v>
      </c>
      <c r="Q1402">
        <f t="shared" si="112"/>
        <v>0.6507176770863804</v>
      </c>
    </row>
    <row r="1403" spans="7:25" x14ac:dyDescent="0.2">
      <c r="G1403">
        <v>5.5583999999999998</v>
      </c>
      <c r="H1403">
        <v>0.79844046332409901</v>
      </c>
      <c r="I1403">
        <f t="shared" si="111"/>
        <v>0.16634176319252064</v>
      </c>
      <c r="O1403">
        <v>201.53800000000001</v>
      </c>
      <c r="P1403">
        <v>2.7132382114690761</v>
      </c>
      <c r="Q1403">
        <f t="shared" si="112"/>
        <v>0.65361909167909138</v>
      </c>
    </row>
    <row r="1404" spans="7:25" x14ac:dyDescent="0.2">
      <c r="G1404">
        <v>5.7012</v>
      </c>
      <c r="H1404">
        <v>0.8047712804047934</v>
      </c>
      <c r="I1404">
        <f t="shared" si="111"/>
        <v>0.1676606834176653</v>
      </c>
    </row>
    <row r="1405" spans="7:25" x14ac:dyDescent="0.2">
      <c r="G1405">
        <v>5.8449</v>
      </c>
      <c r="H1405">
        <v>0.81098358873899001</v>
      </c>
      <c r="I1405">
        <f t="shared" si="111"/>
        <v>0.16895491432062293</v>
      </c>
    </row>
    <row r="1406" spans="7:25" x14ac:dyDescent="0.2">
      <c r="G1406">
        <v>6.0049999999999999</v>
      </c>
      <c r="H1406">
        <v>0.81702277408458235</v>
      </c>
      <c r="I1406">
        <f t="shared" si="111"/>
        <v>0.170213077934288</v>
      </c>
    </row>
    <row r="1407" spans="7:25" x14ac:dyDescent="0.2">
      <c r="G1407">
        <v>6.1589999999999998</v>
      </c>
      <c r="H1407">
        <v>0.82282043009613237</v>
      </c>
      <c r="I1407">
        <f t="shared" si="111"/>
        <v>0.17142092293669425</v>
      </c>
    </row>
    <row r="1408" spans="7:25" x14ac:dyDescent="0.2">
      <c r="G1408">
        <v>6.3205</v>
      </c>
      <c r="H1408">
        <v>0.82830663837389784</v>
      </c>
      <c r="I1408">
        <f t="shared" si="111"/>
        <v>0.17256388299456205</v>
      </c>
    </row>
    <row r="1409" spans="7:9" x14ac:dyDescent="0.2">
      <c r="G1409">
        <v>6.4786000000000001</v>
      </c>
      <c r="H1409">
        <v>0.83343768910680227</v>
      </c>
      <c r="I1409">
        <f t="shared" si="111"/>
        <v>0.17363285189725047</v>
      </c>
    </row>
    <row r="1410" spans="7:9" x14ac:dyDescent="0.2">
      <c r="G1410">
        <v>6.6318999999999999</v>
      </c>
      <c r="H1410">
        <v>0.83816524604688103</v>
      </c>
      <c r="I1410">
        <f t="shared" si="111"/>
        <v>0.17461775959310022</v>
      </c>
    </row>
    <row r="1411" spans="7:9" x14ac:dyDescent="0.2">
      <c r="G1411">
        <v>6.8014999999999999</v>
      </c>
      <c r="H1411">
        <v>0.84245262243313657</v>
      </c>
      <c r="I1411">
        <f t="shared" si="111"/>
        <v>0.17551096300690347</v>
      </c>
    </row>
    <row r="1412" spans="7:9" x14ac:dyDescent="0.2">
      <c r="G1412">
        <v>6.9660000000000002</v>
      </c>
      <c r="H1412">
        <v>0.84624806721222068</v>
      </c>
      <c r="I1412">
        <f t="shared" si="111"/>
        <v>0.17630168066921265</v>
      </c>
    </row>
    <row r="1413" spans="7:9" x14ac:dyDescent="0.2">
      <c r="G1413">
        <v>7.1444000000000001</v>
      </c>
      <c r="H1413">
        <v>0.84949917103035077</v>
      </c>
      <c r="I1413">
        <f t="shared" si="111"/>
        <v>0.17697899396465641</v>
      </c>
    </row>
    <row r="1414" spans="7:9" x14ac:dyDescent="0.2">
      <c r="G1414">
        <v>7.3112000000000004</v>
      </c>
      <c r="H1414">
        <v>0.85220241566467947</v>
      </c>
      <c r="I1414">
        <f t="shared" si="111"/>
        <v>0.17754216993014157</v>
      </c>
    </row>
    <row r="1415" spans="7:9" x14ac:dyDescent="0.2">
      <c r="G1415">
        <v>7.4871999999999996</v>
      </c>
      <c r="H1415">
        <v>0.8543680053545013</v>
      </c>
      <c r="I1415">
        <f>H1415/4.8</f>
        <v>0.17799333444885446</v>
      </c>
    </row>
    <row r="1416" spans="7:9" x14ac:dyDescent="0.2">
      <c r="G1416">
        <v>7.6563999999999997</v>
      </c>
      <c r="H1416">
        <v>0.85599140957018693</v>
      </c>
      <c r="I1416">
        <f>H1416/4.8</f>
        <v>0.17833154366045562</v>
      </c>
    </row>
    <row r="1417" spans="7:9" x14ac:dyDescent="0.2">
      <c r="G1417">
        <v>7.8388</v>
      </c>
      <c r="H1417">
        <v>0.85705472840937291</v>
      </c>
      <c r="I1417">
        <f>H1417/4.8</f>
        <v>0.17855306841861937</v>
      </c>
    </row>
    <row r="1418" spans="7:9" x14ac:dyDescent="0.2">
      <c r="G1418">
        <v>8.0164000000000009</v>
      </c>
      <c r="H1418">
        <v>0.85753986547981509</v>
      </c>
      <c r="I1418">
        <f>H1418/4.8</f>
        <v>0.17865413864162816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3464"/>
  <sheetViews>
    <sheetView topLeftCell="AH2749" workbookViewId="0">
      <selection activeCell="AM3127" sqref="AM3127"/>
    </sheetView>
  </sheetViews>
  <sheetFormatPr baseColWidth="10" defaultRowHeight="16" x14ac:dyDescent="0.2"/>
  <cols>
    <col min="33" max="33" width="10.83203125" style="16"/>
    <col min="34" max="42" width="10.83203125" style="17"/>
    <col min="43" max="43" width="10.83203125" style="18"/>
    <col min="48" max="48" width="10.83203125" style="16"/>
    <col min="49" max="58" width="10.83203125" style="17"/>
    <col min="59" max="59" width="10.83203125" style="18"/>
  </cols>
  <sheetData>
    <row r="1" spans="2:59" x14ac:dyDescent="0.2">
      <c r="AG1" s="13"/>
      <c r="AH1" s="14"/>
      <c r="AI1" s="14"/>
      <c r="AJ1" s="14"/>
      <c r="AK1" s="14"/>
      <c r="AL1" s="14"/>
      <c r="AM1" s="14"/>
      <c r="AN1" s="14" t="s">
        <v>23</v>
      </c>
      <c r="AO1" s="14" t="s">
        <v>98</v>
      </c>
      <c r="AP1" s="14" t="s">
        <v>99</v>
      </c>
      <c r="AQ1" s="15" t="s">
        <v>100</v>
      </c>
      <c r="AV1" s="13"/>
      <c r="AW1" s="14"/>
      <c r="AX1" s="14"/>
      <c r="AY1" s="14" t="s">
        <v>23</v>
      </c>
      <c r="AZ1" s="14" t="s">
        <v>98</v>
      </c>
      <c r="BA1" s="14" t="s">
        <v>99</v>
      </c>
      <c r="BB1" s="14" t="s">
        <v>100</v>
      </c>
      <c r="BC1" s="14"/>
      <c r="BD1" s="14"/>
      <c r="BE1" s="14"/>
      <c r="BF1" s="14"/>
      <c r="BG1" s="15"/>
    </row>
    <row r="2" spans="2:59" x14ac:dyDescent="0.2">
      <c r="B2" t="s">
        <v>23</v>
      </c>
      <c r="C2" t="s">
        <v>28</v>
      </c>
      <c r="D2" t="s">
        <v>23</v>
      </c>
      <c r="E2" t="s">
        <v>30</v>
      </c>
      <c r="H2" t="s">
        <v>23</v>
      </c>
      <c r="I2" t="s">
        <v>29</v>
      </c>
      <c r="M2" t="s">
        <v>23</v>
      </c>
      <c r="N2" t="s">
        <v>31</v>
      </c>
      <c r="T2">
        <v>23.9</v>
      </c>
      <c r="U2">
        <v>0.2207245992622435</v>
      </c>
      <c r="W2" t="s">
        <v>76</v>
      </c>
      <c r="AG2" s="16">
        <v>21.4</v>
      </c>
      <c r="AH2" s="17">
        <v>0.22014186662605051</v>
      </c>
      <c r="AJ2" s="17" t="s">
        <v>86</v>
      </c>
      <c r="AN2" s="17">
        <v>1.9</v>
      </c>
      <c r="AO2" s="17">
        <v>6.2568485796392903E-2</v>
      </c>
      <c r="AP2" s="17">
        <f>AO2*0.9</f>
        <v>5.6311637216753613E-2</v>
      </c>
      <c r="AQ2" s="18">
        <f>AO2*1.1</f>
        <v>6.8825334376032193E-2</v>
      </c>
      <c r="AV2" s="16">
        <v>15.1</v>
      </c>
      <c r="AW2" s="17">
        <v>0.17752258655582501</v>
      </c>
      <c r="AY2" s="17">
        <v>1.9</v>
      </c>
      <c r="AZ2" s="17">
        <v>6.2987026660232204E-2</v>
      </c>
      <c r="BA2" s="17">
        <f>AZ2*0.9</f>
        <v>5.6688323994208985E-2</v>
      </c>
      <c r="BB2" s="17">
        <f>AZ2*1.1</f>
        <v>6.928572932625543E-2</v>
      </c>
      <c r="BD2" s="17" t="s">
        <v>101</v>
      </c>
    </row>
    <row r="3" spans="2:59" x14ac:dyDescent="0.2">
      <c r="B3">
        <v>15.1</v>
      </c>
      <c r="C3">
        <v>0.17752258655582501</v>
      </c>
      <c r="D3">
        <v>13.4</v>
      </c>
      <c r="E3">
        <v>0.17420000012693501</v>
      </c>
      <c r="T3">
        <v>24.3</v>
      </c>
      <c r="U3">
        <v>0.22199524501072748</v>
      </c>
      <c r="W3" t="s">
        <v>77</v>
      </c>
      <c r="AG3" s="16">
        <v>21.8</v>
      </c>
      <c r="AH3" s="17">
        <v>0.22045895460776899</v>
      </c>
      <c r="AJ3" s="17" t="s">
        <v>87</v>
      </c>
      <c r="AN3" s="17">
        <v>2</v>
      </c>
      <c r="AO3" s="17">
        <v>6.8427356284169294E-2</v>
      </c>
      <c r="AP3" s="17">
        <f t="shared" ref="AP3:AP66" si="0">AO3*0.9</f>
        <v>6.1584620655752369E-2</v>
      </c>
      <c r="AQ3" s="18">
        <f t="shared" ref="AQ3:AQ66" si="1">AO3*1.1</f>
        <v>7.5270091912586226E-2</v>
      </c>
      <c r="AV3" s="16">
        <v>15.5</v>
      </c>
      <c r="AW3" s="17">
        <v>0.17691200758265099</v>
      </c>
      <c r="AY3" s="17">
        <v>2</v>
      </c>
      <c r="AZ3" s="17">
        <v>6.8377323451934396E-2</v>
      </c>
      <c r="BA3" s="17">
        <f t="shared" ref="BA3:BA66" si="2">AZ3*0.9</f>
        <v>6.1539591106740961E-2</v>
      </c>
      <c r="BB3" s="17">
        <f t="shared" ref="BB3:BB66" si="3">AZ3*1.1</f>
        <v>7.5215055797127839E-2</v>
      </c>
      <c r="BD3" s="17" t="s">
        <v>102</v>
      </c>
    </row>
    <row r="4" spans="2:59" x14ac:dyDescent="0.2">
      <c r="B4">
        <v>15.5</v>
      </c>
      <c r="C4">
        <v>0.17691200758265099</v>
      </c>
      <c r="D4">
        <v>13.8</v>
      </c>
      <c r="E4">
        <v>0.17601017922808901</v>
      </c>
      <c r="T4">
        <v>24.7</v>
      </c>
      <c r="U4">
        <v>0.22316419917624949</v>
      </c>
      <c r="W4" t="s">
        <v>78</v>
      </c>
      <c r="AG4" s="16">
        <v>22.2</v>
      </c>
      <c r="AH4" s="17">
        <v>0.22109596757491101</v>
      </c>
      <c r="AJ4" s="17" t="s">
        <v>88</v>
      </c>
      <c r="AN4" s="17">
        <v>2.1</v>
      </c>
      <c r="AO4" s="17">
        <v>7.3908509761444405E-2</v>
      </c>
      <c r="AP4" s="17">
        <f t="shared" si="0"/>
        <v>6.6517658785299971E-2</v>
      </c>
      <c r="AQ4" s="18">
        <f t="shared" si="1"/>
        <v>8.1299360737588852E-2</v>
      </c>
      <c r="AV4" s="16">
        <v>15.9</v>
      </c>
      <c r="AW4" s="17">
        <v>0.17992157685940399</v>
      </c>
      <c r="AY4" s="17">
        <v>2.1</v>
      </c>
      <c r="AZ4" s="17">
        <v>7.3345265217418701E-2</v>
      </c>
      <c r="BA4" s="17">
        <f t="shared" si="2"/>
        <v>6.6010738695676835E-2</v>
      </c>
      <c r="BB4" s="17">
        <f t="shared" si="3"/>
        <v>8.0679791739160581E-2</v>
      </c>
      <c r="BD4" s="17" t="s">
        <v>103</v>
      </c>
    </row>
    <row r="5" spans="2:59" x14ac:dyDescent="0.2">
      <c r="B5">
        <v>15.9</v>
      </c>
      <c r="C5">
        <v>0.17992157685940399</v>
      </c>
      <c r="D5">
        <v>14.2</v>
      </c>
      <c r="E5">
        <v>0.17793420370280499</v>
      </c>
      <c r="T5">
        <v>25.1</v>
      </c>
      <c r="U5">
        <v>0.22427932312559501</v>
      </c>
      <c r="W5" t="s">
        <v>79</v>
      </c>
      <c r="AG5" s="16">
        <v>22.6</v>
      </c>
      <c r="AH5" s="17">
        <v>0.2224196941049395</v>
      </c>
      <c r="AJ5" s="17" t="s">
        <v>89</v>
      </c>
      <c r="AN5" s="17">
        <v>2.2000000000000002</v>
      </c>
      <c r="AO5" s="17">
        <v>7.9047445144799902E-2</v>
      </c>
      <c r="AP5" s="17">
        <f t="shared" si="0"/>
        <v>7.1142700630319911E-2</v>
      </c>
      <c r="AQ5" s="18">
        <f t="shared" si="1"/>
        <v>8.6952189659279894E-2</v>
      </c>
      <c r="AV5" s="16">
        <v>16.3</v>
      </c>
      <c r="AW5" s="17">
        <v>0.18241492434846199</v>
      </c>
      <c r="AY5" s="17">
        <v>2.2000000000000002</v>
      </c>
      <c r="AZ5" s="17">
        <v>7.7940428678255402E-2</v>
      </c>
      <c r="BA5" s="17">
        <f t="shared" si="2"/>
        <v>7.0146385810429868E-2</v>
      </c>
      <c r="BB5" s="17">
        <f t="shared" si="3"/>
        <v>8.5734471546080951E-2</v>
      </c>
      <c r="BD5" s="17" t="s">
        <v>104</v>
      </c>
    </row>
    <row r="6" spans="2:59" x14ac:dyDescent="0.2">
      <c r="B6">
        <v>16.3</v>
      </c>
      <c r="C6">
        <v>0.18241492434846199</v>
      </c>
      <c r="D6">
        <v>14.6</v>
      </c>
      <c r="E6">
        <v>0.179835491956952</v>
      </c>
      <c r="T6">
        <v>25.5</v>
      </c>
      <c r="U6">
        <v>0.22529800821892598</v>
      </c>
      <c r="W6" t="s">
        <v>80</v>
      </c>
      <c r="AG6" s="16">
        <v>23</v>
      </c>
      <c r="AH6" s="17">
        <v>0.224168094442521</v>
      </c>
      <c r="AJ6" s="17" t="s">
        <v>90</v>
      </c>
      <c r="AN6" s="17">
        <v>2.2999999999999998</v>
      </c>
      <c r="AO6" s="17">
        <v>8.3875355344470298E-2</v>
      </c>
      <c r="AP6" s="17">
        <f t="shared" si="0"/>
        <v>7.5487819810023268E-2</v>
      </c>
      <c r="AQ6" s="18">
        <f t="shared" si="1"/>
        <v>9.2262890878917342E-2</v>
      </c>
      <c r="AV6" s="16">
        <v>16.7</v>
      </c>
      <c r="AW6" s="17">
        <v>0.18583196511157299</v>
      </c>
      <c r="AY6" s="17">
        <v>2.2999999999999998</v>
      </c>
      <c r="AZ6" s="17">
        <v>8.2204927909607595E-2</v>
      </c>
      <c r="BA6" s="17">
        <f t="shared" si="2"/>
        <v>7.3984435118646844E-2</v>
      </c>
      <c r="BB6" s="17">
        <f t="shared" si="3"/>
        <v>9.042542070056836E-2</v>
      </c>
      <c r="BD6" s="17" t="s">
        <v>105</v>
      </c>
    </row>
    <row r="7" spans="2:59" x14ac:dyDescent="0.2">
      <c r="B7">
        <v>16.7</v>
      </c>
      <c r="C7">
        <v>0.18583196511157299</v>
      </c>
      <c r="D7">
        <v>15</v>
      </c>
      <c r="E7">
        <v>0.18025794741701201</v>
      </c>
      <c r="T7">
        <v>25.9</v>
      </c>
      <c r="U7">
        <v>0.22662923782449501</v>
      </c>
      <c r="W7" t="s">
        <v>81</v>
      </c>
      <c r="AG7" s="16">
        <v>23.4</v>
      </c>
      <c r="AH7" s="17">
        <v>0.2256501144490575</v>
      </c>
      <c r="AJ7" s="17" t="s">
        <v>91</v>
      </c>
      <c r="AN7" s="17">
        <v>2.4</v>
      </c>
      <c r="AO7" s="17">
        <v>8.8419760954833004E-2</v>
      </c>
      <c r="AP7" s="17">
        <f t="shared" si="0"/>
        <v>7.9577784859349701E-2</v>
      </c>
      <c r="AQ7" s="18">
        <f t="shared" si="1"/>
        <v>9.7261737050316308E-2</v>
      </c>
      <c r="AV7" s="16">
        <v>17.100000000000001</v>
      </c>
      <c r="AW7" s="17">
        <v>0.18693095971655699</v>
      </c>
      <c r="AY7" s="17">
        <v>2.4</v>
      </c>
      <c r="AZ7" s="17">
        <v>8.6174767583448095E-2</v>
      </c>
      <c r="BA7" s="17">
        <f t="shared" si="2"/>
        <v>7.7557290825103292E-2</v>
      </c>
      <c r="BB7" s="17">
        <f t="shared" si="3"/>
        <v>9.4792244341792911E-2</v>
      </c>
      <c r="BD7" s="17" t="s">
        <v>106</v>
      </c>
    </row>
    <row r="8" spans="2:59" x14ac:dyDescent="0.2">
      <c r="B8">
        <v>17.100000000000001</v>
      </c>
      <c r="C8">
        <v>0.18693095971655699</v>
      </c>
      <c r="D8">
        <v>15.4</v>
      </c>
      <c r="E8">
        <v>0.18525451342613</v>
      </c>
      <c r="T8">
        <v>26.3</v>
      </c>
      <c r="U8">
        <v>0.22821612752260551</v>
      </c>
      <c r="AG8" s="16">
        <v>23.8</v>
      </c>
      <c r="AH8" s="17">
        <v>0.227942856211275</v>
      </c>
      <c r="AJ8" s="17" t="s">
        <v>92</v>
      </c>
      <c r="AN8" s="17">
        <v>2.5</v>
      </c>
      <c r="AO8" s="17">
        <v>9.2705035236441594E-2</v>
      </c>
      <c r="AP8" s="17">
        <f t="shared" si="0"/>
        <v>8.3434531712797438E-2</v>
      </c>
      <c r="AQ8" s="18">
        <f t="shared" si="1"/>
        <v>0.10197553876008576</v>
      </c>
      <c r="AV8" s="16">
        <v>17.5</v>
      </c>
      <c r="AW8" s="17">
        <v>0.188294193177897</v>
      </c>
      <c r="AY8" s="17">
        <v>2.5</v>
      </c>
      <c r="AZ8" s="17">
        <v>8.98809120481881E-2</v>
      </c>
      <c r="BA8" s="17">
        <f t="shared" si="2"/>
        <v>8.0892820843369295E-2</v>
      </c>
      <c r="BB8" s="17">
        <f t="shared" si="3"/>
        <v>9.8869003253006918E-2</v>
      </c>
      <c r="BD8" s="17" t="s">
        <v>107</v>
      </c>
    </row>
    <row r="9" spans="2:59" x14ac:dyDescent="0.2">
      <c r="B9">
        <v>17.5</v>
      </c>
      <c r="C9">
        <v>0.188294193177897</v>
      </c>
      <c r="D9">
        <v>15.8</v>
      </c>
      <c r="E9">
        <v>0.18786204036010001</v>
      </c>
      <c r="T9">
        <v>26.7</v>
      </c>
      <c r="U9">
        <v>0.22924149458711901</v>
      </c>
      <c r="AG9" s="16">
        <v>24.2</v>
      </c>
      <c r="AH9" s="17">
        <v>0.22921919788366751</v>
      </c>
      <c r="AN9" s="17">
        <v>2.6</v>
      </c>
      <c r="AO9" s="17">
        <v>9.6752841541697193E-2</v>
      </c>
      <c r="AP9" s="17">
        <f t="shared" si="0"/>
        <v>8.7077557387527482E-2</v>
      </c>
      <c r="AQ9" s="18">
        <f t="shared" si="1"/>
        <v>0.10642812569586692</v>
      </c>
      <c r="AV9" s="16">
        <v>17.899999999999999</v>
      </c>
      <c r="AW9" s="17">
        <v>0.18969910205998899</v>
      </c>
      <c r="AY9" s="17">
        <v>2.6</v>
      </c>
      <c r="AZ9" s="17">
        <v>9.3350137506493805E-2</v>
      </c>
      <c r="BA9" s="17">
        <f t="shared" si="2"/>
        <v>8.4015123755844426E-2</v>
      </c>
      <c r="BB9" s="17">
        <f t="shared" si="3"/>
        <v>0.1026851512571432</v>
      </c>
      <c r="BD9" s="17" t="s">
        <v>108</v>
      </c>
    </row>
    <row r="10" spans="2:59" x14ac:dyDescent="0.2">
      <c r="B10">
        <v>17.899999999999999</v>
      </c>
      <c r="C10">
        <v>0.18969910205998899</v>
      </c>
      <c r="D10">
        <v>16.2</v>
      </c>
      <c r="E10">
        <v>0.18871336908942099</v>
      </c>
      <c r="T10">
        <v>27.1</v>
      </c>
      <c r="U10">
        <v>0.23070041999423802</v>
      </c>
      <c r="W10" t="s">
        <v>82</v>
      </c>
      <c r="AG10" s="16">
        <v>24.6</v>
      </c>
      <c r="AH10" s="17">
        <v>0.23034894700015152</v>
      </c>
      <c r="AJ10" s="17" t="s">
        <v>93</v>
      </c>
      <c r="AN10" s="17">
        <v>2.7</v>
      </c>
      <c r="AO10" s="17">
        <v>0.100582499759807</v>
      </c>
      <c r="AP10" s="17">
        <f t="shared" si="0"/>
        <v>9.0524249783826297E-2</v>
      </c>
      <c r="AQ10" s="18">
        <f t="shared" si="1"/>
        <v>0.11064074973578771</v>
      </c>
      <c r="AV10" s="16">
        <v>18.3</v>
      </c>
      <c r="AW10" s="17">
        <v>0.192204756303341</v>
      </c>
      <c r="AY10" s="17">
        <v>2.7</v>
      </c>
      <c r="AZ10" s="17">
        <v>9.6605716952870999E-2</v>
      </c>
      <c r="BA10" s="17">
        <f t="shared" si="2"/>
        <v>8.69451452575839E-2</v>
      </c>
      <c r="BB10" s="17">
        <f t="shared" si="3"/>
        <v>0.10626628864815811</v>
      </c>
    </row>
    <row r="11" spans="2:59" x14ac:dyDescent="0.2">
      <c r="B11">
        <v>18.3</v>
      </c>
      <c r="C11">
        <v>0.192204756303341</v>
      </c>
      <c r="D11">
        <v>16.600000000000001</v>
      </c>
      <c r="E11">
        <v>0.19137424630063901</v>
      </c>
      <c r="T11">
        <v>27.5</v>
      </c>
      <c r="U11">
        <v>0.232191195282101</v>
      </c>
      <c r="W11" t="s">
        <v>83</v>
      </c>
      <c r="AG11" s="16">
        <v>25</v>
      </c>
      <c r="AH11" s="17">
        <v>0.23183764222904851</v>
      </c>
      <c r="AJ11" s="17" t="s">
        <v>94</v>
      </c>
      <c r="AN11" s="17">
        <v>2.8</v>
      </c>
      <c r="AO11" s="17">
        <v>0.104211294864829</v>
      </c>
      <c r="AP11" s="17">
        <f t="shared" si="0"/>
        <v>9.3790165378346099E-2</v>
      </c>
      <c r="AQ11" s="18">
        <f t="shared" si="1"/>
        <v>0.11463242435131191</v>
      </c>
      <c r="AV11" s="16">
        <v>18.7</v>
      </c>
      <c r="AW11" s="17">
        <v>0.19512911710408701</v>
      </c>
      <c r="AY11" s="17">
        <v>2.8</v>
      </c>
      <c r="AZ11" s="17">
        <v>9.9667974949363095E-2</v>
      </c>
      <c r="BA11" s="17">
        <f t="shared" si="2"/>
        <v>8.9701177454426781E-2</v>
      </c>
      <c r="BB11" s="17">
        <f t="shared" si="3"/>
        <v>0.10963477244429941</v>
      </c>
      <c r="BD11" s="17" t="s">
        <v>93</v>
      </c>
    </row>
    <row r="12" spans="2:59" x14ac:dyDescent="0.2">
      <c r="B12">
        <v>18.7</v>
      </c>
      <c r="C12">
        <v>0.19512911710408701</v>
      </c>
      <c r="D12">
        <v>17</v>
      </c>
      <c r="E12">
        <v>0.195282924884427</v>
      </c>
      <c r="T12">
        <v>27.9</v>
      </c>
      <c r="U12">
        <v>0.233518312260451</v>
      </c>
      <c r="W12" t="s">
        <v>84</v>
      </c>
      <c r="AG12" s="16">
        <v>25.4</v>
      </c>
      <c r="AH12" s="17">
        <v>0.23324502106122452</v>
      </c>
      <c r="AJ12" s="17" t="s">
        <v>95</v>
      </c>
      <c r="AN12" s="17">
        <v>2.9</v>
      </c>
      <c r="AO12" s="17">
        <v>0.10765473796505901</v>
      </c>
      <c r="AP12" s="17">
        <f t="shared" si="0"/>
        <v>9.6889264168553105E-2</v>
      </c>
      <c r="AQ12" s="18">
        <f t="shared" si="1"/>
        <v>0.11842021176156492</v>
      </c>
      <c r="AV12" s="16">
        <v>19.100000000000001</v>
      </c>
      <c r="AW12" s="17">
        <v>0.19613716500741499</v>
      </c>
      <c r="AY12" s="17">
        <v>2.9</v>
      </c>
      <c r="AZ12" s="17">
        <v>0.102554740211243</v>
      </c>
      <c r="BA12" s="17">
        <f t="shared" si="2"/>
        <v>9.2299266190118703E-2</v>
      </c>
      <c r="BB12" s="17">
        <f t="shared" si="3"/>
        <v>0.11281021423236731</v>
      </c>
      <c r="BD12" s="17" t="s">
        <v>109</v>
      </c>
    </row>
    <row r="13" spans="2:59" x14ac:dyDescent="0.2">
      <c r="B13">
        <v>19.100000000000001</v>
      </c>
      <c r="C13">
        <v>0.19613716500741499</v>
      </c>
      <c r="D13">
        <v>17.399999999999999</v>
      </c>
      <c r="E13">
        <v>0.198062312732077</v>
      </c>
      <c r="T13">
        <v>28.3</v>
      </c>
      <c r="U13">
        <v>0.23445993656358749</v>
      </c>
      <c r="W13" t="s">
        <v>85</v>
      </c>
      <c r="AG13" s="16">
        <v>25.8</v>
      </c>
      <c r="AH13" s="17">
        <v>0.2342555128591875</v>
      </c>
      <c r="AJ13" s="17" t="s">
        <v>96</v>
      </c>
      <c r="AN13" s="17">
        <v>3</v>
      </c>
      <c r="AO13" s="17">
        <v>0.11092678817111</v>
      </c>
      <c r="AP13" s="17">
        <f t="shared" si="0"/>
        <v>9.9834109353999001E-2</v>
      </c>
      <c r="AQ13" s="18">
        <f t="shared" si="1"/>
        <v>0.12201946698822101</v>
      </c>
      <c r="AV13" s="16">
        <v>19.5</v>
      </c>
      <c r="AW13" s="17">
        <v>0.19780838355591401</v>
      </c>
      <c r="AY13" s="17">
        <v>3</v>
      </c>
      <c r="AZ13" s="17">
        <v>0.105281717309283</v>
      </c>
      <c r="BA13" s="17">
        <f t="shared" si="2"/>
        <v>9.4753545578354706E-2</v>
      </c>
      <c r="BB13" s="17">
        <f t="shared" si="3"/>
        <v>0.11580988904021131</v>
      </c>
      <c r="BD13" s="17" t="s">
        <v>95</v>
      </c>
    </row>
    <row r="14" spans="2:59" x14ac:dyDescent="0.2">
      <c r="B14">
        <v>19.5</v>
      </c>
      <c r="C14">
        <v>0.19780838355591401</v>
      </c>
      <c r="D14">
        <v>17.8</v>
      </c>
      <c r="E14">
        <v>0.19974497069331101</v>
      </c>
      <c r="T14">
        <v>28.7</v>
      </c>
      <c r="U14">
        <v>0.23506976124651352</v>
      </c>
      <c r="AG14" s="16">
        <v>26.2</v>
      </c>
      <c r="AH14" s="17">
        <v>0.2356364811169035</v>
      </c>
      <c r="AJ14" s="17" t="s">
        <v>97</v>
      </c>
      <c r="AN14" s="17">
        <v>3.1</v>
      </c>
      <c r="AO14" s="17">
        <v>0.114040041976141</v>
      </c>
      <c r="AP14" s="17">
        <f t="shared" si="0"/>
        <v>0.1026360377785269</v>
      </c>
      <c r="AQ14" s="18">
        <f t="shared" si="1"/>
        <v>0.1254440461737551</v>
      </c>
      <c r="AV14" s="16">
        <v>19.899999999999999</v>
      </c>
      <c r="AW14" s="17">
        <v>0.19965622338913599</v>
      </c>
      <c r="AY14" s="17">
        <v>3.1</v>
      </c>
      <c r="AZ14" s="17">
        <v>0.107862793864997</v>
      </c>
      <c r="BA14" s="17">
        <f t="shared" si="2"/>
        <v>9.70765144784973E-2</v>
      </c>
      <c r="BB14" s="17">
        <f t="shared" si="3"/>
        <v>0.11864907325149671</v>
      </c>
      <c r="BD14" s="17" t="s">
        <v>96</v>
      </c>
    </row>
    <row r="15" spans="2:59" x14ac:dyDescent="0.2">
      <c r="B15">
        <v>19.899999999999999</v>
      </c>
      <c r="C15">
        <v>0.19965622338913599</v>
      </c>
      <c r="D15">
        <v>18.2</v>
      </c>
      <c r="E15">
        <v>0.20077129440942201</v>
      </c>
      <c r="T15">
        <v>29.1</v>
      </c>
      <c r="U15">
        <v>0.23597514239116102</v>
      </c>
      <c r="AG15" s="16">
        <v>26.6</v>
      </c>
      <c r="AH15" s="17">
        <v>0.23655043525987249</v>
      </c>
      <c r="AN15" s="17">
        <v>3.2</v>
      </c>
      <c r="AO15" s="17">
        <v>0.117005895566049</v>
      </c>
      <c r="AP15" s="17">
        <f t="shared" si="0"/>
        <v>0.1053053060094441</v>
      </c>
      <c r="AQ15" s="18">
        <f t="shared" si="1"/>
        <v>0.1287064851226539</v>
      </c>
      <c r="AV15" s="16">
        <v>20.3</v>
      </c>
      <c r="AW15" s="17">
        <v>0.20117901632381899</v>
      </c>
      <c r="AY15" s="17">
        <v>3.2</v>
      </c>
      <c r="AZ15" s="17">
        <v>0.110310295932376</v>
      </c>
      <c r="BA15" s="17">
        <f t="shared" si="2"/>
        <v>9.9279266339138403E-2</v>
      </c>
      <c r="BB15" s="17">
        <f t="shared" si="3"/>
        <v>0.12134132552561361</v>
      </c>
      <c r="BD15" s="17" t="s">
        <v>110</v>
      </c>
    </row>
    <row r="16" spans="2:59" x14ac:dyDescent="0.2">
      <c r="B16">
        <v>20.3</v>
      </c>
      <c r="C16">
        <v>0.20117901632381899</v>
      </c>
      <c r="D16">
        <v>18.600000000000001</v>
      </c>
      <c r="E16">
        <v>0.202869809378488</v>
      </c>
      <c r="T16">
        <v>29.5</v>
      </c>
      <c r="U16">
        <v>0.23686937267588348</v>
      </c>
      <c r="AG16" s="16">
        <v>27</v>
      </c>
      <c r="AH16" s="17">
        <v>0.23776066474324448</v>
      </c>
      <c r="AN16" s="17">
        <v>3.3</v>
      </c>
      <c r="AO16" s="17">
        <v>0.119834684468852</v>
      </c>
      <c r="AP16" s="17">
        <f t="shared" si="0"/>
        <v>0.1078512160219668</v>
      </c>
      <c r="AQ16" s="18">
        <f t="shared" si="1"/>
        <v>0.1318181529157372</v>
      </c>
      <c r="AV16" s="16">
        <v>20.7</v>
      </c>
      <c r="AW16" s="17">
        <v>0.20160132485565799</v>
      </c>
      <c r="AY16" s="17">
        <v>3.3</v>
      </c>
      <c r="AZ16" s="17">
        <v>0.112635201483071</v>
      </c>
      <c r="BA16" s="17">
        <f t="shared" si="2"/>
        <v>0.1013716813347639</v>
      </c>
      <c r="BB16" s="17">
        <f t="shared" si="3"/>
        <v>0.12389872163137812</v>
      </c>
    </row>
    <row r="17" spans="2:54" x14ac:dyDescent="0.2">
      <c r="B17">
        <v>20.7</v>
      </c>
      <c r="C17">
        <v>0.20160132485565799</v>
      </c>
      <c r="D17">
        <v>19</v>
      </c>
      <c r="E17">
        <v>0.205792455783185</v>
      </c>
      <c r="T17">
        <v>29.9</v>
      </c>
      <c r="U17">
        <v>0.23756701847564099</v>
      </c>
      <c r="AG17" s="16">
        <v>27.4</v>
      </c>
      <c r="AH17" s="17">
        <v>0.23908397755958349</v>
      </c>
      <c r="AN17" s="17">
        <v>3.4</v>
      </c>
      <c r="AO17" s="17">
        <v>0.122535804150414</v>
      </c>
      <c r="AP17" s="17">
        <f t="shared" si="0"/>
        <v>0.11028222373537259</v>
      </c>
      <c r="AQ17" s="18">
        <f t="shared" si="1"/>
        <v>0.13478938456545542</v>
      </c>
      <c r="AV17" s="16">
        <v>21.1</v>
      </c>
      <c r="AW17" s="17">
        <v>0.20432533385507201</v>
      </c>
      <c r="AY17" s="17">
        <v>3.4</v>
      </c>
      <c r="AZ17" s="17">
        <v>0.114847319800483</v>
      </c>
      <c r="BA17" s="17">
        <f t="shared" si="2"/>
        <v>0.1033625878204347</v>
      </c>
      <c r="BB17" s="17">
        <f t="shared" si="3"/>
        <v>0.12633205178053131</v>
      </c>
    </row>
    <row r="18" spans="2:54" x14ac:dyDescent="0.2">
      <c r="B18">
        <v>21.1</v>
      </c>
      <c r="C18">
        <v>0.20432533385507201</v>
      </c>
      <c r="D18">
        <v>19.399999999999999</v>
      </c>
      <c r="E18">
        <v>0.20730216126262499</v>
      </c>
      <c r="T18">
        <v>30.3</v>
      </c>
      <c r="U18">
        <v>0.23831974456666449</v>
      </c>
      <c r="AG18" s="16">
        <v>27.8</v>
      </c>
      <c r="AH18" s="17">
        <v>0.24033463953153</v>
      </c>
      <c r="AN18" s="17">
        <v>3.5</v>
      </c>
      <c r="AO18" s="17">
        <v>0.12511781452201001</v>
      </c>
      <c r="AP18" s="17">
        <f t="shared" si="0"/>
        <v>0.11260603306980901</v>
      </c>
      <c r="AQ18" s="18">
        <f t="shared" si="1"/>
        <v>0.13762959597421104</v>
      </c>
      <c r="AV18" s="16">
        <v>21.5</v>
      </c>
      <c r="AW18" s="17">
        <v>0.20576644286064799</v>
      </c>
      <c r="AY18" s="17">
        <v>3.5</v>
      </c>
      <c r="AZ18" s="17">
        <v>0.11695544296937301</v>
      </c>
      <c r="BA18" s="17">
        <f t="shared" si="2"/>
        <v>0.10525989867243571</v>
      </c>
      <c r="BB18" s="17">
        <f t="shared" si="3"/>
        <v>0.12865098726631033</v>
      </c>
    </row>
    <row r="19" spans="2:54" x14ac:dyDescent="0.2">
      <c r="B19">
        <v>21.5</v>
      </c>
      <c r="C19">
        <v>0.20576644286064799</v>
      </c>
      <c r="D19">
        <v>19.8</v>
      </c>
      <c r="E19">
        <v>0.20920664876460299</v>
      </c>
      <c r="T19">
        <v>30.7</v>
      </c>
      <c r="U19">
        <v>0.2394328420528965</v>
      </c>
      <c r="AG19" s="16">
        <v>28.2</v>
      </c>
      <c r="AH19" s="17">
        <v>0.241119186243758</v>
      </c>
      <c r="AN19" s="17">
        <v>3.6</v>
      </c>
      <c r="AO19" s="17">
        <v>0.12758853080922899</v>
      </c>
      <c r="AP19" s="17">
        <f t="shared" si="0"/>
        <v>0.1148296777283061</v>
      </c>
      <c r="AQ19" s="18">
        <f t="shared" si="1"/>
        <v>0.14034738389015192</v>
      </c>
      <c r="AV19" s="16">
        <v>21.9</v>
      </c>
      <c r="AW19" s="17">
        <v>0.207904545980761</v>
      </c>
      <c r="AY19" s="17">
        <v>3.6</v>
      </c>
      <c r="AZ19" s="17">
        <v>0.118967474396953</v>
      </c>
      <c r="BA19" s="17">
        <f t="shared" si="2"/>
        <v>0.10707072695725771</v>
      </c>
      <c r="BB19" s="17">
        <f t="shared" si="3"/>
        <v>0.13086422183664831</v>
      </c>
    </row>
    <row r="20" spans="2:54" x14ac:dyDescent="0.2">
      <c r="B20">
        <v>21.9</v>
      </c>
      <c r="C20">
        <v>0.207904545980761</v>
      </c>
      <c r="D20">
        <v>20.2</v>
      </c>
      <c r="E20">
        <v>0.211286187265605</v>
      </c>
      <c r="T20">
        <v>31.1</v>
      </c>
      <c r="U20">
        <v>0.240360594876038</v>
      </c>
      <c r="AG20" s="16">
        <v>28.6</v>
      </c>
      <c r="AH20" s="17">
        <v>0.24267339470836452</v>
      </c>
      <c r="AN20" s="17">
        <v>3.7</v>
      </c>
      <c r="AO20" s="17">
        <v>0.12995510281456699</v>
      </c>
      <c r="AP20" s="17">
        <f t="shared" si="0"/>
        <v>0.11695959253311029</v>
      </c>
      <c r="AQ20" s="18">
        <f t="shared" si="1"/>
        <v>0.14295061309602369</v>
      </c>
      <c r="AV20" s="16">
        <v>22.3</v>
      </c>
      <c r="AW20" s="17">
        <v>0.20993383933328499</v>
      </c>
      <c r="AY20" s="17">
        <v>3.7</v>
      </c>
      <c r="AZ20" s="17">
        <v>0.120890538328154</v>
      </c>
      <c r="BA20" s="17">
        <f t="shared" si="2"/>
        <v>0.10880148449533859</v>
      </c>
      <c r="BB20" s="17">
        <f t="shared" si="3"/>
        <v>0.13297959216096941</v>
      </c>
    </row>
    <row r="21" spans="2:54" x14ac:dyDescent="0.2">
      <c r="B21">
        <v>22.3</v>
      </c>
      <c r="C21">
        <v>0.20993383933328499</v>
      </c>
      <c r="D21">
        <v>20.6</v>
      </c>
      <c r="E21">
        <v>0.212890129005054</v>
      </c>
      <c r="T21">
        <v>31.5</v>
      </c>
      <c r="U21">
        <v>0.24143716284316699</v>
      </c>
      <c r="AG21" s="16">
        <v>29</v>
      </c>
      <c r="AH21" s="17">
        <v>0.2437759664034635</v>
      </c>
      <c r="AN21" s="17">
        <v>3.8</v>
      </c>
      <c r="AO21" s="17">
        <v>0.13222408426715199</v>
      </c>
      <c r="AP21" s="17">
        <f t="shared" si="0"/>
        <v>0.11900167584043679</v>
      </c>
      <c r="AQ21" s="18">
        <f t="shared" si="1"/>
        <v>0.1454464926938672</v>
      </c>
      <c r="AV21" s="16">
        <v>22.7</v>
      </c>
      <c r="AW21" s="17">
        <v>0.21210555899279801</v>
      </c>
      <c r="AY21" s="17">
        <v>3.8</v>
      </c>
      <c r="AZ21" s="17">
        <v>0.122731073555244</v>
      </c>
      <c r="BA21" s="17">
        <f t="shared" si="2"/>
        <v>0.11045796619971961</v>
      </c>
      <c r="BB21" s="17">
        <f t="shared" si="3"/>
        <v>0.13500418091076841</v>
      </c>
    </row>
    <row r="22" spans="2:54" x14ac:dyDescent="0.2">
      <c r="B22">
        <v>22.7</v>
      </c>
      <c r="C22">
        <v>0.21210555899279801</v>
      </c>
      <c r="D22">
        <v>21</v>
      </c>
      <c r="E22">
        <v>0.21379223315556201</v>
      </c>
      <c r="T22">
        <v>31.9</v>
      </c>
      <c r="U22">
        <v>0.24271155956587898</v>
      </c>
      <c r="AG22" s="16">
        <v>29.4</v>
      </c>
      <c r="AH22" s="17">
        <v>0.2453536024438735</v>
      </c>
      <c r="AN22" s="17">
        <v>3.9</v>
      </c>
      <c r="AO22" s="17">
        <v>0.134401493676436</v>
      </c>
      <c r="AP22" s="17">
        <f t="shared" si="0"/>
        <v>0.12096134430879241</v>
      </c>
      <c r="AQ22" s="18">
        <f t="shared" si="1"/>
        <v>0.14784164304407962</v>
      </c>
      <c r="AV22" s="16">
        <v>13.4</v>
      </c>
      <c r="AW22" s="17">
        <v>0.17420000012693501</v>
      </c>
      <c r="AY22" s="17">
        <v>3.9</v>
      </c>
      <c r="AZ22" s="17">
        <v>0.124494913920583</v>
      </c>
      <c r="BA22" s="17">
        <f t="shared" si="2"/>
        <v>0.1120454225285247</v>
      </c>
      <c r="BB22" s="17">
        <f t="shared" si="3"/>
        <v>0.13694440531264132</v>
      </c>
    </row>
    <row r="23" spans="2:54" x14ac:dyDescent="0.2">
      <c r="B23">
        <v>23.1</v>
      </c>
      <c r="C23">
        <v>0.21370871926582499</v>
      </c>
      <c r="D23">
        <v>21.4</v>
      </c>
      <c r="E23">
        <v>0.21555648671556599</v>
      </c>
      <c r="M23">
        <v>21.4</v>
      </c>
      <c r="N23">
        <v>0.224727246536535</v>
      </c>
      <c r="O23">
        <f>AVERAGE(E23,N23)</f>
        <v>0.22014186662605051</v>
      </c>
      <c r="T23">
        <v>32.299999999999997</v>
      </c>
      <c r="U23">
        <v>0.24412678566753349</v>
      </c>
      <c r="AG23" s="16">
        <v>29.8</v>
      </c>
      <c r="AH23" s="17">
        <v>0.24616364444113301</v>
      </c>
      <c r="AN23" s="17">
        <v>4</v>
      </c>
      <c r="AO23" s="17">
        <v>0.136492867879873</v>
      </c>
      <c r="AP23" s="17">
        <f t="shared" si="0"/>
        <v>0.1228435810918857</v>
      </c>
      <c r="AQ23" s="18">
        <f t="shared" si="1"/>
        <v>0.15014215466786032</v>
      </c>
      <c r="AV23" s="16">
        <v>13.8</v>
      </c>
      <c r="AW23" s="17">
        <v>0.17601017922808901</v>
      </c>
      <c r="AY23" s="17">
        <v>4</v>
      </c>
      <c r="AZ23" s="17">
        <v>0.126187357734211</v>
      </c>
      <c r="BA23" s="17">
        <f t="shared" si="2"/>
        <v>0.1135686219607899</v>
      </c>
      <c r="BB23" s="17">
        <f t="shared" si="3"/>
        <v>0.13880609350763212</v>
      </c>
    </row>
    <row r="24" spans="2:54" x14ac:dyDescent="0.2">
      <c r="B24">
        <v>23.5</v>
      </c>
      <c r="C24">
        <v>0.21613867696630401</v>
      </c>
      <c r="D24">
        <v>21.8</v>
      </c>
      <c r="E24">
        <v>0.216917909217862</v>
      </c>
      <c r="M24">
        <v>21.8</v>
      </c>
      <c r="N24">
        <v>0.223999999997676</v>
      </c>
      <c r="O24">
        <f t="shared" ref="O24:O87" si="4">AVERAGE(E24,N24)</f>
        <v>0.22045895460776899</v>
      </c>
      <c r="T24">
        <v>32.700000000000003</v>
      </c>
      <c r="U24">
        <v>0.2453298687717515</v>
      </c>
      <c r="AG24" s="16">
        <v>30.2</v>
      </c>
      <c r="AH24" s="17">
        <v>0.247257223831959</v>
      </c>
      <c r="AN24" s="17">
        <v>4.0999999999999996</v>
      </c>
      <c r="AO24" s="17">
        <v>0.13850330928785201</v>
      </c>
      <c r="AP24" s="17">
        <f t="shared" si="0"/>
        <v>0.12465297835906682</v>
      </c>
      <c r="AQ24" s="18">
        <f t="shared" si="1"/>
        <v>0.15235364021663722</v>
      </c>
      <c r="AV24" s="16">
        <v>14.2</v>
      </c>
      <c r="AW24" s="17">
        <v>0.17793420370280499</v>
      </c>
      <c r="AY24" s="17">
        <v>4.0999999999999996</v>
      </c>
      <c r="AZ24" s="17">
        <v>0.12781322784712201</v>
      </c>
      <c r="BA24" s="17">
        <f t="shared" si="2"/>
        <v>0.11503190506240982</v>
      </c>
      <c r="BB24" s="17">
        <f t="shared" si="3"/>
        <v>0.14059455063183424</v>
      </c>
    </row>
    <row r="25" spans="2:54" x14ac:dyDescent="0.2">
      <c r="B25">
        <v>23.9</v>
      </c>
      <c r="C25">
        <v>0.217576686277133</v>
      </c>
      <c r="D25">
        <v>22.2</v>
      </c>
      <c r="E25">
        <v>0.21806680675384299</v>
      </c>
      <c r="H25">
        <v>23.9</v>
      </c>
      <c r="I25">
        <v>0.22387251224735399</v>
      </c>
      <c r="J25">
        <f>AVERAGE(C25,I25)</f>
        <v>0.2207245992622435</v>
      </c>
      <c r="M25">
        <v>22.2</v>
      </c>
      <c r="N25">
        <v>0.22412512839597901</v>
      </c>
      <c r="O25">
        <f t="shared" si="4"/>
        <v>0.22109596757491101</v>
      </c>
      <c r="T25">
        <v>33.1</v>
      </c>
      <c r="U25">
        <v>0.24665081629371499</v>
      </c>
      <c r="AG25" s="16">
        <v>30.6</v>
      </c>
      <c r="AH25" s="17">
        <v>0.24892711154232</v>
      </c>
      <c r="AN25" s="17">
        <v>4.2</v>
      </c>
      <c r="AO25" s="17">
        <v>0.140437527674735</v>
      </c>
      <c r="AP25" s="17">
        <f t="shared" si="0"/>
        <v>0.1263937749072615</v>
      </c>
      <c r="AQ25" s="18">
        <f t="shared" si="1"/>
        <v>0.15448128044220852</v>
      </c>
      <c r="AV25" s="16">
        <v>14.6</v>
      </c>
      <c r="AW25" s="17">
        <v>0.179835491956952</v>
      </c>
      <c r="AY25" s="17">
        <v>4.2</v>
      </c>
      <c r="AZ25" s="17">
        <v>0.129376923815511</v>
      </c>
      <c r="BA25" s="17">
        <f t="shared" si="2"/>
        <v>0.1164392314339599</v>
      </c>
      <c r="BB25" s="17">
        <f t="shared" si="3"/>
        <v>0.14231461619706212</v>
      </c>
    </row>
    <row r="26" spans="2:54" x14ac:dyDescent="0.2">
      <c r="B26">
        <v>24.3</v>
      </c>
      <c r="C26">
        <v>0.21960906046906301</v>
      </c>
      <c r="D26">
        <v>22.6</v>
      </c>
      <c r="E26">
        <v>0.21927286984511801</v>
      </c>
      <c r="H26">
        <v>24.3</v>
      </c>
      <c r="I26">
        <v>0.22438142955239199</v>
      </c>
      <c r="J26">
        <f t="shared" ref="J26:J89" si="5">AVERAGE(C26,I26)</f>
        <v>0.22199524501072748</v>
      </c>
      <c r="M26">
        <v>22.6</v>
      </c>
      <c r="N26">
        <v>0.22556651836476099</v>
      </c>
      <c r="O26">
        <f t="shared" si="4"/>
        <v>0.2224196941049395</v>
      </c>
      <c r="T26">
        <v>33.5</v>
      </c>
      <c r="U26">
        <v>0.248029750167162</v>
      </c>
      <c r="AG26" s="16">
        <v>31</v>
      </c>
      <c r="AH26" s="17">
        <v>0.25018767293126698</v>
      </c>
      <c r="AN26" s="17">
        <v>4.3</v>
      </c>
      <c r="AO26" s="17">
        <v>0.142299877236647</v>
      </c>
      <c r="AP26" s="17">
        <f t="shared" si="0"/>
        <v>0.12806988951298232</v>
      </c>
      <c r="AQ26" s="18">
        <f t="shared" si="1"/>
        <v>0.15652986496031171</v>
      </c>
      <c r="AV26" s="16">
        <v>15</v>
      </c>
      <c r="AW26" s="17">
        <v>0.18025794741701201</v>
      </c>
      <c r="AY26" s="17">
        <v>4.3</v>
      </c>
      <c r="AZ26" s="17">
        <v>0.130882467344728</v>
      </c>
      <c r="BA26" s="17">
        <f t="shared" si="2"/>
        <v>0.1177942206102552</v>
      </c>
      <c r="BB26" s="17">
        <f t="shared" si="3"/>
        <v>0.14397071407920081</v>
      </c>
    </row>
    <row r="27" spans="2:54" x14ac:dyDescent="0.2">
      <c r="B27">
        <v>24.7</v>
      </c>
      <c r="C27">
        <v>0.22113385182115999</v>
      </c>
      <c r="D27">
        <v>23</v>
      </c>
      <c r="E27">
        <v>0.22094047581760501</v>
      </c>
      <c r="H27">
        <v>24.7</v>
      </c>
      <c r="I27">
        <v>0.225194546531339</v>
      </c>
      <c r="J27">
        <f t="shared" si="5"/>
        <v>0.22316419917624949</v>
      </c>
      <c r="M27">
        <v>23</v>
      </c>
      <c r="N27">
        <v>0.227395713067437</v>
      </c>
      <c r="O27">
        <f t="shared" si="4"/>
        <v>0.224168094442521</v>
      </c>
      <c r="T27">
        <v>33.9</v>
      </c>
      <c r="U27">
        <v>0.24980479333105848</v>
      </c>
      <c r="AG27" s="16">
        <v>31.4</v>
      </c>
      <c r="AH27" s="17">
        <v>0.25134528783057097</v>
      </c>
      <c r="AN27" s="17">
        <v>4.4000000000000004</v>
      </c>
      <c r="AO27" s="17">
        <v>0.14409438952987699</v>
      </c>
      <c r="AP27" s="17">
        <f t="shared" si="0"/>
        <v>0.12968495057688931</v>
      </c>
      <c r="AQ27" s="18">
        <f t="shared" si="1"/>
        <v>0.15850382848286471</v>
      </c>
      <c r="AV27" s="16">
        <v>15.4</v>
      </c>
      <c r="AW27" s="17">
        <v>0.18525451342613</v>
      </c>
      <c r="AY27" s="17">
        <v>4.4000000000000004</v>
      </c>
      <c r="AZ27" s="17">
        <v>0.13233354200177</v>
      </c>
      <c r="BA27" s="17">
        <f t="shared" si="2"/>
        <v>0.119100187801593</v>
      </c>
      <c r="BB27" s="17">
        <f t="shared" si="3"/>
        <v>0.14556689620194702</v>
      </c>
    </row>
    <row r="28" spans="2:54" x14ac:dyDescent="0.2">
      <c r="B28">
        <v>25.1</v>
      </c>
      <c r="C28">
        <v>0.22285885150448501</v>
      </c>
      <c r="D28">
        <v>23.4</v>
      </c>
      <c r="E28">
        <v>0.222257092719717</v>
      </c>
      <c r="H28">
        <v>25.1</v>
      </c>
      <c r="I28">
        <v>0.22569979474670501</v>
      </c>
      <c r="J28">
        <f t="shared" si="5"/>
        <v>0.22427932312559501</v>
      </c>
      <c r="M28">
        <v>23.4</v>
      </c>
      <c r="N28">
        <v>0.229043136178398</v>
      </c>
      <c r="O28">
        <f t="shared" si="4"/>
        <v>0.2256501144490575</v>
      </c>
      <c r="T28">
        <v>34.299999999999997</v>
      </c>
      <c r="U28">
        <v>0.25131047783244453</v>
      </c>
      <c r="AG28" s="16">
        <v>31.8</v>
      </c>
      <c r="AH28" s="17">
        <v>0.25245063264712297</v>
      </c>
      <c r="AN28" s="17">
        <v>4.5</v>
      </c>
      <c r="AO28" s="17">
        <v>0.145824802814397</v>
      </c>
      <c r="AP28" s="17">
        <f t="shared" si="0"/>
        <v>0.13124232253295731</v>
      </c>
      <c r="AQ28" s="18">
        <f t="shared" si="1"/>
        <v>0.16040728309583671</v>
      </c>
      <c r="AV28" s="16">
        <v>15.8</v>
      </c>
      <c r="AW28" s="17">
        <v>0.18786204036010001</v>
      </c>
      <c r="AY28" s="17">
        <v>4.5</v>
      </c>
      <c r="AZ28" s="17">
        <v>0.13373352802229699</v>
      </c>
      <c r="BA28" s="17">
        <f t="shared" si="2"/>
        <v>0.1203601752200673</v>
      </c>
      <c r="BB28" s="17">
        <f t="shared" si="3"/>
        <v>0.14710688082452669</v>
      </c>
    </row>
    <row r="29" spans="2:54" x14ac:dyDescent="0.2">
      <c r="B29">
        <v>25.5</v>
      </c>
      <c r="C29">
        <v>0.22405387883581299</v>
      </c>
      <c r="D29">
        <v>23.8</v>
      </c>
      <c r="E29">
        <v>0.22349727089381399</v>
      </c>
      <c r="H29">
        <v>25.5</v>
      </c>
      <c r="I29">
        <v>0.22654213760203901</v>
      </c>
      <c r="J29">
        <f t="shared" si="5"/>
        <v>0.22529800821892598</v>
      </c>
      <c r="M29">
        <v>23.8</v>
      </c>
      <c r="N29">
        <v>0.232388441528736</v>
      </c>
      <c r="O29">
        <f t="shared" si="4"/>
        <v>0.227942856211275</v>
      </c>
      <c r="T29">
        <v>34.700000000000003</v>
      </c>
      <c r="U29">
        <v>0.25295445007112649</v>
      </c>
      <c r="AG29" s="16">
        <v>32.200000000000003</v>
      </c>
      <c r="AH29" s="17">
        <v>0.25380453553413501</v>
      </c>
      <c r="AN29" s="17">
        <v>4.5999999999999996</v>
      </c>
      <c r="AO29" s="17">
        <v>0.14749458825206399</v>
      </c>
      <c r="AP29" s="17">
        <f t="shared" si="0"/>
        <v>0.13274512942685759</v>
      </c>
      <c r="AQ29" s="18">
        <f t="shared" si="1"/>
        <v>0.16224404707727041</v>
      </c>
      <c r="AV29" s="16">
        <v>16.2</v>
      </c>
      <c r="AW29" s="17">
        <v>0.18871336908942099</v>
      </c>
      <c r="AY29" s="17">
        <v>4.5999999999999996</v>
      </c>
      <c r="AZ29" s="17">
        <v>0.135085532904832</v>
      </c>
      <c r="BA29" s="17">
        <f t="shared" si="2"/>
        <v>0.1215769796143488</v>
      </c>
      <c r="BB29" s="17">
        <f t="shared" si="3"/>
        <v>0.14859408619531519</v>
      </c>
    </row>
    <row r="30" spans="2:54" x14ac:dyDescent="0.2">
      <c r="B30">
        <v>25.9</v>
      </c>
      <c r="C30">
        <v>0.22560152892716101</v>
      </c>
      <c r="D30">
        <v>24.2</v>
      </c>
      <c r="E30">
        <v>0.225399688902061</v>
      </c>
      <c r="H30">
        <v>25.9</v>
      </c>
      <c r="I30">
        <v>0.22765694672182901</v>
      </c>
      <c r="J30">
        <f t="shared" si="5"/>
        <v>0.22662923782449501</v>
      </c>
      <c r="M30">
        <v>24.2</v>
      </c>
      <c r="N30">
        <v>0.233038706865274</v>
      </c>
      <c r="O30">
        <f t="shared" si="4"/>
        <v>0.22921919788366751</v>
      </c>
      <c r="T30">
        <v>35.1</v>
      </c>
      <c r="U30">
        <v>0.254224438557132</v>
      </c>
      <c r="AG30" s="16">
        <v>32.6</v>
      </c>
      <c r="AH30" s="17">
        <v>0.25512022197586048</v>
      </c>
      <c r="AN30" s="17">
        <v>4.7</v>
      </c>
      <c r="AO30" s="17">
        <v>0.14910697334593101</v>
      </c>
      <c r="AP30" s="17">
        <f t="shared" si="0"/>
        <v>0.13419627601133791</v>
      </c>
      <c r="AQ30" s="18">
        <f t="shared" si="1"/>
        <v>0.16401767068052411</v>
      </c>
      <c r="AV30" s="16">
        <v>16.600000000000001</v>
      </c>
      <c r="AW30" s="17">
        <v>0.19137424630063901</v>
      </c>
      <c r="AY30" s="17">
        <v>4.7</v>
      </c>
      <c r="AZ30" s="17">
        <v>0.13639241837527999</v>
      </c>
      <c r="BA30" s="17">
        <f t="shared" si="2"/>
        <v>0.12275317653775199</v>
      </c>
      <c r="BB30" s="17">
        <f t="shared" si="3"/>
        <v>0.150031660212808</v>
      </c>
    </row>
    <row r="31" spans="2:54" x14ac:dyDescent="0.2">
      <c r="B31">
        <v>26.3</v>
      </c>
      <c r="C31">
        <v>0.22669931650237601</v>
      </c>
      <c r="D31">
        <v>24.6</v>
      </c>
      <c r="E31">
        <v>0.226300529743517</v>
      </c>
      <c r="H31">
        <v>26.3</v>
      </c>
      <c r="I31">
        <v>0.229732938542835</v>
      </c>
      <c r="J31">
        <f t="shared" si="5"/>
        <v>0.22821612752260551</v>
      </c>
      <c r="M31">
        <v>24.6</v>
      </c>
      <c r="N31">
        <v>0.23439736425678601</v>
      </c>
      <c r="O31">
        <f t="shared" si="4"/>
        <v>0.23034894700015152</v>
      </c>
      <c r="T31">
        <v>35.5</v>
      </c>
      <c r="U31">
        <v>0.25584116403892798</v>
      </c>
      <c r="AG31" s="16">
        <v>33</v>
      </c>
      <c r="AH31" s="17">
        <v>0.25614168492137446</v>
      </c>
      <c r="AN31" s="17">
        <v>4.8</v>
      </c>
      <c r="AO31" s="17">
        <v>0.15066496295378001</v>
      </c>
      <c r="AP31" s="17">
        <f t="shared" si="0"/>
        <v>0.13559846665840203</v>
      </c>
      <c r="AQ31" s="18">
        <f t="shared" si="1"/>
        <v>0.16573145924915803</v>
      </c>
      <c r="AV31" s="16">
        <v>17</v>
      </c>
      <c r="AW31" s="17">
        <v>0.195282924884427</v>
      </c>
      <c r="AY31" s="17">
        <v>4.8</v>
      </c>
      <c r="AZ31" s="17">
        <v>0.13765682421439901</v>
      </c>
      <c r="BA31" s="17">
        <f t="shared" si="2"/>
        <v>0.12389114179295911</v>
      </c>
      <c r="BB31" s="17">
        <f t="shared" si="3"/>
        <v>0.15142250663583892</v>
      </c>
    </row>
    <row r="32" spans="2:54" x14ac:dyDescent="0.2">
      <c r="B32">
        <v>26.7</v>
      </c>
      <c r="C32">
        <v>0.22815241728645999</v>
      </c>
      <c r="D32">
        <v>25</v>
      </c>
      <c r="E32">
        <v>0.22776185707279201</v>
      </c>
      <c r="H32">
        <v>26.7</v>
      </c>
      <c r="I32">
        <v>0.230330571887778</v>
      </c>
      <c r="J32">
        <f t="shared" si="5"/>
        <v>0.22924149458711901</v>
      </c>
      <c r="M32">
        <v>25</v>
      </c>
      <c r="N32">
        <v>0.23591342738530499</v>
      </c>
      <c r="O32">
        <f t="shared" si="4"/>
        <v>0.23183764222904851</v>
      </c>
      <c r="T32">
        <v>35.9</v>
      </c>
      <c r="U32">
        <v>0.25758740776494349</v>
      </c>
      <c r="AG32" s="16">
        <v>33.4</v>
      </c>
      <c r="AH32" s="17">
        <v>0.2573804638721085</v>
      </c>
      <c r="AN32" s="17">
        <v>4.9000000000000004</v>
      </c>
      <c r="AO32" s="17">
        <v>0.152171358163806</v>
      </c>
      <c r="AP32" s="17">
        <f t="shared" si="0"/>
        <v>0.13695422234742541</v>
      </c>
      <c r="AQ32" s="18">
        <f t="shared" si="1"/>
        <v>0.16738849398018663</v>
      </c>
      <c r="AV32" s="16">
        <v>17.399999999999999</v>
      </c>
      <c r="AW32" s="17">
        <v>0.198062312732077</v>
      </c>
      <c r="AY32" s="17">
        <v>4.9000000000000004</v>
      </c>
      <c r="AZ32" s="17">
        <v>0.13888118936592</v>
      </c>
      <c r="BA32" s="17">
        <f t="shared" si="2"/>
        <v>0.124993070429328</v>
      </c>
      <c r="BB32" s="17">
        <f t="shared" si="3"/>
        <v>0.15276930830251201</v>
      </c>
    </row>
    <row r="33" spans="2:54" x14ac:dyDescent="0.2">
      <c r="B33">
        <v>27.1</v>
      </c>
      <c r="C33">
        <v>0.22916756441199901</v>
      </c>
      <c r="D33">
        <v>25.4</v>
      </c>
      <c r="E33">
        <v>0.22954430862852501</v>
      </c>
      <c r="H33">
        <v>27.1</v>
      </c>
      <c r="I33">
        <v>0.23223327557647699</v>
      </c>
      <c r="J33">
        <f t="shared" si="5"/>
        <v>0.23070041999423802</v>
      </c>
      <c r="M33">
        <v>25.4</v>
      </c>
      <c r="N33">
        <v>0.236945733493924</v>
      </c>
      <c r="O33">
        <f t="shared" si="4"/>
        <v>0.23324502106122452</v>
      </c>
      <c r="T33">
        <v>36.299999999999997</v>
      </c>
      <c r="U33">
        <v>0.25920146741391903</v>
      </c>
      <c r="AG33" s="16">
        <v>33.799999999999997</v>
      </c>
      <c r="AH33" s="17">
        <v>0.25906678872808897</v>
      </c>
      <c r="AN33" s="17">
        <v>5</v>
      </c>
      <c r="AO33" s="17">
        <v>0.15362877328195201</v>
      </c>
      <c r="AP33" s="17">
        <f t="shared" si="0"/>
        <v>0.13826589595375682</v>
      </c>
      <c r="AQ33" s="18">
        <f t="shared" si="1"/>
        <v>0.16899165061014723</v>
      </c>
      <c r="AV33" s="16">
        <v>17.8</v>
      </c>
      <c r="AW33" s="17">
        <v>0.19974497069331101</v>
      </c>
      <c r="AY33" s="17">
        <v>5</v>
      </c>
      <c r="AZ33" s="17">
        <v>0.14006777068064599</v>
      </c>
      <c r="BA33" s="17">
        <f t="shared" si="2"/>
        <v>0.12606099361258138</v>
      </c>
      <c r="BB33" s="17">
        <f t="shared" si="3"/>
        <v>0.1540745477487106</v>
      </c>
    </row>
    <row r="34" spans="2:54" x14ac:dyDescent="0.2">
      <c r="B34">
        <v>27.5</v>
      </c>
      <c r="C34">
        <v>0.23011087512857101</v>
      </c>
      <c r="D34">
        <v>25.8</v>
      </c>
      <c r="E34">
        <v>0.22981000151809999</v>
      </c>
      <c r="H34">
        <v>27.5</v>
      </c>
      <c r="I34">
        <v>0.23427151543563099</v>
      </c>
      <c r="J34">
        <f t="shared" si="5"/>
        <v>0.232191195282101</v>
      </c>
      <c r="M34">
        <v>25.8</v>
      </c>
      <c r="N34">
        <v>0.238701024200275</v>
      </c>
      <c r="O34">
        <f t="shared" si="4"/>
        <v>0.2342555128591875</v>
      </c>
      <c r="T34">
        <v>36.700000000000003</v>
      </c>
      <c r="U34">
        <v>0.26133061594305496</v>
      </c>
      <c r="AG34" s="16">
        <v>34.200000000000003</v>
      </c>
      <c r="AH34" s="17">
        <v>0.25941312393003552</v>
      </c>
      <c r="AN34" s="17">
        <v>5.0999999999999996</v>
      </c>
      <c r="AO34" s="17">
        <v>0.15503965114769899</v>
      </c>
      <c r="AP34" s="17">
        <f t="shared" si="0"/>
        <v>0.1395356860329291</v>
      </c>
      <c r="AQ34" s="18">
        <f t="shared" si="1"/>
        <v>0.17054361626246892</v>
      </c>
      <c r="AV34" s="16">
        <v>18.2</v>
      </c>
      <c r="AW34" s="17">
        <v>0.20077129440942201</v>
      </c>
      <c r="AY34" s="17">
        <v>5.0999999999999996</v>
      </c>
      <c r="AZ34" s="17">
        <v>0.14121865959973301</v>
      </c>
      <c r="BA34" s="17">
        <f t="shared" si="2"/>
        <v>0.1270967936397597</v>
      </c>
      <c r="BB34" s="17">
        <f t="shared" si="3"/>
        <v>0.15534052555970632</v>
      </c>
    </row>
    <row r="35" spans="2:54" x14ac:dyDescent="0.2">
      <c r="B35">
        <v>27.9</v>
      </c>
      <c r="C35">
        <v>0.23130883920867901</v>
      </c>
      <c r="D35">
        <v>26.2</v>
      </c>
      <c r="E35">
        <v>0.23121409742492599</v>
      </c>
      <c r="H35">
        <v>27.9</v>
      </c>
      <c r="I35">
        <v>0.23572778531222299</v>
      </c>
      <c r="J35">
        <f t="shared" si="5"/>
        <v>0.233518312260451</v>
      </c>
      <c r="M35">
        <v>26.2</v>
      </c>
      <c r="N35">
        <v>0.240058864808881</v>
      </c>
      <c r="O35">
        <f t="shared" si="4"/>
        <v>0.2356364811169035</v>
      </c>
      <c r="T35">
        <v>37.1</v>
      </c>
      <c r="U35">
        <v>0.26318579730687452</v>
      </c>
      <c r="AG35" s="16">
        <v>34.6</v>
      </c>
      <c r="AH35" s="17">
        <v>0.26065267209551102</v>
      </c>
      <c r="AN35" s="17">
        <v>5.2</v>
      </c>
      <c r="AO35" s="17">
        <v>0.156406276967091</v>
      </c>
      <c r="AP35" s="17">
        <f t="shared" si="0"/>
        <v>0.1407656492703819</v>
      </c>
      <c r="AQ35" s="18">
        <f t="shared" si="1"/>
        <v>0.17204690466380013</v>
      </c>
      <c r="AV35" s="16">
        <v>18.600000000000001</v>
      </c>
      <c r="AW35" s="17">
        <v>0.202869809378488</v>
      </c>
      <c r="AY35" s="17">
        <v>5.2</v>
      </c>
      <c r="AZ35" s="17">
        <v>0.14233579703676</v>
      </c>
      <c r="BA35" s="17">
        <f t="shared" si="2"/>
        <v>0.128102217333084</v>
      </c>
      <c r="BB35" s="17">
        <f t="shared" si="3"/>
        <v>0.156569376740436</v>
      </c>
    </row>
    <row r="36" spans="2:54" x14ac:dyDescent="0.2">
      <c r="B36">
        <v>28.3</v>
      </c>
      <c r="C36">
        <v>0.232445475754751</v>
      </c>
      <c r="D36">
        <v>26.6</v>
      </c>
      <c r="E36">
        <v>0.23259891603343999</v>
      </c>
      <c r="H36">
        <v>28.3</v>
      </c>
      <c r="I36">
        <v>0.23647439737242401</v>
      </c>
      <c r="J36">
        <f t="shared" si="5"/>
        <v>0.23445993656358749</v>
      </c>
      <c r="M36">
        <v>26.6</v>
      </c>
      <c r="N36">
        <v>0.24050195448630499</v>
      </c>
      <c r="O36">
        <f t="shared" si="4"/>
        <v>0.23655043525987249</v>
      </c>
      <c r="T36">
        <v>37.5</v>
      </c>
      <c r="U36">
        <v>0.2643488181857675</v>
      </c>
      <c r="AG36" s="16">
        <v>35</v>
      </c>
      <c r="AH36" s="17">
        <v>0.26161336995095752</v>
      </c>
      <c r="AN36" s="17">
        <v>5.3</v>
      </c>
      <c r="AO36" s="17">
        <v>0.15773079082782099</v>
      </c>
      <c r="AP36" s="17">
        <f t="shared" si="0"/>
        <v>0.14195771174503891</v>
      </c>
      <c r="AQ36" s="18">
        <f t="shared" si="1"/>
        <v>0.1735038699106031</v>
      </c>
      <c r="AV36" s="16">
        <v>19</v>
      </c>
      <c r="AW36" s="17">
        <v>0.205792455783185</v>
      </c>
      <c r="AY36" s="17">
        <v>5.3</v>
      </c>
      <c r="AZ36" s="17">
        <v>0.14342098668143799</v>
      </c>
      <c r="BA36" s="17">
        <f t="shared" si="2"/>
        <v>0.1290788880132942</v>
      </c>
      <c r="BB36" s="17">
        <f t="shared" si="3"/>
        <v>0.15776308534958181</v>
      </c>
    </row>
    <row r="37" spans="2:54" x14ac:dyDescent="0.2">
      <c r="B37">
        <v>28.7</v>
      </c>
      <c r="C37">
        <v>0.233051397200777</v>
      </c>
      <c r="D37">
        <v>27</v>
      </c>
      <c r="E37">
        <v>0.23382230818822999</v>
      </c>
      <c r="H37">
        <v>28.7</v>
      </c>
      <c r="I37">
        <v>0.23708812529225001</v>
      </c>
      <c r="J37">
        <f t="shared" si="5"/>
        <v>0.23506976124651352</v>
      </c>
      <c r="M37">
        <v>27</v>
      </c>
      <c r="N37">
        <v>0.24169902129825899</v>
      </c>
      <c r="O37">
        <f t="shared" si="4"/>
        <v>0.23776066474324448</v>
      </c>
      <c r="T37">
        <v>37.9</v>
      </c>
      <c r="U37">
        <v>0.26611930053630151</v>
      </c>
      <c r="AG37" s="16">
        <v>35.4</v>
      </c>
      <c r="AH37" s="17">
        <v>0.26178084590607753</v>
      </c>
      <c r="AN37" s="17">
        <v>5.4</v>
      </c>
      <c r="AO37" s="17">
        <v>0.15901519904057801</v>
      </c>
      <c r="AP37" s="17">
        <f t="shared" si="0"/>
        <v>0.14311367913652021</v>
      </c>
      <c r="AQ37" s="18">
        <f t="shared" si="1"/>
        <v>0.17491671894463581</v>
      </c>
      <c r="AV37" s="16">
        <v>19.399999999999999</v>
      </c>
      <c r="AW37" s="17">
        <v>0.20730216126262499</v>
      </c>
      <c r="AY37" s="17">
        <v>5.4</v>
      </c>
      <c r="AZ37" s="17">
        <v>0.14447590691687701</v>
      </c>
      <c r="BA37" s="17">
        <f t="shared" si="2"/>
        <v>0.13002831622518932</v>
      </c>
      <c r="BB37" s="17">
        <f t="shared" si="3"/>
        <v>0.15892349760856472</v>
      </c>
    </row>
    <row r="38" spans="2:54" x14ac:dyDescent="0.2">
      <c r="B38">
        <v>29.1</v>
      </c>
      <c r="C38">
        <v>0.23443154480564601</v>
      </c>
      <c r="D38">
        <v>27.4</v>
      </c>
      <c r="E38">
        <v>0.23553279916782699</v>
      </c>
      <c r="H38">
        <v>29.1</v>
      </c>
      <c r="I38">
        <v>0.237518739976676</v>
      </c>
      <c r="J38">
        <f t="shared" si="5"/>
        <v>0.23597514239116102</v>
      </c>
      <c r="M38">
        <v>27.4</v>
      </c>
      <c r="N38">
        <v>0.24263515595134</v>
      </c>
      <c r="O38">
        <f t="shared" si="4"/>
        <v>0.23908397755958349</v>
      </c>
      <c r="T38">
        <v>38.299999999999997</v>
      </c>
      <c r="U38">
        <v>0.26814094779308201</v>
      </c>
      <c r="AG38" s="16">
        <v>35.799999999999997</v>
      </c>
      <c r="AH38" s="17">
        <v>0.264201757813814</v>
      </c>
      <c r="AN38" s="17">
        <v>5.5</v>
      </c>
      <c r="AO38" s="17">
        <v>0.160261384433107</v>
      </c>
      <c r="AP38" s="17">
        <f t="shared" si="0"/>
        <v>0.14423524598979631</v>
      </c>
      <c r="AQ38" s="18">
        <f t="shared" si="1"/>
        <v>0.17628752287641772</v>
      </c>
      <c r="AV38" s="16">
        <v>19.8</v>
      </c>
      <c r="AW38" s="17">
        <v>0.20920664876460299</v>
      </c>
      <c r="AY38" s="17">
        <v>5.5</v>
      </c>
      <c r="AZ38" s="17">
        <v>0.14550212151608999</v>
      </c>
      <c r="BA38" s="17">
        <f t="shared" si="2"/>
        <v>0.13095190936448101</v>
      </c>
      <c r="BB38" s="17">
        <f t="shared" si="3"/>
        <v>0.160052333667699</v>
      </c>
    </row>
    <row r="39" spans="2:54" x14ac:dyDescent="0.2">
      <c r="B39">
        <v>29.5</v>
      </c>
      <c r="C39">
        <v>0.23562047208487599</v>
      </c>
      <c r="D39">
        <v>27.8</v>
      </c>
      <c r="E39">
        <v>0.23644441274283901</v>
      </c>
      <c r="H39">
        <v>29.5</v>
      </c>
      <c r="I39">
        <v>0.238118273266891</v>
      </c>
      <c r="J39">
        <f t="shared" si="5"/>
        <v>0.23686937267588348</v>
      </c>
      <c r="M39">
        <v>27.8</v>
      </c>
      <c r="N39">
        <v>0.244224866320221</v>
      </c>
      <c r="O39">
        <f t="shared" si="4"/>
        <v>0.24033463953153</v>
      </c>
      <c r="T39">
        <v>38.700000000000003</v>
      </c>
      <c r="U39">
        <v>0.27009824432032004</v>
      </c>
      <c r="AG39" s="16">
        <v>36.200000000000003</v>
      </c>
      <c r="AH39" s="17">
        <v>0.265303517547331</v>
      </c>
      <c r="AN39" s="17">
        <v>5.6</v>
      </c>
      <c r="AO39" s="17">
        <v>0.161471115708094</v>
      </c>
      <c r="AP39" s="17">
        <f t="shared" si="0"/>
        <v>0.14532400413728461</v>
      </c>
      <c r="AQ39" s="18">
        <f t="shared" si="1"/>
        <v>0.17761822727890342</v>
      </c>
      <c r="AV39" s="16">
        <v>20.2</v>
      </c>
      <c r="AW39" s="17">
        <v>0.211286187265605</v>
      </c>
      <c r="AY39" s="17">
        <v>5.6</v>
      </c>
      <c r="AZ39" s="17">
        <v>0.14650108926118799</v>
      </c>
      <c r="BA39" s="17">
        <f t="shared" si="2"/>
        <v>0.1318509803350692</v>
      </c>
      <c r="BB39" s="17">
        <f t="shared" si="3"/>
        <v>0.1611511981873068</v>
      </c>
    </row>
    <row r="40" spans="2:54" x14ac:dyDescent="0.2">
      <c r="B40">
        <v>29.9</v>
      </c>
      <c r="C40">
        <v>0.23637821973053699</v>
      </c>
      <c r="D40">
        <v>28.2</v>
      </c>
      <c r="E40">
        <v>0.237261984639278</v>
      </c>
      <c r="H40">
        <v>29.9</v>
      </c>
      <c r="I40">
        <v>0.23875581722074499</v>
      </c>
      <c r="J40">
        <f t="shared" si="5"/>
        <v>0.23756701847564099</v>
      </c>
      <c r="M40">
        <v>28.2</v>
      </c>
      <c r="N40">
        <v>0.244976387848238</v>
      </c>
      <c r="O40">
        <f t="shared" si="4"/>
        <v>0.241119186243758</v>
      </c>
      <c r="T40">
        <v>39.1</v>
      </c>
      <c r="U40">
        <v>0.2715870483387785</v>
      </c>
      <c r="AG40" s="16">
        <v>36.6</v>
      </c>
      <c r="AH40" s="17">
        <v>0.26628268136640099</v>
      </c>
      <c r="AN40" s="17">
        <v>5.7</v>
      </c>
      <c r="AO40" s="17">
        <v>0.16264605596272899</v>
      </c>
      <c r="AP40" s="17">
        <f t="shared" si="0"/>
        <v>0.14638145036645608</v>
      </c>
      <c r="AQ40" s="18">
        <f t="shared" si="1"/>
        <v>0.1789106615590019</v>
      </c>
      <c r="AV40" s="16">
        <v>20.6</v>
      </c>
      <c r="AW40" s="17">
        <v>0.212890129005054</v>
      </c>
      <c r="AY40" s="17">
        <v>5.7</v>
      </c>
      <c r="AZ40" s="17">
        <v>0.14747417260975201</v>
      </c>
      <c r="BA40" s="17">
        <f t="shared" si="2"/>
        <v>0.13272675534877681</v>
      </c>
      <c r="BB40" s="17">
        <f t="shared" si="3"/>
        <v>0.16222158987072724</v>
      </c>
    </row>
    <row r="41" spans="2:54" x14ac:dyDescent="0.2">
      <c r="B41">
        <v>30.3</v>
      </c>
      <c r="C41">
        <v>0.23761662122845301</v>
      </c>
      <c r="D41">
        <v>28.6</v>
      </c>
      <c r="E41">
        <v>0.239111148504591</v>
      </c>
      <c r="H41">
        <v>30.3</v>
      </c>
      <c r="I41">
        <v>0.23902286790487601</v>
      </c>
      <c r="J41">
        <f t="shared" si="5"/>
        <v>0.23831974456666449</v>
      </c>
      <c r="M41">
        <v>28.6</v>
      </c>
      <c r="N41">
        <v>0.24623564091213801</v>
      </c>
      <c r="O41">
        <f t="shared" si="4"/>
        <v>0.24267339470836452</v>
      </c>
      <c r="T41">
        <v>39.5</v>
      </c>
      <c r="U41">
        <v>0.27333981916743699</v>
      </c>
      <c r="AG41" s="16">
        <v>37</v>
      </c>
      <c r="AH41" s="17">
        <v>0.267465380758243</v>
      </c>
      <c r="AN41" s="17">
        <v>5.8</v>
      </c>
      <c r="AO41" s="17">
        <v>0.16378777045627099</v>
      </c>
      <c r="AP41" s="17">
        <f t="shared" si="0"/>
        <v>0.1474089934106439</v>
      </c>
      <c r="AQ41" s="18">
        <f t="shared" si="1"/>
        <v>0.18016654750189812</v>
      </c>
      <c r="AV41" s="16">
        <v>21</v>
      </c>
      <c r="AW41" s="17">
        <v>0.21379223315556201</v>
      </c>
      <c r="AY41" s="17">
        <v>5.8</v>
      </c>
      <c r="AZ41" s="17">
        <v>0.14842264551671699</v>
      </c>
      <c r="BA41" s="17">
        <f t="shared" si="2"/>
        <v>0.13358038096504529</v>
      </c>
      <c r="BB41" s="17">
        <f t="shared" si="3"/>
        <v>0.1632649100683887</v>
      </c>
    </row>
    <row r="42" spans="2:54" x14ac:dyDescent="0.2">
      <c r="B42">
        <v>30.7</v>
      </c>
      <c r="C42">
        <v>0.239054227895351</v>
      </c>
      <c r="D42">
        <v>29</v>
      </c>
      <c r="E42">
        <v>0.239749913719631</v>
      </c>
      <c r="H42">
        <v>30.7</v>
      </c>
      <c r="I42">
        <v>0.239811456210442</v>
      </c>
      <c r="J42">
        <f t="shared" si="5"/>
        <v>0.2394328420528965</v>
      </c>
      <c r="M42">
        <v>29</v>
      </c>
      <c r="N42">
        <v>0.24780201908729599</v>
      </c>
      <c r="O42">
        <f t="shared" si="4"/>
        <v>0.2437759664034635</v>
      </c>
      <c r="T42">
        <v>39.9</v>
      </c>
      <c r="U42">
        <v>0.27527963842115999</v>
      </c>
      <c r="AG42" s="16">
        <v>37.4</v>
      </c>
      <c r="AH42" s="17">
        <v>0.268470488077234</v>
      </c>
      <c r="AN42" s="17">
        <v>5.9</v>
      </c>
      <c r="AO42" s="17">
        <v>0.164897733701935</v>
      </c>
      <c r="AP42" s="17">
        <f t="shared" si="0"/>
        <v>0.1484079603317415</v>
      </c>
      <c r="AQ42" s="18">
        <f t="shared" si="1"/>
        <v>0.18138750707212853</v>
      </c>
      <c r="AV42" s="16">
        <v>21.4</v>
      </c>
      <c r="AW42" s="17">
        <v>0.22014186662605051</v>
      </c>
      <c r="AY42" s="17">
        <v>5.9</v>
      </c>
      <c r="AZ42" s="17">
        <v>0.14934770050622601</v>
      </c>
      <c r="BA42" s="17">
        <f t="shared" si="2"/>
        <v>0.1344129304556034</v>
      </c>
      <c r="BB42" s="17">
        <f t="shared" si="3"/>
        <v>0.16428247055684861</v>
      </c>
    </row>
    <row r="43" spans="2:54" x14ac:dyDescent="0.2">
      <c r="B43">
        <v>31.1</v>
      </c>
      <c r="C43">
        <v>0.24005758084731399</v>
      </c>
      <c r="D43">
        <v>29.4</v>
      </c>
      <c r="E43">
        <v>0.24193367370022301</v>
      </c>
      <c r="H43">
        <v>31.1</v>
      </c>
      <c r="I43">
        <v>0.24066360890476199</v>
      </c>
      <c r="J43">
        <f t="shared" si="5"/>
        <v>0.240360594876038</v>
      </c>
      <c r="M43">
        <v>29.4</v>
      </c>
      <c r="N43">
        <v>0.24877353118752399</v>
      </c>
      <c r="O43">
        <f t="shared" si="4"/>
        <v>0.2453536024438735</v>
      </c>
      <c r="T43">
        <v>40.299999999999997</v>
      </c>
      <c r="U43">
        <v>0.27658290336455948</v>
      </c>
      <c r="AG43" s="16">
        <v>37.799999999999997</v>
      </c>
      <c r="AH43" s="17">
        <v>0.27004342682431248</v>
      </c>
      <c r="AN43" s="17">
        <v>6</v>
      </c>
      <c r="AO43" s="17">
        <v>0.16597733595068101</v>
      </c>
      <c r="AP43" s="17">
        <f t="shared" si="0"/>
        <v>0.1493796023556129</v>
      </c>
      <c r="AQ43" s="18">
        <f t="shared" si="1"/>
        <v>0.18257506954574912</v>
      </c>
      <c r="AV43" s="16">
        <v>21.8</v>
      </c>
      <c r="AW43" s="17">
        <v>0.22045895460776899</v>
      </c>
      <c r="AY43" s="17">
        <v>6</v>
      </c>
      <c r="AZ43" s="17">
        <v>0.15025045507605</v>
      </c>
      <c r="BA43" s="17">
        <f t="shared" si="2"/>
        <v>0.135225409568445</v>
      </c>
      <c r="BB43" s="17">
        <f t="shared" si="3"/>
        <v>0.16527550058365501</v>
      </c>
    </row>
    <row r="44" spans="2:54" x14ac:dyDescent="0.2">
      <c r="B44">
        <v>31.5</v>
      </c>
      <c r="C44">
        <v>0.24128381982618699</v>
      </c>
      <c r="D44">
        <v>29.8</v>
      </c>
      <c r="E44">
        <v>0.242445399279618</v>
      </c>
      <c r="H44">
        <v>31.5</v>
      </c>
      <c r="I44">
        <v>0.24159050586014699</v>
      </c>
      <c r="J44">
        <f t="shared" si="5"/>
        <v>0.24143716284316699</v>
      </c>
      <c r="M44">
        <v>29.8</v>
      </c>
      <c r="N44">
        <v>0.24988188960264801</v>
      </c>
      <c r="O44">
        <f t="shared" si="4"/>
        <v>0.24616364444113301</v>
      </c>
      <c r="T44">
        <v>40.700000000000003</v>
      </c>
      <c r="U44">
        <v>0.27813251264969352</v>
      </c>
      <c r="AG44" s="16">
        <v>38.200000000000003</v>
      </c>
      <c r="AH44" s="17">
        <v>0.27081382051987446</v>
      </c>
      <c r="AN44" s="17">
        <v>6.1</v>
      </c>
      <c r="AO44" s="17">
        <v>0.167027889126899</v>
      </c>
      <c r="AP44" s="17">
        <f t="shared" si="0"/>
        <v>0.15032510021420911</v>
      </c>
      <c r="AQ44" s="18">
        <f t="shared" si="1"/>
        <v>0.18373067803958892</v>
      </c>
      <c r="AV44" s="16">
        <v>22.2</v>
      </c>
      <c r="AW44" s="17">
        <v>0.22109596757491101</v>
      </c>
      <c r="AY44" s="17">
        <v>6.1</v>
      </c>
      <c r="AZ44" s="17">
        <v>0.15113195750692399</v>
      </c>
      <c r="BA44" s="17">
        <f t="shared" si="2"/>
        <v>0.13601876175623159</v>
      </c>
      <c r="BB44" s="17">
        <f t="shared" si="3"/>
        <v>0.16624515325761641</v>
      </c>
    </row>
    <row r="45" spans="2:54" x14ac:dyDescent="0.2">
      <c r="B45">
        <v>31.9</v>
      </c>
      <c r="C45">
        <v>0.24236370436374799</v>
      </c>
      <c r="D45">
        <v>30.2</v>
      </c>
      <c r="E45">
        <v>0.24351362991405701</v>
      </c>
      <c r="H45">
        <v>31.9</v>
      </c>
      <c r="I45">
        <v>0.24305941476800999</v>
      </c>
      <c r="J45">
        <f t="shared" si="5"/>
        <v>0.24271155956587898</v>
      </c>
      <c r="M45">
        <v>30.2</v>
      </c>
      <c r="N45">
        <v>0.25100081774986099</v>
      </c>
      <c r="O45">
        <f t="shared" si="4"/>
        <v>0.247257223831959</v>
      </c>
      <c r="T45">
        <v>41.1</v>
      </c>
      <c r="U45">
        <v>0.2797453791708695</v>
      </c>
      <c r="AG45" s="16">
        <v>38.6</v>
      </c>
      <c r="AH45" s="17">
        <v>0.27164945296721255</v>
      </c>
      <c r="AN45" s="17">
        <v>6.2</v>
      </c>
      <c r="AO45" s="17">
        <v>0.168050632269276</v>
      </c>
      <c r="AP45" s="17">
        <f t="shared" si="0"/>
        <v>0.1512455690423484</v>
      </c>
      <c r="AQ45" s="18">
        <f t="shared" si="1"/>
        <v>0.18485569549620362</v>
      </c>
      <c r="AV45" s="16">
        <v>22.6</v>
      </c>
      <c r="AW45" s="17">
        <v>0.2224196941049395</v>
      </c>
      <c r="AY45" s="17">
        <v>6.2</v>
      </c>
      <c r="AZ45" s="17">
        <v>0.151993192140322</v>
      </c>
      <c r="BA45" s="17">
        <f t="shared" si="2"/>
        <v>0.13679387292628981</v>
      </c>
      <c r="BB45" s="17">
        <f t="shared" si="3"/>
        <v>0.16719251135435423</v>
      </c>
    </row>
    <row r="46" spans="2:54" x14ac:dyDescent="0.2">
      <c r="B46">
        <v>32.299999999999997</v>
      </c>
      <c r="C46">
        <v>0.243975596249767</v>
      </c>
      <c r="D46">
        <v>30.6</v>
      </c>
      <c r="E46">
        <v>0.24490373783716499</v>
      </c>
      <c r="H46">
        <v>32.299999999999997</v>
      </c>
      <c r="I46">
        <v>0.2442779750853</v>
      </c>
      <c r="J46">
        <f t="shared" si="5"/>
        <v>0.24412678566753349</v>
      </c>
      <c r="M46">
        <v>30.6</v>
      </c>
      <c r="N46">
        <v>0.25295048524747499</v>
      </c>
      <c r="O46">
        <f t="shared" si="4"/>
        <v>0.24892711154232</v>
      </c>
      <c r="T46">
        <v>41.5</v>
      </c>
      <c r="U46">
        <v>0.28112729401331005</v>
      </c>
      <c r="AG46" s="16">
        <v>39</v>
      </c>
      <c r="AH46" s="17">
        <v>0.27327912836489049</v>
      </c>
      <c r="AN46" s="17">
        <v>6.3</v>
      </c>
      <c r="AO46" s="17">
        <v>0.169046736524326</v>
      </c>
      <c r="AP46" s="17">
        <f t="shared" si="0"/>
        <v>0.15214206287189341</v>
      </c>
      <c r="AQ46" s="18">
        <f t="shared" si="1"/>
        <v>0.18595141017675862</v>
      </c>
      <c r="AV46" s="16">
        <v>23</v>
      </c>
      <c r="AW46" s="17">
        <v>0.224168094442521</v>
      </c>
      <c r="AY46" s="17">
        <v>6.3</v>
      </c>
      <c r="AZ46" s="17">
        <v>0.15283508418055999</v>
      </c>
      <c r="BA46" s="17">
        <f t="shared" si="2"/>
        <v>0.13755157576250399</v>
      </c>
      <c r="BB46" s="17">
        <f t="shared" si="3"/>
        <v>0.168118592598616</v>
      </c>
    </row>
    <row r="47" spans="2:54" x14ac:dyDescent="0.2">
      <c r="B47">
        <v>32.700000000000003</v>
      </c>
      <c r="C47">
        <v>0.24501374336071099</v>
      </c>
      <c r="D47">
        <v>31</v>
      </c>
      <c r="E47">
        <v>0.24644477368106299</v>
      </c>
      <c r="H47">
        <v>32.700000000000003</v>
      </c>
      <c r="I47">
        <v>0.24564599418279201</v>
      </c>
      <c r="J47">
        <f t="shared" si="5"/>
        <v>0.2453298687717515</v>
      </c>
      <c r="M47">
        <v>31</v>
      </c>
      <c r="N47">
        <v>0.25393057218147103</v>
      </c>
      <c r="O47">
        <f t="shared" si="4"/>
        <v>0.25018767293126698</v>
      </c>
      <c r="T47">
        <v>41.9</v>
      </c>
      <c r="U47">
        <v>0.28263936289376801</v>
      </c>
      <c r="AG47" s="16">
        <v>39.4</v>
      </c>
      <c r="AH47" s="17">
        <v>0.27425872647560651</v>
      </c>
      <c r="AN47" s="17">
        <v>6.4</v>
      </c>
      <c r="AO47" s="17">
        <v>0.17001730973489501</v>
      </c>
      <c r="AP47" s="17">
        <f t="shared" si="0"/>
        <v>0.15301557876140551</v>
      </c>
      <c r="AQ47" s="18">
        <f t="shared" si="1"/>
        <v>0.18701904070838452</v>
      </c>
      <c r="AV47" s="16">
        <v>23.4</v>
      </c>
      <c r="AW47" s="17">
        <v>0.2256501144490575</v>
      </c>
      <c r="AY47" s="17">
        <v>6.4</v>
      </c>
      <c r="AZ47" s="17">
        <v>0.15365850407052201</v>
      </c>
      <c r="BA47" s="17">
        <f t="shared" si="2"/>
        <v>0.13829265366346982</v>
      </c>
      <c r="BB47" s="17">
        <f t="shared" si="3"/>
        <v>0.16902435447757422</v>
      </c>
    </row>
    <row r="48" spans="2:54" x14ac:dyDescent="0.2">
      <c r="B48">
        <v>33.1</v>
      </c>
      <c r="C48">
        <v>0.246075139724203</v>
      </c>
      <c r="D48">
        <v>31.4</v>
      </c>
      <c r="E48">
        <v>0.247329854037698</v>
      </c>
      <c r="H48">
        <v>33.1</v>
      </c>
      <c r="I48">
        <v>0.24722649286322701</v>
      </c>
      <c r="J48">
        <f t="shared" si="5"/>
        <v>0.24665081629371499</v>
      </c>
      <c r="M48">
        <v>31.4</v>
      </c>
      <c r="N48">
        <v>0.25536072162344398</v>
      </c>
      <c r="O48">
        <f t="shared" si="4"/>
        <v>0.25134528783057097</v>
      </c>
      <c r="T48">
        <v>42.3</v>
      </c>
      <c r="U48">
        <v>0.28396861897360798</v>
      </c>
      <c r="AG48" s="16">
        <v>39.799999999999997</v>
      </c>
      <c r="AH48" s="17">
        <v>0.27576175910135903</v>
      </c>
      <c r="AN48" s="17">
        <v>6.5</v>
      </c>
      <c r="AO48" s="17">
        <v>0.170963400661474</v>
      </c>
      <c r="AP48" s="17">
        <f t="shared" si="0"/>
        <v>0.15386706059532659</v>
      </c>
      <c r="AQ48" s="18">
        <f t="shared" si="1"/>
        <v>0.18805974072762141</v>
      </c>
      <c r="AV48" s="16">
        <v>23.8</v>
      </c>
      <c r="AW48" s="17">
        <v>0.227942856211275</v>
      </c>
      <c r="AY48" s="17">
        <v>6.5</v>
      </c>
      <c r="AZ48" s="17">
        <v>0.15446427148450001</v>
      </c>
      <c r="BA48" s="17">
        <f t="shared" si="2"/>
        <v>0.13901784433605002</v>
      </c>
      <c r="BB48" s="17">
        <f t="shared" si="3"/>
        <v>0.16991069863295002</v>
      </c>
    </row>
    <row r="49" spans="2:54" x14ac:dyDescent="0.2">
      <c r="B49">
        <v>33.5</v>
      </c>
      <c r="C49">
        <v>0.247194121390196</v>
      </c>
      <c r="D49">
        <v>31.8</v>
      </c>
      <c r="E49">
        <v>0.248566418995598</v>
      </c>
      <c r="H49">
        <v>33.5</v>
      </c>
      <c r="I49">
        <v>0.248865378944128</v>
      </c>
      <c r="J49">
        <f t="shared" si="5"/>
        <v>0.248029750167162</v>
      </c>
      <c r="M49">
        <v>31.8</v>
      </c>
      <c r="N49">
        <v>0.256334846298648</v>
      </c>
      <c r="O49">
        <f t="shared" si="4"/>
        <v>0.25245063264712297</v>
      </c>
      <c r="T49">
        <v>42.7</v>
      </c>
      <c r="U49">
        <v>0.28513848521221796</v>
      </c>
      <c r="AG49" s="16">
        <v>40.200000000000003</v>
      </c>
      <c r="AH49" s="17">
        <v>0.2771425220884785</v>
      </c>
      <c r="AN49" s="17">
        <v>6.6</v>
      </c>
      <c r="AO49" s="17">
        <v>0.171886002870138</v>
      </c>
      <c r="AP49" s="17">
        <f t="shared" si="0"/>
        <v>0.1546974025831242</v>
      </c>
      <c r="AQ49" s="18">
        <f t="shared" si="1"/>
        <v>0.18907460315715183</v>
      </c>
      <c r="AV49" s="16">
        <v>24.2</v>
      </c>
      <c r="AW49" s="17">
        <v>0.22921919788366751</v>
      </c>
      <c r="AY49" s="17">
        <v>6.6</v>
      </c>
      <c r="AZ49" s="17">
        <v>0.15525315897670799</v>
      </c>
      <c r="BA49" s="17">
        <f t="shared" si="2"/>
        <v>0.13972784307903721</v>
      </c>
      <c r="BB49" s="17">
        <f t="shared" si="3"/>
        <v>0.17077847487437881</v>
      </c>
    </row>
    <row r="50" spans="2:54" x14ac:dyDescent="0.2">
      <c r="B50">
        <v>33.9</v>
      </c>
      <c r="C50">
        <v>0.24854111651618599</v>
      </c>
      <c r="D50">
        <v>32.200000000000003</v>
      </c>
      <c r="E50">
        <v>0.249946545888559</v>
      </c>
      <c r="H50">
        <v>33.9</v>
      </c>
      <c r="I50">
        <v>0.25106847014593098</v>
      </c>
      <c r="J50">
        <f t="shared" si="5"/>
        <v>0.24980479333105848</v>
      </c>
      <c r="M50">
        <v>32.200000000000003</v>
      </c>
      <c r="N50">
        <v>0.257662525179711</v>
      </c>
      <c r="O50">
        <f t="shared" si="4"/>
        <v>0.25380453553413501</v>
      </c>
      <c r="T50">
        <v>43.1</v>
      </c>
      <c r="U50">
        <v>0.28633428755852697</v>
      </c>
      <c r="AG50" s="16">
        <v>40.6</v>
      </c>
      <c r="AH50" s="17">
        <v>0.27788668769316749</v>
      </c>
      <c r="AN50" s="17">
        <v>6.7</v>
      </c>
      <c r="AO50" s="17">
        <v>0.17278605831743099</v>
      </c>
      <c r="AP50" s="17">
        <f t="shared" si="0"/>
        <v>0.1555074524856879</v>
      </c>
      <c r="AQ50" s="18">
        <f t="shared" si="1"/>
        <v>0.19006466414917411</v>
      </c>
      <c r="AV50" s="16">
        <v>24.6</v>
      </c>
      <c r="AW50" s="17">
        <v>0.23034894700015152</v>
      </c>
      <c r="AY50" s="17">
        <v>6.7</v>
      </c>
      <c r="AZ50" s="17">
        <v>0.15602589531959499</v>
      </c>
      <c r="BA50" s="17">
        <f t="shared" si="2"/>
        <v>0.14042330578763548</v>
      </c>
      <c r="BB50" s="17">
        <f t="shared" si="3"/>
        <v>0.17162848485155449</v>
      </c>
    </row>
    <row r="51" spans="2:54" x14ac:dyDescent="0.2">
      <c r="B51">
        <v>34.299999999999997</v>
      </c>
      <c r="C51">
        <v>0.250084551370099</v>
      </c>
      <c r="D51">
        <v>32.6</v>
      </c>
      <c r="E51">
        <v>0.251622301147022</v>
      </c>
      <c r="H51">
        <v>34.299999999999997</v>
      </c>
      <c r="I51">
        <v>0.25253640429479002</v>
      </c>
      <c r="J51">
        <f t="shared" si="5"/>
        <v>0.25131047783244453</v>
      </c>
      <c r="M51">
        <v>32.6</v>
      </c>
      <c r="N51">
        <v>0.25861814280469902</v>
      </c>
      <c r="O51">
        <f t="shared" si="4"/>
        <v>0.25512022197586048</v>
      </c>
      <c r="T51">
        <v>43.5</v>
      </c>
      <c r="U51">
        <v>0.2888163355199595</v>
      </c>
      <c r="AG51" s="16">
        <v>41</v>
      </c>
      <c r="AH51" s="17">
        <v>0.27958647177492246</v>
      </c>
      <c r="AN51" s="17">
        <v>6.8</v>
      </c>
      <c r="AO51" s="17">
        <v>0.17366446065940799</v>
      </c>
      <c r="AP51" s="17">
        <f t="shared" si="0"/>
        <v>0.1562980145934672</v>
      </c>
      <c r="AQ51" s="18">
        <f t="shared" si="1"/>
        <v>0.19103090672534881</v>
      </c>
      <c r="AV51" s="16">
        <v>25</v>
      </c>
      <c r="AW51" s="17">
        <v>0.23183764222904851</v>
      </c>
      <c r="AY51" s="17">
        <v>6.8</v>
      </c>
      <c r="AZ51" s="17">
        <v>0.156783168562312</v>
      </c>
      <c r="BA51" s="17">
        <f t="shared" si="2"/>
        <v>0.14110485170608081</v>
      </c>
      <c r="BB51" s="17">
        <f t="shared" si="3"/>
        <v>0.17246148541854323</v>
      </c>
    </row>
    <row r="52" spans="2:54" x14ac:dyDescent="0.2">
      <c r="B52">
        <v>34.700000000000003</v>
      </c>
      <c r="C52">
        <v>0.251731628361957</v>
      </c>
      <c r="D52">
        <v>33</v>
      </c>
      <c r="E52">
        <v>0.25257267325992899</v>
      </c>
      <c r="H52">
        <v>34.700000000000003</v>
      </c>
      <c r="I52">
        <v>0.25417727178029598</v>
      </c>
      <c r="J52">
        <f t="shared" si="5"/>
        <v>0.25295445007112649</v>
      </c>
      <c r="M52">
        <v>33</v>
      </c>
      <c r="N52">
        <v>0.25971069658281998</v>
      </c>
      <c r="O52">
        <f t="shared" si="4"/>
        <v>0.25614168492137446</v>
      </c>
      <c r="T52">
        <v>43.9</v>
      </c>
      <c r="U52">
        <v>0.28848106094266351</v>
      </c>
      <c r="AG52" s="16">
        <v>41.4</v>
      </c>
      <c r="AH52" s="17">
        <v>0.28123678962785148</v>
      </c>
      <c r="AN52" s="17">
        <v>6.9</v>
      </c>
      <c r="AO52" s="17">
        <v>0.174522058309272</v>
      </c>
      <c r="AP52" s="17">
        <f t="shared" si="0"/>
        <v>0.15706985247834482</v>
      </c>
      <c r="AQ52" s="18">
        <f t="shared" si="1"/>
        <v>0.19197426414019922</v>
      </c>
      <c r="AV52" s="16">
        <v>25.4</v>
      </c>
      <c r="AW52" s="17">
        <v>0.23324502106122452</v>
      </c>
      <c r="AY52" s="17">
        <v>6.9</v>
      </c>
      <c r="AZ52" s="17">
        <v>0.15752562883631199</v>
      </c>
      <c r="BA52" s="17">
        <f t="shared" si="2"/>
        <v>0.1417730659526808</v>
      </c>
      <c r="BB52" s="17">
        <f t="shared" si="3"/>
        <v>0.17327819171994321</v>
      </c>
    </row>
    <row r="53" spans="2:54" x14ac:dyDescent="0.2">
      <c r="B53">
        <v>35.1</v>
      </c>
      <c r="C53">
        <v>0.25299666641292201</v>
      </c>
      <c r="D53">
        <v>33.4</v>
      </c>
      <c r="E53">
        <v>0.25405115831460301</v>
      </c>
      <c r="H53">
        <v>35.1</v>
      </c>
      <c r="I53">
        <v>0.255452210701342</v>
      </c>
      <c r="J53">
        <f t="shared" si="5"/>
        <v>0.254224438557132</v>
      </c>
      <c r="M53">
        <v>33.4</v>
      </c>
      <c r="N53">
        <v>0.26070976942961399</v>
      </c>
      <c r="O53">
        <f t="shared" si="4"/>
        <v>0.2573804638721085</v>
      </c>
      <c r="T53">
        <v>44.3</v>
      </c>
      <c r="U53">
        <v>0.29023951228349099</v>
      </c>
      <c r="AG53" s="16">
        <v>41.8</v>
      </c>
      <c r="AH53" s="17">
        <v>0.28240748693638051</v>
      </c>
      <c r="AN53" s="17">
        <v>7</v>
      </c>
      <c r="AO53" s="17">
        <v>0.175359657265622</v>
      </c>
      <c r="AP53" s="17">
        <f t="shared" si="0"/>
        <v>0.15782369153905981</v>
      </c>
      <c r="AQ53" s="18">
        <f t="shared" si="1"/>
        <v>0.19289562299218421</v>
      </c>
      <c r="AV53" s="16">
        <v>25.8</v>
      </c>
      <c r="AW53" s="17">
        <v>0.2342555128591875</v>
      </c>
      <c r="AY53" s="17">
        <v>7</v>
      </c>
      <c r="AZ53" s="17">
        <v>0.15825389093216299</v>
      </c>
      <c r="BA53" s="17">
        <f t="shared" si="2"/>
        <v>0.1424285018389467</v>
      </c>
      <c r="BB53" s="17">
        <f t="shared" si="3"/>
        <v>0.17407928002537931</v>
      </c>
    </row>
    <row r="54" spans="2:54" x14ac:dyDescent="0.2">
      <c r="B54">
        <v>35.5</v>
      </c>
      <c r="C54">
        <v>0.25419072175853002</v>
      </c>
      <c r="D54">
        <v>33.799999999999997</v>
      </c>
      <c r="E54">
        <v>0.25660394554191202</v>
      </c>
      <c r="H54">
        <v>35.5</v>
      </c>
      <c r="I54">
        <v>0.25749160631932599</v>
      </c>
      <c r="J54">
        <f t="shared" si="5"/>
        <v>0.25584116403892798</v>
      </c>
      <c r="M54">
        <v>33.799999999999997</v>
      </c>
      <c r="N54">
        <v>0.26152963191426598</v>
      </c>
      <c r="O54">
        <f t="shared" si="4"/>
        <v>0.25906678872808897</v>
      </c>
      <c r="T54">
        <v>44.7</v>
      </c>
      <c r="U54">
        <v>0.291257627388672</v>
      </c>
      <c r="AG54" s="16">
        <v>42.2</v>
      </c>
      <c r="AH54" s="17">
        <v>0.28415298192628646</v>
      </c>
      <c r="AN54" s="17">
        <v>7.1</v>
      </c>
      <c r="AO54" s="17">
        <v>0.176178023731141</v>
      </c>
      <c r="AP54" s="17">
        <f t="shared" si="0"/>
        <v>0.15856022135802691</v>
      </c>
      <c r="AQ54" s="18">
        <f t="shared" si="1"/>
        <v>0.19379582610425511</v>
      </c>
      <c r="AV54" s="16">
        <v>26.2</v>
      </c>
      <c r="AW54" s="17">
        <v>0.2356364811169035</v>
      </c>
      <c r="AY54" s="17">
        <v>7.1</v>
      </c>
      <c r="AZ54" s="17">
        <v>0.158968536669019</v>
      </c>
      <c r="BA54" s="17">
        <f t="shared" si="2"/>
        <v>0.14307168300211712</v>
      </c>
      <c r="BB54" s="17">
        <f t="shared" si="3"/>
        <v>0.17486539033592091</v>
      </c>
    </row>
    <row r="55" spans="2:54" x14ac:dyDescent="0.2">
      <c r="B55">
        <v>35.9</v>
      </c>
      <c r="C55">
        <v>0.25537714337855599</v>
      </c>
      <c r="D55">
        <v>34.200000000000003</v>
      </c>
      <c r="E55">
        <v>0.25634454496731102</v>
      </c>
      <c r="H55">
        <v>35.9</v>
      </c>
      <c r="I55">
        <v>0.25979767215133098</v>
      </c>
      <c r="J55">
        <f t="shared" si="5"/>
        <v>0.25758740776494349</v>
      </c>
      <c r="M55">
        <v>34.200000000000003</v>
      </c>
      <c r="N55">
        <v>0.26248170289276002</v>
      </c>
      <c r="O55">
        <f t="shared" si="4"/>
        <v>0.25941312393003552</v>
      </c>
      <c r="T55">
        <v>45.1</v>
      </c>
      <c r="U55">
        <v>0.29257010761770152</v>
      </c>
      <c r="AG55" s="16">
        <v>42.6</v>
      </c>
      <c r="AH55" s="17">
        <v>0.28617913735674799</v>
      </c>
      <c r="AN55" s="17">
        <v>7.2</v>
      </c>
      <c r="AO55" s="17">
        <v>0.176977886539602</v>
      </c>
      <c r="AP55" s="17">
        <f t="shared" si="0"/>
        <v>0.15928009788564182</v>
      </c>
      <c r="AQ55" s="18">
        <f t="shared" si="1"/>
        <v>0.19467567519356221</v>
      </c>
      <c r="AV55" s="16">
        <v>26.6</v>
      </c>
      <c r="AW55" s="17">
        <v>0.23655043525987249</v>
      </c>
      <c r="AY55" s="17">
        <v>7.2</v>
      </c>
      <c r="AZ55" s="17">
        <v>0.159670117075981</v>
      </c>
      <c r="BA55" s="17">
        <f t="shared" si="2"/>
        <v>0.14370310536838291</v>
      </c>
      <c r="BB55" s="17">
        <f t="shared" si="3"/>
        <v>0.17563712878357912</v>
      </c>
    </row>
    <row r="56" spans="2:54" x14ac:dyDescent="0.2">
      <c r="B56">
        <v>36.299999999999997</v>
      </c>
      <c r="C56">
        <v>0.256420722474407</v>
      </c>
      <c r="D56">
        <v>34.6</v>
      </c>
      <c r="E56">
        <v>0.25776168390412102</v>
      </c>
      <c r="H56">
        <v>36.299999999999997</v>
      </c>
      <c r="I56">
        <v>0.261982212353431</v>
      </c>
      <c r="J56">
        <f t="shared" si="5"/>
        <v>0.25920146741391903</v>
      </c>
      <c r="M56">
        <v>34.6</v>
      </c>
      <c r="N56">
        <v>0.26354366028690102</v>
      </c>
      <c r="O56">
        <f t="shared" si="4"/>
        <v>0.26065267209551102</v>
      </c>
      <c r="T56">
        <v>45.5</v>
      </c>
      <c r="U56">
        <v>0.29373668865722852</v>
      </c>
      <c r="AG56" s="16">
        <v>43</v>
      </c>
      <c r="AH56" s="17">
        <v>0.2872166869007115</v>
      </c>
      <c r="AN56" s="17">
        <v>7.3</v>
      </c>
      <c r="AO56" s="17">
        <v>0.17775993940738899</v>
      </c>
      <c r="AP56" s="17">
        <f t="shared" si="0"/>
        <v>0.1599839454666501</v>
      </c>
      <c r="AQ56" s="18">
        <f t="shared" si="1"/>
        <v>0.19553593334812791</v>
      </c>
      <c r="AV56" s="16">
        <v>27</v>
      </c>
      <c r="AW56" s="17">
        <v>0.23776066474324448</v>
      </c>
      <c r="AY56" s="17">
        <v>7.3</v>
      </c>
      <c r="AZ56" s="17">
        <v>0.16035915440253401</v>
      </c>
      <c r="BA56" s="17">
        <f t="shared" si="2"/>
        <v>0.14432323896228061</v>
      </c>
      <c r="BB56" s="17">
        <f t="shared" si="3"/>
        <v>0.17639506984278744</v>
      </c>
    </row>
    <row r="57" spans="2:54" x14ac:dyDescent="0.2">
      <c r="B57">
        <v>36.700000000000003</v>
      </c>
      <c r="C57">
        <v>0.25846414700831699</v>
      </c>
      <c r="D57">
        <v>35</v>
      </c>
      <c r="E57">
        <v>0.25865225521305202</v>
      </c>
      <c r="H57">
        <v>36.700000000000003</v>
      </c>
      <c r="I57">
        <v>0.26419708487779298</v>
      </c>
      <c r="J57">
        <f t="shared" si="5"/>
        <v>0.26133061594305496</v>
      </c>
      <c r="M57">
        <v>35</v>
      </c>
      <c r="N57">
        <v>0.26457448468886302</v>
      </c>
      <c r="O57">
        <f t="shared" si="4"/>
        <v>0.26161336995095752</v>
      </c>
      <c r="T57">
        <v>45.9</v>
      </c>
      <c r="U57">
        <v>0.29469266279316697</v>
      </c>
      <c r="AG57" s="16">
        <v>43.4</v>
      </c>
      <c r="AH57" s="17">
        <v>0.28975005988789498</v>
      </c>
      <c r="AN57" s="17">
        <v>7.4</v>
      </c>
      <c r="AO57" s="17">
        <v>0.17852484302414201</v>
      </c>
      <c r="AP57" s="17">
        <f t="shared" si="0"/>
        <v>0.1606723587217278</v>
      </c>
      <c r="AQ57" s="18">
        <f t="shared" si="1"/>
        <v>0.19637732732655622</v>
      </c>
      <c r="AV57" s="16">
        <v>27.4</v>
      </c>
      <c r="AW57" s="17">
        <v>0.23908397755958349</v>
      </c>
      <c r="AY57" s="17">
        <v>7.4</v>
      </c>
      <c r="AZ57" s="17">
        <v>0.16103614397348101</v>
      </c>
      <c r="BA57" s="17">
        <f t="shared" si="2"/>
        <v>0.14493252957613292</v>
      </c>
      <c r="BB57" s="17">
        <f t="shared" si="3"/>
        <v>0.17713975837082913</v>
      </c>
    </row>
    <row r="58" spans="2:54" x14ac:dyDescent="0.2">
      <c r="B58">
        <v>37.1</v>
      </c>
      <c r="C58">
        <v>0.26016358870631601</v>
      </c>
      <c r="D58">
        <v>35.4</v>
      </c>
      <c r="E58">
        <v>0.25825096728466401</v>
      </c>
      <c r="H58">
        <v>37.1</v>
      </c>
      <c r="I58">
        <v>0.26620800590743299</v>
      </c>
      <c r="J58">
        <f t="shared" si="5"/>
        <v>0.26318579730687452</v>
      </c>
      <c r="M58">
        <v>35.4</v>
      </c>
      <c r="N58">
        <v>0.26531072452749099</v>
      </c>
      <c r="O58">
        <f t="shared" si="4"/>
        <v>0.26178084590607753</v>
      </c>
      <c r="T58">
        <v>46.3</v>
      </c>
      <c r="U58">
        <v>0.2963524429401555</v>
      </c>
      <c r="AG58" s="16">
        <v>43.8</v>
      </c>
      <c r="AH58" s="17">
        <v>0.29043160417694303</v>
      </c>
      <c r="AN58" s="17">
        <v>7.5</v>
      </c>
      <c r="AO58" s="17">
        <v>0.179273226995778</v>
      </c>
      <c r="AP58" s="17">
        <f t="shared" si="0"/>
        <v>0.16134590429620019</v>
      </c>
      <c r="AQ58" s="18">
        <f t="shared" si="1"/>
        <v>0.1972005496953558</v>
      </c>
      <c r="AV58" s="16">
        <v>27.8</v>
      </c>
      <c r="AW58" s="17">
        <v>0.24033463953153</v>
      </c>
      <c r="AY58" s="17">
        <v>7.5</v>
      </c>
      <c r="AZ58" s="17">
        <v>0.16170155590222701</v>
      </c>
      <c r="BA58" s="17">
        <f t="shared" si="2"/>
        <v>0.14553140031200432</v>
      </c>
      <c r="BB58" s="17">
        <f t="shared" si="3"/>
        <v>0.17787171149244974</v>
      </c>
    </row>
    <row r="59" spans="2:54" x14ac:dyDescent="0.2">
      <c r="B59">
        <v>37.5</v>
      </c>
      <c r="C59">
        <v>0.26133275539579698</v>
      </c>
      <c r="D59">
        <v>35.799999999999997</v>
      </c>
      <c r="E59">
        <v>0.26158667853564099</v>
      </c>
      <c r="H59">
        <v>37.5</v>
      </c>
      <c r="I59">
        <v>0.26736488097573802</v>
      </c>
      <c r="J59">
        <f t="shared" si="5"/>
        <v>0.2643488181857675</v>
      </c>
      <c r="M59">
        <v>35.799999999999997</v>
      </c>
      <c r="N59">
        <v>0.266816837091987</v>
      </c>
      <c r="O59">
        <f t="shared" si="4"/>
        <v>0.264201757813814</v>
      </c>
      <c r="T59">
        <v>46.7</v>
      </c>
      <c r="U59">
        <v>0.29820054277423103</v>
      </c>
      <c r="AG59" s="16">
        <v>44.2</v>
      </c>
      <c r="AH59" s="17">
        <v>0.29156852244824649</v>
      </c>
      <c r="AN59" s="17">
        <v>7.6</v>
      </c>
      <c r="AO59" s="17">
        <v>0.18000569165192801</v>
      </c>
      <c r="AP59" s="17">
        <f t="shared" si="0"/>
        <v>0.16200512248673521</v>
      </c>
      <c r="AQ59" s="18">
        <f t="shared" si="1"/>
        <v>0.19800626081712083</v>
      </c>
      <c r="AV59" s="16">
        <v>28.2</v>
      </c>
      <c r="AW59" s="17">
        <v>0.241119186243758</v>
      </c>
      <c r="AY59" s="17">
        <v>7.6</v>
      </c>
      <c r="AZ59" s="17">
        <v>0.16235583667489001</v>
      </c>
      <c r="BA59" s="17">
        <f t="shared" si="2"/>
        <v>0.146120253007401</v>
      </c>
      <c r="BB59" s="17">
        <f t="shared" si="3"/>
        <v>0.17859142034237901</v>
      </c>
    </row>
    <row r="60" spans="2:54" x14ac:dyDescent="0.2">
      <c r="B60">
        <v>37.9</v>
      </c>
      <c r="C60">
        <v>0.26243524512001998</v>
      </c>
      <c r="D60">
        <v>36.200000000000003</v>
      </c>
      <c r="E60">
        <v>0.26322329000668099</v>
      </c>
      <c r="H60">
        <v>37.9</v>
      </c>
      <c r="I60">
        <v>0.26980335595258298</v>
      </c>
      <c r="J60">
        <f t="shared" si="5"/>
        <v>0.26611930053630151</v>
      </c>
      <c r="M60">
        <v>36.200000000000003</v>
      </c>
      <c r="N60">
        <v>0.26738374508798102</v>
      </c>
      <c r="O60">
        <f t="shared" si="4"/>
        <v>0.265303517547331</v>
      </c>
      <c r="T60">
        <v>47.1</v>
      </c>
      <c r="U60">
        <v>0.29935185300598949</v>
      </c>
      <c r="AG60" s="16">
        <v>44.6</v>
      </c>
      <c r="AH60" s="17">
        <v>0.29290066429888501</v>
      </c>
      <c r="AN60" s="17">
        <v>7.7</v>
      </c>
      <c r="AO60" s="17">
        <v>0.18072280972867</v>
      </c>
      <c r="AP60" s="17">
        <f t="shared" si="0"/>
        <v>0.16265052875580299</v>
      </c>
      <c r="AQ60" s="18">
        <f t="shared" si="1"/>
        <v>0.198795090701537</v>
      </c>
      <c r="AV60" s="16">
        <v>28.6</v>
      </c>
      <c r="AW60" s="17">
        <v>0.24267339470836452</v>
      </c>
      <c r="AY60" s="17">
        <v>7.7</v>
      </c>
      <c r="AZ60" s="17">
        <v>0.162999410616429</v>
      </c>
      <c r="BA60" s="17">
        <f t="shared" si="2"/>
        <v>0.1466994695547861</v>
      </c>
      <c r="BB60" s="17">
        <f t="shared" si="3"/>
        <v>0.17929935167807193</v>
      </c>
    </row>
    <row r="61" spans="2:54" x14ac:dyDescent="0.2">
      <c r="B61">
        <v>38.299999999999997</v>
      </c>
      <c r="C61">
        <v>0.26413161393935902</v>
      </c>
      <c r="D61">
        <v>36.6</v>
      </c>
      <c r="E61">
        <v>0.26420332325721402</v>
      </c>
      <c r="H61">
        <v>38.299999999999997</v>
      </c>
      <c r="I61">
        <v>0.27215028164680499</v>
      </c>
      <c r="J61">
        <f t="shared" si="5"/>
        <v>0.26814094779308201</v>
      </c>
      <c r="M61">
        <v>36.6</v>
      </c>
      <c r="N61">
        <v>0.26836203947558801</v>
      </c>
      <c r="O61">
        <f t="shared" si="4"/>
        <v>0.26628268136640099</v>
      </c>
      <c r="T61">
        <v>47.5</v>
      </c>
      <c r="U61">
        <v>0.30068899991582398</v>
      </c>
      <c r="AG61" s="16">
        <v>45</v>
      </c>
      <c r="AH61" s="17">
        <v>0.29427903420540902</v>
      </c>
      <c r="AN61" s="17">
        <v>7.8</v>
      </c>
      <c r="AO61" s="17">
        <v>0.181425127936511</v>
      </c>
      <c r="AP61" s="17">
        <f t="shared" si="0"/>
        <v>0.16328261514285991</v>
      </c>
      <c r="AQ61" s="18">
        <f t="shared" si="1"/>
        <v>0.19956764073016212</v>
      </c>
      <c r="AV61" s="16">
        <v>29</v>
      </c>
      <c r="AW61" s="17">
        <v>0.2437759664034635</v>
      </c>
      <c r="AY61" s="17">
        <v>7.8</v>
      </c>
      <c r="AZ61" s="17">
        <v>0.163632681248955</v>
      </c>
      <c r="BA61" s="17">
        <f t="shared" si="2"/>
        <v>0.1472694131240595</v>
      </c>
      <c r="BB61" s="17">
        <f t="shared" si="3"/>
        <v>0.17999594937385052</v>
      </c>
    </row>
    <row r="62" spans="2:54" x14ac:dyDescent="0.2">
      <c r="B62">
        <v>38.700000000000003</v>
      </c>
      <c r="C62">
        <v>0.26588689742575</v>
      </c>
      <c r="D62">
        <v>37</v>
      </c>
      <c r="E62">
        <v>0.26547672610705297</v>
      </c>
      <c r="H62">
        <v>38.700000000000003</v>
      </c>
      <c r="I62">
        <v>0.27430959121489001</v>
      </c>
      <c r="J62">
        <f t="shared" si="5"/>
        <v>0.27009824432032004</v>
      </c>
      <c r="M62">
        <v>37</v>
      </c>
      <c r="N62">
        <v>0.26945403540943302</v>
      </c>
      <c r="O62">
        <f t="shared" si="4"/>
        <v>0.267465380758243</v>
      </c>
      <c r="T62">
        <v>47.9</v>
      </c>
      <c r="U62">
        <v>0.30194862528440602</v>
      </c>
      <c r="AG62" s="16">
        <v>45.4</v>
      </c>
      <c r="AH62" s="17">
        <v>0.29547600779970101</v>
      </c>
      <c r="AN62" s="17">
        <v>7.9</v>
      </c>
      <c r="AO62" s="17">
        <v>0.18211316842262401</v>
      </c>
      <c r="AP62" s="17">
        <f t="shared" si="0"/>
        <v>0.16390185158036161</v>
      </c>
      <c r="AQ62" s="18">
        <f t="shared" si="1"/>
        <v>0.20032448526488641</v>
      </c>
      <c r="AV62" s="16">
        <v>29.4</v>
      </c>
      <c r="AW62" s="17">
        <v>0.2453536024438735</v>
      </c>
      <c r="AY62" s="17">
        <v>7.9</v>
      </c>
      <c r="AZ62" s="17">
        <v>0.16425603255132301</v>
      </c>
      <c r="BA62" s="17">
        <f t="shared" si="2"/>
        <v>0.14783042929619072</v>
      </c>
      <c r="BB62" s="17">
        <f t="shared" si="3"/>
        <v>0.18068163580645533</v>
      </c>
    </row>
    <row r="63" spans="2:54" x14ac:dyDescent="0.2">
      <c r="B63">
        <v>39.1</v>
      </c>
      <c r="C63">
        <v>0.267778395046746</v>
      </c>
      <c r="D63">
        <v>37.4</v>
      </c>
      <c r="E63">
        <v>0.26662336447194501</v>
      </c>
      <c r="H63">
        <v>39.1</v>
      </c>
      <c r="I63">
        <v>0.27539570163081101</v>
      </c>
      <c r="J63">
        <f t="shared" si="5"/>
        <v>0.2715870483387785</v>
      </c>
      <c r="M63">
        <v>37.4</v>
      </c>
      <c r="N63">
        <v>0.270317611682523</v>
      </c>
      <c r="O63">
        <f t="shared" si="4"/>
        <v>0.268470488077234</v>
      </c>
      <c r="T63">
        <v>48.3</v>
      </c>
      <c r="U63">
        <v>0.30320192841634652</v>
      </c>
      <c r="AG63" s="16">
        <v>45.8</v>
      </c>
      <c r="AH63" s="17">
        <v>0.29640792746522449</v>
      </c>
      <c r="AN63" s="17">
        <v>8</v>
      </c>
      <c r="AO63" s="17">
        <v>0.18278743013558199</v>
      </c>
      <c r="AP63" s="17">
        <f t="shared" si="0"/>
        <v>0.16450868712202379</v>
      </c>
      <c r="AQ63" s="18">
        <f t="shared" si="1"/>
        <v>0.20106617314914021</v>
      </c>
      <c r="AV63" s="16">
        <v>29.8</v>
      </c>
      <c r="AW63" s="17">
        <v>0.24616364444113301</v>
      </c>
      <c r="AY63" s="17">
        <v>8</v>
      </c>
      <c r="AZ63" s="17">
        <v>0.164869830128307</v>
      </c>
      <c r="BA63" s="17">
        <f t="shared" si="2"/>
        <v>0.14838284711547631</v>
      </c>
      <c r="BB63" s="17">
        <f t="shared" si="3"/>
        <v>0.18135681314113772</v>
      </c>
    </row>
    <row r="64" spans="2:54" x14ac:dyDescent="0.2">
      <c r="B64">
        <v>39.5</v>
      </c>
      <c r="C64">
        <v>0.26940933501717301</v>
      </c>
      <c r="D64">
        <v>37.799999999999997</v>
      </c>
      <c r="E64">
        <v>0.26878470364732499</v>
      </c>
      <c r="H64">
        <v>39.5</v>
      </c>
      <c r="I64">
        <v>0.27727030331770097</v>
      </c>
      <c r="J64">
        <f t="shared" si="5"/>
        <v>0.27333981916743699</v>
      </c>
      <c r="M64">
        <v>37.799999999999997</v>
      </c>
      <c r="N64">
        <v>0.27130215000129998</v>
      </c>
      <c r="O64">
        <f t="shared" si="4"/>
        <v>0.27004342682431248</v>
      </c>
      <c r="T64">
        <v>48.7</v>
      </c>
      <c r="U64">
        <v>0.304399758437019</v>
      </c>
      <c r="AG64" s="16">
        <v>46.2</v>
      </c>
      <c r="AH64" s="17">
        <v>0.2976896701435805</v>
      </c>
      <c r="AN64" s="17">
        <v>8.1</v>
      </c>
      <c r="AO64" s="17">
        <v>0.18344839010008299</v>
      </c>
      <c r="AP64" s="17">
        <f t="shared" si="0"/>
        <v>0.16510355109007468</v>
      </c>
      <c r="AQ64" s="18">
        <f t="shared" si="1"/>
        <v>0.20179322911009129</v>
      </c>
      <c r="AV64" s="16">
        <v>30.2</v>
      </c>
      <c r="AW64" s="17">
        <v>0.247257223831959</v>
      </c>
      <c r="AY64" s="17">
        <v>8.1</v>
      </c>
      <c r="AZ64" s="17">
        <v>0.16547442229682199</v>
      </c>
      <c r="BA64" s="17">
        <f t="shared" si="2"/>
        <v>0.14892698006713981</v>
      </c>
      <c r="BB64" s="17">
        <f t="shared" si="3"/>
        <v>0.18202186452650421</v>
      </c>
    </row>
    <row r="65" spans="2:54" x14ac:dyDescent="0.2">
      <c r="B65">
        <v>39.9</v>
      </c>
      <c r="C65">
        <v>0.271351665022043</v>
      </c>
      <c r="D65">
        <v>38.200000000000003</v>
      </c>
      <c r="E65">
        <v>0.269406653428031</v>
      </c>
      <c r="H65">
        <v>39.9</v>
      </c>
      <c r="I65">
        <v>0.27920761182027698</v>
      </c>
      <c r="J65">
        <f t="shared" si="5"/>
        <v>0.27527963842115999</v>
      </c>
      <c r="M65">
        <v>38.200000000000003</v>
      </c>
      <c r="N65">
        <v>0.27222098761171798</v>
      </c>
      <c r="O65">
        <f t="shared" si="4"/>
        <v>0.27081382051987446</v>
      </c>
      <c r="T65">
        <v>49.1</v>
      </c>
      <c r="U65">
        <v>0.30600049807976198</v>
      </c>
      <c r="AG65" s="16">
        <v>46.6</v>
      </c>
      <c r="AH65" s="17">
        <v>0.29896097897971952</v>
      </c>
      <c r="AN65" s="17">
        <v>8.1999999999999993</v>
      </c>
      <c r="AO65" s="17">
        <v>0.18409650460850899</v>
      </c>
      <c r="AP65" s="17">
        <f t="shared" si="0"/>
        <v>0.1656868541476581</v>
      </c>
      <c r="AQ65" s="18">
        <f t="shared" si="1"/>
        <v>0.2025061550693599</v>
      </c>
      <c r="AV65" s="16">
        <v>30.6</v>
      </c>
      <c r="AW65" s="17">
        <v>0.24892711154232</v>
      </c>
      <c r="AY65" s="17">
        <v>8.1999999999999993</v>
      </c>
      <c r="AZ65" s="17">
        <v>0.166070141095988</v>
      </c>
      <c r="BA65" s="17">
        <f t="shared" si="2"/>
        <v>0.14946312698638919</v>
      </c>
      <c r="BB65" s="17">
        <f t="shared" si="3"/>
        <v>0.18267715520558681</v>
      </c>
    </row>
    <row r="66" spans="2:54" x14ac:dyDescent="0.2">
      <c r="B66">
        <v>40.299999999999997</v>
      </c>
      <c r="C66">
        <v>0.27267815656137701</v>
      </c>
      <c r="D66">
        <v>38.6</v>
      </c>
      <c r="E66">
        <v>0.27079596030439301</v>
      </c>
      <c r="H66">
        <v>40.299999999999997</v>
      </c>
      <c r="I66">
        <v>0.28048765016774202</v>
      </c>
      <c r="J66">
        <f t="shared" si="5"/>
        <v>0.27658290336455948</v>
      </c>
      <c r="M66">
        <v>38.6</v>
      </c>
      <c r="N66">
        <v>0.27250294563003202</v>
      </c>
      <c r="O66">
        <f t="shared" si="4"/>
        <v>0.27164945296721255</v>
      </c>
      <c r="T66">
        <v>49.5</v>
      </c>
      <c r="U66">
        <v>0.30721131654849548</v>
      </c>
      <c r="AG66" s="16">
        <v>47</v>
      </c>
      <c r="AH66" s="17">
        <v>0.29977529164052952</v>
      </c>
      <c r="AN66" s="17">
        <v>8.3000000000000007</v>
      </c>
      <c r="AO66" s="17">
        <v>0.184732210335605</v>
      </c>
      <c r="AP66" s="17">
        <f t="shared" si="0"/>
        <v>0.1662589893020445</v>
      </c>
      <c r="AQ66" s="18">
        <f t="shared" si="1"/>
        <v>0.20320543136916552</v>
      </c>
      <c r="AV66" s="16">
        <v>31</v>
      </c>
      <c r="AW66" s="17">
        <v>0.25018767293126698</v>
      </c>
      <c r="AY66" s="17">
        <v>8.3000000000000007</v>
      </c>
      <c r="AZ66" s="17">
        <v>0.166657303227186</v>
      </c>
      <c r="BA66" s="17">
        <f t="shared" si="2"/>
        <v>0.14999157290446741</v>
      </c>
      <c r="BB66" s="17">
        <f t="shared" si="3"/>
        <v>0.18332303354990462</v>
      </c>
    </row>
    <row r="67" spans="2:54" x14ac:dyDescent="0.2">
      <c r="B67">
        <v>40.700000000000003</v>
      </c>
      <c r="C67">
        <v>0.27397381632580697</v>
      </c>
      <c r="D67">
        <v>39</v>
      </c>
      <c r="E67">
        <v>0.27233695242925599</v>
      </c>
      <c r="H67">
        <v>40.700000000000003</v>
      </c>
      <c r="I67">
        <v>0.28229120897358001</v>
      </c>
      <c r="J67">
        <f t="shared" si="5"/>
        <v>0.27813251264969352</v>
      </c>
      <c r="M67">
        <v>39</v>
      </c>
      <c r="N67">
        <v>0.27422130430052499</v>
      </c>
      <c r="O67">
        <f t="shared" si="4"/>
        <v>0.27327912836489049</v>
      </c>
      <c r="T67">
        <v>49.9</v>
      </c>
      <c r="U67">
        <v>0.30866370666431597</v>
      </c>
      <c r="AG67" s="16">
        <v>47.4</v>
      </c>
      <c r="AH67" s="17">
        <v>0.30077841647218201</v>
      </c>
      <c r="AN67" s="17">
        <v>8.4</v>
      </c>
      <c r="AO67" s="17">
        <v>0.18535592538198001</v>
      </c>
      <c r="AP67" s="17">
        <f t="shared" ref="AP67:AP130" si="6">AO67*0.9</f>
        <v>0.166820332843782</v>
      </c>
      <c r="AQ67" s="18">
        <f t="shared" ref="AQ67:AQ130" si="7">AO67*1.1</f>
        <v>0.20389151792017801</v>
      </c>
      <c r="AV67" s="16">
        <v>31.4</v>
      </c>
      <c r="AW67" s="17">
        <v>0.25134528783057097</v>
      </c>
      <c r="AY67" s="17">
        <v>8.4</v>
      </c>
      <c r="AZ67" s="17">
        <v>0.167236210929713</v>
      </c>
      <c r="BA67" s="17">
        <f t="shared" ref="BA67:BA130" si="8">AZ67*0.9</f>
        <v>0.15051258983674171</v>
      </c>
      <c r="BB67" s="17">
        <f t="shared" ref="BB67:BB130" si="9">AZ67*1.1</f>
        <v>0.18395983202268432</v>
      </c>
    </row>
    <row r="68" spans="2:54" x14ac:dyDescent="0.2">
      <c r="B68">
        <v>41.1</v>
      </c>
      <c r="C68">
        <v>0.27548560052197901</v>
      </c>
      <c r="D68">
        <v>39.4</v>
      </c>
      <c r="E68">
        <v>0.27339084325846003</v>
      </c>
      <c r="H68">
        <v>41.1</v>
      </c>
      <c r="I68">
        <v>0.28400515781975999</v>
      </c>
      <c r="J68">
        <f t="shared" si="5"/>
        <v>0.2797453791708695</v>
      </c>
      <c r="M68">
        <v>39.4</v>
      </c>
      <c r="N68">
        <v>0.27512660969275299</v>
      </c>
      <c r="O68">
        <f t="shared" si="4"/>
        <v>0.27425872647560651</v>
      </c>
      <c r="T68">
        <v>50.3</v>
      </c>
      <c r="U68">
        <v>0.30987673344967748</v>
      </c>
      <c r="AG68" s="16">
        <v>47.8</v>
      </c>
      <c r="AH68" s="17">
        <v>0.30189837124242203</v>
      </c>
      <c r="AN68" s="17">
        <v>8.5</v>
      </c>
      <c r="AO68" s="17">
        <v>0.18596805025168001</v>
      </c>
      <c r="AP68" s="17">
        <f t="shared" si="6"/>
        <v>0.16737124522651201</v>
      </c>
      <c r="AQ68" s="18">
        <f t="shared" si="7"/>
        <v>0.20456485527684803</v>
      </c>
      <c r="AV68" s="16">
        <v>31.8</v>
      </c>
      <c r="AW68" s="17">
        <v>0.25245063264712297</v>
      </c>
      <c r="AY68" s="17">
        <v>8.5</v>
      </c>
      <c r="AZ68" s="17">
        <v>0.167807152797116</v>
      </c>
      <c r="BA68" s="17">
        <f t="shared" si="8"/>
        <v>0.15102643751740441</v>
      </c>
      <c r="BB68" s="17">
        <f t="shared" si="9"/>
        <v>0.18458786807682762</v>
      </c>
    </row>
    <row r="69" spans="2:54" x14ac:dyDescent="0.2">
      <c r="B69">
        <v>41.5</v>
      </c>
      <c r="C69">
        <v>0.27671284395305001</v>
      </c>
      <c r="D69">
        <v>39.799999999999997</v>
      </c>
      <c r="E69">
        <v>0.27523967454137399</v>
      </c>
      <c r="H69">
        <v>41.5</v>
      </c>
      <c r="I69">
        <v>0.28554174407357003</v>
      </c>
      <c r="J69">
        <f t="shared" si="5"/>
        <v>0.28112729401331005</v>
      </c>
      <c r="M69">
        <v>39.799999999999997</v>
      </c>
      <c r="N69">
        <v>0.27628384366134401</v>
      </c>
      <c r="O69">
        <f t="shared" si="4"/>
        <v>0.27576175910135903</v>
      </c>
      <c r="T69">
        <v>50.7</v>
      </c>
      <c r="U69">
        <v>0.3113188808543475</v>
      </c>
      <c r="AG69" s="16">
        <v>48.2</v>
      </c>
      <c r="AH69" s="17">
        <v>0.3030790323349945</v>
      </c>
      <c r="AN69" s="17">
        <v>8.6</v>
      </c>
      <c r="AO69" s="17">
        <v>0.186568968768661</v>
      </c>
      <c r="AP69" s="17">
        <f t="shared" si="6"/>
        <v>0.16791207189179491</v>
      </c>
      <c r="AQ69" s="18">
        <f t="shared" si="7"/>
        <v>0.20522586564552711</v>
      </c>
      <c r="AV69" s="16">
        <v>32.200000000000003</v>
      </c>
      <c r="AW69" s="17">
        <v>0.25380453553413501</v>
      </c>
      <c r="AY69" s="17">
        <v>8.6</v>
      </c>
      <c r="AZ69" s="17">
        <v>0.168370404538841</v>
      </c>
      <c r="BA69" s="17">
        <f t="shared" si="8"/>
        <v>0.15153336408495691</v>
      </c>
      <c r="BB69" s="17">
        <f t="shared" si="9"/>
        <v>0.18520744499272512</v>
      </c>
    </row>
    <row r="70" spans="2:54" x14ac:dyDescent="0.2">
      <c r="B70">
        <v>41.9</v>
      </c>
      <c r="C70">
        <v>0.27832184204834398</v>
      </c>
      <c r="D70">
        <v>40.200000000000003</v>
      </c>
      <c r="E70">
        <v>0.27708313406005203</v>
      </c>
      <c r="H70">
        <v>41.9</v>
      </c>
      <c r="I70">
        <v>0.28695688373919198</v>
      </c>
      <c r="J70">
        <f t="shared" si="5"/>
        <v>0.28263936289376801</v>
      </c>
      <c r="M70">
        <v>40.200000000000003</v>
      </c>
      <c r="N70">
        <v>0.27720191011690498</v>
      </c>
      <c r="O70">
        <f t="shared" si="4"/>
        <v>0.2771425220884785</v>
      </c>
      <c r="T70">
        <v>51.1</v>
      </c>
      <c r="U70">
        <v>0.3121955646428895</v>
      </c>
      <c r="AG70" s="16">
        <v>48.6</v>
      </c>
      <c r="AH70" s="17">
        <v>0.30391405229136847</v>
      </c>
      <c r="AN70" s="17">
        <v>8.6999999999999993</v>
      </c>
      <c r="AO70" s="17">
        <v>0.187159048936543</v>
      </c>
      <c r="AP70" s="17">
        <f t="shared" si="6"/>
        <v>0.16844314404288871</v>
      </c>
      <c r="AQ70" s="18">
        <f t="shared" si="7"/>
        <v>0.20587495383019733</v>
      </c>
      <c r="AV70" s="16">
        <v>32.6</v>
      </c>
      <c r="AW70" s="17">
        <v>0.25512022197586048</v>
      </c>
      <c r="AY70" s="17">
        <v>8.6999999999999993</v>
      </c>
      <c r="AZ70" s="17">
        <v>0.168926229691436</v>
      </c>
      <c r="BA70" s="17">
        <f t="shared" si="8"/>
        <v>0.15203360672229241</v>
      </c>
      <c r="BB70" s="17">
        <f t="shared" si="9"/>
        <v>0.18581885266057963</v>
      </c>
    </row>
    <row r="71" spans="2:54" x14ac:dyDescent="0.2">
      <c r="B71">
        <v>42.3</v>
      </c>
      <c r="C71">
        <v>0.27923239359331198</v>
      </c>
      <c r="D71">
        <v>40.6</v>
      </c>
      <c r="E71">
        <v>0.27758092121525602</v>
      </c>
      <c r="H71">
        <v>42.3</v>
      </c>
      <c r="I71">
        <v>0.28870484435390398</v>
      </c>
      <c r="J71">
        <f t="shared" si="5"/>
        <v>0.28396861897360798</v>
      </c>
      <c r="M71">
        <v>40.6</v>
      </c>
      <c r="N71">
        <v>0.27819245417107902</v>
      </c>
      <c r="O71">
        <f t="shared" si="4"/>
        <v>0.27788668769316749</v>
      </c>
      <c r="T71">
        <v>51.5</v>
      </c>
      <c r="U71">
        <v>0.3132778494512275</v>
      </c>
      <c r="AG71" s="16">
        <v>49</v>
      </c>
      <c r="AH71" s="17">
        <v>0.30495046332124054</v>
      </c>
      <c r="AN71" s="17">
        <v>8.8000000000000007</v>
      </c>
      <c r="AO71" s="17">
        <v>0.18773864374572499</v>
      </c>
      <c r="AP71" s="17">
        <f t="shared" si="6"/>
        <v>0.16896477937115251</v>
      </c>
      <c r="AQ71" s="18">
        <f t="shared" si="7"/>
        <v>0.20651250812029751</v>
      </c>
      <c r="AV71" s="16">
        <v>33</v>
      </c>
      <c r="AW71" s="17">
        <v>0.25614168492137446</v>
      </c>
      <c r="AY71" s="17">
        <v>8.8000000000000007</v>
      </c>
      <c r="AZ71" s="17">
        <v>0.169474880283142</v>
      </c>
      <c r="BA71" s="17">
        <f t="shared" si="8"/>
        <v>0.15252739225482781</v>
      </c>
      <c r="BB71" s="17">
        <f t="shared" si="9"/>
        <v>0.18642236831145623</v>
      </c>
    </row>
    <row r="72" spans="2:54" x14ac:dyDescent="0.2">
      <c r="B72">
        <v>42.7</v>
      </c>
      <c r="C72">
        <v>0.28050890998700401</v>
      </c>
      <c r="D72">
        <v>41</v>
      </c>
      <c r="E72">
        <v>0.27995003198399498</v>
      </c>
      <c r="H72">
        <v>42.7</v>
      </c>
      <c r="I72">
        <v>0.28976806043743197</v>
      </c>
      <c r="J72">
        <f t="shared" si="5"/>
        <v>0.28513848521221796</v>
      </c>
      <c r="M72">
        <v>41</v>
      </c>
      <c r="N72">
        <v>0.27922291156585</v>
      </c>
      <c r="O72">
        <f t="shared" si="4"/>
        <v>0.27958647177492246</v>
      </c>
      <c r="T72">
        <v>51.9</v>
      </c>
      <c r="U72">
        <v>0.31450609708269001</v>
      </c>
      <c r="AG72" s="16">
        <v>49.4</v>
      </c>
      <c r="AH72" s="17">
        <v>0.30606036281568499</v>
      </c>
      <c r="AN72" s="17">
        <v>8.9</v>
      </c>
      <c r="AO72" s="17">
        <v>0.18830809193155801</v>
      </c>
      <c r="AP72" s="17">
        <f t="shared" si="6"/>
        <v>0.16947728273840221</v>
      </c>
      <c r="AQ72" s="18">
        <f t="shared" si="7"/>
        <v>0.20713890112471384</v>
      </c>
      <c r="AV72" s="16">
        <v>33.4</v>
      </c>
      <c r="AW72" s="17">
        <v>0.2573804638721085</v>
      </c>
      <c r="AY72" s="17">
        <v>8.9</v>
      </c>
      <c r="AZ72" s="17">
        <v>0.170016597455422</v>
      </c>
      <c r="BA72" s="17">
        <f t="shared" si="8"/>
        <v>0.15301493770987981</v>
      </c>
      <c r="BB72" s="17">
        <f t="shared" si="9"/>
        <v>0.18701825720096421</v>
      </c>
    </row>
    <row r="73" spans="2:54" x14ac:dyDescent="0.2">
      <c r="B73">
        <v>43.1</v>
      </c>
      <c r="C73">
        <v>0.28128086331038099</v>
      </c>
      <c r="D73">
        <v>41.4</v>
      </c>
      <c r="E73">
        <v>0.28227379868442398</v>
      </c>
      <c r="H73">
        <v>43.1</v>
      </c>
      <c r="I73">
        <v>0.291387711806673</v>
      </c>
      <c r="J73">
        <f t="shared" si="5"/>
        <v>0.28633428755852697</v>
      </c>
      <c r="M73">
        <v>41.4</v>
      </c>
      <c r="N73">
        <v>0.28019978057127898</v>
      </c>
      <c r="O73">
        <f t="shared" si="4"/>
        <v>0.28123678962785148</v>
      </c>
      <c r="T73">
        <v>52.3</v>
      </c>
      <c r="U73">
        <v>0.31536162251747146</v>
      </c>
      <c r="AG73" s="16">
        <v>49.8</v>
      </c>
      <c r="AH73" s="17">
        <v>0.307504017971863</v>
      </c>
      <c r="AN73" s="17">
        <v>9</v>
      </c>
      <c r="AO73" s="17">
        <v>0.188867718687032</v>
      </c>
      <c r="AP73" s="17">
        <f t="shared" si="6"/>
        <v>0.16998094681832882</v>
      </c>
      <c r="AQ73" s="18">
        <f t="shared" si="7"/>
        <v>0.20775449055573522</v>
      </c>
      <c r="AV73" s="16">
        <v>33.799999999999997</v>
      </c>
      <c r="AW73" s="17">
        <v>0.25906678872808897</v>
      </c>
      <c r="AY73" s="17">
        <v>9</v>
      </c>
      <c r="AZ73" s="17">
        <v>0.17055161204462599</v>
      </c>
      <c r="BA73" s="17">
        <f t="shared" si="8"/>
        <v>0.15349645084016339</v>
      </c>
      <c r="BB73" s="17">
        <f t="shared" si="9"/>
        <v>0.18760677324908862</v>
      </c>
    </row>
    <row r="74" spans="2:54" x14ac:dyDescent="0.2">
      <c r="B74">
        <v>43.5</v>
      </c>
      <c r="C74">
        <v>0.28513468889159599</v>
      </c>
      <c r="D74">
        <v>41.8</v>
      </c>
      <c r="E74">
        <v>0.283627790510872</v>
      </c>
      <c r="H74">
        <v>43.5</v>
      </c>
      <c r="I74">
        <v>0.29249798214832301</v>
      </c>
      <c r="J74">
        <f t="shared" si="5"/>
        <v>0.2888163355199595</v>
      </c>
      <c r="M74">
        <v>41.8</v>
      </c>
      <c r="N74">
        <v>0.28118718336188903</v>
      </c>
      <c r="O74">
        <f t="shared" si="4"/>
        <v>0.28240748693638051</v>
      </c>
      <c r="T74">
        <v>52.7</v>
      </c>
      <c r="U74">
        <v>0.31662857372217651</v>
      </c>
      <c r="AG74" s="16">
        <v>50.2</v>
      </c>
      <c r="AH74" s="17">
        <v>0.30888873472631101</v>
      </c>
      <c r="AN74" s="17">
        <v>9.1</v>
      </c>
      <c r="AO74" s="17">
        <v>0.189417836333097</v>
      </c>
      <c r="AP74" s="17">
        <f t="shared" si="6"/>
        <v>0.1704760526997873</v>
      </c>
      <c r="AQ74" s="18">
        <f t="shared" si="7"/>
        <v>0.20835961996640673</v>
      </c>
      <c r="AV74" s="16">
        <v>34.200000000000003</v>
      </c>
      <c r="AW74" s="17">
        <v>0.25941312393003552</v>
      </c>
      <c r="AY74" s="17">
        <v>9.1</v>
      </c>
      <c r="AZ74" s="17">
        <v>0.17108014512676101</v>
      </c>
      <c r="BA74" s="17">
        <f t="shared" si="8"/>
        <v>0.15397213061408491</v>
      </c>
      <c r="BB74" s="17">
        <f t="shared" si="9"/>
        <v>0.18818815963943714</v>
      </c>
    </row>
    <row r="75" spans="2:54" x14ac:dyDescent="0.2">
      <c r="B75">
        <v>43.9</v>
      </c>
      <c r="C75">
        <v>0.28304702327084003</v>
      </c>
      <c r="D75">
        <v>42.2</v>
      </c>
      <c r="E75">
        <v>0.285993567611733</v>
      </c>
      <c r="H75">
        <v>43.9</v>
      </c>
      <c r="I75">
        <v>0.293915098614487</v>
      </c>
      <c r="J75">
        <f t="shared" si="5"/>
        <v>0.28848106094266351</v>
      </c>
      <c r="M75">
        <v>42.2</v>
      </c>
      <c r="N75">
        <v>0.28231239624083998</v>
      </c>
      <c r="O75">
        <f t="shared" si="4"/>
        <v>0.28415298192628646</v>
      </c>
      <c r="T75">
        <v>53.1</v>
      </c>
      <c r="U75">
        <v>0.31744031686138097</v>
      </c>
      <c r="AG75" s="16">
        <v>50.6</v>
      </c>
      <c r="AH75" s="17">
        <v>0.31009348440166751</v>
      </c>
      <c r="AN75" s="17">
        <v>9.1999999999999993</v>
      </c>
      <c r="AO75" s="17">
        <v>0.189958744949557</v>
      </c>
      <c r="AP75" s="17">
        <f t="shared" si="6"/>
        <v>0.17096287045460132</v>
      </c>
      <c r="AQ75" s="18">
        <f t="shared" si="7"/>
        <v>0.20895461944451271</v>
      </c>
      <c r="AV75" s="16">
        <v>34.6</v>
      </c>
      <c r="AW75" s="17">
        <v>0.26065267209551102</v>
      </c>
      <c r="AY75" s="17">
        <v>9.1999999999999993</v>
      </c>
      <c r="AZ75" s="17">
        <v>0.171602408528058</v>
      </c>
      <c r="BA75" s="17">
        <f t="shared" si="8"/>
        <v>0.15444216767525221</v>
      </c>
      <c r="BB75" s="17">
        <f t="shared" si="9"/>
        <v>0.18876264938086382</v>
      </c>
    </row>
    <row r="76" spans="2:54" x14ac:dyDescent="0.2">
      <c r="B76">
        <v>44.3</v>
      </c>
      <c r="C76">
        <v>0.28504200777361999</v>
      </c>
      <c r="D76">
        <v>42.6</v>
      </c>
      <c r="E76">
        <v>0.28919736489277198</v>
      </c>
      <c r="H76">
        <v>44.3</v>
      </c>
      <c r="I76">
        <v>0.29543701679336198</v>
      </c>
      <c r="J76">
        <f t="shared" si="5"/>
        <v>0.29023951228349099</v>
      </c>
      <c r="M76">
        <v>42.6</v>
      </c>
      <c r="N76">
        <v>0.283160909820724</v>
      </c>
      <c r="O76">
        <f t="shared" si="4"/>
        <v>0.28617913735674799</v>
      </c>
      <c r="T76">
        <v>53.5</v>
      </c>
      <c r="U76">
        <v>0.31829371763900405</v>
      </c>
      <c r="AG76" s="16">
        <v>51</v>
      </c>
      <c r="AH76" s="17">
        <v>0.31164008531689502</v>
      </c>
      <c r="AN76" s="17">
        <v>9.3000000000000007</v>
      </c>
      <c r="AO76" s="17">
        <v>0.190490732969198</v>
      </c>
      <c r="AP76" s="17">
        <f t="shared" si="6"/>
        <v>0.1714416596722782</v>
      </c>
      <c r="AQ76" s="18">
        <f t="shared" si="7"/>
        <v>0.20953980626611782</v>
      </c>
      <c r="AV76" s="16">
        <v>35</v>
      </c>
      <c r="AW76" s="17">
        <v>0.26161336995095752</v>
      </c>
      <c r="AY76" s="17">
        <v>9.3000000000000007</v>
      </c>
      <c r="AZ76" s="17">
        <v>0.17211860530381601</v>
      </c>
      <c r="BA76" s="17">
        <f t="shared" si="8"/>
        <v>0.15490674477343441</v>
      </c>
      <c r="BB76" s="17">
        <f t="shared" si="9"/>
        <v>0.18933046583419763</v>
      </c>
    </row>
    <row r="77" spans="2:54" x14ac:dyDescent="0.2">
      <c r="B77">
        <v>44.7</v>
      </c>
      <c r="C77">
        <v>0.28609528105271098</v>
      </c>
      <c r="D77">
        <v>43</v>
      </c>
      <c r="E77">
        <v>0.29029143375544703</v>
      </c>
      <c r="H77">
        <v>44.7</v>
      </c>
      <c r="I77">
        <v>0.29641997372463302</v>
      </c>
      <c r="J77">
        <f t="shared" si="5"/>
        <v>0.291257627388672</v>
      </c>
      <c r="M77">
        <v>43</v>
      </c>
      <c r="N77">
        <v>0.28414194004597598</v>
      </c>
      <c r="O77">
        <f t="shared" si="4"/>
        <v>0.2872166869007115</v>
      </c>
      <c r="T77">
        <v>53.9</v>
      </c>
      <c r="U77">
        <v>0.3191724648220185</v>
      </c>
      <c r="AG77" s="16">
        <v>51.4</v>
      </c>
      <c r="AH77" s="17">
        <v>0.31299632544731898</v>
      </c>
      <c r="AN77" s="17">
        <v>9.4</v>
      </c>
      <c r="AO77" s="17">
        <v>0.19101407773763099</v>
      </c>
      <c r="AP77" s="17">
        <f t="shared" si="6"/>
        <v>0.17191266996386789</v>
      </c>
      <c r="AQ77" s="18">
        <f t="shared" si="7"/>
        <v>0.21011548551139411</v>
      </c>
      <c r="AV77" s="16">
        <v>35.4</v>
      </c>
      <c r="AW77" s="17">
        <v>0.26178084590607753</v>
      </c>
      <c r="AY77" s="17">
        <v>9.4</v>
      </c>
      <c r="AZ77" s="17">
        <v>0.17262893018780101</v>
      </c>
      <c r="BA77" s="17">
        <f t="shared" si="8"/>
        <v>0.15536603716902092</v>
      </c>
      <c r="BB77" s="17">
        <f t="shared" si="9"/>
        <v>0.18989182320658113</v>
      </c>
    </row>
    <row r="78" spans="2:54" x14ac:dyDescent="0.2">
      <c r="B78">
        <v>45.1</v>
      </c>
      <c r="C78">
        <v>0.28755762157775999</v>
      </c>
      <c r="D78">
        <v>43.4</v>
      </c>
      <c r="E78">
        <v>0.29446724056343299</v>
      </c>
      <c r="H78">
        <v>45.1</v>
      </c>
      <c r="I78">
        <v>0.297582593657643</v>
      </c>
      <c r="J78">
        <f t="shared" si="5"/>
        <v>0.29257010761770152</v>
      </c>
      <c r="M78">
        <v>43.4</v>
      </c>
      <c r="N78">
        <v>0.28503287921235698</v>
      </c>
      <c r="O78">
        <f t="shared" si="4"/>
        <v>0.28975005988789498</v>
      </c>
      <c r="T78">
        <v>54.3</v>
      </c>
      <c r="U78">
        <v>0.32012051482288051</v>
      </c>
      <c r="AG78" s="16">
        <v>51.8</v>
      </c>
      <c r="AH78" s="17">
        <v>0.31416164419418346</v>
      </c>
      <c r="AN78" s="17">
        <v>9.5</v>
      </c>
      <c r="AO78" s="17">
        <v>0.19152904604113299</v>
      </c>
      <c r="AP78" s="17">
        <f t="shared" si="6"/>
        <v>0.17237614143701971</v>
      </c>
      <c r="AQ78" s="18">
        <f t="shared" si="7"/>
        <v>0.21068195064524631</v>
      </c>
      <c r="AV78" s="16">
        <v>35.799999999999997</v>
      </c>
      <c r="AW78" s="17">
        <v>0.264201757813814</v>
      </c>
      <c r="AY78" s="17">
        <v>9.5</v>
      </c>
      <c r="AZ78" s="17">
        <v>0.173133570014295</v>
      </c>
      <c r="BA78" s="17">
        <f t="shared" si="8"/>
        <v>0.1558202130128655</v>
      </c>
      <c r="BB78" s="17">
        <f t="shared" si="9"/>
        <v>0.19044692701572452</v>
      </c>
    </row>
    <row r="79" spans="2:54" x14ac:dyDescent="0.2">
      <c r="B79">
        <v>45.5</v>
      </c>
      <c r="C79">
        <v>0.28884541982032702</v>
      </c>
      <c r="D79">
        <v>43.8</v>
      </c>
      <c r="E79">
        <v>0.29484808064828899</v>
      </c>
      <c r="H79">
        <v>45.5</v>
      </c>
      <c r="I79">
        <v>0.29862795749413001</v>
      </c>
      <c r="J79">
        <f t="shared" si="5"/>
        <v>0.29373668865722852</v>
      </c>
      <c r="M79">
        <v>43.8</v>
      </c>
      <c r="N79">
        <v>0.28601512770559701</v>
      </c>
      <c r="O79">
        <f t="shared" si="4"/>
        <v>0.29043160417694303</v>
      </c>
      <c r="T79">
        <v>54.7</v>
      </c>
      <c r="U79">
        <v>0.32107040742438298</v>
      </c>
      <c r="AG79" s="16">
        <v>52.2</v>
      </c>
      <c r="AH79" s="17">
        <v>0.31508162468728051</v>
      </c>
      <c r="AN79" s="17">
        <v>9.6</v>
      </c>
      <c r="AO79" s="17">
        <v>0.19203589460461101</v>
      </c>
      <c r="AP79" s="17">
        <f t="shared" si="6"/>
        <v>0.17283230514414991</v>
      </c>
      <c r="AQ79" s="18">
        <f t="shared" si="7"/>
        <v>0.21123948406507212</v>
      </c>
      <c r="AV79" s="16">
        <v>36.200000000000003</v>
      </c>
      <c r="AW79" s="17">
        <v>0.265303517547331</v>
      </c>
      <c r="AY79" s="17">
        <v>9.6</v>
      </c>
      <c r="AZ79" s="17">
        <v>0.17363270411470599</v>
      </c>
      <c r="BA79" s="17">
        <f t="shared" si="8"/>
        <v>0.1562694337032354</v>
      </c>
      <c r="BB79" s="17">
        <f t="shared" si="9"/>
        <v>0.19099597452617662</v>
      </c>
    </row>
    <row r="80" spans="2:54" x14ac:dyDescent="0.2">
      <c r="B80">
        <v>45.9</v>
      </c>
      <c r="C80">
        <v>0.28964302824876997</v>
      </c>
      <c r="D80">
        <v>44.2</v>
      </c>
      <c r="E80">
        <v>0.296726823642259</v>
      </c>
      <c r="H80">
        <v>45.9</v>
      </c>
      <c r="I80">
        <v>0.29974229733756402</v>
      </c>
      <c r="J80">
        <f t="shared" si="5"/>
        <v>0.29469266279316697</v>
      </c>
      <c r="M80">
        <v>44.2</v>
      </c>
      <c r="N80">
        <v>0.28641022125423399</v>
      </c>
      <c r="O80">
        <f t="shared" si="4"/>
        <v>0.29156852244824649</v>
      </c>
      <c r="T80">
        <v>55.1</v>
      </c>
      <c r="U80">
        <v>0.32222035140125049</v>
      </c>
      <c r="AG80" s="16">
        <v>52.6</v>
      </c>
      <c r="AH80" s="17">
        <v>0.315856924156595</v>
      </c>
      <c r="AN80" s="17">
        <v>9.6999999999999993</v>
      </c>
      <c r="AO80" s="17">
        <v>0.19253487056162899</v>
      </c>
      <c r="AP80" s="17">
        <f t="shared" si="6"/>
        <v>0.1732813835054661</v>
      </c>
      <c r="AQ80" s="18">
        <f t="shared" si="7"/>
        <v>0.21178835761779191</v>
      </c>
      <c r="AV80" s="16">
        <v>36.6</v>
      </c>
      <c r="AW80" s="17">
        <v>0.26628268136640099</v>
      </c>
      <c r="AY80" s="17">
        <v>9.6999999999999993</v>
      </c>
      <c r="AZ80" s="17">
        <v>0.17412650469052501</v>
      </c>
      <c r="BA80" s="17">
        <f t="shared" si="8"/>
        <v>0.15671385422147252</v>
      </c>
      <c r="BB80" s="17">
        <f t="shared" si="9"/>
        <v>0.19153915515957753</v>
      </c>
    </row>
    <row r="81" spans="2:54" x14ac:dyDescent="0.2">
      <c r="B81">
        <v>46.3</v>
      </c>
      <c r="C81">
        <v>0.29207296903514102</v>
      </c>
      <c r="D81">
        <v>44.6</v>
      </c>
      <c r="E81">
        <v>0.298042503113913</v>
      </c>
      <c r="H81">
        <v>46.3</v>
      </c>
      <c r="I81">
        <v>0.30063191684516999</v>
      </c>
      <c r="J81">
        <f t="shared" si="5"/>
        <v>0.2963524429401555</v>
      </c>
      <c r="M81">
        <v>44.6</v>
      </c>
      <c r="N81">
        <v>0.28775882548385701</v>
      </c>
      <c r="O81">
        <f t="shared" si="4"/>
        <v>0.29290066429888501</v>
      </c>
      <c r="T81">
        <v>55.5</v>
      </c>
      <c r="U81">
        <v>0.32368565440659502</v>
      </c>
      <c r="AG81" s="16">
        <v>53</v>
      </c>
      <c r="AH81" s="17">
        <v>0.3169272946298235</v>
      </c>
      <c r="AN81" s="17">
        <v>9.8000000000000007</v>
      </c>
      <c r="AO81" s="17">
        <v>0.19302621189831501</v>
      </c>
      <c r="AP81" s="17">
        <f t="shared" si="6"/>
        <v>0.17372359070848351</v>
      </c>
      <c r="AQ81" s="18">
        <f t="shared" si="7"/>
        <v>0.21232883308814654</v>
      </c>
      <c r="AV81" s="16">
        <v>37</v>
      </c>
      <c r="AW81" s="17">
        <v>0.267465380758243</v>
      </c>
      <c r="AY81" s="17">
        <v>9.8000000000000007</v>
      </c>
      <c r="AZ81" s="17">
        <v>0.17461513716424501</v>
      </c>
      <c r="BA81" s="17">
        <f t="shared" si="8"/>
        <v>0.15715362344782052</v>
      </c>
      <c r="BB81" s="17">
        <f t="shared" si="9"/>
        <v>0.19207665088066952</v>
      </c>
    </row>
    <row r="82" spans="2:54" x14ac:dyDescent="0.2">
      <c r="B82">
        <v>46.7</v>
      </c>
      <c r="C82">
        <v>0.29463897823149099</v>
      </c>
      <c r="D82">
        <v>45</v>
      </c>
      <c r="E82">
        <v>0.30002825515646803</v>
      </c>
      <c r="H82">
        <v>46.7</v>
      </c>
      <c r="I82">
        <v>0.30176210731697101</v>
      </c>
      <c r="J82">
        <f t="shared" si="5"/>
        <v>0.29820054277423103</v>
      </c>
      <c r="M82">
        <v>45</v>
      </c>
      <c r="N82">
        <v>0.28852981325435001</v>
      </c>
      <c r="O82">
        <f t="shared" si="4"/>
        <v>0.29427903420540902</v>
      </c>
      <c r="T82">
        <v>55.9</v>
      </c>
      <c r="U82">
        <v>0.32509905695890801</v>
      </c>
      <c r="AG82" s="16">
        <v>53.4</v>
      </c>
      <c r="AH82" s="17">
        <v>0.31809452495239998</v>
      </c>
      <c r="AN82" s="17">
        <v>9.9</v>
      </c>
      <c r="AO82" s="17">
        <v>0.19351014787283699</v>
      </c>
      <c r="AP82" s="17">
        <f t="shared" si="6"/>
        <v>0.17415913308555331</v>
      </c>
      <c r="AQ82" s="18">
        <f t="shared" si="7"/>
        <v>0.2128611626601207</v>
      </c>
      <c r="AV82" s="16">
        <v>37.4</v>
      </c>
      <c r="AW82" s="17">
        <v>0.268470488077234</v>
      </c>
      <c r="AY82" s="17">
        <v>9.9</v>
      </c>
      <c r="AZ82" s="17">
        <v>0.17509876050975401</v>
      </c>
      <c r="BA82" s="17">
        <f t="shared" si="8"/>
        <v>0.15758888445877861</v>
      </c>
      <c r="BB82" s="17">
        <f t="shared" si="9"/>
        <v>0.19260863656072943</v>
      </c>
    </row>
    <row r="83" spans="2:54" x14ac:dyDescent="0.2">
      <c r="B83">
        <v>47.1</v>
      </c>
      <c r="C83">
        <v>0.29606265151752598</v>
      </c>
      <c r="D83">
        <v>45.4</v>
      </c>
      <c r="E83">
        <v>0.30171191473431003</v>
      </c>
      <c r="H83">
        <v>47.1</v>
      </c>
      <c r="I83">
        <v>0.302641054494453</v>
      </c>
      <c r="J83">
        <f t="shared" si="5"/>
        <v>0.29935185300598949</v>
      </c>
      <c r="M83">
        <v>45.4</v>
      </c>
      <c r="N83">
        <v>0.289240100865092</v>
      </c>
      <c r="O83">
        <f t="shared" si="4"/>
        <v>0.29547600779970101</v>
      </c>
      <c r="T83">
        <v>56.3</v>
      </c>
      <c r="U83">
        <v>0.32649521827351702</v>
      </c>
      <c r="AG83" s="16">
        <v>53.8</v>
      </c>
      <c r="AH83" s="17">
        <v>0.319306776554309</v>
      </c>
      <c r="AN83" s="17">
        <v>10</v>
      </c>
      <c r="AO83" s="17">
        <v>0.193986899411975</v>
      </c>
      <c r="AP83" s="17">
        <f t="shared" si="6"/>
        <v>0.17458820947077749</v>
      </c>
      <c r="AQ83" s="18">
        <f t="shared" si="7"/>
        <v>0.21338558935317251</v>
      </c>
      <c r="AV83" s="16">
        <v>37.799999999999997</v>
      </c>
      <c r="AW83" s="17">
        <v>0.27004342682431248</v>
      </c>
      <c r="AY83" s="17">
        <v>10</v>
      </c>
      <c r="AZ83" s="17">
        <v>0.17557752756359399</v>
      </c>
      <c r="BA83" s="17">
        <f t="shared" si="8"/>
        <v>0.15801977480723459</v>
      </c>
      <c r="BB83" s="17">
        <f t="shared" si="9"/>
        <v>0.19313528031995339</v>
      </c>
    </row>
    <row r="84" spans="2:54" x14ac:dyDescent="0.2">
      <c r="B84">
        <v>47.5</v>
      </c>
      <c r="C84">
        <v>0.29782479305054899</v>
      </c>
      <c r="D84">
        <v>45.8</v>
      </c>
      <c r="E84">
        <v>0.30249012833755401</v>
      </c>
      <c r="H84">
        <v>47.5</v>
      </c>
      <c r="I84">
        <v>0.30355320678109898</v>
      </c>
      <c r="J84">
        <f t="shared" si="5"/>
        <v>0.30068899991582398</v>
      </c>
      <c r="M84">
        <v>45.8</v>
      </c>
      <c r="N84">
        <v>0.29032572659289502</v>
      </c>
      <c r="O84">
        <f t="shared" si="4"/>
        <v>0.29640792746522449</v>
      </c>
      <c r="T84">
        <v>56.7</v>
      </c>
      <c r="U84">
        <v>0.32740332819969953</v>
      </c>
      <c r="AG84" s="16">
        <v>54.2</v>
      </c>
      <c r="AH84" s="17">
        <v>0.32067484883584652</v>
      </c>
      <c r="AN84" s="17">
        <v>10.1</v>
      </c>
      <c r="AO84" s="17">
        <v>0.19445667948627399</v>
      </c>
      <c r="AP84" s="17">
        <f t="shared" si="6"/>
        <v>0.17501101153764659</v>
      </c>
      <c r="AQ84" s="18">
        <f t="shared" si="7"/>
        <v>0.21390234743490141</v>
      </c>
      <c r="AV84" s="16">
        <v>38.200000000000003</v>
      </c>
      <c r="AW84" s="17">
        <v>0.27081382051987446</v>
      </c>
      <c r="AY84" s="17">
        <v>10.1</v>
      </c>
      <c r="AZ84" s="17">
        <v>0.17605158531835599</v>
      </c>
      <c r="BA84" s="17">
        <f t="shared" si="8"/>
        <v>0.15844642678652041</v>
      </c>
      <c r="BB84" s="17">
        <f t="shared" si="9"/>
        <v>0.1936567438501916</v>
      </c>
    </row>
    <row r="85" spans="2:54" x14ac:dyDescent="0.2">
      <c r="B85">
        <v>47.9</v>
      </c>
      <c r="C85">
        <v>0.299495245744343</v>
      </c>
      <c r="D85">
        <v>46.2</v>
      </c>
      <c r="E85">
        <v>0.30454231460762199</v>
      </c>
      <c r="H85">
        <v>47.9</v>
      </c>
      <c r="I85">
        <v>0.304402004824469</v>
      </c>
      <c r="J85">
        <f t="shared" si="5"/>
        <v>0.30194862528440602</v>
      </c>
      <c r="M85">
        <v>46.2</v>
      </c>
      <c r="N85">
        <v>0.29083702567953901</v>
      </c>
      <c r="O85">
        <f t="shared" si="4"/>
        <v>0.2976896701435805</v>
      </c>
      <c r="T85">
        <v>57.1</v>
      </c>
      <c r="U85">
        <v>0.32918207975581704</v>
      </c>
      <c r="AG85" s="16">
        <v>54.6</v>
      </c>
      <c r="AH85" s="17">
        <v>0.32202374983224502</v>
      </c>
      <c r="AN85" s="17">
        <v>10.199999999999999</v>
      </c>
      <c r="AO85" s="17">
        <v>0.19491969346507201</v>
      </c>
      <c r="AP85" s="17">
        <f t="shared" si="6"/>
        <v>0.1754277241185648</v>
      </c>
      <c r="AQ85" s="18">
        <f t="shared" si="7"/>
        <v>0.21441166281157922</v>
      </c>
      <c r="AV85" s="16">
        <v>38.6</v>
      </c>
      <c r="AW85" s="17">
        <v>0.27164945296721255</v>
      </c>
      <c r="AY85" s="17">
        <v>10.199999999999999</v>
      </c>
      <c r="AZ85" s="17">
        <v>0.176521075199395</v>
      </c>
      <c r="BA85" s="17">
        <f t="shared" si="8"/>
        <v>0.15886896767945549</v>
      </c>
      <c r="BB85" s="17">
        <f t="shared" si="9"/>
        <v>0.19417318271933451</v>
      </c>
    </row>
    <row r="86" spans="2:54" x14ac:dyDescent="0.2">
      <c r="B86">
        <v>48.3</v>
      </c>
      <c r="C86">
        <v>0.30110997315697802</v>
      </c>
      <c r="D86">
        <v>46.6</v>
      </c>
      <c r="E86">
        <v>0.306140008371799</v>
      </c>
      <c r="H86">
        <v>48.3</v>
      </c>
      <c r="I86">
        <v>0.30529388367571503</v>
      </c>
      <c r="J86">
        <f t="shared" si="5"/>
        <v>0.30320192841634652</v>
      </c>
      <c r="M86">
        <v>46.6</v>
      </c>
      <c r="N86">
        <v>0.29178194958763998</v>
      </c>
      <c r="O86">
        <f t="shared" si="4"/>
        <v>0.29896097897971952</v>
      </c>
      <c r="T86">
        <v>57.5</v>
      </c>
      <c r="U86">
        <v>0.330925725194335</v>
      </c>
      <c r="AG86" s="16">
        <v>55</v>
      </c>
      <c r="AH86" s="17">
        <v>0.32329763506953901</v>
      </c>
      <c r="AN86" s="17">
        <v>10.3</v>
      </c>
      <c r="AO86" s="17">
        <v>0.195376139452691</v>
      </c>
      <c r="AP86" s="17">
        <f t="shared" si="6"/>
        <v>0.17583852550742191</v>
      </c>
      <c r="AQ86" s="18">
        <f t="shared" si="7"/>
        <v>0.21491375339796012</v>
      </c>
      <c r="AV86" s="16">
        <v>39</v>
      </c>
      <c r="AW86" s="17">
        <v>0.27327912836489049</v>
      </c>
      <c r="AY86" s="17">
        <v>10.3</v>
      </c>
      <c r="AZ86" s="17">
        <v>0.17698613332598201</v>
      </c>
      <c r="BA86" s="17">
        <f t="shared" si="8"/>
        <v>0.15928751999338381</v>
      </c>
      <c r="BB86" s="17">
        <f t="shared" si="9"/>
        <v>0.19468474665858024</v>
      </c>
    </row>
    <row r="87" spans="2:54" x14ac:dyDescent="0.2">
      <c r="B87">
        <v>48.7</v>
      </c>
      <c r="C87">
        <v>0.302842158333052</v>
      </c>
      <c r="D87">
        <v>47</v>
      </c>
      <c r="E87">
        <v>0.30696332370766599</v>
      </c>
      <c r="H87">
        <v>48.7</v>
      </c>
      <c r="I87">
        <v>0.30595735854098599</v>
      </c>
      <c r="J87">
        <f t="shared" si="5"/>
        <v>0.304399758437019</v>
      </c>
      <c r="M87">
        <v>47</v>
      </c>
      <c r="N87">
        <v>0.29258725957339299</v>
      </c>
      <c r="O87">
        <f t="shared" si="4"/>
        <v>0.29977529164052952</v>
      </c>
      <c r="T87">
        <v>57.9</v>
      </c>
      <c r="U87">
        <v>0.33246865385424301</v>
      </c>
      <c r="AG87" s="16">
        <v>55.4</v>
      </c>
      <c r="AH87" s="17">
        <v>0.32435651089374601</v>
      </c>
      <c r="AN87" s="17">
        <v>10.4</v>
      </c>
      <c r="AO87" s="17">
        <v>0.19582620860691599</v>
      </c>
      <c r="AP87" s="17">
        <f t="shared" si="6"/>
        <v>0.17624358774622439</v>
      </c>
      <c r="AQ87" s="18">
        <f t="shared" si="7"/>
        <v>0.21540882946760762</v>
      </c>
      <c r="AV87" s="16">
        <v>39.4</v>
      </c>
      <c r="AW87" s="17">
        <v>0.27425872647560651</v>
      </c>
      <c r="AY87" s="17">
        <v>10.4</v>
      </c>
      <c r="AZ87" s="17">
        <v>0.17744689075787101</v>
      </c>
      <c r="BA87" s="17">
        <f t="shared" si="8"/>
        <v>0.15970220168208391</v>
      </c>
      <c r="BB87" s="17">
        <f t="shared" si="9"/>
        <v>0.19519157983365812</v>
      </c>
    </row>
    <row r="88" spans="2:54" x14ac:dyDescent="0.2">
      <c r="B88">
        <v>49.1</v>
      </c>
      <c r="C88">
        <v>0.30522696120584097</v>
      </c>
      <c r="D88">
        <v>47.4</v>
      </c>
      <c r="E88">
        <v>0.30822295846451903</v>
      </c>
      <c r="H88">
        <v>49.1</v>
      </c>
      <c r="I88">
        <v>0.30677403495368299</v>
      </c>
      <c r="J88">
        <f t="shared" si="5"/>
        <v>0.30600049807976198</v>
      </c>
      <c r="M88">
        <v>47.4</v>
      </c>
      <c r="N88">
        <v>0.29333387447984499</v>
      </c>
      <c r="O88">
        <f t="shared" ref="O88:O151" si="10">AVERAGE(E88,N88)</f>
        <v>0.30077841647218201</v>
      </c>
      <c r="T88">
        <v>58.3</v>
      </c>
      <c r="U88">
        <v>0.33365072950119101</v>
      </c>
      <c r="AG88" s="16">
        <v>55.8</v>
      </c>
      <c r="AH88" s="17">
        <v>0.326091921759945</v>
      </c>
      <c r="AN88" s="17">
        <v>10.5</v>
      </c>
      <c r="AO88" s="17">
        <v>0.19627008544086499</v>
      </c>
      <c r="AP88" s="17">
        <f t="shared" si="6"/>
        <v>0.17664307689677849</v>
      </c>
      <c r="AQ88" s="18">
        <f t="shared" si="7"/>
        <v>0.21589709398495152</v>
      </c>
      <c r="AV88" s="16">
        <v>39.799999999999997</v>
      </c>
      <c r="AW88" s="17">
        <v>0.27576175910135903</v>
      </c>
      <c r="AY88" s="17">
        <v>10.5</v>
      </c>
      <c r="AZ88" s="17">
        <v>0.17790347372825599</v>
      </c>
      <c r="BA88" s="17">
        <f t="shared" si="8"/>
        <v>0.1601131263554304</v>
      </c>
      <c r="BB88" s="17">
        <f t="shared" si="9"/>
        <v>0.19569382110108161</v>
      </c>
    </row>
    <row r="89" spans="2:54" x14ac:dyDescent="0.2">
      <c r="B89">
        <v>49.5</v>
      </c>
      <c r="C89">
        <v>0.30684789072234298</v>
      </c>
      <c r="D89">
        <v>47.8</v>
      </c>
      <c r="E89">
        <v>0.30967820081103298</v>
      </c>
      <c r="H89">
        <v>49.5</v>
      </c>
      <c r="I89">
        <v>0.30757474237464799</v>
      </c>
      <c r="J89">
        <f t="shared" si="5"/>
        <v>0.30721131654849548</v>
      </c>
      <c r="M89">
        <v>47.8</v>
      </c>
      <c r="N89">
        <v>0.29411854167381102</v>
      </c>
      <c r="O89">
        <f t="shared" si="10"/>
        <v>0.30189837124242203</v>
      </c>
      <c r="T89">
        <v>58.7</v>
      </c>
      <c r="U89">
        <v>0.334753764100573</v>
      </c>
      <c r="AG89" s="16">
        <v>56.2</v>
      </c>
      <c r="AH89" s="17">
        <v>0.32728770962412052</v>
      </c>
      <c r="AN89" s="17">
        <v>10.6</v>
      </c>
      <c r="AO89" s="17">
        <v>0.19670794810923101</v>
      </c>
      <c r="AP89" s="17">
        <f t="shared" si="6"/>
        <v>0.17703715329830791</v>
      </c>
      <c r="AQ89" s="18">
        <f t="shared" si="7"/>
        <v>0.21637874292015413</v>
      </c>
      <c r="AV89" s="16">
        <v>40.200000000000003</v>
      </c>
      <c r="AW89" s="17">
        <v>0.2771425220884785</v>
      </c>
      <c r="AY89" s="17">
        <v>10.6</v>
      </c>
      <c r="AZ89" s="17">
        <v>0.178356003863959</v>
      </c>
      <c r="BA89" s="17">
        <f t="shared" si="8"/>
        <v>0.16052040347756311</v>
      </c>
      <c r="BB89" s="17">
        <f t="shared" si="9"/>
        <v>0.19619160425035492</v>
      </c>
    </row>
    <row r="90" spans="2:54" x14ac:dyDescent="0.2">
      <c r="B90">
        <v>49.9</v>
      </c>
      <c r="C90">
        <v>0.30896980407465402</v>
      </c>
      <c r="D90">
        <v>48.2</v>
      </c>
      <c r="E90">
        <v>0.31114441357033801</v>
      </c>
      <c r="H90">
        <v>49.9</v>
      </c>
      <c r="I90">
        <v>0.30835760925397798</v>
      </c>
      <c r="J90">
        <f t="shared" ref="J90:J153" si="11">AVERAGE(C90,I90)</f>
        <v>0.30866370666431597</v>
      </c>
      <c r="M90">
        <v>48.2</v>
      </c>
      <c r="N90">
        <v>0.295013651099651</v>
      </c>
      <c r="O90">
        <f t="shared" si="10"/>
        <v>0.3030790323349945</v>
      </c>
      <c r="T90">
        <v>59.1</v>
      </c>
      <c r="U90">
        <v>0.33626742414708399</v>
      </c>
      <c r="AG90" s="16">
        <v>56.6</v>
      </c>
      <c r="AH90" s="17">
        <v>0.32850601522621548</v>
      </c>
      <c r="AN90" s="17">
        <v>10.7</v>
      </c>
      <c r="AO90" s="17">
        <v>0.19713996867984601</v>
      </c>
      <c r="AP90" s="17">
        <f t="shared" si="6"/>
        <v>0.17742597181186143</v>
      </c>
      <c r="AQ90" s="18">
        <f t="shared" si="7"/>
        <v>0.21685396554783062</v>
      </c>
      <c r="AV90" s="16">
        <v>40.6</v>
      </c>
      <c r="AW90" s="17">
        <v>0.27788668769316749</v>
      </c>
      <c r="AY90" s="17">
        <v>10.7</v>
      </c>
      <c r="AZ90" s="17">
        <v>0.17880459839367699</v>
      </c>
      <c r="BA90" s="17">
        <f t="shared" si="8"/>
        <v>0.16092413855430929</v>
      </c>
      <c r="BB90" s="17">
        <f t="shared" si="9"/>
        <v>0.19668505823304469</v>
      </c>
    </row>
    <row r="91" spans="2:54" x14ac:dyDescent="0.2">
      <c r="B91">
        <v>50.3</v>
      </c>
      <c r="C91">
        <v>0.31047900959553698</v>
      </c>
      <c r="D91">
        <v>48.6</v>
      </c>
      <c r="E91">
        <v>0.31219594643837101</v>
      </c>
      <c r="H91">
        <v>50.3</v>
      </c>
      <c r="I91">
        <v>0.30927445730381797</v>
      </c>
      <c r="J91">
        <f t="shared" si="11"/>
        <v>0.30987673344967748</v>
      </c>
      <c r="M91">
        <v>48.6</v>
      </c>
      <c r="N91">
        <v>0.295632158144366</v>
      </c>
      <c r="O91">
        <f t="shared" si="10"/>
        <v>0.30391405229136847</v>
      </c>
      <c r="T91">
        <v>59.5</v>
      </c>
      <c r="U91">
        <v>0.33746700782038752</v>
      </c>
      <c r="AG91" s="16">
        <v>57</v>
      </c>
      <c r="AH91" s="17">
        <v>0.32997641729695548</v>
      </c>
      <c r="AN91" s="17">
        <v>10.8</v>
      </c>
      <c r="AO91" s="17">
        <v>0.19756631339144001</v>
      </c>
      <c r="AP91" s="17">
        <f t="shared" si="6"/>
        <v>0.17780968205229603</v>
      </c>
      <c r="AQ91" s="18">
        <f t="shared" si="7"/>
        <v>0.21732294473058403</v>
      </c>
      <c r="AV91" s="16">
        <v>41</v>
      </c>
      <c r="AW91" s="17">
        <v>0.27958647177492246</v>
      </c>
      <c r="AY91" s="17">
        <v>10.8</v>
      </c>
      <c r="AZ91" s="17">
        <v>0.17924937034503099</v>
      </c>
      <c r="BA91" s="17">
        <f t="shared" si="8"/>
        <v>0.1613244333105279</v>
      </c>
      <c r="BB91" s="17">
        <f t="shared" si="9"/>
        <v>0.19717430737953412</v>
      </c>
    </row>
    <row r="92" spans="2:54" x14ac:dyDescent="0.2">
      <c r="B92">
        <v>50.7</v>
      </c>
      <c r="C92">
        <v>0.31272362929417702</v>
      </c>
      <c r="D92">
        <v>49</v>
      </c>
      <c r="E92">
        <v>0.31353565131762101</v>
      </c>
      <c r="H92">
        <v>50.7</v>
      </c>
      <c r="I92">
        <v>0.30991413241451798</v>
      </c>
      <c r="J92">
        <f t="shared" si="11"/>
        <v>0.3113188808543475</v>
      </c>
      <c r="M92">
        <v>49</v>
      </c>
      <c r="N92">
        <v>0.29636527532486001</v>
      </c>
      <c r="O92">
        <f t="shared" si="10"/>
        <v>0.30495046332124054</v>
      </c>
      <c r="T92">
        <v>59.9</v>
      </c>
      <c r="U92">
        <v>0.33863798286832203</v>
      </c>
      <c r="AG92" s="16">
        <v>57.4</v>
      </c>
      <c r="AH92" s="17">
        <v>0.33131090245753653</v>
      </c>
      <c r="AN92" s="17">
        <v>10.9</v>
      </c>
      <c r="AO92" s="17">
        <v>0.19798714289838401</v>
      </c>
      <c r="AP92" s="17">
        <f t="shared" si="6"/>
        <v>0.17818842860854561</v>
      </c>
      <c r="AQ92" s="18">
        <f t="shared" si="7"/>
        <v>0.21778585718822244</v>
      </c>
      <c r="AV92" s="16">
        <v>41.4</v>
      </c>
      <c r="AW92" s="17">
        <v>0.28123678962785148</v>
      </c>
      <c r="AY92" s="17">
        <v>10.9</v>
      </c>
      <c r="AZ92" s="17">
        <v>0.179690428731105</v>
      </c>
      <c r="BA92" s="17">
        <f t="shared" si="8"/>
        <v>0.1617213858579945</v>
      </c>
      <c r="BB92" s="17">
        <f t="shared" si="9"/>
        <v>0.19765947160421551</v>
      </c>
    </row>
    <row r="93" spans="2:54" x14ac:dyDescent="0.2">
      <c r="B93">
        <v>51.1</v>
      </c>
      <c r="C93">
        <v>0.31397415094271403</v>
      </c>
      <c r="D93">
        <v>49.4</v>
      </c>
      <c r="E93">
        <v>0.314943505795998</v>
      </c>
      <c r="H93">
        <v>51.1</v>
      </c>
      <c r="I93">
        <v>0.31041697834306498</v>
      </c>
      <c r="J93">
        <f t="shared" si="11"/>
        <v>0.3121955646428895</v>
      </c>
      <c r="M93">
        <v>49.4</v>
      </c>
      <c r="N93">
        <v>0.29717721983537199</v>
      </c>
      <c r="O93">
        <f t="shared" si="10"/>
        <v>0.30606036281568499</v>
      </c>
      <c r="T93">
        <v>60.3</v>
      </c>
      <c r="U93">
        <v>0.33960485140906399</v>
      </c>
      <c r="AG93" s="16">
        <v>57.8</v>
      </c>
      <c r="AH93" s="17">
        <v>0.33261679120541254</v>
      </c>
      <c r="AN93" s="17">
        <v>11</v>
      </c>
      <c r="AO93" s="17">
        <v>0.19840261250321301</v>
      </c>
      <c r="AP93" s="17">
        <f t="shared" si="6"/>
        <v>0.17856235125289172</v>
      </c>
      <c r="AQ93" s="18">
        <f t="shared" si="7"/>
        <v>0.21824287375353432</v>
      </c>
      <c r="AV93" s="16">
        <v>41.8</v>
      </c>
      <c r="AW93" s="17">
        <v>0.28240748693638051</v>
      </c>
      <c r="AY93" s="17">
        <v>11</v>
      </c>
      <c r="AZ93" s="17">
        <v>0.18012787872714101</v>
      </c>
      <c r="BA93" s="17">
        <f t="shared" si="8"/>
        <v>0.16211509085442691</v>
      </c>
      <c r="BB93" s="17">
        <f t="shared" si="9"/>
        <v>0.19814066659985513</v>
      </c>
    </row>
    <row r="94" spans="2:54" x14ac:dyDescent="0.2">
      <c r="B94">
        <v>51.5</v>
      </c>
      <c r="C94">
        <v>0.31557479691948198</v>
      </c>
      <c r="D94">
        <v>49.8</v>
      </c>
      <c r="E94">
        <v>0.31716215120275298</v>
      </c>
      <c r="H94">
        <v>51.5</v>
      </c>
      <c r="I94">
        <v>0.31098090198297301</v>
      </c>
      <c r="J94">
        <f t="shared" si="11"/>
        <v>0.3132778494512275</v>
      </c>
      <c r="M94">
        <v>49.8</v>
      </c>
      <c r="N94">
        <v>0.29784588474097301</v>
      </c>
      <c r="O94">
        <f t="shared" si="10"/>
        <v>0.307504017971863</v>
      </c>
      <c r="T94">
        <v>60.7</v>
      </c>
      <c r="U94">
        <v>0.34052863100215247</v>
      </c>
      <c r="AG94" s="16">
        <v>58.2</v>
      </c>
      <c r="AH94" s="17">
        <v>0.33349074836683351</v>
      </c>
      <c r="AN94" s="17">
        <v>11.1</v>
      </c>
      <c r="AO94" s="17">
        <v>0.19881287237759901</v>
      </c>
      <c r="AP94" s="17">
        <f t="shared" si="6"/>
        <v>0.17893158513983912</v>
      </c>
      <c r="AQ94" s="18">
        <f t="shared" si="7"/>
        <v>0.21869415961535893</v>
      </c>
      <c r="AV94" s="16">
        <v>42.2</v>
      </c>
      <c r="AW94" s="17">
        <v>0.28415298192628646</v>
      </c>
      <c r="AY94" s="17">
        <v>11.1</v>
      </c>
      <c r="AZ94" s="17">
        <v>0.18056182183796801</v>
      </c>
      <c r="BA94" s="17">
        <f t="shared" si="8"/>
        <v>0.16250563965417122</v>
      </c>
      <c r="BB94" s="17">
        <f t="shared" si="9"/>
        <v>0.19861800402176483</v>
      </c>
    </row>
    <row r="95" spans="2:54" x14ac:dyDescent="0.2">
      <c r="B95">
        <v>51.9</v>
      </c>
      <c r="C95">
        <v>0.317290629287165</v>
      </c>
      <c r="D95">
        <v>50.2</v>
      </c>
      <c r="E95">
        <v>0.31887265771749601</v>
      </c>
      <c r="H95">
        <v>51.9</v>
      </c>
      <c r="I95">
        <v>0.31172156487821501</v>
      </c>
      <c r="J95">
        <f t="shared" si="11"/>
        <v>0.31450609708269001</v>
      </c>
      <c r="M95">
        <v>50.2</v>
      </c>
      <c r="N95">
        <v>0.29890481173512601</v>
      </c>
      <c r="O95">
        <f t="shared" si="10"/>
        <v>0.30888873472631101</v>
      </c>
      <c r="T95">
        <v>61.1</v>
      </c>
      <c r="U95">
        <v>0.34165241257161705</v>
      </c>
      <c r="AG95" s="16">
        <v>58.6</v>
      </c>
      <c r="AH95" s="17">
        <v>0.33548800074801299</v>
      </c>
      <c r="AN95" s="17">
        <v>11.2</v>
      </c>
      <c r="AO95" s="17">
        <v>0.19921806777246601</v>
      </c>
      <c r="AP95" s="17">
        <f t="shared" si="6"/>
        <v>0.17929626099521942</v>
      </c>
      <c r="AQ95" s="18">
        <f t="shared" si="7"/>
        <v>0.21913987454971262</v>
      </c>
      <c r="AV95" s="16">
        <v>42.6</v>
      </c>
      <c r="AW95" s="17">
        <v>0.28617913735674799</v>
      </c>
      <c r="AY95" s="17">
        <v>11.2</v>
      </c>
      <c r="AZ95" s="17">
        <v>0.18099235605674799</v>
      </c>
      <c r="BA95" s="17">
        <f t="shared" si="8"/>
        <v>0.16289312045107318</v>
      </c>
      <c r="BB95" s="17">
        <f t="shared" si="9"/>
        <v>0.1990915916624228</v>
      </c>
    </row>
    <row r="96" spans="2:54" x14ac:dyDescent="0.2">
      <c r="B96">
        <v>52.3</v>
      </c>
      <c r="C96">
        <v>0.31834738188953599</v>
      </c>
      <c r="D96">
        <v>50.6</v>
      </c>
      <c r="E96">
        <v>0.32082363759775001</v>
      </c>
      <c r="H96">
        <v>52.3</v>
      </c>
      <c r="I96">
        <v>0.312375863145407</v>
      </c>
      <c r="J96">
        <f t="shared" si="11"/>
        <v>0.31536162251747146</v>
      </c>
      <c r="M96">
        <v>50.6</v>
      </c>
      <c r="N96">
        <v>0.299363331205585</v>
      </c>
      <c r="O96">
        <f t="shared" si="10"/>
        <v>0.31009348440166751</v>
      </c>
      <c r="T96">
        <v>61.5</v>
      </c>
      <c r="U96">
        <v>0.34288682047409252</v>
      </c>
      <c r="AG96" s="16">
        <v>59</v>
      </c>
      <c r="AH96" s="17">
        <v>0.33656279773923248</v>
      </c>
      <c r="AN96" s="17">
        <v>11.3</v>
      </c>
      <c r="AO96" s="17">
        <v>0.199618339217846</v>
      </c>
      <c r="AP96" s="17">
        <f t="shared" si="6"/>
        <v>0.17965650529606139</v>
      </c>
      <c r="AQ96" s="18">
        <f t="shared" si="7"/>
        <v>0.2195801731396306</v>
      </c>
      <c r="AV96" s="16">
        <v>43</v>
      </c>
      <c r="AW96" s="17">
        <v>0.2872166869007115</v>
      </c>
      <c r="AY96" s="17">
        <v>11.3</v>
      </c>
      <c r="AZ96" s="17">
        <v>0.181419576015551</v>
      </c>
      <c r="BA96" s="17">
        <f t="shared" si="8"/>
        <v>0.16327761841399591</v>
      </c>
      <c r="BB96" s="17">
        <f t="shared" si="9"/>
        <v>0.19956153361710613</v>
      </c>
    </row>
    <row r="97" spans="2:54" x14ac:dyDescent="0.2">
      <c r="B97">
        <v>52.7</v>
      </c>
      <c r="C97">
        <v>0.32018563371953801</v>
      </c>
      <c r="D97">
        <v>51</v>
      </c>
      <c r="E97">
        <v>0.32286342768213</v>
      </c>
      <c r="H97">
        <v>52.7</v>
      </c>
      <c r="I97">
        <v>0.31307151372481501</v>
      </c>
      <c r="J97">
        <f t="shared" si="11"/>
        <v>0.31662857372217651</v>
      </c>
      <c r="M97">
        <v>51</v>
      </c>
      <c r="N97">
        <v>0.30041674295165999</v>
      </c>
      <c r="O97">
        <f t="shared" si="10"/>
        <v>0.31164008531689502</v>
      </c>
      <c r="T97">
        <v>61.9</v>
      </c>
      <c r="U97">
        <v>0.344094412833092</v>
      </c>
      <c r="AG97" s="16">
        <v>59.4</v>
      </c>
      <c r="AH97" s="17">
        <v>0.338044495386154</v>
      </c>
      <c r="AN97" s="17">
        <v>11.4</v>
      </c>
      <c r="AO97" s="17">
        <v>0.200013822713066</v>
      </c>
      <c r="AP97" s="17">
        <f t="shared" si="6"/>
        <v>0.1800124404417594</v>
      </c>
      <c r="AQ97" s="18">
        <f t="shared" si="7"/>
        <v>0.22001520498437263</v>
      </c>
      <c r="AV97" s="16">
        <v>43.4</v>
      </c>
      <c r="AW97" s="17">
        <v>0.28975005988789498</v>
      </c>
      <c r="AY97" s="17">
        <v>11.4</v>
      </c>
      <c r="AZ97" s="17">
        <v>0.18184357312823801</v>
      </c>
      <c r="BA97" s="17">
        <f t="shared" si="8"/>
        <v>0.16365921581541421</v>
      </c>
      <c r="BB97" s="17">
        <f t="shared" si="9"/>
        <v>0.20002793044106182</v>
      </c>
    </row>
    <row r="98" spans="2:54" x14ac:dyDescent="0.2">
      <c r="B98">
        <v>53.1</v>
      </c>
      <c r="C98">
        <v>0.321254506017427</v>
      </c>
      <c r="D98">
        <v>51.4</v>
      </c>
      <c r="E98">
        <v>0.32533270728824998</v>
      </c>
      <c r="H98">
        <v>53.1</v>
      </c>
      <c r="I98">
        <v>0.31362612770533499</v>
      </c>
      <c r="J98">
        <f t="shared" si="11"/>
        <v>0.31744031686138097</v>
      </c>
      <c r="M98">
        <v>51.4</v>
      </c>
      <c r="N98">
        <v>0.30065994360638798</v>
      </c>
      <c r="O98">
        <f t="shared" si="10"/>
        <v>0.31299632544731898</v>
      </c>
      <c r="T98">
        <v>62.3</v>
      </c>
      <c r="U98">
        <v>0.34511571385669149</v>
      </c>
      <c r="AG98" s="16">
        <v>59.8</v>
      </c>
      <c r="AH98" s="17">
        <v>0.33924165420372648</v>
      </c>
      <c r="AN98" s="17">
        <v>11.5</v>
      </c>
      <c r="AO98" s="17">
        <v>0.20040464990779899</v>
      </c>
      <c r="AP98" s="17">
        <f t="shared" si="6"/>
        <v>0.18036418491701911</v>
      </c>
      <c r="AQ98" s="18">
        <f t="shared" si="7"/>
        <v>0.2204451148985789</v>
      </c>
      <c r="AV98" s="16">
        <v>43.8</v>
      </c>
      <c r="AW98" s="17">
        <v>0.29043160417694303</v>
      </c>
      <c r="AY98" s="17">
        <v>11.5</v>
      </c>
      <c r="AZ98" s="17">
        <v>0.182264435726124</v>
      </c>
      <c r="BA98" s="17">
        <f t="shared" si="8"/>
        <v>0.16403799215351161</v>
      </c>
      <c r="BB98" s="17">
        <f t="shared" si="9"/>
        <v>0.20049087929873641</v>
      </c>
    </row>
    <row r="99" spans="2:54" x14ac:dyDescent="0.2">
      <c r="B99">
        <v>53.5</v>
      </c>
      <c r="C99">
        <v>0.32248610042077103</v>
      </c>
      <c r="D99">
        <v>51.8</v>
      </c>
      <c r="E99">
        <v>0.32672174418414701</v>
      </c>
      <c r="H99">
        <v>53.5</v>
      </c>
      <c r="I99">
        <v>0.31410133485723701</v>
      </c>
      <c r="J99">
        <f t="shared" si="11"/>
        <v>0.31829371763900405</v>
      </c>
      <c r="M99">
        <v>51.8</v>
      </c>
      <c r="N99">
        <v>0.30160154420421997</v>
      </c>
      <c r="O99">
        <f t="shared" si="10"/>
        <v>0.31416164419418346</v>
      </c>
      <c r="T99">
        <v>62.7</v>
      </c>
      <c r="U99">
        <v>0.34631283223109649</v>
      </c>
      <c r="AG99" s="16">
        <v>60.2</v>
      </c>
      <c r="AH99" s="17">
        <v>0.34060344071229653</v>
      </c>
      <c r="AN99" s="17">
        <v>11.6</v>
      </c>
      <c r="AO99" s="17">
        <v>0.200790948274501</v>
      </c>
      <c r="AP99" s="17">
        <f t="shared" si="6"/>
        <v>0.1807118534470509</v>
      </c>
      <c r="AQ99" s="18">
        <f t="shared" si="7"/>
        <v>0.22087004310195113</v>
      </c>
      <c r="AV99" s="16">
        <v>44.2</v>
      </c>
      <c r="AW99" s="17">
        <v>0.29156852244824649</v>
      </c>
      <c r="AY99" s="17">
        <v>11.6</v>
      </c>
      <c r="AZ99" s="17">
        <v>0.18268224918682299</v>
      </c>
      <c r="BA99" s="17">
        <f t="shared" si="8"/>
        <v>0.1644140242681407</v>
      </c>
      <c r="BB99" s="17">
        <f t="shared" si="9"/>
        <v>0.20095047410550532</v>
      </c>
    </row>
    <row r="100" spans="2:54" x14ac:dyDescent="0.2">
      <c r="B100">
        <v>53.9</v>
      </c>
      <c r="C100">
        <v>0.32371144677341501</v>
      </c>
      <c r="D100">
        <v>52.2</v>
      </c>
      <c r="E100">
        <v>0.32796245243575101</v>
      </c>
      <c r="H100">
        <v>53.9</v>
      </c>
      <c r="I100">
        <v>0.31463348287062198</v>
      </c>
      <c r="J100">
        <f t="shared" si="11"/>
        <v>0.3191724648220185</v>
      </c>
      <c r="M100">
        <v>52.2</v>
      </c>
      <c r="N100">
        <v>0.30220079693881002</v>
      </c>
      <c r="O100">
        <f t="shared" si="10"/>
        <v>0.31508162468728051</v>
      </c>
      <c r="T100">
        <v>63.1</v>
      </c>
      <c r="U100">
        <v>0.3474941551869255</v>
      </c>
      <c r="AG100" s="16">
        <v>60.6</v>
      </c>
      <c r="AH100" s="17">
        <v>0.34196757868098698</v>
      </c>
      <c r="AN100" s="17">
        <v>11.7</v>
      </c>
      <c r="AO100" s="17">
        <v>0.201172841272687</v>
      </c>
      <c r="AP100" s="17">
        <f t="shared" si="6"/>
        <v>0.18105555714541829</v>
      </c>
      <c r="AQ100" s="18">
        <f t="shared" si="7"/>
        <v>0.22129012539995571</v>
      </c>
      <c r="AV100" s="16">
        <v>44.6</v>
      </c>
      <c r="AW100" s="17">
        <v>0.29290066429888501</v>
      </c>
      <c r="AY100" s="17">
        <v>11.7</v>
      </c>
      <c r="AZ100" s="17">
        <v>0.183097096056693</v>
      </c>
      <c r="BA100" s="17">
        <f t="shared" si="8"/>
        <v>0.1647873864510237</v>
      </c>
      <c r="BB100" s="17">
        <f t="shared" si="9"/>
        <v>0.20140680566236233</v>
      </c>
    </row>
    <row r="101" spans="2:54" x14ac:dyDescent="0.2">
      <c r="B101">
        <v>54.3</v>
      </c>
      <c r="C101">
        <v>0.32475074689061301</v>
      </c>
      <c r="D101">
        <v>52.6</v>
      </c>
      <c r="E101">
        <v>0.32898733058298102</v>
      </c>
      <c r="H101">
        <v>54.3</v>
      </c>
      <c r="I101">
        <v>0.31549028275514801</v>
      </c>
      <c r="J101">
        <f t="shared" si="11"/>
        <v>0.32012051482288051</v>
      </c>
      <c r="M101">
        <v>52.6</v>
      </c>
      <c r="N101">
        <v>0.30272651773020898</v>
      </c>
      <c r="O101">
        <f t="shared" si="10"/>
        <v>0.315856924156595</v>
      </c>
      <c r="T101">
        <v>63.5</v>
      </c>
      <c r="U101">
        <v>0.34865952750146201</v>
      </c>
      <c r="AG101" s="16">
        <v>61</v>
      </c>
      <c r="AH101" s="17">
        <v>0.34312076087879001</v>
      </c>
      <c r="AN101" s="17">
        <v>11.8</v>
      </c>
      <c r="AO101" s="17">
        <v>0.20155044850551701</v>
      </c>
      <c r="AP101" s="17">
        <f t="shared" si="6"/>
        <v>0.18139540365496531</v>
      </c>
      <c r="AQ101" s="18">
        <f t="shared" si="7"/>
        <v>0.22170549335606873</v>
      </c>
      <c r="AV101" s="16">
        <v>45</v>
      </c>
      <c r="AW101" s="17">
        <v>0.29427903420540902</v>
      </c>
      <c r="AY101" s="17">
        <v>11.8</v>
      </c>
      <c r="AZ101" s="17">
        <v>0.18350905616722399</v>
      </c>
      <c r="BA101" s="17">
        <f t="shared" si="8"/>
        <v>0.16515815055050159</v>
      </c>
      <c r="BB101" s="17">
        <f t="shared" si="9"/>
        <v>0.20185996178394641</v>
      </c>
    </row>
    <row r="102" spans="2:54" x14ac:dyDescent="0.2">
      <c r="B102">
        <v>54.7</v>
      </c>
      <c r="C102">
        <v>0.32603593255913299</v>
      </c>
      <c r="D102">
        <v>53</v>
      </c>
      <c r="E102">
        <v>0.330362581376831</v>
      </c>
      <c r="H102">
        <v>54.7</v>
      </c>
      <c r="I102">
        <v>0.31610488228963302</v>
      </c>
      <c r="J102">
        <f t="shared" si="11"/>
        <v>0.32107040742438298</v>
      </c>
      <c r="M102">
        <v>53</v>
      </c>
      <c r="N102">
        <v>0.303492007882816</v>
      </c>
      <c r="O102">
        <f t="shared" si="10"/>
        <v>0.3169272946298235</v>
      </c>
      <c r="T102">
        <v>63.9</v>
      </c>
      <c r="U102">
        <v>0.34951596960598252</v>
      </c>
      <c r="AG102" s="16">
        <v>61.4</v>
      </c>
      <c r="AH102" s="17">
        <v>0.34455480100605501</v>
      </c>
      <c r="AN102" s="17">
        <v>11.9</v>
      </c>
      <c r="AO102" s="17">
        <v>0.20192388586908699</v>
      </c>
      <c r="AP102" s="17">
        <f t="shared" si="6"/>
        <v>0.1817314972821783</v>
      </c>
      <c r="AQ102" s="18">
        <f t="shared" si="7"/>
        <v>0.22211627445599572</v>
      </c>
      <c r="AV102" s="16">
        <v>45.4</v>
      </c>
      <c r="AW102" s="17">
        <v>0.29547600779970101</v>
      </c>
      <c r="AY102" s="17">
        <v>11.9</v>
      </c>
      <c r="AZ102" s="17">
        <v>0.183918206745741</v>
      </c>
      <c r="BA102" s="17">
        <f t="shared" si="8"/>
        <v>0.1655263860711669</v>
      </c>
      <c r="BB102" s="17">
        <f t="shared" si="9"/>
        <v>0.20231002742031512</v>
      </c>
    </row>
    <row r="103" spans="2:54" x14ac:dyDescent="0.2">
      <c r="B103">
        <v>55.1</v>
      </c>
      <c r="C103">
        <v>0.32786152717345002</v>
      </c>
      <c r="D103">
        <v>53.4</v>
      </c>
      <c r="E103">
        <v>0.33196194733401801</v>
      </c>
      <c r="H103">
        <v>55.1</v>
      </c>
      <c r="I103">
        <v>0.31657917562905102</v>
      </c>
      <c r="J103">
        <f t="shared" si="11"/>
        <v>0.32222035140125049</v>
      </c>
      <c r="M103">
        <v>53.4</v>
      </c>
      <c r="N103">
        <v>0.304227102570782</v>
      </c>
      <c r="O103">
        <f t="shared" si="10"/>
        <v>0.31809452495239998</v>
      </c>
      <c r="T103">
        <v>64.3</v>
      </c>
      <c r="U103">
        <v>0.35061679123705403</v>
      </c>
      <c r="AG103" s="16">
        <v>61.8</v>
      </c>
      <c r="AH103" s="17">
        <v>0.3457458872947205</v>
      </c>
      <c r="AN103" s="17">
        <v>12</v>
      </c>
      <c r="AO103" s="17">
        <v>0.20229326569483499</v>
      </c>
      <c r="AP103" s="17">
        <f t="shared" si="6"/>
        <v>0.18206393912535149</v>
      </c>
      <c r="AQ103" s="18">
        <f t="shared" si="7"/>
        <v>0.2225225922643185</v>
      </c>
      <c r="AV103" s="16">
        <v>45.8</v>
      </c>
      <c r="AW103" s="17">
        <v>0.29640792746522449</v>
      </c>
      <c r="AY103" s="17">
        <v>12</v>
      </c>
      <c r="AZ103" s="17">
        <v>0.18432462252072601</v>
      </c>
      <c r="BA103" s="17">
        <f t="shared" si="8"/>
        <v>0.16589216026865342</v>
      </c>
      <c r="BB103" s="17">
        <f t="shared" si="9"/>
        <v>0.20275708477279863</v>
      </c>
    </row>
    <row r="104" spans="2:54" x14ac:dyDescent="0.2">
      <c r="B104">
        <v>55.5</v>
      </c>
      <c r="C104">
        <v>0.32971344560201499</v>
      </c>
      <c r="D104">
        <v>53.8</v>
      </c>
      <c r="E104">
        <v>0.33355805376320002</v>
      </c>
      <c r="H104">
        <v>55.5</v>
      </c>
      <c r="I104">
        <v>0.31765786321117501</v>
      </c>
      <c r="J104">
        <f t="shared" si="11"/>
        <v>0.32368565440659502</v>
      </c>
      <c r="M104">
        <v>53.8</v>
      </c>
      <c r="N104">
        <v>0.30505549934541798</v>
      </c>
      <c r="O104">
        <f t="shared" si="10"/>
        <v>0.319306776554309</v>
      </c>
      <c r="T104">
        <v>64.7</v>
      </c>
      <c r="U104">
        <v>0.35202855576595604</v>
      </c>
      <c r="AG104" s="16">
        <v>62.2</v>
      </c>
      <c r="AH104" s="17">
        <v>0.3467618208111285</v>
      </c>
      <c r="AN104" s="17">
        <v>12.1</v>
      </c>
      <c r="AO104" s="17">
        <v>0.20265869688541799</v>
      </c>
      <c r="AP104" s="17">
        <f t="shared" si="6"/>
        <v>0.18239282719687619</v>
      </c>
      <c r="AQ104" s="18">
        <f t="shared" si="7"/>
        <v>0.22292456657395981</v>
      </c>
      <c r="AV104" s="16">
        <v>46.2</v>
      </c>
      <c r="AW104" s="17">
        <v>0.2976896701435805</v>
      </c>
      <c r="AY104" s="17">
        <v>12.1</v>
      </c>
      <c r="AZ104" s="17">
        <v>0.184728375822067</v>
      </c>
      <c r="BA104" s="17">
        <f t="shared" si="8"/>
        <v>0.16625553823986031</v>
      </c>
      <c r="BB104" s="17">
        <f t="shared" si="9"/>
        <v>0.20320121340427372</v>
      </c>
    </row>
    <row r="105" spans="2:54" x14ac:dyDescent="0.2">
      <c r="B105">
        <v>55.9</v>
      </c>
      <c r="C105">
        <v>0.33190633157864402</v>
      </c>
      <c r="D105">
        <v>54.2</v>
      </c>
      <c r="E105">
        <v>0.33560849334609</v>
      </c>
      <c r="H105">
        <v>55.9</v>
      </c>
      <c r="I105">
        <v>0.31829178233917199</v>
      </c>
      <c r="J105">
        <f t="shared" si="11"/>
        <v>0.32509905695890801</v>
      </c>
      <c r="M105">
        <v>54.2</v>
      </c>
      <c r="N105">
        <v>0.30574120432560298</v>
      </c>
      <c r="O105">
        <f t="shared" si="10"/>
        <v>0.32067484883584652</v>
      </c>
      <c r="T105">
        <v>65.099999999999994</v>
      </c>
      <c r="U105">
        <v>0.35321993087572351</v>
      </c>
      <c r="AG105" s="16">
        <v>62.6</v>
      </c>
      <c r="AH105" s="17">
        <v>0.34839256161771204</v>
      </c>
      <c r="AN105" s="17">
        <v>12.2</v>
      </c>
      <c r="AO105" s="17">
        <v>0.20302028504441899</v>
      </c>
      <c r="AP105" s="17">
        <f t="shared" si="6"/>
        <v>0.18271825653997709</v>
      </c>
      <c r="AQ105" s="18">
        <f t="shared" si="7"/>
        <v>0.2233223135488609</v>
      </c>
      <c r="AV105" s="16">
        <v>46.6</v>
      </c>
      <c r="AW105" s="17">
        <v>0.29896097897971952</v>
      </c>
      <c r="AY105" s="17">
        <v>12.2</v>
      </c>
      <c r="AZ105" s="17">
        <v>0.18512953667651799</v>
      </c>
      <c r="BA105" s="17">
        <f t="shared" si="8"/>
        <v>0.1666165830088662</v>
      </c>
      <c r="BB105" s="17">
        <f t="shared" si="9"/>
        <v>0.20364249034416981</v>
      </c>
    </row>
    <row r="106" spans="2:54" x14ac:dyDescent="0.2">
      <c r="B106">
        <v>56.3</v>
      </c>
      <c r="C106">
        <v>0.333536732848909</v>
      </c>
      <c r="D106">
        <v>54.6</v>
      </c>
      <c r="E106">
        <v>0.33771970473080198</v>
      </c>
      <c r="H106">
        <v>56.3</v>
      </c>
      <c r="I106">
        <v>0.31945370369812498</v>
      </c>
      <c r="J106">
        <f t="shared" si="11"/>
        <v>0.32649521827351702</v>
      </c>
      <c r="M106">
        <v>54.6</v>
      </c>
      <c r="N106">
        <v>0.306327794933688</v>
      </c>
      <c r="O106">
        <f t="shared" si="10"/>
        <v>0.32202374983224502</v>
      </c>
      <c r="T106">
        <v>65.5</v>
      </c>
      <c r="U106">
        <v>0.35471784838053499</v>
      </c>
      <c r="AG106" s="16">
        <v>63</v>
      </c>
      <c r="AH106" s="17">
        <v>0.34974214655967151</v>
      </c>
      <c r="AN106" s="17">
        <v>12.3</v>
      </c>
      <c r="AO106" s="17">
        <v>0.203378132600187</v>
      </c>
      <c r="AP106" s="17">
        <f t="shared" si="6"/>
        <v>0.18304031934016832</v>
      </c>
      <c r="AQ106" s="18">
        <f t="shared" si="7"/>
        <v>0.22371594586020571</v>
      </c>
      <c r="AV106" s="16">
        <v>47</v>
      </c>
      <c r="AW106" s="17">
        <v>0.29977529164052952</v>
      </c>
      <c r="AY106" s="17">
        <v>12.3</v>
      </c>
      <c r="AZ106" s="17">
        <v>0.18552817289863199</v>
      </c>
      <c r="BA106" s="17">
        <f t="shared" si="8"/>
        <v>0.16697535560876881</v>
      </c>
      <c r="BB106" s="17">
        <f t="shared" si="9"/>
        <v>0.20408099018849521</v>
      </c>
    </row>
    <row r="107" spans="2:54" x14ac:dyDescent="0.2">
      <c r="B107">
        <v>56.7</v>
      </c>
      <c r="C107">
        <v>0.334932677379078</v>
      </c>
      <c r="D107">
        <v>55</v>
      </c>
      <c r="E107">
        <v>0.33932797514332302</v>
      </c>
      <c r="H107">
        <v>56.7</v>
      </c>
      <c r="I107">
        <v>0.319873979020321</v>
      </c>
      <c r="J107">
        <f t="shared" si="11"/>
        <v>0.32740332819969953</v>
      </c>
      <c r="M107">
        <v>55</v>
      </c>
      <c r="N107">
        <v>0.307267294995755</v>
      </c>
      <c r="O107">
        <f t="shared" si="10"/>
        <v>0.32329763506953901</v>
      </c>
      <c r="T107">
        <v>65.900000000000006</v>
      </c>
      <c r="U107">
        <v>0.35617519064689551</v>
      </c>
      <c r="AG107" s="16">
        <v>63.4</v>
      </c>
      <c r="AH107" s="17">
        <v>0.35139203558796001</v>
      </c>
      <c r="AN107" s="17">
        <v>12.4</v>
      </c>
      <c r="AO107" s="17">
        <v>0.20373233892415099</v>
      </c>
      <c r="AP107" s="17">
        <f t="shared" si="6"/>
        <v>0.18335910503173589</v>
      </c>
      <c r="AQ107" s="18">
        <f t="shared" si="7"/>
        <v>0.2241055728165661</v>
      </c>
      <c r="AV107" s="16">
        <v>47.4</v>
      </c>
      <c r="AW107" s="17">
        <v>0.30077841647218201</v>
      </c>
      <c r="AY107" s="17">
        <v>12.4</v>
      </c>
      <c r="AZ107" s="17">
        <v>0.18592435017742001</v>
      </c>
      <c r="BA107" s="17">
        <f t="shared" si="8"/>
        <v>0.16733191515967802</v>
      </c>
      <c r="BB107" s="17">
        <f t="shared" si="9"/>
        <v>0.20451678519516203</v>
      </c>
    </row>
    <row r="108" spans="2:54" x14ac:dyDescent="0.2">
      <c r="B108">
        <v>57.1</v>
      </c>
      <c r="C108">
        <v>0.33731113955458902</v>
      </c>
      <c r="D108">
        <v>55.4</v>
      </c>
      <c r="E108">
        <v>0.34119899893816602</v>
      </c>
      <c r="H108">
        <v>57.1</v>
      </c>
      <c r="I108">
        <v>0.32105301995704499</v>
      </c>
      <c r="J108">
        <f t="shared" si="11"/>
        <v>0.32918207975581704</v>
      </c>
      <c r="M108">
        <v>55.4</v>
      </c>
      <c r="N108">
        <v>0.307514022849326</v>
      </c>
      <c r="O108">
        <f t="shared" si="10"/>
        <v>0.32435651089374601</v>
      </c>
      <c r="T108">
        <v>66.3</v>
      </c>
      <c r="U108">
        <v>0.35738190199007203</v>
      </c>
      <c r="AG108" s="16">
        <v>63.8</v>
      </c>
      <c r="AH108" s="17">
        <v>0.35283574332552448</v>
      </c>
      <c r="AN108" s="17">
        <v>12.5</v>
      </c>
      <c r="AO108" s="17">
        <v>0.204083000443853</v>
      </c>
      <c r="AP108" s="17">
        <f t="shared" si="6"/>
        <v>0.18367470039946771</v>
      </c>
      <c r="AQ108" s="18">
        <f t="shared" si="7"/>
        <v>0.22449130048823832</v>
      </c>
      <c r="AV108" s="16">
        <v>47.8</v>
      </c>
      <c r="AW108" s="17">
        <v>0.30189837124242203</v>
      </c>
      <c r="AY108" s="17">
        <v>12.5</v>
      </c>
      <c r="AZ108" s="17">
        <v>0.18631813215896501</v>
      </c>
      <c r="BA108" s="17">
        <f t="shared" si="8"/>
        <v>0.16768631894306851</v>
      </c>
      <c r="BB108" s="17">
        <f t="shared" si="9"/>
        <v>0.20494994537486153</v>
      </c>
    </row>
    <row r="109" spans="2:54" x14ac:dyDescent="0.2">
      <c r="B109">
        <v>57.5</v>
      </c>
      <c r="C109">
        <v>0.33979226287237801</v>
      </c>
      <c r="D109">
        <v>55.8</v>
      </c>
      <c r="E109">
        <v>0.34338619731327302</v>
      </c>
      <c r="H109">
        <v>57.5</v>
      </c>
      <c r="I109">
        <v>0.32205918751629198</v>
      </c>
      <c r="J109">
        <f t="shared" si="11"/>
        <v>0.330925725194335</v>
      </c>
      <c r="M109">
        <v>55.8</v>
      </c>
      <c r="N109">
        <v>0.30879764620661698</v>
      </c>
      <c r="O109">
        <f t="shared" si="10"/>
        <v>0.326091921759945</v>
      </c>
      <c r="T109">
        <v>66.7</v>
      </c>
      <c r="U109">
        <v>0.35878449446956751</v>
      </c>
      <c r="AG109" s="16">
        <v>64.2</v>
      </c>
      <c r="AH109" s="17">
        <v>0.35393032881449998</v>
      </c>
      <c r="AN109" s="17">
        <v>12.6</v>
      </c>
      <c r="AO109" s="17">
        <v>0.20443021075100801</v>
      </c>
      <c r="AP109" s="17">
        <f t="shared" si="6"/>
        <v>0.18398718967590721</v>
      </c>
      <c r="AQ109" s="18">
        <f t="shared" si="7"/>
        <v>0.22487323182610883</v>
      </c>
      <c r="AV109" s="16">
        <v>48.2</v>
      </c>
      <c r="AW109" s="17">
        <v>0.3030790323349945</v>
      </c>
      <c r="AY109" s="17">
        <v>12.6</v>
      </c>
      <c r="AZ109" s="17">
        <v>0.186709580525207</v>
      </c>
      <c r="BA109" s="17">
        <f t="shared" si="8"/>
        <v>0.16803862247268631</v>
      </c>
      <c r="BB109" s="17">
        <f t="shared" si="9"/>
        <v>0.20538053857772773</v>
      </c>
    </row>
    <row r="110" spans="2:54" x14ac:dyDescent="0.2">
      <c r="B110">
        <v>57.9</v>
      </c>
      <c r="C110">
        <v>0.34178472553171801</v>
      </c>
      <c r="D110">
        <v>56.2</v>
      </c>
      <c r="E110">
        <v>0.34544649117495702</v>
      </c>
      <c r="H110">
        <v>57.9</v>
      </c>
      <c r="I110">
        <v>0.32315258217676801</v>
      </c>
      <c r="J110">
        <f t="shared" si="11"/>
        <v>0.33246865385424301</v>
      </c>
      <c r="M110">
        <v>56.2</v>
      </c>
      <c r="N110">
        <v>0.30912892807328402</v>
      </c>
      <c r="O110">
        <f t="shared" si="10"/>
        <v>0.32728770962412052</v>
      </c>
      <c r="T110">
        <v>67.099999999999994</v>
      </c>
      <c r="U110">
        <v>0.36022706437757546</v>
      </c>
      <c r="AG110" s="16">
        <v>64.599999999999994</v>
      </c>
      <c r="AH110" s="17">
        <v>0.35582206790335347</v>
      </c>
      <c r="AN110" s="17">
        <v>12.7</v>
      </c>
      <c r="AO110" s="17">
        <v>0.20477406070482501</v>
      </c>
      <c r="AP110" s="17">
        <f t="shared" si="6"/>
        <v>0.18429665463434253</v>
      </c>
      <c r="AQ110" s="18">
        <f t="shared" si="7"/>
        <v>0.22525146677530752</v>
      </c>
      <c r="AV110" s="16">
        <v>48.6</v>
      </c>
      <c r="AW110" s="17">
        <v>0.30391405229136847</v>
      </c>
      <c r="AY110" s="17">
        <v>12.7</v>
      </c>
      <c r="AZ110" s="17">
        <v>0.187098755069114</v>
      </c>
      <c r="BA110" s="17">
        <f t="shared" si="8"/>
        <v>0.16838887956220261</v>
      </c>
      <c r="BB110" s="17">
        <f t="shared" si="9"/>
        <v>0.20580863057602541</v>
      </c>
    </row>
    <row r="111" spans="2:54" x14ac:dyDescent="0.2">
      <c r="B111">
        <v>58.3</v>
      </c>
      <c r="C111">
        <v>0.34344469255538002</v>
      </c>
      <c r="D111">
        <v>56.6</v>
      </c>
      <c r="E111">
        <v>0.34717707388019498</v>
      </c>
      <c r="H111">
        <v>58.3</v>
      </c>
      <c r="I111">
        <v>0.32385676644700201</v>
      </c>
      <c r="J111">
        <f t="shared" si="11"/>
        <v>0.33365072950119101</v>
      </c>
      <c r="M111">
        <v>56.6</v>
      </c>
      <c r="N111">
        <v>0.30983495657223598</v>
      </c>
      <c r="O111">
        <f t="shared" si="10"/>
        <v>0.32850601522621548</v>
      </c>
      <c r="T111">
        <v>67.5</v>
      </c>
      <c r="U111">
        <v>0.36153343833066198</v>
      </c>
      <c r="AG111" s="16">
        <v>65</v>
      </c>
      <c r="AH111" s="17">
        <v>0.35711640169810455</v>
      </c>
      <c r="AN111" s="17">
        <v>12.8</v>
      </c>
      <c r="AO111" s="17">
        <v>0.205114638530835</v>
      </c>
      <c r="AP111" s="17">
        <f t="shared" si="6"/>
        <v>0.1846031746777515</v>
      </c>
      <c r="AQ111" s="18">
        <f t="shared" si="7"/>
        <v>0.22562610238391853</v>
      </c>
      <c r="AV111" s="16">
        <v>49</v>
      </c>
      <c r="AW111" s="17">
        <v>0.30495046332124054</v>
      </c>
      <c r="AY111" s="17">
        <v>12.8</v>
      </c>
      <c r="AZ111" s="17">
        <v>0.18748571376641601</v>
      </c>
      <c r="BA111" s="17">
        <f t="shared" si="8"/>
        <v>0.16873714238977441</v>
      </c>
      <c r="BB111" s="17">
        <f t="shared" si="9"/>
        <v>0.20623428514305764</v>
      </c>
    </row>
    <row r="112" spans="2:54" x14ac:dyDescent="0.2">
      <c r="B112">
        <v>58.7</v>
      </c>
      <c r="C112">
        <v>0.345036149949705</v>
      </c>
      <c r="D112">
        <v>57</v>
      </c>
      <c r="E112">
        <v>0.349047373006735</v>
      </c>
      <c r="H112">
        <v>58.7</v>
      </c>
      <c r="I112">
        <v>0.32447137825144101</v>
      </c>
      <c r="J112">
        <f t="shared" si="11"/>
        <v>0.334753764100573</v>
      </c>
      <c r="M112">
        <v>57</v>
      </c>
      <c r="N112">
        <v>0.31090546158717602</v>
      </c>
      <c r="O112">
        <f t="shared" si="10"/>
        <v>0.32997641729695548</v>
      </c>
      <c r="T112">
        <v>67.900000000000006</v>
      </c>
      <c r="U112">
        <v>0.36277382968454097</v>
      </c>
      <c r="AG112" s="16">
        <v>65.400000000000006</v>
      </c>
      <c r="AH112" s="17">
        <v>0.35879537967357</v>
      </c>
      <c r="AN112" s="17">
        <v>12.9</v>
      </c>
      <c r="AO112" s="17">
        <v>0.20545202991545</v>
      </c>
      <c r="AP112" s="17">
        <f t="shared" si="6"/>
        <v>0.184906826923905</v>
      </c>
      <c r="AQ112" s="18">
        <f t="shared" si="7"/>
        <v>0.22599723290699503</v>
      </c>
      <c r="AV112" s="16">
        <v>49.4</v>
      </c>
      <c r="AW112" s="17">
        <v>0.30606036281568499</v>
      </c>
      <c r="AY112" s="17">
        <v>12.9</v>
      </c>
      <c r="AZ112" s="17">
        <v>0.187870512844104</v>
      </c>
      <c r="BA112" s="17">
        <f t="shared" si="8"/>
        <v>0.16908346155969362</v>
      </c>
      <c r="BB112" s="17">
        <f t="shared" si="9"/>
        <v>0.20665756412851441</v>
      </c>
    </row>
    <row r="113" spans="2:54" x14ac:dyDescent="0.2">
      <c r="B113">
        <v>59.1</v>
      </c>
      <c r="C113">
        <v>0.34661749937181102</v>
      </c>
      <c r="D113">
        <v>57.4</v>
      </c>
      <c r="E113">
        <v>0.35088961059505203</v>
      </c>
      <c r="H113">
        <v>59.1</v>
      </c>
      <c r="I113">
        <v>0.32591734892235702</v>
      </c>
      <c r="J113">
        <f t="shared" si="11"/>
        <v>0.33626742414708399</v>
      </c>
      <c r="M113">
        <v>57.4</v>
      </c>
      <c r="N113">
        <v>0.31173219432002103</v>
      </c>
      <c r="O113">
        <f t="shared" si="10"/>
        <v>0.33131090245753653</v>
      </c>
      <c r="T113">
        <v>68.3</v>
      </c>
      <c r="U113">
        <v>0.364317134732207</v>
      </c>
      <c r="AG113" s="16">
        <v>65.8</v>
      </c>
      <c r="AH113" s="17">
        <v>0.35999894444372549</v>
      </c>
      <c r="AN113" s="17">
        <v>13</v>
      </c>
      <c r="AO113" s="17">
        <v>0.20578631809647399</v>
      </c>
      <c r="AP113" s="17">
        <f t="shared" si="6"/>
        <v>0.1852076862868266</v>
      </c>
      <c r="AQ113" s="18">
        <f t="shared" si="7"/>
        <v>0.22636494990612141</v>
      </c>
      <c r="AV113" s="16">
        <v>49.8</v>
      </c>
      <c r="AW113" s="17">
        <v>0.307504017971863</v>
      </c>
      <c r="AY113" s="17">
        <v>13</v>
      </c>
      <c r="AZ113" s="17">
        <v>0.18825320684583899</v>
      </c>
      <c r="BA113" s="17">
        <f t="shared" si="8"/>
        <v>0.16942788616125509</v>
      </c>
      <c r="BB113" s="17">
        <f t="shared" si="9"/>
        <v>0.20707852753042291</v>
      </c>
    </row>
    <row r="114" spans="2:54" x14ac:dyDescent="0.2">
      <c r="B114">
        <v>59.5</v>
      </c>
      <c r="C114">
        <v>0.34811070759831703</v>
      </c>
      <c r="D114">
        <v>57.8</v>
      </c>
      <c r="E114">
        <v>0.35249744366904501</v>
      </c>
      <c r="H114">
        <v>59.5</v>
      </c>
      <c r="I114">
        <v>0.32682330804245802</v>
      </c>
      <c r="J114">
        <f t="shared" si="11"/>
        <v>0.33746700782038752</v>
      </c>
      <c r="M114">
        <v>57.8</v>
      </c>
      <c r="N114">
        <v>0.31273613874178002</v>
      </c>
      <c r="O114">
        <f t="shared" si="10"/>
        <v>0.33261679120541254</v>
      </c>
      <c r="T114">
        <v>68.7</v>
      </c>
      <c r="U114">
        <v>0.36531322442092901</v>
      </c>
      <c r="AG114" s="16">
        <v>66.2</v>
      </c>
      <c r="AH114" s="17">
        <v>0.3623264253035125</v>
      </c>
      <c r="AN114" s="17">
        <v>13.1</v>
      </c>
      <c r="AO114" s="17">
        <v>0.20611758394975499</v>
      </c>
      <c r="AP114" s="17">
        <f t="shared" si="6"/>
        <v>0.18550582555477949</v>
      </c>
      <c r="AQ114" s="18">
        <f t="shared" si="7"/>
        <v>0.22672934234473049</v>
      </c>
      <c r="AV114" s="16">
        <v>50.2</v>
      </c>
      <c r="AW114" s="17">
        <v>0.30888873472631101</v>
      </c>
      <c r="AY114" s="17">
        <v>13.1</v>
      </c>
      <c r="AZ114" s="17">
        <v>0.18863384869445499</v>
      </c>
      <c r="BA114" s="17">
        <f t="shared" si="8"/>
        <v>0.16977046382500949</v>
      </c>
      <c r="BB114" s="17">
        <f t="shared" si="9"/>
        <v>0.20749723356390051</v>
      </c>
    </row>
    <row r="115" spans="2:54" x14ac:dyDescent="0.2">
      <c r="B115">
        <v>59.9</v>
      </c>
      <c r="C115">
        <v>0.34936516300150899</v>
      </c>
      <c r="D115">
        <v>58.2</v>
      </c>
      <c r="E115">
        <v>0.35402214367735602</v>
      </c>
      <c r="H115">
        <v>59.9</v>
      </c>
      <c r="I115">
        <v>0.32791080273513501</v>
      </c>
      <c r="J115">
        <f t="shared" si="11"/>
        <v>0.33863798286832203</v>
      </c>
      <c r="M115">
        <v>58.2</v>
      </c>
      <c r="N115">
        <v>0.31295935305631101</v>
      </c>
      <c r="O115">
        <f t="shared" si="10"/>
        <v>0.33349074836683351</v>
      </c>
      <c r="T115">
        <v>69.099999999999994</v>
      </c>
      <c r="U115">
        <v>0.36674813060623046</v>
      </c>
      <c r="AG115" s="16">
        <v>66.599999999999994</v>
      </c>
      <c r="AH115" s="17">
        <v>0.361171451507384</v>
      </c>
      <c r="AN115" s="17">
        <v>13.2</v>
      </c>
      <c r="AO115" s="17">
        <v>0.20644590607218199</v>
      </c>
      <c r="AP115" s="17">
        <f t="shared" si="6"/>
        <v>0.18580131546496381</v>
      </c>
      <c r="AQ115" s="18">
        <f t="shared" si="7"/>
        <v>0.22709049667940021</v>
      </c>
      <c r="AV115" s="16">
        <v>50.6</v>
      </c>
      <c r="AW115" s="17">
        <v>0.31009348440166751</v>
      </c>
      <c r="AY115" s="17">
        <v>13.2</v>
      </c>
      <c r="AZ115" s="17">
        <v>0.18901248975169099</v>
      </c>
      <c r="BA115" s="17">
        <f t="shared" si="8"/>
        <v>0.1701112407765219</v>
      </c>
      <c r="BB115" s="17">
        <f t="shared" si="9"/>
        <v>0.20791373872686011</v>
      </c>
    </row>
    <row r="116" spans="2:54" x14ac:dyDescent="0.2">
      <c r="B116">
        <v>60.3</v>
      </c>
      <c r="C116">
        <v>0.35046344507261901</v>
      </c>
      <c r="D116">
        <v>58.6</v>
      </c>
      <c r="E116">
        <v>0.355903241638236</v>
      </c>
      <c r="H116">
        <v>60.3</v>
      </c>
      <c r="I116">
        <v>0.32874625774550897</v>
      </c>
      <c r="J116">
        <f t="shared" si="11"/>
        <v>0.33960485140906399</v>
      </c>
      <c r="M116">
        <v>58.6</v>
      </c>
      <c r="N116">
        <v>0.31507275985778999</v>
      </c>
      <c r="O116">
        <f t="shared" si="10"/>
        <v>0.33548800074801299</v>
      </c>
      <c r="T116">
        <v>69.5</v>
      </c>
      <c r="U116">
        <v>0.36802244316289151</v>
      </c>
      <c r="AG116" s="16">
        <v>67</v>
      </c>
      <c r="AH116" s="17">
        <v>0.36773917982141302</v>
      </c>
      <c r="AN116" s="17">
        <v>13.3</v>
      </c>
      <c r="AO116" s="17">
        <v>0.206771360861189</v>
      </c>
      <c r="AP116" s="17">
        <f t="shared" si="6"/>
        <v>0.18609422477507009</v>
      </c>
      <c r="AQ116" s="18">
        <f t="shared" si="7"/>
        <v>0.22744849694730793</v>
      </c>
      <c r="AV116" s="16">
        <v>51</v>
      </c>
      <c r="AW116" s="17">
        <v>0.31164008531689502</v>
      </c>
      <c r="AY116" s="17">
        <v>13.3</v>
      </c>
      <c r="AZ116" s="17">
        <v>0.18938917987529699</v>
      </c>
      <c r="BA116" s="17">
        <f t="shared" si="8"/>
        <v>0.1704502618877673</v>
      </c>
      <c r="BB116" s="17">
        <f t="shared" si="9"/>
        <v>0.20832809786282672</v>
      </c>
    </row>
    <row r="117" spans="2:54" x14ac:dyDescent="0.2">
      <c r="B117">
        <v>60.7</v>
      </c>
      <c r="C117">
        <v>0.35160202086283698</v>
      </c>
      <c r="D117">
        <v>59</v>
      </c>
      <c r="E117">
        <v>0.35808996090282302</v>
      </c>
      <c r="H117">
        <v>60.7</v>
      </c>
      <c r="I117">
        <v>0.32945524114146801</v>
      </c>
      <c r="J117">
        <f t="shared" si="11"/>
        <v>0.34052863100215247</v>
      </c>
      <c r="M117">
        <v>59</v>
      </c>
      <c r="N117">
        <v>0.31503563457564199</v>
      </c>
      <c r="O117">
        <f t="shared" si="10"/>
        <v>0.33656279773923248</v>
      </c>
      <c r="T117">
        <v>69.900000000000006</v>
      </c>
      <c r="U117">
        <v>0.36912244854770099</v>
      </c>
      <c r="AG117" s="16">
        <v>67.400000000000006</v>
      </c>
      <c r="AH117" s="17">
        <v>0.36574907254918199</v>
      </c>
      <c r="AN117" s="17">
        <v>13.4</v>
      </c>
      <c r="AO117" s="17">
        <v>0.20709402259095699</v>
      </c>
      <c r="AP117" s="17">
        <f t="shared" si="6"/>
        <v>0.18638462033186129</v>
      </c>
      <c r="AQ117" s="18">
        <f t="shared" si="7"/>
        <v>0.2278034248500527</v>
      </c>
      <c r="AV117" s="16">
        <v>51.4</v>
      </c>
      <c r="AW117" s="17">
        <v>0.31299632544731898</v>
      </c>
      <c r="AY117" s="17">
        <v>13.4</v>
      </c>
      <c r="AZ117" s="17">
        <v>0.18976396747365601</v>
      </c>
      <c r="BA117" s="17">
        <f t="shared" si="8"/>
        <v>0.17078757072629042</v>
      </c>
      <c r="BB117" s="17">
        <f t="shared" si="9"/>
        <v>0.20874036422102163</v>
      </c>
    </row>
    <row r="118" spans="2:54" x14ac:dyDescent="0.2">
      <c r="B118">
        <v>61.1</v>
      </c>
      <c r="C118">
        <v>0.35298566218093902</v>
      </c>
      <c r="D118">
        <v>59.4</v>
      </c>
      <c r="E118">
        <v>0.35981608219722599</v>
      </c>
      <c r="H118">
        <v>61.1</v>
      </c>
      <c r="I118">
        <v>0.33031916296229502</v>
      </c>
      <c r="J118">
        <f t="shared" si="11"/>
        <v>0.34165241257161705</v>
      </c>
      <c r="M118">
        <v>59.4</v>
      </c>
      <c r="N118">
        <v>0.316272908575082</v>
      </c>
      <c r="O118">
        <f t="shared" si="10"/>
        <v>0.338044495386154</v>
      </c>
      <c r="T118">
        <v>70.3</v>
      </c>
      <c r="U118">
        <v>0.37021080282946101</v>
      </c>
      <c r="AG118" s="16">
        <v>67.8</v>
      </c>
      <c r="AH118" s="17">
        <v>0.36784082171230703</v>
      </c>
      <c r="AN118" s="17">
        <v>13.5</v>
      </c>
      <c r="AO118" s="17">
        <v>0.20741396348545299</v>
      </c>
      <c r="AP118" s="17">
        <f t="shared" si="6"/>
        <v>0.18667256713690769</v>
      </c>
      <c r="AQ118" s="18">
        <f t="shared" si="7"/>
        <v>0.22815535983399832</v>
      </c>
      <c r="AV118" s="16">
        <v>51.8</v>
      </c>
      <c r="AW118" s="17">
        <v>0.31416164419418346</v>
      </c>
      <c r="AY118" s="17">
        <v>13.5</v>
      </c>
      <c r="AZ118" s="17">
        <v>0.19013689955803301</v>
      </c>
      <c r="BA118" s="17">
        <f t="shared" si="8"/>
        <v>0.17112320960222971</v>
      </c>
      <c r="BB118" s="17">
        <f t="shared" si="9"/>
        <v>0.20915058951383633</v>
      </c>
    </row>
    <row r="119" spans="2:54" x14ac:dyDescent="0.2">
      <c r="B119">
        <v>61.5</v>
      </c>
      <c r="C119">
        <v>0.35463379623388303</v>
      </c>
      <c r="D119">
        <v>59.8</v>
      </c>
      <c r="E119">
        <v>0.36135173659427799</v>
      </c>
      <c r="H119">
        <v>61.5</v>
      </c>
      <c r="I119">
        <v>0.33113984471430202</v>
      </c>
      <c r="J119">
        <f t="shared" si="11"/>
        <v>0.34288682047409252</v>
      </c>
      <c r="M119">
        <v>59.8</v>
      </c>
      <c r="N119">
        <v>0.31713157181317497</v>
      </c>
      <c r="O119">
        <f t="shared" si="10"/>
        <v>0.33924165420372648</v>
      </c>
      <c r="T119">
        <v>70.7</v>
      </c>
      <c r="U119">
        <v>0.37183842844744053</v>
      </c>
      <c r="AG119" s="16">
        <v>68.2</v>
      </c>
      <c r="AH119" s="17">
        <v>0.36947118875599</v>
      </c>
      <c r="AN119" s="17">
        <v>13.6</v>
      </c>
      <c r="AO119" s="17">
        <v>0.20773125378846899</v>
      </c>
      <c r="AP119" s="17">
        <f t="shared" si="6"/>
        <v>0.18695812840962209</v>
      </c>
      <c r="AQ119" s="18">
        <f t="shared" si="7"/>
        <v>0.22850437916731592</v>
      </c>
      <c r="AV119" s="16">
        <v>52.2</v>
      </c>
      <c r="AW119" s="17">
        <v>0.31508162468728051</v>
      </c>
      <c r="AY119" s="17">
        <v>13.6</v>
      </c>
      <c r="AZ119" s="17">
        <v>0.190508021792582</v>
      </c>
      <c r="BA119" s="17">
        <f t="shared" si="8"/>
        <v>0.1714572196133238</v>
      </c>
      <c r="BB119" s="17">
        <f t="shared" si="9"/>
        <v>0.20955882397184022</v>
      </c>
    </row>
    <row r="120" spans="2:54" x14ac:dyDescent="0.2">
      <c r="B120">
        <v>61.9</v>
      </c>
      <c r="C120">
        <v>0.35609494350040499</v>
      </c>
      <c r="D120">
        <v>60.2</v>
      </c>
      <c r="E120">
        <v>0.36299452416810302</v>
      </c>
      <c r="H120">
        <v>61.9</v>
      </c>
      <c r="I120">
        <v>0.33209388216577901</v>
      </c>
      <c r="J120">
        <f t="shared" si="11"/>
        <v>0.344094412833092</v>
      </c>
      <c r="M120">
        <v>60.2</v>
      </c>
      <c r="N120">
        <v>0.31821235725649</v>
      </c>
      <c r="O120">
        <f t="shared" si="10"/>
        <v>0.34060344071229653</v>
      </c>
      <c r="T120">
        <v>71.099999999999994</v>
      </c>
      <c r="U120">
        <v>0.37281100868858502</v>
      </c>
      <c r="AG120" s="16">
        <v>68.599999999999994</v>
      </c>
      <c r="AH120" s="17">
        <v>0.37108740617086045</v>
      </c>
      <c r="AN120" s="17">
        <v>13.7</v>
      </c>
      <c r="AO120" s="17">
        <v>0.20804596183080901</v>
      </c>
      <c r="AP120" s="17">
        <f t="shared" si="6"/>
        <v>0.18724136564772811</v>
      </c>
      <c r="AQ120" s="18">
        <f t="shared" si="7"/>
        <v>0.22885055801388993</v>
      </c>
      <c r="AV120" s="16">
        <v>52.6</v>
      </c>
      <c r="AW120" s="17">
        <v>0.315856924156595</v>
      </c>
      <c r="AY120" s="17">
        <v>13.7</v>
      </c>
      <c r="AZ120" s="17">
        <v>0.19087737854221901</v>
      </c>
      <c r="BA120" s="17">
        <f t="shared" si="8"/>
        <v>0.1717896406879971</v>
      </c>
      <c r="BB120" s="17">
        <f t="shared" si="9"/>
        <v>0.20996511639644092</v>
      </c>
    </row>
    <row r="121" spans="2:54" x14ac:dyDescent="0.2">
      <c r="B121">
        <v>62.3</v>
      </c>
      <c r="C121">
        <v>0.357400332406485</v>
      </c>
      <c r="D121">
        <v>60.6</v>
      </c>
      <c r="E121">
        <v>0.36470640302837398</v>
      </c>
      <c r="H121">
        <v>62.3</v>
      </c>
      <c r="I121">
        <v>0.33283109530689797</v>
      </c>
      <c r="J121">
        <f t="shared" si="11"/>
        <v>0.34511571385669149</v>
      </c>
      <c r="M121">
        <v>60.6</v>
      </c>
      <c r="N121">
        <v>0.31922875433359998</v>
      </c>
      <c r="O121">
        <f t="shared" si="10"/>
        <v>0.34196757868098698</v>
      </c>
      <c r="T121">
        <v>71.5</v>
      </c>
      <c r="U121">
        <v>0.37390907136170404</v>
      </c>
      <c r="AG121" s="16">
        <v>69</v>
      </c>
      <c r="AH121" s="17">
        <v>0.37259145979710151</v>
      </c>
      <c r="AN121" s="17">
        <v>13.8</v>
      </c>
      <c r="AO121" s="17">
        <v>0.20835815409473599</v>
      </c>
      <c r="AP121" s="17">
        <f t="shared" si="6"/>
        <v>0.18752233868526239</v>
      </c>
      <c r="AQ121" s="18">
        <f t="shared" si="7"/>
        <v>0.22919396950420962</v>
      </c>
      <c r="AV121" s="16">
        <v>53</v>
      </c>
      <c r="AW121" s="17">
        <v>0.3169272946298235</v>
      </c>
      <c r="AY121" s="17">
        <v>13.8</v>
      </c>
      <c r="AZ121" s="17">
        <v>0.19124501291846199</v>
      </c>
      <c r="BA121" s="17">
        <f t="shared" si="8"/>
        <v>0.17212051162661579</v>
      </c>
      <c r="BB121" s="17">
        <f t="shared" si="9"/>
        <v>0.21036951421030822</v>
      </c>
    </row>
    <row r="122" spans="2:54" x14ac:dyDescent="0.2">
      <c r="B122">
        <v>62.7</v>
      </c>
      <c r="C122">
        <v>0.35885737237604198</v>
      </c>
      <c r="D122">
        <v>61</v>
      </c>
      <c r="E122">
        <v>0.36632356436014502</v>
      </c>
      <c r="H122">
        <v>62.7</v>
      </c>
      <c r="I122">
        <v>0.333768292086151</v>
      </c>
      <c r="J122">
        <f t="shared" si="11"/>
        <v>0.34631283223109649</v>
      </c>
      <c r="M122">
        <v>61</v>
      </c>
      <c r="N122">
        <v>0.319917957397435</v>
      </c>
      <c r="O122">
        <f t="shared" si="10"/>
        <v>0.34312076087879001</v>
      </c>
      <c r="T122">
        <v>71.900000000000006</v>
      </c>
      <c r="U122">
        <v>0.37525537084599148</v>
      </c>
      <c r="AG122" s="16">
        <v>69.400000000000006</v>
      </c>
      <c r="AH122" s="17">
        <v>0.37406587042878647</v>
      </c>
      <c r="AN122" s="17">
        <v>13.9</v>
      </c>
      <c r="AO122" s="17">
        <v>0.20866789527584001</v>
      </c>
      <c r="AP122" s="17">
        <f t="shared" si="6"/>
        <v>0.18780110574825601</v>
      </c>
      <c r="AQ122" s="18">
        <f t="shared" si="7"/>
        <v>0.22953468480342404</v>
      </c>
      <c r="AV122" s="16">
        <v>53.4</v>
      </c>
      <c r="AW122" s="17">
        <v>0.31809452495239998</v>
      </c>
      <c r="AY122" s="17">
        <v>13.9</v>
      </c>
      <c r="AZ122" s="17">
        <v>0.191610966823347</v>
      </c>
      <c r="BA122" s="17">
        <f t="shared" si="8"/>
        <v>0.17244987014101229</v>
      </c>
      <c r="BB122" s="17">
        <f t="shared" si="9"/>
        <v>0.2107720635056817</v>
      </c>
    </row>
    <row r="123" spans="2:54" x14ac:dyDescent="0.2">
      <c r="B123">
        <v>63.1</v>
      </c>
      <c r="C123">
        <v>0.36041621797411799</v>
      </c>
      <c r="D123">
        <v>61.4</v>
      </c>
      <c r="E123">
        <v>0.36768651931471702</v>
      </c>
      <c r="H123">
        <v>63.1</v>
      </c>
      <c r="I123">
        <v>0.33457209239973301</v>
      </c>
      <c r="J123">
        <f t="shared" si="11"/>
        <v>0.3474941551869255</v>
      </c>
      <c r="M123">
        <v>61.4</v>
      </c>
      <c r="N123">
        <v>0.321423082697393</v>
      </c>
      <c r="O123">
        <f t="shared" si="10"/>
        <v>0.34455480100605501</v>
      </c>
      <c r="T123">
        <v>72.3</v>
      </c>
      <c r="U123">
        <v>0.37645601603897705</v>
      </c>
      <c r="AG123" s="16">
        <v>69.8</v>
      </c>
      <c r="AH123" s="17">
        <v>0.37534236834428947</v>
      </c>
      <c r="AN123" s="17">
        <v>14</v>
      </c>
      <c r="AO123" s="17">
        <v>0.20897524834241801</v>
      </c>
      <c r="AP123" s="17">
        <f t="shared" si="6"/>
        <v>0.18807772350817623</v>
      </c>
      <c r="AQ123" s="18">
        <f t="shared" si="7"/>
        <v>0.22987277317665983</v>
      </c>
      <c r="AV123" s="16">
        <v>53.8</v>
      </c>
      <c r="AW123" s="17">
        <v>0.319306776554309</v>
      </c>
      <c r="AY123" s="17">
        <v>14</v>
      </c>
      <c r="AZ123" s="17">
        <v>0.19197528099150801</v>
      </c>
      <c r="BA123" s="17">
        <f t="shared" si="8"/>
        <v>0.17277775289235722</v>
      </c>
      <c r="BB123" s="17">
        <f t="shared" si="9"/>
        <v>0.21117280909065883</v>
      </c>
    </row>
    <row r="124" spans="2:54" x14ac:dyDescent="0.2">
      <c r="B124">
        <v>63.5</v>
      </c>
      <c r="C124">
        <v>0.36192555711611302</v>
      </c>
      <c r="D124">
        <v>61.8</v>
      </c>
      <c r="E124">
        <v>0.36897287570829901</v>
      </c>
      <c r="H124">
        <v>63.5</v>
      </c>
      <c r="I124">
        <v>0.335393497886811</v>
      </c>
      <c r="J124">
        <f t="shared" si="11"/>
        <v>0.34865952750146201</v>
      </c>
      <c r="M124">
        <v>61.8</v>
      </c>
      <c r="N124">
        <v>0.32251889888114199</v>
      </c>
      <c r="O124">
        <f t="shared" si="10"/>
        <v>0.3457458872947205</v>
      </c>
      <c r="T124">
        <v>72.7</v>
      </c>
      <c r="U124">
        <v>0.37755940299728552</v>
      </c>
      <c r="AG124" s="16">
        <v>70.2</v>
      </c>
      <c r="AH124" s="17">
        <v>0.37692635805761998</v>
      </c>
      <c r="AN124" s="17">
        <v>14.1</v>
      </c>
      <c r="AO124" s="17">
        <v>0.20928027459250201</v>
      </c>
      <c r="AP124" s="17">
        <f t="shared" si="6"/>
        <v>0.1883522471332518</v>
      </c>
      <c r="AQ124" s="18">
        <f t="shared" si="7"/>
        <v>0.23020830205175222</v>
      </c>
      <c r="AV124" s="16">
        <v>54.2</v>
      </c>
      <c r="AW124" s="17">
        <v>0.32067484883584652</v>
      </c>
      <c r="AY124" s="17">
        <v>14.1</v>
      </c>
      <c r="AZ124" s="17">
        <v>0.192337995030501</v>
      </c>
      <c r="BA124" s="17">
        <f t="shared" si="8"/>
        <v>0.1731041955274509</v>
      </c>
      <c r="BB124" s="17">
        <f t="shared" si="9"/>
        <v>0.21157179453355113</v>
      </c>
    </row>
    <row r="125" spans="2:54" x14ac:dyDescent="0.2">
      <c r="B125">
        <v>63.9</v>
      </c>
      <c r="C125">
        <v>0.36341084940213703</v>
      </c>
      <c r="D125">
        <v>62.2</v>
      </c>
      <c r="E125">
        <v>0.37044012419238498</v>
      </c>
      <c r="H125">
        <v>63.9</v>
      </c>
      <c r="I125">
        <v>0.33562108980982802</v>
      </c>
      <c r="J125">
        <f t="shared" si="11"/>
        <v>0.34951596960598252</v>
      </c>
      <c r="M125">
        <v>62.2</v>
      </c>
      <c r="N125">
        <v>0.32308351742987201</v>
      </c>
      <c r="O125">
        <f t="shared" si="10"/>
        <v>0.3467618208111285</v>
      </c>
      <c r="T125">
        <v>73.099999999999994</v>
      </c>
      <c r="U125">
        <v>0.37908223042696454</v>
      </c>
      <c r="AG125" s="16">
        <v>70.599999999999994</v>
      </c>
      <c r="AH125" s="17">
        <v>0.37860120398687303</v>
      </c>
      <c r="AN125" s="17">
        <v>14.2</v>
      </c>
      <c r="AO125" s="17">
        <v>0.20958303370863199</v>
      </c>
      <c r="AP125" s="17">
        <f t="shared" si="6"/>
        <v>0.1886247303377688</v>
      </c>
      <c r="AQ125" s="18">
        <f t="shared" si="7"/>
        <v>0.2305413370794952</v>
      </c>
      <c r="AV125" s="16">
        <v>54.6</v>
      </c>
      <c r="AW125" s="17">
        <v>0.32202374983224502</v>
      </c>
      <c r="AY125" s="17">
        <v>14.2</v>
      </c>
      <c r="AZ125" s="17">
        <v>0.192699147459481</v>
      </c>
      <c r="BA125" s="17">
        <f t="shared" si="8"/>
        <v>0.17342923271353289</v>
      </c>
      <c r="BB125" s="17">
        <f t="shared" si="9"/>
        <v>0.2119690622054291</v>
      </c>
    </row>
    <row r="126" spans="2:54" x14ac:dyDescent="0.2">
      <c r="B126">
        <v>64.3</v>
      </c>
      <c r="C126">
        <v>0.36495105478569001</v>
      </c>
      <c r="D126">
        <v>62.6</v>
      </c>
      <c r="E126">
        <v>0.37214421842215401</v>
      </c>
      <c r="H126">
        <v>64.3</v>
      </c>
      <c r="I126">
        <v>0.33628252768841799</v>
      </c>
      <c r="J126">
        <f t="shared" si="11"/>
        <v>0.35061679123705403</v>
      </c>
      <c r="M126">
        <v>62.6</v>
      </c>
      <c r="N126">
        <v>0.32464090481327001</v>
      </c>
      <c r="O126">
        <f t="shared" si="10"/>
        <v>0.34839256161771204</v>
      </c>
      <c r="T126">
        <v>73.5</v>
      </c>
      <c r="U126">
        <v>0.38019757402302451</v>
      </c>
      <c r="AG126" s="16">
        <v>71</v>
      </c>
      <c r="AH126" s="17">
        <v>0.37987195210660951</v>
      </c>
      <c r="AN126" s="17">
        <v>14.3</v>
      </c>
      <c r="AO126" s="17">
        <v>0.209883583810479</v>
      </c>
      <c r="AP126" s="17">
        <f t="shared" si="6"/>
        <v>0.1888952254294311</v>
      </c>
      <c r="AQ126" s="18">
        <f t="shared" si="7"/>
        <v>0.23087194219152693</v>
      </c>
      <c r="AV126" s="16">
        <v>55</v>
      </c>
      <c r="AW126" s="17">
        <v>0.32329763506953901</v>
      </c>
      <c r="AY126" s="17">
        <v>14.3</v>
      </c>
      <c r="AZ126" s="17">
        <v>0.19305877574628599</v>
      </c>
      <c r="BA126" s="17">
        <f t="shared" si="8"/>
        <v>0.1737528981716574</v>
      </c>
      <c r="BB126" s="17">
        <f t="shared" si="9"/>
        <v>0.21236465332091461</v>
      </c>
    </row>
    <row r="127" spans="2:54" x14ac:dyDescent="0.2">
      <c r="B127">
        <v>64.7</v>
      </c>
      <c r="C127">
        <v>0.36663799899060401</v>
      </c>
      <c r="D127">
        <v>63</v>
      </c>
      <c r="E127">
        <v>0.37401716375344901</v>
      </c>
      <c r="H127">
        <v>64.7</v>
      </c>
      <c r="I127">
        <v>0.33741911254130802</v>
      </c>
      <c r="J127">
        <f t="shared" si="11"/>
        <v>0.35202855576595604</v>
      </c>
      <c r="M127">
        <v>63</v>
      </c>
      <c r="N127">
        <v>0.325467129365894</v>
      </c>
      <c r="O127">
        <f t="shared" si="10"/>
        <v>0.34974214655967151</v>
      </c>
      <c r="T127">
        <v>73.900000000000006</v>
      </c>
      <c r="U127">
        <v>0.38147444036592248</v>
      </c>
      <c r="AG127" s="16">
        <v>71.400000000000006</v>
      </c>
      <c r="AH127" s="17">
        <v>0.3808337946021495</v>
      </c>
      <c r="AN127" s="17">
        <v>14.4</v>
      </c>
      <c r="AO127" s="17">
        <v>0.21018198150542</v>
      </c>
      <c r="AP127" s="17">
        <f t="shared" si="6"/>
        <v>0.18916378335487802</v>
      </c>
      <c r="AQ127" s="18">
        <f t="shared" si="7"/>
        <v>0.23120017965596201</v>
      </c>
      <c r="AV127" s="16">
        <v>55.4</v>
      </c>
      <c r="AW127" s="17">
        <v>0.32435651089374601</v>
      </c>
      <c r="AY127" s="17">
        <v>14.4</v>
      </c>
      <c r="AZ127" s="17">
        <v>0.193416916343012</v>
      </c>
      <c r="BA127" s="17">
        <f t="shared" si="8"/>
        <v>0.17407522470871081</v>
      </c>
      <c r="BB127" s="17">
        <f t="shared" si="9"/>
        <v>0.21275860797731322</v>
      </c>
    </row>
    <row r="128" spans="2:54" x14ac:dyDescent="0.2">
      <c r="B128">
        <v>65.099999999999994</v>
      </c>
      <c r="C128">
        <v>0.36856018776566102</v>
      </c>
      <c r="D128">
        <v>63.4</v>
      </c>
      <c r="E128">
        <v>0.37597500661923</v>
      </c>
      <c r="H128">
        <v>65.099999999999994</v>
      </c>
      <c r="I128">
        <v>0.337879673985786</v>
      </c>
      <c r="J128">
        <f t="shared" si="11"/>
        <v>0.35321993087572351</v>
      </c>
      <c r="M128">
        <v>63.4</v>
      </c>
      <c r="N128">
        <v>0.32680906455669001</v>
      </c>
      <c r="O128">
        <f t="shared" si="10"/>
        <v>0.35139203558796001</v>
      </c>
      <c r="T128">
        <v>74.3</v>
      </c>
      <c r="U128">
        <v>0.38260583973748652</v>
      </c>
      <c r="AG128" s="16">
        <v>71.8</v>
      </c>
      <c r="AH128" s="17">
        <v>0.3824369859602455</v>
      </c>
      <c r="AN128" s="17">
        <v>14.5</v>
      </c>
      <c r="AO128" s="17">
        <v>0.21047828193715701</v>
      </c>
      <c r="AP128" s="17">
        <f t="shared" si="6"/>
        <v>0.18943045374344131</v>
      </c>
      <c r="AQ128" s="18">
        <f t="shared" si="7"/>
        <v>0.23152611013087274</v>
      </c>
      <c r="AV128" s="16">
        <v>55.8</v>
      </c>
      <c r="AW128" s="17">
        <v>0.326091921759945</v>
      </c>
      <c r="AY128" s="17">
        <v>14.5</v>
      </c>
      <c r="AZ128" s="17">
        <v>0.193773604720158</v>
      </c>
      <c r="BA128" s="17">
        <f t="shared" si="8"/>
        <v>0.17439624424814221</v>
      </c>
      <c r="BB128" s="17">
        <f t="shared" si="9"/>
        <v>0.21315096519217383</v>
      </c>
    </row>
    <row r="129" spans="2:54" x14ac:dyDescent="0.2">
      <c r="B129">
        <v>65.5</v>
      </c>
      <c r="C129">
        <v>0.37060818519842298</v>
      </c>
      <c r="D129">
        <v>63.8</v>
      </c>
      <c r="E129">
        <v>0.37793219582925902</v>
      </c>
      <c r="H129">
        <v>65.5</v>
      </c>
      <c r="I129">
        <v>0.33882751156264701</v>
      </c>
      <c r="J129">
        <f t="shared" si="11"/>
        <v>0.35471784838053499</v>
      </c>
      <c r="M129">
        <v>63.8</v>
      </c>
      <c r="N129">
        <v>0.32773929082178999</v>
      </c>
      <c r="O129">
        <f t="shared" si="10"/>
        <v>0.35283574332552448</v>
      </c>
      <c r="T129">
        <v>74.7</v>
      </c>
      <c r="U129">
        <v>0.38381270447281746</v>
      </c>
      <c r="AG129" s="16">
        <v>72.2</v>
      </c>
      <c r="AH129" s="17">
        <v>0.38394277732521498</v>
      </c>
      <c r="AN129" s="17">
        <v>14.6</v>
      </c>
      <c r="AO129" s="17">
        <v>0.210772538832456</v>
      </c>
      <c r="AP129" s="17">
        <f t="shared" si="6"/>
        <v>0.1896952849492104</v>
      </c>
      <c r="AQ129" s="18">
        <f t="shared" si="7"/>
        <v>0.23184979271570161</v>
      </c>
      <c r="AV129" s="16">
        <v>56.2</v>
      </c>
      <c r="AW129" s="17">
        <v>0.32728770962412052</v>
      </c>
      <c r="AY129" s="17">
        <v>14.6</v>
      </c>
      <c r="AZ129" s="17">
        <v>0.19412887539939699</v>
      </c>
      <c r="BA129" s="17">
        <f t="shared" si="8"/>
        <v>0.1747159878594573</v>
      </c>
      <c r="BB129" s="17">
        <f t="shared" si="9"/>
        <v>0.21354176293933672</v>
      </c>
    </row>
    <row r="130" spans="2:54" x14ac:dyDescent="0.2">
      <c r="B130">
        <v>65.900000000000006</v>
      </c>
      <c r="C130">
        <v>0.372502587570535</v>
      </c>
      <c r="D130">
        <v>64.2</v>
      </c>
      <c r="E130">
        <v>0.37983554839134998</v>
      </c>
      <c r="H130">
        <v>65.900000000000006</v>
      </c>
      <c r="I130">
        <v>0.33984779372325602</v>
      </c>
      <c r="J130">
        <f t="shared" si="11"/>
        <v>0.35617519064689551</v>
      </c>
      <c r="M130">
        <v>64.2</v>
      </c>
      <c r="N130">
        <v>0.32802510923764999</v>
      </c>
      <c r="O130">
        <f t="shared" si="10"/>
        <v>0.35393032881449998</v>
      </c>
      <c r="T130">
        <v>75.099999999999994</v>
      </c>
      <c r="U130">
        <v>0.38527486748522299</v>
      </c>
      <c r="AG130" s="16">
        <v>72.599999999999994</v>
      </c>
      <c r="AH130" s="17">
        <v>0.38530660077656054</v>
      </c>
      <c r="AN130" s="17">
        <v>14.7</v>
      </c>
      <c r="AO130" s="17">
        <v>0.21106480454611101</v>
      </c>
      <c r="AP130" s="17">
        <f t="shared" si="6"/>
        <v>0.1899583240914999</v>
      </c>
      <c r="AQ130" s="18">
        <f t="shared" si="7"/>
        <v>0.23217128500072212</v>
      </c>
      <c r="AV130" s="16">
        <v>56.6</v>
      </c>
      <c r="AW130" s="17">
        <v>0.32850601522621548</v>
      </c>
      <c r="AY130" s="17">
        <v>14.7</v>
      </c>
      <c r="AZ130" s="17">
        <v>0.19448276198504</v>
      </c>
      <c r="BA130" s="17">
        <f t="shared" si="8"/>
        <v>0.17503448578653599</v>
      </c>
      <c r="BB130" s="17">
        <f t="shared" si="9"/>
        <v>0.213931038183544</v>
      </c>
    </row>
    <row r="131" spans="2:54" x14ac:dyDescent="0.2">
      <c r="B131">
        <v>66.3</v>
      </c>
      <c r="C131">
        <v>0.37421144330632999</v>
      </c>
      <c r="D131">
        <v>64.599999999999994</v>
      </c>
      <c r="E131">
        <v>0.38165281346518998</v>
      </c>
      <c r="H131">
        <v>66.3</v>
      </c>
      <c r="I131">
        <v>0.340552360673814</v>
      </c>
      <c r="J131">
        <f t="shared" si="11"/>
        <v>0.35738190199007203</v>
      </c>
      <c r="M131">
        <v>64.599999999999994</v>
      </c>
      <c r="N131">
        <v>0.32999132234151701</v>
      </c>
      <c r="O131">
        <f t="shared" si="10"/>
        <v>0.35582206790335347</v>
      </c>
      <c r="T131">
        <v>75.5</v>
      </c>
      <c r="U131">
        <v>0.38647998615045653</v>
      </c>
      <c r="AG131" s="16">
        <v>73</v>
      </c>
      <c r="AH131" s="17">
        <v>0.38661457418788547</v>
      </c>
      <c r="AN131" s="17">
        <v>14.8</v>
      </c>
      <c r="AO131" s="17">
        <v>0.21135513010419599</v>
      </c>
      <c r="AP131" s="17">
        <f t="shared" ref="AP131:AP194" si="12">AO131*0.9</f>
        <v>0.19021961709377638</v>
      </c>
      <c r="AQ131" s="18">
        <f t="shared" ref="AQ131:AQ194" si="13">AO131*1.1</f>
        <v>0.23249064311461559</v>
      </c>
      <c r="AV131" s="16">
        <v>57</v>
      </c>
      <c r="AW131" s="17">
        <v>0.32997641729695548</v>
      </c>
      <c r="AY131" s="17">
        <v>14.8</v>
      </c>
      <c r="AZ131" s="17">
        <v>0.19483529719425599</v>
      </c>
      <c r="BA131" s="17">
        <f t="shared" ref="BA131:BA194" si="14">AZ131*0.9</f>
        <v>0.17535176747483039</v>
      </c>
      <c r="BB131" s="17">
        <f t="shared" ref="BB131:BB194" si="15">AZ131*1.1</f>
        <v>0.21431882691368162</v>
      </c>
    </row>
    <row r="132" spans="2:54" x14ac:dyDescent="0.2">
      <c r="B132">
        <v>66.7</v>
      </c>
      <c r="C132">
        <v>0.37596066619288598</v>
      </c>
      <c r="D132">
        <v>65</v>
      </c>
      <c r="E132">
        <v>0.38340165388875602</v>
      </c>
      <c r="H132">
        <v>66.7</v>
      </c>
      <c r="I132">
        <v>0.34160832274624903</v>
      </c>
      <c r="J132">
        <f t="shared" si="11"/>
        <v>0.35878449446956751</v>
      </c>
      <c r="M132">
        <v>65</v>
      </c>
      <c r="N132">
        <v>0.33083114950745302</v>
      </c>
      <c r="O132">
        <f t="shared" si="10"/>
        <v>0.35711640169810455</v>
      </c>
      <c r="T132">
        <v>75.900000000000006</v>
      </c>
      <c r="U132">
        <v>0.38762084555560999</v>
      </c>
      <c r="AG132" s="16">
        <v>73.400000000000006</v>
      </c>
      <c r="AH132" s="17">
        <v>0.3882327632587505</v>
      </c>
      <c r="AN132" s="17">
        <v>14.9</v>
      </c>
      <c r="AO132" s="17">
        <v>0.21164356524567601</v>
      </c>
      <c r="AP132" s="17">
        <f t="shared" si="12"/>
        <v>0.19047920872110841</v>
      </c>
      <c r="AQ132" s="18">
        <f t="shared" si="13"/>
        <v>0.23280792177024362</v>
      </c>
      <c r="AV132" s="16">
        <v>57.4</v>
      </c>
      <c r="AW132" s="17">
        <v>0.33131090245753653</v>
      </c>
      <c r="AY132" s="17">
        <v>14.9</v>
      </c>
      <c r="AZ132" s="17">
        <v>0.195186512886107</v>
      </c>
      <c r="BA132" s="17">
        <f t="shared" si="14"/>
        <v>0.17566786159749631</v>
      </c>
      <c r="BB132" s="17">
        <f t="shared" si="15"/>
        <v>0.21470516417471772</v>
      </c>
    </row>
    <row r="133" spans="2:54" x14ac:dyDescent="0.2">
      <c r="B133">
        <v>67.099999999999994</v>
      </c>
      <c r="C133">
        <v>0.37788560368608598</v>
      </c>
      <c r="D133">
        <v>65.400000000000006</v>
      </c>
      <c r="E133">
        <v>0.38511835021490898</v>
      </c>
      <c r="H133">
        <v>67.099999999999994</v>
      </c>
      <c r="I133">
        <v>0.34256852506906499</v>
      </c>
      <c r="J133">
        <f t="shared" si="11"/>
        <v>0.36022706437757546</v>
      </c>
      <c r="M133">
        <v>65.400000000000006</v>
      </c>
      <c r="N133">
        <v>0.33247240913223097</v>
      </c>
      <c r="O133">
        <f t="shared" si="10"/>
        <v>0.35879537967357</v>
      </c>
      <c r="T133">
        <v>76.3</v>
      </c>
      <c r="U133">
        <v>0.38874488621935049</v>
      </c>
      <c r="AG133" s="16">
        <v>73.8</v>
      </c>
      <c r="AH133" s="17">
        <v>0.38962583246687155</v>
      </c>
      <c r="AN133" s="17">
        <v>15</v>
      </c>
      <c r="AO133" s="17">
        <v>0.21193015846247401</v>
      </c>
      <c r="AP133" s="17">
        <f t="shared" si="12"/>
        <v>0.19073714261622662</v>
      </c>
      <c r="AQ133" s="18">
        <f t="shared" si="13"/>
        <v>0.23312317430872143</v>
      </c>
      <c r="AV133" s="16">
        <v>57.8</v>
      </c>
      <c r="AW133" s="17">
        <v>0.33261679120541254</v>
      </c>
      <c r="AY133" s="17">
        <v>15</v>
      </c>
      <c r="AZ133" s="17">
        <v>0.19553644008943899</v>
      </c>
      <c r="BA133" s="17">
        <f t="shared" si="14"/>
        <v>0.17598279608049511</v>
      </c>
      <c r="BB133" s="17">
        <f t="shared" si="15"/>
        <v>0.2150900840983829</v>
      </c>
    </row>
    <row r="134" spans="2:54" x14ac:dyDescent="0.2">
      <c r="B134">
        <v>67.5</v>
      </c>
      <c r="C134">
        <v>0.37980694030413797</v>
      </c>
      <c r="D134">
        <v>65.8</v>
      </c>
      <c r="E134">
        <v>0.38686288723102402</v>
      </c>
      <c r="H134">
        <v>67.5</v>
      </c>
      <c r="I134">
        <v>0.34325993635718599</v>
      </c>
      <c r="J134">
        <f t="shared" si="11"/>
        <v>0.36153343833066198</v>
      </c>
      <c r="M134">
        <v>65.8</v>
      </c>
      <c r="N134">
        <v>0.33313500165642701</v>
      </c>
      <c r="O134">
        <f t="shared" si="10"/>
        <v>0.35999894444372549</v>
      </c>
      <c r="T134">
        <v>76.7</v>
      </c>
      <c r="U134">
        <v>0.38993419272846552</v>
      </c>
      <c r="AG134" s="16">
        <v>74.2</v>
      </c>
      <c r="AH134" s="17">
        <v>0.39103046261455054</v>
      </c>
      <c r="AN134" s="17">
        <v>15.1</v>
      </c>
      <c r="AO134" s="17">
        <v>0.21221495703802901</v>
      </c>
      <c r="AP134" s="17">
        <f t="shared" si="12"/>
        <v>0.19099346133422612</v>
      </c>
      <c r="AQ134" s="18">
        <f t="shared" si="13"/>
        <v>0.23343645274183192</v>
      </c>
      <c r="AV134" s="16">
        <v>58.2</v>
      </c>
      <c r="AW134" s="17">
        <v>0.33349074836683351</v>
      </c>
      <c r="AY134" s="17">
        <v>15.1</v>
      </c>
      <c r="AZ134" s="17">
        <v>0.19588510902970299</v>
      </c>
      <c r="BA134" s="17">
        <f t="shared" si="14"/>
        <v>0.17629659812673271</v>
      </c>
      <c r="BB134" s="17">
        <f t="shared" si="15"/>
        <v>0.2154736199326733</v>
      </c>
    </row>
    <row r="135" spans="2:54" x14ac:dyDescent="0.2">
      <c r="B135">
        <v>67.900000000000006</v>
      </c>
      <c r="C135">
        <v>0.38151767563441102</v>
      </c>
      <c r="D135">
        <v>66.2</v>
      </c>
      <c r="E135">
        <v>0.38870825404274101</v>
      </c>
      <c r="H135">
        <v>67.900000000000006</v>
      </c>
      <c r="I135">
        <v>0.34402998373467097</v>
      </c>
      <c r="J135">
        <f t="shared" si="11"/>
        <v>0.36277382968454097</v>
      </c>
      <c r="M135">
        <v>66.2</v>
      </c>
      <c r="N135">
        <v>0.33594459656428399</v>
      </c>
      <c r="O135">
        <f t="shared" si="10"/>
        <v>0.3623264253035125</v>
      </c>
      <c r="T135">
        <v>77.099999999999994</v>
      </c>
      <c r="U135">
        <v>0.39118928334948</v>
      </c>
      <c r="AG135" s="16">
        <v>74.599999999999994</v>
      </c>
      <c r="AH135" s="17">
        <v>0.39248300273974901</v>
      </c>
      <c r="AN135" s="17">
        <v>15.2</v>
      </c>
      <c r="AO135" s="17">
        <v>0.21249800708443201</v>
      </c>
      <c r="AP135" s="17">
        <f t="shared" si="12"/>
        <v>0.1912482063759888</v>
      </c>
      <c r="AQ135" s="18">
        <f t="shared" si="13"/>
        <v>0.23374780779287521</v>
      </c>
      <c r="AV135" s="16">
        <v>58.6</v>
      </c>
      <c r="AW135" s="17">
        <v>0.33548800074801299</v>
      </c>
      <c r="AY135" s="17">
        <v>15.2</v>
      </c>
      <c r="AZ135" s="17">
        <v>0.19623254915472699</v>
      </c>
      <c r="BA135" s="17">
        <f t="shared" si="14"/>
        <v>0.17660929423925428</v>
      </c>
      <c r="BB135" s="17">
        <f t="shared" si="15"/>
        <v>0.21585580407019969</v>
      </c>
    </row>
    <row r="136" spans="2:54" x14ac:dyDescent="0.2">
      <c r="B136">
        <v>68.3</v>
      </c>
      <c r="C136">
        <v>0.38306650576776302</v>
      </c>
      <c r="D136">
        <v>66.599999999999994</v>
      </c>
      <c r="E136">
        <v>0.39066811996078699</v>
      </c>
      <c r="H136">
        <v>68.3</v>
      </c>
      <c r="I136">
        <v>0.34556776369665099</v>
      </c>
      <c r="J136">
        <f t="shared" si="11"/>
        <v>0.364317134732207</v>
      </c>
      <c r="M136">
        <v>66.599999999999994</v>
      </c>
      <c r="N136">
        <v>0.33167478305398101</v>
      </c>
      <c r="O136">
        <f t="shared" si="10"/>
        <v>0.361171451507384</v>
      </c>
      <c r="T136">
        <v>77.5</v>
      </c>
      <c r="U136">
        <v>0.39243616105191548</v>
      </c>
      <c r="AG136" s="16">
        <v>75</v>
      </c>
      <c r="AH136" s="17">
        <v>0.39383310823344098</v>
      </c>
      <c r="AN136" s="17">
        <v>15.3</v>
      </c>
      <c r="AO136" s="17">
        <v>0.21277935357819899</v>
      </c>
      <c r="AP136" s="17">
        <f t="shared" si="12"/>
        <v>0.19150141822037911</v>
      </c>
      <c r="AQ136" s="18">
        <f t="shared" si="13"/>
        <v>0.2340572889360189</v>
      </c>
      <c r="AV136" s="16">
        <v>59</v>
      </c>
      <c r="AW136" s="17">
        <v>0.33656279773923248</v>
      </c>
      <c r="AY136" s="17">
        <v>15.3</v>
      </c>
      <c r="AZ136" s="17">
        <v>0.19657878915951599</v>
      </c>
      <c r="BA136" s="17">
        <f t="shared" si="14"/>
        <v>0.17692091024356441</v>
      </c>
      <c r="BB136" s="17">
        <f t="shared" si="15"/>
        <v>0.2162366680754676</v>
      </c>
    </row>
    <row r="137" spans="2:54" x14ac:dyDescent="0.2">
      <c r="B137">
        <v>68.7</v>
      </c>
      <c r="C137">
        <v>0.38462228389705899</v>
      </c>
      <c r="D137">
        <v>67</v>
      </c>
      <c r="E137">
        <v>0.39264618719572503</v>
      </c>
      <c r="H137">
        <v>68.7</v>
      </c>
      <c r="I137">
        <v>0.34600416494479902</v>
      </c>
      <c r="J137">
        <f t="shared" si="11"/>
        <v>0.36531322442092901</v>
      </c>
      <c r="M137">
        <v>67</v>
      </c>
      <c r="N137">
        <v>0.34283217244710101</v>
      </c>
      <c r="O137">
        <f t="shared" si="10"/>
        <v>0.36773917982141302</v>
      </c>
      <c r="T137">
        <v>77.900000000000006</v>
      </c>
      <c r="U137">
        <v>0.39382662918359745</v>
      </c>
      <c r="AG137" s="16">
        <v>75.400000000000006</v>
      </c>
      <c r="AH137" s="17">
        <v>0.39535978355788448</v>
      </c>
      <c r="AN137" s="17">
        <v>15.4</v>
      </c>
      <c r="AO137" s="17">
        <v>0.21305904039472201</v>
      </c>
      <c r="AP137" s="17">
        <f t="shared" si="12"/>
        <v>0.19175313635524982</v>
      </c>
      <c r="AQ137" s="18">
        <f t="shared" si="13"/>
        <v>0.23436494443419423</v>
      </c>
      <c r="AV137" s="16">
        <v>59.4</v>
      </c>
      <c r="AW137" s="17">
        <v>0.338044495386154</v>
      </c>
      <c r="AY137" s="17">
        <v>15.4</v>
      </c>
      <c r="AZ137" s="17">
        <v>0.19692385701009299</v>
      </c>
      <c r="BA137" s="17">
        <f t="shared" si="14"/>
        <v>0.1772314713090837</v>
      </c>
      <c r="BB137" s="17">
        <f t="shared" si="15"/>
        <v>0.2166162427111023</v>
      </c>
    </row>
    <row r="138" spans="2:54" x14ac:dyDescent="0.2">
      <c r="B138">
        <v>69.099999999999994</v>
      </c>
      <c r="C138">
        <v>0.38629808503197099</v>
      </c>
      <c r="D138">
        <v>67.400000000000006</v>
      </c>
      <c r="E138">
        <v>0.39455224974515302</v>
      </c>
      <c r="H138">
        <v>69.099999999999994</v>
      </c>
      <c r="I138">
        <v>0.34719817618048998</v>
      </c>
      <c r="J138">
        <f t="shared" si="11"/>
        <v>0.36674813060623046</v>
      </c>
      <c r="M138">
        <v>67.400000000000006</v>
      </c>
      <c r="N138">
        <v>0.33694589535321101</v>
      </c>
      <c r="O138">
        <f t="shared" si="10"/>
        <v>0.36574907254918199</v>
      </c>
      <c r="T138">
        <v>78.3</v>
      </c>
      <c r="U138">
        <v>0.39508003821945004</v>
      </c>
      <c r="AG138" s="16">
        <v>75.8</v>
      </c>
      <c r="AH138" s="17">
        <v>0.39668134483253403</v>
      </c>
      <c r="AN138" s="17">
        <v>15.5</v>
      </c>
      <c r="AO138" s="17">
        <v>0.213337110341485</v>
      </c>
      <c r="AP138" s="17">
        <f t="shared" si="12"/>
        <v>0.19200339930733651</v>
      </c>
      <c r="AQ138" s="18">
        <f t="shared" si="13"/>
        <v>0.23467082137563353</v>
      </c>
      <c r="AV138" s="16">
        <v>59.8</v>
      </c>
      <c r="AW138" s="17">
        <v>0.33924165420372648</v>
      </c>
      <c r="AY138" s="17">
        <v>15.5</v>
      </c>
      <c r="AZ138" s="17">
        <v>0.19726777996644901</v>
      </c>
      <c r="BA138" s="17">
        <f t="shared" si="14"/>
        <v>0.1775410019698041</v>
      </c>
      <c r="BB138" s="17">
        <f t="shared" si="15"/>
        <v>0.21699455796309391</v>
      </c>
    </row>
    <row r="139" spans="2:54" x14ac:dyDescent="0.2">
      <c r="B139">
        <v>69.5</v>
      </c>
      <c r="C139">
        <v>0.38802690679020801</v>
      </c>
      <c r="D139">
        <v>67.8</v>
      </c>
      <c r="E139">
        <v>0.39640292038938701</v>
      </c>
      <c r="H139">
        <v>69.5</v>
      </c>
      <c r="I139">
        <v>0.34801797953557501</v>
      </c>
      <c r="J139">
        <f t="shared" si="11"/>
        <v>0.36802244316289151</v>
      </c>
      <c r="M139">
        <v>67.8</v>
      </c>
      <c r="N139">
        <v>0.33927872303522699</v>
      </c>
      <c r="O139">
        <f t="shared" si="10"/>
        <v>0.36784082171230703</v>
      </c>
      <c r="T139">
        <v>78.7</v>
      </c>
      <c r="U139">
        <v>0.396346629663683</v>
      </c>
      <c r="AG139" s="16">
        <v>76.2</v>
      </c>
      <c r="AH139" s="17">
        <v>0.39808317978991803</v>
      </c>
      <c r="AN139" s="17">
        <v>15.6</v>
      </c>
      <c r="AO139" s="17">
        <v>0.21361360519006101</v>
      </c>
      <c r="AP139" s="17">
        <f t="shared" si="12"/>
        <v>0.19225224467105492</v>
      </c>
      <c r="AQ139" s="18">
        <f t="shared" si="13"/>
        <v>0.23497496570906712</v>
      </c>
      <c r="AV139" s="16">
        <v>60.2</v>
      </c>
      <c r="AW139" s="17">
        <v>0.34060344071229653</v>
      </c>
      <c r="AY139" s="17">
        <v>15.6</v>
      </c>
      <c r="AZ139" s="17">
        <v>0.197610584604622</v>
      </c>
      <c r="BA139" s="17">
        <f t="shared" si="14"/>
        <v>0.1778495261441598</v>
      </c>
      <c r="BB139" s="17">
        <f t="shared" si="15"/>
        <v>0.21737164306508422</v>
      </c>
    </row>
    <row r="140" spans="2:54" x14ac:dyDescent="0.2">
      <c r="B140">
        <v>69.900000000000006</v>
      </c>
      <c r="C140">
        <v>0.38970758716331699</v>
      </c>
      <c r="D140">
        <v>68.2</v>
      </c>
      <c r="E140">
        <v>0.39825369794815801</v>
      </c>
      <c r="H140">
        <v>69.900000000000006</v>
      </c>
      <c r="I140">
        <v>0.34853730993208498</v>
      </c>
      <c r="J140">
        <f t="shared" si="11"/>
        <v>0.36912244854770099</v>
      </c>
      <c r="M140">
        <v>68.2</v>
      </c>
      <c r="N140">
        <v>0.34068867956382198</v>
      </c>
      <c r="O140">
        <f t="shared" si="10"/>
        <v>0.36947118875599</v>
      </c>
      <c r="T140">
        <v>79.099999999999994</v>
      </c>
      <c r="U140">
        <v>0.39775627043102102</v>
      </c>
      <c r="AG140" s="16">
        <v>76.599999999999994</v>
      </c>
      <c r="AH140" s="17">
        <v>0.39949443104968851</v>
      </c>
      <c r="AN140" s="17">
        <v>15.7</v>
      </c>
      <c r="AO140" s="17">
        <v>0.21388856570697401</v>
      </c>
      <c r="AP140" s="17">
        <f t="shared" si="12"/>
        <v>0.19249970913627662</v>
      </c>
      <c r="AQ140" s="18">
        <f t="shared" si="13"/>
        <v>0.23527742227767143</v>
      </c>
      <c r="AV140" s="16">
        <v>60.6</v>
      </c>
      <c r="AW140" s="17">
        <v>0.34196757868098698</v>
      </c>
      <c r="AY140" s="17">
        <v>15.7</v>
      </c>
      <c r="AZ140" s="17">
        <v>0.19795229683795501</v>
      </c>
      <c r="BA140" s="17">
        <f t="shared" si="14"/>
        <v>0.17815706715415952</v>
      </c>
      <c r="BB140" s="17">
        <f t="shared" si="15"/>
        <v>0.21774752652175053</v>
      </c>
    </row>
    <row r="141" spans="2:54" x14ac:dyDescent="0.2">
      <c r="B141">
        <v>70.3</v>
      </c>
      <c r="C141">
        <v>0.39129378404971499</v>
      </c>
      <c r="D141">
        <v>68.599999999999994</v>
      </c>
      <c r="E141">
        <v>0.40012872432922397</v>
      </c>
      <c r="H141">
        <v>70.3</v>
      </c>
      <c r="I141">
        <v>0.34912782160920702</v>
      </c>
      <c r="J141">
        <f t="shared" si="11"/>
        <v>0.37021080282946101</v>
      </c>
      <c r="M141">
        <v>68.599999999999994</v>
      </c>
      <c r="N141">
        <v>0.34204608801249697</v>
      </c>
      <c r="O141">
        <f t="shared" si="10"/>
        <v>0.37108740617086045</v>
      </c>
      <c r="T141">
        <v>79.5</v>
      </c>
      <c r="U141">
        <v>0.39920804651057651</v>
      </c>
      <c r="AG141" s="16">
        <v>77</v>
      </c>
      <c r="AH141" s="17">
        <v>0.40068528755410704</v>
      </c>
      <c r="AN141" s="17">
        <v>15.8</v>
      </c>
      <c r="AO141" s="17">
        <v>0.214162031683446</v>
      </c>
      <c r="AP141" s="17">
        <f t="shared" si="12"/>
        <v>0.19274582851510141</v>
      </c>
      <c r="AQ141" s="18">
        <f t="shared" si="13"/>
        <v>0.23557823485179061</v>
      </c>
      <c r="AV141" s="16">
        <v>61</v>
      </c>
      <c r="AW141" s="17">
        <v>0.34312076087879001</v>
      </c>
      <c r="AY141" s="17">
        <v>15.8</v>
      </c>
      <c r="AZ141" s="17">
        <v>0.198292941937565</v>
      </c>
      <c r="BA141" s="17">
        <f t="shared" si="14"/>
        <v>0.17846364774380849</v>
      </c>
      <c r="BB141" s="17">
        <f t="shared" si="15"/>
        <v>0.21812223613132151</v>
      </c>
    </row>
    <row r="142" spans="2:54" x14ac:dyDescent="0.2">
      <c r="B142">
        <v>70.7</v>
      </c>
      <c r="C142">
        <v>0.392805320936438</v>
      </c>
      <c r="D142">
        <v>69</v>
      </c>
      <c r="E142">
        <v>0.40199852567816402</v>
      </c>
      <c r="H142">
        <v>70.7</v>
      </c>
      <c r="I142">
        <v>0.350871535958443</v>
      </c>
      <c r="J142">
        <f t="shared" si="11"/>
        <v>0.37183842844744053</v>
      </c>
      <c r="M142">
        <v>69</v>
      </c>
      <c r="N142">
        <v>0.343184393916039</v>
      </c>
      <c r="O142">
        <f t="shared" si="10"/>
        <v>0.37259145979710151</v>
      </c>
      <c r="T142">
        <v>79.900000000000006</v>
      </c>
      <c r="U142">
        <v>0.40064485628030899</v>
      </c>
      <c r="AG142" s="16">
        <v>77.400000000000006</v>
      </c>
      <c r="AH142" s="17">
        <v>0.40232566449226498</v>
      </c>
      <c r="AN142" s="17">
        <v>15.9</v>
      </c>
      <c r="AO142" s="17">
        <v>0.21443404196409999</v>
      </c>
      <c r="AP142" s="17">
        <f t="shared" si="12"/>
        <v>0.19299063776768999</v>
      </c>
      <c r="AQ142" s="18">
        <f t="shared" si="13"/>
        <v>0.23587744616051001</v>
      </c>
      <c r="AV142" s="16">
        <v>61.4</v>
      </c>
      <c r="AW142" s="17">
        <v>0.34455480100605501</v>
      </c>
      <c r="AY142" s="17">
        <v>15.9</v>
      </c>
      <c r="AZ142" s="17">
        <v>0.19863254455205401</v>
      </c>
      <c r="BA142" s="17">
        <f t="shared" si="14"/>
        <v>0.17876929009684861</v>
      </c>
      <c r="BB142" s="17">
        <f t="shared" si="15"/>
        <v>0.21849579900725943</v>
      </c>
    </row>
    <row r="143" spans="2:54" x14ac:dyDescent="0.2">
      <c r="B143">
        <v>71.099999999999994</v>
      </c>
      <c r="C143">
        <v>0.39426622106446102</v>
      </c>
      <c r="D143">
        <v>69.400000000000006</v>
      </c>
      <c r="E143">
        <v>0.40382895886100001</v>
      </c>
      <c r="H143">
        <v>71.099999999999994</v>
      </c>
      <c r="I143">
        <v>0.35135579631270902</v>
      </c>
      <c r="J143">
        <f t="shared" si="11"/>
        <v>0.37281100868858502</v>
      </c>
      <c r="M143">
        <v>69.400000000000006</v>
      </c>
      <c r="N143">
        <v>0.34430278199657299</v>
      </c>
      <c r="O143">
        <f t="shared" si="10"/>
        <v>0.37406587042878647</v>
      </c>
      <c r="T143">
        <v>80.3</v>
      </c>
      <c r="U143">
        <v>0.40193943560850398</v>
      </c>
      <c r="AG143" s="16">
        <v>77.8</v>
      </c>
      <c r="AH143" s="17">
        <v>0.4039087309166875</v>
      </c>
      <c r="AN143" s="17">
        <v>16</v>
      </c>
      <c r="AO143" s="17">
        <v>0.214704634474637</v>
      </c>
      <c r="AP143" s="17">
        <f t="shared" si="12"/>
        <v>0.1932341710271733</v>
      </c>
      <c r="AQ143" s="18">
        <f t="shared" si="13"/>
        <v>0.23617509792210073</v>
      </c>
      <c r="AV143" s="16">
        <v>61.8</v>
      </c>
      <c r="AW143" s="17">
        <v>0.3457458872947205</v>
      </c>
      <c r="AY143" s="17">
        <v>16</v>
      </c>
      <c r="AZ143" s="17">
        <v>0.198971128726499</v>
      </c>
      <c r="BA143" s="17">
        <f t="shared" si="14"/>
        <v>0.17907401585384911</v>
      </c>
      <c r="BB143" s="17">
        <f t="shared" si="15"/>
        <v>0.21886824159914892</v>
      </c>
    </row>
    <row r="144" spans="2:54" x14ac:dyDescent="0.2">
      <c r="B144">
        <v>71.5</v>
      </c>
      <c r="C144">
        <v>0.395705598253974</v>
      </c>
      <c r="D144">
        <v>69.8</v>
      </c>
      <c r="E144">
        <v>0.40559375835081402</v>
      </c>
      <c r="H144">
        <v>71.5</v>
      </c>
      <c r="I144">
        <v>0.35211254446943402</v>
      </c>
      <c r="J144">
        <f t="shared" si="11"/>
        <v>0.37390907136170404</v>
      </c>
      <c r="M144">
        <v>69.8</v>
      </c>
      <c r="N144">
        <v>0.34509097833776498</v>
      </c>
      <c r="O144">
        <f t="shared" si="10"/>
        <v>0.37534236834428947</v>
      </c>
      <c r="T144">
        <v>80.7</v>
      </c>
      <c r="U144">
        <v>0.40311362981458398</v>
      </c>
      <c r="AG144" s="16">
        <v>78.2</v>
      </c>
      <c r="AH144" s="17">
        <v>0.40520886856418747</v>
      </c>
      <c r="AN144" s="17">
        <v>16.100000000000001</v>
      </c>
      <c r="AO144" s="17">
        <v>0.21497384624855301</v>
      </c>
      <c r="AP144" s="17">
        <f t="shared" si="12"/>
        <v>0.19347646162369772</v>
      </c>
      <c r="AQ144" s="18">
        <f t="shared" si="13"/>
        <v>0.23647123087340832</v>
      </c>
      <c r="AV144" s="16">
        <v>62.2</v>
      </c>
      <c r="AW144" s="17">
        <v>0.3467618208111285</v>
      </c>
      <c r="AY144" s="17">
        <v>16.100000000000001</v>
      </c>
      <c r="AZ144" s="17">
        <v>0.199308717920746</v>
      </c>
      <c r="BA144" s="17">
        <f t="shared" si="14"/>
        <v>0.17937784612867141</v>
      </c>
      <c r="BB144" s="17">
        <f t="shared" si="15"/>
        <v>0.21923958971282062</v>
      </c>
    </row>
    <row r="145" spans="2:54" x14ac:dyDescent="0.2">
      <c r="B145">
        <v>71.900000000000006</v>
      </c>
      <c r="C145">
        <v>0.39715730133694299</v>
      </c>
      <c r="D145">
        <v>70.2</v>
      </c>
      <c r="E145">
        <v>0.40727240759348099</v>
      </c>
      <c r="H145">
        <v>71.900000000000006</v>
      </c>
      <c r="I145">
        <v>0.35335344035504002</v>
      </c>
      <c r="J145">
        <f t="shared" si="11"/>
        <v>0.37525537084599148</v>
      </c>
      <c r="M145">
        <v>70.2</v>
      </c>
      <c r="N145">
        <v>0.34658030852175897</v>
      </c>
      <c r="O145">
        <f t="shared" si="10"/>
        <v>0.37692635805761998</v>
      </c>
      <c r="T145">
        <v>81.099999999999994</v>
      </c>
      <c r="U145">
        <v>0.40431782717787745</v>
      </c>
      <c r="AG145" s="16">
        <v>78.599999999999994</v>
      </c>
      <c r="AH145" s="17">
        <v>0.40648436569760804</v>
      </c>
      <c r="AN145" s="17">
        <v>16.2</v>
      </c>
      <c r="AO145" s="17">
        <v>0.21524171345291701</v>
      </c>
      <c r="AP145" s="17">
        <f t="shared" si="12"/>
        <v>0.19371754210762532</v>
      </c>
      <c r="AQ145" s="18">
        <f t="shared" si="13"/>
        <v>0.23676588479820873</v>
      </c>
      <c r="AV145" s="16">
        <v>62.6</v>
      </c>
      <c r="AW145" s="17">
        <v>0.34839256161771204</v>
      </c>
      <c r="AY145" s="17">
        <v>16.2</v>
      </c>
      <c r="AZ145" s="17">
        <v>0.19964533502704701</v>
      </c>
      <c r="BA145" s="17">
        <f t="shared" si="14"/>
        <v>0.17968080152434232</v>
      </c>
      <c r="BB145" s="17">
        <f t="shared" si="15"/>
        <v>0.21960986852975173</v>
      </c>
    </row>
    <row r="146" spans="2:54" x14ac:dyDescent="0.2">
      <c r="B146">
        <v>72.3</v>
      </c>
      <c r="C146">
        <v>0.39865520770554902</v>
      </c>
      <c r="D146">
        <v>70.599999999999994</v>
      </c>
      <c r="E146">
        <v>0.408848060799261</v>
      </c>
      <c r="H146">
        <v>72.3</v>
      </c>
      <c r="I146">
        <v>0.35425682437240502</v>
      </c>
      <c r="J146">
        <f t="shared" si="11"/>
        <v>0.37645601603897705</v>
      </c>
      <c r="M146">
        <v>70.599999999999994</v>
      </c>
      <c r="N146">
        <v>0.34835434717448499</v>
      </c>
      <c r="O146">
        <f t="shared" si="10"/>
        <v>0.37860120398687303</v>
      </c>
      <c r="T146">
        <v>81.5</v>
      </c>
      <c r="U146">
        <v>0.40571917593067852</v>
      </c>
      <c r="AG146" s="16">
        <v>79</v>
      </c>
      <c r="AH146" s="17">
        <v>0.4079585514330995</v>
      </c>
      <c r="AN146" s="17">
        <v>16.3</v>
      </c>
      <c r="AO146" s="17">
        <v>0.21550827141325599</v>
      </c>
      <c r="AP146" s="17">
        <f t="shared" si="12"/>
        <v>0.1939574442719304</v>
      </c>
      <c r="AQ146" s="18">
        <f t="shared" si="13"/>
        <v>0.2370590985545816</v>
      </c>
      <c r="AV146" s="16">
        <v>63</v>
      </c>
      <c r="AW146" s="17">
        <v>0.34974214655967151</v>
      </c>
      <c r="AY146" s="17">
        <v>16.3</v>
      </c>
      <c r="AZ146" s="17">
        <v>0.19998100238705599</v>
      </c>
      <c r="BA146" s="17">
        <f t="shared" si="14"/>
        <v>0.17998290214835039</v>
      </c>
      <c r="BB146" s="17">
        <f t="shared" si="15"/>
        <v>0.21997910262576162</v>
      </c>
    </row>
    <row r="147" spans="2:54" x14ac:dyDescent="0.2">
      <c r="B147">
        <v>72.7</v>
      </c>
      <c r="C147">
        <v>0.40021141050736397</v>
      </c>
      <c r="D147">
        <v>71</v>
      </c>
      <c r="E147">
        <v>0.41034416550959402</v>
      </c>
      <c r="H147">
        <v>72.7</v>
      </c>
      <c r="I147">
        <v>0.35490739548720701</v>
      </c>
      <c r="J147">
        <f t="shared" si="11"/>
        <v>0.37755940299728552</v>
      </c>
      <c r="M147">
        <v>71</v>
      </c>
      <c r="N147">
        <v>0.34939973870362501</v>
      </c>
      <c r="O147">
        <f t="shared" si="10"/>
        <v>0.37987195210660951</v>
      </c>
      <c r="T147">
        <v>81.900000000000006</v>
      </c>
      <c r="U147">
        <v>0.40703837294412204</v>
      </c>
      <c r="AG147" s="16">
        <v>79.400000000000006</v>
      </c>
      <c r="AH147" s="17">
        <v>0.40975079516075402</v>
      </c>
      <c r="AN147" s="17">
        <v>16.399999999999999</v>
      </c>
      <c r="AO147" s="17">
        <v>0.21577355463758299</v>
      </c>
      <c r="AP147" s="17">
        <f t="shared" si="12"/>
        <v>0.19419619917382469</v>
      </c>
      <c r="AQ147" s="18">
        <f t="shared" si="13"/>
        <v>0.23735091010134132</v>
      </c>
      <c r="AV147" s="16">
        <v>63.4</v>
      </c>
      <c r="AW147" s="17">
        <v>0.35139203558796001</v>
      </c>
      <c r="AY147" s="17">
        <v>16.399999999999999</v>
      </c>
      <c r="AZ147" s="17">
        <v>0.20031574180821901</v>
      </c>
      <c r="BA147" s="17">
        <f t="shared" si="14"/>
        <v>0.1802841676273971</v>
      </c>
      <c r="BB147" s="17">
        <f t="shared" si="15"/>
        <v>0.22034731598904092</v>
      </c>
    </row>
    <row r="148" spans="2:54" x14ac:dyDescent="0.2">
      <c r="B148">
        <v>73.099999999999994</v>
      </c>
      <c r="C148">
        <v>0.401793696151937</v>
      </c>
      <c r="D148">
        <v>71.400000000000006</v>
      </c>
      <c r="E148">
        <v>0.41180976274714498</v>
      </c>
      <c r="H148">
        <v>73.099999999999994</v>
      </c>
      <c r="I148">
        <v>0.35637076470199203</v>
      </c>
      <c r="J148">
        <f t="shared" si="11"/>
        <v>0.37908223042696454</v>
      </c>
      <c r="M148">
        <v>71.400000000000006</v>
      </c>
      <c r="N148">
        <v>0.34985782645715402</v>
      </c>
      <c r="O148">
        <f t="shared" si="10"/>
        <v>0.3808337946021495</v>
      </c>
      <c r="T148">
        <v>82.3</v>
      </c>
      <c r="U148">
        <v>0.40820907608183454</v>
      </c>
      <c r="AG148" s="16">
        <v>79.8</v>
      </c>
      <c r="AH148" s="17">
        <v>0.41103265340860701</v>
      </c>
      <c r="AN148" s="17">
        <v>16.5</v>
      </c>
      <c r="AO148" s="17">
        <v>0.2160375968396</v>
      </c>
      <c r="AP148" s="17">
        <f t="shared" si="12"/>
        <v>0.19443383715564</v>
      </c>
      <c r="AQ148" s="18">
        <f t="shared" si="13"/>
        <v>0.23764135652356003</v>
      </c>
      <c r="AV148" s="16">
        <v>63.8</v>
      </c>
      <c r="AW148" s="17">
        <v>0.35283574332552448</v>
      </c>
      <c r="AY148" s="17">
        <v>16.5</v>
      </c>
      <c r="AZ148" s="17">
        <v>0.20064957457957899</v>
      </c>
      <c r="BA148" s="17">
        <f t="shared" si="14"/>
        <v>0.1805846171216211</v>
      </c>
      <c r="BB148" s="17">
        <f t="shared" si="15"/>
        <v>0.22071453203753691</v>
      </c>
    </row>
    <row r="149" spans="2:54" x14ac:dyDescent="0.2">
      <c r="B149">
        <v>73.5</v>
      </c>
      <c r="C149">
        <v>0.40336447067043801</v>
      </c>
      <c r="D149">
        <v>71.8</v>
      </c>
      <c r="E149">
        <v>0.41329427991883799</v>
      </c>
      <c r="H149">
        <v>73.5</v>
      </c>
      <c r="I149">
        <v>0.35703067737561101</v>
      </c>
      <c r="J149">
        <f t="shared" si="11"/>
        <v>0.38019757402302451</v>
      </c>
      <c r="M149">
        <v>71.8</v>
      </c>
      <c r="N149">
        <v>0.35157969200165301</v>
      </c>
      <c r="O149">
        <f t="shared" si="10"/>
        <v>0.3824369859602455</v>
      </c>
      <c r="T149">
        <v>82.7</v>
      </c>
      <c r="U149">
        <v>0.4094162134441845</v>
      </c>
      <c r="AG149" s="16">
        <v>80.2</v>
      </c>
      <c r="AH149" s="17">
        <v>0.41226659553595346</v>
      </c>
      <c r="AN149" s="17">
        <v>16.600000000000001</v>
      </c>
      <c r="AO149" s="17">
        <v>0.21630043096111201</v>
      </c>
      <c r="AP149" s="17">
        <f t="shared" si="12"/>
        <v>0.19467038786500082</v>
      </c>
      <c r="AQ149" s="18">
        <f t="shared" si="13"/>
        <v>0.23793047405722323</v>
      </c>
      <c r="AV149" s="16">
        <v>64.2</v>
      </c>
      <c r="AW149" s="17">
        <v>0.35393032881449998</v>
      </c>
      <c r="AY149" s="17">
        <v>16.600000000000001</v>
      </c>
      <c r="AZ149" s="17">
        <v>0.200982521487024</v>
      </c>
      <c r="BA149" s="17">
        <f t="shared" si="14"/>
        <v>0.18088426933832161</v>
      </c>
      <c r="BB149" s="17">
        <f t="shared" si="15"/>
        <v>0.22108077363572642</v>
      </c>
    </row>
    <row r="150" spans="2:54" x14ac:dyDescent="0.2">
      <c r="B150">
        <v>73.900000000000006</v>
      </c>
      <c r="C150">
        <v>0.40489648276881701</v>
      </c>
      <c r="D150">
        <v>72.2</v>
      </c>
      <c r="E150">
        <v>0.414832176593875</v>
      </c>
      <c r="H150">
        <v>73.900000000000006</v>
      </c>
      <c r="I150">
        <v>0.35805239796302801</v>
      </c>
      <c r="J150">
        <f t="shared" si="11"/>
        <v>0.38147444036592248</v>
      </c>
      <c r="M150">
        <v>72.2</v>
      </c>
      <c r="N150">
        <v>0.35305337805655501</v>
      </c>
      <c r="O150">
        <f t="shared" si="10"/>
        <v>0.38394277732521498</v>
      </c>
      <c r="T150">
        <v>83.1</v>
      </c>
      <c r="U150">
        <v>0.41064461020896548</v>
      </c>
      <c r="AG150" s="16">
        <v>80.599999999999994</v>
      </c>
      <c r="AH150" s="17">
        <v>0.413623492834577</v>
      </c>
      <c r="AN150" s="17">
        <v>16.7</v>
      </c>
      <c r="AO150" s="17">
        <v>0.21656208919367601</v>
      </c>
      <c r="AP150" s="17">
        <f t="shared" si="12"/>
        <v>0.19490588027430841</v>
      </c>
      <c r="AQ150" s="18">
        <f t="shared" si="13"/>
        <v>0.23821829811304363</v>
      </c>
      <c r="AV150" s="16">
        <v>64.599999999999994</v>
      </c>
      <c r="AW150" s="17">
        <v>0.35582206790335347</v>
      </c>
      <c r="AY150" s="17">
        <v>16.7</v>
      </c>
      <c r="AZ150" s="17">
        <v>0.20131460282799701</v>
      </c>
      <c r="BA150" s="17">
        <f t="shared" si="14"/>
        <v>0.18118314254519732</v>
      </c>
      <c r="BB150" s="17">
        <f t="shared" si="15"/>
        <v>0.22144606311079673</v>
      </c>
    </row>
    <row r="151" spans="2:54" x14ac:dyDescent="0.2">
      <c r="B151">
        <v>74.3</v>
      </c>
      <c r="C151">
        <v>0.40639901748100798</v>
      </c>
      <c r="D151">
        <v>72.599999999999994</v>
      </c>
      <c r="E151">
        <v>0.41641703575027</v>
      </c>
      <c r="H151">
        <v>74.3</v>
      </c>
      <c r="I151">
        <v>0.358812661993965</v>
      </c>
      <c r="J151">
        <f t="shared" si="11"/>
        <v>0.38260583973748652</v>
      </c>
      <c r="M151">
        <v>72.599999999999994</v>
      </c>
      <c r="N151">
        <v>0.35419616580285102</v>
      </c>
      <c r="O151">
        <f t="shared" si="10"/>
        <v>0.38530660077656054</v>
      </c>
      <c r="T151">
        <v>83.5</v>
      </c>
      <c r="U151">
        <v>0.4118359961620095</v>
      </c>
      <c r="AG151" s="16">
        <v>81</v>
      </c>
      <c r="AH151" s="17">
        <v>0.4150285084688845</v>
      </c>
      <c r="AN151" s="17">
        <v>16.8</v>
      </c>
      <c r="AO151" s="17">
        <v>0.21682260299952499</v>
      </c>
      <c r="AP151" s="17">
        <f t="shared" si="12"/>
        <v>0.19514034269957251</v>
      </c>
      <c r="AQ151" s="18">
        <f t="shared" si="13"/>
        <v>0.23850486329947751</v>
      </c>
      <c r="AV151" s="16">
        <v>65</v>
      </c>
      <c r="AW151" s="17">
        <v>0.35711640169810455</v>
      </c>
      <c r="AY151" s="17">
        <v>16.8</v>
      </c>
      <c r="AZ151" s="17">
        <v>0.201645838425693</v>
      </c>
      <c r="BA151" s="17">
        <f t="shared" si="14"/>
        <v>0.1814812545831237</v>
      </c>
      <c r="BB151" s="17">
        <f t="shared" si="15"/>
        <v>0.22181042226826231</v>
      </c>
    </row>
    <row r="152" spans="2:54" x14ac:dyDescent="0.2">
      <c r="B152">
        <v>74.7</v>
      </c>
      <c r="C152">
        <v>0.407889423670041</v>
      </c>
      <c r="D152">
        <v>73</v>
      </c>
      <c r="E152">
        <v>0.41803552634254698</v>
      </c>
      <c r="H152">
        <v>74.7</v>
      </c>
      <c r="I152">
        <v>0.35973598527559397</v>
      </c>
      <c r="J152">
        <f t="shared" si="11"/>
        <v>0.38381270447281746</v>
      </c>
      <c r="M152">
        <v>73</v>
      </c>
      <c r="N152">
        <v>0.35519362203322402</v>
      </c>
      <c r="O152">
        <f t="shared" ref="O152:O215" si="16">AVERAGE(E152,N152)</f>
        <v>0.38661457418788547</v>
      </c>
      <c r="T152">
        <v>83.9</v>
      </c>
      <c r="U152">
        <v>0.413162295382282</v>
      </c>
      <c r="AG152" s="16">
        <v>81.400000000000006</v>
      </c>
      <c r="AH152" s="17">
        <v>0.41641394885053851</v>
      </c>
      <c r="AN152" s="17">
        <v>16.899999999999999</v>
      </c>
      <c r="AO152" s="17">
        <v>0.21708200313178999</v>
      </c>
      <c r="AP152" s="17">
        <f t="shared" si="12"/>
        <v>0.195373802818611</v>
      </c>
      <c r="AQ152" s="18">
        <f t="shared" si="13"/>
        <v>0.23879020344496901</v>
      </c>
      <c r="AV152" s="16">
        <v>65.400000000000006</v>
      </c>
      <c r="AW152" s="17">
        <v>0.35879537967357</v>
      </c>
      <c r="AY152" s="17">
        <v>16.899999999999999</v>
      </c>
      <c r="AZ152" s="17">
        <v>0.20197624764275601</v>
      </c>
      <c r="BA152" s="17">
        <f t="shared" si="14"/>
        <v>0.18177862287848043</v>
      </c>
      <c r="BB152" s="17">
        <f t="shared" si="15"/>
        <v>0.22217387240703163</v>
      </c>
    </row>
    <row r="153" spans="2:54" x14ac:dyDescent="0.2">
      <c r="B153">
        <v>75.099999999999994</v>
      </c>
      <c r="C153">
        <v>0.40938423172083199</v>
      </c>
      <c r="D153">
        <v>73.400000000000006</v>
      </c>
      <c r="E153">
        <v>0.41967485199374699</v>
      </c>
      <c r="H153">
        <v>75.099999999999994</v>
      </c>
      <c r="I153">
        <v>0.36116550324961399</v>
      </c>
      <c r="J153">
        <f t="shared" si="11"/>
        <v>0.38527486748522299</v>
      </c>
      <c r="M153">
        <v>73.400000000000006</v>
      </c>
      <c r="N153">
        <v>0.35679067452375401</v>
      </c>
      <c r="O153">
        <f t="shared" si="16"/>
        <v>0.3882327632587505</v>
      </c>
      <c r="T153">
        <v>84.3</v>
      </c>
      <c r="U153">
        <v>0.41472880701896248</v>
      </c>
      <c r="AG153" s="16">
        <v>81.8</v>
      </c>
      <c r="AH153" s="17">
        <v>0.41781803201913148</v>
      </c>
      <c r="AN153" s="17">
        <v>17</v>
      </c>
      <c r="AO153" s="17">
        <v>0.21734031965404499</v>
      </c>
      <c r="AP153" s="17">
        <f t="shared" si="12"/>
        <v>0.1956062876886405</v>
      </c>
      <c r="AQ153" s="18">
        <f t="shared" si="13"/>
        <v>0.23907435161944951</v>
      </c>
      <c r="AV153" s="16">
        <v>65.8</v>
      </c>
      <c r="AW153" s="17">
        <v>0.35999894444372549</v>
      </c>
      <c r="AY153" s="17">
        <v>17</v>
      </c>
      <c r="AZ153" s="17">
        <v>0.20230584939451501</v>
      </c>
      <c r="BA153" s="17">
        <f t="shared" si="14"/>
        <v>0.18207526445506353</v>
      </c>
      <c r="BB153" s="17">
        <f t="shared" si="15"/>
        <v>0.22253643433396653</v>
      </c>
    </row>
    <row r="154" spans="2:54" x14ac:dyDescent="0.2">
      <c r="B154">
        <v>75.5</v>
      </c>
      <c r="C154">
        <v>0.41088309124095601</v>
      </c>
      <c r="D154">
        <v>73.8</v>
      </c>
      <c r="E154">
        <v>0.42133042618239203</v>
      </c>
      <c r="H154">
        <v>75.5</v>
      </c>
      <c r="I154">
        <v>0.362076881059957</v>
      </c>
      <c r="J154">
        <f t="shared" ref="J154:J217" si="17">AVERAGE(C154,I154)</f>
        <v>0.38647998615045653</v>
      </c>
      <c r="M154">
        <v>73.8</v>
      </c>
      <c r="N154">
        <v>0.35792123875135101</v>
      </c>
      <c r="O154">
        <f t="shared" si="16"/>
        <v>0.38962583246687155</v>
      </c>
      <c r="T154">
        <v>84.7</v>
      </c>
      <c r="U154">
        <v>0.41614744648997948</v>
      </c>
      <c r="AG154" s="16">
        <v>82.2</v>
      </c>
      <c r="AH154" s="17">
        <v>0.41930999915889</v>
      </c>
      <c r="AN154" s="17">
        <v>17.100000000000001</v>
      </c>
      <c r="AO154" s="17">
        <v>0.21759758195920501</v>
      </c>
      <c r="AP154" s="17">
        <f t="shared" si="12"/>
        <v>0.19583782376328451</v>
      </c>
      <c r="AQ154" s="18">
        <f t="shared" si="13"/>
        <v>0.23935734015512553</v>
      </c>
      <c r="AV154" s="16">
        <v>66.2</v>
      </c>
      <c r="AW154" s="17">
        <v>0.3623264253035125</v>
      </c>
      <c r="AY154" s="17">
        <v>17.100000000000001</v>
      </c>
      <c r="AZ154" s="17">
        <v>0.20263466216175</v>
      </c>
      <c r="BA154" s="17">
        <f t="shared" si="14"/>
        <v>0.18237119594557499</v>
      </c>
      <c r="BB154" s="17">
        <f t="shared" si="15"/>
        <v>0.22289812837792503</v>
      </c>
    </row>
    <row r="155" spans="2:54" x14ac:dyDescent="0.2">
      <c r="B155">
        <v>75.900000000000006</v>
      </c>
      <c r="C155">
        <v>0.41236978535456298</v>
      </c>
      <c r="D155">
        <v>74.2</v>
      </c>
      <c r="E155">
        <v>0.42300409131073802</v>
      </c>
      <c r="H155">
        <v>75.900000000000006</v>
      </c>
      <c r="I155">
        <v>0.36287190575665701</v>
      </c>
      <c r="J155">
        <f t="shared" si="17"/>
        <v>0.38762084555560999</v>
      </c>
      <c r="M155">
        <v>74.2</v>
      </c>
      <c r="N155">
        <v>0.35905683391836302</v>
      </c>
      <c r="O155">
        <f t="shared" si="16"/>
        <v>0.39103046261455054</v>
      </c>
      <c r="T155">
        <v>85.1</v>
      </c>
      <c r="U155">
        <v>0.41749713434753799</v>
      </c>
      <c r="AG155" s="16">
        <v>82.6</v>
      </c>
      <c r="AH155" s="17">
        <v>0.42067794742505599</v>
      </c>
      <c r="AN155" s="17">
        <v>17.2</v>
      </c>
      <c r="AO155" s="17">
        <v>0.21785381878780199</v>
      </c>
      <c r="AP155" s="17">
        <f t="shared" si="12"/>
        <v>0.19606843690902179</v>
      </c>
      <c r="AQ155" s="18">
        <f t="shared" si="13"/>
        <v>0.2396392006665822</v>
      </c>
      <c r="AV155" s="16">
        <v>66.599999999999994</v>
      </c>
      <c r="AW155" s="17">
        <v>0.361171451507384</v>
      </c>
      <c r="AY155" s="17">
        <v>17.2</v>
      </c>
      <c r="AZ155" s="17">
        <v>0.20296270400303501</v>
      </c>
      <c r="BA155" s="17">
        <f t="shared" si="14"/>
        <v>0.18266643360273152</v>
      </c>
      <c r="BB155" s="17">
        <f t="shared" si="15"/>
        <v>0.22325897440333853</v>
      </c>
    </row>
    <row r="156" spans="2:54" x14ac:dyDescent="0.2">
      <c r="B156">
        <v>76.3</v>
      </c>
      <c r="C156">
        <v>0.41382748181068701</v>
      </c>
      <c r="D156">
        <v>74.599999999999994</v>
      </c>
      <c r="E156">
        <v>0.42469786157350098</v>
      </c>
      <c r="H156">
        <v>76.3</v>
      </c>
      <c r="I156">
        <v>0.36366229062801397</v>
      </c>
      <c r="J156">
        <f t="shared" si="17"/>
        <v>0.38874488621935049</v>
      </c>
      <c r="M156">
        <v>74.599999999999994</v>
      </c>
      <c r="N156">
        <v>0.36026814390599698</v>
      </c>
      <c r="O156">
        <f t="shared" si="16"/>
        <v>0.39248300273974901</v>
      </c>
      <c r="T156">
        <v>85.5</v>
      </c>
      <c r="U156">
        <v>0.41890782982202446</v>
      </c>
      <c r="AG156" s="16">
        <v>83</v>
      </c>
      <c r="AH156" s="17">
        <v>0.42200725345397599</v>
      </c>
      <c r="AN156" s="17">
        <v>17.3</v>
      </c>
      <c r="AO156" s="17">
        <v>0.21810905824566401</v>
      </c>
      <c r="AP156" s="17">
        <f t="shared" si="12"/>
        <v>0.1962981524210976</v>
      </c>
      <c r="AQ156" s="18">
        <f t="shared" si="13"/>
        <v>0.23991996407023042</v>
      </c>
      <c r="AV156" s="16">
        <v>67</v>
      </c>
      <c r="AW156" s="17">
        <v>0.36773917982141302</v>
      </c>
      <c r="AY156" s="17">
        <v>17.3</v>
      </c>
      <c r="AZ156" s="17">
        <v>0.20328999256665201</v>
      </c>
      <c r="BA156" s="17">
        <f t="shared" si="14"/>
        <v>0.1829609933099868</v>
      </c>
      <c r="BB156" s="17">
        <f t="shared" si="15"/>
        <v>0.22361899182331724</v>
      </c>
    </row>
    <row r="157" spans="2:54" x14ac:dyDescent="0.2">
      <c r="B157">
        <v>76.7</v>
      </c>
      <c r="C157">
        <v>0.415241656743979</v>
      </c>
      <c r="D157">
        <v>75</v>
      </c>
      <c r="E157">
        <v>0.42641263481639402</v>
      </c>
      <c r="H157">
        <v>76.7</v>
      </c>
      <c r="I157">
        <v>0.36462672871295199</v>
      </c>
      <c r="J157">
        <f t="shared" si="17"/>
        <v>0.38993419272846552</v>
      </c>
      <c r="M157">
        <v>75</v>
      </c>
      <c r="N157">
        <v>0.36125358165048799</v>
      </c>
      <c r="O157">
        <f t="shared" si="16"/>
        <v>0.39383310823344098</v>
      </c>
      <c r="T157">
        <v>85.9</v>
      </c>
      <c r="U157">
        <v>0.420244003432869</v>
      </c>
      <c r="AG157" s="16">
        <v>83.4</v>
      </c>
      <c r="AH157" s="17">
        <v>0.42356218191786749</v>
      </c>
      <c r="AN157" s="17">
        <v>17.399999999999999</v>
      </c>
      <c r="AO157" s="17">
        <v>0.21836332782100801</v>
      </c>
      <c r="AP157" s="17">
        <f t="shared" si="12"/>
        <v>0.19652699503890722</v>
      </c>
      <c r="AQ157" s="18">
        <f t="shared" si="13"/>
        <v>0.24019966060310882</v>
      </c>
      <c r="AV157" s="16">
        <v>67.400000000000006</v>
      </c>
      <c r="AW157" s="17">
        <v>0.36574907254918199</v>
      </c>
      <c r="AY157" s="17">
        <v>17.399999999999999</v>
      </c>
      <c r="AZ157" s="17">
        <v>0.203616545102107</v>
      </c>
      <c r="BA157" s="17">
        <f t="shared" si="14"/>
        <v>0.18325489059189631</v>
      </c>
      <c r="BB157" s="17">
        <f t="shared" si="15"/>
        <v>0.22397819961231771</v>
      </c>
    </row>
    <row r="158" spans="2:54" x14ac:dyDescent="0.2">
      <c r="B158">
        <v>77.099999999999994</v>
      </c>
      <c r="C158">
        <v>0.41662434721240899</v>
      </c>
      <c r="D158">
        <v>75.400000000000006</v>
      </c>
      <c r="E158">
        <v>0.42814291888424399</v>
      </c>
      <c r="H158">
        <v>77.099999999999994</v>
      </c>
      <c r="I158">
        <v>0.36575421948655101</v>
      </c>
      <c r="J158">
        <f t="shared" si="17"/>
        <v>0.39118928334948</v>
      </c>
      <c r="M158">
        <v>75.400000000000006</v>
      </c>
      <c r="N158">
        <v>0.36257664823152502</v>
      </c>
      <c r="O158">
        <f t="shared" si="16"/>
        <v>0.39535978355788448</v>
      </c>
      <c r="T158">
        <v>86.3</v>
      </c>
      <c r="U158">
        <v>0.42153274335676749</v>
      </c>
      <c r="AG158" s="16">
        <v>83.8</v>
      </c>
      <c r="AH158" s="17">
        <v>0.42504194409512097</v>
      </c>
      <c r="AN158" s="17">
        <v>17.5</v>
      </c>
      <c r="AO158" s="17">
        <v>0.21861665440099301</v>
      </c>
      <c r="AP158" s="17">
        <f t="shared" si="12"/>
        <v>0.19675498896089372</v>
      </c>
      <c r="AQ158" s="18">
        <f t="shared" si="13"/>
        <v>0.24047831984109233</v>
      </c>
      <c r="AV158" s="16">
        <v>67.8</v>
      </c>
      <c r="AW158" s="17">
        <v>0.36784082171230703</v>
      </c>
      <c r="AY158" s="17">
        <v>17.5</v>
      </c>
      <c r="AZ158" s="17">
        <v>0.20394237847125801</v>
      </c>
      <c r="BA158" s="17">
        <f t="shared" si="14"/>
        <v>0.18354814062413222</v>
      </c>
      <c r="BB158" s="17">
        <f t="shared" si="15"/>
        <v>0.22433661631838384</v>
      </c>
    </row>
    <row r="159" spans="2:54" x14ac:dyDescent="0.2">
      <c r="B159">
        <v>77.5</v>
      </c>
      <c r="C159">
        <v>0.41800459711079502</v>
      </c>
      <c r="D159">
        <v>75.8</v>
      </c>
      <c r="E159">
        <v>0.42988095191245801</v>
      </c>
      <c r="H159">
        <v>77.5</v>
      </c>
      <c r="I159">
        <v>0.36686772499303599</v>
      </c>
      <c r="J159">
        <f t="shared" si="17"/>
        <v>0.39243616105191548</v>
      </c>
      <c r="M159">
        <v>75.8</v>
      </c>
      <c r="N159">
        <v>0.36348173775261</v>
      </c>
      <c r="O159">
        <f t="shared" si="16"/>
        <v>0.39668134483253403</v>
      </c>
      <c r="T159">
        <v>86.7</v>
      </c>
      <c r="U159">
        <v>0.42289034323458252</v>
      </c>
      <c r="AG159" s="16">
        <v>84.2</v>
      </c>
      <c r="AH159" s="17">
        <v>0.426384760132764</v>
      </c>
      <c r="AN159" s="17">
        <v>17.600000000000001</v>
      </c>
      <c r="AO159" s="17">
        <v>0.21886906428772501</v>
      </c>
      <c r="AP159" s="17">
        <f t="shared" si="12"/>
        <v>0.19698215785895251</v>
      </c>
      <c r="AQ159" s="18">
        <f t="shared" si="13"/>
        <v>0.24075597071649754</v>
      </c>
      <c r="AV159" s="16">
        <v>68.2</v>
      </c>
      <c r="AW159" s="17">
        <v>0.36947118875599</v>
      </c>
      <c r="AY159" s="17">
        <v>17.600000000000001</v>
      </c>
      <c r="AZ159" s="17">
        <v>0.20426750915906899</v>
      </c>
      <c r="BA159" s="17">
        <f t="shared" si="14"/>
        <v>0.18384075824316209</v>
      </c>
      <c r="BB159" s="17">
        <f t="shared" si="15"/>
        <v>0.22469426007497592</v>
      </c>
    </row>
    <row r="160" spans="2:54" x14ac:dyDescent="0.2">
      <c r="B160">
        <v>77.900000000000006</v>
      </c>
      <c r="C160">
        <v>0.41941172803083598</v>
      </c>
      <c r="D160">
        <v>76.2</v>
      </c>
      <c r="E160">
        <v>0.43161896932445198</v>
      </c>
      <c r="H160">
        <v>77.900000000000006</v>
      </c>
      <c r="I160">
        <v>0.36824153033635898</v>
      </c>
      <c r="J160">
        <f t="shared" si="17"/>
        <v>0.39382662918359745</v>
      </c>
      <c r="M160">
        <v>76.2</v>
      </c>
      <c r="N160">
        <v>0.36454739025538402</v>
      </c>
      <c r="O160">
        <f t="shared" si="16"/>
        <v>0.39808317978991803</v>
      </c>
      <c r="T160">
        <v>87.1</v>
      </c>
      <c r="U160">
        <v>0.42435249589560647</v>
      </c>
      <c r="AG160" s="16">
        <v>84.6</v>
      </c>
      <c r="AH160" s="17">
        <v>0.42785665314105648</v>
      </c>
      <c r="AN160" s="17">
        <v>17.7</v>
      </c>
      <c r="AO160" s="17">
        <v>0.21912058321375699</v>
      </c>
      <c r="AP160" s="17">
        <f t="shared" si="12"/>
        <v>0.1972085248923813</v>
      </c>
      <c r="AQ160" s="18">
        <f t="shared" si="13"/>
        <v>0.24103264153513271</v>
      </c>
      <c r="AV160" s="16">
        <v>68.599999999999994</v>
      </c>
      <c r="AW160" s="17">
        <v>0.37108740617086045</v>
      </c>
      <c r="AY160" s="17">
        <v>17.7</v>
      </c>
      <c r="AZ160" s="17">
        <v>0.204591953284014</v>
      </c>
      <c r="BA160" s="17">
        <f t="shared" si="14"/>
        <v>0.1841327579556126</v>
      </c>
      <c r="BB160" s="17">
        <f t="shared" si="15"/>
        <v>0.22505114861241543</v>
      </c>
    </row>
    <row r="161" spans="2:54" x14ac:dyDescent="0.2">
      <c r="B161">
        <v>78.3</v>
      </c>
      <c r="C161">
        <v>0.420874720747552</v>
      </c>
      <c r="D161">
        <v>76.599999999999994</v>
      </c>
      <c r="E161">
        <v>0.43334977599894903</v>
      </c>
      <c r="H161">
        <v>78.3</v>
      </c>
      <c r="I161">
        <v>0.36928535569134802</v>
      </c>
      <c r="J161">
        <f t="shared" si="17"/>
        <v>0.39508003821945004</v>
      </c>
      <c r="M161">
        <v>76.599999999999994</v>
      </c>
      <c r="N161">
        <v>0.365639086100428</v>
      </c>
      <c r="O161">
        <f t="shared" si="16"/>
        <v>0.39949443104968851</v>
      </c>
      <c r="T161">
        <v>87.5</v>
      </c>
      <c r="U161">
        <v>0.4258954544078275</v>
      </c>
      <c r="AG161" s="16">
        <v>85</v>
      </c>
      <c r="AH161" s="17">
        <v>0.42936776005769101</v>
      </c>
      <c r="AN161" s="17">
        <v>17.8</v>
      </c>
      <c r="AO161" s="17">
        <v>0.21937123635708899</v>
      </c>
      <c r="AP161" s="17">
        <f t="shared" si="12"/>
        <v>0.19743411272138009</v>
      </c>
      <c r="AQ161" s="18">
        <f t="shared" si="13"/>
        <v>0.24130835999279793</v>
      </c>
      <c r="AV161" s="16">
        <v>69</v>
      </c>
      <c r="AW161" s="17">
        <v>0.37259145979710151</v>
      </c>
      <c r="AY161" s="17">
        <v>17.8</v>
      </c>
      <c r="AZ161" s="17">
        <v>0.20491572660812599</v>
      </c>
      <c r="BA161" s="17">
        <f t="shared" si="14"/>
        <v>0.1844241539473134</v>
      </c>
      <c r="BB161" s="17">
        <f t="shared" si="15"/>
        <v>0.2254072992689386</v>
      </c>
    </row>
    <row r="162" spans="2:54" x14ac:dyDescent="0.2">
      <c r="B162">
        <v>78.7</v>
      </c>
      <c r="C162">
        <v>0.42239986961533499</v>
      </c>
      <c r="D162">
        <v>77</v>
      </c>
      <c r="E162">
        <v>0.43506990746638202</v>
      </c>
      <c r="H162">
        <v>78.7</v>
      </c>
      <c r="I162">
        <v>0.37029338971203102</v>
      </c>
      <c r="J162">
        <f t="shared" si="17"/>
        <v>0.396346629663683</v>
      </c>
      <c r="M162">
        <v>77</v>
      </c>
      <c r="N162">
        <v>0.366300667641832</v>
      </c>
      <c r="O162">
        <f t="shared" si="16"/>
        <v>0.40068528755410704</v>
      </c>
      <c r="T162">
        <v>87.9</v>
      </c>
      <c r="U162">
        <v>0.42744890858888795</v>
      </c>
      <c r="AG162" s="16">
        <v>85.4</v>
      </c>
      <c r="AH162" s="17">
        <v>0.43077994686318549</v>
      </c>
      <c r="AN162" s="17">
        <v>17.899999999999999</v>
      </c>
      <c r="AO162" s="17">
        <v>0.21962104835570101</v>
      </c>
      <c r="AP162" s="17">
        <f t="shared" si="12"/>
        <v>0.19765894352013091</v>
      </c>
      <c r="AQ162" s="18">
        <f t="shared" si="13"/>
        <v>0.24158315319127113</v>
      </c>
      <c r="AV162" s="16">
        <v>69.400000000000006</v>
      </c>
      <c r="AW162" s="17">
        <v>0.37406587042878647</v>
      </c>
      <c r="AY162" s="17">
        <v>17.899999999999999</v>
      </c>
      <c r="AZ162" s="17">
        <v>0.205238844546722</v>
      </c>
      <c r="BA162" s="17">
        <f t="shared" si="14"/>
        <v>0.1847149600920498</v>
      </c>
      <c r="BB162" s="17">
        <f t="shared" si="15"/>
        <v>0.22576272900139421</v>
      </c>
    </row>
    <row r="163" spans="2:54" x14ac:dyDescent="0.2">
      <c r="B163">
        <v>79.099999999999994</v>
      </c>
      <c r="C163">
        <v>0.423956954363021</v>
      </c>
      <c r="D163">
        <v>77.400000000000006</v>
      </c>
      <c r="E163">
        <v>0.43677740106024998</v>
      </c>
      <c r="H163">
        <v>79.099999999999994</v>
      </c>
      <c r="I163">
        <v>0.37155558649902098</v>
      </c>
      <c r="J163">
        <f t="shared" si="17"/>
        <v>0.39775627043102102</v>
      </c>
      <c r="M163">
        <v>77.400000000000006</v>
      </c>
      <c r="N163">
        <v>0.36787392792427998</v>
      </c>
      <c r="O163">
        <f t="shared" si="16"/>
        <v>0.40232566449226498</v>
      </c>
      <c r="T163">
        <v>88.3</v>
      </c>
      <c r="U163">
        <v>0.42895727919373849</v>
      </c>
      <c r="AG163" s="16">
        <v>85.8</v>
      </c>
      <c r="AH163" s="17">
        <v>0.43224500610197547</v>
      </c>
      <c r="AN163" s="17">
        <v>18</v>
      </c>
      <c r="AO163" s="17">
        <v>0.219870043321612</v>
      </c>
      <c r="AP163" s="17">
        <f t="shared" si="12"/>
        <v>0.19788303898945081</v>
      </c>
      <c r="AQ163" s="18">
        <f t="shared" si="13"/>
        <v>0.24185704765377322</v>
      </c>
      <c r="AV163" s="16">
        <v>69.8</v>
      </c>
      <c r="AW163" s="17">
        <v>0.37534236834428947</v>
      </c>
      <c r="AY163" s="17">
        <v>18</v>
      </c>
      <c r="AZ163" s="17">
        <v>0.20556132217781301</v>
      </c>
      <c r="BA163" s="17">
        <f t="shared" si="14"/>
        <v>0.18500518996003171</v>
      </c>
      <c r="BB163" s="17">
        <f t="shared" si="15"/>
        <v>0.22611745439559433</v>
      </c>
    </row>
    <row r="164" spans="2:54" x14ac:dyDescent="0.2">
      <c r="B164">
        <v>79.5</v>
      </c>
      <c r="C164">
        <v>0.42551245033114399</v>
      </c>
      <c r="D164">
        <v>77.8</v>
      </c>
      <c r="E164">
        <v>0.438470298228125</v>
      </c>
      <c r="H164">
        <v>79.5</v>
      </c>
      <c r="I164">
        <v>0.37290364269000897</v>
      </c>
      <c r="J164">
        <f t="shared" si="17"/>
        <v>0.39920804651057651</v>
      </c>
      <c r="M164">
        <v>77.8</v>
      </c>
      <c r="N164">
        <v>0.36934716360525</v>
      </c>
      <c r="O164">
        <f t="shared" si="16"/>
        <v>0.4039087309166875</v>
      </c>
      <c r="T164">
        <v>88.7</v>
      </c>
      <c r="U164">
        <v>0.43051490941881249</v>
      </c>
      <c r="AG164" s="16">
        <v>86.2</v>
      </c>
      <c r="AH164" s="17">
        <v>0.43384684096833803</v>
      </c>
      <c r="AN164" s="17">
        <v>18.100000000000001</v>
      </c>
      <c r="AO164" s="17">
        <v>0.22011824485451001</v>
      </c>
      <c r="AP164" s="17">
        <f t="shared" si="12"/>
        <v>0.19810642036905901</v>
      </c>
      <c r="AQ164" s="18">
        <f t="shared" si="13"/>
        <v>0.24213006933996103</v>
      </c>
      <c r="AV164" s="16">
        <v>70.2</v>
      </c>
      <c r="AW164" s="17">
        <v>0.37692635805761998</v>
      </c>
      <c r="AY164" s="17">
        <v>18.100000000000001</v>
      </c>
      <c r="AZ164" s="17">
        <v>0.20588317425120101</v>
      </c>
      <c r="BA164" s="17">
        <f t="shared" si="14"/>
        <v>0.18529485682608091</v>
      </c>
      <c r="BB164" s="17">
        <f t="shared" si="15"/>
        <v>0.22647149167632113</v>
      </c>
    </row>
    <row r="165" spans="2:54" x14ac:dyDescent="0.2">
      <c r="B165">
        <v>79.900000000000006</v>
      </c>
      <c r="C165">
        <v>0.42703283296821398</v>
      </c>
      <c r="D165">
        <v>78.2</v>
      </c>
      <c r="E165">
        <v>0.440146715802958</v>
      </c>
      <c r="H165">
        <v>79.900000000000006</v>
      </c>
      <c r="I165">
        <v>0.374256879592404</v>
      </c>
      <c r="J165">
        <f t="shared" si="17"/>
        <v>0.40064485628030899</v>
      </c>
      <c r="M165">
        <v>78.2</v>
      </c>
      <c r="N165">
        <v>0.370271021325417</v>
      </c>
      <c r="O165">
        <f t="shared" si="16"/>
        <v>0.40520886856418747</v>
      </c>
      <c r="T165">
        <v>89.1</v>
      </c>
      <c r="U165">
        <v>0.43215283591657899</v>
      </c>
      <c r="AG165" s="16">
        <v>86.6</v>
      </c>
      <c r="AH165" s="17">
        <v>0.4354959283650835</v>
      </c>
      <c r="AN165" s="17">
        <v>18.2</v>
      </c>
      <c r="AO165" s="17">
        <v>0.220365676054954</v>
      </c>
      <c r="AP165" s="17">
        <f t="shared" si="12"/>
        <v>0.19832910844945861</v>
      </c>
      <c r="AQ165" s="18">
        <f t="shared" si="13"/>
        <v>0.24240224366044941</v>
      </c>
      <c r="AV165" s="16">
        <v>70.599999999999994</v>
      </c>
      <c r="AW165" s="17">
        <v>0.37860120398687303</v>
      </c>
      <c r="AY165" s="17">
        <v>18.2</v>
      </c>
      <c r="AZ165" s="17">
        <v>0.20620441519728699</v>
      </c>
      <c r="BA165" s="17">
        <f t="shared" si="14"/>
        <v>0.1855839736775583</v>
      </c>
      <c r="BB165" s="17">
        <f t="shared" si="15"/>
        <v>0.22682485671701572</v>
      </c>
    </row>
    <row r="166" spans="2:54" x14ac:dyDescent="0.2">
      <c r="B166">
        <v>80.3</v>
      </c>
      <c r="C166">
        <v>0.42849540213144299</v>
      </c>
      <c r="D166">
        <v>78.599999999999994</v>
      </c>
      <c r="E166">
        <v>0.44180949836208</v>
      </c>
      <c r="H166">
        <v>80.3</v>
      </c>
      <c r="I166">
        <v>0.37538346908556502</v>
      </c>
      <c r="J166">
        <f t="shared" si="17"/>
        <v>0.40193943560850398</v>
      </c>
      <c r="M166">
        <v>78.599999999999994</v>
      </c>
      <c r="N166">
        <v>0.37115923303313603</v>
      </c>
      <c r="O166">
        <f t="shared" si="16"/>
        <v>0.40648436569760804</v>
      </c>
      <c r="T166">
        <v>89.5</v>
      </c>
      <c r="U166">
        <v>0.43366281156302799</v>
      </c>
      <c r="AG166" s="16">
        <v>87</v>
      </c>
      <c r="AH166" s="17">
        <v>0.43703572660043949</v>
      </c>
      <c r="AN166" s="17">
        <v>18.3</v>
      </c>
      <c r="AO166" s="17">
        <v>0.22061235953715699</v>
      </c>
      <c r="AP166" s="17">
        <f t="shared" si="12"/>
        <v>0.19855112358344129</v>
      </c>
      <c r="AQ166" s="18">
        <f t="shared" si="13"/>
        <v>0.24267359549087272</v>
      </c>
      <c r="AV166" s="16">
        <v>71</v>
      </c>
      <c r="AW166" s="17">
        <v>0.37987195210660951</v>
      </c>
      <c r="AY166" s="17">
        <v>18.3</v>
      </c>
      <c r="AZ166" s="17">
        <v>0.20652505913559299</v>
      </c>
      <c r="BA166" s="17">
        <f t="shared" si="14"/>
        <v>0.18587255322203369</v>
      </c>
      <c r="BB166" s="17">
        <f t="shared" si="15"/>
        <v>0.22717756504915232</v>
      </c>
    </row>
    <row r="167" spans="2:54" x14ac:dyDescent="0.2">
      <c r="B167">
        <v>80.7</v>
      </c>
      <c r="C167">
        <v>0.429917991436294</v>
      </c>
      <c r="D167">
        <v>79</v>
      </c>
      <c r="E167">
        <v>0.44346893863054498</v>
      </c>
      <c r="H167">
        <v>80.7</v>
      </c>
      <c r="I167">
        <v>0.37630926819287402</v>
      </c>
      <c r="J167">
        <f t="shared" si="17"/>
        <v>0.40311362981458398</v>
      </c>
      <c r="M167">
        <v>79</v>
      </c>
      <c r="N167">
        <v>0.37244816423565402</v>
      </c>
      <c r="O167">
        <f t="shared" si="16"/>
        <v>0.4079585514330995</v>
      </c>
      <c r="T167">
        <v>89.9</v>
      </c>
      <c r="U167">
        <v>0.43499115397884702</v>
      </c>
      <c r="AG167" s="16">
        <v>87.4</v>
      </c>
      <c r="AH167" s="17">
        <v>0.43843432292580153</v>
      </c>
      <c r="AN167" s="17">
        <v>18.399999999999999</v>
      </c>
      <c r="AO167" s="17">
        <v>0.22085831744138601</v>
      </c>
      <c r="AP167" s="17">
        <f t="shared" si="12"/>
        <v>0.19877248569724743</v>
      </c>
      <c r="AQ167" s="18">
        <f t="shared" si="13"/>
        <v>0.24294414918552462</v>
      </c>
      <c r="AV167" s="16">
        <v>71.400000000000006</v>
      </c>
      <c r="AW167" s="17">
        <v>0.3808337946021495</v>
      </c>
      <c r="AY167" s="17">
        <v>18.399999999999999</v>
      </c>
      <c r="AZ167" s="17">
        <v>0.20684511988301099</v>
      </c>
      <c r="BA167" s="17">
        <f t="shared" si="14"/>
        <v>0.1861606078947099</v>
      </c>
      <c r="BB167" s="17">
        <f t="shared" si="15"/>
        <v>0.22752963187131212</v>
      </c>
    </row>
    <row r="168" spans="2:54" x14ac:dyDescent="0.2">
      <c r="B168">
        <v>81.099999999999994</v>
      </c>
      <c r="C168">
        <v>0.43132792054775099</v>
      </c>
      <c r="D168">
        <v>79.400000000000006</v>
      </c>
      <c r="E168">
        <v>0.44513598428505402</v>
      </c>
      <c r="H168">
        <v>81.099999999999994</v>
      </c>
      <c r="I168">
        <v>0.37730773380800398</v>
      </c>
      <c r="J168">
        <f t="shared" si="17"/>
        <v>0.40431782717787745</v>
      </c>
      <c r="M168">
        <v>79.400000000000006</v>
      </c>
      <c r="N168">
        <v>0.37436560603645402</v>
      </c>
      <c r="O168">
        <f t="shared" si="16"/>
        <v>0.40975079516075402</v>
      </c>
      <c r="T168">
        <v>90.3</v>
      </c>
      <c r="U168">
        <v>0.43625898199700797</v>
      </c>
      <c r="AG168" s="16">
        <v>87.8</v>
      </c>
      <c r="AH168" s="17">
        <v>0.439924289937839</v>
      </c>
      <c r="AN168" s="17">
        <v>18.5</v>
      </c>
      <c r="AO168" s="17">
        <v>0.22110357144597001</v>
      </c>
      <c r="AP168" s="17">
        <f t="shared" si="12"/>
        <v>0.19899321430137301</v>
      </c>
      <c r="AQ168" s="18">
        <f t="shared" si="13"/>
        <v>0.24321392859056704</v>
      </c>
      <c r="AV168" s="16">
        <v>71.8</v>
      </c>
      <c r="AW168" s="17">
        <v>0.3824369859602455</v>
      </c>
      <c r="AY168" s="17">
        <v>18.5</v>
      </c>
      <c r="AZ168" s="17">
        <v>0.207164610961794</v>
      </c>
      <c r="BA168" s="17">
        <f t="shared" si="14"/>
        <v>0.18644814986561462</v>
      </c>
      <c r="BB168" s="17">
        <f t="shared" si="15"/>
        <v>0.22788107205797342</v>
      </c>
    </row>
    <row r="169" spans="2:54" x14ac:dyDescent="0.2">
      <c r="B169">
        <v>81.5</v>
      </c>
      <c r="C169">
        <v>0.43275250913079799</v>
      </c>
      <c r="D169">
        <v>79.8</v>
      </c>
      <c r="E169">
        <v>0.44682158300230901</v>
      </c>
      <c r="H169">
        <v>81.5</v>
      </c>
      <c r="I169">
        <v>0.378685842730559</v>
      </c>
      <c r="J169">
        <f t="shared" si="17"/>
        <v>0.40571917593067852</v>
      </c>
      <c r="M169">
        <v>79.8</v>
      </c>
      <c r="N169">
        <v>0.37524372381490501</v>
      </c>
      <c r="O169">
        <f t="shared" si="16"/>
        <v>0.41103265340860701</v>
      </c>
      <c r="T169">
        <v>90.7</v>
      </c>
      <c r="U169">
        <v>0.43755893115261901</v>
      </c>
      <c r="AG169" s="16">
        <v>88.2</v>
      </c>
      <c r="AH169" s="17">
        <v>0.44158042357042748</v>
      </c>
      <c r="AN169" s="17">
        <v>18.600000000000001</v>
      </c>
      <c r="AO169" s="17">
        <v>0.22134814277894799</v>
      </c>
      <c r="AP169" s="17">
        <f t="shared" si="12"/>
        <v>0.19921332850105319</v>
      </c>
      <c r="AQ169" s="18">
        <f t="shared" si="13"/>
        <v>0.24348295705684281</v>
      </c>
      <c r="AV169" s="16">
        <v>72.2</v>
      </c>
      <c r="AW169" s="17">
        <v>0.38394277732521498</v>
      </c>
      <c r="AY169" s="17">
        <v>18.600000000000001</v>
      </c>
      <c r="AZ169" s="17">
        <v>0.20748354560728699</v>
      </c>
      <c r="BA169" s="17">
        <f t="shared" si="14"/>
        <v>0.18673519104655831</v>
      </c>
      <c r="BB169" s="17">
        <f t="shared" si="15"/>
        <v>0.2282319001680157</v>
      </c>
    </row>
    <row r="170" spans="2:54" x14ac:dyDescent="0.2">
      <c r="B170">
        <v>81.900000000000006</v>
      </c>
      <c r="C170">
        <v>0.43421907683192301</v>
      </c>
      <c r="D170">
        <v>80.2</v>
      </c>
      <c r="E170">
        <v>0.44853667306612799</v>
      </c>
      <c r="H170">
        <v>81.900000000000006</v>
      </c>
      <c r="I170">
        <v>0.37985766905632101</v>
      </c>
      <c r="J170">
        <f t="shared" si="17"/>
        <v>0.40703837294412204</v>
      </c>
      <c r="M170">
        <v>80.2</v>
      </c>
      <c r="N170">
        <v>0.37599651800577899</v>
      </c>
      <c r="O170">
        <f t="shared" si="16"/>
        <v>0.41226659553595346</v>
      </c>
      <c r="T170">
        <v>91.1</v>
      </c>
      <c r="U170">
        <v>0.43889282945318298</v>
      </c>
      <c r="AG170" s="16">
        <v>88.6</v>
      </c>
      <c r="AH170" s="17">
        <v>0.44313162117399096</v>
      </c>
      <c r="AN170" s="17">
        <v>18.7</v>
      </c>
      <c r="AO170" s="17">
        <v>0.22159205222935599</v>
      </c>
      <c r="AP170" s="17">
        <f t="shared" si="12"/>
        <v>0.19943284700642039</v>
      </c>
      <c r="AQ170" s="18">
        <f t="shared" si="13"/>
        <v>0.24375125745229162</v>
      </c>
      <c r="AV170" s="16">
        <v>72.599999999999994</v>
      </c>
      <c r="AW170" s="17">
        <v>0.38530660077656054</v>
      </c>
      <c r="AY170" s="17">
        <v>18.7</v>
      </c>
      <c r="AZ170" s="17">
        <v>0.207801936775422</v>
      </c>
      <c r="BA170" s="17">
        <f t="shared" si="14"/>
        <v>0.18702174309787981</v>
      </c>
      <c r="BB170" s="17">
        <f t="shared" si="15"/>
        <v>0.22858213045296422</v>
      </c>
    </row>
    <row r="171" spans="2:54" x14ac:dyDescent="0.2">
      <c r="B171">
        <v>82.3</v>
      </c>
      <c r="C171">
        <v>0.43574567385269902</v>
      </c>
      <c r="D171">
        <v>80.599999999999994</v>
      </c>
      <c r="E171">
        <v>0.450286835078473</v>
      </c>
      <c r="H171">
        <v>82.3</v>
      </c>
      <c r="I171">
        <v>0.38067247831097001</v>
      </c>
      <c r="J171">
        <f t="shared" si="17"/>
        <v>0.40820907608183454</v>
      </c>
      <c r="M171">
        <v>80.599999999999994</v>
      </c>
      <c r="N171">
        <v>0.376960150590681</v>
      </c>
      <c r="O171">
        <f t="shared" si="16"/>
        <v>0.413623492834577</v>
      </c>
      <c r="T171">
        <v>91.5</v>
      </c>
      <c r="U171">
        <v>0.44024872104288248</v>
      </c>
      <c r="AG171" s="16">
        <v>89</v>
      </c>
      <c r="AH171" s="17">
        <v>0.44452137274557446</v>
      </c>
      <c r="AN171" s="17">
        <v>18.8</v>
      </c>
      <c r="AO171" s="17">
        <v>0.221835320158176</v>
      </c>
      <c r="AP171" s="17">
        <f t="shared" si="12"/>
        <v>0.1996517881423584</v>
      </c>
      <c r="AQ171" s="18">
        <f t="shared" si="13"/>
        <v>0.24401885217399363</v>
      </c>
      <c r="AV171" s="16">
        <v>73</v>
      </c>
      <c r="AW171" s="17">
        <v>0.38661457418788547</v>
      </c>
      <c r="AY171" s="17">
        <v>18.8</v>
      </c>
      <c r="AZ171" s="17">
        <v>0.20811979714996801</v>
      </c>
      <c r="BA171" s="17">
        <f t="shared" si="14"/>
        <v>0.18730781743497121</v>
      </c>
      <c r="BB171" s="17">
        <f t="shared" si="15"/>
        <v>0.22893177686496483</v>
      </c>
    </row>
    <row r="172" spans="2:54" x14ac:dyDescent="0.2">
      <c r="B172">
        <v>82.7</v>
      </c>
      <c r="C172">
        <v>0.43731466379311401</v>
      </c>
      <c r="D172">
        <v>81</v>
      </c>
      <c r="E172">
        <v>0.45206334171620799</v>
      </c>
      <c r="H172">
        <v>82.7</v>
      </c>
      <c r="I172">
        <v>0.38151776309525498</v>
      </c>
      <c r="J172">
        <f t="shared" si="17"/>
        <v>0.4094162134441845</v>
      </c>
      <c r="M172">
        <v>81</v>
      </c>
      <c r="N172">
        <v>0.37799367522156102</v>
      </c>
      <c r="O172">
        <f t="shared" si="16"/>
        <v>0.4150285084688845</v>
      </c>
      <c r="T172">
        <v>91.9</v>
      </c>
      <c r="U172">
        <v>0.44162329245214499</v>
      </c>
      <c r="AG172" s="16">
        <v>89.4</v>
      </c>
      <c r="AH172" s="17">
        <v>0.445851351308229</v>
      </c>
      <c r="AN172" s="17">
        <v>18.899999999999999</v>
      </c>
      <c r="AO172" s="17">
        <v>0.222077966508955</v>
      </c>
      <c r="AP172" s="17">
        <f t="shared" si="12"/>
        <v>0.1998701698580595</v>
      </c>
      <c r="AQ172" s="18">
        <f t="shared" si="13"/>
        <v>0.24428576315985054</v>
      </c>
      <c r="AV172" s="16">
        <v>73.400000000000006</v>
      </c>
      <c r="AW172" s="17">
        <v>0.3882327632587505</v>
      </c>
      <c r="AY172" s="17">
        <v>18.899999999999999</v>
      </c>
      <c r="AZ172" s="17">
        <v>0.20843713914956899</v>
      </c>
      <c r="BA172" s="17">
        <f t="shared" si="14"/>
        <v>0.18759342523461209</v>
      </c>
      <c r="BB172" s="17">
        <f t="shared" si="15"/>
        <v>0.22928085306452592</v>
      </c>
    </row>
    <row r="173" spans="2:54" x14ac:dyDescent="0.2">
      <c r="B173">
        <v>83.1</v>
      </c>
      <c r="C173">
        <v>0.43889982344290801</v>
      </c>
      <c r="D173">
        <v>81.400000000000006</v>
      </c>
      <c r="E173">
        <v>0.45385510285751901</v>
      </c>
      <c r="H173">
        <v>83.1</v>
      </c>
      <c r="I173">
        <v>0.382389396975023</v>
      </c>
      <c r="J173">
        <f t="shared" si="17"/>
        <v>0.41064461020896548</v>
      </c>
      <c r="M173">
        <v>81.400000000000006</v>
      </c>
      <c r="N173">
        <v>0.378972794843558</v>
      </c>
      <c r="O173">
        <f t="shared" si="16"/>
        <v>0.41641394885053851</v>
      </c>
      <c r="T173">
        <v>92.3</v>
      </c>
      <c r="U173">
        <v>0.4430198526847805</v>
      </c>
      <c r="AG173" s="16">
        <v>89.8</v>
      </c>
      <c r="AH173" s="17">
        <v>0.44719183310092403</v>
      </c>
      <c r="AN173" s="17">
        <v>19</v>
      </c>
      <c r="AO173" s="17">
        <v>0.22232001081810199</v>
      </c>
      <c r="AP173" s="17">
        <f t="shared" si="12"/>
        <v>0.20008800973629179</v>
      </c>
      <c r="AQ173" s="18">
        <f t="shared" si="13"/>
        <v>0.24455201189991221</v>
      </c>
      <c r="AV173" s="16">
        <v>73.8</v>
      </c>
      <c r="AW173" s="17">
        <v>0.38962583246687155</v>
      </c>
      <c r="AY173" s="17">
        <v>19</v>
      </c>
      <c r="AZ173" s="17">
        <v>0.208753974934551</v>
      </c>
      <c r="BA173" s="17">
        <f t="shared" si="14"/>
        <v>0.1878785774410959</v>
      </c>
      <c r="BB173" s="17">
        <f t="shared" si="15"/>
        <v>0.22962937242800613</v>
      </c>
    </row>
    <row r="174" spans="2:54" x14ac:dyDescent="0.2">
      <c r="B174">
        <v>83.5</v>
      </c>
      <c r="C174">
        <v>0.440474929591821</v>
      </c>
      <c r="D174">
        <v>81.8</v>
      </c>
      <c r="E174">
        <v>0.45565102838059401</v>
      </c>
      <c r="H174">
        <v>83.5</v>
      </c>
      <c r="I174">
        <v>0.383197062732198</v>
      </c>
      <c r="J174">
        <f t="shared" si="17"/>
        <v>0.4118359961620095</v>
      </c>
      <c r="M174">
        <v>81.8</v>
      </c>
      <c r="N174">
        <v>0.379985035657669</v>
      </c>
      <c r="O174">
        <f t="shared" si="16"/>
        <v>0.41781803201913148</v>
      </c>
      <c r="T174">
        <v>92.7</v>
      </c>
      <c r="U174">
        <v>0.4444651974235525</v>
      </c>
      <c r="AG174" s="16">
        <v>90.2</v>
      </c>
      <c r="AH174" s="17">
        <v>0.44858398113582298</v>
      </c>
      <c r="AN174" s="17">
        <v>19.100000000000001</v>
      </c>
      <c r="AO174" s="17">
        <v>0.22256147222488101</v>
      </c>
      <c r="AP174" s="17">
        <f t="shared" si="12"/>
        <v>0.20030532500239293</v>
      </c>
      <c r="AQ174" s="18">
        <f t="shared" si="13"/>
        <v>0.24481761944736913</v>
      </c>
      <c r="AV174" s="16">
        <v>74.2</v>
      </c>
      <c r="AW174" s="17">
        <v>0.39103046261455054</v>
      </c>
      <c r="AY174" s="17">
        <v>19.100000000000001</v>
      </c>
      <c r="AZ174" s="17">
        <v>0.209070316413525</v>
      </c>
      <c r="BA174" s="17">
        <f t="shared" si="14"/>
        <v>0.18816328477217251</v>
      </c>
      <c r="BB174" s="17">
        <f t="shared" si="15"/>
        <v>0.22997734805487752</v>
      </c>
    </row>
    <row r="175" spans="2:54" x14ac:dyDescent="0.2">
      <c r="B175">
        <v>83.9</v>
      </c>
      <c r="C175">
        <v>0.442013759029594</v>
      </c>
      <c r="D175">
        <v>82.2</v>
      </c>
      <c r="E175">
        <v>0.45744002816362</v>
      </c>
      <c r="H175">
        <v>83.9</v>
      </c>
      <c r="I175">
        <v>0.38431083173496999</v>
      </c>
      <c r="J175">
        <f t="shared" si="17"/>
        <v>0.413162295382282</v>
      </c>
      <c r="M175">
        <v>82.2</v>
      </c>
      <c r="N175">
        <v>0.38117997015416</v>
      </c>
      <c r="O175">
        <f t="shared" si="16"/>
        <v>0.41930999915889</v>
      </c>
      <c r="T175">
        <v>93.1</v>
      </c>
      <c r="U175">
        <v>0.44600580158374803</v>
      </c>
      <c r="AG175" s="16">
        <v>90.6</v>
      </c>
      <c r="AH175" s="17">
        <v>0.45002967623143397</v>
      </c>
      <c r="AN175" s="17">
        <v>19.2</v>
      </c>
      <c r="AO175" s="17">
        <v>0.22280236948110699</v>
      </c>
      <c r="AP175" s="17">
        <f t="shared" si="12"/>
        <v>0.20052213253299631</v>
      </c>
      <c r="AQ175" s="18">
        <f t="shared" si="13"/>
        <v>0.2450826064292177</v>
      </c>
      <c r="AV175" s="16">
        <v>74.599999999999994</v>
      </c>
      <c r="AW175" s="17">
        <v>0.39248300273974901</v>
      </c>
      <c r="AY175" s="17">
        <v>19.2</v>
      </c>
      <c r="AZ175" s="17">
        <v>0.209386175249789</v>
      </c>
      <c r="BA175" s="17">
        <f t="shared" si="14"/>
        <v>0.18844755772481012</v>
      </c>
      <c r="BB175" s="17">
        <f t="shared" si="15"/>
        <v>0.23032479277476792</v>
      </c>
    </row>
    <row r="176" spans="2:54" x14ac:dyDescent="0.2">
      <c r="B176">
        <v>84.3</v>
      </c>
      <c r="C176">
        <v>0.44349548661397997</v>
      </c>
      <c r="D176">
        <v>82.6</v>
      </c>
      <c r="E176">
        <v>0.459211968401878</v>
      </c>
      <c r="H176">
        <v>84.3</v>
      </c>
      <c r="I176">
        <v>0.38596212742394498</v>
      </c>
      <c r="J176">
        <f t="shared" si="17"/>
        <v>0.41472880701896248</v>
      </c>
      <c r="M176">
        <v>82.6</v>
      </c>
      <c r="N176">
        <v>0.38214392644823397</v>
      </c>
      <c r="O176">
        <f t="shared" si="16"/>
        <v>0.42067794742505599</v>
      </c>
      <c r="T176">
        <v>93.5</v>
      </c>
      <c r="U176">
        <v>0.44758201157161348</v>
      </c>
      <c r="AG176" s="16">
        <v>91</v>
      </c>
      <c r="AH176" s="17">
        <v>0.45144590927149852</v>
      </c>
      <c r="AN176" s="17">
        <v>19.3</v>
      </c>
      <c r="AO176" s="17">
        <v>0.223042720960551</v>
      </c>
      <c r="AP176" s="17">
        <f t="shared" si="12"/>
        <v>0.20073844886449591</v>
      </c>
      <c r="AQ176" s="18">
        <f t="shared" si="13"/>
        <v>0.24534699305660612</v>
      </c>
      <c r="AV176" s="16">
        <v>75</v>
      </c>
      <c r="AW176" s="17">
        <v>0.39383310823344098</v>
      </c>
      <c r="AY176" s="17">
        <v>19.3</v>
      </c>
      <c r="AZ176" s="17">
        <v>0.209701562867527</v>
      </c>
      <c r="BA176" s="17">
        <f t="shared" si="14"/>
        <v>0.18873140658077431</v>
      </c>
      <c r="BB176" s="17">
        <f t="shared" si="15"/>
        <v>0.23067171915427973</v>
      </c>
    </row>
    <row r="177" spans="2:54" x14ac:dyDescent="0.2">
      <c r="B177">
        <v>84.7</v>
      </c>
      <c r="C177">
        <v>0.44493066472628301</v>
      </c>
      <c r="D177">
        <v>83</v>
      </c>
      <c r="E177">
        <v>0.46096527909746199</v>
      </c>
      <c r="H177">
        <v>84.7</v>
      </c>
      <c r="I177">
        <v>0.387364228253676</v>
      </c>
      <c r="J177">
        <f t="shared" si="17"/>
        <v>0.41614744648997948</v>
      </c>
      <c r="M177">
        <v>83</v>
      </c>
      <c r="N177">
        <v>0.38304922781049</v>
      </c>
      <c r="O177">
        <f t="shared" si="16"/>
        <v>0.42200725345397599</v>
      </c>
      <c r="T177">
        <v>93.9</v>
      </c>
      <c r="U177">
        <v>0.44904276846077551</v>
      </c>
      <c r="AG177" s="16">
        <v>91.4</v>
      </c>
      <c r="AH177" s="17">
        <v>0.45277865904349501</v>
      </c>
      <c r="AN177" s="17">
        <v>19.399999999999999</v>
      </c>
      <c r="AO177" s="17">
        <v>0.22328254466807501</v>
      </c>
      <c r="AP177" s="17">
        <f t="shared" si="12"/>
        <v>0.20095429020126751</v>
      </c>
      <c r="AQ177" s="18">
        <f t="shared" si="13"/>
        <v>0.24561079913488254</v>
      </c>
      <c r="AV177" s="16">
        <v>75.400000000000006</v>
      </c>
      <c r="AW177" s="17">
        <v>0.39535978355788448</v>
      </c>
      <c r="AY177" s="17">
        <v>19.399999999999999</v>
      </c>
      <c r="AZ177" s="17">
        <v>0.21001649045783</v>
      </c>
      <c r="BA177" s="17">
        <f t="shared" si="14"/>
        <v>0.189014841412047</v>
      </c>
      <c r="BB177" s="17">
        <f t="shared" si="15"/>
        <v>0.23101813950361302</v>
      </c>
    </row>
    <row r="178" spans="2:54" x14ac:dyDescent="0.2">
      <c r="B178">
        <v>85.1</v>
      </c>
      <c r="C178">
        <v>0.44634115381169298</v>
      </c>
      <c r="D178">
        <v>83.4</v>
      </c>
      <c r="E178">
        <v>0.46270290368023398</v>
      </c>
      <c r="H178">
        <v>85.1</v>
      </c>
      <c r="I178">
        <v>0.388653114883383</v>
      </c>
      <c r="J178">
        <f t="shared" si="17"/>
        <v>0.41749713434753799</v>
      </c>
      <c r="M178">
        <v>83.4</v>
      </c>
      <c r="N178">
        <v>0.38442146015550099</v>
      </c>
      <c r="O178">
        <f t="shared" si="16"/>
        <v>0.42356218191786749</v>
      </c>
      <c r="T178">
        <v>94.3</v>
      </c>
      <c r="U178">
        <v>0.45037556493669301</v>
      </c>
      <c r="AG178" s="16">
        <v>91.8</v>
      </c>
      <c r="AH178" s="17">
        <v>0.45409093827497199</v>
      </c>
      <c r="AN178" s="17">
        <v>19.5</v>
      </c>
      <c r="AO178" s="17">
        <v>0.22352185824849499</v>
      </c>
      <c r="AP178" s="17">
        <f t="shared" si="12"/>
        <v>0.2011696724236455</v>
      </c>
      <c r="AQ178" s="18">
        <f t="shared" si="13"/>
        <v>0.24587404407334451</v>
      </c>
      <c r="AV178" s="16">
        <v>75.8</v>
      </c>
      <c r="AW178" s="17">
        <v>0.39668134483253403</v>
      </c>
      <c r="AY178" s="17">
        <v>19.5</v>
      </c>
      <c r="AZ178" s="17">
        <v>0.210330968984526</v>
      </c>
      <c r="BA178" s="17">
        <f t="shared" si="14"/>
        <v>0.1892978720860734</v>
      </c>
      <c r="BB178" s="17">
        <f t="shared" si="15"/>
        <v>0.23136406588297861</v>
      </c>
    </row>
    <row r="179" spans="2:54" x14ac:dyDescent="0.2">
      <c r="B179">
        <v>85.5</v>
      </c>
      <c r="C179">
        <v>0.44774882941562799</v>
      </c>
      <c r="D179">
        <v>83.8</v>
      </c>
      <c r="E179">
        <v>0.46442782609824601</v>
      </c>
      <c r="H179">
        <v>85.5</v>
      </c>
      <c r="I179">
        <v>0.39006683022842098</v>
      </c>
      <c r="J179">
        <f t="shared" si="17"/>
        <v>0.41890782982202446</v>
      </c>
      <c r="M179">
        <v>83.8</v>
      </c>
      <c r="N179">
        <v>0.38565606209199599</v>
      </c>
      <c r="O179">
        <f t="shared" si="16"/>
        <v>0.42504194409512097</v>
      </c>
      <c r="T179">
        <v>94.7</v>
      </c>
      <c r="U179">
        <v>0.45164219580131648</v>
      </c>
      <c r="AG179" s="16">
        <v>92.2</v>
      </c>
      <c r="AH179" s="17">
        <v>0.4554635837390395</v>
      </c>
      <c r="AN179" s="17">
        <v>19.600000000000001</v>
      </c>
      <c r="AO179" s="17">
        <v>0.22376067899519</v>
      </c>
      <c r="AP179" s="17">
        <f t="shared" si="12"/>
        <v>0.20138461109567102</v>
      </c>
      <c r="AQ179" s="18">
        <f t="shared" si="13"/>
        <v>0.24613674689470902</v>
      </c>
      <c r="AV179" s="16">
        <v>76.2</v>
      </c>
      <c r="AW179" s="17">
        <v>0.39808317978991803</v>
      </c>
      <c r="AY179" s="17">
        <v>19.600000000000001</v>
      </c>
      <c r="AZ179" s="17">
        <v>0.210645009189841</v>
      </c>
      <c r="BA179" s="17">
        <f t="shared" si="14"/>
        <v>0.1895805082708569</v>
      </c>
      <c r="BB179" s="17">
        <f t="shared" si="15"/>
        <v>0.23170951010882512</v>
      </c>
    </row>
    <row r="180" spans="2:54" x14ac:dyDescent="0.2">
      <c r="B180">
        <v>85.9</v>
      </c>
      <c r="C180">
        <v>0.44917556708350298</v>
      </c>
      <c r="D180">
        <v>84.2</v>
      </c>
      <c r="E180">
        <v>0.46614303029955401</v>
      </c>
      <c r="H180">
        <v>85.9</v>
      </c>
      <c r="I180">
        <v>0.39131243978223501</v>
      </c>
      <c r="J180">
        <f t="shared" si="17"/>
        <v>0.420244003432869</v>
      </c>
      <c r="M180">
        <v>84.2</v>
      </c>
      <c r="N180">
        <v>0.38662648996597399</v>
      </c>
      <c r="O180">
        <f t="shared" si="16"/>
        <v>0.426384760132764</v>
      </c>
      <c r="T180">
        <v>95.1</v>
      </c>
      <c r="U180">
        <v>0.4528963902260445</v>
      </c>
      <c r="AG180" s="16">
        <v>92.6</v>
      </c>
      <c r="AH180" s="17">
        <v>0.45692124980084348</v>
      </c>
      <c r="AN180" s="17">
        <v>19.7</v>
      </c>
      <c r="AO180" s="17">
        <v>0.22399902385845299</v>
      </c>
      <c r="AP180" s="17">
        <f t="shared" si="12"/>
        <v>0.2015991214726077</v>
      </c>
      <c r="AQ180" s="18">
        <f t="shared" si="13"/>
        <v>0.24639892624429832</v>
      </c>
      <c r="AV180" s="16">
        <v>76.599999999999994</v>
      </c>
      <c r="AW180" s="17">
        <v>0.39949443104968851</v>
      </c>
      <c r="AY180" s="17">
        <v>19.7</v>
      </c>
      <c r="AZ180" s="17">
        <v>0.21095862159988399</v>
      </c>
      <c r="BA180" s="17">
        <f t="shared" si="14"/>
        <v>0.18986275943989558</v>
      </c>
      <c r="BB180" s="17">
        <f t="shared" si="15"/>
        <v>0.23205448375987239</v>
      </c>
    </row>
    <row r="181" spans="2:54" x14ac:dyDescent="0.2">
      <c r="B181">
        <v>86.3</v>
      </c>
      <c r="C181">
        <v>0.450643242360736</v>
      </c>
      <c r="D181">
        <v>84.6</v>
      </c>
      <c r="E181">
        <v>0.467851500232213</v>
      </c>
      <c r="H181">
        <v>86.3</v>
      </c>
      <c r="I181">
        <v>0.39242224435279899</v>
      </c>
      <c r="J181">
        <f t="shared" si="17"/>
        <v>0.42153274335676749</v>
      </c>
      <c r="M181">
        <v>84.6</v>
      </c>
      <c r="N181">
        <v>0.3878618060499</v>
      </c>
      <c r="O181">
        <f t="shared" si="16"/>
        <v>0.42785665314105648</v>
      </c>
      <c r="T181">
        <v>95.5</v>
      </c>
      <c r="U181">
        <v>0.45417039524965896</v>
      </c>
      <c r="AG181" s="16">
        <v>93</v>
      </c>
      <c r="AH181" s="17">
        <v>0.45844005107832497</v>
      </c>
      <c r="AN181" s="17">
        <v>19.8</v>
      </c>
      <c r="AO181" s="17">
        <v>0.22423690945361299</v>
      </c>
      <c r="AP181" s="17">
        <f t="shared" si="12"/>
        <v>0.20181321850825171</v>
      </c>
      <c r="AQ181" s="18">
        <f t="shared" si="13"/>
        <v>0.24666060039897431</v>
      </c>
      <c r="AV181" s="16">
        <v>77</v>
      </c>
      <c r="AW181" s="17">
        <v>0.40068528755410704</v>
      </c>
      <c r="AY181" s="17">
        <v>19.8</v>
      </c>
      <c r="AZ181" s="17">
        <v>0.21127181652997701</v>
      </c>
      <c r="BA181" s="17">
        <f t="shared" si="14"/>
        <v>0.1901446348769793</v>
      </c>
      <c r="BB181" s="17">
        <f t="shared" si="15"/>
        <v>0.23239899818297471</v>
      </c>
    </row>
    <row r="182" spans="2:54" x14ac:dyDescent="0.2">
      <c r="B182">
        <v>86.7</v>
      </c>
      <c r="C182">
        <v>0.452172638982762</v>
      </c>
      <c r="D182">
        <v>85</v>
      </c>
      <c r="E182">
        <v>0.46955608824164102</v>
      </c>
      <c r="H182">
        <v>86.7</v>
      </c>
      <c r="I182">
        <v>0.39360804748640299</v>
      </c>
      <c r="J182">
        <f t="shared" si="17"/>
        <v>0.42289034323458252</v>
      </c>
      <c r="M182">
        <v>85</v>
      </c>
      <c r="N182">
        <v>0.38917943187374099</v>
      </c>
      <c r="O182">
        <f t="shared" si="16"/>
        <v>0.42936776005769101</v>
      </c>
      <c r="T182">
        <v>95.9</v>
      </c>
      <c r="U182">
        <v>0.45549243315028048</v>
      </c>
      <c r="AG182" s="16">
        <v>93.4</v>
      </c>
      <c r="AH182" s="17">
        <v>0.45997026127037299</v>
      </c>
      <c r="AN182" s="17">
        <v>19.899999999999999</v>
      </c>
      <c r="AO182" s="17">
        <v>0.224474352068916</v>
      </c>
      <c r="AP182" s="17">
        <f t="shared" si="12"/>
        <v>0.2020269168620244</v>
      </c>
      <c r="AQ182" s="18">
        <f t="shared" si="13"/>
        <v>0.24692178727580763</v>
      </c>
      <c r="AV182" s="16">
        <v>77.400000000000006</v>
      </c>
      <c r="AW182" s="17">
        <v>0.40232566449226498</v>
      </c>
      <c r="AY182" s="17">
        <v>19.899999999999999</v>
      </c>
      <c r="AZ182" s="17">
        <v>0.21158460408982099</v>
      </c>
      <c r="BA182" s="17">
        <f t="shared" si="14"/>
        <v>0.19042614368083891</v>
      </c>
      <c r="BB182" s="17">
        <f t="shared" si="15"/>
        <v>0.23274306449880311</v>
      </c>
    </row>
    <row r="183" spans="2:54" x14ac:dyDescent="0.2">
      <c r="B183">
        <v>87.1</v>
      </c>
      <c r="C183">
        <v>0.45376570489275497</v>
      </c>
      <c r="D183">
        <v>85.4</v>
      </c>
      <c r="E183">
        <v>0.471257823673083</v>
      </c>
      <c r="H183">
        <v>87.1</v>
      </c>
      <c r="I183">
        <v>0.39493928689845798</v>
      </c>
      <c r="J183">
        <f t="shared" si="17"/>
        <v>0.42435249589560647</v>
      </c>
      <c r="M183">
        <v>85.4</v>
      </c>
      <c r="N183">
        <v>0.39030207005328799</v>
      </c>
      <c r="O183">
        <f t="shared" si="16"/>
        <v>0.43077994686318549</v>
      </c>
      <c r="T183">
        <v>96.3</v>
      </c>
      <c r="U183">
        <v>0.45688160735112399</v>
      </c>
      <c r="AG183" s="16">
        <v>93.8</v>
      </c>
      <c r="AH183" s="17">
        <v>0.46143164498120998</v>
      </c>
      <c r="AN183" s="17">
        <v>20</v>
      </c>
      <c r="AO183" s="17">
        <v>0.22471136767317901</v>
      </c>
      <c r="AP183" s="17">
        <f t="shared" si="12"/>
        <v>0.2022402309058611</v>
      </c>
      <c r="AQ183" s="18">
        <f t="shared" si="13"/>
        <v>0.24718250444049694</v>
      </c>
      <c r="AV183" s="16">
        <v>77.8</v>
      </c>
      <c r="AW183" s="17">
        <v>0.4039087309166875</v>
      </c>
      <c r="AY183" s="17">
        <v>20</v>
      </c>
      <c r="AZ183" s="17">
        <v>0.21189699418850799</v>
      </c>
      <c r="BA183" s="17">
        <f t="shared" si="14"/>
        <v>0.1907072947696572</v>
      </c>
      <c r="BB183" s="17">
        <f t="shared" si="15"/>
        <v>0.23308669360735881</v>
      </c>
    </row>
    <row r="184" spans="2:54" x14ac:dyDescent="0.2">
      <c r="B184">
        <v>87.5</v>
      </c>
      <c r="C184">
        <v>0.45540849331551903</v>
      </c>
      <c r="D184">
        <v>85.8</v>
      </c>
      <c r="E184">
        <v>0.47295640371247899</v>
      </c>
      <c r="H184">
        <v>87.5</v>
      </c>
      <c r="I184">
        <v>0.39638241550013598</v>
      </c>
      <c r="J184">
        <f t="shared" si="17"/>
        <v>0.4258954544078275</v>
      </c>
      <c r="M184">
        <v>85.8</v>
      </c>
      <c r="N184">
        <v>0.39153360849147201</v>
      </c>
      <c r="O184">
        <f t="shared" si="16"/>
        <v>0.43224500610197547</v>
      </c>
      <c r="T184">
        <v>96.7</v>
      </c>
      <c r="U184">
        <v>0.45832083971426302</v>
      </c>
      <c r="AG184" s="16">
        <v>94.2</v>
      </c>
      <c r="AH184" s="17">
        <v>0.46280157029850549</v>
      </c>
      <c r="AN184" s="17">
        <v>20.100000000000001</v>
      </c>
      <c r="AO184" s="17">
        <v>0.22494797192323701</v>
      </c>
      <c r="AP184" s="17">
        <f t="shared" si="12"/>
        <v>0.20245317473091332</v>
      </c>
      <c r="AQ184" s="18">
        <f t="shared" si="13"/>
        <v>0.24744276911556073</v>
      </c>
      <c r="AV184" s="16">
        <v>78.2</v>
      </c>
      <c r="AW184" s="17">
        <v>0.40520886856418747</v>
      </c>
      <c r="AY184" s="17">
        <v>20.100000000000001</v>
      </c>
      <c r="AZ184" s="17">
        <v>0.21220899653939401</v>
      </c>
      <c r="BA184" s="17">
        <f t="shared" si="14"/>
        <v>0.19098809688545462</v>
      </c>
      <c r="BB184" s="17">
        <f t="shared" si="15"/>
        <v>0.23342989619333343</v>
      </c>
    </row>
    <row r="185" spans="2:54" x14ac:dyDescent="0.2">
      <c r="B185">
        <v>87.9</v>
      </c>
      <c r="C185">
        <v>0.45708655920040597</v>
      </c>
      <c r="D185">
        <v>86.2</v>
      </c>
      <c r="E185">
        <v>0.47465149514933203</v>
      </c>
      <c r="H185">
        <v>87.9</v>
      </c>
      <c r="I185">
        <v>0.39781125797736999</v>
      </c>
      <c r="J185">
        <f t="shared" si="17"/>
        <v>0.42744890858888795</v>
      </c>
      <c r="M185">
        <v>86.2</v>
      </c>
      <c r="N185">
        <v>0.39304218678734398</v>
      </c>
      <c r="O185">
        <f t="shared" si="16"/>
        <v>0.43384684096833803</v>
      </c>
      <c r="T185">
        <v>97.1</v>
      </c>
      <c r="U185">
        <v>0.45978175647744102</v>
      </c>
      <c r="AG185" s="16">
        <v>94.6</v>
      </c>
      <c r="AH185" s="17">
        <v>0.46415185087690347</v>
      </c>
      <c r="AN185" s="17">
        <v>20.2</v>
      </c>
      <c r="AO185" s="17">
        <v>0.22518418017116701</v>
      </c>
      <c r="AP185" s="17">
        <f t="shared" si="12"/>
        <v>0.2026657621540503</v>
      </c>
      <c r="AQ185" s="18">
        <f t="shared" si="13"/>
        <v>0.24770259818828372</v>
      </c>
      <c r="AV185" s="16">
        <v>78.599999999999994</v>
      </c>
      <c r="AW185" s="17">
        <v>0.40648436569760804</v>
      </c>
      <c r="AY185" s="17">
        <v>20.2</v>
      </c>
      <c r="AZ185" s="17">
        <v>0.212520620664822</v>
      </c>
      <c r="BA185" s="17">
        <f t="shared" si="14"/>
        <v>0.1912685585983398</v>
      </c>
      <c r="BB185" s="17">
        <f t="shared" si="15"/>
        <v>0.23377268273130422</v>
      </c>
    </row>
    <row r="186" spans="2:54" x14ac:dyDescent="0.2">
      <c r="B186">
        <v>88.3</v>
      </c>
      <c r="C186">
        <v>0.45878545749677102</v>
      </c>
      <c r="D186">
        <v>86.6</v>
      </c>
      <c r="E186">
        <v>0.47634276477314902</v>
      </c>
      <c r="H186">
        <v>88.3</v>
      </c>
      <c r="I186">
        <v>0.39912910089070602</v>
      </c>
      <c r="J186">
        <f t="shared" si="17"/>
        <v>0.42895727919373849</v>
      </c>
      <c r="M186">
        <v>86.6</v>
      </c>
      <c r="N186">
        <v>0.39464909195701797</v>
      </c>
      <c r="O186">
        <f t="shared" si="16"/>
        <v>0.4354959283650835</v>
      </c>
      <c r="T186">
        <v>97.5</v>
      </c>
      <c r="U186">
        <v>0.4612489513681875</v>
      </c>
      <c r="AG186" s="16">
        <v>95</v>
      </c>
      <c r="AH186" s="17">
        <v>0.46555938208544601</v>
      </c>
      <c r="AN186" s="17">
        <v>20.3</v>
      </c>
      <c r="AO186" s="17">
        <v>0.22542000747131399</v>
      </c>
      <c r="AP186" s="17">
        <f t="shared" si="12"/>
        <v>0.2028780067241826</v>
      </c>
      <c r="AQ186" s="18">
        <f t="shared" si="13"/>
        <v>0.24796200821844541</v>
      </c>
      <c r="AV186" s="16">
        <v>79</v>
      </c>
      <c r="AW186" s="17">
        <v>0.4079585514330995</v>
      </c>
      <c r="AY186" s="17">
        <v>20.3</v>
      </c>
      <c r="AZ186" s="17">
        <v>0.21283187590071301</v>
      </c>
      <c r="BA186" s="17">
        <f t="shared" si="14"/>
        <v>0.1915486883106417</v>
      </c>
      <c r="BB186" s="17">
        <f t="shared" si="15"/>
        <v>0.23411506349078431</v>
      </c>
    </row>
    <row r="187" spans="2:54" x14ac:dyDescent="0.2">
      <c r="B187">
        <v>88.7</v>
      </c>
      <c r="C187">
        <v>0.46049074315396799</v>
      </c>
      <c r="D187">
        <v>87</v>
      </c>
      <c r="E187">
        <v>0.478029879373434</v>
      </c>
      <c r="H187">
        <v>88.7</v>
      </c>
      <c r="I187">
        <v>0.40053907568365699</v>
      </c>
      <c r="J187">
        <f t="shared" si="17"/>
        <v>0.43051490941881249</v>
      </c>
      <c r="M187">
        <v>87</v>
      </c>
      <c r="N187">
        <v>0.39604157382744498</v>
      </c>
      <c r="O187">
        <f t="shared" si="16"/>
        <v>0.43703572660043949</v>
      </c>
      <c r="T187">
        <v>97.9</v>
      </c>
      <c r="U187">
        <v>0.46273129769374249</v>
      </c>
      <c r="AG187" s="16">
        <v>95.4</v>
      </c>
      <c r="AH187" s="17">
        <v>0.46702644575152197</v>
      </c>
      <c r="AN187" s="17">
        <v>20.399999999999999</v>
      </c>
      <c r="AO187" s="17">
        <v>0.22565546858712501</v>
      </c>
      <c r="AP187" s="17">
        <f t="shared" si="12"/>
        <v>0.2030899217284125</v>
      </c>
      <c r="AQ187" s="18">
        <f t="shared" si="13"/>
        <v>0.24822101544583752</v>
      </c>
      <c r="AV187" s="16">
        <v>79.400000000000006</v>
      </c>
      <c r="AW187" s="17">
        <v>0.40975079516075402</v>
      </c>
      <c r="AY187" s="17">
        <v>20.399999999999999</v>
      </c>
      <c r="AZ187" s="17">
        <v>0.21314277140101801</v>
      </c>
      <c r="BA187" s="17">
        <f t="shared" si="14"/>
        <v>0.19182849426091622</v>
      </c>
      <c r="BB187" s="17">
        <f t="shared" si="15"/>
        <v>0.23445704854111982</v>
      </c>
    </row>
    <row r="188" spans="2:54" x14ac:dyDescent="0.2">
      <c r="B188">
        <v>89.1</v>
      </c>
      <c r="C188">
        <v>0.46218808068182998</v>
      </c>
      <c r="D188">
        <v>87.4</v>
      </c>
      <c r="E188">
        <v>0.47971250573969298</v>
      </c>
      <c r="H188">
        <v>89.1</v>
      </c>
      <c r="I188">
        <v>0.402117591151328</v>
      </c>
      <c r="J188">
        <f t="shared" si="17"/>
        <v>0.43215283591657899</v>
      </c>
      <c r="M188">
        <v>87.4</v>
      </c>
      <c r="N188">
        <v>0.39715614011191003</v>
      </c>
      <c r="O188">
        <f t="shared" si="16"/>
        <v>0.43843432292580153</v>
      </c>
      <c r="T188">
        <v>98.3</v>
      </c>
      <c r="U188">
        <v>0.46423874030420753</v>
      </c>
      <c r="AG188" s="16">
        <v>95.8</v>
      </c>
      <c r="AH188" s="17">
        <v>0.468486041255751</v>
      </c>
      <c r="AN188" s="17">
        <v>20.5</v>
      </c>
      <c r="AO188" s="17">
        <v>0.225890577997783</v>
      </c>
      <c r="AP188" s="17">
        <f t="shared" si="12"/>
        <v>0.20330152019800471</v>
      </c>
      <c r="AQ188" s="18">
        <f t="shared" si="13"/>
        <v>0.24847963579756133</v>
      </c>
      <c r="AV188" s="16">
        <v>79.8</v>
      </c>
      <c r="AW188" s="17">
        <v>0.41103265340860701</v>
      </c>
      <c r="AY188" s="17">
        <v>20.5</v>
      </c>
      <c r="AZ188" s="17">
        <v>0.21345331614204899</v>
      </c>
      <c r="BA188" s="17">
        <f t="shared" si="14"/>
        <v>0.19210798452784408</v>
      </c>
      <c r="BB188" s="17">
        <f t="shared" si="15"/>
        <v>0.23479864775625389</v>
      </c>
    </row>
    <row r="189" spans="2:54" x14ac:dyDescent="0.2">
      <c r="B189">
        <v>89.5</v>
      </c>
      <c r="C189">
        <v>0.46386908450872899</v>
      </c>
      <c r="D189">
        <v>87.8</v>
      </c>
      <c r="E189">
        <v>0.48139029319801202</v>
      </c>
      <c r="H189">
        <v>89.5</v>
      </c>
      <c r="I189">
        <v>0.403456538617327</v>
      </c>
      <c r="J189">
        <f t="shared" si="17"/>
        <v>0.43366281156302799</v>
      </c>
      <c r="M189">
        <v>87.8</v>
      </c>
      <c r="N189">
        <v>0.39845828667766597</v>
      </c>
      <c r="O189">
        <f t="shared" si="16"/>
        <v>0.439924289937839</v>
      </c>
      <c r="T189">
        <v>98.7</v>
      </c>
      <c r="U189">
        <v>0.4657585525117105</v>
      </c>
      <c r="AG189" s="16">
        <v>96.2</v>
      </c>
      <c r="AH189" s="17">
        <v>0.46988220106341949</v>
      </c>
      <c r="AN189" s="17">
        <v>20.6</v>
      </c>
      <c r="AO189" s="17">
        <v>0.22612534990465999</v>
      </c>
      <c r="AP189" s="17">
        <f t="shared" si="12"/>
        <v>0.20351281491419398</v>
      </c>
      <c r="AQ189" s="18">
        <f t="shared" si="13"/>
        <v>0.24873788489512602</v>
      </c>
      <c r="AV189" s="16">
        <v>80.2</v>
      </c>
      <c r="AW189" s="17">
        <v>0.41226659553595346</v>
      </c>
      <c r="AY189" s="17">
        <v>20.6</v>
      </c>
      <c r="AZ189" s="17">
        <v>0.21376351892668199</v>
      </c>
      <c r="BA189" s="17">
        <f t="shared" si="14"/>
        <v>0.19238716703401379</v>
      </c>
      <c r="BB189" s="17">
        <f t="shared" si="15"/>
        <v>0.2351398708193502</v>
      </c>
    </row>
    <row r="190" spans="2:54" x14ac:dyDescent="0.2">
      <c r="B190">
        <v>89.9</v>
      </c>
      <c r="C190">
        <v>0.465534249634869</v>
      </c>
      <c r="D190">
        <v>88.2</v>
      </c>
      <c r="E190">
        <v>0.48306271680393897</v>
      </c>
      <c r="H190">
        <v>89.9</v>
      </c>
      <c r="I190">
        <v>0.40444805832282499</v>
      </c>
      <c r="J190">
        <f t="shared" si="17"/>
        <v>0.43499115397884702</v>
      </c>
      <c r="M190">
        <v>88.2</v>
      </c>
      <c r="N190">
        <v>0.40009813033691599</v>
      </c>
      <c r="O190">
        <f t="shared" si="16"/>
        <v>0.44158042357042748</v>
      </c>
      <c r="T190">
        <v>99.1</v>
      </c>
      <c r="U190">
        <v>0.46726114282165798</v>
      </c>
      <c r="AG190" s="16">
        <v>96.6</v>
      </c>
      <c r="AH190" s="17">
        <v>0.47123874887866601</v>
      </c>
      <c r="AN190" s="17">
        <v>20.7</v>
      </c>
      <c r="AO190" s="17">
        <v>0.226359798237599</v>
      </c>
      <c r="AP190" s="17">
        <f t="shared" si="12"/>
        <v>0.2037238184138391</v>
      </c>
      <c r="AQ190" s="18">
        <f t="shared" si="13"/>
        <v>0.24899577806135892</v>
      </c>
      <c r="AV190" s="16">
        <v>80.599999999999994</v>
      </c>
      <c r="AW190" s="17">
        <v>0.413623492834577</v>
      </c>
      <c r="AY190" s="17">
        <v>20.7</v>
      </c>
      <c r="AZ190" s="17">
        <v>0.21407338838843901</v>
      </c>
      <c r="BA190" s="17">
        <f t="shared" si="14"/>
        <v>0.1926660495495951</v>
      </c>
      <c r="BB190" s="17">
        <f t="shared" si="15"/>
        <v>0.23548072722728292</v>
      </c>
    </row>
    <row r="191" spans="2:54" x14ac:dyDescent="0.2">
      <c r="B191">
        <v>90.3</v>
      </c>
      <c r="C191">
        <v>0.46718479638277299</v>
      </c>
      <c r="D191">
        <v>88.6</v>
      </c>
      <c r="E191">
        <v>0.484729151476118</v>
      </c>
      <c r="H191">
        <v>90.3</v>
      </c>
      <c r="I191">
        <v>0.40533316761124299</v>
      </c>
      <c r="J191">
        <f t="shared" si="17"/>
        <v>0.43625898199700797</v>
      </c>
      <c r="M191">
        <v>88.6</v>
      </c>
      <c r="N191">
        <v>0.40153409087186398</v>
      </c>
      <c r="O191">
        <f t="shared" si="16"/>
        <v>0.44313162117399096</v>
      </c>
      <c r="T191">
        <v>99.5</v>
      </c>
      <c r="U191">
        <v>0.46872384275350698</v>
      </c>
      <c r="AG191" s="16">
        <v>97</v>
      </c>
      <c r="AH191" s="17">
        <v>0.47260845220550396</v>
      </c>
      <c r="AN191" s="17">
        <v>20.8</v>
      </c>
      <c r="AO191" s="17">
        <v>0.22659393666101099</v>
      </c>
      <c r="AP191" s="17">
        <f t="shared" si="12"/>
        <v>0.2039345429949099</v>
      </c>
      <c r="AQ191" s="18">
        <f t="shared" si="13"/>
        <v>0.24925333032711211</v>
      </c>
      <c r="AV191" s="16">
        <v>81</v>
      </c>
      <c r="AW191" s="17">
        <v>0.4150285084688845</v>
      </c>
      <c r="AY191" s="17">
        <v>20.8</v>
      </c>
      <c r="AZ191" s="17">
        <v>0.21438293299546099</v>
      </c>
      <c r="BA191" s="17">
        <f t="shared" si="14"/>
        <v>0.19294463969591488</v>
      </c>
      <c r="BB191" s="17">
        <f t="shared" si="15"/>
        <v>0.2358212262950071</v>
      </c>
    </row>
    <row r="192" spans="2:54" x14ac:dyDescent="0.2">
      <c r="B192">
        <v>90.7</v>
      </c>
      <c r="C192">
        <v>0.468821945074966</v>
      </c>
      <c r="D192">
        <v>89</v>
      </c>
      <c r="E192">
        <v>0.48638897093884598</v>
      </c>
      <c r="H192">
        <v>90.7</v>
      </c>
      <c r="I192">
        <v>0.40629591723027197</v>
      </c>
      <c r="J192">
        <f t="shared" si="17"/>
        <v>0.43755893115261901</v>
      </c>
      <c r="M192">
        <v>89</v>
      </c>
      <c r="N192">
        <v>0.402653774552303</v>
      </c>
      <c r="O192">
        <f t="shared" si="16"/>
        <v>0.44452137274557446</v>
      </c>
      <c r="T192">
        <v>99.9</v>
      </c>
      <c r="U192">
        <v>0.470151039223625</v>
      </c>
      <c r="AG192" s="16">
        <v>97.4</v>
      </c>
      <c r="AH192" s="17">
        <v>0.47403684154862302</v>
      </c>
      <c r="AN192" s="17">
        <v>20.9</v>
      </c>
      <c r="AO192" s="17">
        <v>0.22682777857981301</v>
      </c>
      <c r="AP192" s="17">
        <f t="shared" si="12"/>
        <v>0.20414500072183173</v>
      </c>
      <c r="AQ192" s="18">
        <f t="shared" si="13"/>
        <v>0.24951055643779432</v>
      </c>
      <c r="AV192" s="16">
        <v>81.400000000000006</v>
      </c>
      <c r="AW192" s="17">
        <v>0.41641394885053851</v>
      </c>
      <c r="AY192" s="17">
        <v>20.9</v>
      </c>
      <c r="AZ192" s="17">
        <v>0.21469216105435401</v>
      </c>
      <c r="BA192" s="17">
        <f t="shared" si="14"/>
        <v>0.19322294494891862</v>
      </c>
      <c r="BB192" s="17">
        <f t="shared" si="15"/>
        <v>0.23616137715978944</v>
      </c>
    </row>
    <row r="193" spans="2:54" x14ac:dyDescent="0.2">
      <c r="B193">
        <v>91.1</v>
      </c>
      <c r="C193">
        <v>0.47044691603397099</v>
      </c>
      <c r="D193">
        <v>89.4</v>
      </c>
      <c r="E193">
        <v>0.48804154891642099</v>
      </c>
      <c r="H193">
        <v>91.1</v>
      </c>
      <c r="I193">
        <v>0.40733874287239502</v>
      </c>
      <c r="J193">
        <f t="shared" si="17"/>
        <v>0.43889282945318298</v>
      </c>
      <c r="M193">
        <v>89.4</v>
      </c>
      <c r="N193">
        <v>0.40366115370003702</v>
      </c>
      <c r="O193">
        <f t="shared" si="16"/>
        <v>0.445851351308229</v>
      </c>
      <c r="T193">
        <v>100.3</v>
      </c>
      <c r="U193">
        <v>0.47155402957095</v>
      </c>
      <c r="AG193" s="16">
        <v>97.8</v>
      </c>
      <c r="AH193" s="17">
        <v>0.47551059723480199</v>
      </c>
      <c r="AN193" s="17">
        <v>21</v>
      </c>
      <c r="AO193" s="17">
        <v>0.22706133714520299</v>
      </c>
      <c r="AP193" s="17">
        <f t="shared" si="12"/>
        <v>0.2043552034306827</v>
      </c>
      <c r="AQ193" s="18">
        <f t="shared" si="13"/>
        <v>0.24976747085972331</v>
      </c>
      <c r="AV193" s="16">
        <v>81.8</v>
      </c>
      <c r="AW193" s="17">
        <v>0.41781803201913148</v>
      </c>
      <c r="AY193" s="17">
        <v>21</v>
      </c>
      <c r="AZ193" s="17">
        <v>0.21500108071394999</v>
      </c>
      <c r="BA193" s="17">
        <f t="shared" si="14"/>
        <v>0.193500972642555</v>
      </c>
      <c r="BB193" s="17">
        <f t="shared" si="15"/>
        <v>0.23650118878534501</v>
      </c>
    </row>
    <row r="194" spans="2:54" x14ac:dyDescent="0.2">
      <c r="B194">
        <v>91.5</v>
      </c>
      <c r="C194">
        <v>0.47206092958231199</v>
      </c>
      <c r="D194">
        <v>89.8</v>
      </c>
      <c r="E194">
        <v>0.48968625913314301</v>
      </c>
      <c r="H194">
        <v>91.5</v>
      </c>
      <c r="I194">
        <v>0.40843651250345298</v>
      </c>
      <c r="J194">
        <f t="shared" si="17"/>
        <v>0.44024872104288248</v>
      </c>
      <c r="M194">
        <v>89.8</v>
      </c>
      <c r="N194">
        <v>0.404697407068705</v>
      </c>
      <c r="O194">
        <f t="shared" si="16"/>
        <v>0.44719183310092403</v>
      </c>
      <c r="T194">
        <v>100.7</v>
      </c>
      <c r="U194">
        <v>0.47294183058399553</v>
      </c>
      <c r="AG194" s="16">
        <v>98.2</v>
      </c>
      <c r="AH194" s="17">
        <v>0.47698790192141849</v>
      </c>
      <c r="AN194" s="17">
        <v>21.1</v>
      </c>
      <c r="AO194" s="17">
        <v>0.22729462526027799</v>
      </c>
      <c r="AP194" s="17">
        <f t="shared" si="12"/>
        <v>0.20456516273425021</v>
      </c>
      <c r="AQ194" s="18">
        <f t="shared" si="13"/>
        <v>0.2500240877863058</v>
      </c>
      <c r="AV194" s="16">
        <v>82.2</v>
      </c>
      <c r="AW194" s="17">
        <v>0.41930999915889</v>
      </c>
      <c r="AY194" s="17">
        <v>21.1</v>
      </c>
      <c r="AZ194" s="17">
        <v>0.21530969996893601</v>
      </c>
      <c r="BA194" s="17">
        <f t="shared" si="14"/>
        <v>0.1937787299720424</v>
      </c>
      <c r="BB194" s="17">
        <f t="shared" si="15"/>
        <v>0.23684066996582961</v>
      </c>
    </row>
    <row r="195" spans="2:54" x14ac:dyDescent="0.2">
      <c r="B195">
        <v>91.9</v>
      </c>
      <c r="C195">
        <v>0.473665206042514</v>
      </c>
      <c r="D195">
        <v>90.2</v>
      </c>
      <c r="E195">
        <v>0.49132247531331003</v>
      </c>
      <c r="H195">
        <v>91.9</v>
      </c>
      <c r="I195">
        <v>0.40958137886177598</v>
      </c>
      <c r="J195">
        <f t="shared" si="17"/>
        <v>0.44162329245214499</v>
      </c>
      <c r="M195">
        <v>90.2</v>
      </c>
      <c r="N195">
        <v>0.405845486958336</v>
      </c>
      <c r="O195">
        <f t="shared" si="16"/>
        <v>0.44858398113582298</v>
      </c>
      <c r="T195">
        <v>101.1</v>
      </c>
      <c r="U195">
        <v>0.4743159597497385</v>
      </c>
      <c r="AG195" s="16">
        <v>98.6</v>
      </c>
      <c r="AH195" s="17">
        <v>0.47843447706985148</v>
      </c>
      <c r="AN195" s="17">
        <v>21.2</v>
      </c>
      <c r="AO195" s="17">
        <v>0.22752765558549801</v>
      </c>
      <c r="AP195" s="17">
        <f t="shared" ref="AP195:AP258" si="18">AO195*0.9</f>
        <v>0.20477489002694821</v>
      </c>
      <c r="AQ195" s="18">
        <f t="shared" ref="AQ195:AQ258" si="19">AO195*1.1</f>
        <v>0.2502804211440478</v>
      </c>
      <c r="AV195" s="16">
        <v>82.6</v>
      </c>
      <c r="AW195" s="17">
        <v>0.42067794742505599</v>
      </c>
      <c r="AY195" s="17">
        <v>21.2</v>
      </c>
      <c r="AZ195" s="17">
        <v>0.21561802666340599</v>
      </c>
      <c r="BA195" s="17">
        <f t="shared" ref="BA195:BA258" si="20">AZ195*0.9</f>
        <v>0.1940562239970654</v>
      </c>
      <c r="BB195" s="17">
        <f t="shared" ref="BB195:BB258" si="21">AZ195*1.1</f>
        <v>0.2371798293297466</v>
      </c>
    </row>
    <row r="196" spans="2:54" x14ac:dyDescent="0.2">
      <c r="B196">
        <v>92.3</v>
      </c>
      <c r="C196">
        <v>0.47526127726113299</v>
      </c>
      <c r="D196">
        <v>90.6</v>
      </c>
      <c r="E196">
        <v>0.49294957118121902</v>
      </c>
      <c r="H196">
        <v>92.3</v>
      </c>
      <c r="I196">
        <v>0.41077842810842802</v>
      </c>
      <c r="J196">
        <f t="shared" si="17"/>
        <v>0.4430198526847805</v>
      </c>
      <c r="M196">
        <v>90.6</v>
      </c>
      <c r="N196">
        <v>0.40710978128164899</v>
      </c>
      <c r="O196">
        <f t="shared" si="16"/>
        <v>0.45002967623143397</v>
      </c>
      <c r="T196">
        <v>101.5</v>
      </c>
      <c r="U196">
        <v>0.475676456595998</v>
      </c>
      <c r="AG196" s="16">
        <v>99</v>
      </c>
      <c r="AH196" s="17">
        <v>0.47985569246853599</v>
      </c>
      <c r="AN196" s="17">
        <v>21.3</v>
      </c>
      <c r="AO196" s="17">
        <v>0.22776044054400299</v>
      </c>
      <c r="AP196" s="17">
        <f t="shared" si="18"/>
        <v>0.2049843964896027</v>
      </c>
      <c r="AQ196" s="18">
        <f t="shared" si="19"/>
        <v>0.25053648459840333</v>
      </c>
      <c r="AV196" s="16">
        <v>83</v>
      </c>
      <c r="AW196" s="17">
        <v>0.42200725345397599</v>
      </c>
      <c r="AY196" s="17">
        <v>21.3</v>
      </c>
      <c r="AZ196" s="17">
        <v>0.21592606849429799</v>
      </c>
      <c r="BA196" s="17">
        <f t="shared" si="20"/>
        <v>0.1943334616448682</v>
      </c>
      <c r="BB196" s="17">
        <f t="shared" si="21"/>
        <v>0.23751867534372781</v>
      </c>
    </row>
    <row r="197" spans="2:54" x14ac:dyDescent="0.2">
      <c r="B197">
        <v>92.7</v>
      </c>
      <c r="C197">
        <v>0.476852005223799</v>
      </c>
      <c r="D197">
        <v>91</v>
      </c>
      <c r="E197">
        <v>0.494566868932027</v>
      </c>
      <c r="H197">
        <v>92.7</v>
      </c>
      <c r="I197">
        <v>0.41207838962330601</v>
      </c>
      <c r="J197">
        <f t="shared" si="17"/>
        <v>0.4444651974235525</v>
      </c>
      <c r="M197">
        <v>91</v>
      </c>
      <c r="N197">
        <v>0.40832494961096999</v>
      </c>
      <c r="O197">
        <f t="shared" si="16"/>
        <v>0.45144590927149852</v>
      </c>
      <c r="T197">
        <v>101.9</v>
      </c>
      <c r="U197">
        <v>0.47702350458215897</v>
      </c>
      <c r="AG197" s="16">
        <v>99.4</v>
      </c>
      <c r="AH197" s="17">
        <v>0.48126955490416051</v>
      </c>
      <c r="AN197" s="17">
        <v>21.4</v>
      </c>
      <c r="AO197" s="17">
        <v>0.22799299232679701</v>
      </c>
      <c r="AP197" s="17">
        <f t="shared" si="18"/>
        <v>0.20519369309411731</v>
      </c>
      <c r="AQ197" s="18">
        <f t="shared" si="19"/>
        <v>0.25079229155947674</v>
      </c>
      <c r="AV197" s="16">
        <v>83.4</v>
      </c>
      <c r="AW197" s="17">
        <v>0.42356218191786749</v>
      </c>
      <c r="AY197" s="17">
        <v>21.4</v>
      </c>
      <c r="AZ197" s="17">
        <v>0.216233833014742</v>
      </c>
      <c r="BA197" s="17">
        <f t="shared" si="20"/>
        <v>0.1946104497132678</v>
      </c>
      <c r="BB197" s="17">
        <f t="shared" si="21"/>
        <v>0.23785721631621623</v>
      </c>
    </row>
    <row r="198" spans="2:54" x14ac:dyDescent="0.2">
      <c r="B198">
        <v>93.1</v>
      </c>
      <c r="C198">
        <v>0.478440606859594</v>
      </c>
      <c r="D198">
        <v>91.4</v>
      </c>
      <c r="E198">
        <v>0.49617341814281601</v>
      </c>
      <c r="H198">
        <v>93.1</v>
      </c>
      <c r="I198">
        <v>0.41357099630790201</v>
      </c>
      <c r="J198">
        <f t="shared" si="17"/>
        <v>0.44600580158374803</v>
      </c>
      <c r="M198">
        <v>91.4</v>
      </c>
      <c r="N198">
        <v>0.40938389994417401</v>
      </c>
      <c r="O198">
        <f t="shared" si="16"/>
        <v>0.45277865904349501</v>
      </c>
      <c r="T198">
        <v>102.3</v>
      </c>
      <c r="U198">
        <v>0.47835912123295254</v>
      </c>
      <c r="AG198" s="16">
        <v>99.8</v>
      </c>
      <c r="AH198" s="17">
        <v>0.48268922979795947</v>
      </c>
      <c r="AN198" s="17">
        <v>21.5</v>
      </c>
      <c r="AO198" s="17">
        <v>0.228225322897778</v>
      </c>
      <c r="AP198" s="17">
        <f t="shared" si="18"/>
        <v>0.20540279060800021</v>
      </c>
      <c r="AQ198" s="18">
        <f t="shared" si="19"/>
        <v>0.25104785518755585</v>
      </c>
      <c r="AV198" s="16">
        <v>83.8</v>
      </c>
      <c r="AW198" s="17">
        <v>0.42504194409512097</v>
      </c>
      <c r="AY198" s="17">
        <v>21.5</v>
      </c>
      <c r="AZ198" s="17">
        <v>0.21654132763732001</v>
      </c>
      <c r="BA198" s="17">
        <f t="shared" si="20"/>
        <v>0.19488719487358802</v>
      </c>
      <c r="BB198" s="17">
        <f t="shared" si="21"/>
        <v>0.23819546040105202</v>
      </c>
    </row>
    <row r="199" spans="2:54" x14ac:dyDescent="0.2">
      <c r="B199">
        <v>93.5</v>
      </c>
      <c r="C199">
        <v>0.48003029910102402</v>
      </c>
      <c r="D199">
        <v>91.8</v>
      </c>
      <c r="E199">
        <v>0.497768178571114</v>
      </c>
      <c r="H199">
        <v>93.5</v>
      </c>
      <c r="I199">
        <v>0.415133724042203</v>
      </c>
      <c r="J199">
        <f t="shared" si="17"/>
        <v>0.44758201157161348</v>
      </c>
      <c r="M199">
        <v>91.8</v>
      </c>
      <c r="N199">
        <v>0.41041369797882998</v>
      </c>
      <c r="O199">
        <f t="shared" si="16"/>
        <v>0.45409093827497199</v>
      </c>
      <c r="T199">
        <v>102.7</v>
      </c>
      <c r="U199">
        <v>0.47968658849255252</v>
      </c>
      <c r="AG199" s="16">
        <v>100.2</v>
      </c>
      <c r="AH199" s="17">
        <v>0.48410406530371253</v>
      </c>
      <c r="AN199" s="17">
        <v>21.6</v>
      </c>
      <c r="AO199" s="17">
        <v>0.22845744399864701</v>
      </c>
      <c r="AP199" s="17">
        <f t="shared" si="18"/>
        <v>0.20561169959878231</v>
      </c>
      <c r="AQ199" s="18">
        <f t="shared" si="19"/>
        <v>0.25130318839851173</v>
      </c>
      <c r="AV199" s="16">
        <v>84.2</v>
      </c>
      <c r="AW199" s="17">
        <v>0.426384760132764</v>
      </c>
      <c r="AY199" s="17">
        <v>21.6</v>
      </c>
      <c r="AZ199" s="17">
        <v>0.21684855963722999</v>
      </c>
      <c r="BA199" s="17">
        <f t="shared" si="20"/>
        <v>0.19516370367350699</v>
      </c>
      <c r="BB199" s="17">
        <f t="shared" si="21"/>
        <v>0.23853341560095301</v>
      </c>
    </row>
    <row r="200" spans="2:54" x14ac:dyDescent="0.2">
      <c r="B200">
        <v>93.9</v>
      </c>
      <c r="C200">
        <v>0.48162429888059399</v>
      </c>
      <c r="D200">
        <v>92.2</v>
      </c>
      <c r="E200">
        <v>0.49935010991939299</v>
      </c>
      <c r="H200">
        <v>93.9</v>
      </c>
      <c r="I200">
        <v>0.41646123804095703</v>
      </c>
      <c r="J200">
        <f t="shared" si="17"/>
        <v>0.44904276846077551</v>
      </c>
      <c r="M200">
        <v>92.2</v>
      </c>
      <c r="N200">
        <v>0.41157705755868601</v>
      </c>
      <c r="O200">
        <f t="shared" si="16"/>
        <v>0.4554635837390395</v>
      </c>
      <c r="T200">
        <v>103.1</v>
      </c>
      <c r="U200">
        <v>0.48100921334413349</v>
      </c>
      <c r="AG200" s="16">
        <v>100.6</v>
      </c>
      <c r="AH200" s="17">
        <v>0.48549575692053398</v>
      </c>
      <c r="AN200" s="17">
        <v>21.7</v>
      </c>
      <c r="AO200" s="17">
        <v>0.22868936715368299</v>
      </c>
      <c r="AP200" s="17">
        <f t="shared" si="18"/>
        <v>0.20582043043831469</v>
      </c>
      <c r="AQ200" s="18">
        <f t="shared" si="19"/>
        <v>0.25155830386905131</v>
      </c>
      <c r="AV200" s="16">
        <v>84.6</v>
      </c>
      <c r="AW200" s="17">
        <v>0.42785665314105648</v>
      </c>
      <c r="AY200" s="17">
        <v>21.7</v>
      </c>
      <c r="AZ200" s="17">
        <v>0.21715553615536501</v>
      </c>
      <c r="BA200" s="17">
        <f t="shared" si="20"/>
        <v>0.1954399825398285</v>
      </c>
      <c r="BB200" s="17">
        <f t="shared" si="21"/>
        <v>0.23887108977090152</v>
      </c>
    </row>
    <row r="201" spans="2:54" x14ac:dyDescent="0.2">
      <c r="B201">
        <v>94.3</v>
      </c>
      <c r="C201">
        <v>0.48322582313081203</v>
      </c>
      <c r="D201">
        <v>92.6</v>
      </c>
      <c r="E201">
        <v>0.500918171890125</v>
      </c>
      <c r="H201">
        <v>94.3</v>
      </c>
      <c r="I201">
        <v>0.41752530674257399</v>
      </c>
      <c r="J201">
        <f t="shared" si="17"/>
        <v>0.45037556493669301</v>
      </c>
      <c r="M201">
        <v>92.6</v>
      </c>
      <c r="N201">
        <v>0.41292432771156201</v>
      </c>
      <c r="O201">
        <f t="shared" si="16"/>
        <v>0.45692124980084348</v>
      </c>
      <c r="T201">
        <v>103.5</v>
      </c>
      <c r="U201">
        <v>0.48233193841747102</v>
      </c>
      <c r="AG201" s="16">
        <v>101</v>
      </c>
      <c r="AH201" s="17">
        <v>0.48684913092831295</v>
      </c>
      <c r="AN201" s="17">
        <v>21.8</v>
      </c>
      <c r="AO201" s="17">
        <v>0.228921103674393</v>
      </c>
      <c r="AP201" s="17">
        <f t="shared" si="18"/>
        <v>0.20602899330695371</v>
      </c>
      <c r="AQ201" s="18">
        <f t="shared" si="19"/>
        <v>0.25181321404183232</v>
      </c>
      <c r="AV201" s="16">
        <v>85</v>
      </c>
      <c r="AW201" s="17">
        <v>0.42936776005769101</v>
      </c>
      <c r="AY201" s="17">
        <v>21.8</v>
      </c>
      <c r="AZ201" s="17">
        <v>0.21746226420131701</v>
      </c>
      <c r="BA201" s="17">
        <f t="shared" si="20"/>
        <v>0.19571603778118532</v>
      </c>
      <c r="BB201" s="17">
        <f t="shared" si="21"/>
        <v>0.23920849062144872</v>
      </c>
    </row>
    <row r="202" spans="2:54" x14ac:dyDescent="0.2">
      <c r="B202">
        <v>94.7</v>
      </c>
      <c r="C202">
        <v>0.484838088784183</v>
      </c>
      <c r="D202">
        <v>93</v>
      </c>
      <c r="E202">
        <v>0.502471324185782</v>
      </c>
      <c r="H202">
        <v>94.7</v>
      </c>
      <c r="I202">
        <v>0.41844630281845002</v>
      </c>
      <c r="J202">
        <f t="shared" si="17"/>
        <v>0.45164219580131648</v>
      </c>
      <c r="M202">
        <v>93</v>
      </c>
      <c r="N202">
        <v>0.414408777970868</v>
      </c>
      <c r="O202">
        <f t="shared" si="16"/>
        <v>0.45844005107832497</v>
      </c>
      <c r="T202">
        <v>103.9</v>
      </c>
      <c r="U202">
        <v>0.48366817755279845</v>
      </c>
      <c r="AG202" s="16">
        <v>101.4</v>
      </c>
      <c r="AH202" s="17">
        <v>0.48817028874046298</v>
      </c>
      <c r="AN202" s="17">
        <v>21.9</v>
      </c>
      <c r="AO202" s="17">
        <v>0.229152664664039</v>
      </c>
      <c r="AP202" s="17">
        <f t="shared" si="18"/>
        <v>0.20623739819763509</v>
      </c>
      <c r="AQ202" s="18">
        <f t="shared" si="19"/>
        <v>0.2520679311304429</v>
      </c>
      <c r="AV202" s="16">
        <v>85.4</v>
      </c>
      <c r="AW202" s="17">
        <v>0.43077994686318549</v>
      </c>
      <c r="AY202" s="17">
        <v>21.9</v>
      </c>
      <c r="AZ202" s="17">
        <v>0.21776875065628501</v>
      </c>
      <c r="BA202" s="17">
        <f t="shared" si="20"/>
        <v>0.19599187559065651</v>
      </c>
      <c r="BB202" s="17">
        <f t="shared" si="21"/>
        <v>0.23954562572191354</v>
      </c>
    </row>
    <row r="203" spans="2:54" x14ac:dyDescent="0.2">
      <c r="B203">
        <v>95.1</v>
      </c>
      <c r="C203">
        <v>0.486464312773212</v>
      </c>
      <c r="D203">
        <v>93.4</v>
      </c>
      <c r="E203">
        <v>0.50400852650883399</v>
      </c>
      <c r="H203">
        <v>95.1</v>
      </c>
      <c r="I203">
        <v>0.41932846767887699</v>
      </c>
      <c r="J203">
        <f t="shared" si="17"/>
        <v>0.4528963902260445</v>
      </c>
      <c r="M203">
        <v>93.4</v>
      </c>
      <c r="N203">
        <v>0.415931996031912</v>
      </c>
      <c r="O203">
        <f t="shared" si="16"/>
        <v>0.45997026127037299</v>
      </c>
      <c r="T203">
        <v>104.3</v>
      </c>
      <c r="U203">
        <v>0.48503408386324498</v>
      </c>
      <c r="AG203" s="16">
        <v>101.8</v>
      </c>
      <c r="AH203" s="17">
        <v>0.48947417459951503</v>
      </c>
      <c r="AN203" s="17">
        <v>22</v>
      </c>
      <c r="AO203" s="17">
        <v>0.229384061022048</v>
      </c>
      <c r="AP203" s="17">
        <f t="shared" si="18"/>
        <v>0.20644565491984321</v>
      </c>
      <c r="AQ203" s="18">
        <f t="shared" si="19"/>
        <v>0.25232246712425282</v>
      </c>
      <c r="AV203" s="16">
        <v>85.8</v>
      </c>
      <c r="AW203" s="17">
        <v>0.43224500610197547</v>
      </c>
      <c r="AY203" s="17">
        <v>22</v>
      </c>
      <c r="AZ203" s="17">
        <v>0.21807500227592</v>
      </c>
      <c r="BA203" s="17">
        <f t="shared" si="20"/>
        <v>0.19626750204832799</v>
      </c>
      <c r="BB203" s="17">
        <f t="shared" si="21"/>
        <v>0.23988250250351201</v>
      </c>
    </row>
    <row r="204" spans="2:54" x14ac:dyDescent="0.2">
      <c r="B204">
        <v>95.5</v>
      </c>
      <c r="C204">
        <v>0.48810770988213398</v>
      </c>
      <c r="D204">
        <v>93.8</v>
      </c>
      <c r="E204">
        <v>0.50552873856175495</v>
      </c>
      <c r="H204">
        <v>95.5</v>
      </c>
      <c r="I204">
        <v>0.42023308061718401</v>
      </c>
      <c r="J204">
        <f t="shared" si="17"/>
        <v>0.45417039524965896</v>
      </c>
      <c r="M204">
        <v>93.8</v>
      </c>
      <c r="N204">
        <v>0.417334551400665</v>
      </c>
      <c r="O204">
        <f t="shared" si="16"/>
        <v>0.46143164498120998</v>
      </c>
      <c r="T204">
        <v>104.7</v>
      </c>
      <c r="U204">
        <v>0.48644580704633045</v>
      </c>
      <c r="AG204" s="16">
        <v>102.2</v>
      </c>
      <c r="AH204" s="17">
        <v>0.49077562017663251</v>
      </c>
      <c r="AN204" s="17">
        <v>22.1</v>
      </c>
      <c r="AO204" s="17">
        <v>0.22961530344830799</v>
      </c>
      <c r="AP204" s="17">
        <f t="shared" si="18"/>
        <v>0.20665377310347721</v>
      </c>
      <c r="AQ204" s="18">
        <f t="shared" si="19"/>
        <v>0.25257683379313883</v>
      </c>
      <c r="AV204" s="16">
        <v>86.2</v>
      </c>
      <c r="AW204" s="17">
        <v>0.43384684096833803</v>
      </c>
      <c r="AY204" s="17">
        <v>22.1</v>
      </c>
      <c r="AZ204" s="17">
        <v>0.21838102569308099</v>
      </c>
      <c r="BA204" s="17">
        <f t="shared" si="20"/>
        <v>0.19654292312377289</v>
      </c>
      <c r="BB204" s="17">
        <f t="shared" si="21"/>
        <v>0.24021912826238911</v>
      </c>
    </row>
    <row r="205" spans="2:54" x14ac:dyDescent="0.2">
      <c r="B205">
        <v>95.9</v>
      </c>
      <c r="C205">
        <v>0.4897699621735</v>
      </c>
      <c r="D205">
        <v>94.2</v>
      </c>
      <c r="E205">
        <v>0.507030920047015</v>
      </c>
      <c r="H205">
        <v>95.9</v>
      </c>
      <c r="I205">
        <v>0.42121490412706097</v>
      </c>
      <c r="J205">
        <f t="shared" si="17"/>
        <v>0.45549243315028048</v>
      </c>
      <c r="M205">
        <v>94.2</v>
      </c>
      <c r="N205">
        <v>0.41857222054999599</v>
      </c>
      <c r="O205">
        <f t="shared" si="16"/>
        <v>0.46280157029850549</v>
      </c>
      <c r="T205">
        <v>105.1</v>
      </c>
      <c r="U205">
        <v>0.48789879702572952</v>
      </c>
      <c r="AG205" s="16">
        <v>102.6</v>
      </c>
      <c r="AH205" s="17">
        <v>0.49208160269950596</v>
      </c>
      <c r="AN205" s="17">
        <v>22.2</v>
      </c>
      <c r="AO205" s="17">
        <v>0.22984640244735499</v>
      </c>
      <c r="AP205" s="17">
        <f t="shared" si="18"/>
        <v>0.20686176220261951</v>
      </c>
      <c r="AQ205" s="18">
        <f t="shared" si="19"/>
        <v>0.2528310426920905</v>
      </c>
      <c r="AV205" s="16">
        <v>86.6</v>
      </c>
      <c r="AW205" s="17">
        <v>0.4354959283650835</v>
      </c>
      <c r="AY205" s="17">
        <v>22.2</v>
      </c>
      <c r="AZ205" s="17">
        <v>0.218686827420532</v>
      </c>
      <c r="BA205" s="17">
        <f t="shared" si="20"/>
        <v>0.1968181446784788</v>
      </c>
      <c r="BB205" s="17">
        <f t="shared" si="21"/>
        <v>0.24055551016258522</v>
      </c>
    </row>
    <row r="206" spans="2:54" x14ac:dyDescent="0.2">
      <c r="B206">
        <v>96.3</v>
      </c>
      <c r="C206">
        <v>0.49144852635720998</v>
      </c>
      <c r="D206">
        <v>94.6</v>
      </c>
      <c r="E206">
        <v>0.50851408338112902</v>
      </c>
      <c r="H206">
        <v>96.3</v>
      </c>
      <c r="I206">
        <v>0.42231468834503799</v>
      </c>
      <c r="J206">
        <f t="shared" si="17"/>
        <v>0.45688160735112399</v>
      </c>
      <c r="M206">
        <v>94.6</v>
      </c>
      <c r="N206">
        <v>0.41978961837267798</v>
      </c>
      <c r="O206">
        <f t="shared" si="16"/>
        <v>0.46415185087690347</v>
      </c>
      <c r="T206">
        <v>105.5</v>
      </c>
      <c r="U206">
        <v>0.48934865217479895</v>
      </c>
      <c r="AG206" s="16">
        <v>103</v>
      </c>
      <c r="AH206" s="17">
        <v>0.49338727435445751</v>
      </c>
      <c r="AN206" s="17">
        <v>22.3</v>
      </c>
      <c r="AO206" s="17">
        <v>0.23007736833244499</v>
      </c>
      <c r="AP206" s="17">
        <f t="shared" si="18"/>
        <v>0.20706963149920049</v>
      </c>
      <c r="AQ206" s="18">
        <f t="shared" si="19"/>
        <v>0.25308510516568949</v>
      </c>
      <c r="AV206" s="16">
        <v>87</v>
      </c>
      <c r="AW206" s="17">
        <v>0.43703572660043949</v>
      </c>
      <c r="AY206" s="17">
        <v>22.3</v>
      </c>
      <c r="AZ206" s="17">
        <v>0.21899241385354901</v>
      </c>
      <c r="BA206" s="17">
        <f t="shared" si="20"/>
        <v>0.19709317246819411</v>
      </c>
      <c r="BB206" s="17">
        <f t="shared" si="21"/>
        <v>0.24089165523890393</v>
      </c>
    </row>
    <row r="207" spans="2:54" x14ac:dyDescent="0.2">
      <c r="B207">
        <v>96.7</v>
      </c>
      <c r="C207">
        <v>0.49314013725088401</v>
      </c>
      <c r="D207">
        <v>95</v>
      </c>
      <c r="E207">
        <v>0.50997820791932102</v>
      </c>
      <c r="H207">
        <v>96.7</v>
      </c>
      <c r="I207">
        <v>0.42350154217764202</v>
      </c>
      <c r="J207">
        <f t="shared" si="17"/>
        <v>0.45832083971426302</v>
      </c>
      <c r="M207">
        <v>95</v>
      </c>
      <c r="N207">
        <v>0.42114055625157099</v>
      </c>
      <c r="O207">
        <f t="shared" si="16"/>
        <v>0.46555938208544601</v>
      </c>
      <c r="T207">
        <v>105.9</v>
      </c>
      <c r="U207">
        <v>0.49074650549327847</v>
      </c>
      <c r="AG207" s="16">
        <v>103.4</v>
      </c>
      <c r="AH207" s="17">
        <v>0.494686809882528</v>
      </c>
      <c r="AN207" s="17">
        <v>22.4</v>
      </c>
      <c r="AO207" s="17">
        <v>0.23030821122953299</v>
      </c>
      <c r="AP207" s="17">
        <f t="shared" si="18"/>
        <v>0.2072773901065797</v>
      </c>
      <c r="AQ207" s="18">
        <f t="shared" si="19"/>
        <v>0.25333903235248628</v>
      </c>
      <c r="AV207" s="16">
        <v>87.4</v>
      </c>
      <c r="AW207" s="17">
        <v>0.43843432292580153</v>
      </c>
      <c r="AY207" s="17">
        <v>22.4</v>
      </c>
      <c r="AZ207" s="17">
        <v>0.219297791272479</v>
      </c>
      <c r="BA207" s="17">
        <f t="shared" si="20"/>
        <v>0.19736801214523111</v>
      </c>
      <c r="BB207" s="17">
        <f t="shared" si="21"/>
        <v>0.24122757039972692</v>
      </c>
    </row>
    <row r="208" spans="2:54" x14ac:dyDescent="0.2">
      <c r="B208">
        <v>97.1</v>
      </c>
      <c r="C208">
        <v>0.49484152967214001</v>
      </c>
      <c r="D208">
        <v>95.4</v>
      </c>
      <c r="E208">
        <v>0.511424120523712</v>
      </c>
      <c r="H208">
        <v>97.1</v>
      </c>
      <c r="I208">
        <v>0.42472198328274202</v>
      </c>
      <c r="J208">
        <f t="shared" si="17"/>
        <v>0.45978175647744102</v>
      </c>
      <c r="M208">
        <v>95.4</v>
      </c>
      <c r="N208">
        <v>0.42262877097933199</v>
      </c>
      <c r="O208">
        <f t="shared" si="16"/>
        <v>0.46702644575152197</v>
      </c>
      <c r="T208">
        <v>106.3</v>
      </c>
      <c r="U208">
        <v>0.49206093534050249</v>
      </c>
      <c r="AG208" s="16">
        <v>103.8</v>
      </c>
      <c r="AH208" s="17">
        <v>0.49597510406387701</v>
      </c>
      <c r="AN208" s="17">
        <v>22.5</v>
      </c>
      <c r="AO208" s="17">
        <v>0.23053894108113601</v>
      </c>
      <c r="AP208" s="17">
        <f t="shared" si="18"/>
        <v>0.20748504697302242</v>
      </c>
      <c r="AQ208" s="18">
        <f t="shared" si="19"/>
        <v>0.25359283518924963</v>
      </c>
      <c r="AV208" s="16">
        <v>87.8</v>
      </c>
      <c r="AW208" s="17">
        <v>0.439924289937839</v>
      </c>
      <c r="AY208" s="17">
        <v>22.5</v>
      </c>
      <c r="AZ208" s="17">
        <v>0.21960296584521299</v>
      </c>
      <c r="BA208" s="17">
        <f t="shared" si="20"/>
        <v>0.19764266926069171</v>
      </c>
      <c r="BB208" s="17">
        <f t="shared" si="21"/>
        <v>0.2415632624297343</v>
      </c>
    </row>
    <row r="209" spans="2:54" x14ac:dyDescent="0.2">
      <c r="B209">
        <v>97.5</v>
      </c>
      <c r="C209">
        <v>0.496549438438598</v>
      </c>
      <c r="D209">
        <v>95.8</v>
      </c>
      <c r="E209">
        <v>0.51285267675388002</v>
      </c>
      <c r="H209">
        <v>97.5</v>
      </c>
      <c r="I209">
        <v>0.425948464297777</v>
      </c>
      <c r="J209">
        <f t="shared" si="17"/>
        <v>0.4612489513681875</v>
      </c>
      <c r="M209">
        <v>95.8</v>
      </c>
      <c r="N209">
        <v>0.42411940575762203</v>
      </c>
      <c r="O209">
        <f t="shared" si="16"/>
        <v>0.468486041255751</v>
      </c>
      <c r="T209">
        <v>106.7</v>
      </c>
      <c r="U209">
        <v>0.49331441156198352</v>
      </c>
      <c r="AG209" s="16">
        <v>104.2</v>
      </c>
      <c r="AH209" s="17">
        <v>0.49725256081587044</v>
      </c>
      <c r="AN209" s="17">
        <v>22.6</v>
      </c>
      <c r="AO209" s="17">
        <v>0.230769567650115</v>
      </c>
      <c r="AP209" s="17">
        <f t="shared" si="18"/>
        <v>0.20769261088510349</v>
      </c>
      <c r="AQ209" s="18">
        <f t="shared" si="19"/>
        <v>0.25384652441512651</v>
      </c>
      <c r="AV209" s="16">
        <v>88.2</v>
      </c>
      <c r="AW209" s="17">
        <v>0.44158042357042748</v>
      </c>
      <c r="AY209" s="17">
        <v>22.6</v>
      </c>
      <c r="AZ209" s="17">
        <v>0.219907943629606</v>
      </c>
      <c r="BA209" s="17">
        <f t="shared" si="20"/>
        <v>0.19791714926664541</v>
      </c>
      <c r="BB209" s="17">
        <f t="shared" si="21"/>
        <v>0.24189873799256661</v>
      </c>
    </row>
    <row r="210" spans="2:54" x14ac:dyDescent="0.2">
      <c r="B210">
        <v>97.9</v>
      </c>
      <c r="C210">
        <v>0.498260598367879</v>
      </c>
      <c r="D210">
        <v>96.2</v>
      </c>
      <c r="E210">
        <v>0.51426473216940405</v>
      </c>
      <c r="H210">
        <v>97.9</v>
      </c>
      <c r="I210">
        <v>0.42720199701960598</v>
      </c>
      <c r="J210">
        <f t="shared" si="17"/>
        <v>0.46273129769374249</v>
      </c>
      <c r="M210">
        <v>96.2</v>
      </c>
      <c r="N210">
        <v>0.42549966995743499</v>
      </c>
      <c r="O210">
        <f t="shared" si="16"/>
        <v>0.46988220106341949</v>
      </c>
      <c r="T210">
        <v>107.1</v>
      </c>
      <c r="U210">
        <v>0.49453977796250198</v>
      </c>
      <c r="AG210" s="16">
        <v>104.6</v>
      </c>
      <c r="AH210" s="17">
        <v>0.49852212863449402</v>
      </c>
      <c r="AN210" s="17">
        <v>22.7</v>
      </c>
      <c r="AO210" s="17">
        <v>0.23100010052334699</v>
      </c>
      <c r="AP210" s="17">
        <f t="shared" si="18"/>
        <v>0.20790009047101229</v>
      </c>
      <c r="AQ210" s="18">
        <f t="shared" si="19"/>
        <v>0.25410011057568171</v>
      </c>
      <c r="AV210" s="16">
        <v>88.6</v>
      </c>
      <c r="AW210" s="17">
        <v>0.44313162117399096</v>
      </c>
      <c r="AY210" s="17">
        <v>22.7</v>
      </c>
      <c r="AZ210" s="17">
        <v>0.22021273057583099</v>
      </c>
      <c r="BA210" s="17">
        <f t="shared" si="20"/>
        <v>0.1981914575182479</v>
      </c>
      <c r="BB210" s="17">
        <f t="shared" si="21"/>
        <v>0.2422340036334141</v>
      </c>
    </row>
    <row r="211" spans="2:54" x14ac:dyDescent="0.2">
      <c r="B211">
        <v>98.3</v>
      </c>
      <c r="C211">
        <v>0.49997174427760099</v>
      </c>
      <c r="D211">
        <v>96.6</v>
      </c>
      <c r="E211">
        <v>0.51566114232986004</v>
      </c>
      <c r="H211">
        <v>98.3</v>
      </c>
      <c r="I211">
        <v>0.42850573633081401</v>
      </c>
      <c r="J211">
        <f t="shared" si="17"/>
        <v>0.46423874030420753</v>
      </c>
      <c r="M211">
        <v>96.6</v>
      </c>
      <c r="N211">
        <v>0.42681635542747198</v>
      </c>
      <c r="O211">
        <f t="shared" si="16"/>
        <v>0.47123874887866601</v>
      </c>
      <c r="T211">
        <v>107.5</v>
      </c>
      <c r="U211">
        <v>0.4957698783468395</v>
      </c>
      <c r="AG211" s="16">
        <v>105</v>
      </c>
      <c r="AH211" s="17">
        <v>0.49978676171606951</v>
      </c>
      <c r="AN211" s="17">
        <v>22.8</v>
      </c>
      <c r="AO211" s="17">
        <v>0.23123054911531099</v>
      </c>
      <c r="AP211" s="17">
        <f t="shared" si="18"/>
        <v>0.20810749420377989</v>
      </c>
      <c r="AQ211" s="18">
        <f t="shared" si="19"/>
        <v>0.2543536040268421</v>
      </c>
      <c r="AV211" s="16">
        <v>89</v>
      </c>
      <c r="AW211" s="17">
        <v>0.44452137274557446</v>
      </c>
      <c r="AY211" s="17">
        <v>22.8</v>
      </c>
      <c r="AZ211" s="17">
        <v>0.22051733252867201</v>
      </c>
      <c r="BA211" s="17">
        <f t="shared" si="20"/>
        <v>0.19846559927580482</v>
      </c>
      <c r="BB211" s="17">
        <f t="shared" si="21"/>
        <v>0.24256906578153922</v>
      </c>
    </row>
    <row r="212" spans="2:54" x14ac:dyDescent="0.2">
      <c r="B212">
        <v>98.7</v>
      </c>
      <c r="C212">
        <v>0.50167961098538505</v>
      </c>
      <c r="D212">
        <v>97</v>
      </c>
      <c r="E212">
        <v>0.51704276279482797</v>
      </c>
      <c r="H212">
        <v>98.7</v>
      </c>
      <c r="I212">
        <v>0.42983749403803601</v>
      </c>
      <c r="J212">
        <f t="shared" si="17"/>
        <v>0.4657585525117105</v>
      </c>
      <c r="M212">
        <v>97</v>
      </c>
      <c r="N212">
        <v>0.42817414161618</v>
      </c>
      <c r="O212">
        <f t="shared" si="16"/>
        <v>0.47260845220550396</v>
      </c>
      <c r="T212">
        <v>107.9</v>
      </c>
      <c r="U212">
        <v>0.49703232612985848</v>
      </c>
      <c r="AG212" s="16">
        <v>105.4</v>
      </c>
      <c r="AH212" s="17">
        <v>0.50104793716404405</v>
      </c>
      <c r="AN212" s="17">
        <v>22.9</v>
      </c>
      <c r="AO212" s="17">
        <v>0.231460922671584</v>
      </c>
      <c r="AP212" s="17">
        <f t="shared" si="18"/>
        <v>0.20831483040442561</v>
      </c>
      <c r="AQ212" s="18">
        <f t="shared" si="19"/>
        <v>0.25460701493874244</v>
      </c>
      <c r="AV212" s="16">
        <v>89.4</v>
      </c>
      <c r="AW212" s="17">
        <v>0.445851351308229</v>
      </c>
      <c r="AY212" s="17">
        <v>22.9</v>
      </c>
      <c r="AZ212" s="17">
        <v>0.220821755229753</v>
      </c>
      <c r="BA212" s="17">
        <f t="shared" si="20"/>
        <v>0.19873957970677772</v>
      </c>
      <c r="BB212" s="17">
        <f t="shared" si="21"/>
        <v>0.24290393075272831</v>
      </c>
    </row>
    <row r="213" spans="2:54" x14ac:dyDescent="0.2">
      <c r="B213">
        <v>99.1</v>
      </c>
      <c r="C213">
        <v>0.50338093330884903</v>
      </c>
      <c r="D213">
        <v>97.4</v>
      </c>
      <c r="E213">
        <v>0.51841044912388601</v>
      </c>
      <c r="H213">
        <v>99.1</v>
      </c>
      <c r="I213">
        <v>0.43114135233446699</v>
      </c>
      <c r="J213">
        <f t="shared" si="17"/>
        <v>0.46726114282165798</v>
      </c>
      <c r="M213">
        <v>97.4</v>
      </c>
      <c r="N213">
        <v>0.42966323397335998</v>
      </c>
      <c r="O213">
        <f t="shared" si="16"/>
        <v>0.47403684154862302</v>
      </c>
      <c r="T213">
        <v>108.3</v>
      </c>
      <c r="U213">
        <v>0.49831973437506749</v>
      </c>
      <c r="AG213" s="16">
        <v>105.8</v>
      </c>
      <c r="AH213" s="17">
        <v>0.50230176326709208</v>
      </c>
      <c r="AN213" s="17">
        <v>23</v>
      </c>
      <c r="AO213" s="17">
        <v>0.23169123027225</v>
      </c>
      <c r="AP213" s="17">
        <f t="shared" si="18"/>
        <v>0.20852210724502501</v>
      </c>
      <c r="AQ213" s="18">
        <f t="shared" si="19"/>
        <v>0.25486035329947504</v>
      </c>
      <c r="AV213" s="16">
        <v>89.8</v>
      </c>
      <c r="AW213" s="17">
        <v>0.44719183310092403</v>
      </c>
      <c r="AY213" s="17">
        <v>23</v>
      </c>
      <c r="AZ213" s="17">
        <v>0.22112600431972099</v>
      </c>
      <c r="BA213" s="17">
        <f t="shared" si="20"/>
        <v>0.19901340388774888</v>
      </c>
      <c r="BB213" s="17">
        <f t="shared" si="21"/>
        <v>0.24323860475169309</v>
      </c>
    </row>
    <row r="214" spans="2:54" x14ac:dyDescent="0.2">
      <c r="B214">
        <v>99.5</v>
      </c>
      <c r="C214">
        <v>0.505072456919473</v>
      </c>
      <c r="D214">
        <v>97.8</v>
      </c>
      <c r="E214">
        <v>0.51976505687661301</v>
      </c>
      <c r="H214">
        <v>99.5</v>
      </c>
      <c r="I214">
        <v>0.43237522858754102</v>
      </c>
      <c r="J214">
        <f t="shared" si="17"/>
        <v>0.46872384275350698</v>
      </c>
      <c r="M214">
        <v>97.8</v>
      </c>
      <c r="N214">
        <v>0.43125613759299097</v>
      </c>
      <c r="O214">
        <f t="shared" si="16"/>
        <v>0.47551059723480199</v>
      </c>
      <c r="T214">
        <v>108.7</v>
      </c>
      <c r="U214">
        <v>0.499610353206694</v>
      </c>
      <c r="AG214" s="16">
        <v>106.2</v>
      </c>
      <c r="AH214" s="17">
        <v>0.50354309036938405</v>
      </c>
      <c r="AN214" s="17">
        <v>23.1</v>
      </c>
      <c r="AO214" s="17">
        <v>0.23192148083522099</v>
      </c>
      <c r="AP214" s="17">
        <f t="shared" si="18"/>
        <v>0.20872933275169889</v>
      </c>
      <c r="AQ214" s="18">
        <f t="shared" si="19"/>
        <v>0.25511362891874312</v>
      </c>
      <c r="AV214" s="16">
        <v>90.2</v>
      </c>
      <c r="AW214" s="17">
        <v>0.44858398113582298</v>
      </c>
      <c r="AY214" s="17">
        <v>23.1</v>
      </c>
      <c r="AZ214" s="17">
        <v>0.22143008534035899</v>
      </c>
      <c r="BA214" s="17">
        <f t="shared" si="20"/>
        <v>0.1992870768063231</v>
      </c>
      <c r="BB214" s="17">
        <f t="shared" si="21"/>
        <v>0.24357309387439491</v>
      </c>
    </row>
    <row r="215" spans="2:54" x14ac:dyDescent="0.2">
      <c r="B215">
        <v>99.9</v>
      </c>
      <c r="C215">
        <v>0.50675192098065103</v>
      </c>
      <c r="D215">
        <v>98.2</v>
      </c>
      <c r="E215">
        <v>0.52110744161258604</v>
      </c>
      <c r="H215">
        <v>99.9</v>
      </c>
      <c r="I215">
        <v>0.43355015746659897</v>
      </c>
      <c r="J215">
        <f t="shared" si="17"/>
        <v>0.470151039223625</v>
      </c>
      <c r="M215">
        <v>98.2</v>
      </c>
      <c r="N215">
        <v>0.43286836223025099</v>
      </c>
      <c r="O215">
        <f t="shared" si="16"/>
        <v>0.47698790192141849</v>
      </c>
      <c r="T215">
        <v>109.1</v>
      </c>
      <c r="U215">
        <v>0.50088238898965953</v>
      </c>
      <c r="AG215" s="16">
        <v>106.6</v>
      </c>
      <c r="AH215" s="17">
        <v>0.50476676881509197</v>
      </c>
      <c r="AN215" s="17">
        <v>23.2</v>
      </c>
      <c r="AO215" s="17">
        <v>0.23215168311947801</v>
      </c>
      <c r="AP215" s="17">
        <f t="shared" si="18"/>
        <v>0.2089365148075302</v>
      </c>
      <c r="AQ215" s="18">
        <f t="shared" si="19"/>
        <v>0.25536685143142585</v>
      </c>
      <c r="AV215" s="16">
        <v>90.6</v>
      </c>
      <c r="AW215" s="17">
        <v>0.45002967623143397</v>
      </c>
      <c r="AY215" s="17">
        <v>23.2</v>
      </c>
      <c r="AZ215" s="17">
        <v>0.221734003736657</v>
      </c>
      <c r="BA215" s="17">
        <f t="shared" si="20"/>
        <v>0.19956060336299131</v>
      </c>
      <c r="BB215" s="17">
        <f t="shared" si="21"/>
        <v>0.24390740411032272</v>
      </c>
    </row>
    <row r="216" spans="2:54" x14ac:dyDescent="0.2">
      <c r="B216">
        <v>100.3</v>
      </c>
      <c r="C216">
        <v>0.50841884237850099</v>
      </c>
      <c r="D216">
        <v>98.6</v>
      </c>
      <c r="E216">
        <v>0.52243845889138396</v>
      </c>
      <c r="H216">
        <v>100.3</v>
      </c>
      <c r="I216">
        <v>0.434689216763399</v>
      </c>
      <c r="J216">
        <f t="shared" si="17"/>
        <v>0.47155402957095</v>
      </c>
      <c r="M216">
        <v>98.6</v>
      </c>
      <c r="N216">
        <v>0.434430495248319</v>
      </c>
      <c r="O216">
        <f t="shared" ref="O216:O279" si="22">AVERAGE(E216,N216)</f>
        <v>0.47843447706985148</v>
      </c>
      <c r="T216">
        <v>109.5</v>
      </c>
      <c r="U216">
        <v>0.50211705670873752</v>
      </c>
      <c r="AG216" s="16">
        <v>107</v>
      </c>
      <c r="AH216" s="17">
        <v>0.50596961805358898</v>
      </c>
      <c r="AN216" s="17">
        <v>23.3</v>
      </c>
      <c r="AO216" s="17">
        <v>0.232381845728237</v>
      </c>
      <c r="AP216" s="17">
        <f t="shared" si="18"/>
        <v>0.2091436611554133</v>
      </c>
      <c r="AQ216" s="18">
        <f t="shared" si="19"/>
        <v>0.25562003030106073</v>
      </c>
      <c r="AV216" s="16">
        <v>91</v>
      </c>
      <c r="AW216" s="17">
        <v>0.45144590927149852</v>
      </c>
      <c r="AY216" s="17">
        <v>23.3</v>
      </c>
      <c r="AZ216" s="17">
        <v>0.22203776485882401</v>
      </c>
      <c r="BA216" s="17">
        <f t="shared" si="20"/>
        <v>0.19983398837294161</v>
      </c>
      <c r="BB216" s="17">
        <f t="shared" si="21"/>
        <v>0.24424154134470644</v>
      </c>
    </row>
    <row r="217" spans="2:54" x14ac:dyDescent="0.2">
      <c r="B217">
        <v>100.7</v>
      </c>
      <c r="C217">
        <v>0.51007292254637104</v>
      </c>
      <c r="D217">
        <v>99</v>
      </c>
      <c r="E217">
        <v>0.52375896427258495</v>
      </c>
      <c r="H217">
        <v>100.7</v>
      </c>
      <c r="I217">
        <v>0.43581073862162001</v>
      </c>
      <c r="J217">
        <f t="shared" si="17"/>
        <v>0.47294183058399553</v>
      </c>
      <c r="M217">
        <v>99</v>
      </c>
      <c r="N217">
        <v>0.43595242066448697</v>
      </c>
      <c r="O217">
        <f t="shared" si="22"/>
        <v>0.47985569246853599</v>
      </c>
      <c r="T217">
        <v>109.9</v>
      </c>
      <c r="U217">
        <v>0.50331736606824695</v>
      </c>
      <c r="AG217" s="16">
        <v>107.4</v>
      </c>
      <c r="AH217" s="17">
        <v>0.50715737933462446</v>
      </c>
      <c r="AN217" s="17">
        <v>23.4</v>
      </c>
      <c r="AO217" s="17">
        <v>0.232611977112024</v>
      </c>
      <c r="AP217" s="17">
        <f t="shared" si="18"/>
        <v>0.20935077940082161</v>
      </c>
      <c r="AQ217" s="18">
        <f t="shared" si="19"/>
        <v>0.25587317482322641</v>
      </c>
      <c r="AV217" s="16">
        <v>91.4</v>
      </c>
      <c r="AW217" s="17">
        <v>0.45277865904349501</v>
      </c>
      <c r="AY217" s="17">
        <v>23.4</v>
      </c>
      <c r="AZ217" s="17">
        <v>0.22234137396424999</v>
      </c>
      <c r="BA217" s="17">
        <f t="shared" si="20"/>
        <v>0.200107236567825</v>
      </c>
      <c r="BB217" s="17">
        <f t="shared" si="21"/>
        <v>0.24457551136067501</v>
      </c>
    </row>
    <row r="218" spans="2:54" x14ac:dyDescent="0.2">
      <c r="B218">
        <v>101.1</v>
      </c>
      <c r="C218">
        <v>0.51171386291760601</v>
      </c>
      <c r="D218">
        <v>99.4</v>
      </c>
      <c r="E218">
        <v>0.52506971846683204</v>
      </c>
      <c r="H218">
        <v>101.1</v>
      </c>
      <c r="I218">
        <v>0.43691805658187099</v>
      </c>
      <c r="J218">
        <f t="shared" ref="J218:J281" si="23">AVERAGE(C218,I218)</f>
        <v>0.4743159597497385</v>
      </c>
      <c r="M218">
        <v>99.4</v>
      </c>
      <c r="N218">
        <v>0.43746939134148899</v>
      </c>
      <c r="O218">
        <f t="shared" si="22"/>
        <v>0.48126955490416051</v>
      </c>
      <c r="T218">
        <v>110.3</v>
      </c>
      <c r="U218">
        <v>0.50449591956600504</v>
      </c>
      <c r="AG218" s="16">
        <v>107.8</v>
      </c>
      <c r="AH218" s="17">
        <v>0.508338319484129</v>
      </c>
      <c r="AN218" s="17">
        <v>23.5</v>
      </c>
      <c r="AO218" s="17">
        <v>0.232842085571692</v>
      </c>
      <c r="AP218" s="17">
        <f t="shared" si="18"/>
        <v>0.2095578770145228</v>
      </c>
      <c r="AQ218" s="18">
        <f t="shared" si="19"/>
        <v>0.25612629412886123</v>
      </c>
      <c r="AV218" s="16">
        <v>91.8</v>
      </c>
      <c r="AW218" s="17">
        <v>0.45409093827497199</v>
      </c>
      <c r="AY218" s="17">
        <v>23.5</v>
      </c>
      <c r="AZ218" s="17">
        <v>0.22264483621942099</v>
      </c>
      <c r="BA218" s="17">
        <f t="shared" si="20"/>
        <v>0.20038035259747891</v>
      </c>
      <c r="BB218" s="17">
        <f t="shared" si="21"/>
        <v>0.2449093198413631</v>
      </c>
    </row>
    <row r="219" spans="2:54" x14ac:dyDescent="0.2">
      <c r="B219">
        <v>101.5</v>
      </c>
      <c r="C219">
        <v>0.51334136492555504</v>
      </c>
      <c r="D219">
        <v>99.8</v>
      </c>
      <c r="E219">
        <v>0.526370957675805</v>
      </c>
      <c r="H219">
        <v>101.5</v>
      </c>
      <c r="I219">
        <v>0.43801154826644101</v>
      </c>
      <c r="J219">
        <f t="shared" si="23"/>
        <v>0.475676456595998</v>
      </c>
      <c r="M219">
        <v>99.8</v>
      </c>
      <c r="N219">
        <v>0.43900750192011401</v>
      </c>
      <c r="O219">
        <f t="shared" si="22"/>
        <v>0.48268922979795947</v>
      </c>
      <c r="T219">
        <v>110.7</v>
      </c>
      <c r="U219">
        <v>0.50566515598052852</v>
      </c>
      <c r="AG219" s="16">
        <v>108.2</v>
      </c>
      <c r="AH219" s="17">
        <v>0.50952070548785855</v>
      </c>
      <c r="AN219" s="17">
        <v>23.6</v>
      </c>
      <c r="AO219" s="17">
        <v>0.23307217926135099</v>
      </c>
      <c r="AP219" s="17">
        <f t="shared" si="18"/>
        <v>0.20976496133521588</v>
      </c>
      <c r="AQ219" s="18">
        <f t="shared" si="19"/>
        <v>0.25637939718748609</v>
      </c>
      <c r="AV219" s="16">
        <v>92.2</v>
      </c>
      <c r="AW219" s="17">
        <v>0.4554635837390395</v>
      </c>
      <c r="AY219" s="17">
        <v>23.6</v>
      </c>
      <c r="AZ219" s="17">
        <v>0.222948156701784</v>
      </c>
      <c r="BA219" s="17">
        <f t="shared" si="20"/>
        <v>0.20065334103160559</v>
      </c>
      <c r="BB219" s="17">
        <f t="shared" si="21"/>
        <v>0.24524297237196241</v>
      </c>
    </row>
    <row r="220" spans="2:54" x14ac:dyDescent="0.2">
      <c r="B220">
        <v>101.9</v>
      </c>
      <c r="C220">
        <v>0.51495513000356596</v>
      </c>
      <c r="D220">
        <v>100.2</v>
      </c>
      <c r="E220">
        <v>0.52766273780008199</v>
      </c>
      <c r="H220">
        <v>101.9</v>
      </c>
      <c r="I220">
        <v>0.43909187916075199</v>
      </c>
      <c r="J220">
        <f t="shared" si="23"/>
        <v>0.47702350458215897</v>
      </c>
      <c r="M220">
        <v>100.2</v>
      </c>
      <c r="N220">
        <v>0.44054539280734301</v>
      </c>
      <c r="O220">
        <f t="shared" si="22"/>
        <v>0.48410406530371253</v>
      </c>
      <c r="T220">
        <v>111.1</v>
      </c>
      <c r="U220">
        <v>0.5068372577117255</v>
      </c>
      <c r="AG220" s="16">
        <v>108.6</v>
      </c>
      <c r="AH220" s="17">
        <v>0.5107127731373835</v>
      </c>
      <c r="AN220" s="17">
        <v>23.7</v>
      </c>
      <c r="AO220" s="17">
        <v>0.23330226619123201</v>
      </c>
      <c r="AP220" s="17">
        <f t="shared" si="18"/>
        <v>0.2099720395721088</v>
      </c>
      <c r="AQ220" s="18">
        <f t="shared" si="19"/>
        <v>0.25663249281035522</v>
      </c>
      <c r="AV220" s="16">
        <v>92.6</v>
      </c>
      <c r="AW220" s="17">
        <v>0.45692124980084348</v>
      </c>
      <c r="AY220" s="17">
        <v>23.7</v>
      </c>
      <c r="AZ220" s="17">
        <v>0.223251340401565</v>
      </c>
      <c r="BA220" s="17">
        <f t="shared" si="20"/>
        <v>0.20092620636140851</v>
      </c>
      <c r="BB220" s="17">
        <f t="shared" si="21"/>
        <v>0.24557647444172151</v>
      </c>
    </row>
    <row r="221" spans="2:54" x14ac:dyDescent="0.2">
      <c r="B221">
        <v>102.3</v>
      </c>
      <c r="C221">
        <v>0.51655485958498604</v>
      </c>
      <c r="D221">
        <v>100.6</v>
      </c>
      <c r="E221">
        <v>0.52894511457579196</v>
      </c>
      <c r="H221">
        <v>102.3</v>
      </c>
      <c r="I221">
        <v>0.440163382880919</v>
      </c>
      <c r="J221">
        <f t="shared" si="23"/>
        <v>0.47835912123295254</v>
      </c>
      <c r="M221">
        <v>100.6</v>
      </c>
      <c r="N221">
        <v>0.442046399265276</v>
      </c>
      <c r="O221">
        <f t="shared" si="22"/>
        <v>0.48549575692053398</v>
      </c>
      <c r="T221">
        <v>111.5</v>
      </c>
      <c r="U221">
        <v>0.50802142304601206</v>
      </c>
      <c r="AG221" s="16">
        <v>109</v>
      </c>
      <c r="AH221" s="17">
        <v>0.51191963666497453</v>
      </c>
      <c r="AN221" s="17">
        <v>23.8</v>
      </c>
      <c r="AO221" s="17">
        <v>0.23353235423048599</v>
      </c>
      <c r="AP221" s="17">
        <f t="shared" si="18"/>
        <v>0.21017911880743739</v>
      </c>
      <c r="AQ221" s="18">
        <f t="shared" si="19"/>
        <v>0.25688558965353459</v>
      </c>
      <c r="AV221" s="16">
        <v>93</v>
      </c>
      <c r="AW221" s="17">
        <v>0.45844005107832497</v>
      </c>
      <c r="AY221" s="17">
        <v>23.8</v>
      </c>
      <c r="AZ221" s="17">
        <v>0.22355439222354101</v>
      </c>
      <c r="BA221" s="17">
        <f t="shared" si="20"/>
        <v>0.20119895300118693</v>
      </c>
      <c r="BB221" s="17">
        <f t="shared" si="21"/>
        <v>0.24590983144589512</v>
      </c>
    </row>
    <row r="222" spans="2:54" x14ac:dyDescent="0.2">
      <c r="B222">
        <v>102.7</v>
      </c>
      <c r="C222">
        <v>0.51814025510316197</v>
      </c>
      <c r="D222">
        <v>101</v>
      </c>
      <c r="E222">
        <v>0.53021814373906395</v>
      </c>
      <c r="H222">
        <v>102.7</v>
      </c>
      <c r="I222">
        <v>0.44123292188194302</v>
      </c>
      <c r="J222">
        <f t="shared" si="23"/>
        <v>0.47968658849255252</v>
      </c>
      <c r="M222">
        <v>101</v>
      </c>
      <c r="N222">
        <v>0.44348011811756199</v>
      </c>
      <c r="O222">
        <f t="shared" si="22"/>
        <v>0.48684913092831295</v>
      </c>
      <c r="T222">
        <v>111.9</v>
      </c>
      <c r="U222">
        <v>0.50921616800096148</v>
      </c>
      <c r="AG222" s="16">
        <v>109.4</v>
      </c>
      <c r="AH222" s="17">
        <v>0.51314067060987201</v>
      </c>
      <c r="AN222" s="17">
        <v>23.9</v>
      </c>
      <c r="AO222" s="17">
        <v>0.23376245110990601</v>
      </c>
      <c r="AP222" s="17">
        <f t="shared" si="18"/>
        <v>0.21038620599891542</v>
      </c>
      <c r="AQ222" s="18">
        <f t="shared" si="19"/>
        <v>0.25713869622089663</v>
      </c>
      <c r="AV222" s="16">
        <v>93.4</v>
      </c>
      <c r="AW222" s="17">
        <v>0.45997026127037299</v>
      </c>
      <c r="AY222" s="17">
        <v>23.9</v>
      </c>
      <c r="AZ222" s="17">
        <v>0.22385731698877501</v>
      </c>
      <c r="BA222" s="17">
        <f t="shared" si="20"/>
        <v>0.2014715852898975</v>
      </c>
      <c r="BB222" s="17">
        <f t="shared" si="21"/>
        <v>0.24624304868765254</v>
      </c>
    </row>
    <row r="223" spans="2:54" x14ac:dyDescent="0.2">
      <c r="B223">
        <v>103.1</v>
      </c>
      <c r="C223">
        <v>0.51971101799144204</v>
      </c>
      <c r="D223">
        <v>101.4</v>
      </c>
      <c r="E223">
        <v>0.531481881026028</v>
      </c>
      <c r="H223">
        <v>103.1</v>
      </c>
      <c r="I223">
        <v>0.442307408696825</v>
      </c>
      <c r="J223">
        <f t="shared" si="23"/>
        <v>0.48100921334413349</v>
      </c>
      <c r="M223">
        <v>101.4</v>
      </c>
      <c r="N223">
        <v>0.44485869645489801</v>
      </c>
      <c r="O223">
        <f t="shared" si="22"/>
        <v>0.48817028874046298</v>
      </c>
      <c r="T223">
        <v>112.3</v>
      </c>
      <c r="U223">
        <v>0.51041760620258847</v>
      </c>
      <c r="AG223" s="16">
        <v>109.8</v>
      </c>
      <c r="AH223" s="17">
        <v>0.51437463298603248</v>
      </c>
      <c r="AN223" s="17">
        <v>24</v>
      </c>
      <c r="AO223" s="17">
        <v>0.23399256442459199</v>
      </c>
      <c r="AP223" s="17">
        <f t="shared" si="18"/>
        <v>0.2105933079821328</v>
      </c>
      <c r="AQ223" s="18">
        <f t="shared" si="19"/>
        <v>0.2573918208670512</v>
      </c>
      <c r="AV223" s="16">
        <v>93.8</v>
      </c>
      <c r="AW223" s="17">
        <v>0.46143164498120998</v>
      </c>
      <c r="AY223" s="17">
        <v>24</v>
      </c>
      <c r="AZ223" s="17">
        <v>0.22416011943629799</v>
      </c>
      <c r="BA223" s="17">
        <f t="shared" si="20"/>
        <v>0.20174410749266819</v>
      </c>
      <c r="BB223" s="17">
        <f t="shared" si="21"/>
        <v>0.24657613137992782</v>
      </c>
    </row>
    <row r="224" spans="2:54" x14ac:dyDescent="0.2">
      <c r="B224">
        <v>103.5</v>
      </c>
      <c r="C224">
        <v>0.52126684968317305</v>
      </c>
      <c r="D224">
        <v>101.8</v>
      </c>
      <c r="E224">
        <v>0.53273638217281205</v>
      </c>
      <c r="H224">
        <v>103.5</v>
      </c>
      <c r="I224">
        <v>0.44339702715176899</v>
      </c>
      <c r="J224">
        <f t="shared" si="23"/>
        <v>0.48233193841747102</v>
      </c>
      <c r="M224">
        <v>101.8</v>
      </c>
      <c r="N224">
        <v>0.44621196702621801</v>
      </c>
      <c r="O224">
        <f t="shared" si="22"/>
        <v>0.48947417459951503</v>
      </c>
      <c r="T224">
        <v>112.7</v>
      </c>
      <c r="U224">
        <v>0.51162185127690796</v>
      </c>
      <c r="AG224" s="16">
        <v>110.2</v>
      </c>
      <c r="AH224" s="17">
        <v>0.51562028180741548</v>
      </c>
      <c r="AN224" s="17">
        <v>24.1</v>
      </c>
      <c r="AO224" s="17">
        <v>0.23422270163655101</v>
      </c>
      <c r="AP224" s="17">
        <f t="shared" si="18"/>
        <v>0.21080043147289593</v>
      </c>
      <c r="AQ224" s="18">
        <f t="shared" si="19"/>
        <v>0.25764497180020612</v>
      </c>
      <c r="AV224" s="16">
        <v>94.2</v>
      </c>
      <c r="AW224" s="17">
        <v>0.46280157029850549</v>
      </c>
      <c r="AY224" s="17">
        <v>24.1</v>
      </c>
      <c r="AZ224" s="17">
        <v>0.22446280422475601</v>
      </c>
      <c r="BA224" s="17">
        <f t="shared" si="20"/>
        <v>0.20201652380228041</v>
      </c>
      <c r="BB224" s="17">
        <f t="shared" si="21"/>
        <v>0.24690908464723163</v>
      </c>
    </row>
    <row r="225" spans="2:54" x14ac:dyDescent="0.2">
      <c r="B225">
        <v>103.9</v>
      </c>
      <c r="C225">
        <v>0.52280745161170195</v>
      </c>
      <c r="D225">
        <v>102.2</v>
      </c>
      <c r="E225">
        <v>0.53398170291554503</v>
      </c>
      <c r="H225">
        <v>103.9</v>
      </c>
      <c r="I225">
        <v>0.44452890349389501</v>
      </c>
      <c r="J225">
        <f t="shared" si="23"/>
        <v>0.48366817755279845</v>
      </c>
      <c r="M225">
        <v>102.2</v>
      </c>
      <c r="N225">
        <v>0.44756953743771999</v>
      </c>
      <c r="O225">
        <f t="shared" si="22"/>
        <v>0.49077562017663251</v>
      </c>
      <c r="T225">
        <v>113.1</v>
      </c>
      <c r="U225">
        <v>0.51282502009481401</v>
      </c>
      <c r="AG225" s="16">
        <v>110.6</v>
      </c>
      <c r="AH225" s="17">
        <v>0.51687619678210894</v>
      </c>
      <c r="AN225" s="17">
        <v>24.2</v>
      </c>
      <c r="AO225" s="17">
        <v>0.23445287007723101</v>
      </c>
      <c r="AP225" s="17">
        <f t="shared" si="18"/>
        <v>0.2110075830695079</v>
      </c>
      <c r="AQ225" s="18">
        <f t="shared" si="19"/>
        <v>0.25789815708495412</v>
      </c>
      <c r="AV225" s="16">
        <v>94.6</v>
      </c>
      <c r="AW225" s="17">
        <v>0.46415185087690347</v>
      </c>
      <c r="AY225" s="17">
        <v>24.2</v>
      </c>
      <c r="AZ225" s="17">
        <v>0.22476537593401699</v>
      </c>
      <c r="BA225" s="17">
        <f t="shared" si="20"/>
        <v>0.20228883834061528</v>
      </c>
      <c r="BB225" s="17">
        <f t="shared" si="21"/>
        <v>0.2472419135274187</v>
      </c>
    </row>
    <row r="226" spans="2:54" x14ac:dyDescent="0.2">
      <c r="B226">
        <v>104.3</v>
      </c>
      <c r="C226">
        <v>0.52433253539156099</v>
      </c>
      <c r="D226">
        <v>102.6</v>
      </c>
      <c r="E226">
        <v>0.53521789899035599</v>
      </c>
      <c r="H226">
        <v>104.3</v>
      </c>
      <c r="I226">
        <v>0.44573563233492902</v>
      </c>
      <c r="J226">
        <f t="shared" si="23"/>
        <v>0.48503408386324498</v>
      </c>
      <c r="M226">
        <v>102.6</v>
      </c>
      <c r="N226">
        <v>0.44894530640865599</v>
      </c>
      <c r="O226">
        <f t="shared" si="22"/>
        <v>0.49208160269950596</v>
      </c>
      <c r="T226">
        <v>113.5</v>
      </c>
      <c r="U226">
        <v>0.51402365193129906</v>
      </c>
      <c r="AG226" s="16">
        <v>111</v>
      </c>
      <c r="AH226" s="17">
        <v>0.51813796970452697</v>
      </c>
      <c r="AN226" s="17">
        <v>24.3</v>
      </c>
      <c r="AO226" s="17">
        <v>0.23468307695000401</v>
      </c>
      <c r="AP226" s="17">
        <f t="shared" si="18"/>
        <v>0.21121476925500363</v>
      </c>
      <c r="AQ226" s="18">
        <f t="shared" si="19"/>
        <v>0.25815138464500442</v>
      </c>
      <c r="AV226" s="16">
        <v>95</v>
      </c>
      <c r="AW226" s="17">
        <v>0.46555938208544601</v>
      </c>
      <c r="AY226" s="17">
        <v>24.3</v>
      </c>
      <c r="AZ226" s="17">
        <v>0.225067839066734</v>
      </c>
      <c r="BA226" s="17">
        <f t="shared" si="20"/>
        <v>0.20256105516006059</v>
      </c>
      <c r="BB226" s="17">
        <f t="shared" si="21"/>
        <v>0.24757462297340743</v>
      </c>
    </row>
    <row r="227" spans="2:54" x14ac:dyDescent="0.2">
      <c r="B227">
        <v>104.7</v>
      </c>
      <c r="C227">
        <v>0.52584217343330297</v>
      </c>
      <c r="D227">
        <v>103</v>
      </c>
      <c r="E227">
        <v>0.53644502613337397</v>
      </c>
      <c r="H227">
        <v>104.7</v>
      </c>
      <c r="I227">
        <v>0.44704944065935798</v>
      </c>
      <c r="J227">
        <f t="shared" si="23"/>
        <v>0.48644580704633045</v>
      </c>
      <c r="M227">
        <v>103</v>
      </c>
      <c r="N227">
        <v>0.45032952257554099</v>
      </c>
      <c r="O227">
        <f t="shared" si="22"/>
        <v>0.49338727435445751</v>
      </c>
      <c r="T227">
        <v>113.9</v>
      </c>
      <c r="U227">
        <v>0.51521512295537297</v>
      </c>
      <c r="AG227" s="16">
        <v>111.4</v>
      </c>
      <c r="AH227" s="17">
        <v>0.51939871681406546</v>
      </c>
      <c r="AN227" s="17">
        <v>24.4</v>
      </c>
      <c r="AO227" s="17">
        <v>0.234913329332577</v>
      </c>
      <c r="AP227" s="17">
        <f t="shared" si="18"/>
        <v>0.2114219963993193</v>
      </c>
      <c r="AQ227" s="18">
        <f t="shared" si="19"/>
        <v>0.25840466226583469</v>
      </c>
      <c r="AV227" s="16">
        <v>95.4</v>
      </c>
      <c r="AW227" s="17">
        <v>0.46702644575152197</v>
      </c>
      <c r="AY227" s="17">
        <v>24.4</v>
      </c>
      <c r="AZ227" s="17">
        <v>0.22537019804987601</v>
      </c>
      <c r="BA227" s="17">
        <f t="shared" si="20"/>
        <v>0.20283317824488842</v>
      </c>
      <c r="BB227" s="17">
        <f t="shared" si="21"/>
        <v>0.24790721785486364</v>
      </c>
    </row>
    <row r="228" spans="2:54" x14ac:dyDescent="0.2">
      <c r="B228">
        <v>105.1</v>
      </c>
      <c r="C228">
        <v>0.52733688753669605</v>
      </c>
      <c r="D228">
        <v>103.4</v>
      </c>
      <c r="E228">
        <v>0.53766314008072802</v>
      </c>
      <c r="H228">
        <v>105.1</v>
      </c>
      <c r="I228">
        <v>0.448460706514763</v>
      </c>
      <c r="J228">
        <f t="shared" si="23"/>
        <v>0.48789879702572952</v>
      </c>
      <c r="M228">
        <v>103.4</v>
      </c>
      <c r="N228">
        <v>0.45171047968432798</v>
      </c>
      <c r="O228">
        <f t="shared" si="22"/>
        <v>0.494686809882528</v>
      </c>
      <c r="T228">
        <v>114.3</v>
      </c>
      <c r="U228">
        <v>0.51639690783658554</v>
      </c>
      <c r="AG228" s="16">
        <v>111.8</v>
      </c>
      <c r="AH228" s="17">
        <v>0.52065151234746998</v>
      </c>
      <c r="AN228" s="17">
        <v>24.5</v>
      </c>
      <c r="AO228" s="17">
        <v>0.23514363417936099</v>
      </c>
      <c r="AP228" s="17">
        <f t="shared" si="18"/>
        <v>0.2116292707614249</v>
      </c>
      <c r="AQ228" s="18">
        <f t="shared" si="19"/>
        <v>0.25865799759729713</v>
      </c>
      <c r="AV228" s="16">
        <v>95.8</v>
      </c>
      <c r="AW228" s="17">
        <v>0.468486041255751</v>
      </c>
      <c r="AY228" s="17">
        <v>24.5</v>
      </c>
      <c r="AZ228" s="17">
        <v>0.22567245723621801</v>
      </c>
      <c r="BA228" s="17">
        <f t="shared" si="20"/>
        <v>0.20310521151259622</v>
      </c>
      <c r="BB228" s="17">
        <f t="shared" si="21"/>
        <v>0.24823970295983983</v>
      </c>
    </row>
    <row r="229" spans="2:54" x14ac:dyDescent="0.2">
      <c r="B229">
        <v>105.5</v>
      </c>
      <c r="C229">
        <v>0.52881722766955996</v>
      </c>
      <c r="D229">
        <v>103.8</v>
      </c>
      <c r="E229">
        <v>0.53887229656854696</v>
      </c>
      <c r="H229">
        <v>105.5</v>
      </c>
      <c r="I229">
        <v>0.44988007668003799</v>
      </c>
      <c r="J229">
        <f t="shared" si="23"/>
        <v>0.48934865217479895</v>
      </c>
      <c r="M229">
        <v>103.8</v>
      </c>
      <c r="N229">
        <v>0.45307791155920701</v>
      </c>
      <c r="O229">
        <f t="shared" si="22"/>
        <v>0.49597510406387701</v>
      </c>
      <c r="T229">
        <v>114.7</v>
      </c>
      <c r="U229">
        <v>0.51756648124448557</v>
      </c>
      <c r="AG229" s="16">
        <v>112.2</v>
      </c>
      <c r="AH229" s="17">
        <v>0.52188953681680106</v>
      </c>
      <c r="AN229" s="17">
        <v>24.6</v>
      </c>
      <c r="AO229" s="17">
        <v>0.23537399832377201</v>
      </c>
      <c r="AP229" s="17">
        <f t="shared" si="18"/>
        <v>0.2118365984913948</v>
      </c>
      <c r="AQ229" s="18">
        <f t="shared" si="19"/>
        <v>0.25891139815614922</v>
      </c>
      <c r="AV229" s="16">
        <v>96.2</v>
      </c>
      <c r="AW229" s="17">
        <v>0.46988220106341949</v>
      </c>
      <c r="AY229" s="17">
        <v>24.6</v>
      </c>
      <c r="AZ229" s="17">
        <v>0.22597462090579801</v>
      </c>
      <c r="BA229" s="17">
        <f t="shared" si="20"/>
        <v>0.2033771588152182</v>
      </c>
      <c r="BB229" s="17">
        <f t="shared" si="21"/>
        <v>0.24857208299637784</v>
      </c>
    </row>
    <row r="230" spans="2:54" x14ac:dyDescent="0.2">
      <c r="B230">
        <v>105.9</v>
      </c>
      <c r="C230">
        <v>0.53028374379971299</v>
      </c>
      <c r="D230">
        <v>104.2</v>
      </c>
      <c r="E230">
        <v>0.54007255133296095</v>
      </c>
      <c r="H230">
        <v>105.9</v>
      </c>
      <c r="I230">
        <v>0.45120926718684401</v>
      </c>
      <c r="J230">
        <f t="shared" si="23"/>
        <v>0.49074650549327847</v>
      </c>
      <c r="M230">
        <v>104.2</v>
      </c>
      <c r="N230">
        <v>0.45443257029877998</v>
      </c>
      <c r="O230">
        <f t="shared" si="22"/>
        <v>0.49725256081587044</v>
      </c>
      <c r="T230">
        <v>115.1</v>
      </c>
      <c r="U230">
        <v>0.51872133343701099</v>
      </c>
      <c r="AG230" s="16">
        <v>112.6</v>
      </c>
      <c r="AH230" s="17">
        <v>0.52310650289766547</v>
      </c>
      <c r="AN230" s="17">
        <v>24.7</v>
      </c>
      <c r="AO230" s="17">
        <v>0.23560442848049101</v>
      </c>
      <c r="AP230" s="17">
        <f t="shared" si="18"/>
        <v>0.21204398563244192</v>
      </c>
      <c r="AQ230" s="18">
        <f t="shared" si="19"/>
        <v>0.25916487132854016</v>
      </c>
      <c r="AV230" s="16">
        <v>96.6</v>
      </c>
      <c r="AW230" s="17">
        <v>0.47123874887866601</v>
      </c>
      <c r="AY230" s="17">
        <v>24.7</v>
      </c>
      <c r="AZ230" s="17">
        <v>0.22627669326733399</v>
      </c>
      <c r="BA230" s="17">
        <f t="shared" si="20"/>
        <v>0.20364902394060058</v>
      </c>
      <c r="BB230" s="17">
        <f t="shared" si="21"/>
        <v>0.2489043625940674</v>
      </c>
    </row>
    <row r="231" spans="2:54" x14ac:dyDescent="0.2">
      <c r="B231">
        <v>106.3</v>
      </c>
      <c r="C231">
        <v>0.53173698589497198</v>
      </c>
      <c r="D231">
        <v>104.6</v>
      </c>
      <c r="E231">
        <v>0.54126396011009703</v>
      </c>
      <c r="H231">
        <v>106.3</v>
      </c>
      <c r="I231">
        <v>0.452384884786033</v>
      </c>
      <c r="J231">
        <f t="shared" si="23"/>
        <v>0.49206093534050249</v>
      </c>
      <c r="M231">
        <v>104.6</v>
      </c>
      <c r="N231">
        <v>0.45578029715889101</v>
      </c>
      <c r="O231">
        <f t="shared" si="22"/>
        <v>0.49852212863449402</v>
      </c>
      <c r="T231">
        <v>115.5</v>
      </c>
      <c r="U231">
        <v>0.51986052886851297</v>
      </c>
      <c r="AG231" s="16">
        <v>113</v>
      </c>
      <c r="AH231" s="17">
        <v>0.524304377797285</v>
      </c>
      <c r="AN231" s="17">
        <v>24.8</v>
      </c>
      <c r="AO231" s="17">
        <v>0.235834931247659</v>
      </c>
      <c r="AP231" s="17">
        <f t="shared" si="18"/>
        <v>0.2122514381228931</v>
      </c>
      <c r="AQ231" s="18">
        <f t="shared" si="19"/>
        <v>0.25941842437242491</v>
      </c>
      <c r="AV231" s="16">
        <v>97</v>
      </c>
      <c r="AW231" s="17">
        <v>0.47260845220550396</v>
      </c>
      <c r="AY231" s="17">
        <v>24.8</v>
      </c>
      <c r="AZ231" s="17">
        <v>0.22657867845961399</v>
      </c>
      <c r="BA231" s="17">
        <f t="shared" si="20"/>
        <v>0.20392081061365261</v>
      </c>
      <c r="BB231" s="17">
        <f t="shared" si="21"/>
        <v>0.2492365463055754</v>
      </c>
    </row>
    <row r="232" spans="2:54" x14ac:dyDescent="0.2">
      <c r="B232">
        <v>106.7</v>
      </c>
      <c r="C232">
        <v>0.53317750392315699</v>
      </c>
      <c r="D232">
        <v>105</v>
      </c>
      <c r="E232">
        <v>0.54244656263955005</v>
      </c>
      <c r="H232">
        <v>106.7</v>
      </c>
      <c r="I232">
        <v>0.45345131920081</v>
      </c>
      <c r="J232">
        <f t="shared" si="23"/>
        <v>0.49331441156198352</v>
      </c>
      <c r="M232">
        <v>105</v>
      </c>
      <c r="N232">
        <v>0.45712696079258902</v>
      </c>
      <c r="O232">
        <f t="shared" si="22"/>
        <v>0.49978676171606951</v>
      </c>
      <c r="T232">
        <v>115.9</v>
      </c>
      <c r="U232">
        <v>0.520986034412115</v>
      </c>
      <c r="AG232" s="16">
        <v>113.4</v>
      </c>
      <c r="AH232" s="17">
        <v>0.52549181270397949</v>
      </c>
      <c r="AN232" s="17">
        <v>24.9</v>
      </c>
      <c r="AO232" s="17">
        <v>0.23606551310903101</v>
      </c>
      <c r="AP232" s="17">
        <f t="shared" si="18"/>
        <v>0.21245896179812793</v>
      </c>
      <c r="AQ232" s="18">
        <f t="shared" si="19"/>
        <v>0.25967206441993412</v>
      </c>
      <c r="AV232" s="16">
        <v>97.4</v>
      </c>
      <c r="AW232" s="17">
        <v>0.47403684154862302</v>
      </c>
      <c r="AY232" s="17">
        <v>24.9</v>
      </c>
      <c r="AZ232" s="17">
        <v>0.22688058055284899</v>
      </c>
      <c r="BA232" s="17">
        <f t="shared" si="20"/>
        <v>0.20419252249756409</v>
      </c>
      <c r="BB232" s="17">
        <f t="shared" si="21"/>
        <v>0.24956863860813391</v>
      </c>
    </row>
    <row r="233" spans="2:54" x14ac:dyDescent="0.2">
      <c r="B233">
        <v>107.1</v>
      </c>
      <c r="C233">
        <v>0.53460584785208498</v>
      </c>
      <c r="D233">
        <v>105.4</v>
      </c>
      <c r="E233">
        <v>0.54362028081539304</v>
      </c>
      <c r="H233">
        <v>107.1</v>
      </c>
      <c r="I233">
        <v>0.45447370807291898</v>
      </c>
      <c r="J233">
        <f t="shared" si="23"/>
        <v>0.49453977796250198</v>
      </c>
      <c r="M233">
        <v>105.4</v>
      </c>
      <c r="N233">
        <v>0.45847559351269501</v>
      </c>
      <c r="O233">
        <f t="shared" si="22"/>
        <v>0.50104793716404405</v>
      </c>
      <c r="T233">
        <v>116.3</v>
      </c>
      <c r="U233">
        <v>0.52210012976239606</v>
      </c>
      <c r="AG233" s="16">
        <v>113.8</v>
      </c>
      <c r="AH233" s="17">
        <v>0.52667765091109753</v>
      </c>
      <c r="AN233" s="17">
        <v>25</v>
      </c>
      <c r="AO233" s="17">
        <v>0.236296180436075</v>
      </c>
      <c r="AP233" s="17">
        <f t="shared" si="18"/>
        <v>0.21266656239246751</v>
      </c>
      <c r="AQ233" s="18">
        <f t="shared" si="19"/>
        <v>0.2599257984796825</v>
      </c>
      <c r="AV233" s="16">
        <v>97.8</v>
      </c>
      <c r="AW233" s="17">
        <v>0.47551059723480199</v>
      </c>
      <c r="AY233" s="17">
        <v>25</v>
      </c>
      <c r="AZ233" s="17">
        <v>0.227182403549992</v>
      </c>
      <c r="BA233" s="17">
        <f t="shared" si="20"/>
        <v>0.2044641631949928</v>
      </c>
      <c r="BB233" s="17">
        <f t="shared" si="21"/>
        <v>0.24990064390499123</v>
      </c>
    </row>
    <row r="234" spans="2:54" x14ac:dyDescent="0.2">
      <c r="B234">
        <v>107.5</v>
      </c>
      <c r="C234">
        <v>0.53602256764957601</v>
      </c>
      <c r="D234">
        <v>105.8</v>
      </c>
      <c r="E234">
        <v>0.54478498386087604</v>
      </c>
      <c r="H234">
        <v>107.5</v>
      </c>
      <c r="I234">
        <v>0.45551718904410299</v>
      </c>
      <c r="J234">
        <f t="shared" si="23"/>
        <v>0.4957698783468395</v>
      </c>
      <c r="M234">
        <v>105.8</v>
      </c>
      <c r="N234">
        <v>0.45981854267330802</v>
      </c>
      <c r="O234">
        <f t="shared" si="22"/>
        <v>0.50230176326709208</v>
      </c>
      <c r="T234">
        <v>116.7</v>
      </c>
      <c r="U234">
        <v>0.52320509461393705</v>
      </c>
      <c r="AG234" s="16">
        <v>114.2</v>
      </c>
      <c r="AH234" s="17">
        <v>0.5278707357119895</v>
      </c>
      <c r="AN234" s="17">
        <v>25.1</v>
      </c>
      <c r="AO234" s="17">
        <v>0.23652693949002501</v>
      </c>
      <c r="AP234" s="17">
        <f t="shared" si="18"/>
        <v>0.21287424554102252</v>
      </c>
      <c r="AQ234" s="18">
        <f t="shared" si="19"/>
        <v>0.26017963343902756</v>
      </c>
      <c r="AV234" s="16">
        <v>98.2</v>
      </c>
      <c r="AW234" s="17">
        <v>0.47698790192141849</v>
      </c>
      <c r="AY234" s="17">
        <v>25.1</v>
      </c>
      <c r="AZ234" s="17">
        <v>0.22748415138803199</v>
      </c>
      <c r="BA234" s="17">
        <f t="shared" si="20"/>
        <v>0.20473573624922881</v>
      </c>
      <c r="BB234" s="17">
        <f t="shared" si="21"/>
        <v>0.25023256652683523</v>
      </c>
    </row>
    <row r="235" spans="2:54" x14ac:dyDescent="0.2">
      <c r="B235">
        <v>107.9</v>
      </c>
      <c r="C235">
        <v>0.53742821328344603</v>
      </c>
      <c r="D235">
        <v>106.2</v>
      </c>
      <c r="E235">
        <v>0.54594054075395404</v>
      </c>
      <c r="H235">
        <v>107.9</v>
      </c>
      <c r="I235">
        <v>0.45663643897627099</v>
      </c>
      <c r="J235">
        <f t="shared" si="23"/>
        <v>0.49703232612985848</v>
      </c>
      <c r="M235">
        <v>106.2</v>
      </c>
      <c r="N235">
        <v>0.461145639984814</v>
      </c>
      <c r="O235">
        <f t="shared" si="22"/>
        <v>0.50354309036938405</v>
      </c>
      <c r="T235">
        <v>117.1</v>
      </c>
      <c r="U235">
        <v>0.52430320866131797</v>
      </c>
      <c r="AG235" s="16">
        <v>114.6</v>
      </c>
      <c r="AH235" s="17">
        <v>0.52907991040000346</v>
      </c>
      <c r="AN235" s="17">
        <v>25.2</v>
      </c>
      <c r="AO235" s="17">
        <v>0.236757796423889</v>
      </c>
      <c r="AP235" s="17">
        <f t="shared" si="18"/>
        <v>0.2130820167815001</v>
      </c>
      <c r="AQ235" s="18">
        <f t="shared" si="19"/>
        <v>0.26043357606627793</v>
      </c>
      <c r="AV235" s="16">
        <v>98.6</v>
      </c>
      <c r="AW235" s="17">
        <v>0.47843447706985148</v>
      </c>
      <c r="AY235" s="17">
        <v>25.2</v>
      </c>
      <c r="AZ235" s="17">
        <v>0.22778582793925101</v>
      </c>
      <c r="BA235" s="17">
        <f t="shared" si="20"/>
        <v>0.20500724514532592</v>
      </c>
      <c r="BB235" s="17">
        <f t="shared" si="21"/>
        <v>0.25056441073317615</v>
      </c>
    </row>
    <row r="236" spans="2:54" x14ac:dyDescent="0.2">
      <c r="B236">
        <v>108.3</v>
      </c>
      <c r="C236">
        <v>0.538823334721515</v>
      </c>
      <c r="D236">
        <v>106.6</v>
      </c>
      <c r="E236">
        <v>0.54708682047258195</v>
      </c>
      <c r="H236">
        <v>108.3</v>
      </c>
      <c r="I236">
        <v>0.45781613402861998</v>
      </c>
      <c r="J236">
        <f t="shared" si="23"/>
        <v>0.49831973437506749</v>
      </c>
      <c r="M236">
        <v>106.6</v>
      </c>
      <c r="N236">
        <v>0.46244671715760199</v>
      </c>
      <c r="O236">
        <f t="shared" si="22"/>
        <v>0.50476676881509197</v>
      </c>
      <c r="T236">
        <v>117.5</v>
      </c>
      <c r="U236">
        <v>0.52539667965104753</v>
      </c>
      <c r="AG236" s="16">
        <v>115</v>
      </c>
      <c r="AH236" s="17">
        <v>0.53031319599566851</v>
      </c>
      <c r="AN236" s="17">
        <v>25.3</v>
      </c>
      <c r="AO236" s="17">
        <v>0.23698875728440499</v>
      </c>
      <c r="AP236" s="17">
        <f t="shared" si="18"/>
        <v>0.21328988155596451</v>
      </c>
      <c r="AQ236" s="18">
        <f t="shared" si="19"/>
        <v>0.26068763301284553</v>
      </c>
      <c r="AV236" s="16">
        <v>99</v>
      </c>
      <c r="AW236" s="17">
        <v>0.47985569246853599</v>
      </c>
      <c r="AY236" s="17">
        <v>25.3</v>
      </c>
      <c r="AZ236" s="17">
        <v>0.22808743701245701</v>
      </c>
      <c r="BA236" s="17">
        <f t="shared" si="20"/>
        <v>0.20527869331121132</v>
      </c>
      <c r="BB236" s="17">
        <f t="shared" si="21"/>
        <v>0.25089618071370273</v>
      </c>
    </row>
    <row r="237" spans="2:54" x14ac:dyDescent="0.2">
      <c r="B237">
        <v>108.7</v>
      </c>
      <c r="C237">
        <v>0.54020848193160098</v>
      </c>
      <c r="D237">
        <v>107</v>
      </c>
      <c r="E237">
        <v>0.54822369199471699</v>
      </c>
      <c r="H237">
        <v>108.7</v>
      </c>
      <c r="I237">
        <v>0.45901222448178702</v>
      </c>
      <c r="J237">
        <f t="shared" si="23"/>
        <v>0.499610353206694</v>
      </c>
      <c r="M237">
        <v>107</v>
      </c>
      <c r="N237">
        <v>0.46371554411246102</v>
      </c>
      <c r="O237">
        <f t="shared" si="22"/>
        <v>0.50596961805358898</v>
      </c>
      <c r="T237">
        <v>117.9</v>
      </c>
      <c r="U237">
        <v>0.52648675350302054</v>
      </c>
      <c r="AG237" s="16">
        <v>115.4</v>
      </c>
      <c r="AH237" s="17">
        <v>0.53157055537230158</v>
      </c>
      <c r="AN237" s="17">
        <v>25.4</v>
      </c>
      <c r="AO237" s="17">
        <v>0.23721982801396399</v>
      </c>
      <c r="AP237" s="17">
        <f t="shared" si="18"/>
        <v>0.21349784521256759</v>
      </c>
      <c r="AQ237" s="18">
        <f t="shared" si="19"/>
        <v>0.26094181081536039</v>
      </c>
      <c r="AV237" s="16">
        <v>99.4</v>
      </c>
      <c r="AW237" s="17">
        <v>0.48126955490416051</v>
      </c>
      <c r="AY237" s="17">
        <v>25.4</v>
      </c>
      <c r="AZ237" s="17">
        <v>0.22838898235418201</v>
      </c>
      <c r="BA237" s="17">
        <f t="shared" si="20"/>
        <v>0.2055500841187638</v>
      </c>
      <c r="BB237" s="17">
        <f t="shared" si="21"/>
        <v>0.25122788058960022</v>
      </c>
    </row>
    <row r="238" spans="2:54" x14ac:dyDescent="0.2">
      <c r="B238">
        <v>109.1</v>
      </c>
      <c r="C238">
        <v>0.54158420488152303</v>
      </c>
      <c r="D238">
        <v>107.4</v>
      </c>
      <c r="E238">
        <v>0.54935102429831495</v>
      </c>
      <c r="H238">
        <v>109.1</v>
      </c>
      <c r="I238">
        <v>0.46018057309779598</v>
      </c>
      <c r="J238">
        <f t="shared" si="23"/>
        <v>0.50088238898965953</v>
      </c>
      <c r="M238">
        <v>107.4</v>
      </c>
      <c r="N238">
        <v>0.46496373437093402</v>
      </c>
      <c r="O238">
        <f t="shared" si="22"/>
        <v>0.50715737933462446</v>
      </c>
      <c r="T238">
        <v>118.3</v>
      </c>
      <c r="U238">
        <v>0.52757412309870755</v>
      </c>
      <c r="AG238" s="16">
        <v>115.8</v>
      </c>
      <c r="AH238" s="17">
        <v>0.53284738653151897</v>
      </c>
      <c r="AN238" s="17">
        <v>25.5</v>
      </c>
      <c r="AO238" s="17">
        <v>0.23745101445247399</v>
      </c>
      <c r="AP238" s="17">
        <f t="shared" si="18"/>
        <v>0.21370591300722661</v>
      </c>
      <c r="AQ238" s="18">
        <f t="shared" si="19"/>
        <v>0.2611961158977214</v>
      </c>
      <c r="AV238" s="16">
        <v>99.8</v>
      </c>
      <c r="AW238" s="17">
        <v>0.48268922979795947</v>
      </c>
      <c r="AY238" s="17">
        <v>25.5</v>
      </c>
      <c r="AZ238" s="17">
        <v>0.22869046764986001</v>
      </c>
      <c r="BA238" s="17">
        <f t="shared" si="20"/>
        <v>0.20582142088487401</v>
      </c>
      <c r="BB238" s="17">
        <f t="shared" si="21"/>
        <v>0.25155951441484603</v>
      </c>
    </row>
    <row r="239" spans="2:54" x14ac:dyDescent="0.2">
      <c r="B239">
        <v>109.5</v>
      </c>
      <c r="C239">
        <v>0.54295105353909801</v>
      </c>
      <c r="D239">
        <v>107.8</v>
      </c>
      <c r="E239">
        <v>0.55046868636132895</v>
      </c>
      <c r="H239">
        <v>109.5</v>
      </c>
      <c r="I239">
        <v>0.46128305987837698</v>
      </c>
      <c r="J239">
        <f t="shared" si="23"/>
        <v>0.50211705670873752</v>
      </c>
      <c r="M239">
        <v>107.8</v>
      </c>
      <c r="N239">
        <v>0.46620795260692899</v>
      </c>
      <c r="O239">
        <f t="shared" si="22"/>
        <v>0.508338319484129</v>
      </c>
      <c r="T239">
        <v>118.7</v>
      </c>
      <c r="U239">
        <v>0.52865950162379005</v>
      </c>
      <c r="AG239" s="16">
        <v>116.2</v>
      </c>
      <c r="AH239" s="17">
        <v>0.53413903539956653</v>
      </c>
      <c r="AN239" s="17">
        <v>25.6</v>
      </c>
      <c r="AO239" s="17">
        <v>0.237682322339198</v>
      </c>
      <c r="AP239" s="17">
        <f t="shared" si="18"/>
        <v>0.2139140901052782</v>
      </c>
      <c r="AQ239" s="18">
        <f t="shared" si="19"/>
        <v>0.26145055457311783</v>
      </c>
      <c r="AV239" s="16">
        <v>100.2</v>
      </c>
      <c r="AW239" s="17">
        <v>0.48410406530371253</v>
      </c>
      <c r="AY239" s="17">
        <v>25.6</v>
      </c>
      <c r="AZ239" s="17">
        <v>0.22899189652497301</v>
      </c>
      <c r="BA239" s="17">
        <f t="shared" si="20"/>
        <v>0.20609270687247572</v>
      </c>
      <c r="BB239" s="17">
        <f t="shared" si="21"/>
        <v>0.25189108617747036</v>
      </c>
    </row>
    <row r="240" spans="2:54" x14ac:dyDescent="0.2">
      <c r="B240">
        <v>109.9</v>
      </c>
      <c r="C240">
        <v>0.54430957787214496</v>
      </c>
      <c r="D240">
        <v>108.2</v>
      </c>
      <c r="E240">
        <v>0.551576547161718</v>
      </c>
      <c r="H240">
        <v>109.9</v>
      </c>
      <c r="I240">
        <v>0.462325154264349</v>
      </c>
      <c r="J240">
        <f t="shared" si="23"/>
        <v>0.50331736606824695</v>
      </c>
      <c r="M240">
        <v>108.2</v>
      </c>
      <c r="N240">
        <v>0.46746486381399899</v>
      </c>
      <c r="O240">
        <f t="shared" si="22"/>
        <v>0.50952070548785855</v>
      </c>
      <c r="T240">
        <v>119.1</v>
      </c>
      <c r="U240">
        <v>0.52974360226395101</v>
      </c>
      <c r="AG240" s="16">
        <v>116.6</v>
      </c>
      <c r="AH240" s="17">
        <v>0.53544084790268753</v>
      </c>
      <c r="AN240" s="17">
        <v>25.7</v>
      </c>
      <c r="AO240" s="17">
        <v>0.23791375731454101</v>
      </c>
      <c r="AP240" s="17">
        <f t="shared" si="18"/>
        <v>0.21412238158308691</v>
      </c>
      <c r="AQ240" s="18">
        <f t="shared" si="19"/>
        <v>0.26170513304599513</v>
      </c>
      <c r="AV240" s="16">
        <v>100.6</v>
      </c>
      <c r="AW240" s="17">
        <v>0.48549575692053398</v>
      </c>
      <c r="AY240" s="17">
        <v>25.7</v>
      </c>
      <c r="AZ240" s="17">
        <v>0.22929327254616699</v>
      </c>
      <c r="BA240" s="17">
        <f t="shared" si="20"/>
        <v>0.2063639452915503</v>
      </c>
      <c r="BB240" s="17">
        <f t="shared" si="21"/>
        <v>0.25222259980078371</v>
      </c>
    </row>
    <row r="241" spans="2:54" x14ac:dyDescent="0.2">
      <c r="B241">
        <v>110.3</v>
      </c>
      <c r="C241">
        <v>0.54566031628503497</v>
      </c>
      <c r="D241">
        <v>108.6</v>
      </c>
      <c r="E241">
        <v>0.552674475677435</v>
      </c>
      <c r="H241">
        <v>110.3</v>
      </c>
      <c r="I241">
        <v>0.46333152284697499</v>
      </c>
      <c r="J241">
        <f t="shared" si="23"/>
        <v>0.50449591956600504</v>
      </c>
      <c r="M241">
        <v>108.6</v>
      </c>
      <c r="N241">
        <v>0.46875107059733201</v>
      </c>
      <c r="O241">
        <f t="shared" si="22"/>
        <v>0.5107127731373835</v>
      </c>
      <c r="T241">
        <v>119.5</v>
      </c>
      <c r="U241">
        <v>0.53082713820487148</v>
      </c>
      <c r="AG241" s="16">
        <v>117</v>
      </c>
      <c r="AH241" s="17">
        <v>0.53674816996712593</v>
      </c>
      <c r="AN241" s="17">
        <v>25.8</v>
      </c>
      <c r="AO241" s="17">
        <v>0.23814532492180099</v>
      </c>
      <c r="AP241" s="17">
        <f t="shared" si="18"/>
        <v>0.21433079242962089</v>
      </c>
      <c r="AQ241" s="18">
        <f t="shared" si="19"/>
        <v>0.26195985741398109</v>
      </c>
      <c r="AV241" s="16">
        <v>101</v>
      </c>
      <c r="AW241" s="17">
        <v>0.48684913092831295</v>
      </c>
      <c r="AY241" s="17">
        <v>25.8</v>
      </c>
      <c r="AZ241" s="17">
        <v>0.22959459922235301</v>
      </c>
      <c r="BA241" s="17">
        <f t="shared" si="20"/>
        <v>0.2066351393001177</v>
      </c>
      <c r="BB241" s="17">
        <f t="shared" si="21"/>
        <v>0.25255405914458834</v>
      </c>
    </row>
    <row r="242" spans="2:54" x14ac:dyDescent="0.2">
      <c r="B242">
        <v>110.7</v>
      </c>
      <c r="C242">
        <v>0.54700339623838901</v>
      </c>
      <c r="D242">
        <v>109</v>
      </c>
      <c r="E242">
        <v>0.55376234088643606</v>
      </c>
      <c r="H242">
        <v>110.7</v>
      </c>
      <c r="I242">
        <v>0.46432691572266799</v>
      </c>
      <c r="J242">
        <f t="shared" si="23"/>
        <v>0.50566515598052852</v>
      </c>
      <c r="M242">
        <v>109</v>
      </c>
      <c r="N242">
        <v>0.47007693244351301</v>
      </c>
      <c r="O242">
        <f t="shared" si="22"/>
        <v>0.51191963666497453</v>
      </c>
      <c r="T242">
        <v>119.9</v>
      </c>
      <c r="U242">
        <v>0.53191078810760706</v>
      </c>
      <c r="AG242" s="16">
        <v>117.4</v>
      </c>
      <c r="AH242" s="17">
        <v>0.53805698780003952</v>
      </c>
      <c r="AN242" s="17">
        <v>25.9</v>
      </c>
      <c r="AO242" s="17">
        <v>0.23837703060887999</v>
      </c>
      <c r="AP242" s="17">
        <f t="shared" si="18"/>
        <v>0.21453932754799199</v>
      </c>
      <c r="AQ242" s="18">
        <f t="shared" si="19"/>
        <v>0.262214733669768</v>
      </c>
      <c r="AV242" s="16">
        <v>101.4</v>
      </c>
      <c r="AW242" s="17">
        <v>0.48817028874046298</v>
      </c>
      <c r="AY242" s="17">
        <v>25.9</v>
      </c>
      <c r="AZ242" s="17">
        <v>0.22989588000577099</v>
      </c>
      <c r="BA242" s="17">
        <f t="shared" si="20"/>
        <v>0.20690629200519389</v>
      </c>
      <c r="BB242" s="17">
        <f t="shared" si="21"/>
        <v>0.25288546800634809</v>
      </c>
    </row>
    <row r="243" spans="2:54" x14ac:dyDescent="0.2">
      <c r="B243">
        <v>111.1</v>
      </c>
      <c r="C243">
        <v>0.54833843266998294</v>
      </c>
      <c r="D243">
        <v>109.4</v>
      </c>
      <c r="E243">
        <v>0.55484001176667797</v>
      </c>
      <c r="H243">
        <v>111.1</v>
      </c>
      <c r="I243">
        <v>0.46533608275346799</v>
      </c>
      <c r="J243">
        <f t="shared" si="23"/>
        <v>0.5068372577117255</v>
      </c>
      <c r="M243">
        <v>109.4</v>
      </c>
      <c r="N243">
        <v>0.47144132945306599</v>
      </c>
      <c r="O243">
        <f t="shared" si="22"/>
        <v>0.51314067060987201</v>
      </c>
      <c r="T243">
        <v>120.3</v>
      </c>
      <c r="U243">
        <v>0.5329944665026225</v>
      </c>
      <c r="AG243" s="16">
        <v>117.8</v>
      </c>
      <c r="AH243" s="17">
        <v>0.53936665449624799</v>
      </c>
      <c r="AN243" s="17">
        <v>26</v>
      </c>
      <c r="AO243" s="17">
        <v>0.23860887972995401</v>
      </c>
      <c r="AP243" s="17">
        <f t="shared" si="18"/>
        <v>0.21474799175695861</v>
      </c>
      <c r="AQ243" s="18">
        <f t="shared" si="19"/>
        <v>0.26246976770294944</v>
      </c>
      <c r="AV243" s="16">
        <v>101.8</v>
      </c>
      <c r="AW243" s="17">
        <v>0.48947417459951503</v>
      </c>
      <c r="AY243" s="17">
        <v>26</v>
      </c>
      <c r="AZ243" s="17">
        <v>0.23019711829303899</v>
      </c>
      <c r="BA243" s="17">
        <f t="shared" si="20"/>
        <v>0.20717740646373509</v>
      </c>
      <c r="BB243" s="17">
        <f t="shared" si="21"/>
        <v>0.25321683012234292</v>
      </c>
    </row>
    <row r="244" spans="2:54" x14ac:dyDescent="0.2">
      <c r="B244">
        <v>111.5</v>
      </c>
      <c r="C244">
        <v>0.54966500832708798</v>
      </c>
      <c r="D244">
        <v>109.8</v>
      </c>
      <c r="E244">
        <v>0.55590735729611496</v>
      </c>
      <c r="H244">
        <v>111.5</v>
      </c>
      <c r="I244">
        <v>0.46637783776493602</v>
      </c>
      <c r="J244">
        <f t="shared" si="23"/>
        <v>0.50802142304601206</v>
      </c>
      <c r="M244">
        <v>109.8</v>
      </c>
      <c r="N244">
        <v>0.47284190867595</v>
      </c>
      <c r="O244">
        <f t="shared" si="22"/>
        <v>0.51437463298603248</v>
      </c>
      <c r="T244">
        <v>120.7</v>
      </c>
      <c r="U244">
        <v>0.53407734005982244</v>
      </c>
      <c r="AG244" s="16">
        <v>118.2</v>
      </c>
      <c r="AH244" s="17">
        <v>0.54067762594523594</v>
      </c>
      <c r="AN244" s="17">
        <v>26.1</v>
      </c>
      <c r="AO244" s="17">
        <v>0.238840877547117</v>
      </c>
      <c r="AP244" s="17">
        <f t="shared" si="18"/>
        <v>0.21495678979240529</v>
      </c>
      <c r="AQ244" s="18">
        <f t="shared" si="19"/>
        <v>0.26272496530182871</v>
      </c>
      <c r="AV244" s="16">
        <v>102.2</v>
      </c>
      <c r="AW244" s="17">
        <v>0.49077562017663251</v>
      </c>
      <c r="AY244" s="17">
        <v>26.1</v>
      </c>
      <c r="AZ244" s="17">
        <v>0.23049831742617</v>
      </c>
      <c r="BA244" s="17">
        <f t="shared" si="20"/>
        <v>0.20744848568355301</v>
      </c>
      <c r="BB244" s="17">
        <f t="shared" si="21"/>
        <v>0.25354814916878704</v>
      </c>
    </row>
    <row r="245" spans="2:54" x14ac:dyDescent="0.2">
      <c r="B245">
        <v>111.9</v>
      </c>
      <c r="C245">
        <v>0.55098270595697396</v>
      </c>
      <c r="D245">
        <v>110.2</v>
      </c>
      <c r="E245">
        <v>0.55696424645270404</v>
      </c>
      <c r="H245">
        <v>111.9</v>
      </c>
      <c r="I245">
        <v>0.46744963004494899</v>
      </c>
      <c r="J245">
        <f t="shared" si="23"/>
        <v>0.50921616800096148</v>
      </c>
      <c r="M245">
        <v>110.2</v>
      </c>
      <c r="N245">
        <v>0.47427631716212698</v>
      </c>
      <c r="O245">
        <f t="shared" si="22"/>
        <v>0.51562028180741548</v>
      </c>
      <c r="T245">
        <v>121.1</v>
      </c>
      <c r="U245">
        <v>0.53515854417896502</v>
      </c>
      <c r="AG245" s="16">
        <v>118.6</v>
      </c>
      <c r="AH245" s="17">
        <v>0.54199035867308054</v>
      </c>
      <c r="AN245" s="17">
        <v>26.2</v>
      </c>
      <c r="AO245" s="17">
        <v>0.23907302923197499</v>
      </c>
      <c r="AP245" s="17">
        <f t="shared" si="18"/>
        <v>0.21516572630877751</v>
      </c>
      <c r="AQ245" s="18">
        <f t="shared" si="19"/>
        <v>0.26298033215517252</v>
      </c>
      <c r="AV245" s="16">
        <v>102.6</v>
      </c>
      <c r="AW245" s="17">
        <v>0.49208160269950596</v>
      </c>
      <c r="AY245" s="17">
        <v>26.2</v>
      </c>
      <c r="AZ245" s="17">
        <v>0.230799480693575</v>
      </c>
      <c r="BA245" s="17">
        <f t="shared" si="20"/>
        <v>0.2077195326242175</v>
      </c>
      <c r="BB245" s="17">
        <f t="shared" si="21"/>
        <v>0.25387942876293251</v>
      </c>
    </row>
    <row r="246" spans="2:54" x14ac:dyDescent="0.2">
      <c r="B246">
        <v>112.3</v>
      </c>
      <c r="C246">
        <v>0.55229110830690897</v>
      </c>
      <c r="D246">
        <v>110.6</v>
      </c>
      <c r="E246">
        <v>0.55801054821439999</v>
      </c>
      <c r="H246">
        <v>112.3</v>
      </c>
      <c r="I246">
        <v>0.46854410409826802</v>
      </c>
      <c r="J246">
        <f t="shared" si="23"/>
        <v>0.51041760620258847</v>
      </c>
      <c r="M246">
        <v>110.6</v>
      </c>
      <c r="N246">
        <v>0.475741845349818</v>
      </c>
      <c r="O246">
        <f t="shared" si="22"/>
        <v>0.51687619678210894</v>
      </c>
      <c r="T246">
        <v>121.5</v>
      </c>
      <c r="U246">
        <v>0.53623721425980708</v>
      </c>
      <c r="AG246" s="16">
        <v>119</v>
      </c>
      <c r="AH246" s="17">
        <v>0.54330530920585651</v>
      </c>
      <c r="AN246" s="17">
        <v>26.3</v>
      </c>
      <c r="AO246" s="17">
        <v>0.239305339867214</v>
      </c>
      <c r="AP246" s="17">
        <f t="shared" si="18"/>
        <v>0.2153748058804926</v>
      </c>
      <c r="AQ246" s="18">
        <f t="shared" si="19"/>
        <v>0.26323587385393543</v>
      </c>
      <c r="AV246" s="16">
        <v>103</v>
      </c>
      <c r="AW246" s="17">
        <v>0.49338727435445751</v>
      </c>
      <c r="AY246" s="17">
        <v>26.3</v>
      </c>
      <c r="AZ246" s="17">
        <v>0.23110061133103599</v>
      </c>
      <c r="BA246" s="17">
        <f t="shared" si="20"/>
        <v>0.20799055019793239</v>
      </c>
      <c r="BB246" s="17">
        <f t="shared" si="21"/>
        <v>0.25421067246413959</v>
      </c>
    </row>
    <row r="247" spans="2:54" x14ac:dyDescent="0.2">
      <c r="B247">
        <v>112.7</v>
      </c>
      <c r="C247">
        <v>0.55358979812416498</v>
      </c>
      <c r="D247">
        <v>111</v>
      </c>
      <c r="E247">
        <v>0.55904613155915805</v>
      </c>
      <c r="H247">
        <v>112.7</v>
      </c>
      <c r="I247">
        <v>0.46965390442965099</v>
      </c>
      <c r="J247">
        <f t="shared" si="23"/>
        <v>0.51162185127690796</v>
      </c>
      <c r="M247">
        <v>111</v>
      </c>
      <c r="N247">
        <v>0.47722980784989599</v>
      </c>
      <c r="O247">
        <f t="shared" si="22"/>
        <v>0.51813796970452697</v>
      </c>
      <c r="T247">
        <v>121.9</v>
      </c>
      <c r="U247">
        <v>0.53731248570210699</v>
      </c>
      <c r="AG247" s="16">
        <v>119.4</v>
      </c>
      <c r="AH247" s="17">
        <v>0.54462293406964146</v>
      </c>
      <c r="AN247" s="17">
        <v>26.4</v>
      </c>
      <c r="AO247" s="17">
        <v>0.23953781444813299</v>
      </c>
      <c r="AP247" s="17">
        <f t="shared" si="18"/>
        <v>0.21558403300331969</v>
      </c>
      <c r="AQ247" s="18">
        <f t="shared" si="19"/>
        <v>0.2634915958929463</v>
      </c>
      <c r="AV247" s="16">
        <v>103.4</v>
      </c>
      <c r="AW247" s="17">
        <v>0.494686809882528</v>
      </c>
      <c r="AY247" s="17">
        <v>26.4</v>
      </c>
      <c r="AZ247" s="17">
        <v>0.23140171252266001</v>
      </c>
      <c r="BA247" s="17">
        <f t="shared" si="20"/>
        <v>0.20826154127039401</v>
      </c>
      <c r="BB247" s="17">
        <f t="shared" si="21"/>
        <v>0.25454188377492604</v>
      </c>
    </row>
    <row r="248" spans="2:54" x14ac:dyDescent="0.2">
      <c r="B248">
        <v>113.1</v>
      </c>
      <c r="C248">
        <v>0.55487835815601205</v>
      </c>
      <c r="D248">
        <v>111.4</v>
      </c>
      <c r="E248">
        <v>0.56007086548289797</v>
      </c>
      <c r="H248">
        <v>113.1</v>
      </c>
      <c r="I248">
        <v>0.47077168203361602</v>
      </c>
      <c r="J248">
        <f t="shared" si="23"/>
        <v>0.51282502009481401</v>
      </c>
      <c r="M248">
        <v>111.4</v>
      </c>
      <c r="N248">
        <v>0.47872656814523301</v>
      </c>
      <c r="O248">
        <f t="shared" si="22"/>
        <v>0.51939871681406546</v>
      </c>
      <c r="T248">
        <v>122.3</v>
      </c>
      <c r="U248">
        <v>0.53838349390562201</v>
      </c>
      <c r="AG248" s="16">
        <v>119.8</v>
      </c>
      <c r="AH248" s="17">
        <v>0.54594347169998159</v>
      </c>
      <c r="AN248" s="17">
        <v>26.5</v>
      </c>
      <c r="AO248" s="17">
        <v>0.239770457884141</v>
      </c>
      <c r="AP248" s="17">
        <f t="shared" si="18"/>
        <v>0.21579341209572692</v>
      </c>
      <c r="AQ248" s="18">
        <f t="shared" si="19"/>
        <v>0.26374750367255512</v>
      </c>
      <c r="AV248" s="16">
        <v>103.8</v>
      </c>
      <c r="AW248" s="17">
        <v>0.49597510406387701</v>
      </c>
      <c r="AY248" s="17">
        <v>26.5</v>
      </c>
      <c r="AZ248" s="17">
        <v>0.23170278740181199</v>
      </c>
      <c r="BA248" s="17">
        <f t="shared" si="20"/>
        <v>0.20853250866163081</v>
      </c>
      <c r="BB248" s="17">
        <f t="shared" si="21"/>
        <v>0.25487306614199323</v>
      </c>
    </row>
    <row r="249" spans="2:54" x14ac:dyDescent="0.2">
      <c r="B249">
        <v>113.5</v>
      </c>
      <c r="C249">
        <v>0.55615637114971805</v>
      </c>
      <c r="D249">
        <v>111.8</v>
      </c>
      <c r="E249">
        <v>0.56108468437220405</v>
      </c>
      <c r="H249">
        <v>113.5</v>
      </c>
      <c r="I249">
        <v>0.47189093271288002</v>
      </c>
      <c r="J249">
        <f t="shared" si="23"/>
        <v>0.51402365193129906</v>
      </c>
      <c r="M249">
        <v>111.8</v>
      </c>
      <c r="N249">
        <v>0.48021834032273603</v>
      </c>
      <c r="O249">
        <f t="shared" si="22"/>
        <v>0.52065151234746998</v>
      </c>
      <c r="T249">
        <v>122.7</v>
      </c>
      <c r="U249">
        <v>0.539449740311429</v>
      </c>
      <c r="AG249" s="16">
        <v>120.2</v>
      </c>
      <c r="AH249" s="17">
        <v>0.54726517641413852</v>
      </c>
      <c r="AN249" s="17">
        <v>26.6</v>
      </c>
      <c r="AO249" s="17">
        <v>0.240003275000223</v>
      </c>
      <c r="AP249" s="17">
        <f t="shared" si="18"/>
        <v>0.21600294750020071</v>
      </c>
      <c r="AQ249" s="18">
        <f t="shared" si="19"/>
        <v>0.26400360250024535</v>
      </c>
      <c r="AV249" s="16">
        <v>104.2</v>
      </c>
      <c r="AW249" s="17">
        <v>0.49725256081587044</v>
      </c>
      <c r="AY249" s="17">
        <v>26.6</v>
      </c>
      <c r="AZ249" s="17">
        <v>0.23200383905202601</v>
      </c>
      <c r="BA249" s="17">
        <f t="shared" si="20"/>
        <v>0.20880345514682341</v>
      </c>
      <c r="BB249" s="17">
        <f t="shared" si="21"/>
        <v>0.25520422295722861</v>
      </c>
    </row>
    <row r="250" spans="2:54" x14ac:dyDescent="0.2">
      <c r="B250">
        <v>113.9</v>
      </c>
      <c r="C250">
        <v>0.55742341985255295</v>
      </c>
      <c r="D250">
        <v>112.2</v>
      </c>
      <c r="E250">
        <v>0.562087735164288</v>
      </c>
      <c r="H250">
        <v>113.9</v>
      </c>
      <c r="I250">
        <v>0.473006826058193</v>
      </c>
      <c r="J250">
        <f t="shared" si="23"/>
        <v>0.51521512295537297</v>
      </c>
      <c r="M250">
        <v>112.2</v>
      </c>
      <c r="N250">
        <v>0.481691338469314</v>
      </c>
      <c r="O250">
        <f t="shared" si="22"/>
        <v>0.52188953681680106</v>
      </c>
      <c r="T250">
        <v>123.1</v>
      </c>
      <c r="U250">
        <v>0.54051228108648908</v>
      </c>
      <c r="AG250" s="16">
        <v>120.6</v>
      </c>
      <c r="AH250" s="17">
        <v>0.54858524264377551</v>
      </c>
      <c r="AN250" s="17">
        <v>26.7</v>
      </c>
      <c r="AO250" s="17">
        <v>0.24023627053837701</v>
      </c>
      <c r="AP250" s="17">
        <f t="shared" si="18"/>
        <v>0.21621264348453931</v>
      </c>
      <c r="AQ250" s="18">
        <f t="shared" si="19"/>
        <v>0.26425989759221474</v>
      </c>
      <c r="AV250" s="16">
        <v>104.6</v>
      </c>
      <c r="AW250" s="17">
        <v>0.49852212863449402</v>
      </c>
      <c r="AY250" s="17">
        <v>26.7</v>
      </c>
      <c r="AZ250" s="17">
        <v>0.232304870507897</v>
      </c>
      <c r="BA250" s="17">
        <f t="shared" si="20"/>
        <v>0.2090743834571073</v>
      </c>
      <c r="BB250" s="17">
        <f t="shared" si="21"/>
        <v>0.25553535755868673</v>
      </c>
    </row>
    <row r="251" spans="2:54" x14ac:dyDescent="0.2">
      <c r="B251">
        <v>114.3</v>
      </c>
      <c r="C251">
        <v>0.55867908701178903</v>
      </c>
      <c r="D251">
        <v>112.6</v>
      </c>
      <c r="E251">
        <v>0.56308020790849</v>
      </c>
      <c r="H251">
        <v>114.3</v>
      </c>
      <c r="I251">
        <v>0.47411472866138199</v>
      </c>
      <c r="J251">
        <f t="shared" si="23"/>
        <v>0.51639690783658554</v>
      </c>
      <c r="M251">
        <v>112.6</v>
      </c>
      <c r="N251">
        <v>0.48313279788684099</v>
      </c>
      <c r="O251">
        <f t="shared" si="22"/>
        <v>0.52310650289766547</v>
      </c>
      <c r="T251">
        <v>123.5</v>
      </c>
      <c r="U251">
        <v>0.54157258510235806</v>
      </c>
      <c r="AG251" s="16">
        <v>121</v>
      </c>
      <c r="AH251" s="17">
        <v>0.54990085480845352</v>
      </c>
      <c r="AN251" s="17">
        <v>26.8</v>
      </c>
      <c r="AO251" s="17">
        <v>0.240469449159013</v>
      </c>
      <c r="AP251" s="17">
        <f t="shared" si="18"/>
        <v>0.21642250424311171</v>
      </c>
      <c r="AQ251" s="18">
        <f t="shared" si="19"/>
        <v>0.26451639407491434</v>
      </c>
      <c r="AV251" s="16">
        <v>105</v>
      </c>
      <c r="AW251" s="17">
        <v>0.49978676171606951</v>
      </c>
      <c r="AY251" s="17">
        <v>26.8</v>
      </c>
      <c r="AZ251" s="17">
        <v>0.23260588475595301</v>
      </c>
      <c r="BA251" s="17">
        <f t="shared" si="20"/>
        <v>0.20934529628035772</v>
      </c>
      <c r="BB251" s="17">
        <f t="shared" si="21"/>
        <v>0.25586647323154832</v>
      </c>
    </row>
    <row r="252" spans="2:54" x14ac:dyDescent="0.2">
      <c r="B252">
        <v>114.7</v>
      </c>
      <c r="C252">
        <v>0.55992295537469405</v>
      </c>
      <c r="D252">
        <v>113</v>
      </c>
      <c r="E252">
        <v>0.56406229265415397</v>
      </c>
      <c r="H252">
        <v>114.7</v>
      </c>
      <c r="I252">
        <v>0.47521000711427702</v>
      </c>
      <c r="J252">
        <f t="shared" si="23"/>
        <v>0.51756648124448557</v>
      </c>
      <c r="M252">
        <v>113</v>
      </c>
      <c r="N252">
        <v>0.48454646294041598</v>
      </c>
      <c r="O252">
        <f t="shared" si="22"/>
        <v>0.524304377797285</v>
      </c>
      <c r="T252">
        <v>123.9</v>
      </c>
      <c r="U252">
        <v>0.54263212123370397</v>
      </c>
      <c r="AG252" s="16">
        <v>121.4</v>
      </c>
      <c r="AH252" s="17">
        <v>0.55120919732773155</v>
      </c>
      <c r="AN252" s="17">
        <v>26.9</v>
      </c>
      <c r="AO252" s="17">
        <v>0.24070281544233199</v>
      </c>
      <c r="AP252" s="17">
        <f t="shared" si="18"/>
        <v>0.21663253389809881</v>
      </c>
      <c r="AQ252" s="18">
        <f t="shared" si="19"/>
        <v>0.2647730969865652</v>
      </c>
      <c r="AV252" s="16">
        <v>105.4</v>
      </c>
      <c r="AW252" s="17">
        <v>0.50104793716404405</v>
      </c>
      <c r="AY252" s="17">
        <v>26.9</v>
      </c>
      <c r="AZ252" s="17">
        <v>0.232906884735507</v>
      </c>
      <c r="BA252" s="17">
        <f t="shared" si="20"/>
        <v>0.20961619626195629</v>
      </c>
      <c r="BB252" s="17">
        <f t="shared" si="21"/>
        <v>0.25619757320905773</v>
      </c>
    </row>
    <row r="253" spans="2:54" x14ac:dyDescent="0.2">
      <c r="B253">
        <v>115.1</v>
      </c>
      <c r="C253">
        <v>0.56115460768853798</v>
      </c>
      <c r="D253">
        <v>113.4</v>
      </c>
      <c r="E253">
        <v>0.56503417945062195</v>
      </c>
      <c r="H253">
        <v>115.1</v>
      </c>
      <c r="I253">
        <v>0.476288059185484</v>
      </c>
      <c r="J253">
        <f t="shared" si="23"/>
        <v>0.51872133343701099</v>
      </c>
      <c r="M253">
        <v>113.4</v>
      </c>
      <c r="N253">
        <v>0.48594944595733702</v>
      </c>
      <c r="O253">
        <f t="shared" si="22"/>
        <v>0.52549181270397949</v>
      </c>
      <c r="T253">
        <v>124.3</v>
      </c>
      <c r="U253">
        <v>0.54369235835519403</v>
      </c>
      <c r="AG253" s="16">
        <v>121.8</v>
      </c>
      <c r="AH253" s="17">
        <v>0.55250745462116857</v>
      </c>
      <c r="AN253" s="17">
        <v>27</v>
      </c>
      <c r="AO253" s="17">
        <v>0.24093637388967001</v>
      </c>
      <c r="AP253" s="17">
        <f t="shared" si="18"/>
        <v>0.21684273650070301</v>
      </c>
      <c r="AQ253" s="18">
        <f t="shared" si="19"/>
        <v>0.26503001127863701</v>
      </c>
      <c r="AV253" s="16">
        <v>105.8</v>
      </c>
      <c r="AW253" s="17">
        <v>0.50230176326709208</v>
      </c>
      <c r="AY253" s="17">
        <v>27</v>
      </c>
      <c r="AZ253" s="17">
        <v>0.233207873339489</v>
      </c>
      <c r="BA253" s="17">
        <f t="shared" si="20"/>
        <v>0.2098870860055401</v>
      </c>
      <c r="BB253" s="17">
        <f t="shared" si="21"/>
        <v>0.25652866067343794</v>
      </c>
    </row>
    <row r="254" spans="2:54" x14ac:dyDescent="0.2">
      <c r="B254">
        <v>115.5</v>
      </c>
      <c r="C254">
        <v>0.56237362670059199</v>
      </c>
      <c r="D254">
        <v>113.8</v>
      </c>
      <c r="E254">
        <v>0.56599605834723499</v>
      </c>
      <c r="H254">
        <v>115.5</v>
      </c>
      <c r="I254">
        <v>0.47734743103643401</v>
      </c>
      <c r="J254">
        <f t="shared" si="23"/>
        <v>0.51986052886851297</v>
      </c>
      <c r="M254">
        <v>113.8</v>
      </c>
      <c r="N254">
        <v>0.48735924347496001</v>
      </c>
      <c r="O254">
        <f t="shared" si="22"/>
        <v>0.52667765091109753</v>
      </c>
      <c r="T254">
        <v>124.7</v>
      </c>
      <c r="U254">
        <v>0.54475476534149592</v>
      </c>
      <c r="AG254" s="16">
        <v>122.2</v>
      </c>
      <c r="AH254" s="17">
        <v>0.55379281110832401</v>
      </c>
      <c r="AN254" s="17">
        <v>27.1</v>
      </c>
      <c r="AO254" s="17">
        <v>0.24117012892480999</v>
      </c>
      <c r="AP254" s="17">
        <f t="shared" si="18"/>
        <v>0.21705311603232899</v>
      </c>
      <c r="AQ254" s="18">
        <f t="shared" si="19"/>
        <v>0.26528714181729102</v>
      </c>
      <c r="AV254" s="16">
        <v>106.2</v>
      </c>
      <c r="AW254" s="17">
        <v>0.50354309036938405</v>
      </c>
      <c r="AY254" s="17">
        <v>27.1</v>
      </c>
      <c r="AZ254" s="17">
        <v>0.233508853415267</v>
      </c>
      <c r="BA254" s="17">
        <f t="shared" si="20"/>
        <v>0.21015796807374032</v>
      </c>
      <c r="BB254" s="17">
        <f t="shared" si="21"/>
        <v>0.25685973875679374</v>
      </c>
    </row>
    <row r="255" spans="2:54" x14ac:dyDescent="0.2">
      <c r="B255">
        <v>115.9</v>
      </c>
      <c r="C255">
        <v>0.56357959515812495</v>
      </c>
      <c r="D255">
        <v>114.2</v>
      </c>
      <c r="E255">
        <v>0.566948119393336</v>
      </c>
      <c r="H255">
        <v>115.9</v>
      </c>
      <c r="I255">
        <v>0.47839247366610499</v>
      </c>
      <c r="J255">
        <f t="shared" si="23"/>
        <v>0.520986034412115</v>
      </c>
      <c r="M255">
        <v>114.2</v>
      </c>
      <c r="N255">
        <v>0.488793352030643</v>
      </c>
      <c r="O255">
        <f t="shared" si="22"/>
        <v>0.5278707357119895</v>
      </c>
      <c r="T255">
        <v>125.1</v>
      </c>
      <c r="U255">
        <v>0.54582081106727598</v>
      </c>
      <c r="AG255" s="16">
        <v>122.6</v>
      </c>
      <c r="AH255" s="17">
        <v>0.55506325099633447</v>
      </c>
      <c r="AN255" s="17">
        <v>27.2</v>
      </c>
      <c r="AO255" s="17">
        <v>0.24140408489527501</v>
      </c>
      <c r="AP255" s="17">
        <f t="shared" si="18"/>
        <v>0.21726367640574751</v>
      </c>
      <c r="AQ255" s="18">
        <f t="shared" si="19"/>
        <v>0.26554449338480252</v>
      </c>
      <c r="AV255" s="16">
        <v>106.6</v>
      </c>
      <c r="AW255" s="17">
        <v>0.50476676881509197</v>
      </c>
      <c r="AY255" s="17">
        <v>27.2</v>
      </c>
      <c r="AZ255" s="17">
        <v>0.23380982776543699</v>
      </c>
      <c r="BA255" s="17">
        <f t="shared" si="20"/>
        <v>0.2104288449888933</v>
      </c>
      <c r="BB255" s="17">
        <f t="shared" si="21"/>
        <v>0.25719081054198073</v>
      </c>
    </row>
    <row r="256" spans="2:54" x14ac:dyDescent="0.2">
      <c r="B256">
        <v>116.3</v>
      </c>
      <c r="C256">
        <v>0.56477209580840704</v>
      </c>
      <c r="D256">
        <v>114.6</v>
      </c>
      <c r="E256">
        <v>0.56789055263826704</v>
      </c>
      <c r="H256">
        <v>116.3</v>
      </c>
      <c r="I256">
        <v>0.47942816371638503</v>
      </c>
      <c r="J256">
        <f t="shared" si="23"/>
        <v>0.52210012976239606</v>
      </c>
      <c r="M256">
        <v>114.6</v>
      </c>
      <c r="N256">
        <v>0.49026926816173999</v>
      </c>
      <c r="O256">
        <f t="shared" si="22"/>
        <v>0.52907991040000346</v>
      </c>
      <c r="T256">
        <v>125.5</v>
      </c>
      <c r="U256">
        <v>0.54689158555898898</v>
      </c>
      <c r="AG256" s="16">
        <v>123</v>
      </c>
      <c r="AH256" s="17">
        <v>0.5563201174903869</v>
      </c>
      <c r="AN256" s="17">
        <v>27.3</v>
      </c>
      <c r="AO256" s="17">
        <v>0.241638246073589</v>
      </c>
      <c r="AP256" s="17">
        <f t="shared" si="18"/>
        <v>0.21747442146623011</v>
      </c>
      <c r="AQ256" s="18">
        <f t="shared" si="19"/>
        <v>0.26580207068094791</v>
      </c>
      <c r="AV256" s="16">
        <v>107</v>
      </c>
      <c r="AW256" s="17">
        <v>0.50596961805358898</v>
      </c>
      <c r="AY256" s="17">
        <v>27.3</v>
      </c>
      <c r="AZ256" s="17">
        <v>0.23411079914860999</v>
      </c>
      <c r="BA256" s="17">
        <f t="shared" si="20"/>
        <v>0.210699719233749</v>
      </c>
      <c r="BB256" s="17">
        <f t="shared" si="21"/>
        <v>0.25752187906347102</v>
      </c>
    </row>
    <row r="257" spans="2:54" x14ac:dyDescent="0.2">
      <c r="B257">
        <v>116.7</v>
      </c>
      <c r="C257">
        <v>0.56595071139870801</v>
      </c>
      <c r="D257">
        <v>115</v>
      </c>
      <c r="E257">
        <v>0.56882354813137004</v>
      </c>
      <c r="H257">
        <v>116.7</v>
      </c>
      <c r="I257">
        <v>0.48045947782916598</v>
      </c>
      <c r="J257">
        <f t="shared" si="23"/>
        <v>0.52320509461393705</v>
      </c>
      <c r="M257">
        <v>115</v>
      </c>
      <c r="N257">
        <v>0.49180284385996698</v>
      </c>
      <c r="O257">
        <f t="shared" si="22"/>
        <v>0.53031319599566851</v>
      </c>
      <c r="T257">
        <v>125.9</v>
      </c>
      <c r="U257">
        <v>0.54796616074121696</v>
      </c>
      <c r="AG257" s="16">
        <v>123.4</v>
      </c>
      <c r="AH257" s="17">
        <v>0.55756563548379301</v>
      </c>
      <c r="AN257" s="17">
        <v>27.4</v>
      </c>
      <c r="AO257" s="17">
        <v>0.24187261665850901</v>
      </c>
      <c r="AP257" s="17">
        <f t="shared" si="18"/>
        <v>0.21768535499265812</v>
      </c>
      <c r="AQ257" s="18">
        <f t="shared" si="19"/>
        <v>0.26605987832435996</v>
      </c>
      <c r="AV257" s="16">
        <v>107.4</v>
      </c>
      <c r="AW257" s="17">
        <v>0.50715737933462446</v>
      </c>
      <c r="AY257" s="17">
        <v>27.4</v>
      </c>
      <c r="AZ257" s="17">
        <v>0.23441177028017099</v>
      </c>
      <c r="BA257" s="17">
        <f t="shared" si="20"/>
        <v>0.21097059325215389</v>
      </c>
      <c r="BB257" s="17">
        <f t="shared" si="21"/>
        <v>0.25785294730818809</v>
      </c>
    </row>
    <row r="258" spans="2:54" x14ac:dyDescent="0.2">
      <c r="B258">
        <v>117.1</v>
      </c>
      <c r="C258">
        <v>0.56711502467629804</v>
      </c>
      <c r="D258">
        <v>115.4</v>
      </c>
      <c r="E258">
        <v>0.56974729592198703</v>
      </c>
      <c r="H258">
        <v>117.1</v>
      </c>
      <c r="I258">
        <v>0.481491392646338</v>
      </c>
      <c r="J258">
        <f t="shared" si="23"/>
        <v>0.52430320866131797</v>
      </c>
      <c r="M258">
        <v>115.4</v>
      </c>
      <c r="N258">
        <v>0.49339381482261602</v>
      </c>
      <c r="O258">
        <f t="shared" si="22"/>
        <v>0.53157055537230158</v>
      </c>
      <c r="T258">
        <v>126.3</v>
      </c>
      <c r="U258">
        <v>0.54904293923062497</v>
      </c>
      <c r="AG258" s="16">
        <v>123.8</v>
      </c>
      <c r="AH258" s="17">
        <v>0.5588020298734685</v>
      </c>
      <c r="AN258" s="17">
        <v>27.5</v>
      </c>
      <c r="AO258" s="17">
        <v>0.24210720077623801</v>
      </c>
      <c r="AP258" s="17">
        <f t="shared" si="18"/>
        <v>0.21789648069861423</v>
      </c>
      <c r="AQ258" s="18">
        <f t="shared" si="19"/>
        <v>0.26631792085386186</v>
      </c>
      <c r="AV258" s="16">
        <v>107.8</v>
      </c>
      <c r="AW258" s="17">
        <v>0.508338319484129</v>
      </c>
      <c r="AY258" s="17">
        <v>27.5</v>
      </c>
      <c r="AZ258" s="17">
        <v>0.23471274383303001</v>
      </c>
      <c r="BA258" s="17">
        <f t="shared" si="20"/>
        <v>0.21124146944972702</v>
      </c>
      <c r="BB258" s="17">
        <f t="shared" si="21"/>
        <v>0.25818401821633302</v>
      </c>
    </row>
    <row r="259" spans="2:54" x14ac:dyDescent="0.2">
      <c r="B259">
        <v>117.5</v>
      </c>
      <c r="C259">
        <v>0.56826461877233003</v>
      </c>
      <c r="D259">
        <v>115.8</v>
      </c>
      <c r="E259">
        <v>0.57066198605945995</v>
      </c>
      <c r="H259">
        <v>117.5</v>
      </c>
      <c r="I259">
        <v>0.48252874052976502</v>
      </c>
      <c r="J259">
        <f t="shared" si="23"/>
        <v>0.52539667965104753</v>
      </c>
      <c r="M259">
        <v>115.8</v>
      </c>
      <c r="N259">
        <v>0.495032787003578</v>
      </c>
      <c r="O259">
        <f t="shared" si="22"/>
        <v>0.53284738653151897</v>
      </c>
      <c r="T259">
        <v>126.7</v>
      </c>
      <c r="U259">
        <v>0.55012032320565996</v>
      </c>
      <c r="AG259" s="16">
        <v>124.2</v>
      </c>
      <c r="AH259" s="17">
        <v>0.56003152555633051</v>
      </c>
      <c r="AN259" s="17">
        <v>27.6</v>
      </c>
      <c r="AO259" s="17">
        <v>0.24234200248160601</v>
      </c>
      <c r="AP259" s="17">
        <f t="shared" ref="AP259:AP322" si="24">AO259*0.9</f>
        <v>0.21810780223344542</v>
      </c>
      <c r="AQ259" s="18">
        <f t="shared" ref="AQ259:AQ322" si="25">AO259*1.1</f>
        <v>0.26657620272976662</v>
      </c>
      <c r="AV259" s="16">
        <v>108.2</v>
      </c>
      <c r="AW259" s="17">
        <v>0.50952070548785855</v>
      </c>
      <c r="AY259" s="17">
        <v>27.6</v>
      </c>
      <c r="AZ259" s="17">
        <v>0.23501372243834801</v>
      </c>
      <c r="BA259" s="17">
        <f t="shared" ref="BA259:BA322" si="26">AZ259*0.9</f>
        <v>0.2115123501945132</v>
      </c>
      <c r="BB259" s="17">
        <f t="shared" ref="BB259:BB322" si="27">AZ259*1.1</f>
        <v>0.25851509468218281</v>
      </c>
    </row>
    <row r="260" spans="2:54" x14ac:dyDescent="0.2">
      <c r="B260">
        <v>117.9</v>
      </c>
      <c r="C260">
        <v>0.56939926776444905</v>
      </c>
      <c r="D260">
        <v>116.2</v>
      </c>
      <c r="E260">
        <v>0.57156780859313205</v>
      </c>
      <c r="H260">
        <v>117.9</v>
      </c>
      <c r="I260">
        <v>0.48357423924159199</v>
      </c>
      <c r="J260">
        <f t="shared" si="23"/>
        <v>0.52648675350302054</v>
      </c>
      <c r="M260">
        <v>116.2</v>
      </c>
      <c r="N260">
        <v>0.49671026220600101</v>
      </c>
      <c r="O260">
        <f t="shared" si="22"/>
        <v>0.53413903539956653</v>
      </c>
      <c r="T260">
        <v>127.1</v>
      </c>
      <c r="U260">
        <v>0.55119671484476807</v>
      </c>
      <c r="AG260" s="16">
        <v>124.6</v>
      </c>
      <c r="AH260" s="17">
        <v>0.56125634742929442</v>
      </c>
      <c r="AN260" s="17">
        <v>27.7</v>
      </c>
      <c r="AO260" s="17">
        <v>0.24257702575923101</v>
      </c>
      <c r="AP260" s="17">
        <f t="shared" si="24"/>
        <v>0.21831932318330791</v>
      </c>
      <c r="AQ260" s="18">
        <f t="shared" si="25"/>
        <v>0.26683472833515415</v>
      </c>
      <c r="AV260" s="16">
        <v>108.6</v>
      </c>
      <c r="AW260" s="17">
        <v>0.5107127731373835</v>
      </c>
      <c r="AY260" s="17">
        <v>27.7</v>
      </c>
      <c r="AZ260" s="17">
        <v>0.23531470868625701</v>
      </c>
      <c r="BA260" s="17">
        <f t="shared" si="26"/>
        <v>0.21178323781763131</v>
      </c>
      <c r="BB260" s="17">
        <f t="shared" si="27"/>
        <v>0.2588461795548827</v>
      </c>
    </row>
    <row r="261" spans="2:54" x14ac:dyDescent="0.2">
      <c r="B261">
        <v>118.3</v>
      </c>
      <c r="C261">
        <v>0.57051924513419106</v>
      </c>
      <c r="D261">
        <v>116.6</v>
      </c>
      <c r="E261">
        <v>0.57246495357234395</v>
      </c>
      <c r="H261">
        <v>118.3</v>
      </c>
      <c r="I261">
        <v>0.48462900106322399</v>
      </c>
      <c r="J261">
        <f t="shared" si="23"/>
        <v>0.52757412309870755</v>
      </c>
      <c r="M261">
        <v>116.6</v>
      </c>
      <c r="N261">
        <v>0.49841674223303101</v>
      </c>
      <c r="O261">
        <f t="shared" si="22"/>
        <v>0.53544084790268753</v>
      </c>
      <c r="T261">
        <v>127.5</v>
      </c>
      <c r="U261">
        <v>0.55227049325454103</v>
      </c>
      <c r="AG261" s="16">
        <v>125</v>
      </c>
      <c r="AH261" s="17">
        <v>0.56247872038927749</v>
      </c>
      <c r="AN261" s="17">
        <v>27.8</v>
      </c>
      <c r="AO261" s="17">
        <v>0.24281227452465601</v>
      </c>
      <c r="AP261" s="17">
        <f t="shared" si="24"/>
        <v>0.2185310470721904</v>
      </c>
      <c r="AQ261" s="18">
        <f t="shared" si="25"/>
        <v>0.26709350197712162</v>
      </c>
      <c r="AV261" s="16">
        <v>109</v>
      </c>
      <c r="AW261" s="17">
        <v>0.51191963666497453</v>
      </c>
      <c r="AY261" s="17">
        <v>27.8</v>
      </c>
      <c r="AZ261" s="17">
        <v>0.23561570512655799</v>
      </c>
      <c r="BA261" s="17">
        <f t="shared" si="26"/>
        <v>0.21205413461390221</v>
      </c>
      <c r="BB261" s="17">
        <f t="shared" si="27"/>
        <v>0.25917727563921383</v>
      </c>
    </row>
    <row r="262" spans="2:54" x14ac:dyDescent="0.2">
      <c r="B262">
        <v>118.7</v>
      </c>
      <c r="C262">
        <v>0.57162490499991403</v>
      </c>
      <c r="D262">
        <v>117</v>
      </c>
      <c r="E262">
        <v>0.57335361104643801</v>
      </c>
      <c r="H262">
        <v>118.7</v>
      </c>
      <c r="I262">
        <v>0.48569409824766602</v>
      </c>
      <c r="J262">
        <f t="shared" si="23"/>
        <v>0.52865950162379005</v>
      </c>
      <c r="M262">
        <v>117</v>
      </c>
      <c r="N262">
        <v>0.50014272888781397</v>
      </c>
      <c r="O262">
        <f t="shared" si="22"/>
        <v>0.53674816996712593</v>
      </c>
      <c r="T262">
        <v>127.9</v>
      </c>
      <c r="U262">
        <v>0.55333993308413099</v>
      </c>
      <c r="AG262" s="16">
        <v>125.4</v>
      </c>
      <c r="AH262" s="17">
        <v>0.56370086928208551</v>
      </c>
      <c r="AN262" s="17">
        <v>27.9</v>
      </c>
      <c r="AO262" s="17">
        <v>0.243047752625458</v>
      </c>
      <c r="AP262" s="17">
        <f t="shared" si="24"/>
        <v>0.21874297736291221</v>
      </c>
      <c r="AQ262" s="18">
        <f t="shared" si="25"/>
        <v>0.26735252788800384</v>
      </c>
      <c r="AV262" s="16">
        <v>109.4</v>
      </c>
      <c r="AW262" s="17">
        <v>0.51314067060987201</v>
      </c>
      <c r="AY262" s="17">
        <v>27.9</v>
      </c>
      <c r="AZ262" s="17">
        <v>0.235916714269405</v>
      </c>
      <c r="BA262" s="17">
        <f t="shared" si="26"/>
        <v>0.21232504284246451</v>
      </c>
      <c r="BB262" s="17">
        <f t="shared" si="27"/>
        <v>0.25950838569634554</v>
      </c>
    </row>
    <row r="263" spans="2:54" x14ac:dyDescent="0.2">
      <c r="B263">
        <v>119.1</v>
      </c>
      <c r="C263">
        <v>0.57271660147997705</v>
      </c>
      <c r="D263">
        <v>117.4</v>
      </c>
      <c r="E263">
        <v>0.57423397106475704</v>
      </c>
      <c r="H263">
        <v>119.1</v>
      </c>
      <c r="I263">
        <v>0.48677060304792502</v>
      </c>
      <c r="J263">
        <f t="shared" si="23"/>
        <v>0.52974360226395101</v>
      </c>
      <c r="M263">
        <v>117.4</v>
      </c>
      <c r="N263">
        <v>0.501880004535322</v>
      </c>
      <c r="O263">
        <f t="shared" si="22"/>
        <v>0.53805698780003952</v>
      </c>
      <c r="T263">
        <v>128.30000000000001</v>
      </c>
      <c r="U263">
        <v>0.55440331566623757</v>
      </c>
      <c r="AG263" s="16">
        <v>125.8</v>
      </c>
      <c r="AH263" s="17">
        <v>0.56492430184862552</v>
      </c>
      <c r="AN263" s="17">
        <v>28</v>
      </c>
      <c r="AO263" s="17">
        <v>0.24328346384234201</v>
      </c>
      <c r="AP263" s="17">
        <f t="shared" si="24"/>
        <v>0.21895511745810781</v>
      </c>
      <c r="AQ263" s="18">
        <f t="shared" si="25"/>
        <v>0.26761181022657621</v>
      </c>
      <c r="AV263" s="16">
        <v>109.8</v>
      </c>
      <c r="AW263" s="17">
        <v>0.51437463298603248</v>
      </c>
      <c r="AY263" s="17">
        <v>28</v>
      </c>
      <c r="AZ263" s="17">
        <v>0.236217738585978</v>
      </c>
      <c r="BA263" s="17">
        <f t="shared" si="26"/>
        <v>0.21259596472738021</v>
      </c>
      <c r="BB263" s="17">
        <f t="shared" si="27"/>
        <v>0.25983951244457582</v>
      </c>
    </row>
    <row r="264" spans="2:54" x14ac:dyDescent="0.2">
      <c r="B264">
        <v>119.5</v>
      </c>
      <c r="C264">
        <v>0.57379468869273698</v>
      </c>
      <c r="D264">
        <v>117.8</v>
      </c>
      <c r="E264">
        <v>0.57510622367664299</v>
      </c>
      <c r="H264">
        <v>119.5</v>
      </c>
      <c r="I264">
        <v>0.48785958771700599</v>
      </c>
      <c r="J264">
        <f t="shared" si="23"/>
        <v>0.53082713820487148</v>
      </c>
      <c r="M264">
        <v>117.8</v>
      </c>
      <c r="N264">
        <v>0.50362708531585298</v>
      </c>
      <c r="O264">
        <f t="shared" si="22"/>
        <v>0.53936665449624799</v>
      </c>
      <c r="T264">
        <v>128.69999999999999</v>
      </c>
      <c r="U264">
        <v>0.55546021358421849</v>
      </c>
      <c r="AG264" s="16">
        <v>126.2</v>
      </c>
      <c r="AH264" s="17">
        <v>0.56614800578974056</v>
      </c>
      <c r="AN264" s="17">
        <v>28.1</v>
      </c>
      <c r="AO264" s="17">
        <v>0.24351941189020501</v>
      </c>
      <c r="AP264" s="17">
        <f t="shared" si="24"/>
        <v>0.2191674707011845</v>
      </c>
      <c r="AQ264" s="18">
        <f t="shared" si="25"/>
        <v>0.26787135307922555</v>
      </c>
      <c r="AV264" s="16">
        <v>110.2</v>
      </c>
      <c r="AW264" s="17">
        <v>0.51562028180741548</v>
      </c>
      <c r="AY264" s="17">
        <v>28.1</v>
      </c>
      <c r="AZ264" s="17">
        <v>0.23651878050913799</v>
      </c>
      <c r="BA264" s="17">
        <f t="shared" si="26"/>
        <v>0.21286690245822421</v>
      </c>
      <c r="BB264" s="17">
        <f t="shared" si="27"/>
        <v>0.26017065856005184</v>
      </c>
    </row>
    <row r="265" spans="2:54" x14ac:dyDescent="0.2">
      <c r="B265">
        <v>119.9</v>
      </c>
      <c r="C265">
        <v>0.574859520756552</v>
      </c>
      <c r="D265">
        <v>118.2</v>
      </c>
      <c r="E265">
        <v>0.575970558931437</v>
      </c>
      <c r="H265">
        <v>119.9</v>
      </c>
      <c r="I265">
        <v>0.488962055458662</v>
      </c>
      <c r="J265">
        <f t="shared" si="23"/>
        <v>0.53191078810760706</v>
      </c>
      <c r="M265">
        <v>118.2</v>
      </c>
      <c r="N265">
        <v>0.50538469295903499</v>
      </c>
      <c r="O265">
        <f t="shared" si="22"/>
        <v>0.54067762594523594</v>
      </c>
      <c r="T265">
        <v>129.1</v>
      </c>
      <c r="U265">
        <v>0.55651181196707</v>
      </c>
      <c r="AG265" s="16">
        <v>126.6</v>
      </c>
      <c r="AH265" s="17">
        <v>0.56737041553679046</v>
      </c>
      <c r="AN265" s="17">
        <v>28.2</v>
      </c>
      <c r="AO265" s="17">
        <v>0.24375560041918201</v>
      </c>
      <c r="AP265" s="17">
        <f t="shared" si="24"/>
        <v>0.2193800403772638</v>
      </c>
      <c r="AQ265" s="18">
        <f t="shared" si="25"/>
        <v>0.26813116046110025</v>
      </c>
      <c r="AV265" s="16">
        <v>110.6</v>
      </c>
      <c r="AW265" s="17">
        <v>0.51687619678210894</v>
      </c>
      <c r="AY265" s="17">
        <v>28.2</v>
      </c>
      <c r="AZ265" s="17">
        <v>0.23681984243406701</v>
      </c>
      <c r="BA265" s="17">
        <f t="shared" si="26"/>
        <v>0.21313785819066031</v>
      </c>
      <c r="BB265" s="17">
        <f t="shared" si="27"/>
        <v>0.26050182667747374</v>
      </c>
    </row>
    <row r="266" spans="2:54" x14ac:dyDescent="0.2">
      <c r="B266">
        <v>120.3</v>
      </c>
      <c r="C266">
        <v>0.57591145178978098</v>
      </c>
      <c r="D266">
        <v>118.6</v>
      </c>
      <c r="E266">
        <v>0.57682716687848301</v>
      </c>
      <c r="H266">
        <v>120.3</v>
      </c>
      <c r="I266">
        <v>0.49007748121546402</v>
      </c>
      <c r="J266">
        <f t="shared" si="23"/>
        <v>0.5329944665026225</v>
      </c>
      <c r="M266">
        <v>118.6</v>
      </c>
      <c r="N266">
        <v>0.50715355046767796</v>
      </c>
      <c r="O266">
        <f t="shared" si="22"/>
        <v>0.54199035867308054</v>
      </c>
      <c r="T266">
        <v>129.5</v>
      </c>
      <c r="U266">
        <v>0.55755939742984095</v>
      </c>
      <c r="AG266" s="16">
        <v>127</v>
      </c>
      <c r="AH266" s="17">
        <v>0.56858996552113306</v>
      </c>
      <c r="AN266" s="17">
        <v>28.3</v>
      </c>
      <c r="AO266" s="17">
        <v>0.24399203301567199</v>
      </c>
      <c r="AP266" s="17">
        <f t="shared" si="24"/>
        <v>0.21959282971410479</v>
      </c>
      <c r="AQ266" s="18">
        <f t="shared" si="25"/>
        <v>0.26839123631723921</v>
      </c>
      <c r="AV266" s="16">
        <v>111</v>
      </c>
      <c r="AW266" s="17">
        <v>0.51813796970452697</v>
      </c>
      <c r="AY266" s="17">
        <v>28.3</v>
      </c>
      <c r="AZ266" s="17">
        <v>0.237120926718905</v>
      </c>
      <c r="BA266" s="17">
        <f t="shared" si="26"/>
        <v>0.2134088340470145</v>
      </c>
      <c r="BB266" s="17">
        <f t="shared" si="27"/>
        <v>0.26083301939079551</v>
      </c>
    </row>
    <row r="267" spans="2:54" x14ac:dyDescent="0.2">
      <c r="B267">
        <v>120.7</v>
      </c>
      <c r="C267">
        <v>0.576950835910781</v>
      </c>
      <c r="D267">
        <v>119</v>
      </c>
      <c r="E267">
        <v>0.57767623756712105</v>
      </c>
      <c r="H267">
        <v>120.7</v>
      </c>
      <c r="I267">
        <v>0.49120384420886398</v>
      </c>
      <c r="J267">
        <f t="shared" si="23"/>
        <v>0.53407734005982244</v>
      </c>
      <c r="M267">
        <v>119</v>
      </c>
      <c r="N267">
        <v>0.50893438084459197</v>
      </c>
      <c r="O267">
        <f t="shared" si="22"/>
        <v>0.54330530920585651</v>
      </c>
      <c r="T267">
        <v>129.9</v>
      </c>
      <c r="U267">
        <v>0.5586042565875835</v>
      </c>
      <c r="AG267" s="16">
        <v>127.4</v>
      </c>
      <c r="AH267" s="17">
        <v>0.56980509017412795</v>
      </c>
      <c r="AN267" s="17">
        <v>28.4</v>
      </c>
      <c r="AO267" s="17">
        <v>0.244228713203343</v>
      </c>
      <c r="AP267" s="17">
        <f t="shared" si="24"/>
        <v>0.2198058418830087</v>
      </c>
      <c r="AQ267" s="18">
        <f t="shared" si="25"/>
        <v>0.26865158452367732</v>
      </c>
      <c r="AV267" s="16">
        <v>111.4</v>
      </c>
      <c r="AW267" s="17">
        <v>0.51939871681406546</v>
      </c>
      <c r="AY267" s="17">
        <v>28.4</v>
      </c>
      <c r="AZ267" s="17">
        <v>0.237422035685357</v>
      </c>
      <c r="BA267" s="17">
        <f t="shared" si="26"/>
        <v>0.21367983211682129</v>
      </c>
      <c r="BB267" s="17">
        <f t="shared" si="27"/>
        <v>0.2611642392538927</v>
      </c>
    </row>
    <row r="268" spans="2:54" x14ac:dyDescent="0.2">
      <c r="B268">
        <v>121.1</v>
      </c>
      <c r="C268">
        <v>0.57797802723791103</v>
      </c>
      <c r="D268">
        <v>119.4</v>
      </c>
      <c r="E268">
        <v>0.57851796104669495</v>
      </c>
      <c r="H268">
        <v>121.1</v>
      </c>
      <c r="I268">
        <v>0.49233906112001902</v>
      </c>
      <c r="J268">
        <f t="shared" si="23"/>
        <v>0.53515854417896502</v>
      </c>
      <c r="M268">
        <v>119.4</v>
      </c>
      <c r="N268">
        <v>0.51072790709258797</v>
      </c>
      <c r="O268">
        <f t="shared" si="22"/>
        <v>0.54462293406964146</v>
      </c>
      <c r="T268">
        <v>130.30000000000001</v>
      </c>
      <c r="U268">
        <v>0.55964767605534704</v>
      </c>
      <c r="AG268" s="16">
        <v>127.8</v>
      </c>
      <c r="AH268" s="17">
        <v>0.57101422392713452</v>
      </c>
      <c r="AN268" s="17">
        <v>28.5</v>
      </c>
      <c r="AO268" s="17">
        <v>0.24446564444411201</v>
      </c>
      <c r="AP268" s="17">
        <f t="shared" si="24"/>
        <v>0.2200190799997008</v>
      </c>
      <c r="AQ268" s="18">
        <f t="shared" si="25"/>
        <v>0.26891220888852324</v>
      </c>
      <c r="AV268" s="16">
        <v>111.8</v>
      </c>
      <c r="AW268" s="17">
        <v>0.52065151234746998</v>
      </c>
      <c r="AY268" s="17">
        <v>28.5</v>
      </c>
      <c r="AZ268" s="17">
        <v>0.23772317161930101</v>
      </c>
      <c r="BA268" s="17">
        <f t="shared" si="26"/>
        <v>0.21395085445737091</v>
      </c>
      <c r="BB268" s="17">
        <f t="shared" si="27"/>
        <v>0.26149548878123113</v>
      </c>
    </row>
    <row r="269" spans="2:54" x14ac:dyDescent="0.2">
      <c r="B269">
        <v>121.5</v>
      </c>
      <c r="C269">
        <v>0.57899337988952804</v>
      </c>
      <c r="D269">
        <v>119.8</v>
      </c>
      <c r="E269">
        <v>0.57935252150240901</v>
      </c>
      <c r="H269">
        <v>121.5</v>
      </c>
      <c r="I269">
        <v>0.49348104863008602</v>
      </c>
      <c r="J269">
        <f t="shared" si="23"/>
        <v>0.53623721425980708</v>
      </c>
      <c r="M269">
        <v>119.8</v>
      </c>
      <c r="N269">
        <v>0.51253442189755405</v>
      </c>
      <c r="O269">
        <f t="shared" si="22"/>
        <v>0.54594347169998159</v>
      </c>
      <c r="T269">
        <v>130.69999999999999</v>
      </c>
      <c r="U269">
        <v>0.56069094244818252</v>
      </c>
      <c r="AG269" s="16">
        <v>128.19999999999999</v>
      </c>
      <c r="AH269" s="17">
        <v>0.57221580121151205</v>
      </c>
      <c r="AN269" s="17">
        <v>28.6</v>
      </c>
      <c r="AO269" s="17">
        <v>0.24470283013911101</v>
      </c>
      <c r="AP269" s="17">
        <f t="shared" si="24"/>
        <v>0.22023254712519991</v>
      </c>
      <c r="AQ269" s="18">
        <f t="shared" si="25"/>
        <v>0.26917311315302211</v>
      </c>
      <c r="AV269" s="16">
        <v>112.2</v>
      </c>
      <c r="AW269" s="17">
        <v>0.52188953681680106</v>
      </c>
      <c r="AY269" s="17">
        <v>28.6</v>
      </c>
      <c r="AZ269" s="17">
        <v>0.23802433677137899</v>
      </c>
      <c r="BA269" s="17">
        <f t="shared" si="26"/>
        <v>0.21422190309424111</v>
      </c>
      <c r="BB269" s="17">
        <f t="shared" si="27"/>
        <v>0.26182677044851693</v>
      </c>
    </row>
    <row r="270" spans="2:54" x14ac:dyDescent="0.2">
      <c r="B270">
        <v>121.9</v>
      </c>
      <c r="C270">
        <v>0.57999724798399099</v>
      </c>
      <c r="D270">
        <v>120.2</v>
      </c>
      <c r="E270">
        <v>0.58018003403372398</v>
      </c>
      <c r="H270">
        <v>121.9</v>
      </c>
      <c r="I270">
        <v>0.49462772342022299</v>
      </c>
      <c r="J270">
        <f t="shared" si="23"/>
        <v>0.53731248570210699</v>
      </c>
      <c r="M270">
        <v>120.2</v>
      </c>
      <c r="N270">
        <v>0.51435031879455295</v>
      </c>
      <c r="O270">
        <f t="shared" si="22"/>
        <v>0.54726517641413852</v>
      </c>
      <c r="T270">
        <v>131.1</v>
      </c>
      <c r="U270">
        <v>0.56173534238113898</v>
      </c>
      <c r="AG270" s="16">
        <v>128.6</v>
      </c>
      <c r="AH270" s="17">
        <v>0.57340825645861948</v>
      </c>
      <c r="AN270" s="17">
        <v>28.7</v>
      </c>
      <c r="AO270" s="17">
        <v>0.244940273629634</v>
      </c>
      <c r="AP270" s="17">
        <f t="shared" si="24"/>
        <v>0.22044624626667061</v>
      </c>
      <c r="AQ270" s="18">
        <f t="shared" si="25"/>
        <v>0.26943430099259741</v>
      </c>
      <c r="AV270" s="16">
        <v>112.6</v>
      </c>
      <c r="AW270" s="17">
        <v>0.52310650289766547</v>
      </c>
      <c r="AY270" s="17">
        <v>28.7</v>
      </c>
      <c r="AZ270" s="17">
        <v>0.23832553335757201</v>
      </c>
      <c r="BA270" s="17">
        <f t="shared" si="26"/>
        <v>0.2144929800218148</v>
      </c>
      <c r="BB270" s="17">
        <f t="shared" si="27"/>
        <v>0.26215808669332924</v>
      </c>
    </row>
    <row r="271" spans="2:54" x14ac:dyDescent="0.2">
      <c r="B271">
        <v>122.3</v>
      </c>
      <c r="C271">
        <v>0.58098998563965698</v>
      </c>
      <c r="D271">
        <v>120.6</v>
      </c>
      <c r="E271">
        <v>0.581000568730214</v>
      </c>
      <c r="H271">
        <v>122.3</v>
      </c>
      <c r="I271">
        <v>0.49577700217158699</v>
      </c>
      <c r="J271">
        <f t="shared" si="23"/>
        <v>0.53838349390562201</v>
      </c>
      <c r="M271">
        <v>120.6</v>
      </c>
      <c r="N271">
        <v>0.51616991655733702</v>
      </c>
      <c r="O271">
        <f t="shared" si="22"/>
        <v>0.54858524264377551</v>
      </c>
      <c r="T271">
        <v>131.5</v>
      </c>
      <c r="U271">
        <v>0.56278216246926849</v>
      </c>
      <c r="AG271" s="16">
        <v>129</v>
      </c>
      <c r="AH271" s="17">
        <v>0.57459004187373308</v>
      </c>
      <c r="AN271" s="17">
        <v>28.8</v>
      </c>
      <c r="AO271" s="17">
        <v>0.24517797819806</v>
      </c>
      <c r="AP271" s="17">
        <f t="shared" si="24"/>
        <v>0.220660180378254</v>
      </c>
      <c r="AQ271" s="18">
        <f t="shared" si="25"/>
        <v>0.26969577601786604</v>
      </c>
      <c r="AV271" s="16">
        <v>113</v>
      </c>
      <c r="AW271" s="17">
        <v>0.524304377797285</v>
      </c>
      <c r="AY271" s="17">
        <v>28.8</v>
      </c>
      <c r="AZ271" s="17">
        <v>0.238626763559769</v>
      </c>
      <c r="BA271" s="17">
        <f t="shared" si="26"/>
        <v>0.21476408720379211</v>
      </c>
      <c r="BB271" s="17">
        <f t="shared" si="27"/>
        <v>0.26248943991574591</v>
      </c>
    </row>
    <row r="272" spans="2:54" x14ac:dyDescent="0.2">
      <c r="B272">
        <v>122.7</v>
      </c>
      <c r="C272">
        <v>0.58197194697488497</v>
      </c>
      <c r="D272">
        <v>121</v>
      </c>
      <c r="E272">
        <v>0.58181419491134601</v>
      </c>
      <c r="H272">
        <v>122.7</v>
      </c>
      <c r="I272">
        <v>0.49692753364797299</v>
      </c>
      <c r="J272">
        <f t="shared" si="23"/>
        <v>0.539449740311429</v>
      </c>
      <c r="M272">
        <v>121</v>
      </c>
      <c r="N272">
        <v>0.51798751470556104</v>
      </c>
      <c r="O272">
        <f t="shared" si="22"/>
        <v>0.54990085480845352</v>
      </c>
      <c r="T272">
        <v>131.9</v>
      </c>
      <c r="U272">
        <v>0.56383237230562955</v>
      </c>
      <c r="AG272" s="16">
        <v>129.4</v>
      </c>
      <c r="AH272" s="17">
        <v>0.5757607664158535</v>
      </c>
      <c r="AN272" s="17">
        <v>28.9</v>
      </c>
      <c r="AO272" s="17">
        <v>0.24541594706876099</v>
      </c>
      <c r="AP272" s="17">
        <f t="shared" si="24"/>
        <v>0.22087435236188491</v>
      </c>
      <c r="AQ272" s="18">
        <f t="shared" si="25"/>
        <v>0.26995754177563713</v>
      </c>
      <c r="AV272" s="16">
        <v>113.4</v>
      </c>
      <c r="AW272" s="17">
        <v>0.52549181270397949</v>
      </c>
      <c r="AY272" s="17">
        <v>28.9</v>
      </c>
      <c r="AZ272" s="17">
        <v>0.238928029526323</v>
      </c>
      <c r="BA272" s="17">
        <f t="shared" si="26"/>
        <v>0.2150352265736907</v>
      </c>
      <c r="BB272" s="17">
        <f t="shared" si="27"/>
        <v>0.26282083247895532</v>
      </c>
    </row>
    <row r="273" spans="2:54" x14ac:dyDescent="0.2">
      <c r="B273">
        <v>123.1</v>
      </c>
      <c r="C273">
        <v>0.58294348610803204</v>
      </c>
      <c r="D273">
        <v>121.4</v>
      </c>
      <c r="E273">
        <v>0.58262098189658496</v>
      </c>
      <c r="H273">
        <v>123.1</v>
      </c>
      <c r="I273">
        <v>0.498081076064946</v>
      </c>
      <c r="J273">
        <f t="shared" si="23"/>
        <v>0.54051228108648908</v>
      </c>
      <c r="M273">
        <v>121.4</v>
      </c>
      <c r="N273">
        <v>0.51979741275887803</v>
      </c>
      <c r="O273">
        <f t="shared" si="22"/>
        <v>0.55120919732773155</v>
      </c>
      <c r="T273">
        <v>132.30000000000001</v>
      </c>
      <c r="U273">
        <v>0.56488521100220757</v>
      </c>
      <c r="AG273" s="16">
        <v>129.80000000000001</v>
      </c>
      <c r="AH273" s="17">
        <v>0.57692188304970604</v>
      </c>
      <c r="AN273" s="17">
        <v>29</v>
      </c>
      <c r="AO273" s="17">
        <v>0.245654183408996</v>
      </c>
      <c r="AP273" s="17">
        <f t="shared" si="24"/>
        <v>0.22108876506809641</v>
      </c>
      <c r="AQ273" s="18">
        <f t="shared" si="25"/>
        <v>0.27021960174989562</v>
      </c>
      <c r="AV273" s="16">
        <v>113.8</v>
      </c>
      <c r="AW273" s="17">
        <v>0.52667765091109753</v>
      </c>
      <c r="AY273" s="17">
        <v>29</v>
      </c>
      <c r="AZ273" s="17">
        <v>0.239229333372591</v>
      </c>
      <c r="BA273" s="17">
        <f t="shared" si="26"/>
        <v>0.21530640003533191</v>
      </c>
      <c r="BB273" s="17">
        <f t="shared" si="27"/>
        <v>0.26315226670985015</v>
      </c>
    </row>
    <row r="274" spans="2:54" x14ac:dyDescent="0.2">
      <c r="B274">
        <v>123.5</v>
      </c>
      <c r="C274">
        <v>0.58390495715745705</v>
      </c>
      <c r="D274">
        <v>121.8</v>
      </c>
      <c r="E274">
        <v>0.58342099900539601</v>
      </c>
      <c r="H274">
        <v>123.5</v>
      </c>
      <c r="I274">
        <v>0.49924021304725902</v>
      </c>
      <c r="J274">
        <f t="shared" si="23"/>
        <v>0.54157258510235806</v>
      </c>
      <c r="M274">
        <v>121.8</v>
      </c>
      <c r="N274">
        <v>0.52159391023694102</v>
      </c>
      <c r="O274">
        <f t="shared" si="22"/>
        <v>0.55250745462116857</v>
      </c>
      <c r="T274">
        <v>132.69999999999999</v>
      </c>
      <c r="U274">
        <v>0.56593933015227593</v>
      </c>
      <c r="AG274" s="16">
        <v>130.19999999999999</v>
      </c>
      <c r="AH274" s="17">
        <v>0.5780749939745855</v>
      </c>
      <c r="AN274" s="17">
        <v>29.1</v>
      </c>
      <c r="AO274" s="17">
        <v>0.24589269032977601</v>
      </c>
      <c r="AP274" s="17">
        <f t="shared" si="24"/>
        <v>0.22130342129679842</v>
      </c>
      <c r="AQ274" s="18">
        <f t="shared" si="25"/>
        <v>0.27048195936275365</v>
      </c>
      <c r="AV274" s="16">
        <v>114.2</v>
      </c>
      <c r="AW274" s="17">
        <v>0.5278707357119895</v>
      </c>
      <c r="AY274" s="17">
        <v>29.1</v>
      </c>
      <c r="AZ274" s="17">
        <v>0.23953067718147</v>
      </c>
      <c r="BA274" s="17">
        <f t="shared" si="26"/>
        <v>0.21557760946332299</v>
      </c>
      <c r="BB274" s="17">
        <f t="shared" si="27"/>
        <v>0.26348374489961701</v>
      </c>
    </row>
    <row r="275" spans="2:54" x14ac:dyDescent="0.2">
      <c r="B275">
        <v>123.9</v>
      </c>
      <c r="C275">
        <v>0.58485671424151797</v>
      </c>
      <c r="D275">
        <v>122.2</v>
      </c>
      <c r="E275">
        <v>0.58421431555724401</v>
      </c>
      <c r="H275">
        <v>123.9</v>
      </c>
      <c r="I275">
        <v>0.50040752822588996</v>
      </c>
      <c r="J275">
        <f t="shared" si="23"/>
        <v>0.54263212123370397</v>
      </c>
      <c r="M275">
        <v>122.2</v>
      </c>
      <c r="N275">
        <v>0.52337130665940401</v>
      </c>
      <c r="O275">
        <f t="shared" si="22"/>
        <v>0.55379281110832401</v>
      </c>
      <c r="T275">
        <v>133.1</v>
      </c>
      <c r="U275">
        <v>0.56699338086912943</v>
      </c>
      <c r="AG275" s="16">
        <v>130.6</v>
      </c>
      <c r="AH275" s="17">
        <v>0.57922169585700845</v>
      </c>
      <c r="AN275" s="17">
        <v>29.2</v>
      </c>
      <c r="AO275" s="17">
        <v>0.24613147088672699</v>
      </c>
      <c r="AP275" s="17">
        <f t="shared" si="24"/>
        <v>0.22151832379805431</v>
      </c>
      <c r="AQ275" s="18">
        <f t="shared" si="25"/>
        <v>0.27074461797539973</v>
      </c>
      <c r="AV275" s="16">
        <v>114.6</v>
      </c>
      <c r="AW275" s="17">
        <v>0.52907991040000346</v>
      </c>
      <c r="AY275" s="17">
        <v>29.2</v>
      </c>
      <c r="AZ275" s="17">
        <v>0.23983206300391399</v>
      </c>
      <c r="BA275" s="17">
        <f t="shared" si="26"/>
        <v>0.21584885670352261</v>
      </c>
      <c r="BB275" s="17">
        <f t="shared" si="27"/>
        <v>0.26381526930430543</v>
      </c>
    </row>
    <row r="276" spans="2:54" x14ac:dyDescent="0.2">
      <c r="B276">
        <v>124.3</v>
      </c>
      <c r="C276">
        <v>0.585799111478572</v>
      </c>
      <c r="D276">
        <v>122.6</v>
      </c>
      <c r="E276">
        <v>0.58500100087159501</v>
      </c>
      <c r="H276">
        <v>124.3</v>
      </c>
      <c r="I276">
        <v>0.50158560523181595</v>
      </c>
      <c r="J276">
        <f t="shared" si="23"/>
        <v>0.54369235835519403</v>
      </c>
      <c r="M276">
        <v>122.6</v>
      </c>
      <c r="N276">
        <v>0.52512550112107403</v>
      </c>
      <c r="O276">
        <f t="shared" si="22"/>
        <v>0.55506325099633447</v>
      </c>
      <c r="T276">
        <v>133.5</v>
      </c>
      <c r="U276">
        <v>0.56804601426606194</v>
      </c>
      <c r="AG276" s="16">
        <v>131</v>
      </c>
      <c r="AH276" s="17">
        <v>0.58036358535850752</v>
      </c>
      <c r="AN276" s="17">
        <v>29.3</v>
      </c>
      <c r="AO276" s="17">
        <v>0.246370528080923</v>
      </c>
      <c r="AP276" s="17">
        <f t="shared" si="24"/>
        <v>0.22173347527283069</v>
      </c>
      <c r="AQ276" s="18">
        <f t="shared" si="25"/>
        <v>0.27100758088901533</v>
      </c>
      <c r="AV276" s="16">
        <v>115</v>
      </c>
      <c r="AW276" s="17">
        <v>0.53031319599566851</v>
      </c>
      <c r="AY276" s="17">
        <v>29.3</v>
      </c>
      <c r="AZ276" s="17">
        <v>0.24013349285945201</v>
      </c>
      <c r="BA276" s="17">
        <f t="shared" si="26"/>
        <v>0.21612014357350681</v>
      </c>
      <c r="BB276" s="17">
        <f t="shared" si="27"/>
        <v>0.26414684214539724</v>
      </c>
    </row>
    <row r="277" spans="2:54" x14ac:dyDescent="0.2">
      <c r="B277">
        <v>124.7</v>
      </c>
      <c r="C277">
        <v>0.58673250298697799</v>
      </c>
      <c r="D277">
        <v>123</v>
      </c>
      <c r="E277">
        <v>0.58578112426791296</v>
      </c>
      <c r="H277">
        <v>124.7</v>
      </c>
      <c r="I277">
        <v>0.50277702769601396</v>
      </c>
      <c r="J277">
        <f t="shared" si="23"/>
        <v>0.54475476534149592</v>
      </c>
      <c r="M277">
        <v>123</v>
      </c>
      <c r="N277">
        <v>0.52685911071286096</v>
      </c>
      <c r="O277">
        <f t="shared" si="22"/>
        <v>0.5563201174903869</v>
      </c>
      <c r="T277">
        <v>133.9</v>
      </c>
      <c r="U277">
        <v>0.56909588145636747</v>
      </c>
      <c r="AG277" s="16">
        <v>131.4</v>
      </c>
      <c r="AH277" s="17">
        <v>0.58150225914061549</v>
      </c>
      <c r="AN277" s="17">
        <v>29.4</v>
      </c>
      <c r="AO277" s="17">
        <v>0.24660986485971401</v>
      </c>
      <c r="AP277" s="17">
        <f t="shared" si="24"/>
        <v>0.22194887837374261</v>
      </c>
      <c r="AQ277" s="18">
        <f t="shared" si="25"/>
        <v>0.2712708513456854</v>
      </c>
      <c r="AV277" s="16">
        <v>115.4</v>
      </c>
      <c r="AW277" s="17">
        <v>0.53157055537230158</v>
      </c>
      <c r="AY277" s="17">
        <v>29.4</v>
      </c>
      <c r="AZ277" s="17">
        <v>0.24043496873667999</v>
      </c>
      <c r="BA277" s="17">
        <f t="shared" si="26"/>
        <v>0.216391471863012</v>
      </c>
      <c r="BB277" s="17">
        <f t="shared" si="27"/>
        <v>0.26447846561034799</v>
      </c>
    </row>
    <row r="278" spans="2:54" x14ac:dyDescent="0.2">
      <c r="B278">
        <v>125.1</v>
      </c>
      <c r="C278">
        <v>0.58765724288509302</v>
      </c>
      <c r="D278">
        <v>123.4</v>
      </c>
      <c r="E278">
        <v>0.58655475506566501</v>
      </c>
      <c r="H278">
        <v>125.1</v>
      </c>
      <c r="I278">
        <v>0.50398437924945905</v>
      </c>
      <c r="J278">
        <f t="shared" si="23"/>
        <v>0.54582081106727598</v>
      </c>
      <c r="M278">
        <v>123.4</v>
      </c>
      <c r="N278">
        <v>0.52857651590192101</v>
      </c>
      <c r="O278">
        <f t="shared" si="22"/>
        <v>0.55756563548379301</v>
      </c>
      <c r="T278">
        <v>134.30000000000001</v>
      </c>
      <c r="U278">
        <v>0.57014163355333902</v>
      </c>
      <c r="AG278" s="16">
        <v>131.80000000000001</v>
      </c>
      <c r="AH278" s="17">
        <v>0.58263931386486556</v>
      </c>
      <c r="AN278" s="17">
        <v>29.5</v>
      </c>
      <c r="AO278" s="17">
        <v>0.246849484117525</v>
      </c>
      <c r="AP278" s="17">
        <f t="shared" si="24"/>
        <v>0.22216453570577249</v>
      </c>
      <c r="AQ278" s="18">
        <f t="shared" si="25"/>
        <v>0.2715344325292775</v>
      </c>
      <c r="AV278" s="16">
        <v>115.8</v>
      </c>
      <c r="AW278" s="17">
        <v>0.53284738653151897</v>
      </c>
      <c r="AY278" s="17">
        <v>29.5</v>
      </c>
      <c r="AZ278" s="17">
        <v>0.24073649259376001</v>
      </c>
      <c r="BA278" s="17">
        <f t="shared" si="26"/>
        <v>0.21666284333438401</v>
      </c>
      <c r="BB278" s="17">
        <f t="shared" si="27"/>
        <v>0.26481014185313601</v>
      </c>
    </row>
    <row r="279" spans="2:54" x14ac:dyDescent="0.2">
      <c r="B279">
        <v>125.5</v>
      </c>
      <c r="C279">
        <v>0.58857368529127696</v>
      </c>
      <c r="D279">
        <v>123.8</v>
      </c>
      <c r="E279">
        <v>0.58732196258431402</v>
      </c>
      <c r="H279">
        <v>125.5</v>
      </c>
      <c r="I279">
        <v>0.505209485826701</v>
      </c>
      <c r="J279">
        <f t="shared" si="23"/>
        <v>0.54689158555898898</v>
      </c>
      <c r="M279">
        <v>123.8</v>
      </c>
      <c r="N279">
        <v>0.53028209716262298</v>
      </c>
      <c r="O279">
        <f t="shared" si="22"/>
        <v>0.5588020298734685</v>
      </c>
      <c r="T279">
        <v>134.69999999999999</v>
      </c>
      <c r="U279">
        <v>0.57118192167027049</v>
      </c>
      <c r="AG279" s="16">
        <v>132.19999999999999</v>
      </c>
      <c r="AH279" s="17">
        <v>0.58377634619278895</v>
      </c>
      <c r="AN279" s="17">
        <v>29.6</v>
      </c>
      <c r="AO279" s="17">
        <v>0.247089388696655</v>
      </c>
      <c r="AP279" s="17">
        <f t="shared" si="24"/>
        <v>0.22238044982698951</v>
      </c>
      <c r="AQ279" s="18">
        <f t="shared" si="25"/>
        <v>0.27179832756632055</v>
      </c>
      <c r="AV279" s="16">
        <v>116.2</v>
      </c>
      <c r="AW279" s="17">
        <v>0.53413903539956653</v>
      </c>
      <c r="AY279" s="17">
        <v>29.6</v>
      </c>
      <c r="AZ279" s="17">
        <v>0.24103806635889399</v>
      </c>
      <c r="BA279" s="17">
        <f t="shared" si="26"/>
        <v>0.21693425972300459</v>
      </c>
      <c r="BB279" s="17">
        <f t="shared" si="27"/>
        <v>0.26514187299478342</v>
      </c>
    </row>
    <row r="280" spans="2:54" x14ac:dyDescent="0.2">
      <c r="B280">
        <v>125.9</v>
      </c>
      <c r="C280">
        <v>0.58948218432388599</v>
      </c>
      <c r="D280">
        <v>124.2</v>
      </c>
      <c r="E280">
        <v>0.58808281614332703</v>
      </c>
      <c r="H280">
        <v>125.9</v>
      </c>
      <c r="I280">
        <v>0.50645013715854803</v>
      </c>
      <c r="J280">
        <f t="shared" si="23"/>
        <v>0.54796616074121696</v>
      </c>
      <c r="M280">
        <v>124.2</v>
      </c>
      <c r="N280">
        <v>0.531980234969334</v>
      </c>
      <c r="O280">
        <f t="shared" ref="O280:O343" si="28">AVERAGE(E280,N280)</f>
        <v>0.56003152555633051</v>
      </c>
      <c r="T280">
        <v>135.1</v>
      </c>
      <c r="U280">
        <v>0.57221539692045642</v>
      </c>
      <c r="AG280" s="16">
        <v>132.6</v>
      </c>
      <c r="AH280" s="17">
        <v>0.58491495278592098</v>
      </c>
      <c r="AN280" s="17">
        <v>29.7</v>
      </c>
      <c r="AO280" s="17">
        <v>0.247329581388047</v>
      </c>
      <c r="AP280" s="17">
        <f t="shared" si="24"/>
        <v>0.22259662324924231</v>
      </c>
      <c r="AQ280" s="18">
        <f t="shared" si="25"/>
        <v>0.27206253952685172</v>
      </c>
      <c r="AV280" s="16">
        <v>116.6</v>
      </c>
      <c r="AW280" s="17">
        <v>0.53544084790268753</v>
      </c>
      <c r="AY280" s="17">
        <v>29.7</v>
      </c>
      <c r="AZ280" s="17">
        <v>0.24133969193079799</v>
      </c>
      <c r="BA280" s="17">
        <f t="shared" si="26"/>
        <v>0.21720572273771818</v>
      </c>
      <c r="BB280" s="17">
        <f t="shared" si="27"/>
        <v>0.26547366112387782</v>
      </c>
    </row>
    <row r="281" spans="2:54" x14ac:dyDescent="0.2">
      <c r="B281">
        <v>126.3</v>
      </c>
      <c r="C281">
        <v>0.59038309410127898</v>
      </c>
      <c r="D281">
        <v>124.6</v>
      </c>
      <c r="E281">
        <v>0.58883738506216898</v>
      </c>
      <c r="H281">
        <v>126.3</v>
      </c>
      <c r="I281">
        <v>0.50770278435997096</v>
      </c>
      <c r="J281">
        <f t="shared" si="23"/>
        <v>0.54904293923062497</v>
      </c>
      <c r="M281">
        <v>124.6</v>
      </c>
      <c r="N281">
        <v>0.53367530979641997</v>
      </c>
      <c r="O281">
        <f t="shared" si="28"/>
        <v>0.56125634742929442</v>
      </c>
      <c r="T281">
        <v>135.5</v>
      </c>
      <c r="U281">
        <v>0.57324082614602301</v>
      </c>
      <c r="AG281" s="16">
        <v>133</v>
      </c>
      <c r="AH281" s="17">
        <v>0.58605667769416603</v>
      </c>
      <c r="AN281" s="17">
        <v>29.8</v>
      </c>
      <c r="AO281" s="17">
        <v>0.24757006493205</v>
      </c>
      <c r="AP281" s="17">
        <f t="shared" si="24"/>
        <v>0.222813058438845</v>
      </c>
      <c r="AQ281" s="18">
        <f t="shared" si="25"/>
        <v>0.27232707142525503</v>
      </c>
      <c r="AV281" s="16">
        <v>117</v>
      </c>
      <c r="AW281" s="17">
        <v>0.53674816996712593</v>
      </c>
      <c r="AY281" s="17">
        <v>29.8</v>
      </c>
      <c r="AZ281" s="17">
        <v>0.24164137117916601</v>
      </c>
      <c r="BA281" s="17">
        <f t="shared" si="26"/>
        <v>0.21747723406124941</v>
      </c>
      <c r="BB281" s="17">
        <f t="shared" si="27"/>
        <v>0.2658055082970826</v>
      </c>
    </row>
    <row r="282" spans="2:54" x14ac:dyDescent="0.2">
      <c r="B282">
        <v>126.7</v>
      </c>
      <c r="C282">
        <v>0.59127676874181401</v>
      </c>
      <c r="D282">
        <v>125</v>
      </c>
      <c r="E282">
        <v>0.58958573866030495</v>
      </c>
      <c r="H282">
        <v>126.7</v>
      </c>
      <c r="I282">
        <v>0.50896387766950602</v>
      </c>
      <c r="J282">
        <f t="shared" ref="J282:J345" si="29">AVERAGE(C282,I282)</f>
        <v>0.55012032320565996</v>
      </c>
      <c r="M282">
        <v>125</v>
      </c>
      <c r="N282">
        <v>0.53537170211825003</v>
      </c>
      <c r="O282">
        <f t="shared" si="28"/>
        <v>0.56247872038927749</v>
      </c>
      <c r="T282">
        <v>135.9</v>
      </c>
      <c r="U282">
        <v>0.5742584023216265</v>
      </c>
      <c r="AG282" s="16">
        <v>133.4</v>
      </c>
      <c r="AH282" s="17">
        <v>0.58720161922189451</v>
      </c>
      <c r="AN282" s="17">
        <v>29.9</v>
      </c>
      <c r="AO282" s="17">
        <v>0.247810842019169</v>
      </c>
      <c r="AP282" s="17">
        <f t="shared" si="24"/>
        <v>0.22302975781725209</v>
      </c>
      <c r="AQ282" s="18">
        <f t="shared" si="25"/>
        <v>0.27259192622108591</v>
      </c>
      <c r="AV282" s="16">
        <v>117.4</v>
      </c>
      <c r="AW282" s="17">
        <v>0.53805698780003952</v>
      </c>
      <c r="AY282" s="17">
        <v>29.9</v>
      </c>
      <c r="AZ282" s="17">
        <v>0.241943105945117</v>
      </c>
      <c r="BA282" s="17">
        <f t="shared" si="26"/>
        <v>0.21774879535060532</v>
      </c>
      <c r="BB282" s="17">
        <f t="shared" si="27"/>
        <v>0.26613741653962875</v>
      </c>
    </row>
    <row r="283" spans="2:54" x14ac:dyDescent="0.2">
      <c r="B283">
        <v>127.1</v>
      </c>
      <c r="C283">
        <v>0.59216356236384904</v>
      </c>
      <c r="D283">
        <v>125.4</v>
      </c>
      <c r="E283">
        <v>0.59032794625719998</v>
      </c>
      <c r="H283">
        <v>127.1</v>
      </c>
      <c r="I283">
        <v>0.51022986732568698</v>
      </c>
      <c r="J283">
        <f t="shared" si="29"/>
        <v>0.55119671484476807</v>
      </c>
      <c r="M283">
        <v>125.4</v>
      </c>
      <c r="N283">
        <v>0.53707379230697105</v>
      </c>
      <c r="O283">
        <f t="shared" si="28"/>
        <v>0.56370086928208551</v>
      </c>
      <c r="T283">
        <v>136.30000000000001</v>
      </c>
      <c r="U283">
        <v>0.57526927837910402</v>
      </c>
      <c r="AG283" s="16">
        <v>133.80000000000001</v>
      </c>
      <c r="AH283" s="17">
        <v>0.58834828544268747</v>
      </c>
      <c r="AN283" s="17">
        <v>30</v>
      </c>
      <c r="AO283" s="17">
        <v>0.24805191529079401</v>
      </c>
      <c r="AP283" s="17">
        <f t="shared" si="24"/>
        <v>0.22324672376171462</v>
      </c>
      <c r="AQ283" s="18">
        <f t="shared" si="25"/>
        <v>0.27285710681987341</v>
      </c>
      <c r="AV283" s="16">
        <v>117.8</v>
      </c>
      <c r="AW283" s="17">
        <v>0.53936665449624799</v>
      </c>
      <c r="AY283" s="17">
        <v>30</v>
      </c>
      <c r="AZ283" s="17">
        <v>0.24224489804164501</v>
      </c>
      <c r="BA283" s="17">
        <f t="shared" si="26"/>
        <v>0.21802040823748051</v>
      </c>
      <c r="BB283" s="17">
        <f t="shared" si="27"/>
        <v>0.26646938784580954</v>
      </c>
    </row>
    <row r="284" spans="2:54" x14ac:dyDescent="0.2">
      <c r="B284">
        <v>127.5</v>
      </c>
      <c r="C284">
        <v>0.59304378294203397</v>
      </c>
      <c r="D284">
        <v>125.8</v>
      </c>
      <c r="E284">
        <v>0.59106407717231901</v>
      </c>
      <c r="H284">
        <v>127.5</v>
      </c>
      <c r="I284">
        <v>0.51149720356704798</v>
      </c>
      <c r="J284">
        <f t="shared" si="29"/>
        <v>0.55227049325454103</v>
      </c>
      <c r="M284">
        <v>125.8</v>
      </c>
      <c r="N284">
        <v>0.53878452652493203</v>
      </c>
      <c r="O284">
        <f t="shared" si="28"/>
        <v>0.56492430184862552</v>
      </c>
      <c r="T284">
        <v>136.69999999999999</v>
      </c>
      <c r="U284">
        <v>0.57627462514020844</v>
      </c>
      <c r="AG284" s="16">
        <v>134.19999999999999</v>
      </c>
      <c r="AH284" s="17">
        <v>0.58949510283923146</v>
      </c>
      <c r="AN284" s="17">
        <v>30.1</v>
      </c>
      <c r="AO284" s="17">
        <v>0.24829328733991701</v>
      </c>
      <c r="AP284" s="17">
        <f t="shared" si="24"/>
        <v>0.22346395860592533</v>
      </c>
      <c r="AQ284" s="18">
        <f t="shared" si="25"/>
        <v>0.27312261607390875</v>
      </c>
      <c r="AV284" s="16">
        <v>118.2</v>
      </c>
      <c r="AW284" s="17">
        <v>0.54067762594523594</v>
      </c>
      <c r="AY284" s="17">
        <v>30.1</v>
      </c>
      <c r="AZ284" s="17">
        <v>0.24254674925404901</v>
      </c>
      <c r="BA284" s="17">
        <f t="shared" si="26"/>
        <v>0.21829207432864411</v>
      </c>
      <c r="BB284" s="17">
        <f t="shared" si="27"/>
        <v>0.26680142417945391</v>
      </c>
    </row>
    <row r="285" spans="2:54" x14ac:dyDescent="0.2">
      <c r="B285">
        <v>127.9</v>
      </c>
      <c r="C285">
        <v>0.59391752953613697</v>
      </c>
      <c r="D285">
        <v>126.2</v>
      </c>
      <c r="E285">
        <v>0.59179420072512801</v>
      </c>
      <c r="H285">
        <v>127.9</v>
      </c>
      <c r="I285">
        <v>0.512762336632125</v>
      </c>
      <c r="J285">
        <f t="shared" si="29"/>
        <v>0.55333993308413099</v>
      </c>
      <c r="M285">
        <v>126.2</v>
      </c>
      <c r="N285">
        <v>0.540501810854353</v>
      </c>
      <c r="O285">
        <f t="shared" si="28"/>
        <v>0.56614800578974056</v>
      </c>
      <c r="T285">
        <v>137.1</v>
      </c>
      <c r="U285">
        <v>0.57727561342669254</v>
      </c>
      <c r="AG285" s="16">
        <v>134.6</v>
      </c>
      <c r="AH285" s="17">
        <v>0.59064049789421302</v>
      </c>
      <c r="AN285" s="17">
        <v>30.2</v>
      </c>
      <c r="AO285" s="17">
        <v>0.248534960711841</v>
      </c>
      <c r="AP285" s="17">
        <f t="shared" si="24"/>
        <v>0.22368146464065691</v>
      </c>
      <c r="AQ285" s="18">
        <f t="shared" si="25"/>
        <v>0.27338845678302515</v>
      </c>
      <c r="AV285" s="16">
        <v>118.6</v>
      </c>
      <c r="AW285" s="17">
        <v>0.54199035867308054</v>
      </c>
      <c r="AY285" s="17">
        <v>30.2</v>
      </c>
      <c r="AZ285" s="17">
        <v>0.24284866134035901</v>
      </c>
      <c r="BA285" s="17">
        <f t="shared" si="26"/>
        <v>0.2185637952063231</v>
      </c>
      <c r="BB285" s="17">
        <f t="shared" si="27"/>
        <v>0.26713352747439495</v>
      </c>
    </row>
    <row r="286" spans="2:54" x14ac:dyDescent="0.2">
      <c r="B286">
        <v>128.30000000000001</v>
      </c>
      <c r="C286">
        <v>0.59478484211056604</v>
      </c>
      <c r="D286">
        <v>126.6</v>
      </c>
      <c r="E286">
        <v>0.59251838623509301</v>
      </c>
      <c r="H286">
        <v>128.30000000000001</v>
      </c>
      <c r="I286">
        <v>0.514021789221909</v>
      </c>
      <c r="J286">
        <f t="shared" si="29"/>
        <v>0.55440331566623757</v>
      </c>
      <c r="M286">
        <v>126.6</v>
      </c>
      <c r="N286">
        <v>0.54222244483848803</v>
      </c>
      <c r="O286">
        <f t="shared" si="28"/>
        <v>0.56737041553679046</v>
      </c>
      <c r="T286">
        <v>137.5</v>
      </c>
      <c r="U286">
        <v>0.57827341406030808</v>
      </c>
      <c r="AG286" s="16">
        <v>135</v>
      </c>
      <c r="AH286" s="17">
        <v>0.59178289709031795</v>
      </c>
      <c r="AN286" s="17">
        <v>30.3</v>
      </c>
      <c r="AO286" s="17">
        <v>0.24877693790486899</v>
      </c>
      <c r="AP286" s="17">
        <f t="shared" si="24"/>
        <v>0.22389924411438208</v>
      </c>
      <c r="AQ286" s="18">
        <f t="shared" si="25"/>
        <v>0.27365463169535592</v>
      </c>
      <c r="AV286" s="16">
        <v>119</v>
      </c>
      <c r="AW286" s="17">
        <v>0.54330530920585651</v>
      </c>
      <c r="AY286" s="17">
        <v>30.3</v>
      </c>
      <c r="AZ286" s="17">
        <v>0.24315063603175999</v>
      </c>
      <c r="BA286" s="17">
        <f t="shared" si="26"/>
        <v>0.21883557242858398</v>
      </c>
      <c r="BB286" s="17">
        <f t="shared" si="27"/>
        <v>0.26746569963493599</v>
      </c>
    </row>
    <row r="287" spans="2:54" x14ac:dyDescent="0.2">
      <c r="B287">
        <v>128.69999999999999</v>
      </c>
      <c r="C287">
        <v>0.59564576062605501</v>
      </c>
      <c r="D287">
        <v>127</v>
      </c>
      <c r="E287">
        <v>0.59323670302167697</v>
      </c>
      <c r="H287">
        <v>128.69999999999999</v>
      </c>
      <c r="I287">
        <v>0.51527466654238196</v>
      </c>
      <c r="J287">
        <f t="shared" si="29"/>
        <v>0.55546021358421849</v>
      </c>
      <c r="M287">
        <v>127</v>
      </c>
      <c r="N287">
        <v>0.54394322802058903</v>
      </c>
      <c r="O287">
        <f t="shared" si="28"/>
        <v>0.56858996552113306</v>
      </c>
      <c r="T287">
        <v>137.9</v>
      </c>
      <c r="U287">
        <v>0.57926919786280906</v>
      </c>
      <c r="AG287" s="16">
        <v>135.4</v>
      </c>
      <c r="AH287" s="17">
        <v>0.59292072691023456</v>
      </c>
      <c r="AN287" s="17">
        <v>30.4</v>
      </c>
      <c r="AO287" s="17">
        <v>0.24901922137098301</v>
      </c>
      <c r="AP287" s="17">
        <f t="shared" si="24"/>
        <v>0.22411729923388471</v>
      </c>
      <c r="AQ287" s="18">
        <f t="shared" si="25"/>
        <v>0.27392114350808133</v>
      </c>
      <c r="AV287" s="16">
        <v>119.4</v>
      </c>
      <c r="AW287" s="17">
        <v>0.54462293406964146</v>
      </c>
      <c r="AY287" s="17">
        <v>30.4</v>
      </c>
      <c r="AZ287" s="17">
        <v>0.243452675032994</v>
      </c>
      <c r="BA287" s="17">
        <f t="shared" si="26"/>
        <v>0.2191074075296946</v>
      </c>
      <c r="BB287" s="17">
        <f t="shared" si="27"/>
        <v>0.26779794253629341</v>
      </c>
    </row>
    <row r="288" spans="2:54" x14ac:dyDescent="0.2">
      <c r="B288">
        <v>129.1</v>
      </c>
      <c r="C288">
        <v>0.59650032504333605</v>
      </c>
      <c r="D288">
        <v>127.4</v>
      </c>
      <c r="E288">
        <v>0.59394922040434694</v>
      </c>
      <c r="H288">
        <v>129.1</v>
      </c>
      <c r="I288">
        <v>0.51652329889080395</v>
      </c>
      <c r="J288">
        <f t="shared" si="29"/>
        <v>0.55651181196707</v>
      </c>
      <c r="M288">
        <v>127.4</v>
      </c>
      <c r="N288">
        <v>0.54566095994390895</v>
      </c>
      <c r="O288">
        <f t="shared" si="28"/>
        <v>0.56980509017412795</v>
      </c>
      <c r="T288">
        <v>138.30000000000001</v>
      </c>
      <c r="U288">
        <v>0.58026413565594748</v>
      </c>
      <c r="AG288" s="16">
        <v>135.80000000000001</v>
      </c>
      <c r="AH288" s="17">
        <v>0.59405241383664698</v>
      </c>
      <c r="AN288" s="17">
        <v>30.5</v>
      </c>
      <c r="AO288" s="17">
        <v>0.249261813516512</v>
      </c>
      <c r="AP288" s="17">
        <f t="shared" si="24"/>
        <v>0.2243356321648608</v>
      </c>
      <c r="AQ288" s="18">
        <f t="shared" si="25"/>
        <v>0.2741879948681632</v>
      </c>
      <c r="AV288" s="16">
        <v>119.8</v>
      </c>
      <c r="AW288" s="17">
        <v>0.54594347169998159</v>
      </c>
      <c r="AY288" s="17">
        <v>30.5</v>
      </c>
      <c r="AZ288" s="17">
        <v>0.24375478002276699</v>
      </c>
      <c r="BA288" s="17">
        <f t="shared" si="26"/>
        <v>0.2193793020204903</v>
      </c>
      <c r="BB288" s="17">
        <f t="shared" si="27"/>
        <v>0.2681302580250437</v>
      </c>
    </row>
    <row r="289" spans="2:54" x14ac:dyDescent="0.2">
      <c r="B289">
        <v>129.5</v>
      </c>
      <c r="C289">
        <v>0.59734857532314201</v>
      </c>
      <c r="D289">
        <v>127.8</v>
      </c>
      <c r="E289">
        <v>0.59465600770256699</v>
      </c>
      <c r="H289">
        <v>129.5</v>
      </c>
      <c r="I289">
        <v>0.51777021953654001</v>
      </c>
      <c r="J289">
        <f t="shared" si="29"/>
        <v>0.55755939742984095</v>
      </c>
      <c r="M289">
        <v>127.8</v>
      </c>
      <c r="N289">
        <v>0.54737244015170206</v>
      </c>
      <c r="O289">
        <f t="shared" si="28"/>
        <v>0.57101422392713452</v>
      </c>
      <c r="T289">
        <v>138.69999999999999</v>
      </c>
      <c r="U289">
        <v>0.58125939826147599</v>
      </c>
      <c r="AG289" s="16">
        <v>136.19999999999999</v>
      </c>
      <c r="AH289" s="17">
        <v>0.59517638435224396</v>
      </c>
      <c r="AN289" s="17">
        <v>30.6</v>
      </c>
      <c r="AO289" s="17">
        <v>0.24950471670278301</v>
      </c>
      <c r="AP289" s="17">
        <f t="shared" si="24"/>
        <v>0.22455424503250471</v>
      </c>
      <c r="AQ289" s="18">
        <f t="shared" si="25"/>
        <v>0.27445518837306132</v>
      </c>
      <c r="AV289" s="16">
        <v>120.2</v>
      </c>
      <c r="AW289" s="17">
        <v>0.54726517641413852</v>
      </c>
      <c r="AY289" s="17">
        <v>30.6</v>
      </c>
      <c r="AZ289" s="17">
        <v>0.24405695265414101</v>
      </c>
      <c r="BA289" s="17">
        <f t="shared" si="26"/>
        <v>0.21965125738872693</v>
      </c>
      <c r="BB289" s="17">
        <f t="shared" si="27"/>
        <v>0.26846264791955515</v>
      </c>
    </row>
    <row r="290" spans="2:54" x14ac:dyDescent="0.2">
      <c r="B290">
        <v>129.9</v>
      </c>
      <c r="C290">
        <v>0.59819055142620803</v>
      </c>
      <c r="D290">
        <v>128.19999999999999</v>
      </c>
      <c r="E290">
        <v>0.59535713423580405</v>
      </c>
      <c r="H290">
        <v>129.9</v>
      </c>
      <c r="I290">
        <v>0.51901796174895898</v>
      </c>
      <c r="J290">
        <f t="shared" si="29"/>
        <v>0.5586042565875835</v>
      </c>
      <c r="M290">
        <v>128.19999999999999</v>
      </c>
      <c r="N290">
        <v>0.54907446818722005</v>
      </c>
      <c r="O290">
        <f t="shared" si="28"/>
        <v>0.57221580121151205</v>
      </c>
      <c r="T290">
        <v>139.1</v>
      </c>
      <c r="U290">
        <v>0.58225615650114848</v>
      </c>
      <c r="AG290" s="16">
        <v>136.6</v>
      </c>
      <c r="AH290" s="17">
        <v>0.59629106493971107</v>
      </c>
      <c r="AN290" s="17">
        <v>30.7</v>
      </c>
      <c r="AO290" s="17">
        <v>0.249747933246763</v>
      </c>
      <c r="AP290" s="17">
        <f t="shared" si="24"/>
        <v>0.2247731399220867</v>
      </c>
      <c r="AQ290" s="18">
        <f t="shared" si="25"/>
        <v>0.27472272657143931</v>
      </c>
      <c r="AV290" s="16">
        <v>120.6</v>
      </c>
      <c r="AW290" s="17">
        <v>0.54858524264377551</v>
      </c>
      <c r="AY290" s="17">
        <v>30.7</v>
      </c>
      <c r="AZ290" s="17">
        <v>0.244359194554922</v>
      </c>
      <c r="BA290" s="17">
        <f t="shared" si="26"/>
        <v>0.2199232750994298</v>
      </c>
      <c r="BB290" s="17">
        <f t="shared" si="27"/>
        <v>0.26879511401041423</v>
      </c>
    </row>
    <row r="291" spans="2:54" x14ac:dyDescent="0.2">
      <c r="B291">
        <v>130.30000000000001</v>
      </c>
      <c r="C291">
        <v>0.59902629331326496</v>
      </c>
      <c r="D291">
        <v>128.6</v>
      </c>
      <c r="E291">
        <v>0.59605266932352097</v>
      </c>
      <c r="H291">
        <v>130.30000000000001</v>
      </c>
      <c r="I291">
        <v>0.52026905879742902</v>
      </c>
      <c r="J291">
        <f t="shared" si="29"/>
        <v>0.55964767605534704</v>
      </c>
      <c r="M291">
        <v>128.6</v>
      </c>
      <c r="N291">
        <v>0.55076384359371799</v>
      </c>
      <c r="O291">
        <f t="shared" si="28"/>
        <v>0.57340825645861948</v>
      </c>
      <c r="T291">
        <v>139.5</v>
      </c>
      <c r="U291">
        <v>0.58325558119676002</v>
      </c>
      <c r="AG291" s="16">
        <v>137</v>
      </c>
      <c r="AH291" s="17">
        <v>0.59739488208173497</v>
      </c>
      <c r="AN291" s="17">
        <v>30.8</v>
      </c>
      <c r="AO291" s="17">
        <v>0.24999146542169101</v>
      </c>
      <c r="AP291" s="17">
        <f t="shared" si="24"/>
        <v>0.22499231887952192</v>
      </c>
      <c r="AQ291" s="18">
        <f t="shared" si="25"/>
        <v>0.27499061196386015</v>
      </c>
      <c r="AV291" s="16">
        <v>121</v>
      </c>
      <c r="AW291" s="17">
        <v>0.54990085480845352</v>
      </c>
      <c r="AY291" s="17">
        <v>30.8</v>
      </c>
      <c r="AZ291" s="17">
        <v>0.24466150732803399</v>
      </c>
      <c r="BA291" s="17">
        <f t="shared" si="26"/>
        <v>0.2201953565952306</v>
      </c>
      <c r="BB291" s="17">
        <f t="shared" si="27"/>
        <v>0.26912765806083738</v>
      </c>
    </row>
    <row r="292" spans="2:54" x14ac:dyDescent="0.2">
      <c r="B292">
        <v>130.69999999999999</v>
      </c>
      <c r="C292">
        <v>0.59985584094504796</v>
      </c>
      <c r="D292">
        <v>129</v>
      </c>
      <c r="E292">
        <v>0.59674268228518501</v>
      </c>
      <c r="H292">
        <v>130.69999999999999</v>
      </c>
      <c r="I292">
        <v>0.52152604395131696</v>
      </c>
      <c r="J292">
        <f t="shared" si="29"/>
        <v>0.56069094244818252</v>
      </c>
      <c r="M292">
        <v>129</v>
      </c>
      <c r="N292">
        <v>0.55243740146228104</v>
      </c>
      <c r="O292">
        <f t="shared" si="28"/>
        <v>0.57459004187373308</v>
      </c>
      <c r="T292">
        <v>139.9</v>
      </c>
      <c r="U292">
        <v>0.584258494668352</v>
      </c>
      <c r="AG292" s="16">
        <v>137.4</v>
      </c>
      <c r="AH292" s="17">
        <v>0.59848651768486394</v>
      </c>
      <c r="AN292" s="17">
        <v>30.9</v>
      </c>
      <c r="AO292" s="17">
        <v>0.25023531545769401</v>
      </c>
      <c r="AP292" s="17">
        <f t="shared" si="24"/>
        <v>0.22521178391192462</v>
      </c>
      <c r="AQ292" s="18">
        <f t="shared" si="25"/>
        <v>0.27525884700346342</v>
      </c>
      <c r="AV292" s="16">
        <v>121.4</v>
      </c>
      <c r="AW292" s="17">
        <v>0.55120919732773155</v>
      </c>
      <c r="AY292" s="17">
        <v>30.9</v>
      </c>
      <c r="AZ292" s="17">
        <v>0.24496389255189699</v>
      </c>
      <c r="BA292" s="17">
        <f t="shared" si="26"/>
        <v>0.22046750329670731</v>
      </c>
      <c r="BB292" s="17">
        <f t="shared" si="27"/>
        <v>0.2694602818070867</v>
      </c>
    </row>
    <row r="293" spans="2:54" x14ac:dyDescent="0.2">
      <c r="B293">
        <v>131.1</v>
      </c>
      <c r="C293">
        <v>0.60067923428228798</v>
      </c>
      <c r="D293">
        <v>129.4</v>
      </c>
      <c r="E293">
        <v>0.59742724244026102</v>
      </c>
      <c r="H293">
        <v>131.1</v>
      </c>
      <c r="I293">
        <v>0.52279145047998998</v>
      </c>
      <c r="J293">
        <f t="shared" si="29"/>
        <v>0.56173534238113898</v>
      </c>
      <c r="M293">
        <v>129.4</v>
      </c>
      <c r="N293">
        <v>0.55409429039144598</v>
      </c>
      <c r="O293">
        <f t="shared" si="28"/>
        <v>0.5757607664158535</v>
      </c>
      <c r="T293">
        <v>140.30000000000001</v>
      </c>
      <c r="U293">
        <v>0.58526429690850101</v>
      </c>
      <c r="AG293" s="16">
        <v>137.80000000000001</v>
      </c>
      <c r="AH293" s="17">
        <v>0.59956599372905695</v>
      </c>
      <c r="AN293" s="17">
        <v>31</v>
      </c>
      <c r="AO293" s="17">
        <v>0.25047948554239502</v>
      </c>
      <c r="AP293" s="17">
        <f t="shared" si="24"/>
        <v>0.22543153698815552</v>
      </c>
      <c r="AQ293" s="18">
        <f t="shared" si="25"/>
        <v>0.27552743409663455</v>
      </c>
      <c r="AV293" s="16">
        <v>121.8</v>
      </c>
      <c r="AW293" s="17">
        <v>0.55250745462116857</v>
      </c>
      <c r="AY293" s="17">
        <v>31</v>
      </c>
      <c r="AZ293" s="17">
        <v>0.24526635178078901</v>
      </c>
      <c r="BA293" s="17">
        <f t="shared" si="26"/>
        <v>0.22073971660271011</v>
      </c>
      <c r="BB293" s="17">
        <f t="shared" si="27"/>
        <v>0.26979298695886794</v>
      </c>
    </row>
    <row r="294" spans="2:54" x14ac:dyDescent="0.2">
      <c r="B294">
        <v>131.5</v>
      </c>
      <c r="C294">
        <v>0.60149651328571996</v>
      </c>
      <c r="D294">
        <v>129.80000000000001</v>
      </c>
      <c r="E294">
        <v>0.59810641326965697</v>
      </c>
      <c r="H294">
        <v>131.5</v>
      </c>
      <c r="I294">
        <v>0.52406781165281702</v>
      </c>
      <c r="J294">
        <f t="shared" si="29"/>
        <v>0.56278216246926849</v>
      </c>
      <c r="M294">
        <v>129.80000000000001</v>
      </c>
      <c r="N294">
        <v>0.555737352829755</v>
      </c>
      <c r="O294">
        <f t="shared" si="28"/>
        <v>0.57692188304970604</v>
      </c>
      <c r="T294">
        <v>140.69999999999999</v>
      </c>
      <c r="U294">
        <v>0.58627202512622745</v>
      </c>
      <c r="AG294" s="16">
        <v>138.19999999999999</v>
      </c>
      <c r="AH294" s="17">
        <v>0.60063377015763941</v>
      </c>
      <c r="AN294" s="17">
        <v>31.1</v>
      </c>
      <c r="AO294" s="17">
        <v>0.25072397782151001</v>
      </c>
      <c r="AP294" s="17">
        <f t="shared" si="24"/>
        <v>0.22565158003935901</v>
      </c>
      <c r="AQ294" s="18">
        <f t="shared" si="25"/>
        <v>0.27579637560366105</v>
      </c>
      <c r="AV294" s="16">
        <v>122.2</v>
      </c>
      <c r="AW294" s="17">
        <v>0.55379281110832401</v>
      </c>
      <c r="AY294" s="17">
        <v>31.1</v>
      </c>
      <c r="AZ294" s="17">
        <v>0.24556888654520201</v>
      </c>
      <c r="BA294" s="17">
        <f t="shared" si="26"/>
        <v>0.22101199789068182</v>
      </c>
      <c r="BB294" s="17">
        <f t="shared" si="27"/>
        <v>0.27012577519972225</v>
      </c>
    </row>
    <row r="295" spans="2:54" x14ac:dyDescent="0.2">
      <c r="B295">
        <v>131.9</v>
      </c>
      <c r="C295">
        <v>0.60230771791607696</v>
      </c>
      <c r="D295">
        <v>130.19999999999999</v>
      </c>
      <c r="E295">
        <v>0.59878022601675596</v>
      </c>
      <c r="H295">
        <v>131.9</v>
      </c>
      <c r="I295">
        <v>0.52535702669518203</v>
      </c>
      <c r="J295">
        <f t="shared" si="29"/>
        <v>0.56383237230562955</v>
      </c>
      <c r="M295">
        <v>130.19999999999999</v>
      </c>
      <c r="N295">
        <v>0.55736976193241505</v>
      </c>
      <c r="O295">
        <f t="shared" si="28"/>
        <v>0.5780749939745855</v>
      </c>
      <c r="T295">
        <v>141.1</v>
      </c>
      <c r="U295">
        <v>0.587280716530453</v>
      </c>
      <c r="AG295" s="16">
        <v>138.6</v>
      </c>
      <c r="AH295" s="17">
        <v>0.601690307161032</v>
      </c>
      <c r="AN295" s="17">
        <v>31.2</v>
      </c>
      <c r="AO295" s="17">
        <v>0.25096879439942799</v>
      </c>
      <c r="AP295" s="17">
        <f t="shared" si="24"/>
        <v>0.22587191495948519</v>
      </c>
      <c r="AQ295" s="18">
        <f t="shared" si="25"/>
        <v>0.27606567383937081</v>
      </c>
      <c r="AV295" s="16">
        <v>122.6</v>
      </c>
      <c r="AW295" s="17">
        <v>0.55506325099633447</v>
      </c>
      <c r="AY295" s="17">
        <v>31.2</v>
      </c>
      <c r="AZ295" s="17">
        <v>0.24587149835219399</v>
      </c>
      <c r="BA295" s="17">
        <f t="shared" si="26"/>
        <v>0.22128434851697459</v>
      </c>
      <c r="BB295" s="17">
        <f t="shared" si="27"/>
        <v>0.27045864818741339</v>
      </c>
    </row>
    <row r="296" spans="2:54" x14ac:dyDescent="0.2">
      <c r="B296">
        <v>132.30000000000001</v>
      </c>
      <c r="C296">
        <v>0.60311288813409103</v>
      </c>
      <c r="D296">
        <v>130.6</v>
      </c>
      <c r="E296">
        <v>0.59944870085938395</v>
      </c>
      <c r="H296">
        <v>132.30000000000001</v>
      </c>
      <c r="I296">
        <v>0.52665753387032399</v>
      </c>
      <c r="J296">
        <f t="shared" si="29"/>
        <v>0.56488521100220757</v>
      </c>
      <c r="M296">
        <v>130.6</v>
      </c>
      <c r="N296">
        <v>0.55899469085463305</v>
      </c>
      <c r="O296">
        <f t="shared" si="28"/>
        <v>0.57922169585700845</v>
      </c>
      <c r="T296">
        <v>141.5</v>
      </c>
      <c r="U296">
        <v>0.58828940833010002</v>
      </c>
      <c r="AG296" s="16">
        <v>139</v>
      </c>
      <c r="AH296" s="17">
        <v>0.60273606492965703</v>
      </c>
      <c r="AN296" s="17">
        <v>31.3</v>
      </c>
      <c r="AO296" s="17">
        <v>0.25121393733979502</v>
      </c>
      <c r="AP296" s="17">
        <f t="shared" si="24"/>
        <v>0.22609254360581552</v>
      </c>
      <c r="AQ296" s="18">
        <f t="shared" si="25"/>
        <v>0.27633533107377456</v>
      </c>
      <c r="AV296" s="16">
        <v>123</v>
      </c>
      <c r="AW296" s="17">
        <v>0.5563201174903869</v>
      </c>
      <c r="AY296" s="17">
        <v>31.3</v>
      </c>
      <c r="AZ296" s="17">
        <v>0.24617418868573299</v>
      </c>
      <c r="BA296" s="17">
        <f t="shared" si="26"/>
        <v>0.22155676981715969</v>
      </c>
      <c r="BB296" s="17">
        <f t="shared" si="27"/>
        <v>0.27079160755430631</v>
      </c>
    </row>
    <row r="297" spans="2:54" x14ac:dyDescent="0.2">
      <c r="B297">
        <v>132.69999999999999</v>
      </c>
      <c r="C297">
        <v>0.60391206390049601</v>
      </c>
      <c r="D297">
        <v>131</v>
      </c>
      <c r="E297">
        <v>0.60011185796539901</v>
      </c>
      <c r="H297">
        <v>132.69999999999999</v>
      </c>
      <c r="I297">
        <v>0.52796659640405597</v>
      </c>
      <c r="J297">
        <f t="shared" si="29"/>
        <v>0.56593933015227593</v>
      </c>
      <c r="M297">
        <v>131</v>
      </c>
      <c r="N297">
        <v>0.56061531275161602</v>
      </c>
      <c r="O297">
        <f t="shared" si="28"/>
        <v>0.58036358535850752</v>
      </c>
      <c r="T297">
        <v>141.9</v>
      </c>
      <c r="U297">
        <v>0.58929713773408943</v>
      </c>
      <c r="AG297" s="16">
        <v>139.4</v>
      </c>
      <c r="AH297" s="17">
        <v>0.60377150365393395</v>
      </c>
      <c r="AN297" s="17">
        <v>31.4</v>
      </c>
      <c r="AO297" s="17">
        <v>0.25145940866606598</v>
      </c>
      <c r="AP297" s="17">
        <f t="shared" si="24"/>
        <v>0.22631346779945938</v>
      </c>
      <c r="AQ297" s="18">
        <f t="shared" si="25"/>
        <v>0.27660534953267257</v>
      </c>
      <c r="AV297" s="16">
        <v>123.4</v>
      </c>
      <c r="AW297" s="17">
        <v>0.55756563548379301</v>
      </c>
      <c r="AY297" s="17">
        <v>31.4</v>
      </c>
      <c r="AZ297" s="17">
        <v>0.24647695900703501</v>
      </c>
      <c r="BA297" s="17">
        <f t="shared" si="26"/>
        <v>0.2218292631063315</v>
      </c>
      <c r="BB297" s="17">
        <f t="shared" si="27"/>
        <v>0.27112465490773852</v>
      </c>
    </row>
    <row r="298" spans="2:54" x14ac:dyDescent="0.2">
      <c r="B298">
        <v>133.1</v>
      </c>
      <c r="C298">
        <v>0.60470528517602395</v>
      </c>
      <c r="D298">
        <v>131.4</v>
      </c>
      <c r="E298">
        <v>0.60076971750265895</v>
      </c>
      <c r="H298">
        <v>133.1</v>
      </c>
      <c r="I298">
        <v>0.52928147656223501</v>
      </c>
      <c r="J298">
        <f t="shared" si="29"/>
        <v>0.56699338086912943</v>
      </c>
      <c r="M298">
        <v>131.4</v>
      </c>
      <c r="N298">
        <v>0.56223480077857202</v>
      </c>
      <c r="O298">
        <f t="shared" si="28"/>
        <v>0.58150225914061549</v>
      </c>
      <c r="T298">
        <v>142.30000000000001</v>
      </c>
      <c r="U298">
        <v>0.59030294195134392</v>
      </c>
      <c r="AG298" s="16">
        <v>139.80000000000001</v>
      </c>
      <c r="AH298" s="17">
        <v>0.60479708352428507</v>
      </c>
      <c r="AN298" s="17">
        <v>31.5</v>
      </c>
      <c r="AO298" s="17">
        <v>0.251705210362072</v>
      </c>
      <c r="AP298" s="17">
        <f t="shared" si="24"/>
        <v>0.22653468932586479</v>
      </c>
      <c r="AQ298" s="18">
        <f t="shared" si="25"/>
        <v>0.2768757313982792</v>
      </c>
      <c r="AV298" s="16">
        <v>123.8</v>
      </c>
      <c r="AW298" s="17">
        <v>0.5588020298734685</v>
      </c>
      <c r="AY298" s="17">
        <v>31.5</v>
      </c>
      <c r="AZ298" s="17">
        <v>0.246779810754893</v>
      </c>
      <c r="BA298" s="17">
        <f t="shared" si="26"/>
        <v>0.2221018296794037</v>
      </c>
      <c r="BB298" s="17">
        <f t="shared" si="27"/>
        <v>0.27145779183038232</v>
      </c>
    </row>
    <row r="299" spans="2:54" x14ac:dyDescent="0.2">
      <c r="B299">
        <v>133.5</v>
      </c>
      <c r="C299">
        <v>0.60549259192141003</v>
      </c>
      <c r="D299">
        <v>131.80000000000001</v>
      </c>
      <c r="E299">
        <v>0.60142229963902405</v>
      </c>
      <c r="H299">
        <v>133.5</v>
      </c>
      <c r="I299">
        <v>0.53059943661071396</v>
      </c>
      <c r="J299">
        <f t="shared" si="29"/>
        <v>0.56804601426606194</v>
      </c>
      <c r="M299">
        <v>131.80000000000001</v>
      </c>
      <c r="N299">
        <v>0.56385632809070696</v>
      </c>
      <c r="O299">
        <f t="shared" si="28"/>
        <v>0.58263931386486556</v>
      </c>
      <c r="T299">
        <v>142.69999999999999</v>
      </c>
      <c r="U299">
        <v>0.59130585819078507</v>
      </c>
      <c r="AG299" s="16">
        <v>140.19999999999999</v>
      </c>
      <c r="AH299" s="17">
        <v>0.60581326473113095</v>
      </c>
      <c r="AN299" s="17">
        <v>31.6</v>
      </c>
      <c r="AO299" s="17">
        <v>0.25195134437255101</v>
      </c>
      <c r="AP299" s="17">
        <f t="shared" si="24"/>
        <v>0.22675620993529591</v>
      </c>
      <c r="AQ299" s="18">
        <f t="shared" si="25"/>
        <v>0.27714647880980614</v>
      </c>
      <c r="AV299" s="16">
        <v>124.2</v>
      </c>
      <c r="AW299" s="17">
        <v>0.56003152555633051</v>
      </c>
      <c r="AY299" s="17">
        <v>31.6</v>
      </c>
      <c r="AZ299" s="17">
        <v>0.24708274534600599</v>
      </c>
      <c r="BA299" s="17">
        <f t="shared" si="26"/>
        <v>0.22237447081140541</v>
      </c>
      <c r="BB299" s="17">
        <f t="shared" si="27"/>
        <v>0.27179101988060661</v>
      </c>
    </row>
    <row r="300" spans="2:54" x14ac:dyDescent="0.2">
      <c r="B300">
        <v>133.9</v>
      </c>
      <c r="C300">
        <v>0.60627402409738596</v>
      </c>
      <c r="D300">
        <v>132.19999999999999</v>
      </c>
      <c r="E300">
        <v>0.60206962454235002</v>
      </c>
      <c r="H300">
        <v>133.9</v>
      </c>
      <c r="I300">
        <v>0.53191773881534898</v>
      </c>
      <c r="J300">
        <f t="shared" si="29"/>
        <v>0.56909588145636747</v>
      </c>
      <c r="M300">
        <v>132.19999999999999</v>
      </c>
      <c r="N300">
        <v>0.56548306784322799</v>
      </c>
      <c r="O300">
        <f t="shared" si="28"/>
        <v>0.58377634619278895</v>
      </c>
      <c r="T300">
        <v>143.1</v>
      </c>
      <c r="U300">
        <v>0.59230492366133503</v>
      </c>
      <c r="AG300" s="16">
        <v>140.6</v>
      </c>
      <c r="AH300" s="17">
        <v>0.60682050746489347</v>
      </c>
      <c r="AN300" s="17">
        <v>31.7</v>
      </c>
      <c r="AO300" s="17">
        <v>0.252197812603695</v>
      </c>
      <c r="AP300" s="17">
        <f t="shared" si="24"/>
        <v>0.2269780313433255</v>
      </c>
      <c r="AQ300" s="18">
        <f t="shared" si="25"/>
        <v>0.2774175938640645</v>
      </c>
      <c r="AV300" s="16">
        <v>124.6</v>
      </c>
      <c r="AW300" s="17">
        <v>0.56125634742929442</v>
      </c>
      <c r="AY300" s="17">
        <v>31.7</v>
      </c>
      <c r="AZ300" s="17">
        <v>0.24738576417529301</v>
      </c>
      <c r="BA300" s="17">
        <f t="shared" si="26"/>
        <v>0.22264718775776371</v>
      </c>
      <c r="BB300" s="17">
        <f t="shared" si="27"/>
        <v>0.27212434059282231</v>
      </c>
    </row>
    <row r="301" spans="2:54" x14ac:dyDescent="0.2">
      <c r="B301">
        <v>134.30000000000001</v>
      </c>
      <c r="C301">
        <v>0.60704962166468501</v>
      </c>
      <c r="D301">
        <v>132.6</v>
      </c>
      <c r="E301">
        <v>0.60271171238049903</v>
      </c>
      <c r="H301">
        <v>134.30000000000001</v>
      </c>
      <c r="I301">
        <v>0.53323364544199303</v>
      </c>
      <c r="J301">
        <f t="shared" si="29"/>
        <v>0.57014163355333902</v>
      </c>
      <c r="M301">
        <v>132.6</v>
      </c>
      <c r="N301">
        <v>0.56711819319134305</v>
      </c>
      <c r="O301">
        <f t="shared" si="28"/>
        <v>0.58491495278592098</v>
      </c>
      <c r="T301">
        <v>143.5</v>
      </c>
      <c r="U301">
        <v>0.59329917557191547</v>
      </c>
      <c r="AG301" s="16">
        <v>141</v>
      </c>
      <c r="AH301" s="17">
        <v>0.60781927191615548</v>
      </c>
      <c r="AN301" s="17">
        <v>31.8</v>
      </c>
      <c r="AO301" s="17">
        <v>0.25244461692366399</v>
      </c>
      <c r="AP301" s="17">
        <f t="shared" si="24"/>
        <v>0.22720015523129761</v>
      </c>
      <c r="AQ301" s="18">
        <f t="shared" si="25"/>
        <v>0.27768907861603043</v>
      </c>
      <c r="AV301" s="16">
        <v>125</v>
      </c>
      <c r="AW301" s="17">
        <v>0.56247872038927749</v>
      </c>
      <c r="AY301" s="17">
        <v>31.8</v>
      </c>
      <c r="AZ301" s="17">
        <v>0.24768886861621101</v>
      </c>
      <c r="BA301" s="17">
        <f t="shared" si="26"/>
        <v>0.22291998175458991</v>
      </c>
      <c r="BB301" s="17">
        <f t="shared" si="27"/>
        <v>0.27245775547783213</v>
      </c>
    </row>
    <row r="302" spans="2:54" x14ac:dyDescent="0.2">
      <c r="B302">
        <v>134.69999999999999</v>
      </c>
      <c r="C302">
        <v>0.60781942458404103</v>
      </c>
      <c r="D302">
        <v>133</v>
      </c>
      <c r="E302">
        <v>0.60334858332132701</v>
      </c>
      <c r="H302">
        <v>134.69999999999999</v>
      </c>
      <c r="I302">
        <v>0.53454441875650005</v>
      </c>
      <c r="J302">
        <f t="shared" si="29"/>
        <v>0.57118192167027049</v>
      </c>
      <c r="M302">
        <v>133</v>
      </c>
      <c r="N302">
        <v>0.56876477206700504</v>
      </c>
      <c r="O302">
        <f t="shared" si="28"/>
        <v>0.58605667769416603</v>
      </c>
      <c r="T302">
        <v>143.9</v>
      </c>
      <c r="U302">
        <v>0.5942876511314481</v>
      </c>
      <c r="AG302" s="16">
        <v>141.4</v>
      </c>
      <c r="AH302" s="17">
        <v>0.6088100210855355</v>
      </c>
      <c r="AN302" s="17">
        <v>31.9</v>
      </c>
      <c r="AO302" s="17">
        <v>0.25269175916310999</v>
      </c>
      <c r="AP302" s="17">
        <f t="shared" si="24"/>
        <v>0.22742258324679898</v>
      </c>
      <c r="AQ302" s="18">
        <f t="shared" si="25"/>
        <v>0.27796093507942099</v>
      </c>
      <c r="AV302" s="16">
        <v>125.4</v>
      </c>
      <c r="AW302" s="17">
        <v>0.56370086928208551</v>
      </c>
      <c r="AY302" s="17">
        <v>31.9</v>
      </c>
      <c r="AZ302" s="17">
        <v>0.247992060021058</v>
      </c>
      <c r="BA302" s="17">
        <f t="shared" si="26"/>
        <v>0.2231928540189522</v>
      </c>
      <c r="BB302" s="17">
        <f t="shared" si="27"/>
        <v>0.27279126602316384</v>
      </c>
    </row>
    <row r="303" spans="2:54" x14ac:dyDescent="0.2">
      <c r="B303">
        <v>135.1</v>
      </c>
      <c r="C303">
        <v>0.60858347281618597</v>
      </c>
      <c r="D303">
        <v>133.4</v>
      </c>
      <c r="E303">
        <v>0.60398025753269302</v>
      </c>
      <c r="H303">
        <v>135.1</v>
      </c>
      <c r="I303">
        <v>0.53584732102472699</v>
      </c>
      <c r="J303">
        <f t="shared" si="29"/>
        <v>0.57221539692045642</v>
      </c>
      <c r="M303">
        <v>133.4</v>
      </c>
      <c r="N303">
        <v>0.570422980911096</v>
      </c>
      <c r="O303">
        <f t="shared" si="28"/>
        <v>0.58720161922189451</v>
      </c>
      <c r="T303">
        <v>144.30000000000001</v>
      </c>
      <c r="U303">
        <v>0.59526940559023145</v>
      </c>
      <c r="AG303" s="16">
        <v>141.80000000000001</v>
      </c>
      <c r="AH303" s="17">
        <v>0.60979322793742097</v>
      </c>
      <c r="AN303" s="17">
        <v>32</v>
      </c>
      <c r="AO303" s="17">
        <v>0.252939241115679</v>
      </c>
      <c r="AP303" s="17">
        <f t="shared" si="24"/>
        <v>0.22764531700411111</v>
      </c>
      <c r="AQ303" s="18">
        <f t="shared" si="25"/>
        <v>0.27823316522724695</v>
      </c>
      <c r="AV303" s="16">
        <v>125.8</v>
      </c>
      <c r="AW303" s="17">
        <v>0.56492430184862552</v>
      </c>
      <c r="AY303" s="17">
        <v>32</v>
      </c>
      <c r="AZ303" s="17">
        <v>0.24829533972127399</v>
      </c>
      <c r="BA303" s="17">
        <f t="shared" si="26"/>
        <v>0.2234658057491466</v>
      </c>
      <c r="BB303" s="17">
        <f t="shared" si="27"/>
        <v>0.27312487369340138</v>
      </c>
    </row>
    <row r="304" spans="2:54" x14ac:dyDescent="0.2">
      <c r="B304">
        <v>135.5</v>
      </c>
      <c r="C304">
        <v>0.60934180632185397</v>
      </c>
      <c r="D304">
        <v>133.80000000000001</v>
      </c>
      <c r="E304">
        <v>0.60460675518245699</v>
      </c>
      <c r="H304">
        <v>135.5</v>
      </c>
      <c r="I304">
        <v>0.53713984597019204</v>
      </c>
      <c r="J304">
        <f t="shared" si="29"/>
        <v>0.57324082614602301</v>
      </c>
      <c r="M304">
        <v>133.80000000000001</v>
      </c>
      <c r="N304">
        <v>0.57208981570291795</v>
      </c>
      <c r="O304">
        <f t="shared" si="28"/>
        <v>0.58834828544268747</v>
      </c>
      <c r="T304">
        <v>144.69999999999999</v>
      </c>
      <c r="U304">
        <v>0.59624407205011398</v>
      </c>
      <c r="AG304" s="16">
        <v>142.19999999999999</v>
      </c>
      <c r="AH304" s="17">
        <v>0.61076936301590301</v>
      </c>
      <c r="AN304" s="17">
        <v>32.1</v>
      </c>
      <c r="AO304" s="17">
        <v>0.25318706453850898</v>
      </c>
      <c r="AP304" s="17">
        <f t="shared" si="24"/>
        <v>0.22786835808465808</v>
      </c>
      <c r="AQ304" s="18">
        <f t="shared" si="25"/>
        <v>0.2785057709923599</v>
      </c>
      <c r="AV304" s="16">
        <v>126.2</v>
      </c>
      <c r="AW304" s="17">
        <v>0.56614800578974056</v>
      </c>
      <c r="AY304" s="17">
        <v>32.1</v>
      </c>
      <c r="AZ304" s="17">
        <v>0.248598709027742</v>
      </c>
      <c r="BA304" s="17">
        <f t="shared" si="26"/>
        <v>0.22373883812496781</v>
      </c>
      <c r="BB304" s="17">
        <f t="shared" si="27"/>
        <v>0.2734585799305162</v>
      </c>
    </row>
    <row r="305" spans="2:54" x14ac:dyDescent="0.2">
      <c r="B305">
        <v>135.9</v>
      </c>
      <c r="C305">
        <v>0.610094465061778</v>
      </c>
      <c r="D305">
        <v>134.19999999999999</v>
      </c>
      <c r="E305">
        <v>0.60522809643847597</v>
      </c>
      <c r="H305">
        <v>135.9</v>
      </c>
      <c r="I305">
        <v>0.53842233958147501</v>
      </c>
      <c r="J305">
        <f t="shared" si="29"/>
        <v>0.5742584023216265</v>
      </c>
      <c r="M305">
        <v>134.19999999999999</v>
      </c>
      <c r="N305">
        <v>0.57376210923998705</v>
      </c>
      <c r="O305">
        <f t="shared" si="28"/>
        <v>0.58949510283923146</v>
      </c>
      <c r="T305">
        <v>145.1</v>
      </c>
      <c r="U305">
        <v>0.59721196973312052</v>
      </c>
      <c r="AG305" s="16">
        <v>142.6</v>
      </c>
      <c r="AH305" s="17">
        <v>0.61173868758077798</v>
      </c>
      <c r="AN305" s="17">
        <v>32.200000000000003</v>
      </c>
      <c r="AO305" s="17">
        <v>0.25343523115272198</v>
      </c>
      <c r="AP305" s="17">
        <f t="shared" si="24"/>
        <v>0.2280917080374498</v>
      </c>
      <c r="AQ305" s="18">
        <f t="shared" si="25"/>
        <v>0.2787787542679942</v>
      </c>
      <c r="AV305" s="16">
        <v>126.6</v>
      </c>
      <c r="AW305" s="17">
        <v>0.56737041553679046</v>
      </c>
      <c r="AY305" s="17">
        <v>32.200000000000003</v>
      </c>
      <c r="AZ305" s="17">
        <v>0.248902169231072</v>
      </c>
      <c r="BA305" s="17">
        <f t="shared" si="26"/>
        <v>0.22401195230796481</v>
      </c>
      <c r="BB305" s="17">
        <f t="shared" si="27"/>
        <v>0.27379238615417922</v>
      </c>
    </row>
    <row r="306" spans="2:54" x14ac:dyDescent="0.2">
      <c r="B306">
        <v>136.30000000000001</v>
      </c>
      <c r="C306">
        <v>0.610841488996691</v>
      </c>
      <c r="D306">
        <v>134.6</v>
      </c>
      <c r="E306">
        <v>0.60584430146861001</v>
      </c>
      <c r="H306">
        <v>136.30000000000001</v>
      </c>
      <c r="I306">
        <v>0.53969706776151705</v>
      </c>
      <c r="J306">
        <f t="shared" si="29"/>
        <v>0.57526927837910402</v>
      </c>
      <c r="M306">
        <v>134.6</v>
      </c>
      <c r="N306">
        <v>0.57543669431981603</v>
      </c>
      <c r="O306">
        <f t="shared" si="28"/>
        <v>0.59064049789421302</v>
      </c>
      <c r="T306">
        <v>145.5</v>
      </c>
      <c r="U306">
        <v>0.59817345775676856</v>
      </c>
      <c r="AG306" s="16">
        <v>143</v>
      </c>
      <c r="AH306" s="17">
        <v>0.61270117268678204</v>
      </c>
      <c r="AN306" s="17">
        <v>32.299999999999997</v>
      </c>
      <c r="AO306" s="17">
        <v>0.25368374264390098</v>
      </c>
      <c r="AP306" s="17">
        <f t="shared" si="24"/>
        <v>0.22831536837951089</v>
      </c>
      <c r="AQ306" s="18">
        <f t="shared" si="25"/>
        <v>0.27905211690829113</v>
      </c>
      <c r="AV306" s="16">
        <v>127</v>
      </c>
      <c r="AW306" s="17">
        <v>0.56858996552113306</v>
      </c>
      <c r="AY306" s="17">
        <v>32.299999999999997</v>
      </c>
      <c r="AZ306" s="17">
        <v>0.24920572160189</v>
      </c>
      <c r="BA306" s="17">
        <f t="shared" si="26"/>
        <v>0.224285149441701</v>
      </c>
      <c r="BB306" s="17">
        <f t="shared" si="27"/>
        <v>0.27412629376207903</v>
      </c>
    </row>
    <row r="307" spans="2:54" x14ac:dyDescent="0.2">
      <c r="B307">
        <v>136.69999999999999</v>
      </c>
      <c r="C307">
        <v>0.61158291808732601</v>
      </c>
      <c r="D307">
        <v>135</v>
      </c>
      <c r="E307">
        <v>0.60645539044071695</v>
      </c>
      <c r="H307">
        <v>136.69999999999999</v>
      </c>
      <c r="I307">
        <v>0.54096633219309098</v>
      </c>
      <c r="J307">
        <f t="shared" si="29"/>
        <v>0.57627462514020844</v>
      </c>
      <c r="M307">
        <v>135</v>
      </c>
      <c r="N307">
        <v>0.57711040373991895</v>
      </c>
      <c r="O307">
        <f t="shared" si="28"/>
        <v>0.59178289709031795</v>
      </c>
      <c r="T307">
        <v>145.9</v>
      </c>
      <c r="U307">
        <v>0.59912889523857749</v>
      </c>
      <c r="AG307" s="16">
        <v>143.4</v>
      </c>
      <c r="AH307" s="17">
        <v>0.61365676803275049</v>
      </c>
      <c r="AN307" s="17">
        <v>32.4</v>
      </c>
      <c r="AO307" s="17">
        <v>0.25393260066256501</v>
      </c>
      <c r="AP307" s="17">
        <f t="shared" si="24"/>
        <v>0.22853934059630851</v>
      </c>
      <c r="AQ307" s="18">
        <f t="shared" si="25"/>
        <v>0.27932586072882154</v>
      </c>
      <c r="AV307" s="16">
        <v>127.4</v>
      </c>
      <c r="AW307" s="17">
        <v>0.56980509017412795</v>
      </c>
      <c r="AY307" s="17">
        <v>32.4</v>
      </c>
      <c r="AZ307" s="17">
        <v>0.24950936739111801</v>
      </c>
      <c r="BA307" s="17">
        <f t="shared" si="26"/>
        <v>0.2245584306520062</v>
      </c>
      <c r="BB307" s="17">
        <f t="shared" si="27"/>
        <v>0.27446030413022982</v>
      </c>
    </row>
    <row r="308" spans="2:54" x14ac:dyDescent="0.2">
      <c r="B308">
        <v>137.1</v>
      </c>
      <c r="C308">
        <v>0.61231879229441699</v>
      </c>
      <c r="D308">
        <v>135.4</v>
      </c>
      <c r="E308">
        <v>0.60706138352265604</v>
      </c>
      <c r="H308">
        <v>137.1</v>
      </c>
      <c r="I308">
        <v>0.54223243455896797</v>
      </c>
      <c r="J308">
        <f t="shared" si="29"/>
        <v>0.57727561342669254</v>
      </c>
      <c r="M308">
        <v>135.4</v>
      </c>
      <c r="N308">
        <v>0.57878007029781298</v>
      </c>
      <c r="O308">
        <f t="shared" si="28"/>
        <v>0.59292072691023456</v>
      </c>
      <c r="T308">
        <v>146.30000000000001</v>
      </c>
      <c r="U308">
        <v>0.60007864129606547</v>
      </c>
      <c r="AG308" s="16">
        <v>143.80000000000001</v>
      </c>
      <c r="AH308" s="17">
        <v>0.61460542331752099</v>
      </c>
      <c r="AN308" s="17">
        <v>32.5</v>
      </c>
      <c r="AO308" s="17">
        <v>0.25418180682462799</v>
      </c>
      <c r="AP308" s="17">
        <f t="shared" si="24"/>
        <v>0.22876362614216519</v>
      </c>
      <c r="AQ308" s="18">
        <f t="shared" si="25"/>
        <v>0.27959998750709081</v>
      </c>
      <c r="AV308" s="16">
        <v>127.8</v>
      </c>
      <c r="AW308" s="17">
        <v>0.57101422392713452</v>
      </c>
      <c r="AY308" s="17">
        <v>32.5</v>
      </c>
      <c r="AZ308" s="17">
        <v>0.24981310783024499</v>
      </c>
      <c r="BA308" s="17">
        <f t="shared" si="26"/>
        <v>0.22483179704722051</v>
      </c>
      <c r="BB308" s="17">
        <f t="shared" si="27"/>
        <v>0.27479441861326953</v>
      </c>
    </row>
    <row r="309" spans="2:54" x14ac:dyDescent="0.2">
      <c r="B309">
        <v>137.5</v>
      </c>
      <c r="C309">
        <v>0.613049151578695</v>
      </c>
      <c r="D309">
        <v>135.80000000000001</v>
      </c>
      <c r="E309">
        <v>0.60766230088228401</v>
      </c>
      <c r="H309">
        <v>137.5</v>
      </c>
      <c r="I309">
        <v>0.54349767654192105</v>
      </c>
      <c r="J309">
        <f t="shared" si="29"/>
        <v>0.57827341406030808</v>
      </c>
      <c r="M309">
        <v>135.80000000000001</v>
      </c>
      <c r="N309">
        <v>0.58044252679101005</v>
      </c>
      <c r="O309">
        <f t="shared" si="28"/>
        <v>0.59405241383664698</v>
      </c>
      <c r="T309">
        <v>146.69999999999999</v>
      </c>
      <c r="U309">
        <v>0.60102305504675246</v>
      </c>
      <c r="AG309" s="16">
        <v>144.19999999999999</v>
      </c>
      <c r="AH309" s="17">
        <v>0.61554708823992899</v>
      </c>
      <c r="AN309" s="17">
        <v>32.6</v>
      </c>
      <c r="AO309" s="17">
        <v>0.25443136271186401</v>
      </c>
      <c r="AP309" s="17">
        <f t="shared" si="24"/>
        <v>0.22898822644067762</v>
      </c>
      <c r="AQ309" s="18">
        <f t="shared" si="25"/>
        <v>0.27987449898305045</v>
      </c>
      <c r="AV309" s="16">
        <v>128.19999999999999</v>
      </c>
      <c r="AW309" s="17">
        <v>0.57221580121151205</v>
      </c>
      <c r="AY309" s="17">
        <v>32.6</v>
      </c>
      <c r="AZ309" s="17">
        <v>0.25011694413160002</v>
      </c>
      <c r="BA309" s="17">
        <f t="shared" si="26"/>
        <v>0.22510524971844001</v>
      </c>
      <c r="BB309" s="17">
        <f t="shared" si="27"/>
        <v>0.27512863854476005</v>
      </c>
    </row>
    <row r="310" spans="2:54" x14ac:dyDescent="0.2">
      <c r="B310">
        <v>137.9</v>
      </c>
      <c r="C310">
        <v>0.61377403590089596</v>
      </c>
      <c r="D310">
        <v>136.19999999999999</v>
      </c>
      <c r="E310">
        <v>0.60825816268746202</v>
      </c>
      <c r="H310">
        <v>137.9</v>
      </c>
      <c r="I310">
        <v>0.54476435982472204</v>
      </c>
      <c r="J310">
        <f t="shared" si="29"/>
        <v>0.57926919786280906</v>
      </c>
      <c r="M310">
        <v>136.19999999999999</v>
      </c>
      <c r="N310">
        <v>0.58209460601702601</v>
      </c>
      <c r="O310">
        <f t="shared" si="28"/>
        <v>0.59517638435224396</v>
      </c>
      <c r="T310">
        <v>147.1</v>
      </c>
      <c r="U310">
        <v>0.60196249560815651</v>
      </c>
      <c r="AG310" s="16">
        <v>144.6</v>
      </c>
      <c r="AH310" s="17">
        <v>0.61648171249881101</v>
      </c>
      <c r="AN310" s="17">
        <v>32.700000000000003</v>
      </c>
      <c r="AO310" s="17">
        <v>0.25468126987234502</v>
      </c>
      <c r="AP310" s="17">
        <f t="shared" si="24"/>
        <v>0.22921314288511052</v>
      </c>
      <c r="AQ310" s="18">
        <f t="shared" si="25"/>
        <v>0.28014939685957957</v>
      </c>
      <c r="AV310" s="16">
        <v>128.6</v>
      </c>
      <c r="AW310" s="17">
        <v>0.57340825645861948</v>
      </c>
      <c r="AY310" s="17">
        <v>32.700000000000003</v>
      </c>
      <c r="AZ310" s="17">
        <v>0.25042087748861502</v>
      </c>
      <c r="BA310" s="17">
        <f t="shared" si="26"/>
        <v>0.22537878973975353</v>
      </c>
      <c r="BB310" s="17">
        <f t="shared" si="27"/>
        <v>0.27546296523747654</v>
      </c>
    </row>
    <row r="311" spans="2:54" x14ac:dyDescent="0.2">
      <c r="B311">
        <v>138.30000000000001</v>
      </c>
      <c r="C311">
        <v>0.61449348522175096</v>
      </c>
      <c r="D311">
        <v>136.6</v>
      </c>
      <c r="E311">
        <v>0.60884898910604701</v>
      </c>
      <c r="H311">
        <v>138.30000000000001</v>
      </c>
      <c r="I311">
        <v>0.546034786090144</v>
      </c>
      <c r="J311">
        <f t="shared" si="29"/>
        <v>0.58026413565594748</v>
      </c>
      <c r="M311">
        <v>136.6</v>
      </c>
      <c r="N311">
        <v>0.58373314077337501</v>
      </c>
      <c r="O311">
        <f t="shared" si="28"/>
        <v>0.59629106493971107</v>
      </c>
      <c r="T311">
        <v>147.5</v>
      </c>
      <c r="U311">
        <v>0.60289732209779556</v>
      </c>
      <c r="AG311" s="16">
        <v>145</v>
      </c>
      <c r="AH311" s="17">
        <v>0.61740924579300349</v>
      </c>
      <c r="AN311" s="17">
        <v>32.799999999999997</v>
      </c>
      <c r="AO311" s="17">
        <v>0.25493152982089101</v>
      </c>
      <c r="AP311" s="17">
        <f t="shared" si="24"/>
        <v>0.22943837683880192</v>
      </c>
      <c r="AQ311" s="18">
        <f t="shared" si="25"/>
        <v>0.28042468280298016</v>
      </c>
      <c r="AV311" s="16">
        <v>129</v>
      </c>
      <c r="AW311" s="17">
        <v>0.57459004187373308</v>
      </c>
      <c r="AY311" s="17">
        <v>32.799999999999997</v>
      </c>
      <c r="AZ311" s="17">
        <v>0.25072490907608602</v>
      </c>
      <c r="BA311" s="17">
        <f t="shared" si="26"/>
        <v>0.22565241816847742</v>
      </c>
      <c r="BB311" s="17">
        <f t="shared" si="27"/>
        <v>0.27579739998369462</v>
      </c>
    </row>
    <row r="312" spans="2:54" x14ac:dyDescent="0.2">
      <c r="B312">
        <v>138.69999999999999</v>
      </c>
      <c r="C312">
        <v>0.61520753950199403</v>
      </c>
      <c r="D312">
        <v>137</v>
      </c>
      <c r="E312">
        <v>0.60943480030589803</v>
      </c>
      <c r="H312">
        <v>138.69999999999999</v>
      </c>
      <c r="I312">
        <v>0.54731125702095795</v>
      </c>
      <c r="J312">
        <f t="shared" si="29"/>
        <v>0.58125939826147599</v>
      </c>
      <c r="M312">
        <v>137</v>
      </c>
      <c r="N312">
        <v>0.58535496385757202</v>
      </c>
      <c r="O312">
        <f t="shared" si="28"/>
        <v>0.59739488208173497</v>
      </c>
      <c r="T312">
        <v>147.9</v>
      </c>
      <c r="U312">
        <v>0.60382789363318956</v>
      </c>
      <c r="AG312" s="16">
        <v>145.4</v>
      </c>
      <c r="AH312" s="17">
        <v>0.61832963782134254</v>
      </c>
      <c r="AN312" s="17">
        <v>32.9</v>
      </c>
      <c r="AO312" s="17">
        <v>0.25518214403949302</v>
      </c>
      <c r="AP312" s="17">
        <f t="shared" si="24"/>
        <v>0.22966392963554372</v>
      </c>
      <c r="AQ312" s="18">
        <f t="shared" si="25"/>
        <v>0.28070035844344232</v>
      </c>
      <c r="AV312" s="16">
        <v>129.4</v>
      </c>
      <c r="AW312" s="17">
        <v>0.5757607664158535</v>
      </c>
      <c r="AY312" s="17">
        <v>32.9</v>
      </c>
      <c r="AZ312" s="17">
        <v>0.25102904005042898</v>
      </c>
      <c r="BA312" s="17">
        <f t="shared" si="26"/>
        <v>0.22592613604538608</v>
      </c>
      <c r="BB312" s="17">
        <f t="shared" si="27"/>
        <v>0.27613194405547192</v>
      </c>
    </row>
    <row r="313" spans="2:54" x14ac:dyDescent="0.2">
      <c r="B313">
        <v>139.1</v>
      </c>
      <c r="C313">
        <v>0.61591623870235901</v>
      </c>
      <c r="D313">
        <v>137.4</v>
      </c>
      <c r="E313">
        <v>0.61001561645487401</v>
      </c>
      <c r="H313">
        <v>139.1</v>
      </c>
      <c r="I313">
        <v>0.54859607429993795</v>
      </c>
      <c r="J313">
        <f t="shared" si="29"/>
        <v>0.58225615650114848</v>
      </c>
      <c r="M313">
        <v>137.4</v>
      </c>
      <c r="N313">
        <v>0.58695741891485398</v>
      </c>
      <c r="O313">
        <f t="shared" si="28"/>
        <v>0.59848651768486394</v>
      </c>
      <c r="T313">
        <v>148.30000000000001</v>
      </c>
      <c r="U313">
        <v>0.60475456933185701</v>
      </c>
      <c r="AG313" s="16">
        <v>145.80000000000001</v>
      </c>
      <c r="AH313" s="17">
        <v>0.61924283828266447</v>
      </c>
      <c r="AN313" s="17">
        <v>33</v>
      </c>
      <c r="AO313" s="17">
        <v>0.25543311397774998</v>
      </c>
      <c r="AP313" s="17">
        <f t="shared" si="24"/>
        <v>0.22988980257997499</v>
      </c>
      <c r="AQ313" s="18">
        <f t="shared" si="25"/>
        <v>0.28097642537552503</v>
      </c>
      <c r="AV313" s="16">
        <v>129.80000000000001</v>
      </c>
      <c r="AW313" s="17">
        <v>0.57692188304970604</v>
      </c>
      <c r="AY313" s="17">
        <v>33</v>
      </c>
      <c r="AZ313" s="17">
        <v>0.25133327154992802</v>
      </c>
      <c r="BA313" s="17">
        <f t="shared" si="26"/>
        <v>0.22619994439493521</v>
      </c>
      <c r="BB313" s="17">
        <f t="shared" si="27"/>
        <v>0.27646659870492085</v>
      </c>
    </row>
    <row r="314" spans="2:54" x14ac:dyDescent="0.2">
      <c r="B314">
        <v>139.5</v>
      </c>
      <c r="C314">
        <v>0.616619622783665</v>
      </c>
      <c r="D314">
        <v>137.80000000000001</v>
      </c>
      <c r="E314">
        <v>0.61059145772083301</v>
      </c>
      <c r="H314">
        <v>139.5</v>
      </c>
      <c r="I314">
        <v>0.54989153960985504</v>
      </c>
      <c r="J314">
        <f t="shared" si="29"/>
        <v>0.58325558119676002</v>
      </c>
      <c r="M314">
        <v>137.80000000000001</v>
      </c>
      <c r="N314">
        <v>0.58854052973728099</v>
      </c>
      <c r="O314">
        <f t="shared" si="28"/>
        <v>0.59956599372905695</v>
      </c>
      <c r="T314">
        <v>148.69999999999999</v>
      </c>
      <c r="U314">
        <v>0.60567770831131651</v>
      </c>
      <c r="AG314" s="16">
        <v>146.19999999999999</v>
      </c>
      <c r="AH314" s="17">
        <v>0.62014879687580549</v>
      </c>
      <c r="AN314" s="17">
        <v>33.1</v>
      </c>
      <c r="AO314" s="17">
        <v>0.25568444105327698</v>
      </c>
      <c r="AP314" s="17">
        <f t="shared" si="24"/>
        <v>0.23011599694794929</v>
      </c>
      <c r="AQ314" s="18">
        <f t="shared" si="25"/>
        <v>0.28125288515860469</v>
      </c>
      <c r="AV314" s="16">
        <v>130.19999999999999</v>
      </c>
      <c r="AW314" s="17">
        <v>0.5780749939745855</v>
      </c>
      <c r="AY314" s="17">
        <v>33.1</v>
      </c>
      <c r="AZ314" s="17">
        <v>0.25163760469498297</v>
      </c>
      <c r="BA314" s="17">
        <f t="shared" si="26"/>
        <v>0.22647384422548469</v>
      </c>
      <c r="BB314" s="17">
        <f t="shared" si="27"/>
        <v>0.27680136516448128</v>
      </c>
    </row>
    <row r="315" spans="2:54" x14ac:dyDescent="0.2">
      <c r="B315">
        <v>139.9</v>
      </c>
      <c r="C315">
        <v>0.61731773604769702</v>
      </c>
      <c r="D315">
        <v>138.19999999999999</v>
      </c>
      <c r="E315">
        <v>0.61116234427163396</v>
      </c>
      <c r="H315">
        <v>139.9</v>
      </c>
      <c r="I315">
        <v>0.55119925328900699</v>
      </c>
      <c r="J315">
        <f t="shared" si="29"/>
        <v>0.584258494668352</v>
      </c>
      <c r="M315">
        <v>138.19999999999999</v>
      </c>
      <c r="N315">
        <v>0.59010519604364498</v>
      </c>
      <c r="O315">
        <f t="shared" si="28"/>
        <v>0.60063377015763941</v>
      </c>
      <c r="T315">
        <v>149.1</v>
      </c>
      <c r="U315">
        <v>0.60659766968908702</v>
      </c>
      <c r="AG315" s="16">
        <v>146.6</v>
      </c>
      <c r="AH315" s="17">
        <v>0.62104746329960203</v>
      </c>
      <c r="AN315" s="17">
        <v>33.200000000000003</v>
      </c>
      <c r="AO315" s="17">
        <v>0.25593612665212401</v>
      </c>
      <c r="AP315" s="17">
        <f t="shared" si="24"/>
        <v>0.23034251398691161</v>
      </c>
      <c r="AQ315" s="18">
        <f t="shared" si="25"/>
        <v>0.28152973931733644</v>
      </c>
      <c r="AV315" s="16">
        <v>130.6</v>
      </c>
      <c r="AW315" s="17">
        <v>0.57922169585700845</v>
      </c>
      <c r="AY315" s="17">
        <v>33.200000000000003</v>
      </c>
      <c r="AZ315" s="17">
        <v>0.25194204058835101</v>
      </c>
      <c r="BA315" s="17">
        <f t="shared" si="26"/>
        <v>0.22674783652951591</v>
      </c>
      <c r="BB315" s="17">
        <f t="shared" si="27"/>
        <v>0.27713624464718611</v>
      </c>
    </row>
    <row r="316" spans="2:54" x14ac:dyDescent="0.2">
      <c r="B316">
        <v>140.30000000000001</v>
      </c>
      <c r="C316">
        <v>0.618010638762306</v>
      </c>
      <c r="D316">
        <v>138.6</v>
      </c>
      <c r="E316">
        <v>0.61172829627513503</v>
      </c>
      <c r="H316">
        <v>140.30000000000001</v>
      </c>
      <c r="I316">
        <v>0.55251795505469603</v>
      </c>
      <c r="J316">
        <f t="shared" si="29"/>
        <v>0.58526429690850101</v>
      </c>
      <c r="M316">
        <v>138.6</v>
      </c>
      <c r="N316">
        <v>0.59165231804692897</v>
      </c>
      <c r="O316">
        <f t="shared" si="28"/>
        <v>0.601690307161032</v>
      </c>
      <c r="T316">
        <v>149.5</v>
      </c>
      <c r="U316">
        <v>0.60751481258268702</v>
      </c>
      <c r="AG316" s="16">
        <v>147</v>
      </c>
      <c r="AH316" s="17">
        <v>0.62193878725289053</v>
      </c>
      <c r="AN316" s="17">
        <v>33.299999999999997</v>
      </c>
      <c r="AO316" s="17">
        <v>0.25618817212917699</v>
      </c>
      <c r="AP316" s="17">
        <f t="shared" si="24"/>
        <v>0.23056935491625929</v>
      </c>
      <c r="AQ316" s="18">
        <f t="shared" si="25"/>
        <v>0.28180698934209469</v>
      </c>
      <c r="AV316" s="16">
        <v>131</v>
      </c>
      <c r="AW316" s="17">
        <v>0.58036358535850752</v>
      </c>
      <c r="AY316" s="17">
        <v>33.299999999999997</v>
      </c>
      <c r="AZ316" s="17">
        <v>0.25224658031538399</v>
      </c>
      <c r="BA316" s="17">
        <f t="shared" si="26"/>
        <v>0.2270219222838456</v>
      </c>
      <c r="BB316" s="17">
        <f t="shared" si="27"/>
        <v>0.27747123834692244</v>
      </c>
    </row>
    <row r="317" spans="2:54" x14ac:dyDescent="0.2">
      <c r="B317">
        <v>140.69999999999999</v>
      </c>
      <c r="C317">
        <v>0.61869839486512901</v>
      </c>
      <c r="D317">
        <v>139</v>
      </c>
      <c r="E317">
        <v>0.61228933389919604</v>
      </c>
      <c r="H317">
        <v>140.69999999999999</v>
      </c>
      <c r="I317">
        <v>0.553845655387326</v>
      </c>
      <c r="J317">
        <f t="shared" si="29"/>
        <v>0.58627202512622745</v>
      </c>
      <c r="M317">
        <v>139</v>
      </c>
      <c r="N317">
        <v>0.59318279596011803</v>
      </c>
      <c r="O317">
        <f t="shared" si="28"/>
        <v>0.60273606492965703</v>
      </c>
      <c r="T317">
        <v>149.9</v>
      </c>
      <c r="U317">
        <v>0.60842941238079096</v>
      </c>
      <c r="AG317" s="16">
        <v>147.4</v>
      </c>
      <c r="AH317" s="17">
        <v>0.62282271843450698</v>
      </c>
      <c r="AN317" s="17">
        <v>33.4</v>
      </c>
      <c r="AO317" s="17">
        <v>0.25644057880855597</v>
      </c>
      <c r="AP317" s="17">
        <f t="shared" si="24"/>
        <v>0.23079652092770039</v>
      </c>
      <c r="AQ317" s="18">
        <f t="shared" si="25"/>
        <v>0.28208463668941158</v>
      </c>
      <c r="AV317" s="16">
        <v>131.4</v>
      </c>
      <c r="AW317" s="17">
        <v>0.58150225914061549</v>
      </c>
      <c r="AY317" s="17">
        <v>33.4</v>
      </c>
      <c r="AZ317" s="17">
        <v>0.25255122494426302</v>
      </c>
      <c r="BA317" s="17">
        <f t="shared" si="26"/>
        <v>0.22729610244983672</v>
      </c>
      <c r="BB317" s="17">
        <f t="shared" si="27"/>
        <v>0.27780634743868937</v>
      </c>
    </row>
    <row r="318" spans="2:54" x14ac:dyDescent="0.2">
      <c r="B318">
        <v>141.1</v>
      </c>
      <c r="C318">
        <v>0.61938106829380402</v>
      </c>
      <c r="D318">
        <v>139.4</v>
      </c>
      <c r="E318">
        <v>0.61284547731167405</v>
      </c>
      <c r="H318">
        <v>141.1</v>
      </c>
      <c r="I318">
        <v>0.55518036476710197</v>
      </c>
      <c r="J318">
        <f t="shared" si="29"/>
        <v>0.587280716530453</v>
      </c>
      <c r="M318">
        <v>139.4</v>
      </c>
      <c r="N318">
        <v>0.59469752999619396</v>
      </c>
      <c r="O318">
        <f t="shared" si="28"/>
        <v>0.60377150365393395</v>
      </c>
      <c r="T318">
        <v>150.30000000000001</v>
      </c>
      <c r="U318">
        <v>0.60934138723657549</v>
      </c>
      <c r="AG318" s="16">
        <v>147.80000000000001</v>
      </c>
      <c r="AH318" s="17">
        <v>0.62369920654328848</v>
      </c>
      <c r="AN318" s="17">
        <v>33.5</v>
      </c>
      <c r="AO318" s="17">
        <v>0.256693347984009</v>
      </c>
      <c r="AP318" s="17">
        <f t="shared" si="24"/>
        <v>0.23102401318560811</v>
      </c>
      <c r="AQ318" s="18">
        <f t="shared" si="25"/>
        <v>0.28236268278240995</v>
      </c>
      <c r="AV318" s="16">
        <v>131.80000000000001</v>
      </c>
      <c r="AW318" s="17">
        <v>0.58263931386486556</v>
      </c>
      <c r="AY318" s="17">
        <v>33.5</v>
      </c>
      <c r="AZ318" s="17">
        <v>0.25285597552622602</v>
      </c>
      <c r="BA318" s="17">
        <f t="shared" si="26"/>
        <v>0.22757037797360341</v>
      </c>
      <c r="BB318" s="17">
        <f t="shared" si="27"/>
        <v>0.27814157307884863</v>
      </c>
    </row>
    <row r="319" spans="2:54" x14ac:dyDescent="0.2">
      <c r="B319">
        <v>141.5</v>
      </c>
      <c r="C319">
        <v>0.62005872298596598</v>
      </c>
      <c r="D319">
        <v>139.80000000000001</v>
      </c>
      <c r="E319">
        <v>0.61339674668042898</v>
      </c>
      <c r="H319">
        <v>141.5</v>
      </c>
      <c r="I319">
        <v>0.55652009367423405</v>
      </c>
      <c r="J319">
        <f t="shared" si="29"/>
        <v>0.58828940833010002</v>
      </c>
      <c r="M319">
        <v>139.80000000000001</v>
      </c>
      <c r="N319">
        <v>0.59619742036814105</v>
      </c>
      <c r="O319">
        <f t="shared" si="28"/>
        <v>0.60479708352428507</v>
      </c>
      <c r="T319">
        <v>150.69999999999999</v>
      </c>
      <c r="U319">
        <v>0.61025056004739597</v>
      </c>
      <c r="AG319" s="16">
        <v>148.19999999999999</v>
      </c>
      <c r="AH319" s="17">
        <v>0.62456820050263495</v>
      </c>
      <c r="AN319" s="17">
        <v>33.6</v>
      </c>
      <c r="AO319" s="17">
        <v>0.25694648091929201</v>
      </c>
      <c r="AP319" s="17">
        <f t="shared" si="24"/>
        <v>0.23125183282736281</v>
      </c>
      <c r="AQ319" s="18">
        <f t="shared" si="25"/>
        <v>0.28264112901122124</v>
      </c>
      <c r="AV319" s="16">
        <v>132.19999999999999</v>
      </c>
      <c r="AW319" s="17">
        <v>0.58377634619278895</v>
      </c>
      <c r="AY319" s="17">
        <v>33.6</v>
      </c>
      <c r="AZ319" s="17">
        <v>0.25316083309579201</v>
      </c>
      <c r="BA319" s="17">
        <f t="shared" si="26"/>
        <v>0.22784474978621283</v>
      </c>
      <c r="BB319" s="17">
        <f t="shared" si="27"/>
        <v>0.27847691640537126</v>
      </c>
    </row>
    <row r="320" spans="2:54" x14ac:dyDescent="0.2">
      <c r="B320">
        <v>141.9</v>
      </c>
      <c r="C320">
        <v>0.62073142287925298</v>
      </c>
      <c r="D320">
        <v>140.19999999999999</v>
      </c>
      <c r="E320">
        <v>0.61394316217331901</v>
      </c>
      <c r="H320">
        <v>141.9</v>
      </c>
      <c r="I320">
        <v>0.55786285258892598</v>
      </c>
      <c r="J320">
        <f t="shared" si="29"/>
        <v>0.58929713773408943</v>
      </c>
      <c r="M320">
        <v>140.19999999999999</v>
      </c>
      <c r="N320">
        <v>0.597683367288943</v>
      </c>
      <c r="O320">
        <f t="shared" si="28"/>
        <v>0.60581326473113095</v>
      </c>
      <c r="T320">
        <v>151.1</v>
      </c>
      <c r="U320">
        <v>0.61115675370972</v>
      </c>
      <c r="AG320" s="16">
        <v>148.6</v>
      </c>
      <c r="AH320" s="17">
        <v>0.62542964183627603</v>
      </c>
      <c r="AN320" s="17">
        <v>33.700000000000003</v>
      </c>
      <c r="AO320" s="17">
        <v>0.257199978848552</v>
      </c>
      <c r="AP320" s="17">
        <f t="shared" si="24"/>
        <v>0.23147998096369682</v>
      </c>
      <c r="AQ320" s="18">
        <f t="shared" si="25"/>
        <v>0.28291997673340724</v>
      </c>
      <c r="AV320" s="16">
        <v>132.6</v>
      </c>
      <c r="AW320" s="17">
        <v>0.58491495278592098</v>
      </c>
      <c r="AY320" s="17">
        <v>33.700000000000003</v>
      </c>
      <c r="AZ320" s="17">
        <v>0.25346579867098401</v>
      </c>
      <c r="BA320" s="17">
        <f t="shared" si="26"/>
        <v>0.22811921880388561</v>
      </c>
      <c r="BB320" s="17">
        <f t="shared" si="27"/>
        <v>0.27881237853808244</v>
      </c>
    </row>
    <row r="321" spans="2:54" x14ac:dyDescent="0.2">
      <c r="B321">
        <v>142.30000000000001</v>
      </c>
      <c r="C321">
        <v>0.62139923191130197</v>
      </c>
      <c r="D321">
        <v>140.6</v>
      </c>
      <c r="E321">
        <v>0.61448474395820296</v>
      </c>
      <c r="H321">
        <v>142.30000000000001</v>
      </c>
      <c r="I321">
        <v>0.55920665199138597</v>
      </c>
      <c r="J321">
        <f t="shared" si="29"/>
        <v>0.59030294195134392</v>
      </c>
      <c r="M321">
        <v>140.6</v>
      </c>
      <c r="N321">
        <v>0.59915627097158397</v>
      </c>
      <c r="O321">
        <f t="shared" si="28"/>
        <v>0.60682050746489347</v>
      </c>
      <c r="T321">
        <v>151.5</v>
      </c>
      <c r="U321">
        <v>0.61205979112001652</v>
      </c>
      <c r="AG321" s="16">
        <v>149</v>
      </c>
      <c r="AH321" s="17">
        <v>0.62628346796337298</v>
      </c>
      <c r="AN321" s="17">
        <v>33.799999999999997</v>
      </c>
      <c r="AO321" s="17">
        <v>0.25745384297669599</v>
      </c>
      <c r="AP321" s="17">
        <f t="shared" si="24"/>
        <v>0.2317084586790264</v>
      </c>
      <c r="AQ321" s="18">
        <f t="shared" si="25"/>
        <v>0.28319922727436564</v>
      </c>
      <c r="AV321" s="16">
        <v>133</v>
      </c>
      <c r="AW321" s="17">
        <v>0.58605667769416603</v>
      </c>
      <c r="AY321" s="17">
        <v>33.799999999999997</v>
      </c>
      <c r="AZ321" s="17">
        <v>0.25377087325354503</v>
      </c>
      <c r="BA321" s="17">
        <f t="shared" si="26"/>
        <v>0.22839378592819054</v>
      </c>
      <c r="BB321" s="17">
        <f t="shared" si="27"/>
        <v>0.27914796057889957</v>
      </c>
    </row>
    <row r="322" spans="2:54" x14ac:dyDescent="0.2">
      <c r="B322">
        <v>142.69999999999999</v>
      </c>
      <c r="C322">
        <v>0.62206221401974804</v>
      </c>
      <c r="D322">
        <v>141</v>
      </c>
      <c r="E322">
        <v>0.61502151220326495</v>
      </c>
      <c r="H322">
        <v>142.69999999999999</v>
      </c>
      <c r="I322">
        <v>0.56054950236182199</v>
      </c>
      <c r="J322">
        <f t="shared" si="29"/>
        <v>0.59130585819078507</v>
      </c>
      <c r="M322">
        <v>141</v>
      </c>
      <c r="N322">
        <v>0.60061703162904601</v>
      </c>
      <c r="O322">
        <f t="shared" si="28"/>
        <v>0.60781927191615548</v>
      </c>
      <c r="T322">
        <v>151.9</v>
      </c>
      <c r="U322">
        <v>0.61295949517475101</v>
      </c>
      <c r="AG322" s="16">
        <v>149.4</v>
      </c>
      <c r="AH322" s="17">
        <v>0.62712961625931496</v>
      </c>
      <c r="AN322" s="17">
        <v>33.9</v>
      </c>
      <c r="AO322" s="17">
        <v>0.25770807447976002</v>
      </c>
      <c r="AP322" s="17">
        <f t="shared" si="24"/>
        <v>0.23193726703178402</v>
      </c>
      <c r="AQ322" s="18">
        <f t="shared" si="25"/>
        <v>0.28347888192773607</v>
      </c>
      <c r="AV322" s="16">
        <v>133.4</v>
      </c>
      <c r="AW322" s="17">
        <v>0.58720161922189451</v>
      </c>
      <c r="AY322" s="17">
        <v>33.9</v>
      </c>
      <c r="AZ322" s="17">
        <v>0.25407605782915199</v>
      </c>
      <c r="BA322" s="17">
        <f t="shared" si="26"/>
        <v>0.22866845204623679</v>
      </c>
      <c r="BB322" s="17">
        <f t="shared" si="27"/>
        <v>0.27948366361206722</v>
      </c>
    </row>
    <row r="323" spans="2:54" x14ac:dyDescent="0.2">
      <c r="B323">
        <v>143.1</v>
      </c>
      <c r="C323">
        <v>0.62272043314223002</v>
      </c>
      <c r="D323">
        <v>141.4</v>
      </c>
      <c r="E323">
        <v>0.61555349269675597</v>
      </c>
      <c r="H323">
        <v>143.1</v>
      </c>
      <c r="I323">
        <v>0.56188941418044003</v>
      </c>
      <c r="J323">
        <f t="shared" si="29"/>
        <v>0.59230492366133503</v>
      </c>
      <c r="M323">
        <v>141.4</v>
      </c>
      <c r="N323">
        <v>0.60206654947431504</v>
      </c>
      <c r="O323">
        <f t="shared" si="28"/>
        <v>0.6088100210855355</v>
      </c>
      <c r="T323">
        <v>152.30000000000001</v>
      </c>
      <c r="U323">
        <v>0.61385568877039298</v>
      </c>
      <c r="AG323" s="16">
        <v>149.80000000000001</v>
      </c>
      <c r="AH323" s="17">
        <v>0.62796802409949248</v>
      </c>
      <c r="AN323" s="17">
        <v>34</v>
      </c>
      <c r="AO323" s="17">
        <v>0.257962674505266</v>
      </c>
      <c r="AP323" s="17">
        <f t="shared" ref="AP323:AP386" si="30">AO323*0.9</f>
        <v>0.2321664070547394</v>
      </c>
      <c r="AQ323" s="18">
        <f t="shared" ref="AQ323:AQ386" si="31">AO323*1.1</f>
        <v>0.2837589419557926</v>
      </c>
      <c r="AV323" s="16">
        <v>133.80000000000001</v>
      </c>
      <c r="AW323" s="17">
        <v>0.58834828544268747</v>
      </c>
      <c r="AY323" s="17">
        <v>34</v>
      </c>
      <c r="AZ323" s="17">
        <v>0.25438135336762702</v>
      </c>
      <c r="BA323" s="17">
        <f t="shared" ref="BA323:BA386" si="32">AZ323*0.9</f>
        <v>0.22894321803086431</v>
      </c>
      <c r="BB323" s="17">
        <f t="shared" ref="BB323:BB386" si="33">AZ323*1.1</f>
        <v>0.27981948870438972</v>
      </c>
    </row>
    <row r="324" spans="2:54" x14ac:dyDescent="0.2">
      <c r="B324">
        <v>143.5</v>
      </c>
      <c r="C324">
        <v>0.623373953216383</v>
      </c>
      <c r="D324">
        <v>141.80000000000001</v>
      </c>
      <c r="E324">
        <v>0.61608073115447004</v>
      </c>
      <c r="H324">
        <v>143.5</v>
      </c>
      <c r="I324">
        <v>0.56322439792744805</v>
      </c>
      <c r="J324">
        <f t="shared" si="29"/>
        <v>0.59329917557191547</v>
      </c>
      <c r="M324">
        <v>141.80000000000001</v>
      </c>
      <c r="N324">
        <v>0.60350572472037201</v>
      </c>
      <c r="O324">
        <f t="shared" si="28"/>
        <v>0.60979322793742097</v>
      </c>
      <c r="T324">
        <v>152.69999999999999</v>
      </c>
      <c r="U324">
        <v>0.61474819480340903</v>
      </c>
      <c r="AG324" s="16">
        <v>150.19999999999999</v>
      </c>
      <c r="AH324" s="17">
        <v>0.6287986288592945</v>
      </c>
      <c r="AN324" s="17">
        <v>34.1</v>
      </c>
      <c r="AO324" s="17">
        <v>0.25821764417257798</v>
      </c>
      <c r="AP324" s="17">
        <f t="shared" si="30"/>
        <v>0.23239587975532019</v>
      </c>
      <c r="AQ324" s="18">
        <f t="shared" si="31"/>
        <v>0.28403940858983578</v>
      </c>
      <c r="AV324" s="16">
        <v>134.19999999999999</v>
      </c>
      <c r="AW324" s="17">
        <v>0.58949510283923146</v>
      </c>
      <c r="AY324" s="17">
        <v>34.1</v>
      </c>
      <c r="AZ324" s="17">
        <v>0.25468676082313901</v>
      </c>
      <c r="BA324" s="17">
        <f t="shared" si="32"/>
        <v>0.22921808474082511</v>
      </c>
      <c r="BB324" s="17">
        <f t="shared" si="33"/>
        <v>0.28015543690545291</v>
      </c>
    </row>
    <row r="325" spans="2:54" x14ac:dyDescent="0.2">
      <c r="B325">
        <v>143.9</v>
      </c>
      <c r="C325">
        <v>0.62402283817984505</v>
      </c>
      <c r="D325">
        <v>142.19999999999999</v>
      </c>
      <c r="E325">
        <v>0.61660327770691903</v>
      </c>
      <c r="H325">
        <v>143.9</v>
      </c>
      <c r="I325">
        <v>0.56455246408305104</v>
      </c>
      <c r="J325">
        <f t="shared" si="29"/>
        <v>0.5942876511314481</v>
      </c>
      <c r="M325">
        <v>142.19999999999999</v>
      </c>
      <c r="N325">
        <v>0.60493544832488699</v>
      </c>
      <c r="O325">
        <f t="shared" si="28"/>
        <v>0.61076936301590301</v>
      </c>
      <c r="T325">
        <v>153.1</v>
      </c>
      <c r="U325">
        <v>0.61563683617026643</v>
      </c>
      <c r="AG325" s="16">
        <v>150.6</v>
      </c>
      <c r="AH325" s="17">
        <v>0.6296213679141115</v>
      </c>
      <c r="AN325" s="17">
        <v>34.200000000000003</v>
      </c>
      <c r="AO325" s="17">
        <v>0.25847298457325102</v>
      </c>
      <c r="AP325" s="17">
        <f t="shared" si="30"/>
        <v>0.23262568611592593</v>
      </c>
      <c r="AQ325" s="18">
        <f t="shared" si="31"/>
        <v>0.28432028303057616</v>
      </c>
      <c r="AV325" s="16">
        <v>134.6</v>
      </c>
      <c r="AW325" s="17">
        <v>0.59064049789421302</v>
      </c>
      <c r="AY325" s="17">
        <v>34.200000000000003</v>
      </c>
      <c r="AZ325" s="17">
        <v>0.25499228113441003</v>
      </c>
      <c r="BA325" s="17">
        <f t="shared" si="32"/>
        <v>0.22949305302096903</v>
      </c>
      <c r="BB325" s="17">
        <f t="shared" si="33"/>
        <v>0.28049150924785105</v>
      </c>
    </row>
    <row r="326" spans="2:54" x14ac:dyDescent="0.2">
      <c r="B326">
        <v>144.30000000000001</v>
      </c>
      <c r="C326">
        <v>0.62466715197025302</v>
      </c>
      <c r="D326">
        <v>142.6</v>
      </c>
      <c r="E326">
        <v>0.617121182484618</v>
      </c>
      <c r="H326">
        <v>144.30000000000001</v>
      </c>
      <c r="I326">
        <v>0.56587165921020999</v>
      </c>
      <c r="J326">
        <f t="shared" si="29"/>
        <v>0.59526940559023145</v>
      </c>
      <c r="M326">
        <v>142.6</v>
      </c>
      <c r="N326">
        <v>0.60635619267693797</v>
      </c>
      <c r="O326">
        <f t="shared" si="28"/>
        <v>0.61173868758077798</v>
      </c>
      <c r="T326">
        <v>153.5</v>
      </c>
      <c r="U326">
        <v>0.61652143576743357</v>
      </c>
      <c r="AG326" s="16">
        <v>151</v>
      </c>
      <c r="AH326" s="17">
        <v>0.63043617863933299</v>
      </c>
      <c r="AN326" s="17">
        <v>34.299999999999997</v>
      </c>
      <c r="AO326" s="17">
        <v>0.258728696771373</v>
      </c>
      <c r="AP326" s="17">
        <f t="shared" si="30"/>
        <v>0.23285582709423572</v>
      </c>
      <c r="AQ326" s="18">
        <f t="shared" si="31"/>
        <v>0.28460156644851031</v>
      </c>
      <c r="AV326" s="16">
        <v>135</v>
      </c>
      <c r="AW326" s="17">
        <v>0.59178289709031795</v>
      </c>
      <c r="AY326" s="17">
        <v>34.299999999999997</v>
      </c>
      <c r="AZ326" s="17">
        <v>0.25529791522491402</v>
      </c>
      <c r="BA326" s="17">
        <f t="shared" si="32"/>
        <v>0.22976812370242261</v>
      </c>
      <c r="BB326" s="17">
        <f t="shared" si="33"/>
        <v>0.28082770674740543</v>
      </c>
    </row>
    <row r="327" spans="2:54" x14ac:dyDescent="0.2">
      <c r="B327">
        <v>144.69999999999999</v>
      </c>
      <c r="C327">
        <v>0.62530695852524198</v>
      </c>
      <c r="D327">
        <v>143</v>
      </c>
      <c r="E327">
        <v>0.61763449561808104</v>
      </c>
      <c r="H327">
        <v>144.69999999999999</v>
      </c>
      <c r="I327">
        <v>0.56718118557498598</v>
      </c>
      <c r="J327">
        <f t="shared" si="29"/>
        <v>0.59624407205011398</v>
      </c>
      <c r="M327">
        <v>143</v>
      </c>
      <c r="N327">
        <v>0.60776784975548304</v>
      </c>
      <c r="O327">
        <f t="shared" si="28"/>
        <v>0.61270117268678204</v>
      </c>
      <c r="T327">
        <v>153.9</v>
      </c>
      <c r="U327">
        <v>0.6174018164913786</v>
      </c>
      <c r="AG327" s="16">
        <v>151.4</v>
      </c>
      <c r="AH327" s="17">
        <v>0.63124299841034803</v>
      </c>
      <c r="AN327" s="17">
        <v>34.4</v>
      </c>
      <c r="AO327" s="17">
        <v>0.258984781803904</v>
      </c>
      <c r="AP327" s="17">
        <f t="shared" si="30"/>
        <v>0.2330863036235136</v>
      </c>
      <c r="AQ327" s="18">
        <f t="shared" si="31"/>
        <v>0.28488325998429442</v>
      </c>
      <c r="AV327" s="16">
        <v>135.4</v>
      </c>
      <c r="AW327" s="17">
        <v>0.59292072691023456</v>
      </c>
      <c r="AY327" s="17">
        <v>34.4</v>
      </c>
      <c r="AZ327" s="17">
        <v>0.255603664003068</v>
      </c>
      <c r="BA327" s="17">
        <f t="shared" si="32"/>
        <v>0.23004329760276121</v>
      </c>
      <c r="BB327" s="17">
        <f t="shared" si="33"/>
        <v>0.28116403040337484</v>
      </c>
    </row>
    <row r="328" spans="2:54" x14ac:dyDescent="0.2">
      <c r="B328">
        <v>145.1</v>
      </c>
      <c r="C328">
        <v>0.62594232178245102</v>
      </c>
      <c r="D328">
        <v>143.4</v>
      </c>
      <c r="E328">
        <v>0.61814326723782098</v>
      </c>
      <c r="H328">
        <v>145.1</v>
      </c>
      <c r="I328">
        <v>0.56848161768379002</v>
      </c>
      <c r="J328">
        <f t="shared" si="29"/>
        <v>0.59721196973312052</v>
      </c>
      <c r="M328">
        <v>143.4</v>
      </c>
      <c r="N328">
        <v>0.60917026882767999</v>
      </c>
      <c r="O328">
        <f t="shared" si="28"/>
        <v>0.61365676803275049</v>
      </c>
      <c r="T328">
        <v>154.30000000000001</v>
      </c>
      <c r="U328">
        <v>0.61827780123856746</v>
      </c>
      <c r="AG328" s="16">
        <v>151.80000000000001</v>
      </c>
      <c r="AH328" s="17">
        <v>0.63204176460254757</v>
      </c>
      <c r="AN328" s="17">
        <v>34.5</v>
      </c>
      <c r="AO328" s="17">
        <v>0.25924124068100401</v>
      </c>
      <c r="AP328" s="17">
        <f t="shared" si="30"/>
        <v>0.23331711661290361</v>
      </c>
      <c r="AQ328" s="18">
        <f t="shared" si="31"/>
        <v>0.28516536474910442</v>
      </c>
      <c r="AV328" s="16">
        <v>135.80000000000001</v>
      </c>
      <c r="AW328" s="17">
        <v>0.59405241383664698</v>
      </c>
      <c r="AY328" s="17">
        <v>34.5</v>
      </c>
      <c r="AZ328" s="17">
        <v>0.25590952836243103</v>
      </c>
      <c r="BA328" s="17">
        <f t="shared" si="32"/>
        <v>0.23031857552618792</v>
      </c>
      <c r="BB328" s="17">
        <f t="shared" si="33"/>
        <v>0.28150048119867416</v>
      </c>
    </row>
    <row r="329" spans="2:54" x14ac:dyDescent="0.2">
      <c r="B329">
        <v>145.5</v>
      </c>
      <c r="C329">
        <v>0.62657330567951497</v>
      </c>
      <c r="D329">
        <v>143.80000000000001</v>
      </c>
      <c r="E329">
        <v>0.61864754747435302</v>
      </c>
      <c r="H329">
        <v>145.5</v>
      </c>
      <c r="I329">
        <v>0.56977360983402203</v>
      </c>
      <c r="J329">
        <f t="shared" si="29"/>
        <v>0.59817345775676856</v>
      </c>
      <c r="M329">
        <v>143.80000000000001</v>
      </c>
      <c r="N329">
        <v>0.61056329916068897</v>
      </c>
      <c r="O329">
        <f t="shared" si="28"/>
        <v>0.61460542331752099</v>
      </c>
      <c r="T329">
        <v>154.69999999999999</v>
      </c>
      <c r="U329">
        <v>0.61914921290546898</v>
      </c>
      <c r="AG329" s="16">
        <v>152.19999999999999</v>
      </c>
      <c r="AH329" s="17">
        <v>0.63283241459132045</v>
      </c>
      <c r="AN329" s="17">
        <v>34.6</v>
      </c>
      <c r="AO329" s="17">
        <v>0.25949807438636502</v>
      </c>
      <c r="AP329" s="17">
        <f t="shared" si="30"/>
        <v>0.23354826694772851</v>
      </c>
      <c r="AQ329" s="18">
        <f t="shared" si="31"/>
        <v>0.28544788182500153</v>
      </c>
      <c r="AV329" s="16">
        <v>136.19999999999999</v>
      </c>
      <c r="AW329" s="17">
        <v>0.59517638435224396</v>
      </c>
      <c r="AY329" s="17">
        <v>34.6</v>
      </c>
      <c r="AZ329" s="17">
        <v>0.25621550918188801</v>
      </c>
      <c r="BA329" s="17">
        <f t="shared" si="32"/>
        <v>0.23059395826369922</v>
      </c>
      <c r="BB329" s="17">
        <f t="shared" si="33"/>
        <v>0.28183706010007686</v>
      </c>
    </row>
    <row r="330" spans="2:54" x14ac:dyDescent="0.2">
      <c r="B330">
        <v>145.9</v>
      </c>
      <c r="C330">
        <v>0.62719997415407203</v>
      </c>
      <c r="D330">
        <v>144.19999999999999</v>
      </c>
      <c r="E330">
        <v>0.61914738645819001</v>
      </c>
      <c r="H330">
        <v>145.9</v>
      </c>
      <c r="I330">
        <v>0.57105781632308295</v>
      </c>
      <c r="J330">
        <f t="shared" si="29"/>
        <v>0.59912889523857749</v>
      </c>
      <c r="M330">
        <v>144.19999999999999</v>
      </c>
      <c r="N330">
        <v>0.61194679002166796</v>
      </c>
      <c r="O330">
        <f t="shared" si="28"/>
        <v>0.61554708823992899</v>
      </c>
      <c r="T330">
        <v>155.1</v>
      </c>
      <c r="U330">
        <v>0.62001587423565352</v>
      </c>
      <c r="AG330" s="16">
        <v>152.6</v>
      </c>
      <c r="AH330" s="17">
        <v>0.63361488575205649</v>
      </c>
      <c r="AN330" s="17">
        <v>34.700000000000003</v>
      </c>
      <c r="AO330" s="17">
        <v>0.25975528387753</v>
      </c>
      <c r="AP330" s="17">
        <f t="shared" si="30"/>
        <v>0.233779755489777</v>
      </c>
      <c r="AQ330" s="18">
        <f t="shared" si="31"/>
        <v>0.28573081226528302</v>
      </c>
      <c r="AV330" s="16">
        <v>136.6</v>
      </c>
      <c r="AW330" s="17">
        <v>0.59629106493971107</v>
      </c>
      <c r="AY330" s="17">
        <v>34.700000000000003</v>
      </c>
      <c r="AZ330" s="17">
        <v>0.25652160732583601</v>
      </c>
      <c r="BA330" s="17">
        <f t="shared" si="32"/>
        <v>0.23086944659325243</v>
      </c>
      <c r="BB330" s="17">
        <f t="shared" si="33"/>
        <v>0.28217376805841965</v>
      </c>
    </row>
    <row r="331" spans="2:54" x14ac:dyDescent="0.2">
      <c r="B331">
        <v>146.30000000000001</v>
      </c>
      <c r="C331">
        <v>0.62782239114375804</v>
      </c>
      <c r="D331">
        <v>144.6</v>
      </c>
      <c r="E331">
        <v>0.61964283431984701</v>
      </c>
      <c r="H331">
        <v>146.30000000000001</v>
      </c>
      <c r="I331">
        <v>0.57233489144837302</v>
      </c>
      <c r="J331">
        <f t="shared" si="29"/>
        <v>0.60007864129606547</v>
      </c>
      <c r="M331">
        <v>144.6</v>
      </c>
      <c r="N331">
        <v>0.613320590677775</v>
      </c>
      <c r="O331">
        <f t="shared" si="28"/>
        <v>0.61648171249881101</v>
      </c>
      <c r="T331">
        <v>155.5</v>
      </c>
      <c r="U331">
        <v>0.62087759715217894</v>
      </c>
      <c r="AG331" s="16">
        <v>153</v>
      </c>
      <c r="AH331" s="17">
        <v>0.63438911546014598</v>
      </c>
      <c r="AN331" s="17">
        <v>34.799999999999997</v>
      </c>
      <c r="AO331" s="17">
        <v>0.26001287008620799</v>
      </c>
      <c r="AP331" s="17">
        <f t="shared" si="30"/>
        <v>0.23401158307758721</v>
      </c>
      <c r="AQ331" s="18">
        <f t="shared" si="31"/>
        <v>0.2860141570948288</v>
      </c>
      <c r="AV331" s="16">
        <v>137</v>
      </c>
      <c r="AW331" s="17">
        <v>0.59739488208173497</v>
      </c>
      <c r="AY331" s="17">
        <v>34.799999999999997</v>
      </c>
      <c r="AZ331" s="17">
        <v>0.25682782364436901</v>
      </c>
      <c r="BA331" s="17">
        <f t="shared" si="32"/>
        <v>0.23114504127993213</v>
      </c>
      <c r="BB331" s="17">
        <f t="shared" si="33"/>
        <v>0.28251060600880595</v>
      </c>
    </row>
    <row r="332" spans="2:54" x14ac:dyDescent="0.2">
      <c r="B332">
        <v>146.69999999999999</v>
      </c>
      <c r="C332">
        <v>0.62844062058621097</v>
      </c>
      <c r="D332">
        <v>145</v>
      </c>
      <c r="E332">
        <v>0.620133941189838</v>
      </c>
      <c r="H332">
        <v>146.69999999999999</v>
      </c>
      <c r="I332">
        <v>0.57360548950729395</v>
      </c>
      <c r="J332">
        <f t="shared" si="29"/>
        <v>0.60102305504675246</v>
      </c>
      <c r="M332">
        <v>145</v>
      </c>
      <c r="N332">
        <v>0.61468455039616898</v>
      </c>
      <c r="O332">
        <f t="shared" si="28"/>
        <v>0.61740924579300349</v>
      </c>
      <c r="T332">
        <v>155.9</v>
      </c>
      <c r="U332">
        <v>0.62173418185880847</v>
      </c>
      <c r="AG332" s="16">
        <v>153.4</v>
      </c>
      <c r="AH332" s="17">
        <v>0.63515504109097742</v>
      </c>
      <c r="AN332" s="17">
        <v>34.9</v>
      </c>
      <c r="AO332" s="17">
        <v>0.26027083391858902</v>
      </c>
      <c r="AP332" s="17">
        <f t="shared" si="30"/>
        <v>0.23424375052673013</v>
      </c>
      <c r="AQ332" s="18">
        <f t="shared" si="31"/>
        <v>0.28629791731044796</v>
      </c>
      <c r="AV332" s="16">
        <v>137.4</v>
      </c>
      <c r="AW332" s="17">
        <v>0.59848651768486394</v>
      </c>
      <c r="AY332" s="17">
        <v>34.9</v>
      </c>
      <c r="AZ332" s="17">
        <v>0.25713415897345399</v>
      </c>
      <c r="BA332" s="17">
        <f t="shared" si="32"/>
        <v>0.2314207430761086</v>
      </c>
      <c r="BB332" s="17">
        <f t="shared" si="33"/>
        <v>0.28284757487079942</v>
      </c>
    </row>
    <row r="333" spans="2:54" x14ac:dyDescent="0.2">
      <c r="B333">
        <v>147.1</v>
      </c>
      <c r="C333">
        <v>0.62905472641906701</v>
      </c>
      <c r="D333">
        <v>145.4</v>
      </c>
      <c r="E333">
        <v>0.62062075719867604</v>
      </c>
      <c r="H333">
        <v>147.1</v>
      </c>
      <c r="I333">
        <v>0.57487026479724601</v>
      </c>
      <c r="J333">
        <f t="shared" si="29"/>
        <v>0.60196249560815651</v>
      </c>
      <c r="M333">
        <v>145.4</v>
      </c>
      <c r="N333">
        <v>0.61603851844400903</v>
      </c>
      <c r="O333">
        <f t="shared" si="28"/>
        <v>0.61832963782134254</v>
      </c>
      <c r="T333">
        <v>156.30000000000001</v>
      </c>
      <c r="U333">
        <v>0.62258555052313103</v>
      </c>
      <c r="AG333" s="16">
        <v>153.80000000000001</v>
      </c>
      <c r="AH333" s="17">
        <v>0.63591260001994243</v>
      </c>
      <c r="AN333" s="17">
        <v>35</v>
      </c>
      <c r="AO333" s="17">
        <v>0.26052917625564798</v>
      </c>
      <c r="AP333" s="17">
        <f t="shared" si="30"/>
        <v>0.23447625863008317</v>
      </c>
      <c r="AQ333" s="18">
        <f t="shared" si="31"/>
        <v>0.28658209388121281</v>
      </c>
      <c r="AV333" s="16">
        <v>137.80000000000001</v>
      </c>
      <c r="AW333" s="17">
        <v>0.59956599372905695</v>
      </c>
      <c r="AY333" s="17">
        <v>35</v>
      </c>
      <c r="AZ333" s="17">
        <v>0.25744061413511099</v>
      </c>
      <c r="BA333" s="17">
        <f t="shared" si="32"/>
        <v>0.23169655272159989</v>
      </c>
      <c r="BB333" s="17">
        <f t="shared" si="33"/>
        <v>0.28318467554862209</v>
      </c>
    </row>
    <row r="334" spans="2:54" x14ac:dyDescent="0.2">
      <c r="B334">
        <v>147.5</v>
      </c>
      <c r="C334">
        <v>0.62966477257996201</v>
      </c>
      <c r="D334">
        <v>145.80000000000001</v>
      </c>
      <c r="E334">
        <v>0.62110333247687499</v>
      </c>
      <c r="H334">
        <v>147.5</v>
      </c>
      <c r="I334">
        <v>0.57612987161562901</v>
      </c>
      <c r="J334">
        <f t="shared" si="29"/>
        <v>0.60289732209779556</v>
      </c>
      <c r="M334">
        <v>145.80000000000001</v>
      </c>
      <c r="N334">
        <v>0.61738234408845405</v>
      </c>
      <c r="O334">
        <f t="shared" si="28"/>
        <v>0.61924283828266447</v>
      </c>
      <c r="T334">
        <v>156.69999999999999</v>
      </c>
      <c r="U334">
        <v>0.62343174059918249</v>
      </c>
      <c r="AG334" s="16">
        <v>154.19999999999999</v>
      </c>
      <c r="AH334" s="17">
        <v>0.63666172962242951</v>
      </c>
      <c r="AN334" s="17">
        <v>35.1</v>
      </c>
      <c r="AO334" s="17">
        <v>0.26078789795344898</v>
      </c>
      <c r="AP334" s="17">
        <f t="shared" si="30"/>
        <v>0.23470910815810409</v>
      </c>
      <c r="AQ334" s="18">
        <f t="shared" si="31"/>
        <v>0.28686668774879392</v>
      </c>
      <c r="AV334" s="16">
        <v>138.19999999999999</v>
      </c>
      <c r="AW334" s="17">
        <v>0.60063377015763941</v>
      </c>
      <c r="AY334" s="17">
        <v>35.1</v>
      </c>
      <c r="AZ334" s="17">
        <v>0.257747189937581</v>
      </c>
      <c r="BA334" s="17">
        <f t="shared" si="32"/>
        <v>0.23197247094382289</v>
      </c>
      <c r="BB334" s="17">
        <f t="shared" si="33"/>
        <v>0.28352190893133911</v>
      </c>
    </row>
    <row r="335" spans="2:54" x14ac:dyDescent="0.2">
      <c r="B335">
        <v>147.9</v>
      </c>
      <c r="C335">
        <v>0.63027082300653403</v>
      </c>
      <c r="D335">
        <v>146.19999999999999</v>
      </c>
      <c r="E335">
        <v>0.62158171715495003</v>
      </c>
      <c r="H335">
        <v>147.9</v>
      </c>
      <c r="I335">
        <v>0.57738496425984498</v>
      </c>
      <c r="J335">
        <f t="shared" si="29"/>
        <v>0.60382789363318956</v>
      </c>
      <c r="M335">
        <v>146.19999999999999</v>
      </c>
      <c r="N335">
        <v>0.61871587659666105</v>
      </c>
      <c r="O335">
        <f t="shared" si="28"/>
        <v>0.62014879687580549</v>
      </c>
      <c r="T335">
        <v>157.1</v>
      </c>
      <c r="U335">
        <v>0.62427279394649848</v>
      </c>
      <c r="AG335" s="16">
        <v>154.6</v>
      </c>
      <c r="AH335" s="17">
        <v>0.63740236579940901</v>
      </c>
      <c r="AN335" s="17">
        <v>35.200000000000003</v>
      </c>
      <c r="AO335" s="17">
        <v>0.26104699984343799</v>
      </c>
      <c r="AP335" s="17">
        <f t="shared" si="30"/>
        <v>0.23494229985909421</v>
      </c>
      <c r="AQ335" s="18">
        <f t="shared" si="31"/>
        <v>0.28715169982778183</v>
      </c>
      <c r="AV335" s="16">
        <v>138.6</v>
      </c>
      <c r="AW335" s="17">
        <v>0.601690307161032</v>
      </c>
      <c r="AY335" s="17">
        <v>35.200000000000003</v>
      </c>
      <c r="AZ335" s="17">
        <v>0.25805388717550398</v>
      </c>
      <c r="BA335" s="17">
        <f t="shared" si="32"/>
        <v>0.23224849845795359</v>
      </c>
      <c r="BB335" s="17">
        <f t="shared" si="33"/>
        <v>0.28385927589305443</v>
      </c>
    </row>
    <row r="336" spans="2:54" x14ac:dyDescent="0.2">
      <c r="B336">
        <v>148.30000000000001</v>
      </c>
      <c r="C336">
        <v>0.63087294163641905</v>
      </c>
      <c r="D336">
        <v>146.6</v>
      </c>
      <c r="E336">
        <v>0.62205596136341401</v>
      </c>
      <c r="H336">
        <v>148.30000000000001</v>
      </c>
      <c r="I336">
        <v>0.57863619702729496</v>
      </c>
      <c r="J336">
        <f t="shared" si="29"/>
        <v>0.60475456933185701</v>
      </c>
      <c r="M336">
        <v>146.6</v>
      </c>
      <c r="N336">
        <v>0.62003896523579005</v>
      </c>
      <c r="O336">
        <f t="shared" si="28"/>
        <v>0.62104746329960203</v>
      </c>
      <c r="T336">
        <v>157.5</v>
      </c>
      <c r="U336">
        <v>0.6251087524246135</v>
      </c>
      <c r="AG336" s="16">
        <v>155</v>
      </c>
      <c r="AH336" s="17">
        <v>0.63813442435790102</v>
      </c>
      <c r="AN336" s="17">
        <v>35.299999999999997</v>
      </c>
      <c r="AO336" s="17">
        <v>0.26130648273274198</v>
      </c>
      <c r="AP336" s="17">
        <f t="shared" si="30"/>
        <v>0.2351758344594678</v>
      </c>
      <c r="AQ336" s="18">
        <f t="shared" si="31"/>
        <v>0.2874371310060162</v>
      </c>
      <c r="AV336" s="16">
        <v>139</v>
      </c>
      <c r="AW336" s="17">
        <v>0.60273606492965703</v>
      </c>
      <c r="AY336" s="17">
        <v>35.299999999999997</v>
      </c>
      <c r="AZ336" s="17">
        <v>0.25836070663007898</v>
      </c>
      <c r="BA336" s="17">
        <f t="shared" si="32"/>
        <v>0.2325246359670711</v>
      </c>
      <c r="BB336" s="17">
        <f t="shared" si="33"/>
        <v>0.2841967772930869</v>
      </c>
    </row>
    <row r="337" spans="2:54" x14ac:dyDescent="0.2">
      <c r="B337">
        <v>148.69999999999999</v>
      </c>
      <c r="C337">
        <v>0.63147119240725502</v>
      </c>
      <c r="D337">
        <v>147</v>
      </c>
      <c r="E337">
        <v>0.62252611523278201</v>
      </c>
      <c r="H337">
        <v>148.69999999999999</v>
      </c>
      <c r="I337">
        <v>0.579884224215378</v>
      </c>
      <c r="J337">
        <f t="shared" si="29"/>
        <v>0.60567770831131651</v>
      </c>
      <c r="M337">
        <v>147</v>
      </c>
      <c r="N337">
        <v>0.62135145927299895</v>
      </c>
      <c r="O337">
        <f t="shared" si="28"/>
        <v>0.62193878725289053</v>
      </c>
      <c r="T337">
        <v>157.9</v>
      </c>
      <c r="U337">
        <v>0.62593965789306361</v>
      </c>
      <c r="AG337" s="16">
        <v>155.4</v>
      </c>
      <c r="AH337" s="17">
        <v>0.63885787618462453</v>
      </c>
      <c r="AN337" s="17">
        <v>35.4</v>
      </c>
      <c r="AO337" s="17">
        <v>0.26156634740445101</v>
      </c>
      <c r="AP337" s="17">
        <f t="shared" si="30"/>
        <v>0.2354097126640059</v>
      </c>
      <c r="AQ337" s="18">
        <f t="shared" si="31"/>
        <v>0.28772298214489611</v>
      </c>
      <c r="AV337" s="16">
        <v>139.4</v>
      </c>
      <c r="AW337" s="17">
        <v>0.60377150365393395</v>
      </c>
      <c r="AY337" s="17">
        <v>35.4</v>
      </c>
      <c r="AZ337" s="17">
        <v>0.25866764906923301</v>
      </c>
      <c r="BA337" s="17">
        <f t="shared" si="32"/>
        <v>0.23280088416230971</v>
      </c>
      <c r="BB337" s="17">
        <f t="shared" si="33"/>
        <v>0.28453441397615631</v>
      </c>
    </row>
    <row r="338" spans="2:54" x14ac:dyDescent="0.2">
      <c r="B338">
        <v>149.1</v>
      </c>
      <c r="C338">
        <v>0.63206563925667703</v>
      </c>
      <c r="D338">
        <v>147.4</v>
      </c>
      <c r="E338">
        <v>0.62299222889356698</v>
      </c>
      <c r="H338">
        <v>149.1</v>
      </c>
      <c r="I338">
        <v>0.58112970012149701</v>
      </c>
      <c r="J338">
        <f t="shared" si="29"/>
        <v>0.60659766968908702</v>
      </c>
      <c r="M338">
        <v>147.4</v>
      </c>
      <c r="N338">
        <v>0.62265320797544699</v>
      </c>
      <c r="O338">
        <f t="shared" si="28"/>
        <v>0.62282271843450698</v>
      </c>
      <c r="T338">
        <v>158.30000000000001</v>
      </c>
      <c r="U338">
        <v>0.62676555221138308</v>
      </c>
      <c r="AG338" s="16">
        <v>155.80000000000001</v>
      </c>
      <c r="AH338" s="17">
        <v>0.63957284423486005</v>
      </c>
      <c r="AN338" s="17">
        <v>35.5</v>
      </c>
      <c r="AO338" s="17">
        <v>0.26182659461790603</v>
      </c>
      <c r="AP338" s="17">
        <f t="shared" si="30"/>
        <v>0.23564393515611542</v>
      </c>
      <c r="AQ338" s="18">
        <f t="shared" si="31"/>
        <v>0.28800925407969663</v>
      </c>
      <c r="AV338" s="16">
        <v>139.80000000000001</v>
      </c>
      <c r="AW338" s="17">
        <v>0.60479708352428507</v>
      </c>
      <c r="AY338" s="17">
        <v>35.5</v>
      </c>
      <c r="AZ338" s="17">
        <v>0.25897471524778298</v>
      </c>
      <c r="BA338" s="17">
        <f t="shared" si="32"/>
        <v>0.2330772437230047</v>
      </c>
      <c r="BB338" s="17">
        <f t="shared" si="33"/>
        <v>0.28487218677256132</v>
      </c>
    </row>
    <row r="339" spans="2:54" x14ac:dyDescent="0.2">
      <c r="B339">
        <v>149.5</v>
      </c>
      <c r="C339">
        <v>0.63265634612232302</v>
      </c>
      <c r="D339">
        <v>147.80000000000001</v>
      </c>
      <c r="E339">
        <v>0.623454352476284</v>
      </c>
      <c r="H339">
        <v>149.5</v>
      </c>
      <c r="I339">
        <v>0.58237327904305103</v>
      </c>
      <c r="J339">
        <f t="shared" si="29"/>
        <v>0.60751481258268702</v>
      </c>
      <c r="M339">
        <v>147.80000000000001</v>
      </c>
      <c r="N339">
        <v>0.62394406061029295</v>
      </c>
      <c r="O339">
        <f t="shared" si="28"/>
        <v>0.62369920654328848</v>
      </c>
      <c r="T339">
        <v>158.69999999999999</v>
      </c>
      <c r="U339">
        <v>0.62758647723910699</v>
      </c>
      <c r="AG339" s="16">
        <v>156.19999999999999</v>
      </c>
      <c r="AH339" s="17">
        <v>0.64027947149692555</v>
      </c>
      <c r="AN339" s="17">
        <v>35.6</v>
      </c>
      <c r="AO339" s="17">
        <v>0.26208722510897398</v>
      </c>
      <c r="AP339" s="17">
        <f t="shared" si="30"/>
        <v>0.23587850259807658</v>
      </c>
      <c r="AQ339" s="18">
        <f t="shared" si="31"/>
        <v>0.28829594761987137</v>
      </c>
      <c r="AV339" s="16">
        <v>140.19999999999999</v>
      </c>
      <c r="AW339" s="17">
        <v>0.60581326473113095</v>
      </c>
      <c r="AY339" s="17">
        <v>35.6</v>
      </c>
      <c r="AZ339" s="17">
        <v>0.25928190590759298</v>
      </c>
      <c r="BA339" s="17">
        <f t="shared" si="32"/>
        <v>0.23335371531683369</v>
      </c>
      <c r="BB339" s="17">
        <f t="shared" si="33"/>
        <v>0.28521009649835233</v>
      </c>
    </row>
    <row r="340" spans="2:54" x14ac:dyDescent="0.2">
      <c r="B340">
        <v>149.9</v>
      </c>
      <c r="C340">
        <v>0.63324337694182997</v>
      </c>
      <c r="D340">
        <v>148.19999999999999</v>
      </c>
      <c r="E340">
        <v>0.62391253611144504</v>
      </c>
      <c r="H340">
        <v>149.9</v>
      </c>
      <c r="I340">
        <v>0.58361544781975205</v>
      </c>
      <c r="J340">
        <f t="shared" si="29"/>
        <v>0.60842941238079096</v>
      </c>
      <c r="M340">
        <v>148.19999999999999</v>
      </c>
      <c r="N340">
        <v>0.62522386489382498</v>
      </c>
      <c r="O340">
        <f t="shared" si="28"/>
        <v>0.62456820050263495</v>
      </c>
      <c r="T340">
        <v>159.1</v>
      </c>
      <c r="U340">
        <v>0.62840247483577105</v>
      </c>
      <c r="AG340" s="16">
        <v>156.6</v>
      </c>
      <c r="AH340" s="17">
        <v>0.64097790095913754</v>
      </c>
      <c r="AN340" s="17">
        <v>35.700000000000003</v>
      </c>
      <c r="AO340" s="17">
        <v>0.26234823959032799</v>
      </c>
      <c r="AP340" s="17">
        <f t="shared" si="30"/>
        <v>0.2361134156312952</v>
      </c>
      <c r="AQ340" s="18">
        <f t="shared" si="31"/>
        <v>0.28858306354936081</v>
      </c>
      <c r="AV340" s="16">
        <v>140.6</v>
      </c>
      <c r="AW340" s="17">
        <v>0.60682050746489347</v>
      </c>
      <c r="AY340" s="17">
        <v>35.700000000000003</v>
      </c>
      <c r="AZ340" s="17">
        <v>0.25958922177773103</v>
      </c>
      <c r="BA340" s="17">
        <f t="shared" si="32"/>
        <v>0.23363029959995793</v>
      </c>
      <c r="BB340" s="17">
        <f t="shared" si="33"/>
        <v>0.28554814395550415</v>
      </c>
    </row>
    <row r="341" spans="2:54" x14ac:dyDescent="0.2">
      <c r="B341">
        <v>150.30000000000001</v>
      </c>
      <c r="C341">
        <v>0.63382679565283495</v>
      </c>
      <c r="D341">
        <v>148.6</v>
      </c>
      <c r="E341">
        <v>0.62436682992956605</v>
      </c>
      <c r="H341">
        <v>150.30000000000001</v>
      </c>
      <c r="I341">
        <v>0.58485597882031604</v>
      </c>
      <c r="J341">
        <f t="shared" si="29"/>
        <v>0.60934138723657549</v>
      </c>
      <c r="M341">
        <v>148.6</v>
      </c>
      <c r="N341">
        <v>0.62649245374298601</v>
      </c>
      <c r="O341">
        <f t="shared" si="28"/>
        <v>0.62542964183627603</v>
      </c>
      <c r="T341">
        <v>159.5</v>
      </c>
      <c r="U341">
        <v>0.62921358686090945</v>
      </c>
      <c r="AG341" s="16">
        <v>157</v>
      </c>
      <c r="AH341" s="17">
        <v>0.64166827560981299</v>
      </c>
      <c r="AN341" s="17">
        <v>35.799999999999997</v>
      </c>
      <c r="AO341" s="17">
        <v>0.262609638751715</v>
      </c>
      <c r="AP341" s="17">
        <f t="shared" si="30"/>
        <v>0.23634867487654351</v>
      </c>
      <c r="AQ341" s="18">
        <f t="shared" si="31"/>
        <v>0.28887060262688652</v>
      </c>
      <c r="AV341" s="16">
        <v>141</v>
      </c>
      <c r="AW341" s="17">
        <v>0.60781927191615548</v>
      </c>
      <c r="AY341" s="17">
        <v>35.799999999999997</v>
      </c>
      <c r="AZ341" s="17">
        <v>0.25989666357462798</v>
      </c>
      <c r="BA341" s="17">
        <f t="shared" si="32"/>
        <v>0.23390699721716518</v>
      </c>
      <c r="BB341" s="17">
        <f t="shared" si="33"/>
        <v>0.28588632993209079</v>
      </c>
    </row>
    <row r="342" spans="2:54" x14ac:dyDescent="0.2">
      <c r="B342">
        <v>150.69999999999999</v>
      </c>
      <c r="C342">
        <v>0.63440666619297303</v>
      </c>
      <c r="D342">
        <v>149</v>
      </c>
      <c r="E342">
        <v>0.62481728406116099</v>
      </c>
      <c r="H342">
        <v>150.69999999999999</v>
      </c>
      <c r="I342">
        <v>0.58609445390181902</v>
      </c>
      <c r="J342">
        <f t="shared" si="29"/>
        <v>0.61025056004739597</v>
      </c>
      <c r="M342">
        <v>149</v>
      </c>
      <c r="N342">
        <v>0.62774965186558496</v>
      </c>
      <c r="O342">
        <f t="shared" si="28"/>
        <v>0.62628346796337298</v>
      </c>
      <c r="T342">
        <v>159.9</v>
      </c>
      <c r="U342">
        <v>0.63001985517405801</v>
      </c>
      <c r="AG342" s="16">
        <v>157.4</v>
      </c>
      <c r="AH342" s="17">
        <v>0.64235073843726909</v>
      </c>
      <c r="AN342" s="17">
        <v>35.9</v>
      </c>
      <c r="AO342" s="17">
        <v>0.262871423260222</v>
      </c>
      <c r="AP342" s="17">
        <f t="shared" si="30"/>
        <v>0.23658428093419981</v>
      </c>
      <c r="AQ342" s="18">
        <f t="shared" si="31"/>
        <v>0.28915856558624425</v>
      </c>
      <c r="AV342" s="16">
        <v>141.4</v>
      </c>
      <c r="AW342" s="17">
        <v>0.6088100210855355</v>
      </c>
      <c r="AY342" s="17">
        <v>35.9</v>
      </c>
      <c r="AZ342" s="17">
        <v>0.26020423200222098</v>
      </c>
      <c r="BA342" s="17">
        <f t="shared" si="32"/>
        <v>0.23418380880199888</v>
      </c>
      <c r="BB342" s="17">
        <f t="shared" si="33"/>
        <v>0.28622465520244311</v>
      </c>
    </row>
    <row r="343" spans="2:54" x14ac:dyDescent="0.2">
      <c r="B343">
        <v>151.1</v>
      </c>
      <c r="C343">
        <v>0.63498305249988196</v>
      </c>
      <c r="D343">
        <v>149.4</v>
      </c>
      <c r="E343">
        <v>0.62526394863674195</v>
      </c>
      <c r="H343">
        <v>151.1</v>
      </c>
      <c r="I343">
        <v>0.58733045491955804</v>
      </c>
      <c r="J343">
        <f t="shared" si="29"/>
        <v>0.61115675370972</v>
      </c>
      <c r="M343">
        <v>149.4</v>
      </c>
      <c r="N343">
        <v>0.62899528388188797</v>
      </c>
      <c r="O343">
        <f t="shared" si="28"/>
        <v>0.62712961625931496</v>
      </c>
      <c r="T343">
        <v>160.30000000000001</v>
      </c>
      <c r="U343">
        <v>0.63082132163475246</v>
      </c>
      <c r="AG343" s="16">
        <v>157.80000000000001</v>
      </c>
      <c r="AH343" s="17">
        <v>0.64302543242982257</v>
      </c>
      <c r="AN343" s="17">
        <v>36</v>
      </c>
      <c r="AO343" s="17">
        <v>0.26313359376054202</v>
      </c>
      <c r="AP343" s="17">
        <f t="shared" si="30"/>
        <v>0.23682023438448782</v>
      </c>
      <c r="AQ343" s="18">
        <f t="shared" si="31"/>
        <v>0.28944695313659624</v>
      </c>
      <c r="AV343" s="16">
        <v>141.80000000000001</v>
      </c>
      <c r="AW343" s="17">
        <v>0.60979322793742097</v>
      </c>
      <c r="AY343" s="17">
        <v>36</v>
      </c>
      <c r="AZ343" s="17">
        <v>0.26051192775210902</v>
      </c>
      <c r="BA343" s="17">
        <f t="shared" si="32"/>
        <v>0.23446073497689812</v>
      </c>
      <c r="BB343" s="17">
        <f t="shared" si="33"/>
        <v>0.28656312052731997</v>
      </c>
    </row>
    <row r="344" spans="2:54" x14ac:dyDescent="0.2">
      <c r="B344">
        <v>151.5</v>
      </c>
      <c r="C344">
        <v>0.63555601851120003</v>
      </c>
      <c r="D344">
        <v>149.80000000000001</v>
      </c>
      <c r="E344">
        <v>0.62570687378682499</v>
      </c>
      <c r="H344">
        <v>151.5</v>
      </c>
      <c r="I344">
        <v>0.58856356372883301</v>
      </c>
      <c r="J344">
        <f t="shared" si="29"/>
        <v>0.61205979112001652</v>
      </c>
      <c r="M344">
        <v>149.80000000000001</v>
      </c>
      <c r="N344">
        <v>0.63022917441215998</v>
      </c>
      <c r="O344">
        <f t="shared" ref="O344:O407" si="34">AVERAGE(E344,N344)</f>
        <v>0.62796802409949248</v>
      </c>
      <c r="T344">
        <v>160.69999999999999</v>
      </c>
      <c r="U344">
        <v>0.63161802810252654</v>
      </c>
      <c r="AG344" s="16">
        <v>158.19999999999999</v>
      </c>
      <c r="AH344" s="17">
        <v>0.64369250057579053</v>
      </c>
      <c r="AN344" s="17">
        <v>36.1</v>
      </c>
      <c r="AO344" s="17">
        <v>0.263396150875229</v>
      </c>
      <c r="AP344" s="17">
        <f t="shared" si="30"/>
        <v>0.23705653578770611</v>
      </c>
      <c r="AQ344" s="18">
        <f t="shared" si="31"/>
        <v>0.28973576596275191</v>
      </c>
      <c r="AV344" s="16">
        <v>142.19999999999999</v>
      </c>
      <c r="AW344" s="17">
        <v>0.61076936301590301</v>
      </c>
      <c r="AY344" s="17">
        <v>36.1</v>
      </c>
      <c r="AZ344" s="17">
        <v>0.26081975150369602</v>
      </c>
      <c r="BA344" s="17">
        <f t="shared" si="32"/>
        <v>0.23473777635332643</v>
      </c>
      <c r="BB344" s="17">
        <f t="shared" si="33"/>
        <v>0.28690172665406566</v>
      </c>
    </row>
    <row r="345" spans="2:54" x14ac:dyDescent="0.2">
      <c r="B345">
        <v>151.9</v>
      </c>
      <c r="C345">
        <v>0.63612562816456097</v>
      </c>
      <c r="D345">
        <v>150.19999999999999</v>
      </c>
      <c r="E345">
        <v>0.62614610964192297</v>
      </c>
      <c r="H345">
        <v>151.9</v>
      </c>
      <c r="I345">
        <v>0.58979336218494105</v>
      </c>
      <c r="J345">
        <f t="shared" si="29"/>
        <v>0.61295949517475101</v>
      </c>
      <c r="M345">
        <v>150.19999999999999</v>
      </c>
      <c r="N345">
        <v>0.63145114807666602</v>
      </c>
      <c r="O345">
        <f t="shared" si="34"/>
        <v>0.6287986288592945</v>
      </c>
      <c r="T345">
        <v>161.1</v>
      </c>
      <c r="U345">
        <v>0.63241001643691597</v>
      </c>
      <c r="AG345" s="16">
        <v>158.6</v>
      </c>
      <c r="AH345" s="17">
        <v>0.64435208586348947</v>
      </c>
      <c r="AN345" s="17">
        <v>36.200000000000003</v>
      </c>
      <c r="AO345" s="17">
        <v>0.26365909520495601</v>
      </c>
      <c r="AP345" s="17">
        <f t="shared" si="30"/>
        <v>0.23729318568446042</v>
      </c>
      <c r="AQ345" s="18">
        <f t="shared" si="31"/>
        <v>0.29002500472545162</v>
      </c>
      <c r="AV345" s="16">
        <v>142.6</v>
      </c>
      <c r="AW345" s="17">
        <v>0.61173868758077798</v>
      </c>
      <c r="AY345" s="17">
        <v>36.200000000000003</v>
      </c>
      <c r="AZ345" s="17">
        <v>0.26112770392433798</v>
      </c>
      <c r="BA345" s="17">
        <f t="shared" si="32"/>
        <v>0.2350149335319042</v>
      </c>
      <c r="BB345" s="17">
        <f t="shared" si="33"/>
        <v>0.2872404743167718</v>
      </c>
    </row>
    <row r="346" spans="2:54" x14ac:dyDescent="0.2">
      <c r="B346">
        <v>152.30000000000001</v>
      </c>
      <c r="C346">
        <v>0.63669194539760499</v>
      </c>
      <c r="D346">
        <v>150.6</v>
      </c>
      <c r="E346">
        <v>0.62658170633254995</v>
      </c>
      <c r="H346">
        <v>152.30000000000001</v>
      </c>
      <c r="I346">
        <v>0.59101943214318098</v>
      </c>
      <c r="J346">
        <f t="shared" ref="J346:J409" si="35">AVERAGE(C346,I346)</f>
        <v>0.61385568877039298</v>
      </c>
      <c r="M346">
        <v>150.6</v>
      </c>
      <c r="N346">
        <v>0.63266102949567304</v>
      </c>
      <c r="O346">
        <f t="shared" si="34"/>
        <v>0.6296213679141115</v>
      </c>
      <c r="T346">
        <v>161.5</v>
      </c>
      <c r="U346">
        <v>0.63319732849745591</v>
      </c>
      <c r="AG346" s="16">
        <v>159</v>
      </c>
      <c r="AH346" s="17">
        <v>0.64500433128123702</v>
      </c>
      <c r="AN346" s="17">
        <v>36.299999999999997</v>
      </c>
      <c r="AO346" s="17">
        <v>0.26392242732876497</v>
      </c>
      <c r="AP346" s="17">
        <f t="shared" si="30"/>
        <v>0.23753018459588848</v>
      </c>
      <c r="AQ346" s="18">
        <f t="shared" si="31"/>
        <v>0.29031467006164152</v>
      </c>
      <c r="AV346" s="16">
        <v>143</v>
      </c>
      <c r="AW346" s="17">
        <v>0.61270117268678204</v>
      </c>
      <c r="AY346" s="17">
        <v>36.299999999999997</v>
      </c>
      <c r="AZ346" s="17">
        <v>0.261435785669481</v>
      </c>
      <c r="BA346" s="17">
        <f t="shared" si="32"/>
        <v>0.2352922071025329</v>
      </c>
      <c r="BB346" s="17">
        <f t="shared" si="33"/>
        <v>0.2875793642364291</v>
      </c>
    </row>
    <row r="347" spans="2:54" x14ac:dyDescent="0.2">
      <c r="B347">
        <v>152.69999999999999</v>
      </c>
      <c r="C347">
        <v>0.63725503414796603</v>
      </c>
      <c r="D347">
        <v>151</v>
      </c>
      <c r="E347">
        <v>0.62701371398922001</v>
      </c>
      <c r="H347">
        <v>152.69999999999999</v>
      </c>
      <c r="I347">
        <v>0.59224135545885204</v>
      </c>
      <c r="J347">
        <f t="shared" si="35"/>
        <v>0.61474819480340903</v>
      </c>
      <c r="M347">
        <v>151</v>
      </c>
      <c r="N347">
        <v>0.63385864328944597</v>
      </c>
      <c r="O347">
        <f t="shared" si="34"/>
        <v>0.63043617863933299</v>
      </c>
      <c r="T347">
        <v>161.9</v>
      </c>
      <c r="U347">
        <v>0.63398000614368155</v>
      </c>
      <c r="AG347" s="16">
        <v>159.4</v>
      </c>
      <c r="AH347" s="17">
        <v>0.64564937981734949</v>
      </c>
      <c r="AN347" s="17">
        <v>36.4</v>
      </c>
      <c r="AO347" s="17">
        <v>0.26418614780431299</v>
      </c>
      <c r="AP347" s="17">
        <f t="shared" si="30"/>
        <v>0.23776753302388171</v>
      </c>
      <c r="AQ347" s="18">
        <f t="shared" si="31"/>
        <v>0.29060476258474432</v>
      </c>
      <c r="AV347" s="16">
        <v>143.4</v>
      </c>
      <c r="AW347" s="17">
        <v>0.61365676803275049</v>
      </c>
      <c r="AY347" s="17">
        <v>36.4</v>
      </c>
      <c r="AZ347" s="17">
        <v>0.26174399738280502</v>
      </c>
      <c r="BA347" s="17">
        <f t="shared" si="32"/>
        <v>0.23556959764452451</v>
      </c>
      <c r="BB347" s="17">
        <f t="shared" si="33"/>
        <v>0.28791839712108552</v>
      </c>
    </row>
    <row r="348" spans="2:54" x14ac:dyDescent="0.2">
      <c r="B348">
        <v>153.1</v>
      </c>
      <c r="C348">
        <v>0.63781495835328195</v>
      </c>
      <c r="D348">
        <v>151.4</v>
      </c>
      <c r="E348">
        <v>0.62744218274244701</v>
      </c>
      <c r="H348">
        <v>153.1</v>
      </c>
      <c r="I348">
        <v>0.59345871398725103</v>
      </c>
      <c r="J348">
        <f t="shared" si="35"/>
        <v>0.61563683617026643</v>
      </c>
      <c r="M348">
        <v>151.4</v>
      </c>
      <c r="N348">
        <v>0.63504381407824895</v>
      </c>
      <c r="O348">
        <f t="shared" si="34"/>
        <v>0.63124299841034803</v>
      </c>
      <c r="T348">
        <v>162.30000000000001</v>
      </c>
      <c r="U348">
        <v>0.6347580912351275</v>
      </c>
      <c r="AG348" s="16">
        <v>159.80000000000001</v>
      </c>
      <c r="AH348" s="17">
        <v>0.6462873744601445</v>
      </c>
      <c r="AN348" s="17">
        <v>36.5</v>
      </c>
      <c r="AO348" s="17">
        <v>0.26445025716811998</v>
      </c>
      <c r="AP348" s="17">
        <f t="shared" si="30"/>
        <v>0.238005231451308</v>
      </c>
      <c r="AQ348" s="18">
        <f t="shared" si="31"/>
        <v>0.29089528288493199</v>
      </c>
      <c r="AV348" s="16">
        <v>143.80000000000001</v>
      </c>
      <c r="AW348" s="17">
        <v>0.61460542331752099</v>
      </c>
      <c r="AY348" s="17">
        <v>36.5</v>
      </c>
      <c r="AZ348" s="17">
        <v>0.262052339696356</v>
      </c>
      <c r="BA348" s="17">
        <f t="shared" si="32"/>
        <v>0.23584710572672041</v>
      </c>
      <c r="BB348" s="17">
        <f t="shared" si="33"/>
        <v>0.28825757366599164</v>
      </c>
    </row>
    <row r="349" spans="2:54" x14ac:dyDescent="0.2">
      <c r="B349">
        <v>153.5</v>
      </c>
      <c r="C349">
        <v>0.63837178195119004</v>
      </c>
      <c r="D349">
        <v>151.80000000000001</v>
      </c>
      <c r="E349">
        <v>0.62786716272274601</v>
      </c>
      <c r="H349">
        <v>153.5</v>
      </c>
      <c r="I349">
        <v>0.59467108958367698</v>
      </c>
      <c r="J349">
        <f t="shared" si="35"/>
        <v>0.61652143576743357</v>
      </c>
      <c r="M349">
        <v>151.80000000000001</v>
      </c>
      <c r="N349">
        <v>0.63621636648234903</v>
      </c>
      <c r="O349">
        <f t="shared" si="34"/>
        <v>0.63204176460254757</v>
      </c>
      <c r="T349">
        <v>162.69999999999999</v>
      </c>
      <c r="U349">
        <v>0.63553162563133003</v>
      </c>
      <c r="AG349" s="16">
        <v>160.19999999999999</v>
      </c>
      <c r="AH349" s="17">
        <v>0.64691845819793847</v>
      </c>
      <c r="AN349" s="17">
        <v>36.6</v>
      </c>
      <c r="AO349" s="17">
        <v>0.26471475593580601</v>
      </c>
      <c r="AP349" s="17">
        <f t="shared" si="30"/>
        <v>0.23824328034222542</v>
      </c>
      <c r="AQ349" s="18">
        <f t="shared" si="31"/>
        <v>0.29118623152938666</v>
      </c>
      <c r="AV349" s="16">
        <v>144.19999999999999</v>
      </c>
      <c r="AW349" s="17">
        <v>0.61554708823992899</v>
      </c>
      <c r="AY349" s="17">
        <v>36.6</v>
      </c>
      <c r="AZ349" s="17">
        <v>0.262360813230686</v>
      </c>
      <c r="BA349" s="17">
        <f t="shared" si="32"/>
        <v>0.2361247319076174</v>
      </c>
      <c r="BB349" s="17">
        <f t="shared" si="33"/>
        <v>0.28859689455375465</v>
      </c>
    </row>
    <row r="350" spans="2:54" x14ac:dyDescent="0.2">
      <c r="B350">
        <v>153.9</v>
      </c>
      <c r="C350">
        <v>0.63892556887932705</v>
      </c>
      <c r="D350">
        <v>152.19999999999999</v>
      </c>
      <c r="E350">
        <v>0.62828870406062898</v>
      </c>
      <c r="H350">
        <v>153.9</v>
      </c>
      <c r="I350">
        <v>0.59587806410343003</v>
      </c>
      <c r="J350">
        <f t="shared" si="35"/>
        <v>0.6174018164913786</v>
      </c>
      <c r="M350">
        <v>152.19999999999999</v>
      </c>
      <c r="N350">
        <v>0.63737612512201203</v>
      </c>
      <c r="O350">
        <f t="shared" si="34"/>
        <v>0.63283241459132045</v>
      </c>
      <c r="T350">
        <v>163.1</v>
      </c>
      <c r="U350">
        <v>0.63630065106746847</v>
      </c>
      <c r="AG350" s="16">
        <v>160.6</v>
      </c>
      <c r="AH350" s="17">
        <v>0.64754277401904803</v>
      </c>
      <c r="AN350" s="17">
        <v>36.700000000000003</v>
      </c>
      <c r="AO350" s="17">
        <v>0.26497964460232698</v>
      </c>
      <c r="AP350" s="17">
        <f t="shared" si="30"/>
        <v>0.23848168014209428</v>
      </c>
      <c r="AQ350" s="18">
        <f t="shared" si="31"/>
        <v>0.29147760906255971</v>
      </c>
      <c r="AV350" s="16">
        <v>144.6</v>
      </c>
      <c r="AW350" s="17">
        <v>0.61648171249881101</v>
      </c>
      <c r="AY350" s="17">
        <v>36.700000000000003</v>
      </c>
      <c r="AZ350" s="17">
        <v>0.26266941859498499</v>
      </c>
      <c r="BA350" s="17">
        <f t="shared" si="32"/>
        <v>0.23640247673548651</v>
      </c>
      <c r="BB350" s="17">
        <f t="shared" si="33"/>
        <v>0.28893636045448351</v>
      </c>
    </row>
    <row r="351" spans="2:54" x14ac:dyDescent="0.2">
      <c r="B351">
        <v>154.30000000000001</v>
      </c>
      <c r="C351">
        <v>0.63947638307532895</v>
      </c>
      <c r="D351">
        <v>152.6</v>
      </c>
      <c r="E351">
        <v>0.62870685688661099</v>
      </c>
      <c r="H351">
        <v>154.30000000000001</v>
      </c>
      <c r="I351">
        <v>0.59707921940180597</v>
      </c>
      <c r="J351">
        <f t="shared" si="35"/>
        <v>0.61827780123856746</v>
      </c>
      <c r="M351">
        <v>152.6</v>
      </c>
      <c r="N351">
        <v>0.63852291461750199</v>
      </c>
      <c r="O351">
        <f t="shared" si="34"/>
        <v>0.63361488575205649</v>
      </c>
      <c r="T351">
        <v>163.5</v>
      </c>
      <c r="U351">
        <v>0.63706518459685202</v>
      </c>
      <c r="AG351" s="16">
        <v>161</v>
      </c>
      <c r="AH351" s="17">
        <v>0.64816046491179158</v>
      </c>
      <c r="AN351" s="17">
        <v>36.799999999999997</v>
      </c>
      <c r="AO351" s="17">
        <v>0.26524492364220997</v>
      </c>
      <c r="AP351" s="17">
        <f t="shared" si="30"/>
        <v>0.23872043127798898</v>
      </c>
      <c r="AQ351" s="18">
        <f t="shared" si="31"/>
        <v>0.29176941600643097</v>
      </c>
      <c r="AV351" s="16">
        <v>145</v>
      </c>
      <c r="AW351" s="17">
        <v>0.61740924579300349</v>
      </c>
      <c r="AY351" s="17">
        <v>36.799999999999997</v>
      </c>
      <c r="AZ351" s="17">
        <v>0.26297815638720701</v>
      </c>
      <c r="BA351" s="17">
        <f t="shared" si="32"/>
        <v>0.23668034074848632</v>
      </c>
      <c r="BB351" s="17">
        <f t="shared" si="33"/>
        <v>0.28927597202592775</v>
      </c>
    </row>
    <row r="352" spans="2:54" x14ac:dyDescent="0.2">
      <c r="B352">
        <v>154.69999999999999</v>
      </c>
      <c r="C352">
        <v>0.64002428847683301</v>
      </c>
      <c r="D352">
        <v>153</v>
      </c>
      <c r="E352">
        <v>0.629121671331207</v>
      </c>
      <c r="H352">
        <v>154.69999999999999</v>
      </c>
      <c r="I352">
        <v>0.59827413733410495</v>
      </c>
      <c r="J352">
        <f t="shared" si="35"/>
        <v>0.61914921290546898</v>
      </c>
      <c r="M352">
        <v>153</v>
      </c>
      <c r="N352">
        <v>0.63965655958908496</v>
      </c>
      <c r="O352">
        <f t="shared" si="34"/>
        <v>0.63438911546014598</v>
      </c>
      <c r="T352">
        <v>163.9</v>
      </c>
      <c r="U352">
        <v>0.63782518900789253</v>
      </c>
      <c r="AG352" s="16">
        <v>161.4</v>
      </c>
      <c r="AH352" s="17">
        <v>0.64877167386448453</v>
      </c>
      <c r="AN352" s="17">
        <v>36.9</v>
      </c>
      <c r="AO352" s="17">
        <v>0.26551059350978501</v>
      </c>
      <c r="AP352" s="17">
        <f t="shared" si="30"/>
        <v>0.23895953415880652</v>
      </c>
      <c r="AQ352" s="18">
        <f t="shared" si="31"/>
        <v>0.29206165286076352</v>
      </c>
      <c r="AV352" s="16">
        <v>145.4</v>
      </c>
      <c r="AW352" s="17">
        <v>0.61832963782134254</v>
      </c>
      <c r="AY352" s="17">
        <v>36.9</v>
      </c>
      <c r="AZ352" s="17">
        <v>0.26328702719420599</v>
      </c>
      <c r="BA352" s="17">
        <f t="shared" si="32"/>
        <v>0.2369583244747854</v>
      </c>
      <c r="BB352" s="17">
        <f t="shared" si="33"/>
        <v>0.28961572991362661</v>
      </c>
    </row>
    <row r="353" spans="2:54" x14ac:dyDescent="0.2">
      <c r="B353">
        <v>155.1</v>
      </c>
      <c r="C353">
        <v>0.64056934871568305</v>
      </c>
      <c r="D353">
        <v>153.4</v>
      </c>
      <c r="E353">
        <v>0.62953319752492898</v>
      </c>
      <c r="H353">
        <v>155.1</v>
      </c>
      <c r="I353">
        <v>0.59946239975562399</v>
      </c>
      <c r="J353">
        <f t="shared" si="35"/>
        <v>0.62001587423565352</v>
      </c>
      <c r="M353">
        <v>153.4</v>
      </c>
      <c r="N353">
        <v>0.64077688465702598</v>
      </c>
      <c r="O353">
        <f t="shared" si="34"/>
        <v>0.63515504109097742</v>
      </c>
      <c r="T353">
        <v>164.3</v>
      </c>
      <c r="U353">
        <v>0.6385806198695605</v>
      </c>
      <c r="AG353" s="16">
        <v>161.80000000000001</v>
      </c>
      <c r="AH353" s="17">
        <v>0.64937654386544452</v>
      </c>
      <c r="AN353" s="17">
        <v>37</v>
      </c>
      <c r="AO353" s="17">
        <v>0.26577665463940597</v>
      </c>
      <c r="AP353" s="17">
        <f t="shared" si="30"/>
        <v>0.23919898917546539</v>
      </c>
      <c r="AQ353" s="18">
        <f t="shared" si="31"/>
        <v>0.29235432010334661</v>
      </c>
      <c r="AV353" s="16">
        <v>145.80000000000001</v>
      </c>
      <c r="AW353" s="17">
        <v>0.61924283828266447</v>
      </c>
      <c r="AY353" s="17">
        <v>37</v>
      </c>
      <c r="AZ353" s="17">
        <v>0.26359603159185702</v>
      </c>
      <c r="BA353" s="17">
        <f t="shared" si="32"/>
        <v>0.23723642843267131</v>
      </c>
      <c r="BB353" s="17">
        <f t="shared" si="33"/>
        <v>0.28995563475104275</v>
      </c>
    </row>
    <row r="354" spans="2:54" x14ac:dyDescent="0.2">
      <c r="B354">
        <v>155.5</v>
      </c>
      <c r="C354">
        <v>0.64111160578269499</v>
      </c>
      <c r="D354">
        <v>153.80000000000001</v>
      </c>
      <c r="E354">
        <v>0.62994148559829299</v>
      </c>
      <c r="H354">
        <v>155.5</v>
      </c>
      <c r="I354">
        <v>0.600643588521663</v>
      </c>
      <c r="J354">
        <f t="shared" si="35"/>
        <v>0.62087759715217894</v>
      </c>
      <c r="M354">
        <v>153.80000000000001</v>
      </c>
      <c r="N354">
        <v>0.64188371444159198</v>
      </c>
      <c r="O354">
        <f t="shared" si="34"/>
        <v>0.63591260001994243</v>
      </c>
      <c r="T354">
        <v>164.7</v>
      </c>
      <c r="U354">
        <v>0.63933143275082449</v>
      </c>
      <c r="AG354" s="16">
        <v>162.19999999999999</v>
      </c>
      <c r="AH354" s="17">
        <v>0.64997521790298807</v>
      </c>
      <c r="AN354" s="17">
        <v>37.1</v>
      </c>
      <c r="AO354" s="17">
        <v>0.26604310744568099</v>
      </c>
      <c r="AP354" s="17">
        <f t="shared" si="30"/>
        <v>0.2394387967011129</v>
      </c>
      <c r="AQ354" s="18">
        <f t="shared" si="31"/>
        <v>0.29264741819024914</v>
      </c>
      <c r="AV354" s="16">
        <v>146.19999999999999</v>
      </c>
      <c r="AW354" s="17">
        <v>0.62014879687580549</v>
      </c>
      <c r="AY354" s="17">
        <v>37.1</v>
      </c>
      <c r="AZ354" s="17">
        <v>0.263905170145183</v>
      </c>
      <c r="BA354" s="17">
        <f t="shared" si="32"/>
        <v>0.23751465313066469</v>
      </c>
      <c r="BB354" s="17">
        <f t="shared" si="33"/>
        <v>0.29029568715970133</v>
      </c>
    </row>
    <row r="355" spans="2:54" x14ac:dyDescent="0.2">
      <c r="B355">
        <v>155.9</v>
      </c>
      <c r="C355">
        <v>0.64165106608036204</v>
      </c>
      <c r="D355">
        <v>154.19999999999999</v>
      </c>
      <c r="E355">
        <v>0.63034658568181101</v>
      </c>
      <c r="H355">
        <v>155.9</v>
      </c>
      <c r="I355">
        <v>0.601817297637255</v>
      </c>
      <c r="J355">
        <f t="shared" si="35"/>
        <v>0.62173418185880847</v>
      </c>
      <c r="M355">
        <v>154.19999999999999</v>
      </c>
      <c r="N355">
        <v>0.642976873563048</v>
      </c>
      <c r="O355">
        <f t="shared" si="34"/>
        <v>0.63666172962242951</v>
      </c>
      <c r="T355">
        <v>165.1</v>
      </c>
      <c r="U355">
        <v>0.64007758322065555</v>
      </c>
      <c r="AG355" s="16">
        <v>162.6</v>
      </c>
      <c r="AH355" s="17">
        <v>0.65056783896543302</v>
      </c>
      <c r="AN355" s="17">
        <v>37.200000000000003</v>
      </c>
      <c r="AO355" s="17">
        <v>0.26630995232368698</v>
      </c>
      <c r="AP355" s="17">
        <f t="shared" si="30"/>
        <v>0.23967895709131828</v>
      </c>
      <c r="AQ355" s="18">
        <f t="shared" si="31"/>
        <v>0.29294094755605571</v>
      </c>
      <c r="AV355" s="16">
        <v>146.6</v>
      </c>
      <c r="AW355" s="17">
        <v>0.62104746329960203</v>
      </c>
      <c r="AY355" s="17">
        <v>37.200000000000003</v>
      </c>
      <c r="AZ355" s="17">
        <v>0.264214443408476</v>
      </c>
      <c r="BA355" s="17">
        <f t="shared" si="32"/>
        <v>0.23779299906762841</v>
      </c>
      <c r="BB355" s="17">
        <f t="shared" si="33"/>
        <v>0.29063588774932364</v>
      </c>
    </row>
    <row r="356" spans="2:54" x14ac:dyDescent="0.2">
      <c r="B356">
        <v>156.30000000000001</v>
      </c>
      <c r="C356">
        <v>0.64218773269769602</v>
      </c>
      <c r="D356">
        <v>154.6</v>
      </c>
      <c r="E356">
        <v>0.63074854495716004</v>
      </c>
      <c r="H356">
        <v>156.30000000000001</v>
      </c>
      <c r="I356">
        <v>0.60298336834856603</v>
      </c>
      <c r="J356">
        <f t="shared" si="35"/>
        <v>0.62258555052313103</v>
      </c>
      <c r="M356">
        <v>154.6</v>
      </c>
      <c r="N356">
        <v>0.64405618664165798</v>
      </c>
      <c r="O356">
        <f t="shared" si="34"/>
        <v>0.63740236579940901</v>
      </c>
      <c r="T356">
        <v>165.5</v>
      </c>
      <c r="U356">
        <v>0.64081902684802206</v>
      </c>
      <c r="AG356" s="16">
        <v>163</v>
      </c>
      <c r="AH356" s="17">
        <v>0.6511545500410949</v>
      </c>
      <c r="AN356" s="17">
        <v>37.299999999999997</v>
      </c>
      <c r="AO356" s="17">
        <v>0.26657718964918797</v>
      </c>
      <c r="AP356" s="17">
        <f t="shared" si="30"/>
        <v>0.23991947068426919</v>
      </c>
      <c r="AQ356" s="18">
        <f t="shared" si="31"/>
        <v>0.29323490861410678</v>
      </c>
      <c r="AV356" s="16">
        <v>147</v>
      </c>
      <c r="AW356" s="17">
        <v>0.62193878725289053</v>
      </c>
      <c r="AY356" s="17">
        <v>37.299999999999997</v>
      </c>
      <c r="AZ356" s="17">
        <v>0.26452385192541999</v>
      </c>
      <c r="BA356" s="17">
        <f t="shared" si="32"/>
        <v>0.23807146673287799</v>
      </c>
      <c r="BB356" s="17">
        <f t="shared" si="33"/>
        <v>0.290976237117962</v>
      </c>
    </row>
    <row r="357" spans="2:54" x14ac:dyDescent="0.2">
      <c r="B357">
        <v>156.69999999999999</v>
      </c>
      <c r="C357">
        <v>0.64272160872371098</v>
      </c>
      <c r="D357">
        <v>155</v>
      </c>
      <c r="E357">
        <v>0.63114736967904195</v>
      </c>
      <c r="H357">
        <v>156.69999999999999</v>
      </c>
      <c r="I357">
        <v>0.60414187247465401</v>
      </c>
      <c r="J357">
        <f t="shared" si="35"/>
        <v>0.62343174059918249</v>
      </c>
      <c r="M357">
        <v>155</v>
      </c>
      <c r="N357">
        <v>0.64512147903675998</v>
      </c>
      <c r="O357">
        <f t="shared" si="34"/>
        <v>0.63813442435790102</v>
      </c>
      <c r="T357">
        <v>165.9</v>
      </c>
      <c r="U357">
        <v>0.64155571920189547</v>
      </c>
      <c r="AG357" s="16">
        <v>163.4</v>
      </c>
      <c r="AH357" s="17">
        <v>0.65173549411829246</v>
      </c>
      <c r="AN357" s="17">
        <v>37.4</v>
      </c>
      <c r="AO357" s="17">
        <v>0.26684481977885299</v>
      </c>
      <c r="AP357" s="17">
        <f t="shared" si="30"/>
        <v>0.24016033780096771</v>
      </c>
      <c r="AQ357" s="18">
        <f t="shared" si="31"/>
        <v>0.2935293017567383</v>
      </c>
      <c r="AV357" s="16">
        <v>147.4</v>
      </c>
      <c r="AW357" s="17">
        <v>0.62282271843450698</v>
      </c>
      <c r="AY357" s="17">
        <v>37.4</v>
      </c>
      <c r="AZ357" s="17">
        <v>0.26483339622920798</v>
      </c>
      <c r="BA357" s="17">
        <f t="shared" si="32"/>
        <v>0.23835005660628719</v>
      </c>
      <c r="BB357" s="17">
        <f t="shared" si="33"/>
        <v>0.29131673585212881</v>
      </c>
    </row>
    <row r="358" spans="2:54" x14ac:dyDescent="0.2">
      <c r="B358">
        <v>157.1</v>
      </c>
      <c r="C358">
        <v>0.64325269724742096</v>
      </c>
      <c r="D358">
        <v>155.4</v>
      </c>
      <c r="E358">
        <v>0.63154303615521101</v>
      </c>
      <c r="H358">
        <v>157.1</v>
      </c>
      <c r="I358">
        <v>0.60529289064557601</v>
      </c>
      <c r="J358">
        <f t="shared" si="35"/>
        <v>0.62427279394649848</v>
      </c>
      <c r="M358">
        <v>155.4</v>
      </c>
      <c r="N358">
        <v>0.64617271621403805</v>
      </c>
      <c r="O358">
        <f t="shared" si="34"/>
        <v>0.63885787618462453</v>
      </c>
      <c r="T358">
        <v>166.3</v>
      </c>
      <c r="U358">
        <v>0.64228761585124405</v>
      </c>
      <c r="AG358" s="16">
        <v>163.80000000000001</v>
      </c>
      <c r="AH358" s="17">
        <v>0.65231081405624003</v>
      </c>
      <c r="AN358" s="17">
        <v>37.5</v>
      </c>
      <c r="AO358" s="17">
        <v>0.26711284305046201</v>
      </c>
      <c r="AP358" s="17">
        <f t="shared" si="30"/>
        <v>0.24040155874541583</v>
      </c>
      <c r="AQ358" s="18">
        <f t="shared" si="31"/>
        <v>0.29382412735550822</v>
      </c>
      <c r="AV358" s="16">
        <v>147.80000000000001</v>
      </c>
      <c r="AW358" s="17">
        <v>0.62369920654328848</v>
      </c>
      <c r="AY358" s="17">
        <v>37.5</v>
      </c>
      <c r="AZ358" s="17">
        <v>0.26514307684265898</v>
      </c>
      <c r="BA358" s="17">
        <f t="shared" si="32"/>
        <v>0.23862876915839309</v>
      </c>
      <c r="BB358" s="17">
        <f t="shared" si="33"/>
        <v>0.29165738452692491</v>
      </c>
    </row>
    <row r="359" spans="2:54" x14ac:dyDescent="0.2">
      <c r="B359">
        <v>157.5</v>
      </c>
      <c r="C359">
        <v>0.643781001357837</v>
      </c>
      <c r="D359">
        <v>155.80000000000001</v>
      </c>
      <c r="E359">
        <v>0.63193552000797604</v>
      </c>
      <c r="H359">
        <v>157.5</v>
      </c>
      <c r="I359">
        <v>0.60643650349139</v>
      </c>
      <c r="J359">
        <f t="shared" si="35"/>
        <v>0.6251087524246135</v>
      </c>
      <c r="M359">
        <v>155.80000000000001</v>
      </c>
      <c r="N359">
        <v>0.64721016846174395</v>
      </c>
      <c r="O359">
        <f t="shared" si="34"/>
        <v>0.63957284423486005</v>
      </c>
      <c r="T359">
        <v>166.7</v>
      </c>
      <c r="U359">
        <v>0.64301467236503851</v>
      </c>
      <c r="AG359" s="16">
        <v>164.2</v>
      </c>
      <c r="AH359" s="17">
        <v>0.652880612838876</v>
      </c>
      <c r="AN359" s="17">
        <v>37.6</v>
      </c>
      <c r="AO359" s="17">
        <v>0.267381259783114</v>
      </c>
      <c r="AP359" s="17">
        <f t="shared" si="30"/>
        <v>0.24064313380480259</v>
      </c>
      <c r="AQ359" s="18">
        <f t="shared" si="31"/>
        <v>0.29411938576142543</v>
      </c>
      <c r="AV359" s="16">
        <v>148.19999999999999</v>
      </c>
      <c r="AW359" s="17">
        <v>0.62456820050263495</v>
      </c>
      <c r="AY359" s="17">
        <v>37.6</v>
      </c>
      <c r="AZ359" s="17">
        <v>0.26545289427833402</v>
      </c>
      <c r="BA359" s="17">
        <f t="shared" si="32"/>
        <v>0.23890760485050061</v>
      </c>
      <c r="BB359" s="17">
        <f t="shared" si="33"/>
        <v>0.29199818370616742</v>
      </c>
    </row>
    <row r="360" spans="2:54" x14ac:dyDescent="0.2">
      <c r="B360">
        <v>157.9</v>
      </c>
      <c r="C360">
        <v>0.64430652414397405</v>
      </c>
      <c r="D360">
        <v>156.19999999999999</v>
      </c>
      <c r="E360">
        <v>0.63232479685964904</v>
      </c>
      <c r="H360">
        <v>157.9</v>
      </c>
      <c r="I360">
        <v>0.60757279164215305</v>
      </c>
      <c r="J360">
        <f t="shared" si="35"/>
        <v>0.62593965789306361</v>
      </c>
      <c r="M360">
        <v>156.19999999999999</v>
      </c>
      <c r="N360">
        <v>0.64823414613420205</v>
      </c>
      <c r="O360">
        <f t="shared" si="34"/>
        <v>0.64027947149692555</v>
      </c>
      <c r="T360">
        <v>167.1</v>
      </c>
      <c r="U360">
        <v>0.64373684431224798</v>
      </c>
      <c r="AG360" s="16">
        <v>164.6</v>
      </c>
      <c r="AH360" s="17">
        <v>0.65344489737728195</v>
      </c>
      <c r="AN360" s="17">
        <v>37.700000000000003</v>
      </c>
      <c r="AO360" s="17">
        <v>0.26765007027743798</v>
      </c>
      <c r="AP360" s="17">
        <f t="shared" si="30"/>
        <v>0.24088506324969419</v>
      </c>
      <c r="AQ360" s="18">
        <f t="shared" si="31"/>
        <v>0.29441507730518179</v>
      </c>
      <c r="AV360" s="16">
        <v>148.6</v>
      </c>
      <c r="AW360" s="17">
        <v>0.62542964183627603</v>
      </c>
      <c r="AY360" s="17">
        <v>37.700000000000003</v>
      </c>
      <c r="AZ360" s="17">
        <v>0.265762849038648</v>
      </c>
      <c r="BA360" s="17">
        <f t="shared" si="32"/>
        <v>0.2391865641347832</v>
      </c>
      <c r="BB360" s="17">
        <f t="shared" si="33"/>
        <v>0.29233913394251282</v>
      </c>
    </row>
    <row r="361" spans="2:54" x14ac:dyDescent="0.2">
      <c r="B361">
        <v>158.30000000000001</v>
      </c>
      <c r="C361">
        <v>0.64482926869484403</v>
      </c>
      <c r="D361">
        <v>156.6</v>
      </c>
      <c r="E361">
        <v>0.63271084233253705</v>
      </c>
      <c r="H361">
        <v>158.30000000000001</v>
      </c>
      <c r="I361">
        <v>0.60870183572792202</v>
      </c>
      <c r="J361">
        <f t="shared" si="35"/>
        <v>0.62676555221138308</v>
      </c>
      <c r="M361">
        <v>156.6</v>
      </c>
      <c r="N361">
        <v>0.64924495958573802</v>
      </c>
      <c r="O361">
        <f t="shared" si="34"/>
        <v>0.64097790095913754</v>
      </c>
      <c r="T361">
        <v>167.5</v>
      </c>
      <c r="U361">
        <v>0.6444540872618425</v>
      </c>
      <c r="AG361" s="16">
        <v>165</v>
      </c>
      <c r="AH361" s="17">
        <v>0.65400366040548852</v>
      </c>
      <c r="AN361" s="17">
        <v>37.799999999999997</v>
      </c>
      <c r="AO361" s="17">
        <v>0.26791927481578798</v>
      </c>
      <c r="AP361" s="17">
        <f t="shared" si="30"/>
        <v>0.24112734733420918</v>
      </c>
      <c r="AQ361" s="18">
        <f t="shared" si="31"/>
        <v>0.2947112022973668</v>
      </c>
      <c r="AV361" s="16">
        <v>149</v>
      </c>
      <c r="AW361" s="17">
        <v>0.62628346796337298</v>
      </c>
      <c r="AY361" s="17">
        <v>37.799999999999997</v>
      </c>
      <c r="AZ361" s="17">
        <v>0.26607294161598399</v>
      </c>
      <c r="BA361" s="17">
        <f t="shared" si="32"/>
        <v>0.23946564745438559</v>
      </c>
      <c r="BB361" s="17">
        <f t="shared" si="33"/>
        <v>0.2926802357775824</v>
      </c>
    </row>
    <row r="362" spans="2:54" x14ac:dyDescent="0.2">
      <c r="B362">
        <v>158.69999999999999</v>
      </c>
      <c r="C362">
        <v>0.64534923809946099</v>
      </c>
      <c r="D362">
        <v>157</v>
      </c>
      <c r="E362">
        <v>0.63309363204895097</v>
      </c>
      <c r="H362">
        <v>158.69999999999999</v>
      </c>
      <c r="I362">
        <v>0.60982371637875299</v>
      </c>
      <c r="J362">
        <f t="shared" si="35"/>
        <v>0.62758647723910699</v>
      </c>
      <c r="M362">
        <v>157</v>
      </c>
      <c r="N362">
        <v>0.650242919170675</v>
      </c>
      <c r="O362">
        <f t="shared" si="34"/>
        <v>0.64166827560981299</v>
      </c>
      <c r="T362">
        <v>167.9</v>
      </c>
      <c r="U362">
        <v>0.64516635678279144</v>
      </c>
      <c r="AG362" s="16">
        <v>165.4</v>
      </c>
      <c r="AH362" s="17">
        <v>0.65455689465752553</v>
      </c>
      <c r="AN362" s="17">
        <v>37.9</v>
      </c>
      <c r="AO362" s="17">
        <v>0.26818887366244698</v>
      </c>
      <c r="AP362" s="17">
        <f t="shared" si="30"/>
        <v>0.24136998629620229</v>
      </c>
      <c r="AQ362" s="18">
        <f t="shared" si="31"/>
        <v>0.2950077610286917</v>
      </c>
      <c r="AV362" s="16">
        <v>149.4</v>
      </c>
      <c r="AW362" s="17">
        <v>0.62712961625931496</v>
      </c>
      <c r="AY362" s="17">
        <v>37.9</v>
      </c>
      <c r="AZ362" s="17">
        <v>0.26638317249279803</v>
      </c>
      <c r="BA362" s="17">
        <f t="shared" si="32"/>
        <v>0.23974485524351824</v>
      </c>
      <c r="BB362" s="17">
        <f t="shared" si="33"/>
        <v>0.29302148974207787</v>
      </c>
    </row>
    <row r="363" spans="2:54" x14ac:dyDescent="0.2">
      <c r="B363">
        <v>159.1</v>
      </c>
      <c r="C363">
        <v>0.64586643544683697</v>
      </c>
      <c r="D363">
        <v>157.4</v>
      </c>
      <c r="E363">
        <v>0.63347314163120105</v>
      </c>
      <c r="H363">
        <v>159.1</v>
      </c>
      <c r="I363">
        <v>0.61093851422470502</v>
      </c>
      <c r="J363">
        <f t="shared" si="35"/>
        <v>0.62840247483577105</v>
      </c>
      <c r="M363">
        <v>157.4</v>
      </c>
      <c r="N363">
        <v>0.65122833524333701</v>
      </c>
      <c r="O363">
        <f t="shared" si="34"/>
        <v>0.64235073843726909</v>
      </c>
      <c r="T363">
        <v>168.3</v>
      </c>
      <c r="U363">
        <v>0.64587360844406549</v>
      </c>
      <c r="AG363" s="16">
        <v>165.8</v>
      </c>
      <c r="AH363" s="17">
        <v>0.65510459286742251</v>
      </c>
      <c r="AN363" s="17">
        <v>38</v>
      </c>
      <c r="AO363" s="17">
        <v>0.26845886706382199</v>
      </c>
      <c r="AP363" s="17">
        <f t="shared" si="30"/>
        <v>0.2416129803574398</v>
      </c>
      <c r="AQ363" s="18">
        <f t="shared" si="31"/>
        <v>0.29530475377020421</v>
      </c>
      <c r="AV363" s="16">
        <v>149.80000000000001</v>
      </c>
      <c r="AW363" s="17">
        <v>0.62796802409949248</v>
      </c>
      <c r="AY363" s="17">
        <v>38</v>
      </c>
      <c r="AZ363" s="17">
        <v>0.26669354214173202</v>
      </c>
      <c r="BA363" s="17">
        <f t="shared" si="32"/>
        <v>0.24002418792755884</v>
      </c>
      <c r="BB363" s="17">
        <f t="shared" si="33"/>
        <v>0.29336289635590523</v>
      </c>
    </row>
    <row r="364" spans="2:54" x14ac:dyDescent="0.2">
      <c r="B364">
        <v>159.5</v>
      </c>
      <c r="C364">
        <v>0.64638086382598603</v>
      </c>
      <c r="D364">
        <v>157.80000000000001</v>
      </c>
      <c r="E364">
        <v>0.63384934670159698</v>
      </c>
      <c r="H364">
        <v>159.5</v>
      </c>
      <c r="I364">
        <v>0.61204630989583297</v>
      </c>
      <c r="J364">
        <f t="shared" si="35"/>
        <v>0.62921358686090945</v>
      </c>
      <c r="M364">
        <v>157.80000000000001</v>
      </c>
      <c r="N364">
        <v>0.65220151815804805</v>
      </c>
      <c r="O364">
        <f t="shared" si="34"/>
        <v>0.64302543242982257</v>
      </c>
      <c r="T364">
        <v>168.7</v>
      </c>
      <c r="U364">
        <v>0.64657579781463359</v>
      </c>
      <c r="AG364" s="16">
        <v>166.2</v>
      </c>
      <c r="AH364" s="17">
        <v>0.6556467477692095</v>
      </c>
      <c r="AN364" s="17">
        <v>38.1</v>
      </c>
      <c r="AO364" s="17">
        <v>0.268729255248639</v>
      </c>
      <c r="AP364" s="17">
        <f t="shared" si="30"/>
        <v>0.2418563297237751</v>
      </c>
      <c r="AQ364" s="18">
        <f t="shared" si="31"/>
        <v>0.29560218077350292</v>
      </c>
      <c r="AV364" s="16">
        <v>150.19999999999999</v>
      </c>
      <c r="AW364" s="17">
        <v>0.6287986288592945</v>
      </c>
      <c r="AY364" s="17">
        <v>38.1</v>
      </c>
      <c r="AZ364" s="17">
        <v>0.267004051025719</v>
      </c>
      <c r="BA364" s="17">
        <f t="shared" si="32"/>
        <v>0.2403036459231471</v>
      </c>
      <c r="BB364" s="17">
        <f t="shared" si="33"/>
        <v>0.29370445612829094</v>
      </c>
    </row>
    <row r="365" spans="2:54" x14ac:dyDescent="0.2">
      <c r="B365">
        <v>159.9</v>
      </c>
      <c r="C365">
        <v>0.64689252632591998</v>
      </c>
      <c r="D365">
        <v>158.19999999999999</v>
      </c>
      <c r="E365">
        <v>0.63422222288244801</v>
      </c>
      <c r="H365">
        <v>159.9</v>
      </c>
      <c r="I365">
        <v>0.61314718402219603</v>
      </c>
      <c r="J365">
        <f t="shared" si="35"/>
        <v>0.63001985517405801</v>
      </c>
      <c r="M365">
        <v>158.19999999999999</v>
      </c>
      <c r="N365">
        <v>0.65316277826913305</v>
      </c>
      <c r="O365">
        <f t="shared" si="34"/>
        <v>0.64369250057579053</v>
      </c>
      <c r="T365">
        <v>169.1</v>
      </c>
      <c r="U365">
        <v>0.64727288046346554</v>
      </c>
      <c r="AG365" s="16">
        <v>166.6</v>
      </c>
      <c r="AH365" s="17">
        <v>0.65618335209691703</v>
      </c>
      <c r="AN365" s="17">
        <v>38.200000000000003</v>
      </c>
      <c r="AO365" s="17">
        <v>0.26900003842813103</v>
      </c>
      <c r="AP365" s="17">
        <f t="shared" si="30"/>
        <v>0.24210003458531792</v>
      </c>
      <c r="AQ365" s="18">
        <f t="shared" si="31"/>
        <v>0.29590004227094413</v>
      </c>
      <c r="AV365" s="16">
        <v>150.6</v>
      </c>
      <c r="AW365" s="17">
        <v>0.6296213679141115</v>
      </c>
      <c r="AY365" s="17">
        <v>38.200000000000003</v>
      </c>
      <c r="AZ365" s="17">
        <v>0.26731469959808501</v>
      </c>
      <c r="BA365" s="17">
        <f t="shared" si="32"/>
        <v>0.24058322963827652</v>
      </c>
      <c r="BB365" s="17">
        <f t="shared" si="33"/>
        <v>0.29404616955789353</v>
      </c>
    </row>
    <row r="366" spans="2:54" x14ac:dyDescent="0.2">
      <c r="B366">
        <v>160.30000000000001</v>
      </c>
      <c r="C366">
        <v>0.64740142603565398</v>
      </c>
      <c r="D366">
        <v>158.6</v>
      </c>
      <c r="E366">
        <v>0.63459174579606303</v>
      </c>
      <c r="H366">
        <v>160.30000000000001</v>
      </c>
      <c r="I366">
        <v>0.61424121723385094</v>
      </c>
      <c r="J366">
        <f t="shared" si="35"/>
        <v>0.63082132163475246</v>
      </c>
      <c r="M366">
        <v>158.6</v>
      </c>
      <c r="N366">
        <v>0.65411242593091601</v>
      </c>
      <c r="O366">
        <f t="shared" si="34"/>
        <v>0.64435208586348947</v>
      </c>
      <c r="T366">
        <v>169.5</v>
      </c>
      <c r="U366">
        <v>0.64796481195953159</v>
      </c>
      <c r="AG366" s="16">
        <v>167</v>
      </c>
      <c r="AH366" s="17">
        <v>0.65671439858457403</v>
      </c>
      <c r="AN366" s="17">
        <v>38.299999999999997</v>
      </c>
      <c r="AO366" s="17">
        <v>0.269271216796233</v>
      </c>
      <c r="AP366" s="17">
        <f t="shared" si="30"/>
        <v>0.2423440951166097</v>
      </c>
      <c r="AQ366" s="18">
        <f t="shared" si="31"/>
        <v>0.2961983384758563</v>
      </c>
      <c r="AV366" s="16">
        <v>151</v>
      </c>
      <c r="AW366" s="17">
        <v>0.63043617863933299</v>
      </c>
      <c r="AY366" s="17">
        <v>38.299999999999997</v>
      </c>
      <c r="AZ366" s="17">
        <v>0.26762548830265498</v>
      </c>
      <c r="BA366" s="17">
        <f t="shared" si="32"/>
        <v>0.24086293947238949</v>
      </c>
      <c r="BB366" s="17">
        <f t="shared" si="33"/>
        <v>0.2943880371329205</v>
      </c>
    </row>
    <row r="367" spans="2:54" x14ac:dyDescent="0.2">
      <c r="B367">
        <v>160.69999999999999</v>
      </c>
      <c r="C367">
        <v>0.64790756604419897</v>
      </c>
      <c r="D367">
        <v>159</v>
      </c>
      <c r="E367">
        <v>0.63495789106475298</v>
      </c>
      <c r="H367">
        <v>160.69999999999999</v>
      </c>
      <c r="I367">
        <v>0.615328490160854</v>
      </c>
      <c r="J367">
        <f t="shared" si="35"/>
        <v>0.63161802810252654</v>
      </c>
      <c r="M367">
        <v>159</v>
      </c>
      <c r="N367">
        <v>0.65505077149772095</v>
      </c>
      <c r="O367">
        <f t="shared" si="34"/>
        <v>0.64500433128123702</v>
      </c>
      <c r="T367">
        <v>169.9</v>
      </c>
      <c r="U367">
        <v>0.64865154787180046</v>
      </c>
      <c r="AG367" s="16">
        <v>167.4</v>
      </c>
      <c r="AH367" s="17">
        <v>0.65723987996621092</v>
      </c>
      <c r="AN367" s="17">
        <v>38.4</v>
      </c>
      <c r="AO367" s="17">
        <v>0.26954279052975999</v>
      </c>
      <c r="AP367" s="17">
        <f t="shared" si="30"/>
        <v>0.24258851147678401</v>
      </c>
      <c r="AQ367" s="18">
        <f t="shared" si="31"/>
        <v>0.29649706958273603</v>
      </c>
      <c r="AV367" s="16">
        <v>151.4</v>
      </c>
      <c r="AW367" s="17">
        <v>0.63124299841034803</v>
      </c>
      <c r="AY367" s="17">
        <v>38.4</v>
      </c>
      <c r="AZ367" s="17">
        <v>0.267936417573856</v>
      </c>
      <c r="BA367" s="17">
        <f t="shared" si="32"/>
        <v>0.24114277581647039</v>
      </c>
      <c r="BB367" s="17">
        <f t="shared" si="33"/>
        <v>0.29473005933124163</v>
      </c>
    </row>
    <row r="368" spans="2:54" x14ac:dyDescent="0.2">
      <c r="B368">
        <v>161.1</v>
      </c>
      <c r="C368">
        <v>0.64841094944056998</v>
      </c>
      <c r="D368">
        <v>159.4</v>
      </c>
      <c r="E368">
        <v>0.63532063431082697</v>
      </c>
      <c r="H368">
        <v>161.1</v>
      </c>
      <c r="I368">
        <v>0.61640908343326195</v>
      </c>
      <c r="J368">
        <f t="shared" si="35"/>
        <v>0.63241001643691597</v>
      </c>
      <c r="M368">
        <v>159.4</v>
      </c>
      <c r="N368">
        <v>0.65597812532387201</v>
      </c>
      <c r="O368">
        <f t="shared" si="34"/>
        <v>0.64564937981734949</v>
      </c>
      <c r="T368">
        <v>170.3</v>
      </c>
      <c r="U368">
        <v>0.64933304376924306</v>
      </c>
      <c r="AG368" s="16">
        <v>167.8</v>
      </c>
      <c r="AH368" s="17">
        <v>0.65775978897585796</v>
      </c>
      <c r="AN368" s="17">
        <v>38.5</v>
      </c>
      <c r="AO368" s="17">
        <v>0.26981475978859998</v>
      </c>
      <c r="AP368" s="17">
        <f t="shared" si="30"/>
        <v>0.24283328380973998</v>
      </c>
      <c r="AQ368" s="18">
        <f t="shared" si="31"/>
        <v>0.29679623576746</v>
      </c>
      <c r="AV368" s="16">
        <v>151.80000000000001</v>
      </c>
      <c r="AW368" s="17">
        <v>0.63204176460254757</v>
      </c>
      <c r="AY368" s="17">
        <v>38.5</v>
      </c>
      <c r="AZ368" s="17">
        <v>0.26824748783681102</v>
      </c>
      <c r="BA368" s="17">
        <f t="shared" si="32"/>
        <v>0.24142273905312991</v>
      </c>
      <c r="BB368" s="17">
        <f t="shared" si="33"/>
        <v>0.29507223662049215</v>
      </c>
    </row>
    <row r="369" spans="2:54" x14ac:dyDescent="0.2">
      <c r="B369">
        <v>161.5</v>
      </c>
      <c r="C369">
        <v>0.64891157931377796</v>
      </c>
      <c r="D369">
        <v>159.80000000000001</v>
      </c>
      <c r="E369">
        <v>0.63567995115659603</v>
      </c>
      <c r="H369">
        <v>161.5</v>
      </c>
      <c r="I369">
        <v>0.61748307768113397</v>
      </c>
      <c r="J369">
        <f t="shared" si="35"/>
        <v>0.63319732849745591</v>
      </c>
      <c r="M369">
        <v>159.80000000000001</v>
      </c>
      <c r="N369">
        <v>0.65689479776369297</v>
      </c>
      <c r="O369">
        <f t="shared" si="34"/>
        <v>0.6462873744601445</v>
      </c>
      <c r="T369">
        <v>170.7</v>
      </c>
      <c r="U369">
        <v>0.65000925522082809</v>
      </c>
      <c r="AG369" s="16">
        <v>168.2</v>
      </c>
      <c r="AH369" s="17">
        <v>0.65827411834754446</v>
      </c>
      <c r="AN369" s="17">
        <v>38.6</v>
      </c>
      <c r="AO369" s="17">
        <v>0.27008712471588697</v>
      </c>
      <c r="AP369" s="17">
        <f t="shared" si="30"/>
        <v>0.24307841224429827</v>
      </c>
      <c r="AQ369" s="18">
        <f t="shared" si="31"/>
        <v>0.29709583718747568</v>
      </c>
      <c r="AV369" s="16">
        <v>152.19999999999999</v>
      </c>
      <c r="AW369" s="17">
        <v>0.63283241459132045</v>
      </c>
      <c r="AY369" s="17">
        <v>38.6</v>
      </c>
      <c r="AZ369" s="17">
        <v>0.26855869950744499</v>
      </c>
      <c r="BA369" s="17">
        <f t="shared" si="32"/>
        <v>0.2417028295567005</v>
      </c>
      <c r="BB369" s="17">
        <f t="shared" si="33"/>
        <v>0.2954145694581895</v>
      </c>
    </row>
    <row r="370" spans="2:54" x14ac:dyDescent="0.2">
      <c r="B370">
        <v>161.9</v>
      </c>
      <c r="C370">
        <v>0.64940945875283795</v>
      </c>
      <c r="D370">
        <v>160.19999999999999</v>
      </c>
      <c r="E370">
        <v>0.63603581722436797</v>
      </c>
      <c r="H370">
        <v>161.9</v>
      </c>
      <c r="I370">
        <v>0.61855055353452504</v>
      </c>
      <c r="J370">
        <f t="shared" si="35"/>
        <v>0.63398000614368155</v>
      </c>
      <c r="M370">
        <v>160.19999999999999</v>
      </c>
      <c r="N370">
        <v>0.65780109917150897</v>
      </c>
      <c r="O370">
        <f t="shared" si="34"/>
        <v>0.64691845819793847</v>
      </c>
      <c r="T370">
        <v>171.1</v>
      </c>
      <c r="U370">
        <v>0.65068013779552647</v>
      </c>
      <c r="AG370" s="16">
        <v>168.6</v>
      </c>
      <c r="AH370" s="17">
        <v>0.65878286081530102</v>
      </c>
      <c r="AN370" s="17">
        <v>38.700000000000003</v>
      </c>
      <c r="AO370" s="17">
        <v>0.27035988543818301</v>
      </c>
      <c r="AP370" s="17">
        <f t="shared" si="30"/>
        <v>0.24332389689436471</v>
      </c>
      <c r="AQ370" s="18">
        <f t="shared" si="31"/>
        <v>0.29739587398200135</v>
      </c>
      <c r="AV370" s="16">
        <v>152.6</v>
      </c>
      <c r="AW370" s="17">
        <v>0.63361488575205649</v>
      </c>
      <c r="AY370" s="17">
        <v>38.700000000000003</v>
      </c>
      <c r="AZ370" s="17">
        <v>0.26887005299257699</v>
      </c>
      <c r="BA370" s="17">
        <f t="shared" si="32"/>
        <v>0.2419830476933193</v>
      </c>
      <c r="BB370" s="17">
        <f t="shared" si="33"/>
        <v>0.29575705829183474</v>
      </c>
    </row>
    <row r="371" spans="2:54" x14ac:dyDescent="0.2">
      <c r="B371">
        <v>162.30000000000001</v>
      </c>
      <c r="C371">
        <v>0.649904590846762</v>
      </c>
      <c r="D371">
        <v>160.6</v>
      </c>
      <c r="E371">
        <v>0.63638820813645303</v>
      </c>
      <c r="H371">
        <v>162.30000000000001</v>
      </c>
      <c r="I371">
        <v>0.619611591623493</v>
      </c>
      <c r="J371">
        <f t="shared" si="35"/>
        <v>0.6347580912351275</v>
      </c>
      <c r="M371">
        <v>160.6</v>
      </c>
      <c r="N371">
        <v>0.65869733990164303</v>
      </c>
      <c r="O371">
        <f t="shared" si="34"/>
        <v>0.64754277401904803</v>
      </c>
      <c r="T371">
        <v>171.5</v>
      </c>
      <c r="U371">
        <v>0.65134564706230758</v>
      </c>
      <c r="AG371" s="16">
        <v>169</v>
      </c>
      <c r="AH371" s="17">
        <v>0.65928600951285454</v>
      </c>
      <c r="AN371" s="17">
        <v>38.799999999999997</v>
      </c>
      <c r="AO371" s="17">
        <v>0.27063304206565603</v>
      </c>
      <c r="AP371" s="17">
        <f t="shared" si="30"/>
        <v>0.24356973785909042</v>
      </c>
      <c r="AQ371" s="18">
        <f t="shared" si="31"/>
        <v>0.29769634627222163</v>
      </c>
      <c r="AV371" s="16">
        <v>153</v>
      </c>
      <c r="AW371" s="17">
        <v>0.63438911546014598</v>
      </c>
      <c r="AY371" s="17">
        <v>38.799999999999997</v>
      </c>
      <c r="AZ371" s="17">
        <v>0.26918154869001498</v>
      </c>
      <c r="BA371" s="17">
        <f t="shared" si="32"/>
        <v>0.2422633938210135</v>
      </c>
      <c r="BB371" s="17">
        <f t="shared" si="33"/>
        <v>0.29609970355901649</v>
      </c>
    </row>
    <row r="372" spans="2:54" x14ac:dyDescent="0.2">
      <c r="B372">
        <v>162.69999999999999</v>
      </c>
      <c r="C372">
        <v>0.65039697868456403</v>
      </c>
      <c r="D372">
        <v>161</v>
      </c>
      <c r="E372">
        <v>0.636737099515162</v>
      </c>
      <c r="H372">
        <v>162.69999999999999</v>
      </c>
      <c r="I372">
        <v>0.62066627257809603</v>
      </c>
      <c r="J372">
        <f t="shared" si="35"/>
        <v>0.63553162563133003</v>
      </c>
      <c r="M372">
        <v>161</v>
      </c>
      <c r="N372">
        <v>0.65958383030842105</v>
      </c>
      <c r="O372">
        <f t="shared" si="34"/>
        <v>0.64816046491179158</v>
      </c>
      <c r="T372">
        <v>171.9</v>
      </c>
      <c r="U372">
        <v>0.65200573859013999</v>
      </c>
      <c r="AG372" s="16">
        <v>169.4</v>
      </c>
      <c r="AH372" s="17">
        <v>0.65978356587331155</v>
      </c>
      <c r="AN372" s="17">
        <v>38.9</v>
      </c>
      <c r="AO372" s="17">
        <v>0.27090659469225098</v>
      </c>
      <c r="AP372" s="17">
        <f t="shared" si="30"/>
        <v>0.24381593522302589</v>
      </c>
      <c r="AQ372" s="18">
        <f t="shared" si="31"/>
        <v>0.2979972541614761</v>
      </c>
      <c r="AV372" s="16">
        <v>153.4</v>
      </c>
      <c r="AW372" s="17">
        <v>0.63515504109097742</v>
      </c>
      <c r="AY372" s="17">
        <v>38.9</v>
      </c>
      <c r="AZ372" s="17">
        <v>0.26949318698865599</v>
      </c>
      <c r="BA372" s="17">
        <f t="shared" si="32"/>
        <v>0.24254386828979038</v>
      </c>
      <c r="BB372" s="17">
        <f t="shared" si="33"/>
        <v>0.29644250568752162</v>
      </c>
    </row>
    <row r="373" spans="2:54" x14ac:dyDescent="0.2">
      <c r="B373">
        <v>163.1</v>
      </c>
      <c r="C373">
        <v>0.65088662535525599</v>
      </c>
      <c r="D373">
        <v>161.4</v>
      </c>
      <c r="E373">
        <v>0.63708246698280402</v>
      </c>
      <c r="H373">
        <v>163.1</v>
      </c>
      <c r="I373">
        <v>0.62171467677968095</v>
      </c>
      <c r="J373">
        <f t="shared" si="35"/>
        <v>0.63630065106746847</v>
      </c>
      <c r="M373">
        <v>161.4</v>
      </c>
      <c r="N373">
        <v>0.66046088074616505</v>
      </c>
      <c r="O373">
        <f t="shared" si="34"/>
        <v>0.64877167386448453</v>
      </c>
      <c r="T373">
        <v>172.3</v>
      </c>
      <c r="U373">
        <v>0.65266037411490396</v>
      </c>
      <c r="AG373" s="16">
        <v>169.8</v>
      </c>
      <c r="AH373" s="17">
        <v>0.66027553916107595</v>
      </c>
      <c r="AN373" s="17">
        <v>39</v>
      </c>
      <c r="AO373" s="17">
        <v>0.271180543395864</v>
      </c>
      <c r="AP373" s="17">
        <f t="shared" si="30"/>
        <v>0.24406248905627762</v>
      </c>
      <c r="AQ373" s="18">
        <f t="shared" si="31"/>
        <v>0.29829859773545042</v>
      </c>
      <c r="AV373" s="16">
        <v>153.80000000000001</v>
      </c>
      <c r="AW373" s="17">
        <v>0.63591260001994243</v>
      </c>
      <c r="AY373" s="17">
        <v>39</v>
      </c>
      <c r="AZ373" s="17">
        <v>0.26980496826857098</v>
      </c>
      <c r="BA373" s="17">
        <f t="shared" si="32"/>
        <v>0.24282447144171387</v>
      </c>
      <c r="BB373" s="17">
        <f t="shared" si="33"/>
        <v>0.29678546509542808</v>
      </c>
    </row>
    <row r="374" spans="2:54" x14ac:dyDescent="0.2">
      <c r="B374">
        <v>163.5</v>
      </c>
      <c r="C374">
        <v>0.65137353394785202</v>
      </c>
      <c r="D374">
        <v>161.80000000000001</v>
      </c>
      <c r="E374">
        <v>0.637424286161688</v>
      </c>
      <c r="H374">
        <v>163.5</v>
      </c>
      <c r="I374">
        <v>0.62275683524585201</v>
      </c>
      <c r="J374">
        <f t="shared" si="35"/>
        <v>0.63706518459685202</v>
      </c>
      <c r="M374">
        <v>161.80000000000001</v>
      </c>
      <c r="N374">
        <v>0.66132880156920104</v>
      </c>
      <c r="O374">
        <f t="shared" si="34"/>
        <v>0.64937654386544452</v>
      </c>
      <c r="T374">
        <v>172.7</v>
      </c>
      <c r="U374">
        <v>0.65330957771910847</v>
      </c>
      <c r="AG374" s="16">
        <v>170.2</v>
      </c>
      <c r="AH374" s="17">
        <v>0.66076193894653756</v>
      </c>
      <c r="AN374" s="17">
        <v>39.1</v>
      </c>
      <c r="AO374" s="17">
        <v>0.27145488823850999</v>
      </c>
      <c r="AP374" s="17">
        <f t="shared" si="30"/>
        <v>0.24430939941465901</v>
      </c>
      <c r="AQ374" s="18">
        <f t="shared" si="31"/>
        <v>0.29860037706236103</v>
      </c>
      <c r="AV374" s="16">
        <v>154.19999999999999</v>
      </c>
      <c r="AW374" s="17">
        <v>0.63666172962242951</v>
      </c>
      <c r="AY374" s="17">
        <v>39.1</v>
      </c>
      <c r="AZ374" s="17">
        <v>0.27011689290110202</v>
      </c>
      <c r="BA374" s="17">
        <f t="shared" si="32"/>
        <v>0.24310520361099183</v>
      </c>
      <c r="BB374" s="17">
        <f t="shared" si="33"/>
        <v>0.29712858219121224</v>
      </c>
    </row>
    <row r="375" spans="2:54" x14ac:dyDescent="0.2">
      <c r="B375">
        <v>163.9</v>
      </c>
      <c r="C375">
        <v>0.65185770755136496</v>
      </c>
      <c r="D375">
        <v>162.19999999999999</v>
      </c>
      <c r="E375">
        <v>0.63776253267412397</v>
      </c>
      <c r="H375">
        <v>163.9</v>
      </c>
      <c r="I375">
        <v>0.62379267046442</v>
      </c>
      <c r="J375">
        <f t="shared" si="35"/>
        <v>0.63782518900789253</v>
      </c>
      <c r="M375">
        <v>162.19999999999999</v>
      </c>
      <c r="N375">
        <v>0.66218790313185205</v>
      </c>
      <c r="O375">
        <f t="shared" si="34"/>
        <v>0.64997521790298807</v>
      </c>
      <c r="T375">
        <v>173.1</v>
      </c>
      <c r="U375">
        <v>0.65395340967525706</v>
      </c>
      <c r="AG375" s="16">
        <v>170.6</v>
      </c>
      <c r="AH375" s="17">
        <v>0.66124277480008553</v>
      </c>
      <c r="AN375" s="17">
        <v>39.200000000000003</v>
      </c>
      <c r="AO375" s="17">
        <v>0.27172962926649102</v>
      </c>
      <c r="AP375" s="17">
        <f t="shared" si="30"/>
        <v>0.24455666633984194</v>
      </c>
      <c r="AQ375" s="18">
        <f t="shared" si="31"/>
        <v>0.29890259219314014</v>
      </c>
      <c r="AV375" s="16">
        <v>154.6</v>
      </c>
      <c r="AW375" s="17">
        <v>0.63740236579940901</v>
      </c>
      <c r="AY375" s="17">
        <v>39.200000000000003</v>
      </c>
      <c r="AZ375" s="17">
        <v>0.270428961248949</v>
      </c>
      <c r="BA375" s="17">
        <f t="shared" si="32"/>
        <v>0.24338606512405411</v>
      </c>
      <c r="BB375" s="17">
        <f t="shared" si="33"/>
        <v>0.29747185737384391</v>
      </c>
    </row>
    <row r="376" spans="2:54" x14ac:dyDescent="0.2">
      <c r="B376">
        <v>164.3</v>
      </c>
      <c r="C376">
        <v>0.65233914925480796</v>
      </c>
      <c r="D376">
        <v>162.6</v>
      </c>
      <c r="E376">
        <v>0.63809718214242295</v>
      </c>
      <c r="H376">
        <v>164.3</v>
      </c>
      <c r="I376">
        <v>0.62482209048431303</v>
      </c>
      <c r="J376">
        <f t="shared" si="35"/>
        <v>0.6385806198695605</v>
      </c>
      <c r="M376">
        <v>162.6</v>
      </c>
      <c r="N376">
        <v>0.66303849578844298</v>
      </c>
      <c r="O376">
        <f t="shared" si="34"/>
        <v>0.65056783896543302</v>
      </c>
      <c r="T376">
        <v>173.5</v>
      </c>
      <c r="U376">
        <v>0.65459193070119492</v>
      </c>
      <c r="AG376" s="16">
        <v>171</v>
      </c>
      <c r="AH376" s="17">
        <v>0.66171805629211056</v>
      </c>
      <c r="AN376" s="17">
        <v>39.299999999999997</v>
      </c>
      <c r="AO376" s="17">
        <v>0.27200476651056099</v>
      </c>
      <c r="AP376" s="17">
        <f t="shared" si="30"/>
        <v>0.24480428985950489</v>
      </c>
      <c r="AQ376" s="18">
        <f t="shared" si="31"/>
        <v>0.29920524316161712</v>
      </c>
      <c r="AV376" s="16">
        <v>155</v>
      </c>
      <c r="AW376" s="17">
        <v>0.63813442435790102</v>
      </c>
      <c r="AY376" s="17">
        <v>39.299999999999997</v>
      </c>
      <c r="AZ376" s="17">
        <v>0.27074117366625999</v>
      </c>
      <c r="BA376" s="17">
        <f t="shared" si="32"/>
        <v>0.24366705629963401</v>
      </c>
      <c r="BB376" s="17">
        <f t="shared" si="33"/>
        <v>0.29781529103288601</v>
      </c>
    </row>
    <row r="377" spans="2:54" x14ac:dyDescent="0.2">
      <c r="B377">
        <v>164.7</v>
      </c>
      <c r="C377">
        <v>0.65281786214719295</v>
      </c>
      <c r="D377">
        <v>163</v>
      </c>
      <c r="E377">
        <v>0.63842821018889295</v>
      </c>
      <c r="H377">
        <v>164.7</v>
      </c>
      <c r="I377">
        <v>0.62584500335445603</v>
      </c>
      <c r="J377">
        <f t="shared" si="35"/>
        <v>0.63933143275082449</v>
      </c>
      <c r="M377">
        <v>163</v>
      </c>
      <c r="N377">
        <v>0.66388088989329697</v>
      </c>
      <c r="O377">
        <f t="shared" si="34"/>
        <v>0.6511545500410949</v>
      </c>
      <c r="T377">
        <v>173.9</v>
      </c>
      <c r="U377">
        <v>0.65522520199879597</v>
      </c>
      <c r="AG377" s="16">
        <v>171.4</v>
      </c>
      <c r="AH377" s="17">
        <v>0.66218779299300046</v>
      </c>
      <c r="AN377" s="17">
        <v>39.4</v>
      </c>
      <c r="AO377" s="17">
        <v>0.27228029998608899</v>
      </c>
      <c r="AP377" s="17">
        <f t="shared" si="30"/>
        <v>0.24505226998748009</v>
      </c>
      <c r="AQ377" s="18">
        <f t="shared" si="31"/>
        <v>0.2995083299846979</v>
      </c>
      <c r="AV377" s="16">
        <v>155.4</v>
      </c>
      <c r="AW377" s="17">
        <v>0.63885787618462453</v>
      </c>
      <c r="AY377" s="17">
        <v>39.4</v>
      </c>
      <c r="AZ377" s="17">
        <v>0.271053530498717</v>
      </c>
      <c r="BA377" s="17">
        <f t="shared" si="32"/>
        <v>0.24394817744884531</v>
      </c>
      <c r="BB377" s="17">
        <f t="shared" si="33"/>
        <v>0.29815888354858872</v>
      </c>
    </row>
    <row r="378" spans="2:54" x14ac:dyDescent="0.2">
      <c r="B378">
        <v>165.1</v>
      </c>
      <c r="C378">
        <v>0.65329384931753498</v>
      </c>
      <c r="D378">
        <v>163.4</v>
      </c>
      <c r="E378">
        <v>0.63875559243584501</v>
      </c>
      <c r="H378">
        <v>165.1</v>
      </c>
      <c r="I378">
        <v>0.62686131712377602</v>
      </c>
      <c r="J378">
        <f t="shared" si="35"/>
        <v>0.64007758322065555</v>
      </c>
      <c r="M378">
        <v>163.4</v>
      </c>
      <c r="N378">
        <v>0.66471539580074002</v>
      </c>
      <c r="O378">
        <f t="shared" si="34"/>
        <v>0.65173549411829246</v>
      </c>
      <c r="T378">
        <v>174.3</v>
      </c>
      <c r="U378">
        <v>0.65585328725404102</v>
      </c>
      <c r="AG378" s="16">
        <v>171.8</v>
      </c>
      <c r="AH378" s="17">
        <v>0.66265199447314604</v>
      </c>
      <c r="AN378" s="17">
        <v>39.5</v>
      </c>
      <c r="AO378" s="17">
        <v>0.27255622969322002</v>
      </c>
      <c r="AP378" s="17">
        <f t="shared" si="30"/>
        <v>0.24530060672389803</v>
      </c>
      <c r="AQ378" s="18">
        <f t="shared" si="31"/>
        <v>0.29981185266254207</v>
      </c>
      <c r="AV378" s="16">
        <v>155.80000000000001</v>
      </c>
      <c r="AW378" s="17">
        <v>0.63957284423486005</v>
      </c>
      <c r="AY378" s="17">
        <v>39.5</v>
      </c>
      <c r="AZ378" s="17">
        <v>0.27136603208362398</v>
      </c>
      <c r="BA378" s="17">
        <f t="shared" si="32"/>
        <v>0.24422942887526158</v>
      </c>
      <c r="BB378" s="17">
        <f t="shared" si="33"/>
        <v>0.2985026352919864</v>
      </c>
    </row>
    <row r="379" spans="2:54" x14ac:dyDescent="0.2">
      <c r="B379">
        <v>165.5</v>
      </c>
      <c r="C379">
        <v>0.65376711385484498</v>
      </c>
      <c r="D379">
        <v>163.80000000000001</v>
      </c>
      <c r="E379">
        <v>0.63907930450558803</v>
      </c>
      <c r="H379">
        <v>165.5</v>
      </c>
      <c r="I379">
        <v>0.62787093984119902</v>
      </c>
      <c r="J379">
        <f t="shared" si="35"/>
        <v>0.64081902684802206</v>
      </c>
      <c r="M379">
        <v>163.80000000000001</v>
      </c>
      <c r="N379">
        <v>0.66554232360689203</v>
      </c>
      <c r="O379">
        <f t="shared" si="34"/>
        <v>0.65231081405624003</v>
      </c>
      <c r="T379">
        <v>174.7</v>
      </c>
      <c r="U379">
        <v>0.65647625094763651</v>
      </c>
      <c r="AG379" s="16">
        <v>172.2</v>
      </c>
      <c r="AH379" s="17">
        <v>0.66311067030293591</v>
      </c>
      <c r="AN379" s="17">
        <v>39.6</v>
      </c>
      <c r="AO379" s="17">
        <v>0.27283255561703401</v>
      </c>
      <c r="AP379" s="17">
        <f t="shared" si="30"/>
        <v>0.24554930005533063</v>
      </c>
      <c r="AQ379" s="18">
        <f t="shared" si="31"/>
        <v>0.30011581117873742</v>
      </c>
      <c r="AV379" s="16">
        <v>156.19999999999999</v>
      </c>
      <c r="AW379" s="17">
        <v>0.64027947149692555</v>
      </c>
      <c r="AY379" s="17">
        <v>39.6</v>
      </c>
      <c r="AZ379" s="17">
        <v>0.27167867874998802</v>
      </c>
      <c r="BA379" s="17">
        <f t="shared" si="32"/>
        <v>0.24451081087498922</v>
      </c>
      <c r="BB379" s="17">
        <f t="shared" si="33"/>
        <v>0.29884654662498683</v>
      </c>
    </row>
    <row r="380" spans="2:54" x14ac:dyDescent="0.2">
      <c r="B380">
        <v>165.9</v>
      </c>
      <c r="C380">
        <v>0.654237658848139</v>
      </c>
      <c r="D380">
        <v>164.2</v>
      </c>
      <c r="E380">
        <v>0.63939932202043204</v>
      </c>
      <c r="H380">
        <v>165.9</v>
      </c>
      <c r="I380">
        <v>0.62887377955565205</v>
      </c>
      <c r="J380">
        <f t="shared" si="35"/>
        <v>0.64155571920189547</v>
      </c>
      <c r="M380">
        <v>164.2</v>
      </c>
      <c r="N380">
        <v>0.66636190365731995</v>
      </c>
      <c r="O380">
        <f t="shared" si="34"/>
        <v>0.652880612838876</v>
      </c>
      <c r="T380">
        <v>175.1</v>
      </c>
      <c r="U380">
        <v>0.65709415756064204</v>
      </c>
      <c r="AG380" s="16">
        <v>172.6</v>
      </c>
      <c r="AH380" s="17">
        <v>0.66356383005276054</v>
      </c>
      <c r="AN380" s="17">
        <v>39.700000000000003</v>
      </c>
      <c r="AO380" s="17">
        <v>0.27310927772769999</v>
      </c>
      <c r="AP380" s="17">
        <f t="shared" si="30"/>
        <v>0.24579834995493</v>
      </c>
      <c r="AQ380" s="18">
        <f t="shared" si="31"/>
        <v>0.30042020550046999</v>
      </c>
      <c r="AV380" s="16">
        <v>156.6</v>
      </c>
      <c r="AW380" s="17">
        <v>0.64097790095913754</v>
      </c>
      <c r="AY380" s="17">
        <v>39.700000000000003</v>
      </c>
      <c r="AZ380" s="17">
        <v>0.27199147081860803</v>
      </c>
      <c r="BA380" s="17">
        <f t="shared" si="32"/>
        <v>0.24479232373674722</v>
      </c>
      <c r="BB380" s="17">
        <f t="shared" si="33"/>
        <v>0.29919061790046886</v>
      </c>
    </row>
    <row r="381" spans="2:54" x14ac:dyDescent="0.2">
      <c r="B381">
        <v>166.3</v>
      </c>
      <c r="C381">
        <v>0.65470548738642698</v>
      </c>
      <c r="D381">
        <v>164.6</v>
      </c>
      <c r="E381">
        <v>0.63971562060268605</v>
      </c>
      <c r="H381">
        <v>166.3</v>
      </c>
      <c r="I381">
        <v>0.62986974431606102</v>
      </c>
      <c r="J381">
        <f t="shared" si="35"/>
        <v>0.64228761585124405</v>
      </c>
      <c r="M381">
        <v>164.6</v>
      </c>
      <c r="N381">
        <v>0.66717417415187796</v>
      </c>
      <c r="O381">
        <f t="shared" si="34"/>
        <v>0.65344489737728195</v>
      </c>
      <c r="T381">
        <v>175.5</v>
      </c>
      <c r="U381">
        <v>0.65770707157411901</v>
      </c>
      <c r="AG381" s="16">
        <v>173</v>
      </c>
      <c r="AH381" s="17">
        <v>0.66401148329300841</v>
      </c>
      <c r="AN381" s="17">
        <v>39.799999999999997</v>
      </c>
      <c r="AO381" s="17">
        <v>0.27338639598063602</v>
      </c>
      <c r="AP381" s="17">
        <f t="shared" si="30"/>
        <v>0.24604775638257242</v>
      </c>
      <c r="AQ381" s="18">
        <f t="shared" si="31"/>
        <v>0.30072503557869967</v>
      </c>
      <c r="AV381" s="16">
        <v>157</v>
      </c>
      <c r="AW381" s="17">
        <v>0.64166827560981299</v>
      </c>
      <c r="AY381" s="17">
        <v>39.799999999999997</v>
      </c>
      <c r="AZ381" s="17">
        <v>0.27230440860215299</v>
      </c>
      <c r="BA381" s="17">
        <f t="shared" si="32"/>
        <v>0.24507396774193771</v>
      </c>
      <c r="BB381" s="17">
        <f t="shared" si="33"/>
        <v>0.2995348494623683</v>
      </c>
    </row>
    <row r="382" spans="2:54" x14ac:dyDescent="0.2">
      <c r="B382">
        <v>166.7</v>
      </c>
      <c r="C382">
        <v>0.65517060255872395</v>
      </c>
      <c r="D382">
        <v>165</v>
      </c>
      <c r="E382">
        <v>0.64002817587466099</v>
      </c>
      <c r="H382">
        <v>166.7</v>
      </c>
      <c r="I382">
        <v>0.63085874217135296</v>
      </c>
      <c r="J382">
        <f t="shared" si="35"/>
        <v>0.64301467236503851</v>
      </c>
      <c r="M382">
        <v>165</v>
      </c>
      <c r="N382">
        <v>0.66797914493631605</v>
      </c>
      <c r="O382">
        <f t="shared" si="34"/>
        <v>0.65400366040548852</v>
      </c>
      <c r="T382">
        <v>175.9</v>
      </c>
      <c r="U382">
        <v>0.65831505746912744</v>
      </c>
      <c r="AG382" s="16">
        <v>173.4</v>
      </c>
      <c r="AH382" s="17">
        <v>0.66445363959406945</v>
      </c>
      <c r="AN382" s="17">
        <v>39.9</v>
      </c>
      <c r="AO382" s="17">
        <v>0.27366391031665699</v>
      </c>
      <c r="AP382" s="17">
        <f t="shared" si="30"/>
        <v>0.2462975192849913</v>
      </c>
      <c r="AQ382" s="18">
        <f t="shared" si="31"/>
        <v>0.3010303013483227</v>
      </c>
      <c r="AV382" s="16">
        <v>157.4</v>
      </c>
      <c r="AW382" s="17">
        <v>0.64235073843726909</v>
      </c>
      <c r="AY382" s="17">
        <v>39.9</v>
      </c>
      <c r="AZ382" s="17">
        <v>0.27261749240524202</v>
      </c>
      <c r="BA382" s="17">
        <f t="shared" si="32"/>
        <v>0.24535574316471784</v>
      </c>
      <c r="BB382" s="17">
        <f t="shared" si="33"/>
        <v>0.29987924164576624</v>
      </c>
    </row>
    <row r="383" spans="2:54" x14ac:dyDescent="0.2">
      <c r="B383">
        <v>167.1</v>
      </c>
      <c r="C383">
        <v>0.65563300745404296</v>
      </c>
      <c r="D383">
        <v>165.4</v>
      </c>
      <c r="E383">
        <v>0.64033696345866598</v>
      </c>
      <c r="H383">
        <v>167.1</v>
      </c>
      <c r="I383">
        <v>0.631840681170453</v>
      </c>
      <c r="J383">
        <f t="shared" si="35"/>
        <v>0.64373684431224798</v>
      </c>
      <c r="M383">
        <v>165.4</v>
      </c>
      <c r="N383">
        <v>0.66877682585638498</v>
      </c>
      <c r="O383">
        <f t="shared" si="34"/>
        <v>0.65455689465752553</v>
      </c>
      <c r="T383">
        <v>176.3</v>
      </c>
      <c r="U383">
        <v>0.65891817972672806</v>
      </c>
      <c r="AG383" s="16">
        <v>173.8</v>
      </c>
      <c r="AH383" s="17">
        <v>0.66489030852633357</v>
      </c>
      <c r="AN383" s="17">
        <v>40</v>
      </c>
      <c r="AO383" s="17">
        <v>0.27394182066212802</v>
      </c>
      <c r="AP383" s="17">
        <f t="shared" si="30"/>
        <v>0.24654763859591522</v>
      </c>
      <c r="AQ383" s="18">
        <f t="shared" si="31"/>
        <v>0.30133600272834082</v>
      </c>
      <c r="AV383" s="16">
        <v>157.80000000000001</v>
      </c>
      <c r="AW383" s="17">
        <v>0.64302543242982257</v>
      </c>
      <c r="AY383" s="17">
        <v>40</v>
      </c>
      <c r="AZ383" s="17">
        <v>0.27293072252452899</v>
      </c>
      <c r="BA383" s="17">
        <f t="shared" si="32"/>
        <v>0.2456376502720761</v>
      </c>
      <c r="BB383" s="17">
        <f t="shared" si="33"/>
        <v>0.30022379477698191</v>
      </c>
    </row>
    <row r="384" spans="2:54" x14ac:dyDescent="0.2">
      <c r="B384">
        <v>167.5</v>
      </c>
      <c r="C384">
        <v>0.65609270516139595</v>
      </c>
      <c r="D384">
        <v>165.8</v>
      </c>
      <c r="E384">
        <v>0.64064195897701104</v>
      </c>
      <c r="H384">
        <v>167.5</v>
      </c>
      <c r="I384">
        <v>0.63281546936228905</v>
      </c>
      <c r="J384">
        <f t="shared" si="35"/>
        <v>0.6444540872618425</v>
      </c>
      <c r="M384">
        <v>165.8</v>
      </c>
      <c r="N384">
        <v>0.66956722675783398</v>
      </c>
      <c r="O384">
        <f t="shared" si="34"/>
        <v>0.65510459286742251</v>
      </c>
      <c r="T384">
        <v>176.7</v>
      </c>
      <c r="U384">
        <v>0.65951650282798191</v>
      </c>
      <c r="AG384" s="16">
        <v>174.2</v>
      </c>
      <c r="AH384" s="17">
        <v>0.66532149966018905</v>
      </c>
      <c r="AN384" s="17">
        <v>40.1</v>
      </c>
      <c r="AO384" s="17">
        <v>0.27422012692911402</v>
      </c>
      <c r="AP384" s="17">
        <f t="shared" si="30"/>
        <v>0.24679811423620263</v>
      </c>
      <c r="AQ384" s="18">
        <f t="shared" si="31"/>
        <v>0.30164213962202546</v>
      </c>
      <c r="AV384" s="16">
        <v>158.19999999999999</v>
      </c>
      <c r="AW384" s="17">
        <v>0.64369250057579053</v>
      </c>
      <c r="AY384" s="17">
        <v>40.1</v>
      </c>
      <c r="AZ384" s="17">
        <v>0.27324409924877702</v>
      </c>
      <c r="BA384" s="17">
        <f t="shared" si="32"/>
        <v>0.24591968932389932</v>
      </c>
      <c r="BB384" s="17">
        <f t="shared" si="33"/>
        <v>0.30056850917365474</v>
      </c>
    </row>
    <row r="385" spans="2:54" x14ac:dyDescent="0.2">
      <c r="B385">
        <v>167.9</v>
      </c>
      <c r="C385">
        <v>0.65654969876979696</v>
      </c>
      <c r="D385">
        <v>166.2</v>
      </c>
      <c r="E385">
        <v>0.64094313805200498</v>
      </c>
      <c r="H385">
        <v>167.9</v>
      </c>
      <c r="I385">
        <v>0.63378301479578603</v>
      </c>
      <c r="J385">
        <f t="shared" si="35"/>
        <v>0.64516635678279144</v>
      </c>
      <c r="M385">
        <v>166.2</v>
      </c>
      <c r="N385">
        <v>0.67035035748641403</v>
      </c>
      <c r="O385">
        <f t="shared" si="34"/>
        <v>0.6556467477692095</v>
      </c>
      <c r="T385">
        <v>177.1</v>
      </c>
      <c r="U385">
        <v>0.66011009125394904</v>
      </c>
      <c r="AG385" s="16">
        <v>174.6</v>
      </c>
      <c r="AH385" s="17">
        <v>0.66574722256602648</v>
      </c>
      <c r="AN385" s="17">
        <v>40.200000000000003</v>
      </c>
      <c r="AO385" s="17">
        <v>0.27449882901552403</v>
      </c>
      <c r="AP385" s="17">
        <f t="shared" si="30"/>
        <v>0.24704894611397163</v>
      </c>
      <c r="AQ385" s="18">
        <f t="shared" si="31"/>
        <v>0.30194871191707645</v>
      </c>
      <c r="AV385" s="16">
        <v>158.6</v>
      </c>
      <c r="AW385" s="17">
        <v>0.64435208586348947</v>
      </c>
      <c r="AY385" s="17">
        <v>40.200000000000003</v>
      </c>
      <c r="AZ385" s="17">
        <v>0.27355762285893798</v>
      </c>
      <c r="BA385" s="17">
        <f t="shared" si="32"/>
        <v>0.24620186057304419</v>
      </c>
      <c r="BB385" s="17">
        <f t="shared" si="33"/>
        <v>0.30091338514483179</v>
      </c>
    </row>
    <row r="386" spans="2:54" x14ac:dyDescent="0.2">
      <c r="B386">
        <v>168.3</v>
      </c>
      <c r="C386">
        <v>0.65700399136825904</v>
      </c>
      <c r="D386">
        <v>166.6</v>
      </c>
      <c r="E386">
        <v>0.64124047630595904</v>
      </c>
      <c r="H386">
        <v>168.3</v>
      </c>
      <c r="I386">
        <v>0.63474322551987195</v>
      </c>
      <c r="J386">
        <f t="shared" si="35"/>
        <v>0.64587360844406549</v>
      </c>
      <c r="M386">
        <v>166.6</v>
      </c>
      <c r="N386">
        <v>0.67112622788787502</v>
      </c>
      <c r="O386">
        <f t="shared" si="34"/>
        <v>0.65618335209691703</v>
      </c>
      <c r="T386">
        <v>177.5</v>
      </c>
      <c r="U386">
        <v>0.66069900948569049</v>
      </c>
      <c r="AG386" s="16">
        <v>175</v>
      </c>
      <c r="AH386" s="17">
        <v>0.66616749040008405</v>
      </c>
      <c r="AN386" s="17">
        <v>40.299999999999997</v>
      </c>
      <c r="AO386" s="17">
        <v>0.27477792680525998</v>
      </c>
      <c r="AP386" s="17">
        <f t="shared" si="30"/>
        <v>0.24730013412473398</v>
      </c>
      <c r="AQ386" s="18">
        <f t="shared" si="31"/>
        <v>0.302255719485786</v>
      </c>
      <c r="AV386" s="16">
        <v>159</v>
      </c>
      <c r="AW386" s="17">
        <v>0.64500433128123702</v>
      </c>
      <c r="AY386" s="17">
        <v>40.299999999999997</v>
      </c>
      <c r="AZ386" s="17">
        <v>0.27387129362822799</v>
      </c>
      <c r="BA386" s="17">
        <f t="shared" si="32"/>
        <v>0.2464841642654052</v>
      </c>
      <c r="BB386" s="17">
        <f t="shared" si="33"/>
        <v>0.30125842299105082</v>
      </c>
    </row>
    <row r="387" spans="2:54" x14ac:dyDescent="0.2">
      <c r="B387">
        <v>168.7</v>
      </c>
      <c r="C387">
        <v>0.65745558604579502</v>
      </c>
      <c r="D387">
        <v>167</v>
      </c>
      <c r="E387">
        <v>0.64153394936118102</v>
      </c>
      <c r="H387">
        <v>168.7</v>
      </c>
      <c r="I387">
        <v>0.63569600958347205</v>
      </c>
      <c r="J387">
        <f t="shared" si="35"/>
        <v>0.64657579781463359</v>
      </c>
      <c r="M387">
        <v>167</v>
      </c>
      <c r="N387">
        <v>0.67189484780796704</v>
      </c>
      <c r="O387">
        <f t="shared" si="34"/>
        <v>0.65671439858457403</v>
      </c>
      <c r="T387">
        <v>177.9</v>
      </c>
      <c r="U387">
        <v>0.66128332200426709</v>
      </c>
      <c r="AG387" s="16">
        <v>175.4</v>
      </c>
      <c r="AH387" s="17">
        <v>0.66658233599709904</v>
      </c>
      <c r="AN387" s="17">
        <v>40.4</v>
      </c>
      <c r="AO387" s="17">
        <v>0.27505742016835799</v>
      </c>
      <c r="AP387" s="17">
        <f t="shared" ref="AP387:AP450" si="36">AO387*0.9</f>
        <v>0.24755167815152221</v>
      </c>
      <c r="AQ387" s="18">
        <f t="shared" ref="AQ387:AQ450" si="37">AO387*1.1</f>
        <v>0.3025631621851938</v>
      </c>
      <c r="AV387" s="16">
        <v>159.4</v>
      </c>
      <c r="AW387" s="17">
        <v>0.64564937981734949</v>
      </c>
      <c r="AY387" s="17">
        <v>40.4</v>
      </c>
      <c r="AZ387" s="17">
        <v>0.27418511182220501</v>
      </c>
      <c r="BA387" s="17">
        <f t="shared" ref="BA387:BA450" si="38">AZ387*0.9</f>
        <v>0.24676660063998451</v>
      </c>
      <c r="BB387" s="17">
        <f t="shared" ref="BB387:BB450" si="39">AZ387*1.1</f>
        <v>0.30160362300442556</v>
      </c>
    </row>
    <row r="388" spans="2:54" x14ac:dyDescent="0.2">
      <c r="B388">
        <v>169.1</v>
      </c>
      <c r="C388">
        <v>0.65790448589141803</v>
      </c>
      <c r="D388">
        <v>167.4</v>
      </c>
      <c r="E388">
        <v>0.64182353283998195</v>
      </c>
      <c r="H388">
        <v>169.1</v>
      </c>
      <c r="I388">
        <v>0.63664127503551304</v>
      </c>
      <c r="J388">
        <f t="shared" si="35"/>
        <v>0.64727288046346554</v>
      </c>
      <c r="M388">
        <v>167.4</v>
      </c>
      <c r="N388">
        <v>0.67265622709244</v>
      </c>
      <c r="O388">
        <f t="shared" si="34"/>
        <v>0.65723987996621092</v>
      </c>
      <c r="T388">
        <v>178.3</v>
      </c>
      <c r="U388">
        <v>0.661863093290739</v>
      </c>
      <c r="AG388" s="16">
        <v>175.8</v>
      </c>
      <c r="AH388" s="17">
        <v>0.66699179890714499</v>
      </c>
      <c r="AN388" s="17">
        <v>40.5</v>
      </c>
      <c r="AO388" s="17">
        <v>0.27533730896113001</v>
      </c>
      <c r="AP388" s="17">
        <f t="shared" si="36"/>
        <v>0.24780357806501702</v>
      </c>
      <c r="AQ388" s="18">
        <f t="shared" si="37"/>
        <v>0.30287103985724306</v>
      </c>
      <c r="AV388" s="16">
        <v>159.80000000000001</v>
      </c>
      <c r="AW388" s="17">
        <v>0.6462873744601445</v>
      </c>
      <c r="AY388" s="17">
        <v>40.5</v>
      </c>
      <c r="AZ388" s="17">
        <v>0.27449907769883702</v>
      </c>
      <c r="BA388" s="17">
        <f t="shared" si="38"/>
        <v>0.24704916992895332</v>
      </c>
      <c r="BB388" s="17">
        <f t="shared" si="39"/>
        <v>0.30194898546872073</v>
      </c>
    </row>
    <row r="389" spans="2:54" x14ac:dyDescent="0.2">
      <c r="B389">
        <v>169.5</v>
      </c>
      <c r="C389">
        <v>0.65835069399414103</v>
      </c>
      <c r="D389">
        <v>167.8</v>
      </c>
      <c r="E389">
        <v>0.64210920236467195</v>
      </c>
      <c r="H389">
        <v>169.5</v>
      </c>
      <c r="I389">
        <v>0.63757892992492204</v>
      </c>
      <c r="J389">
        <f t="shared" si="35"/>
        <v>0.64796481195953159</v>
      </c>
      <c r="M389">
        <v>167.8</v>
      </c>
      <c r="N389">
        <v>0.67341037558704397</v>
      </c>
      <c r="O389">
        <f t="shared" si="34"/>
        <v>0.65775978897585796</v>
      </c>
      <c r="T389">
        <v>178.7</v>
      </c>
      <c r="U389">
        <v>0.6624383878261666</v>
      </c>
      <c r="AG389" s="16">
        <v>176.2</v>
      </c>
      <c r="AH389" s="17">
        <v>0.66739591868603698</v>
      </c>
      <c r="AN389" s="17">
        <v>40.6</v>
      </c>
      <c r="AO389" s="17">
        <v>0.27561759302630601</v>
      </c>
      <c r="AP389" s="17">
        <f t="shared" si="36"/>
        <v>0.2480558337236754</v>
      </c>
      <c r="AQ389" s="18">
        <f t="shared" si="37"/>
        <v>0.30317935232893661</v>
      </c>
      <c r="AV389" s="16">
        <v>160.19999999999999</v>
      </c>
      <c r="AW389" s="17">
        <v>0.64691845819793847</v>
      </c>
      <c r="AY389" s="17">
        <v>40.6</v>
      </c>
      <c r="AZ389" s="17">
        <v>0.27481319150858502</v>
      </c>
      <c r="BA389" s="17">
        <f t="shared" si="38"/>
        <v>0.24733187235772652</v>
      </c>
      <c r="BB389" s="17">
        <f t="shared" si="39"/>
        <v>0.30229451065944357</v>
      </c>
    </row>
    <row r="390" spans="2:54" x14ac:dyDescent="0.2">
      <c r="B390">
        <v>169.9</v>
      </c>
      <c r="C390">
        <v>0.65879421344297695</v>
      </c>
      <c r="D390">
        <v>168.2</v>
      </c>
      <c r="E390">
        <v>0.64239093355755905</v>
      </c>
      <c r="H390">
        <v>169.9</v>
      </c>
      <c r="I390">
        <v>0.63850888230062397</v>
      </c>
      <c r="J390">
        <f t="shared" si="35"/>
        <v>0.64865154787180046</v>
      </c>
      <c r="M390">
        <v>168.2</v>
      </c>
      <c r="N390">
        <v>0.67415730313752997</v>
      </c>
      <c r="O390">
        <f t="shared" si="34"/>
        <v>0.65827411834754446</v>
      </c>
      <c r="T390">
        <v>179.1</v>
      </c>
      <c r="U390">
        <v>0.66300927009161104</v>
      </c>
      <c r="AG390" s="16">
        <v>176.6</v>
      </c>
      <c r="AH390" s="17">
        <v>0.66779473488959151</v>
      </c>
      <c r="AN390" s="17">
        <v>40.700000000000003</v>
      </c>
      <c r="AO390" s="17">
        <v>0.27589827219316798</v>
      </c>
      <c r="AP390" s="17">
        <f t="shared" si="36"/>
        <v>0.24830844497385118</v>
      </c>
      <c r="AQ390" s="18">
        <f t="shared" si="37"/>
        <v>0.30348809941248478</v>
      </c>
      <c r="AV390" s="16">
        <v>160.6</v>
      </c>
      <c r="AW390" s="17">
        <v>0.64754277401904803</v>
      </c>
      <c r="AY390" s="17">
        <v>40.700000000000003</v>
      </c>
      <c r="AZ390" s="17">
        <v>0.27512745349446499</v>
      </c>
      <c r="BA390" s="17">
        <f t="shared" si="38"/>
        <v>0.24761470814501849</v>
      </c>
      <c r="BB390" s="17">
        <f t="shared" si="39"/>
        <v>0.30264019884391152</v>
      </c>
    </row>
    <row r="391" spans="2:54" x14ac:dyDescent="0.2">
      <c r="B391">
        <v>170.3</v>
      </c>
      <c r="C391">
        <v>0.65923504732694005</v>
      </c>
      <c r="D391">
        <v>168.6</v>
      </c>
      <c r="E391">
        <v>0.64266870204095505</v>
      </c>
      <c r="H391">
        <v>170.3</v>
      </c>
      <c r="I391">
        <v>0.63943104021154595</v>
      </c>
      <c r="J391">
        <f t="shared" si="35"/>
        <v>0.64933304376924306</v>
      </c>
      <c r="M391">
        <v>168.6</v>
      </c>
      <c r="N391">
        <v>0.67489701958964698</v>
      </c>
      <c r="O391">
        <f t="shared" si="34"/>
        <v>0.65878286081530102</v>
      </c>
      <c r="T391">
        <v>179.5</v>
      </c>
      <c r="U391">
        <v>0.66357580456813303</v>
      </c>
      <c r="AG391" s="16">
        <v>177</v>
      </c>
      <c r="AH391" s="17">
        <v>0.66818828707362554</v>
      </c>
      <c r="AN391" s="17">
        <v>40.799999999999997</v>
      </c>
      <c r="AO391" s="17">
        <v>0.27617934627769097</v>
      </c>
      <c r="AP391" s="17">
        <f t="shared" si="36"/>
        <v>0.24856141164992188</v>
      </c>
      <c r="AQ391" s="18">
        <f t="shared" si="37"/>
        <v>0.3037972809054601</v>
      </c>
      <c r="AV391" s="16">
        <v>161</v>
      </c>
      <c r="AW391" s="17">
        <v>0.64816046491179158</v>
      </c>
      <c r="AY391" s="17">
        <v>40.799999999999997</v>
      </c>
      <c r="AZ391" s="17">
        <v>0.27544186389212599</v>
      </c>
      <c r="BA391" s="17">
        <f t="shared" si="38"/>
        <v>0.24789767750291339</v>
      </c>
      <c r="BB391" s="17">
        <f t="shared" si="39"/>
        <v>0.30298605028133863</v>
      </c>
    </row>
    <row r="392" spans="2:54" x14ac:dyDescent="0.2">
      <c r="B392">
        <v>170.7</v>
      </c>
      <c r="C392">
        <v>0.65967319873504204</v>
      </c>
      <c r="D392">
        <v>169</v>
      </c>
      <c r="E392">
        <v>0.64294248423656397</v>
      </c>
      <c r="H392">
        <v>170.7</v>
      </c>
      <c r="I392">
        <v>0.64034531170661402</v>
      </c>
      <c r="J392">
        <f t="shared" si="35"/>
        <v>0.65000925522082809</v>
      </c>
      <c r="M392">
        <v>169</v>
      </c>
      <c r="N392">
        <v>0.675629534789145</v>
      </c>
      <c r="O392">
        <f t="shared" si="34"/>
        <v>0.65928600951285454</v>
      </c>
      <c r="T392">
        <v>179.9</v>
      </c>
      <c r="U392">
        <v>0.66413805573679308</v>
      </c>
      <c r="AG392" s="16">
        <v>177.4</v>
      </c>
      <c r="AH392" s="17">
        <v>0.66857661479395403</v>
      </c>
      <c r="AN392" s="17">
        <v>40.9</v>
      </c>
      <c r="AO392" s="17">
        <v>0.276460815082678</v>
      </c>
      <c r="AP392" s="17">
        <f t="shared" si="36"/>
        <v>0.2488147335744102</v>
      </c>
      <c r="AQ392" s="18">
        <f t="shared" si="37"/>
        <v>0.30410689659094581</v>
      </c>
      <c r="AV392" s="16">
        <v>161.4</v>
      </c>
      <c r="AW392" s="17">
        <v>0.64877167386448453</v>
      </c>
      <c r="AY392" s="17">
        <v>40.9</v>
      </c>
      <c r="AZ392" s="17">
        <v>0.27575642292991698</v>
      </c>
      <c r="BA392" s="17">
        <f t="shared" si="38"/>
        <v>0.24818078063692528</v>
      </c>
      <c r="BB392" s="17">
        <f t="shared" si="39"/>
        <v>0.30333206522290868</v>
      </c>
    </row>
    <row r="393" spans="2:54" x14ac:dyDescent="0.2">
      <c r="B393">
        <v>171.1</v>
      </c>
      <c r="C393">
        <v>0.66010867075629698</v>
      </c>
      <c r="D393">
        <v>169.4</v>
      </c>
      <c r="E393">
        <v>0.64321227316484697</v>
      </c>
      <c r="H393">
        <v>171.1</v>
      </c>
      <c r="I393">
        <v>0.64125160483475596</v>
      </c>
      <c r="J393">
        <f t="shared" si="35"/>
        <v>0.65068013779552647</v>
      </c>
      <c r="M393">
        <v>169.4</v>
      </c>
      <c r="N393">
        <v>0.67635485858177602</v>
      </c>
      <c r="O393">
        <f t="shared" si="34"/>
        <v>0.65978356587331155</v>
      </c>
      <c r="T393">
        <v>180.3</v>
      </c>
      <c r="U393">
        <v>0.66469608807865144</v>
      </c>
      <c r="AG393" s="16">
        <v>177.8</v>
      </c>
      <c r="AH393" s="17">
        <v>0.66895975760639503</v>
      </c>
      <c r="AN393" s="17">
        <v>41</v>
      </c>
      <c r="AO393" s="17">
        <v>0.27674267839789002</v>
      </c>
      <c r="AP393" s="17">
        <f t="shared" si="36"/>
        <v>0.24906841055810103</v>
      </c>
      <c r="AQ393" s="18">
        <f t="shared" si="37"/>
        <v>0.30441694623767906</v>
      </c>
      <c r="AV393" s="16">
        <v>161.80000000000001</v>
      </c>
      <c r="AW393" s="17">
        <v>0.64937654386544452</v>
      </c>
      <c r="AY393" s="17">
        <v>41</v>
      </c>
      <c r="AZ393" s="17">
        <v>0.27607113082895901</v>
      </c>
      <c r="BA393" s="17">
        <f t="shared" si="38"/>
        <v>0.24846401774606311</v>
      </c>
      <c r="BB393" s="17">
        <f t="shared" si="39"/>
        <v>0.30367824391185494</v>
      </c>
    </row>
    <row r="394" spans="2:54" x14ac:dyDescent="0.2">
      <c r="B394">
        <v>171.5</v>
      </c>
      <c r="C394">
        <v>0.66054146647971801</v>
      </c>
      <c r="D394">
        <v>169.8</v>
      </c>
      <c r="E394">
        <v>0.64347807750886399</v>
      </c>
      <c r="H394">
        <v>171.5</v>
      </c>
      <c r="I394">
        <v>0.64214982764489703</v>
      </c>
      <c r="J394">
        <f t="shared" si="35"/>
        <v>0.65134564706230758</v>
      </c>
      <c r="M394">
        <v>169.8</v>
      </c>
      <c r="N394">
        <v>0.67707300081328803</v>
      </c>
      <c r="O394">
        <f t="shared" si="34"/>
        <v>0.66027553916107595</v>
      </c>
      <c r="T394">
        <v>180.7</v>
      </c>
      <c r="U394">
        <v>0.66524996607476949</v>
      </c>
      <c r="AG394" s="16">
        <v>178.2</v>
      </c>
      <c r="AH394" s="17">
        <v>0.66933775506676341</v>
      </c>
      <c r="AN394" s="17">
        <v>41.1</v>
      </c>
      <c r="AO394" s="17">
        <v>0.27702493600018002</v>
      </c>
      <c r="AP394" s="17">
        <f t="shared" si="36"/>
        <v>0.24932244240016202</v>
      </c>
      <c r="AQ394" s="18">
        <f t="shared" si="37"/>
        <v>0.30472742960019805</v>
      </c>
      <c r="AV394" s="16">
        <v>162.19999999999999</v>
      </c>
      <c r="AW394" s="17">
        <v>0.64997521790298807</v>
      </c>
      <c r="AY394" s="17">
        <v>41.1</v>
      </c>
      <c r="AZ394" s="17">
        <v>0.276385987803207</v>
      </c>
      <c r="BA394" s="17">
        <f t="shared" si="38"/>
        <v>0.24874738902288632</v>
      </c>
      <c r="BB394" s="17">
        <f t="shared" si="39"/>
        <v>0.30402458658352771</v>
      </c>
    </row>
    <row r="395" spans="2:54" x14ac:dyDescent="0.2">
      <c r="B395">
        <v>171.9</v>
      </c>
      <c r="C395">
        <v>0.66097158899431696</v>
      </c>
      <c r="D395">
        <v>170.2</v>
      </c>
      <c r="E395">
        <v>0.64373990656364299</v>
      </c>
      <c r="H395">
        <v>171.9</v>
      </c>
      <c r="I395">
        <v>0.64303988818596303</v>
      </c>
      <c r="J395">
        <f t="shared" si="35"/>
        <v>0.65200573859013999</v>
      </c>
      <c r="M395">
        <v>170.2</v>
      </c>
      <c r="N395">
        <v>0.67778397132943202</v>
      </c>
      <c r="O395">
        <f t="shared" si="34"/>
        <v>0.66076193894653756</v>
      </c>
      <c r="T395">
        <v>181.1</v>
      </c>
      <c r="U395">
        <v>0.66579975420620752</v>
      </c>
      <c r="AG395" s="16">
        <v>178.6</v>
      </c>
      <c r="AH395" s="17">
        <v>0.66971064673087644</v>
      </c>
      <c r="AN395" s="17">
        <v>41.2</v>
      </c>
      <c r="AO395" s="17">
        <v>0.27730758765362201</v>
      </c>
      <c r="AP395" s="17">
        <f t="shared" si="36"/>
        <v>0.24957682888825983</v>
      </c>
      <c r="AQ395" s="18">
        <f t="shared" si="37"/>
        <v>0.30503834641898425</v>
      </c>
      <c r="AV395" s="16">
        <v>162.6</v>
      </c>
      <c r="AW395" s="17">
        <v>0.65056783896543302</v>
      </c>
      <c r="AY395" s="17">
        <v>41.2</v>
      </c>
      <c r="AZ395" s="17">
        <v>0.27670099405952597</v>
      </c>
      <c r="BA395" s="17">
        <f t="shared" si="38"/>
        <v>0.24903089465357339</v>
      </c>
      <c r="BB395" s="17">
        <f t="shared" si="39"/>
        <v>0.30437109346547858</v>
      </c>
    </row>
    <row r="396" spans="2:54" x14ac:dyDescent="0.2">
      <c r="B396">
        <v>172.3</v>
      </c>
      <c r="C396">
        <v>0.66139904138910899</v>
      </c>
      <c r="D396">
        <v>170.6</v>
      </c>
      <c r="E396">
        <v>0.64399776962421296</v>
      </c>
      <c r="H396">
        <v>172.3</v>
      </c>
      <c r="I396">
        <v>0.64392170684069905</v>
      </c>
      <c r="J396">
        <f t="shared" si="35"/>
        <v>0.65266037411490396</v>
      </c>
      <c r="M396">
        <v>170.6</v>
      </c>
      <c r="N396">
        <v>0.67848777997595799</v>
      </c>
      <c r="O396">
        <f t="shared" si="34"/>
        <v>0.66124277480008553</v>
      </c>
      <c r="T396">
        <v>181.5</v>
      </c>
      <c r="U396">
        <v>0.66634551695402555</v>
      </c>
      <c r="AG396" s="16">
        <v>179</v>
      </c>
      <c r="AH396" s="17">
        <v>0.67007847215454952</v>
      </c>
      <c r="AN396" s="17">
        <v>41.3</v>
      </c>
      <c r="AO396" s="17">
        <v>0.27759063310964099</v>
      </c>
      <c r="AP396" s="17">
        <f t="shared" si="36"/>
        <v>0.24983156979867691</v>
      </c>
      <c r="AQ396" s="18">
        <f t="shared" si="37"/>
        <v>0.30534969642060511</v>
      </c>
      <c r="AV396" s="16">
        <v>163</v>
      </c>
      <c r="AW396" s="17">
        <v>0.6511545500410949</v>
      </c>
      <c r="AY396" s="17">
        <v>41.3</v>
      </c>
      <c r="AZ396" s="17">
        <v>0.27701614979774902</v>
      </c>
      <c r="BA396" s="17">
        <f t="shared" si="38"/>
        <v>0.24931453481797414</v>
      </c>
      <c r="BB396" s="17">
        <f t="shared" si="39"/>
        <v>0.30471776477752394</v>
      </c>
    </row>
    <row r="397" spans="2:54" x14ac:dyDescent="0.2">
      <c r="B397">
        <v>172.7</v>
      </c>
      <c r="C397">
        <v>0.66182382675310503</v>
      </c>
      <c r="D397">
        <v>171</v>
      </c>
      <c r="E397">
        <v>0.64425167598560396</v>
      </c>
      <c r="H397">
        <v>172.7</v>
      </c>
      <c r="I397">
        <v>0.64479532868511202</v>
      </c>
      <c r="J397">
        <f t="shared" si="35"/>
        <v>0.65330957771910847</v>
      </c>
      <c r="M397">
        <v>171</v>
      </c>
      <c r="N397">
        <v>0.67918443659861705</v>
      </c>
      <c r="O397">
        <f t="shared" si="34"/>
        <v>0.66171805629211056</v>
      </c>
      <c r="T397">
        <v>181.9</v>
      </c>
      <c r="U397">
        <v>0.66688731879928453</v>
      </c>
      <c r="AG397" s="16">
        <v>179.4</v>
      </c>
      <c r="AH397" s="17">
        <v>0.67044127089359895</v>
      </c>
      <c r="AN397" s="17">
        <v>41.4</v>
      </c>
      <c r="AO397" s="17">
        <v>0.27787407210713999</v>
      </c>
      <c r="AP397" s="17">
        <f t="shared" si="36"/>
        <v>0.250086664896426</v>
      </c>
      <c r="AQ397" s="18">
        <f t="shared" si="37"/>
        <v>0.30566147931785403</v>
      </c>
      <c r="AV397" s="16">
        <v>163.4</v>
      </c>
      <c r="AW397" s="17">
        <v>0.65173549411829246</v>
      </c>
      <c r="AY397" s="17">
        <v>41.4</v>
      </c>
      <c r="AZ397" s="17">
        <v>0.27733145521074698</v>
      </c>
      <c r="BA397" s="17">
        <f t="shared" si="38"/>
        <v>0.24959830968967228</v>
      </c>
      <c r="BB397" s="17">
        <f t="shared" si="39"/>
        <v>0.30506460073182168</v>
      </c>
    </row>
    <row r="398" spans="2:54" x14ac:dyDescent="0.2">
      <c r="B398">
        <v>173.1</v>
      </c>
      <c r="C398">
        <v>0.66224594817531901</v>
      </c>
      <c r="D398">
        <v>171.4</v>
      </c>
      <c r="E398">
        <v>0.64450163494284396</v>
      </c>
      <c r="H398">
        <v>173.1</v>
      </c>
      <c r="I398">
        <v>0.64566087117519499</v>
      </c>
      <c r="J398">
        <f t="shared" si="35"/>
        <v>0.65395340967525706</v>
      </c>
      <c r="M398">
        <v>171.4</v>
      </c>
      <c r="N398">
        <v>0.67987395104315695</v>
      </c>
      <c r="O398">
        <f t="shared" si="34"/>
        <v>0.66218779299300046</v>
      </c>
      <c r="T398">
        <v>182.3</v>
      </c>
      <c r="U398">
        <v>0.66742522422304607</v>
      </c>
      <c r="AG398" s="16">
        <v>179.8</v>
      </c>
      <c r="AH398" s="17">
        <v>0.67079908250384146</v>
      </c>
      <c r="AN398" s="17">
        <v>41.5</v>
      </c>
      <c r="AO398" s="17">
        <v>0.278157904372626</v>
      </c>
      <c r="AP398" s="17">
        <f t="shared" si="36"/>
        <v>0.25034211393536343</v>
      </c>
      <c r="AQ398" s="18">
        <f t="shared" si="37"/>
        <v>0.30597369480988862</v>
      </c>
      <c r="AV398" s="16">
        <v>163.80000000000001</v>
      </c>
      <c r="AW398" s="17">
        <v>0.65231081405624003</v>
      </c>
      <c r="AY398" s="17">
        <v>41.5</v>
      </c>
      <c r="AZ398" s="17">
        <v>0.27764691048449402</v>
      </c>
      <c r="BA398" s="17">
        <f t="shared" si="38"/>
        <v>0.24988221943604463</v>
      </c>
      <c r="BB398" s="17">
        <f t="shared" si="39"/>
        <v>0.30541160153294344</v>
      </c>
    </row>
    <row r="399" spans="2:54" x14ac:dyDescent="0.2">
      <c r="B399">
        <v>173.5</v>
      </c>
      <c r="C399">
        <v>0.66266540874476498</v>
      </c>
      <c r="D399">
        <v>171.8</v>
      </c>
      <c r="E399">
        <v>0.64474765579096205</v>
      </c>
      <c r="H399">
        <v>173.5</v>
      </c>
      <c r="I399">
        <v>0.64651845265762498</v>
      </c>
      <c r="J399">
        <f t="shared" si="35"/>
        <v>0.65459193070119492</v>
      </c>
      <c r="M399">
        <v>171.8</v>
      </c>
      <c r="N399">
        <v>0.68055633315533004</v>
      </c>
      <c r="O399">
        <f t="shared" si="34"/>
        <v>0.66265199447314604</v>
      </c>
      <c r="T399">
        <v>182.7</v>
      </c>
      <c r="U399">
        <v>0.66795929770636908</v>
      </c>
      <c r="AG399" s="16">
        <v>180.2</v>
      </c>
      <c r="AH399" s="17">
        <v>0.671151946541094</v>
      </c>
      <c r="AN399" s="17">
        <v>41.6</v>
      </c>
      <c r="AO399" s="17">
        <v>0.27844212962033099</v>
      </c>
      <c r="AP399" s="17">
        <f t="shared" si="36"/>
        <v>0.25059791665829789</v>
      </c>
      <c r="AQ399" s="18">
        <f t="shared" si="37"/>
        <v>0.30628634258236409</v>
      </c>
      <c r="AV399" s="16">
        <v>164.2</v>
      </c>
      <c r="AW399" s="17">
        <v>0.652880612838876</v>
      </c>
      <c r="AY399" s="17">
        <v>41.6</v>
      </c>
      <c r="AZ399" s="17">
        <v>0.27796251579812598</v>
      </c>
      <c r="BA399" s="17">
        <f t="shared" si="38"/>
        <v>0.25016626421831339</v>
      </c>
      <c r="BB399" s="17">
        <f t="shared" si="39"/>
        <v>0.30575876737793861</v>
      </c>
    </row>
    <row r="400" spans="2:54" x14ac:dyDescent="0.2">
      <c r="B400">
        <v>173.9</v>
      </c>
      <c r="C400">
        <v>0.66308221251851196</v>
      </c>
      <c r="D400">
        <v>172.2</v>
      </c>
      <c r="E400">
        <v>0.64498974782498597</v>
      </c>
      <c r="H400">
        <v>173.9</v>
      </c>
      <c r="I400">
        <v>0.64736819147907998</v>
      </c>
      <c r="J400">
        <f t="shared" si="35"/>
        <v>0.65522520199879597</v>
      </c>
      <c r="M400">
        <v>172.2</v>
      </c>
      <c r="N400">
        <v>0.68123159278088596</v>
      </c>
      <c r="O400">
        <f t="shared" si="34"/>
        <v>0.66311067030293591</v>
      </c>
      <c r="T400">
        <v>183.1</v>
      </c>
      <c r="U400">
        <v>0.66848960373031541</v>
      </c>
      <c r="AG400" s="16">
        <v>180.6</v>
      </c>
      <c r="AH400" s="17">
        <v>0.67149990256117154</v>
      </c>
      <c r="AN400" s="17">
        <v>41.7</v>
      </c>
      <c r="AO400" s="17">
        <v>0.278726747552339</v>
      </c>
      <c r="AP400" s="17">
        <f t="shared" si="36"/>
        <v>0.25085407279710509</v>
      </c>
      <c r="AQ400" s="18">
        <f t="shared" si="37"/>
        <v>0.30659942230757292</v>
      </c>
      <c r="AV400" s="16">
        <v>164.6</v>
      </c>
      <c r="AW400" s="17">
        <v>0.65344489737728195</v>
      </c>
      <c r="AY400" s="17">
        <v>41.7</v>
      </c>
      <c r="AZ400" s="17">
        <v>0.27827827132400901</v>
      </c>
      <c r="BA400" s="17">
        <f t="shared" si="38"/>
        <v>0.25045044419160811</v>
      </c>
      <c r="BB400" s="17">
        <f t="shared" si="39"/>
        <v>0.30610609845640996</v>
      </c>
    </row>
    <row r="401" spans="2:54" x14ac:dyDescent="0.2">
      <c r="B401">
        <v>174.3</v>
      </c>
      <c r="C401">
        <v>0.66349636852184501</v>
      </c>
      <c r="D401">
        <v>172.6</v>
      </c>
      <c r="E401">
        <v>0.64522792033994703</v>
      </c>
      <c r="H401">
        <v>174.3</v>
      </c>
      <c r="I401">
        <v>0.64821020598623702</v>
      </c>
      <c r="J401">
        <f t="shared" si="35"/>
        <v>0.65585328725404102</v>
      </c>
      <c r="M401">
        <v>172.6</v>
      </c>
      <c r="N401">
        <v>0.68189973976557405</v>
      </c>
      <c r="O401">
        <f t="shared" si="34"/>
        <v>0.66356383005276054</v>
      </c>
      <c r="T401">
        <v>183.5</v>
      </c>
      <c r="U401">
        <v>0.66901620677594553</v>
      </c>
      <c r="AG401" s="16">
        <v>181</v>
      </c>
      <c r="AH401" s="17">
        <v>0.67184299011989057</v>
      </c>
      <c r="AN401" s="17">
        <v>41.8</v>
      </c>
      <c r="AO401" s="17">
        <v>0.27901175785870502</v>
      </c>
      <c r="AP401" s="17">
        <f t="shared" si="36"/>
        <v>0.25111058207283454</v>
      </c>
      <c r="AQ401" s="18">
        <f t="shared" si="37"/>
        <v>0.30691293364457556</v>
      </c>
      <c r="AV401" s="16">
        <v>165</v>
      </c>
      <c r="AW401" s="17">
        <v>0.65400366040548852</v>
      </c>
      <c r="AY401" s="17">
        <v>41.8</v>
      </c>
      <c r="AZ401" s="17">
        <v>0.278594177227796</v>
      </c>
      <c r="BA401" s="17">
        <f t="shared" si="38"/>
        <v>0.25073475950501639</v>
      </c>
      <c r="BB401" s="17">
        <f t="shared" si="39"/>
        <v>0.30645359495057561</v>
      </c>
    </row>
    <row r="402" spans="2:54" x14ac:dyDescent="0.2">
      <c r="B402">
        <v>174.7</v>
      </c>
      <c r="C402">
        <v>0.66390788736949802</v>
      </c>
      <c r="D402">
        <v>173</v>
      </c>
      <c r="E402">
        <v>0.64546218263087196</v>
      </c>
      <c r="H402">
        <v>174.7</v>
      </c>
      <c r="I402">
        <v>0.649044614525775</v>
      </c>
      <c r="J402">
        <f t="shared" si="35"/>
        <v>0.65647625094763651</v>
      </c>
      <c r="M402">
        <v>173</v>
      </c>
      <c r="N402">
        <v>0.68256078395514497</v>
      </c>
      <c r="O402">
        <f t="shared" si="34"/>
        <v>0.66401148329300841</v>
      </c>
      <c r="T402">
        <v>183.9</v>
      </c>
      <c r="U402">
        <v>0.66953917066997648</v>
      </c>
      <c r="AG402" s="16">
        <v>181.4</v>
      </c>
      <c r="AH402" s="17">
        <v>0.67218124877306806</v>
      </c>
      <c r="AN402" s="17">
        <v>41.9</v>
      </c>
      <c r="AO402" s="17">
        <v>0.279297160217576</v>
      </c>
      <c r="AP402" s="17">
        <f t="shared" si="36"/>
        <v>0.25136744419581841</v>
      </c>
      <c r="AQ402" s="18">
        <f t="shared" si="37"/>
        <v>0.30722687623933365</v>
      </c>
      <c r="AV402" s="16">
        <v>165.4</v>
      </c>
      <c r="AW402" s="17">
        <v>0.65455689465752553</v>
      </c>
      <c r="AY402" s="17">
        <v>41.9</v>
      </c>
      <c r="AZ402" s="17">
        <v>0.27891023366849299</v>
      </c>
      <c r="BA402" s="17">
        <f t="shared" si="38"/>
        <v>0.2510192103016437</v>
      </c>
      <c r="BB402" s="17">
        <f t="shared" si="39"/>
        <v>0.30680125703534233</v>
      </c>
    </row>
    <row r="403" spans="2:54" x14ac:dyDescent="0.2">
      <c r="B403">
        <v>175.1</v>
      </c>
      <c r="C403">
        <v>0.66431677967691205</v>
      </c>
      <c r="D403">
        <v>173.4</v>
      </c>
      <c r="E403">
        <v>0.64569254399278997</v>
      </c>
      <c r="H403">
        <v>175.1</v>
      </c>
      <c r="I403">
        <v>0.64987153544437204</v>
      </c>
      <c r="J403">
        <f t="shared" si="35"/>
        <v>0.65709415756064204</v>
      </c>
      <c r="M403">
        <v>173.4</v>
      </c>
      <c r="N403">
        <v>0.68321473519534903</v>
      </c>
      <c r="O403">
        <f t="shared" si="34"/>
        <v>0.66445363959406945</v>
      </c>
      <c r="T403">
        <v>184.3</v>
      </c>
      <c r="U403">
        <v>0.67005853968549256</v>
      </c>
      <c r="AG403" s="16">
        <v>181.8</v>
      </c>
      <c r="AH403" s="17">
        <v>0.67251471807651952</v>
      </c>
      <c r="AN403" s="17">
        <v>42</v>
      </c>
      <c r="AO403" s="17">
        <v>0.27958295429530999</v>
      </c>
      <c r="AP403" s="17">
        <f t="shared" si="36"/>
        <v>0.25162465886577901</v>
      </c>
      <c r="AQ403" s="18">
        <f t="shared" si="37"/>
        <v>0.30754124972484104</v>
      </c>
      <c r="AV403" s="16">
        <v>165.8</v>
      </c>
      <c r="AW403" s="17">
        <v>0.65510459286742251</v>
      </c>
      <c r="AY403" s="17">
        <v>42</v>
      </c>
      <c r="AZ403" s="17">
        <v>0.279226440798513</v>
      </c>
      <c r="BA403" s="17">
        <f t="shared" si="38"/>
        <v>0.25130379671866171</v>
      </c>
      <c r="BB403" s="17">
        <f t="shared" si="39"/>
        <v>0.30714908487836434</v>
      </c>
    </row>
    <row r="404" spans="2:54" x14ac:dyDescent="0.2">
      <c r="B404">
        <v>175.5</v>
      </c>
      <c r="C404">
        <v>0.66472305605953197</v>
      </c>
      <c r="D404">
        <v>173.8</v>
      </c>
      <c r="E404">
        <v>0.64591901372073102</v>
      </c>
      <c r="H404">
        <v>175.5</v>
      </c>
      <c r="I404">
        <v>0.65069108708870604</v>
      </c>
      <c r="J404">
        <f t="shared" si="35"/>
        <v>0.65770707157411901</v>
      </c>
      <c r="M404">
        <v>173.8</v>
      </c>
      <c r="N404">
        <v>0.68386160333193602</v>
      </c>
      <c r="O404">
        <f t="shared" si="34"/>
        <v>0.66489030852633357</v>
      </c>
      <c r="T404">
        <v>184.7</v>
      </c>
      <c r="U404">
        <v>0.67057433565478897</v>
      </c>
      <c r="AG404" s="16">
        <v>182.2</v>
      </c>
      <c r="AH404" s="17">
        <v>0.67284343758606191</v>
      </c>
      <c r="AN404" s="17">
        <v>42.1</v>
      </c>
      <c r="AO404" s="17">
        <v>0.27986913974659</v>
      </c>
      <c r="AP404" s="17">
        <f t="shared" si="36"/>
        <v>0.25188222577193103</v>
      </c>
      <c r="AQ404" s="18">
        <f t="shared" si="37"/>
        <v>0.30785605372124902</v>
      </c>
      <c r="AV404" s="16">
        <v>166.2</v>
      </c>
      <c r="AW404" s="17">
        <v>0.6556467477692095</v>
      </c>
      <c r="AY404" s="17">
        <v>42.1</v>
      </c>
      <c r="AZ404" s="17">
        <v>0.279542798763741</v>
      </c>
      <c r="BA404" s="17">
        <f t="shared" si="38"/>
        <v>0.25158851888736689</v>
      </c>
      <c r="BB404" s="17">
        <f t="shared" si="39"/>
        <v>0.30749707864011511</v>
      </c>
    </row>
    <row r="405" spans="2:54" x14ac:dyDescent="0.2">
      <c r="B405">
        <v>175.9</v>
      </c>
      <c r="C405">
        <v>0.66512672713279997</v>
      </c>
      <c r="D405">
        <v>174.2</v>
      </c>
      <c r="E405">
        <v>0.64614160110972196</v>
      </c>
      <c r="H405">
        <v>175.9</v>
      </c>
      <c r="I405">
        <v>0.65150338780545503</v>
      </c>
      <c r="J405">
        <f t="shared" si="35"/>
        <v>0.65831505746912744</v>
      </c>
      <c r="M405">
        <v>174.2</v>
      </c>
      <c r="N405">
        <v>0.68450139821065603</v>
      </c>
      <c r="O405">
        <f t="shared" si="34"/>
        <v>0.66532149966018905</v>
      </c>
      <c r="T405">
        <v>185.1</v>
      </c>
      <c r="U405">
        <v>0.67108657917494896</v>
      </c>
      <c r="AG405" s="16">
        <v>182.6</v>
      </c>
      <c r="AH405" s="17">
        <v>0.67316744685751106</v>
      </c>
      <c r="AN405" s="17">
        <v>42.2</v>
      </c>
      <c r="AO405" s="17">
        <v>0.28015571621454299</v>
      </c>
      <c r="AP405" s="17">
        <f t="shared" si="36"/>
        <v>0.2521401445930887</v>
      </c>
      <c r="AQ405" s="18">
        <f t="shared" si="37"/>
        <v>0.30817128783599734</v>
      </c>
      <c r="AV405" s="16">
        <v>166.6</v>
      </c>
      <c r="AW405" s="17">
        <v>0.65618335209691703</v>
      </c>
      <c r="AY405" s="17">
        <v>42.2</v>
      </c>
      <c r="AZ405" s="17">
        <v>0.27985930770359002</v>
      </c>
      <c r="BA405" s="17">
        <f t="shared" si="38"/>
        <v>0.25187337693323103</v>
      </c>
      <c r="BB405" s="17">
        <f t="shared" si="39"/>
        <v>0.30784523847394907</v>
      </c>
    </row>
    <row r="406" spans="2:54" x14ac:dyDescent="0.2">
      <c r="B406">
        <v>176.3</v>
      </c>
      <c r="C406">
        <v>0.66552780351216101</v>
      </c>
      <c r="D406">
        <v>174.6</v>
      </c>
      <c r="E406">
        <v>0.646360315454794</v>
      </c>
      <c r="H406">
        <v>176.3</v>
      </c>
      <c r="I406">
        <v>0.652308555941295</v>
      </c>
      <c r="J406">
        <f t="shared" si="35"/>
        <v>0.65891817972672806</v>
      </c>
      <c r="M406">
        <v>174.6</v>
      </c>
      <c r="N406">
        <v>0.68513412967725895</v>
      </c>
      <c r="O406">
        <f t="shared" si="34"/>
        <v>0.66574722256602648</v>
      </c>
      <c r="T406">
        <v>185.5</v>
      </c>
      <c r="U406">
        <v>0.67159529084305691</v>
      </c>
      <c r="AG406" s="16">
        <v>183</v>
      </c>
      <c r="AH406" s="17">
        <v>0.6734867854466835</v>
      </c>
      <c r="AN406" s="17">
        <v>42.3</v>
      </c>
      <c r="AO406" s="17">
        <v>0.28044268333085598</v>
      </c>
      <c r="AP406" s="17">
        <f t="shared" si="36"/>
        <v>0.25239841499777038</v>
      </c>
      <c r="AQ406" s="18">
        <f t="shared" si="37"/>
        <v>0.30848695166394158</v>
      </c>
      <c r="AV406" s="16">
        <v>167</v>
      </c>
      <c r="AW406" s="17">
        <v>0.65671439858457403</v>
      </c>
      <c r="AY406" s="17">
        <v>42.3</v>
      </c>
      <c r="AZ406" s="17">
        <v>0.28017596775105802</v>
      </c>
      <c r="BA406" s="17">
        <f t="shared" si="38"/>
        <v>0.25215837097595223</v>
      </c>
      <c r="BB406" s="17">
        <f t="shared" si="39"/>
        <v>0.30819356452616387</v>
      </c>
    </row>
    <row r="407" spans="2:54" x14ac:dyDescent="0.2">
      <c r="B407">
        <v>176.7</v>
      </c>
      <c r="C407">
        <v>0.66592629581305696</v>
      </c>
      <c r="D407">
        <v>175</v>
      </c>
      <c r="E407">
        <v>0.64657516605097498</v>
      </c>
      <c r="H407">
        <v>176.7</v>
      </c>
      <c r="I407">
        <v>0.65310670984290697</v>
      </c>
      <c r="J407">
        <f t="shared" si="35"/>
        <v>0.65951650282798191</v>
      </c>
      <c r="M407">
        <v>175</v>
      </c>
      <c r="N407">
        <v>0.68575981474919301</v>
      </c>
      <c r="O407">
        <f t="shared" si="34"/>
        <v>0.66616749040008405</v>
      </c>
      <c r="T407">
        <v>185.9</v>
      </c>
      <c r="U407">
        <v>0.67210049125619553</v>
      </c>
      <c r="AG407" s="16">
        <v>183.4</v>
      </c>
      <c r="AH407" s="17">
        <v>0.67380149290939495</v>
      </c>
      <c r="AN407" s="17">
        <v>42.4</v>
      </c>
      <c r="AO407" s="17">
        <v>0.28073004071588498</v>
      </c>
      <c r="AP407" s="17">
        <f t="shared" si="36"/>
        <v>0.25265703664429651</v>
      </c>
      <c r="AQ407" s="18">
        <f t="shared" si="37"/>
        <v>0.3088030447874735</v>
      </c>
      <c r="AV407" s="16">
        <v>167.4</v>
      </c>
      <c r="AW407" s="17">
        <v>0.65723987996621092</v>
      </c>
      <c r="AY407" s="17">
        <v>42.4</v>
      </c>
      <c r="AZ407" s="17">
        <v>0.28049277903278502</v>
      </c>
      <c r="BA407" s="17">
        <f t="shared" si="38"/>
        <v>0.25244350112950653</v>
      </c>
      <c r="BB407" s="17">
        <f t="shared" si="39"/>
        <v>0.30854205693606357</v>
      </c>
    </row>
    <row r="408" spans="2:54" x14ac:dyDescent="0.2">
      <c r="B408">
        <v>177.1</v>
      </c>
      <c r="C408">
        <v>0.666322214650932</v>
      </c>
      <c r="D408">
        <v>175.4</v>
      </c>
      <c r="E408">
        <v>0.64678616219329299</v>
      </c>
      <c r="H408">
        <v>177.1</v>
      </c>
      <c r="I408">
        <v>0.65389796785696597</v>
      </c>
      <c r="J408">
        <f t="shared" si="35"/>
        <v>0.66011009125394904</v>
      </c>
      <c r="M408">
        <v>175.4</v>
      </c>
      <c r="N408">
        <v>0.68637850980090498</v>
      </c>
      <c r="O408">
        <f t="shared" ref="O408:O471" si="40">AVERAGE(E408,N408)</f>
        <v>0.66658233599709904</v>
      </c>
      <c r="T408">
        <v>186.3</v>
      </c>
      <c r="U408">
        <v>0.67260220101144896</v>
      </c>
      <c r="AG408" s="16">
        <v>183.8</v>
      </c>
      <c r="AH408" s="17">
        <v>0.67411160880146248</v>
      </c>
      <c r="AN408" s="17">
        <v>42.5</v>
      </c>
      <c r="AO408" s="17">
        <v>0.28101778797876897</v>
      </c>
      <c r="AP408" s="17">
        <f t="shared" si="36"/>
        <v>0.25291600918089208</v>
      </c>
      <c r="AQ408" s="18">
        <f t="shared" si="37"/>
        <v>0.30911956677664587</v>
      </c>
      <c r="AV408" s="16">
        <v>167.8</v>
      </c>
      <c r="AW408" s="17">
        <v>0.65775978897585796</v>
      </c>
      <c r="AY408" s="17">
        <v>42.5</v>
      </c>
      <c r="AZ408" s="17">
        <v>0.28080974166911299</v>
      </c>
      <c r="BA408" s="17">
        <f t="shared" si="38"/>
        <v>0.25272876750220169</v>
      </c>
      <c r="BB408" s="17">
        <f t="shared" si="39"/>
        <v>0.30889071583602429</v>
      </c>
    </row>
    <row r="409" spans="2:54" x14ac:dyDescent="0.2">
      <c r="B409">
        <v>177.5</v>
      </c>
      <c r="C409">
        <v>0.66671557064122899</v>
      </c>
      <c r="D409">
        <v>175.8</v>
      </c>
      <c r="E409">
        <v>0.646993313176778</v>
      </c>
      <c r="H409">
        <v>177.5</v>
      </c>
      <c r="I409">
        <v>0.65468244833015199</v>
      </c>
      <c r="J409">
        <f t="shared" si="35"/>
        <v>0.66069900948569049</v>
      </c>
      <c r="M409">
        <v>175.8</v>
      </c>
      <c r="N409">
        <v>0.68699028463751199</v>
      </c>
      <c r="O409">
        <f t="shared" si="40"/>
        <v>0.66699179890714499</v>
      </c>
      <c r="T409">
        <v>186.7</v>
      </c>
      <c r="U409">
        <v>0.67310044070590158</v>
      </c>
      <c r="AG409" s="16">
        <v>184.2</v>
      </c>
      <c r="AH409" s="17">
        <v>0.67441717267870249</v>
      </c>
      <c r="AN409" s="17">
        <v>42.6</v>
      </c>
      <c r="AO409" s="17">
        <v>0.28130592471754301</v>
      </c>
      <c r="AP409" s="17">
        <f t="shared" si="36"/>
        <v>0.2531753322457887</v>
      </c>
      <c r="AQ409" s="18">
        <f t="shared" si="37"/>
        <v>0.30943651718929732</v>
      </c>
      <c r="AV409" s="16">
        <v>168.2</v>
      </c>
      <c r="AW409" s="17">
        <v>0.65827411834754446</v>
      </c>
      <c r="AY409" s="17">
        <v>42.6</v>
      </c>
      <c r="AZ409" s="17">
        <v>0.28112685577413399</v>
      </c>
      <c r="BA409" s="17">
        <f t="shared" si="38"/>
        <v>0.25301417019672062</v>
      </c>
      <c r="BB409" s="17">
        <f t="shared" si="39"/>
        <v>0.30923954135154741</v>
      </c>
    </row>
    <row r="410" spans="2:54" x14ac:dyDescent="0.2">
      <c r="B410">
        <v>177.9</v>
      </c>
      <c r="C410">
        <v>0.66710637439939102</v>
      </c>
      <c r="D410">
        <v>176.2</v>
      </c>
      <c r="E410">
        <v>0.64719662829645797</v>
      </c>
      <c r="H410">
        <v>177.9</v>
      </c>
      <c r="I410">
        <v>0.65546026960914305</v>
      </c>
      <c r="J410">
        <f t="shared" ref="J410:J473" si="41">AVERAGE(C410,I410)</f>
        <v>0.66128332200426709</v>
      </c>
      <c r="M410">
        <v>176.2</v>
      </c>
      <c r="N410">
        <v>0.687595209075616</v>
      </c>
      <c r="O410">
        <f t="shared" si="40"/>
        <v>0.66739591868603698</v>
      </c>
      <c r="T410">
        <v>187.1</v>
      </c>
      <c r="U410">
        <v>0.67359523093663598</v>
      </c>
      <c r="AG410" s="16">
        <v>184.6</v>
      </c>
      <c r="AH410" s="17">
        <v>0.67471822409693005</v>
      </c>
      <c r="AN410" s="17">
        <v>42.7</v>
      </c>
      <c r="AO410" s="17">
        <v>0.28159445051924498</v>
      </c>
      <c r="AP410" s="17">
        <f t="shared" si="36"/>
        <v>0.25343500546732051</v>
      </c>
      <c r="AQ410" s="18">
        <f t="shared" si="37"/>
        <v>0.3097538955711695</v>
      </c>
      <c r="AV410" s="16">
        <v>168.6</v>
      </c>
      <c r="AW410" s="17">
        <v>0.65878286081530102</v>
      </c>
      <c r="AY410" s="17">
        <v>42.7</v>
      </c>
      <c r="AZ410" s="17">
        <v>0.28144412145575298</v>
      </c>
      <c r="BA410" s="17">
        <f t="shared" si="38"/>
        <v>0.2532997093101777</v>
      </c>
      <c r="BB410" s="17">
        <f t="shared" si="39"/>
        <v>0.30958853360132832</v>
      </c>
    </row>
    <row r="411" spans="2:54" x14ac:dyDescent="0.2">
      <c r="B411">
        <v>178.3</v>
      </c>
      <c r="C411">
        <v>0.66749463654086205</v>
      </c>
      <c r="D411">
        <v>176.6</v>
      </c>
      <c r="E411">
        <v>0.64739611684736198</v>
      </c>
      <c r="H411">
        <v>178.3</v>
      </c>
      <c r="I411">
        <v>0.65623155004061595</v>
      </c>
      <c r="J411">
        <f t="shared" si="41"/>
        <v>0.661863093290739</v>
      </c>
      <c r="M411">
        <v>176.6</v>
      </c>
      <c r="N411">
        <v>0.68819335293182105</v>
      </c>
      <c r="O411">
        <f t="shared" si="40"/>
        <v>0.66779473488959151</v>
      </c>
      <c r="T411">
        <v>187.5</v>
      </c>
      <c r="U411">
        <v>0.67408659230073709</v>
      </c>
      <c r="AG411" s="16">
        <v>185</v>
      </c>
      <c r="AH411" s="17">
        <v>0.67501480263368951</v>
      </c>
      <c r="AN411" s="17">
        <v>42.8</v>
      </c>
      <c r="AO411" s="17">
        <v>0.28188336496002397</v>
      </c>
      <c r="AP411" s="17">
        <f t="shared" si="36"/>
        <v>0.25369502846402159</v>
      </c>
      <c r="AQ411" s="18">
        <f t="shared" si="37"/>
        <v>0.31007170145602642</v>
      </c>
      <c r="AV411" s="16">
        <v>169</v>
      </c>
      <c r="AW411" s="17">
        <v>0.65928600951285454</v>
      </c>
      <c r="AY411" s="17">
        <v>42.8</v>
      </c>
      <c r="AZ411" s="17">
        <v>0.28176153881573401</v>
      </c>
      <c r="BA411" s="17">
        <f t="shared" si="38"/>
        <v>0.25358538493416061</v>
      </c>
      <c r="BB411" s="17">
        <f t="shared" si="39"/>
        <v>0.30993769269730742</v>
      </c>
    </row>
    <row r="412" spans="2:54" x14ac:dyDescent="0.2">
      <c r="B412">
        <v>178.7</v>
      </c>
      <c r="C412">
        <v>0.66788036768108505</v>
      </c>
      <c r="D412">
        <v>177</v>
      </c>
      <c r="E412">
        <v>0.64759178812452001</v>
      </c>
      <c r="H412">
        <v>178.7</v>
      </c>
      <c r="I412">
        <v>0.65699640797124803</v>
      </c>
      <c r="J412">
        <f t="shared" si="41"/>
        <v>0.6624383878261666</v>
      </c>
      <c r="M412">
        <v>177</v>
      </c>
      <c r="N412">
        <v>0.68878478602273097</v>
      </c>
      <c r="O412">
        <f t="shared" si="40"/>
        <v>0.66818828707362554</v>
      </c>
      <c r="T412">
        <v>187.9</v>
      </c>
      <c r="U412">
        <v>0.67457454539528805</v>
      </c>
      <c r="AG412" s="16">
        <v>185.4</v>
      </c>
      <c r="AH412" s="17">
        <v>0.6753069576560875</v>
      </c>
      <c r="AN412" s="17">
        <v>42.9</v>
      </c>
      <c r="AO412" s="17">
        <v>0.28217266760524901</v>
      </c>
      <c r="AP412" s="17">
        <f t="shared" si="36"/>
        <v>0.25395540084472412</v>
      </c>
      <c r="AQ412" s="18">
        <f t="shared" si="37"/>
        <v>0.31038993436577395</v>
      </c>
      <c r="AV412" s="16">
        <v>169.4</v>
      </c>
      <c r="AW412" s="17">
        <v>0.65978356587331155</v>
      </c>
      <c r="AY412" s="17">
        <v>42.9</v>
      </c>
      <c r="AZ412" s="17">
        <v>0.28207910794975999</v>
      </c>
      <c r="BA412" s="17">
        <f t="shared" si="38"/>
        <v>0.25387119715478401</v>
      </c>
      <c r="BB412" s="17">
        <f t="shared" si="39"/>
        <v>0.31028701874473602</v>
      </c>
    </row>
    <row r="413" spans="2:54" x14ac:dyDescent="0.2">
      <c r="B413">
        <v>179.1</v>
      </c>
      <c r="C413">
        <v>0.66826357843550299</v>
      </c>
      <c r="D413">
        <v>177.4</v>
      </c>
      <c r="E413">
        <v>0.64778365142295902</v>
      </c>
      <c r="H413">
        <v>179.1</v>
      </c>
      <c r="I413">
        <v>0.65775496174771897</v>
      </c>
      <c r="J413">
        <f t="shared" si="41"/>
        <v>0.66300927009161104</v>
      </c>
      <c r="M413">
        <v>177.4</v>
      </c>
      <c r="N413">
        <v>0.68936957816494904</v>
      </c>
      <c r="O413">
        <f t="shared" si="40"/>
        <v>0.66857661479395403</v>
      </c>
      <c r="T413">
        <v>188.3</v>
      </c>
      <c r="U413">
        <v>0.67505911081737202</v>
      </c>
      <c r="AG413" s="16">
        <v>185.8</v>
      </c>
      <c r="AH413" s="17">
        <v>0.67559476373410254</v>
      </c>
      <c r="AN413" s="17">
        <v>43</v>
      </c>
      <c r="AO413" s="17">
        <v>0.282462358009615</v>
      </c>
      <c r="AP413" s="17">
        <f t="shared" si="36"/>
        <v>0.25421612220865353</v>
      </c>
      <c r="AQ413" s="18">
        <f t="shared" si="37"/>
        <v>0.31070859381057653</v>
      </c>
      <c r="AV413" s="16">
        <v>169.8</v>
      </c>
      <c r="AW413" s="17">
        <v>0.66027553916107595</v>
      </c>
      <c r="AY413" s="17">
        <v>43</v>
      </c>
      <c r="AZ413" s="17">
        <v>0.28239682894748303</v>
      </c>
      <c r="BA413" s="17">
        <f t="shared" si="38"/>
        <v>0.25415714605273471</v>
      </c>
      <c r="BB413" s="17">
        <f t="shared" si="39"/>
        <v>0.31063651184223134</v>
      </c>
    </row>
    <row r="414" spans="2:54" x14ac:dyDescent="0.2">
      <c r="B414">
        <v>179.5</v>
      </c>
      <c r="C414">
        <v>0.66864427941955995</v>
      </c>
      <c r="D414">
        <v>177.8</v>
      </c>
      <c r="E414">
        <v>0.64797171603770998</v>
      </c>
      <c r="H414">
        <v>179.5</v>
      </c>
      <c r="I414">
        <v>0.658507329716706</v>
      </c>
      <c r="J414">
        <f t="shared" si="41"/>
        <v>0.66357580456813303</v>
      </c>
      <c r="M414">
        <v>177.8</v>
      </c>
      <c r="N414">
        <v>0.68994779917507998</v>
      </c>
      <c r="O414">
        <f t="shared" si="40"/>
        <v>0.66895975760639503</v>
      </c>
      <c r="T414">
        <v>188.7</v>
      </c>
      <c r="U414">
        <v>0.67554030916407348</v>
      </c>
      <c r="AG414" s="16">
        <v>186.2</v>
      </c>
      <c r="AH414" s="17">
        <v>0.67587829943805944</v>
      </c>
      <c r="AN414" s="17">
        <v>43.1</v>
      </c>
      <c r="AO414" s="17">
        <v>0.28275243571724701</v>
      </c>
      <c r="AP414" s="17">
        <f t="shared" si="36"/>
        <v>0.25447719214552234</v>
      </c>
      <c r="AQ414" s="18">
        <f t="shared" si="37"/>
        <v>0.31102767928897174</v>
      </c>
      <c r="AV414" s="16">
        <v>170.2</v>
      </c>
      <c r="AW414" s="17">
        <v>0.66076193894653756</v>
      </c>
      <c r="AY414" s="17">
        <v>43.1</v>
      </c>
      <c r="AZ414" s="17">
        <v>0.28271470189257197</v>
      </c>
      <c r="BA414" s="17">
        <f t="shared" si="38"/>
        <v>0.25444323170331479</v>
      </c>
      <c r="BB414" s="17">
        <f t="shared" si="39"/>
        <v>0.31098617208182922</v>
      </c>
    </row>
    <row r="415" spans="2:54" x14ac:dyDescent="0.2">
      <c r="B415">
        <v>179.9</v>
      </c>
      <c r="C415">
        <v>0.66902248124869901</v>
      </c>
      <c r="D415">
        <v>178.2</v>
      </c>
      <c r="E415">
        <v>0.64815599126379997</v>
      </c>
      <c r="H415">
        <v>179.9</v>
      </c>
      <c r="I415">
        <v>0.65925363022488703</v>
      </c>
      <c r="J415">
        <f t="shared" si="41"/>
        <v>0.66413805573679308</v>
      </c>
      <c r="M415">
        <v>178.2</v>
      </c>
      <c r="N415">
        <v>0.69051951886972696</v>
      </c>
      <c r="O415">
        <f t="shared" si="40"/>
        <v>0.66933775506676341</v>
      </c>
      <c r="T415">
        <v>189.1</v>
      </c>
      <c r="U415">
        <v>0.67601816103247603</v>
      </c>
      <c r="AG415" s="16">
        <v>186.6</v>
      </c>
      <c r="AH415" s="17">
        <v>0.67615764333828543</v>
      </c>
      <c r="AN415" s="17">
        <v>43.2</v>
      </c>
      <c r="AO415" s="17">
        <v>0.28304290026180401</v>
      </c>
      <c r="AP415" s="17">
        <f t="shared" si="36"/>
        <v>0.25473861023562361</v>
      </c>
      <c r="AQ415" s="18">
        <f t="shared" si="37"/>
        <v>0.31134719028798441</v>
      </c>
      <c r="AV415" s="16">
        <v>170.6</v>
      </c>
      <c r="AW415" s="17">
        <v>0.66124277480008553</v>
      </c>
      <c r="AY415" s="17">
        <v>43.2</v>
      </c>
      <c r="AZ415" s="17">
        <v>0.28303272686276998</v>
      </c>
      <c r="BA415" s="17">
        <f t="shared" si="38"/>
        <v>0.25472945417649301</v>
      </c>
      <c r="BB415" s="17">
        <f t="shared" si="39"/>
        <v>0.311335999549047</v>
      </c>
    </row>
    <row r="416" spans="2:54" x14ac:dyDescent="0.2">
      <c r="B416">
        <v>180.3</v>
      </c>
      <c r="C416">
        <v>0.66939819453836302</v>
      </c>
      <c r="D416">
        <v>178.6</v>
      </c>
      <c r="E416">
        <v>0.64833648639625896</v>
      </c>
      <c r="H416">
        <v>180.3</v>
      </c>
      <c r="I416">
        <v>0.65999398161893996</v>
      </c>
      <c r="J416">
        <f t="shared" si="41"/>
        <v>0.66469608807865144</v>
      </c>
      <c r="M416">
        <v>178.6</v>
      </c>
      <c r="N416">
        <v>0.69108480706549402</v>
      </c>
      <c r="O416">
        <f t="shared" si="40"/>
        <v>0.66971064673087644</v>
      </c>
      <c r="T416">
        <v>189.5</v>
      </c>
      <c r="U416">
        <v>0.67649268701966392</v>
      </c>
      <c r="AG416" s="16">
        <v>187</v>
      </c>
      <c r="AH416" s="17">
        <v>0.67643287400510699</v>
      </c>
      <c r="AN416" s="17">
        <v>43.3</v>
      </c>
      <c r="AO416" s="17">
        <v>0.28333375116658099</v>
      </c>
      <c r="AP416" s="17">
        <f t="shared" si="36"/>
        <v>0.25500037604992293</v>
      </c>
      <c r="AQ416" s="18">
        <f t="shared" si="37"/>
        <v>0.31166712628323912</v>
      </c>
      <c r="AV416" s="16">
        <v>171</v>
      </c>
      <c r="AW416" s="17">
        <v>0.66171805629211056</v>
      </c>
      <c r="AY416" s="17">
        <v>43.3</v>
      </c>
      <c r="AZ416" s="17">
        <v>0.283350903929943</v>
      </c>
      <c r="BA416" s="17">
        <f t="shared" si="38"/>
        <v>0.25501581353694869</v>
      </c>
      <c r="BB416" s="17">
        <f t="shared" si="39"/>
        <v>0.31168599432293731</v>
      </c>
    </row>
    <row r="417" spans="2:54" x14ac:dyDescent="0.2">
      <c r="B417">
        <v>180.7</v>
      </c>
      <c r="C417">
        <v>0.66977142990399596</v>
      </c>
      <c r="D417">
        <v>179</v>
      </c>
      <c r="E417">
        <v>0.64851321073011503</v>
      </c>
      <c r="H417">
        <v>180.7</v>
      </c>
      <c r="I417">
        <v>0.66072850224554303</v>
      </c>
      <c r="J417">
        <f t="shared" si="41"/>
        <v>0.66524996607476949</v>
      </c>
      <c r="M417">
        <v>179</v>
      </c>
      <c r="N417">
        <v>0.69164373357898401</v>
      </c>
      <c r="O417">
        <f t="shared" si="40"/>
        <v>0.67007847215454952</v>
      </c>
      <c r="T417">
        <v>189.9</v>
      </c>
      <c r="U417">
        <v>0.67696390772272008</v>
      </c>
      <c r="AG417" s="16">
        <v>187.4</v>
      </c>
      <c r="AH417" s="17">
        <v>0.67670407000885047</v>
      </c>
      <c r="AN417" s="17">
        <v>43.4</v>
      </c>
      <c r="AO417" s="17">
        <v>0.28362498794461399</v>
      </c>
      <c r="AP417" s="17">
        <f t="shared" si="36"/>
        <v>0.25526248915015259</v>
      </c>
      <c r="AQ417" s="18">
        <f t="shared" si="37"/>
        <v>0.31198748673907539</v>
      </c>
      <c r="AV417" s="16">
        <v>171.4</v>
      </c>
      <c r="AW417" s="17">
        <v>0.66218779299300046</v>
      </c>
      <c r="AY417" s="17">
        <v>43.4</v>
      </c>
      <c r="AZ417" s="17">
        <v>0.28366923316012599</v>
      </c>
      <c r="BA417" s="17">
        <f t="shared" si="38"/>
        <v>0.2553023098441134</v>
      </c>
      <c r="BB417" s="17">
        <f t="shared" si="39"/>
        <v>0.31203615647613864</v>
      </c>
    </row>
    <row r="418" spans="2:54" x14ac:dyDescent="0.2">
      <c r="B418">
        <v>181.1</v>
      </c>
      <c r="C418">
        <v>0.67014219796104102</v>
      </c>
      <c r="D418">
        <v>179.4</v>
      </c>
      <c r="E418">
        <v>0.64868617356039704</v>
      </c>
      <c r="H418">
        <v>181.1</v>
      </c>
      <c r="I418">
        <v>0.66145731045137401</v>
      </c>
      <c r="J418">
        <f t="shared" si="41"/>
        <v>0.66579975420620752</v>
      </c>
      <c r="M418">
        <v>179.4</v>
      </c>
      <c r="N418">
        <v>0.69219636822680097</v>
      </c>
      <c r="O418">
        <f t="shared" si="40"/>
        <v>0.67044127089359895</v>
      </c>
      <c r="T418">
        <v>190.3</v>
      </c>
      <c r="U418">
        <v>0.677431843738728</v>
      </c>
      <c r="AG418" s="16">
        <v>187.8</v>
      </c>
      <c r="AH418" s="17">
        <v>0.67697130991984156</v>
      </c>
      <c r="AN418" s="17">
        <v>43.5</v>
      </c>
      <c r="AO418" s="17">
        <v>0.283916610098773</v>
      </c>
      <c r="AP418" s="17">
        <f t="shared" si="36"/>
        <v>0.25552494908889573</v>
      </c>
      <c r="AQ418" s="18">
        <f t="shared" si="37"/>
        <v>0.31230827110865034</v>
      </c>
      <c r="AV418" s="16">
        <v>171.8</v>
      </c>
      <c r="AW418" s="17">
        <v>0.66265199447314604</v>
      </c>
      <c r="AY418" s="17">
        <v>43.5</v>
      </c>
      <c r="AZ418" s="17">
        <v>0.28398771461357702</v>
      </c>
      <c r="BA418" s="17">
        <f t="shared" si="38"/>
        <v>0.25558894315221931</v>
      </c>
      <c r="BB418" s="17">
        <f t="shared" si="39"/>
        <v>0.31238648607493474</v>
      </c>
    </row>
    <row r="419" spans="2:54" x14ac:dyDescent="0.2">
      <c r="B419">
        <v>181.5</v>
      </c>
      <c r="C419">
        <v>0.67051050932494105</v>
      </c>
      <c r="D419">
        <v>179.8</v>
      </c>
      <c r="E419">
        <v>0.64885538418213395</v>
      </c>
      <c r="H419">
        <v>181.5</v>
      </c>
      <c r="I419">
        <v>0.66218052458311005</v>
      </c>
      <c r="J419">
        <f t="shared" si="41"/>
        <v>0.66634551695402555</v>
      </c>
      <c r="M419">
        <v>179.8</v>
      </c>
      <c r="N419">
        <v>0.69274278082554896</v>
      </c>
      <c r="O419">
        <f t="shared" si="40"/>
        <v>0.67079908250384146</v>
      </c>
      <c r="T419">
        <v>190.7</v>
      </c>
      <c r="U419">
        <v>0.67789651566477294</v>
      </c>
      <c r="AG419" s="16">
        <v>188.2</v>
      </c>
      <c r="AH419" s="17">
        <v>0.67723467230840706</v>
      </c>
      <c r="AN419" s="17">
        <v>43.6</v>
      </c>
      <c r="AO419" s="17">
        <v>0.28420861712187201</v>
      </c>
      <c r="AP419" s="17">
        <f t="shared" si="36"/>
        <v>0.25578775540968479</v>
      </c>
      <c r="AQ419" s="18">
        <f t="shared" si="37"/>
        <v>0.31262947883405923</v>
      </c>
      <c r="AV419" s="16">
        <v>172.2</v>
      </c>
      <c r="AW419" s="17">
        <v>0.66311067030293591</v>
      </c>
      <c r="AY419" s="17">
        <v>43.6</v>
      </c>
      <c r="AZ419" s="17">
        <v>0.28430634834482299</v>
      </c>
      <c r="BA419" s="17">
        <f t="shared" si="38"/>
        <v>0.25587571351034072</v>
      </c>
      <c r="BB419" s="17">
        <f t="shared" si="39"/>
        <v>0.31273698317930532</v>
      </c>
    </row>
    <row r="420" spans="2:54" x14ac:dyDescent="0.2">
      <c r="B420">
        <v>181.9</v>
      </c>
      <c r="C420">
        <v>0.67087637461113903</v>
      </c>
      <c r="D420">
        <v>180.2</v>
      </c>
      <c r="E420">
        <v>0.64902085189035597</v>
      </c>
      <c r="H420">
        <v>181.9</v>
      </c>
      <c r="I420">
        <v>0.66289826298743004</v>
      </c>
      <c r="J420">
        <f t="shared" si="41"/>
        <v>0.66688731879928453</v>
      </c>
      <c r="M420">
        <v>180.2</v>
      </c>
      <c r="N420">
        <v>0.69328304119183204</v>
      </c>
      <c r="O420">
        <f t="shared" si="40"/>
        <v>0.671151946541094</v>
      </c>
      <c r="T420">
        <v>191.1</v>
      </c>
      <c r="U420">
        <v>0.67835794409793704</v>
      </c>
      <c r="AG420" s="16">
        <v>188.6</v>
      </c>
      <c r="AH420" s="17">
        <v>0.6774942349426305</v>
      </c>
      <c r="AN420" s="17">
        <v>43.7</v>
      </c>
      <c r="AO420" s="17">
        <v>0.28450100849675802</v>
      </c>
      <c r="AP420" s="17">
        <f t="shared" si="36"/>
        <v>0.25605090764708222</v>
      </c>
      <c r="AQ420" s="18">
        <f t="shared" si="37"/>
        <v>0.31295110934643383</v>
      </c>
      <c r="AV420" s="16">
        <v>172.6</v>
      </c>
      <c r="AW420" s="17">
        <v>0.66356383005276054</v>
      </c>
      <c r="AY420" s="17">
        <v>43.7</v>
      </c>
      <c r="AZ420" s="17">
        <v>0.28462513440270898</v>
      </c>
      <c r="BA420" s="17">
        <f t="shared" si="38"/>
        <v>0.25616262096243808</v>
      </c>
      <c r="BB420" s="17">
        <f t="shared" si="39"/>
        <v>0.31308764784297988</v>
      </c>
    </row>
    <row r="421" spans="2:54" x14ac:dyDescent="0.2">
      <c r="B421">
        <v>182.3</v>
      </c>
      <c r="C421">
        <v>0.67123980443508002</v>
      </c>
      <c r="D421">
        <v>180.6</v>
      </c>
      <c r="E421">
        <v>0.64918258598009004</v>
      </c>
      <c r="H421">
        <v>182.3</v>
      </c>
      <c r="I421">
        <v>0.663610644011012</v>
      </c>
      <c r="J421">
        <f t="shared" si="41"/>
        <v>0.66742522422304607</v>
      </c>
      <c r="M421">
        <v>180.6</v>
      </c>
      <c r="N421">
        <v>0.69381721914225303</v>
      </c>
      <c r="O421">
        <f t="shared" si="40"/>
        <v>0.67149990256117154</v>
      </c>
      <c r="T421">
        <v>191.5</v>
      </c>
      <c r="U421">
        <v>0.67881614963530446</v>
      </c>
      <c r="AG421" s="16">
        <v>189</v>
      </c>
      <c r="AH421" s="17">
        <v>0.67775006917711944</v>
      </c>
      <c r="AN421" s="17">
        <v>43.8</v>
      </c>
      <c r="AO421" s="17">
        <v>0.28479378369641301</v>
      </c>
      <c r="AP421" s="17">
        <f t="shared" si="36"/>
        <v>0.25631440532677169</v>
      </c>
      <c r="AQ421" s="18">
        <f t="shared" si="37"/>
        <v>0.31327316206605432</v>
      </c>
      <c r="AV421" s="16">
        <v>173</v>
      </c>
      <c r="AW421" s="17">
        <v>0.66401148329300841</v>
      </c>
      <c r="AY421" s="17">
        <v>43.8</v>
      </c>
      <c r="AZ421" s="17">
        <v>0.28494407283044398</v>
      </c>
      <c r="BA421" s="17">
        <f t="shared" si="38"/>
        <v>0.25644966554739962</v>
      </c>
      <c r="BB421" s="17">
        <f t="shared" si="39"/>
        <v>0.3134384801134884</v>
      </c>
    </row>
    <row r="422" spans="2:54" x14ac:dyDescent="0.2">
      <c r="B422">
        <v>182.7</v>
      </c>
      <c r="C422">
        <v>0.67160080941220501</v>
      </c>
      <c r="D422">
        <v>181</v>
      </c>
      <c r="E422">
        <v>0.64934059574636604</v>
      </c>
      <c r="H422">
        <v>182.7</v>
      </c>
      <c r="I422">
        <v>0.66431778600053304</v>
      </c>
      <c r="J422">
        <f t="shared" si="41"/>
        <v>0.66795929770636908</v>
      </c>
      <c r="M422">
        <v>181</v>
      </c>
      <c r="N422">
        <v>0.69434538449341499</v>
      </c>
      <c r="O422">
        <f t="shared" si="40"/>
        <v>0.67184299011989057</v>
      </c>
      <c r="T422">
        <v>191.9</v>
      </c>
      <c r="U422">
        <v>0.67927115287396</v>
      </c>
      <c r="AG422" s="16">
        <v>189.4</v>
      </c>
      <c r="AH422" s="17">
        <v>0.6780022432908055</v>
      </c>
      <c r="AN422" s="17">
        <v>43.9</v>
      </c>
      <c r="AO422" s="17">
        <v>0.28508694218404901</v>
      </c>
      <c r="AP422" s="17">
        <f t="shared" si="36"/>
        <v>0.2565782479656441</v>
      </c>
      <c r="AQ422" s="18">
        <f t="shared" si="37"/>
        <v>0.31359563640245391</v>
      </c>
      <c r="AV422" s="16">
        <v>173.4</v>
      </c>
      <c r="AW422" s="17">
        <v>0.66445363959406945</v>
      </c>
      <c r="AY422" s="17">
        <v>43.9</v>
      </c>
      <c r="AZ422" s="17">
        <v>0.28526316366564902</v>
      </c>
      <c r="BA422" s="17">
        <f t="shared" si="38"/>
        <v>0.25673684729908414</v>
      </c>
      <c r="BB422" s="17">
        <f t="shared" si="39"/>
        <v>0.31378948003221396</v>
      </c>
    </row>
    <row r="423" spans="2:54" x14ac:dyDescent="0.2">
      <c r="B423">
        <v>183.1</v>
      </c>
      <c r="C423">
        <v>0.67195940015795896</v>
      </c>
      <c r="D423">
        <v>181.4</v>
      </c>
      <c r="E423">
        <v>0.64949489048421305</v>
      </c>
      <c r="H423">
        <v>183.1</v>
      </c>
      <c r="I423">
        <v>0.66501980730267196</v>
      </c>
      <c r="J423">
        <f t="shared" si="41"/>
        <v>0.66848960373031541</v>
      </c>
      <c r="M423">
        <v>181.4</v>
      </c>
      <c r="N423">
        <v>0.69486760706192296</v>
      </c>
      <c r="O423">
        <f t="shared" si="40"/>
        <v>0.67218124877306806</v>
      </c>
      <c r="T423">
        <v>192.3</v>
      </c>
      <c r="U423">
        <v>0.67972297441098606</v>
      </c>
      <c r="AG423" s="16">
        <v>189.8</v>
      </c>
      <c r="AH423" s="17">
        <v>0.67825082554324045</v>
      </c>
      <c r="AN423" s="17">
        <v>44</v>
      </c>
      <c r="AO423" s="17">
        <v>0.28538048341320699</v>
      </c>
      <c r="AP423" s="17">
        <f t="shared" si="36"/>
        <v>0.25684243507188631</v>
      </c>
      <c r="AQ423" s="18">
        <f t="shared" si="37"/>
        <v>0.31391853175452772</v>
      </c>
      <c r="AV423" s="16">
        <v>173.8</v>
      </c>
      <c r="AW423" s="17">
        <v>0.66489030852633357</v>
      </c>
      <c r="AY423" s="17">
        <v>44</v>
      </c>
      <c r="AZ423" s="17">
        <v>0.28558240694040299</v>
      </c>
      <c r="BA423" s="17">
        <f t="shared" si="38"/>
        <v>0.25702416624636271</v>
      </c>
      <c r="BB423" s="17">
        <f t="shared" si="39"/>
        <v>0.31414064763444333</v>
      </c>
    </row>
    <row r="424" spans="2:54" x14ac:dyDescent="0.2">
      <c r="B424">
        <v>183.5</v>
      </c>
      <c r="C424">
        <v>0.67231558728778495</v>
      </c>
      <c r="D424">
        <v>181.8</v>
      </c>
      <c r="E424">
        <v>0.64964547948865803</v>
      </c>
      <c r="H424">
        <v>183.5</v>
      </c>
      <c r="I424">
        <v>0.665716826264106</v>
      </c>
      <c r="J424">
        <f t="shared" si="41"/>
        <v>0.66901620677594553</v>
      </c>
      <c r="M424">
        <v>181.8</v>
      </c>
      <c r="N424">
        <v>0.69538395666438102</v>
      </c>
      <c r="O424">
        <f t="shared" si="40"/>
        <v>0.67251471807651952</v>
      </c>
      <c r="T424">
        <v>192.7</v>
      </c>
      <c r="U424">
        <v>0.68017163484346654</v>
      </c>
      <c r="AG424" s="16">
        <v>190.2</v>
      </c>
      <c r="AH424" s="17">
        <v>0.67849588419397799</v>
      </c>
      <c r="AN424" s="17">
        <v>44.1</v>
      </c>
      <c r="AO424" s="17">
        <v>0.28567440682784401</v>
      </c>
      <c r="AP424" s="17">
        <f t="shared" si="36"/>
        <v>0.25710696614505962</v>
      </c>
      <c r="AQ424" s="18">
        <f t="shared" si="37"/>
        <v>0.31424184751062845</v>
      </c>
      <c r="AV424" s="16">
        <v>174.2</v>
      </c>
      <c r="AW424" s="17">
        <v>0.66532149966018905</v>
      </c>
      <c r="AY424" s="17">
        <v>44.1</v>
      </c>
      <c r="AZ424" s="17">
        <v>0.28590180268128501</v>
      </c>
      <c r="BA424" s="17">
        <f t="shared" si="38"/>
        <v>0.25731162241315653</v>
      </c>
      <c r="BB424" s="17">
        <f t="shared" si="39"/>
        <v>0.31449198294941355</v>
      </c>
    </row>
    <row r="425" spans="2:54" x14ac:dyDescent="0.2">
      <c r="B425">
        <v>183.9</v>
      </c>
      <c r="C425">
        <v>0.67266938141712596</v>
      </c>
      <c r="D425">
        <v>182.2</v>
      </c>
      <c r="E425">
        <v>0.64979237205473295</v>
      </c>
      <c r="H425">
        <v>183.9</v>
      </c>
      <c r="I425">
        <v>0.666408959922827</v>
      </c>
      <c r="J425">
        <f t="shared" si="41"/>
        <v>0.66953917066997648</v>
      </c>
      <c r="M425">
        <v>182.2</v>
      </c>
      <c r="N425">
        <v>0.69589450311739098</v>
      </c>
      <c r="O425">
        <f t="shared" si="40"/>
        <v>0.67284343758606191</v>
      </c>
      <c r="T425">
        <v>193.1</v>
      </c>
      <c r="U425">
        <v>0.6806171547684855</v>
      </c>
      <c r="AG425" s="16">
        <v>190.6</v>
      </c>
      <c r="AH425" s="17">
        <v>0.67873748750257046</v>
      </c>
      <c r="AN425" s="17">
        <v>44.2</v>
      </c>
      <c r="AO425" s="17">
        <v>0.285968711862433</v>
      </c>
      <c r="AP425" s="17">
        <f t="shared" si="36"/>
        <v>0.25737184067618973</v>
      </c>
      <c r="AQ425" s="18">
        <f t="shared" si="37"/>
        <v>0.31456558304867632</v>
      </c>
      <c r="AV425" s="16">
        <v>174.6</v>
      </c>
      <c r="AW425" s="17">
        <v>0.66574722256602648</v>
      </c>
      <c r="AY425" s="17">
        <v>44.2</v>
      </c>
      <c r="AZ425" s="17">
        <v>0.28622135090942702</v>
      </c>
      <c r="BA425" s="17">
        <f t="shared" si="38"/>
        <v>0.25759921581848433</v>
      </c>
      <c r="BB425" s="17">
        <f t="shared" si="39"/>
        <v>0.31484348600036977</v>
      </c>
    </row>
    <row r="426" spans="2:54" x14ac:dyDescent="0.2">
      <c r="B426">
        <v>184.3</v>
      </c>
      <c r="C426">
        <v>0.67302079316142505</v>
      </c>
      <c r="D426">
        <v>182.6</v>
      </c>
      <c r="E426">
        <v>0.649935577477464</v>
      </c>
      <c r="H426">
        <v>184.3</v>
      </c>
      <c r="I426">
        <v>0.66709628620955996</v>
      </c>
      <c r="J426">
        <f t="shared" si="41"/>
        <v>0.67005853968549256</v>
      </c>
      <c r="M426">
        <v>182.6</v>
      </c>
      <c r="N426">
        <v>0.69639931623755802</v>
      </c>
      <c r="O426">
        <f t="shared" si="40"/>
        <v>0.67316744685751106</v>
      </c>
      <c r="T426">
        <v>193.5</v>
      </c>
      <c r="U426">
        <v>0.68105955478312752</v>
      </c>
      <c r="AG426" s="16">
        <v>191</v>
      </c>
      <c r="AH426" s="17">
        <v>0.67897570372856952</v>
      </c>
      <c r="AN426" s="17">
        <v>44.3</v>
      </c>
      <c r="AO426" s="17">
        <v>0.28626339794205402</v>
      </c>
      <c r="AP426" s="17">
        <f t="shared" si="36"/>
        <v>0.25763705814784865</v>
      </c>
      <c r="AQ426" s="18">
        <f t="shared" si="37"/>
        <v>0.31488973773625945</v>
      </c>
      <c r="AV426" s="16">
        <v>175</v>
      </c>
      <c r="AW426" s="17">
        <v>0.66616749040008405</v>
      </c>
      <c r="AY426" s="17">
        <v>44.3</v>
      </c>
      <c r="AZ426" s="17">
        <v>0.28654105164054899</v>
      </c>
      <c r="BA426" s="17">
        <f t="shared" si="38"/>
        <v>0.25788694647649413</v>
      </c>
      <c r="BB426" s="17">
        <f t="shared" si="39"/>
        <v>0.31519515680460392</v>
      </c>
    </row>
    <row r="427" spans="2:54" x14ac:dyDescent="0.2">
      <c r="B427">
        <v>184.7</v>
      </c>
      <c r="C427">
        <v>0.67336983313612597</v>
      </c>
      <c r="D427">
        <v>183</v>
      </c>
      <c r="E427">
        <v>0.65007510505188104</v>
      </c>
      <c r="H427">
        <v>184.7</v>
      </c>
      <c r="I427">
        <v>0.66777883817345196</v>
      </c>
      <c r="J427">
        <f t="shared" si="41"/>
        <v>0.67057433565478897</v>
      </c>
      <c r="M427">
        <v>183</v>
      </c>
      <c r="N427">
        <v>0.69689846584148596</v>
      </c>
      <c r="O427">
        <f t="shared" si="40"/>
        <v>0.6734867854466835</v>
      </c>
      <c r="T427">
        <v>193.9</v>
      </c>
      <c r="U427">
        <v>0.68149885548447497</v>
      </c>
      <c r="AG427" s="16">
        <v>191.4</v>
      </c>
      <c r="AH427" s="17">
        <v>0.67921060113152953</v>
      </c>
      <c r="AN427" s="17">
        <v>44.4</v>
      </c>
      <c r="AO427" s="17">
        <v>0.28655846448248401</v>
      </c>
      <c r="AP427" s="17">
        <f t="shared" si="36"/>
        <v>0.25790261803423564</v>
      </c>
      <c r="AQ427" s="18">
        <f t="shared" si="37"/>
        <v>0.31521431093073243</v>
      </c>
      <c r="AV427" s="16">
        <v>175.4</v>
      </c>
      <c r="AW427" s="17">
        <v>0.66658233599709904</v>
      </c>
      <c r="AY427" s="17">
        <v>44.4</v>
      </c>
      <c r="AZ427" s="17">
        <v>0.28686090488500998</v>
      </c>
      <c r="BA427" s="17">
        <f t="shared" si="38"/>
        <v>0.25817481439650897</v>
      </c>
      <c r="BB427" s="17">
        <f t="shared" si="39"/>
        <v>0.315546995373511</v>
      </c>
    </row>
    <row r="428" spans="2:54" x14ac:dyDescent="0.2">
      <c r="B428">
        <v>185.1</v>
      </c>
      <c r="C428">
        <v>0.67371651195667204</v>
      </c>
      <c r="D428">
        <v>183.4</v>
      </c>
      <c r="E428">
        <v>0.65021096407301304</v>
      </c>
      <c r="H428">
        <v>185.1</v>
      </c>
      <c r="I428">
        <v>0.66845664639322599</v>
      </c>
      <c r="J428">
        <f t="shared" si="41"/>
        <v>0.67108657917494896</v>
      </c>
      <c r="M428">
        <v>183.4</v>
      </c>
      <c r="N428">
        <v>0.69739202174577697</v>
      </c>
      <c r="O428">
        <f t="shared" si="40"/>
        <v>0.67380149290939495</v>
      </c>
      <c r="T428">
        <v>194.3</v>
      </c>
      <c r="U428">
        <v>0.68193507746961202</v>
      </c>
      <c r="AG428" s="16">
        <v>191.8</v>
      </c>
      <c r="AH428" s="17">
        <v>0.67944224797100206</v>
      </c>
      <c r="AN428" s="17">
        <v>44.5</v>
      </c>
      <c r="AO428" s="17">
        <v>0.286853910890287</v>
      </c>
      <c r="AP428" s="17">
        <f t="shared" si="36"/>
        <v>0.25816851980125832</v>
      </c>
      <c r="AQ428" s="18">
        <f t="shared" si="37"/>
        <v>0.31553930197931573</v>
      </c>
      <c r="AV428" s="16">
        <v>175.8</v>
      </c>
      <c r="AW428" s="17">
        <v>0.66699179890714499</v>
      </c>
      <c r="AY428" s="17">
        <v>44.5</v>
      </c>
      <c r="AZ428" s="17">
        <v>0.28718091064784701</v>
      </c>
      <c r="BA428" s="17">
        <f t="shared" si="38"/>
        <v>0.25846281958306233</v>
      </c>
      <c r="BB428" s="17">
        <f t="shared" si="39"/>
        <v>0.31589900171263174</v>
      </c>
    </row>
    <row r="429" spans="2:54" x14ac:dyDescent="0.2">
      <c r="B429">
        <v>185.5</v>
      </c>
      <c r="C429">
        <v>0.67406084023850699</v>
      </c>
      <c r="D429">
        <v>183.8</v>
      </c>
      <c r="E429">
        <v>0.65034316383588897</v>
      </c>
      <c r="H429">
        <v>185.5</v>
      </c>
      <c r="I429">
        <v>0.66912974144760695</v>
      </c>
      <c r="J429">
        <f t="shared" si="41"/>
        <v>0.67159529084305691</v>
      </c>
      <c r="M429">
        <v>183.8</v>
      </c>
      <c r="N429">
        <v>0.69788005376703599</v>
      </c>
      <c r="O429">
        <f t="shared" si="40"/>
        <v>0.67411160880146248</v>
      </c>
      <c r="T429">
        <v>194.7</v>
      </c>
      <c r="U429">
        <v>0.68236824132050744</v>
      </c>
      <c r="AG429" s="16">
        <v>192.2</v>
      </c>
      <c r="AH429" s="17">
        <v>0.67967071250653999</v>
      </c>
      <c r="AN429" s="17">
        <v>44.6</v>
      </c>
      <c r="AO429" s="17">
        <v>0.28714973656290799</v>
      </c>
      <c r="AP429" s="17">
        <f t="shared" si="36"/>
        <v>0.25843476290661721</v>
      </c>
      <c r="AQ429" s="18">
        <f t="shared" si="37"/>
        <v>0.31586471021919882</v>
      </c>
      <c r="AV429" s="16">
        <v>176.2</v>
      </c>
      <c r="AW429" s="17">
        <v>0.66739591868603698</v>
      </c>
      <c r="AY429" s="17">
        <v>44.6</v>
      </c>
      <c r="AZ429" s="17">
        <v>0.28750106892881899</v>
      </c>
      <c r="BA429" s="17">
        <f t="shared" si="38"/>
        <v>0.25875096203593712</v>
      </c>
      <c r="BB429" s="17">
        <f t="shared" si="39"/>
        <v>0.31625117582170093</v>
      </c>
    </row>
    <row r="430" spans="2:54" x14ac:dyDescent="0.2">
      <c r="B430">
        <v>185.9</v>
      </c>
      <c r="C430">
        <v>0.67440282859707301</v>
      </c>
      <c r="D430">
        <v>184.2</v>
      </c>
      <c r="E430">
        <v>0.65047171363553802</v>
      </c>
      <c r="H430">
        <v>185.9</v>
      </c>
      <c r="I430">
        <v>0.66979815391531805</v>
      </c>
      <c r="J430">
        <f t="shared" si="41"/>
        <v>0.67210049125619553</v>
      </c>
      <c r="M430">
        <v>184.2</v>
      </c>
      <c r="N430">
        <v>0.69836263172186697</v>
      </c>
      <c r="O430">
        <f t="shared" si="40"/>
        <v>0.67441717267870249</v>
      </c>
      <c r="T430">
        <v>195.1</v>
      </c>
      <c r="U430">
        <v>0.68279836405090499</v>
      </c>
      <c r="AG430" s="16">
        <v>192.6</v>
      </c>
      <c r="AH430" s="17">
        <v>0.679896062997696</v>
      </c>
      <c r="AN430" s="17">
        <v>44.7</v>
      </c>
      <c r="AO430" s="17">
        <v>0.28744594088875802</v>
      </c>
      <c r="AP430" s="17">
        <f t="shared" si="36"/>
        <v>0.25870134679988221</v>
      </c>
      <c r="AQ430" s="18">
        <f t="shared" si="37"/>
        <v>0.31619053497763383</v>
      </c>
      <c r="AV430" s="16">
        <v>176.6</v>
      </c>
      <c r="AW430" s="17">
        <v>0.66779473488959151</v>
      </c>
      <c r="AY430" s="17">
        <v>44.7</v>
      </c>
      <c r="AZ430" s="17">
        <v>0.28782137972244898</v>
      </c>
      <c r="BA430" s="17">
        <f t="shared" si="38"/>
        <v>0.2590392417502041</v>
      </c>
      <c r="BB430" s="17">
        <f t="shared" si="39"/>
        <v>0.31660351769469391</v>
      </c>
    </row>
    <row r="431" spans="2:54" x14ac:dyDescent="0.2">
      <c r="B431">
        <v>186.3</v>
      </c>
      <c r="C431">
        <v>0.67474248764781397</v>
      </c>
      <c r="D431">
        <v>184.6</v>
      </c>
      <c r="E431">
        <v>0.65059662276698704</v>
      </c>
      <c r="H431">
        <v>186.3</v>
      </c>
      <c r="I431">
        <v>0.67046191437508396</v>
      </c>
      <c r="J431">
        <f t="shared" si="41"/>
        <v>0.67260220101144896</v>
      </c>
      <c r="M431">
        <v>184.6</v>
      </c>
      <c r="N431">
        <v>0.69883982542687295</v>
      </c>
      <c r="O431">
        <f t="shared" si="40"/>
        <v>0.67471822409693005</v>
      </c>
      <c r="T431">
        <v>195.5</v>
      </c>
      <c r="U431">
        <v>0.68322545452676697</v>
      </c>
      <c r="AG431" s="16">
        <v>193</v>
      </c>
      <c r="AH431" s="17">
        <v>0.68011836770402301</v>
      </c>
      <c r="AN431" s="17">
        <v>44.8</v>
      </c>
      <c r="AO431" s="17">
        <v>0.28774252324730198</v>
      </c>
      <c r="AP431" s="17">
        <f t="shared" si="36"/>
        <v>0.2589682709225718</v>
      </c>
      <c r="AQ431" s="18">
        <f t="shared" si="37"/>
        <v>0.31651677557203223</v>
      </c>
      <c r="AV431" s="16">
        <v>177</v>
      </c>
      <c r="AW431" s="17">
        <v>0.66818828707362554</v>
      </c>
      <c r="AY431" s="17">
        <v>44.8</v>
      </c>
      <c r="AZ431" s="17">
        <v>0.288141843018069</v>
      </c>
      <c r="BA431" s="17">
        <f t="shared" si="38"/>
        <v>0.25932765871626212</v>
      </c>
      <c r="BB431" s="17">
        <f t="shared" si="39"/>
        <v>0.31695602731987593</v>
      </c>
    </row>
    <row r="432" spans="2:54" x14ac:dyDescent="0.2">
      <c r="B432">
        <v>186.7</v>
      </c>
      <c r="C432">
        <v>0.67507982800617405</v>
      </c>
      <c r="D432">
        <v>185</v>
      </c>
      <c r="E432">
        <v>0.65071790056872103</v>
      </c>
      <c r="H432">
        <v>186.7</v>
      </c>
      <c r="I432">
        <v>0.671121053405629</v>
      </c>
      <c r="J432">
        <f t="shared" si="41"/>
        <v>0.67310044070590158</v>
      </c>
      <c r="M432">
        <v>185</v>
      </c>
      <c r="N432">
        <v>0.699311704698658</v>
      </c>
      <c r="O432">
        <f t="shared" si="40"/>
        <v>0.67501480263368951</v>
      </c>
      <c r="T432">
        <v>195.9</v>
      </c>
      <c r="U432">
        <v>0.68364952048209404</v>
      </c>
      <c r="AG432" s="16">
        <v>193.4</v>
      </c>
      <c r="AH432" s="17">
        <v>0.68033769488507345</v>
      </c>
      <c r="AN432" s="17">
        <v>44.9</v>
      </c>
      <c r="AO432" s="17">
        <v>0.288039483009149</v>
      </c>
      <c r="AP432" s="17">
        <f t="shared" si="36"/>
        <v>0.25923553470823413</v>
      </c>
      <c r="AQ432" s="18">
        <f t="shared" si="37"/>
        <v>0.31684343131006393</v>
      </c>
      <c r="AV432" s="16">
        <v>177.4</v>
      </c>
      <c r="AW432" s="17">
        <v>0.66857661479395403</v>
      </c>
      <c r="AY432" s="17">
        <v>44.9</v>
      </c>
      <c r="AZ432" s="17">
        <v>0.28846245879985399</v>
      </c>
      <c r="BA432" s="17">
        <f t="shared" si="38"/>
        <v>0.25961621291986858</v>
      </c>
      <c r="BB432" s="17">
        <f t="shared" si="39"/>
        <v>0.3173087046798394</v>
      </c>
    </row>
    <row r="433" spans="2:54" x14ac:dyDescent="0.2">
      <c r="B433">
        <v>187.1</v>
      </c>
      <c r="C433">
        <v>0.67541486028759501</v>
      </c>
      <c r="D433">
        <v>185.4</v>
      </c>
      <c r="E433">
        <v>0.65083557595834995</v>
      </c>
      <c r="H433">
        <v>187.1</v>
      </c>
      <c r="I433">
        <v>0.67177560158567695</v>
      </c>
      <c r="J433">
        <f t="shared" si="41"/>
        <v>0.67359523093663598</v>
      </c>
      <c r="M433">
        <v>185.4</v>
      </c>
      <c r="N433">
        <v>0.69977833935382505</v>
      </c>
      <c r="O433">
        <f t="shared" si="40"/>
        <v>0.6753069576560875</v>
      </c>
      <c r="T433">
        <v>196.3</v>
      </c>
      <c r="U433">
        <v>0.68407056965089108</v>
      </c>
      <c r="AG433" s="16">
        <v>193.8</v>
      </c>
      <c r="AH433" s="17">
        <v>0.68055411280040001</v>
      </c>
      <c r="AN433" s="17">
        <v>45</v>
      </c>
      <c r="AO433" s="17">
        <v>0.28833681953613599</v>
      </c>
      <c r="AP433" s="17">
        <f t="shared" si="36"/>
        <v>0.25950313758252241</v>
      </c>
      <c r="AQ433" s="18">
        <f t="shared" si="37"/>
        <v>0.31717050148974962</v>
      </c>
      <c r="AV433" s="16">
        <v>177.8</v>
      </c>
      <c r="AW433" s="17">
        <v>0.66895975760639503</v>
      </c>
      <c r="AY433" s="17">
        <v>45</v>
      </c>
      <c r="AZ433" s="17">
        <v>0.28878322704686998</v>
      </c>
      <c r="BA433" s="17">
        <f t="shared" si="38"/>
        <v>0.259904904342183</v>
      </c>
      <c r="BB433" s="17">
        <f t="shared" si="39"/>
        <v>0.31766154975155703</v>
      </c>
    </row>
    <row r="434" spans="2:54" x14ac:dyDescent="0.2">
      <c r="B434">
        <v>187.5</v>
      </c>
      <c r="C434">
        <v>0.67574759510752103</v>
      </c>
      <c r="D434">
        <v>185.8</v>
      </c>
      <c r="E434">
        <v>0.65094972825922603</v>
      </c>
      <c r="H434">
        <v>187.5</v>
      </c>
      <c r="I434">
        <v>0.67242558949395304</v>
      </c>
      <c r="J434">
        <f t="shared" si="41"/>
        <v>0.67408659230073709</v>
      </c>
      <c r="M434">
        <v>185.8</v>
      </c>
      <c r="N434">
        <v>0.70023979920897905</v>
      </c>
      <c r="O434">
        <f t="shared" si="40"/>
        <v>0.67559476373410254</v>
      </c>
      <c r="T434">
        <v>196.7</v>
      </c>
      <c r="U434">
        <v>0.68448860976715853</v>
      </c>
      <c r="AG434" s="16">
        <v>194.2</v>
      </c>
      <c r="AH434" s="17">
        <v>0.68076768970955492</v>
      </c>
      <c r="AN434" s="17">
        <v>45.1</v>
      </c>
      <c r="AO434" s="17">
        <v>0.28863453218141399</v>
      </c>
      <c r="AP434" s="17">
        <f t="shared" si="36"/>
        <v>0.25977107896327262</v>
      </c>
      <c r="AQ434" s="18">
        <f t="shared" si="37"/>
        <v>0.31749798539955543</v>
      </c>
      <c r="AV434" s="16">
        <v>178.2</v>
      </c>
      <c r="AW434" s="17">
        <v>0.66933775506676341</v>
      </c>
      <c r="AY434" s="17">
        <v>45.1</v>
      </c>
      <c r="AZ434" s="17">
        <v>0.289104147733108</v>
      </c>
      <c r="BA434" s="17">
        <f t="shared" si="38"/>
        <v>0.2601937329597972</v>
      </c>
      <c r="BB434" s="17">
        <f t="shared" si="39"/>
        <v>0.3180145625064188</v>
      </c>
    </row>
    <row r="435" spans="2:54" x14ac:dyDescent="0.2">
      <c r="B435">
        <v>187.9</v>
      </c>
      <c r="C435">
        <v>0.67607804308139596</v>
      </c>
      <c r="D435">
        <v>186.2</v>
      </c>
      <c r="E435">
        <v>0.65106044479539704</v>
      </c>
      <c r="H435">
        <v>187.9</v>
      </c>
      <c r="I435">
        <v>0.67307104770918003</v>
      </c>
      <c r="J435">
        <f t="shared" si="41"/>
        <v>0.67457454539528805</v>
      </c>
      <c r="M435">
        <v>186.2</v>
      </c>
      <c r="N435">
        <v>0.70069615408072194</v>
      </c>
      <c r="O435">
        <f t="shared" si="40"/>
        <v>0.67587829943805944</v>
      </c>
      <c r="T435">
        <v>197.1</v>
      </c>
      <c r="U435">
        <v>0.68490364856489949</v>
      </c>
      <c r="AG435" s="16">
        <v>194.6</v>
      </c>
      <c r="AH435" s="17">
        <v>0.68097849387209197</v>
      </c>
      <c r="AN435" s="17">
        <v>45.2</v>
      </c>
      <c r="AO435" s="17">
        <v>0.28893262028953098</v>
      </c>
      <c r="AP435" s="17">
        <f t="shared" si="36"/>
        <v>0.26003935826057789</v>
      </c>
      <c r="AQ435" s="18">
        <f t="shared" si="37"/>
        <v>0.31782588231848413</v>
      </c>
      <c r="AV435" s="16">
        <v>178.6</v>
      </c>
      <c r="AW435" s="17">
        <v>0.66971064673087644</v>
      </c>
      <c r="AY435" s="17">
        <v>45.2</v>
      </c>
      <c r="AZ435" s="17">
        <v>0.28942522082753103</v>
      </c>
      <c r="BA435" s="17">
        <f t="shared" si="38"/>
        <v>0.26048269874477792</v>
      </c>
      <c r="BB435" s="17">
        <f t="shared" si="39"/>
        <v>0.31836774291028413</v>
      </c>
    </row>
    <row r="436" spans="2:54" x14ac:dyDescent="0.2">
      <c r="B436">
        <v>188.3</v>
      </c>
      <c r="C436">
        <v>0.67640621482466201</v>
      </c>
      <c r="D436">
        <v>186.6</v>
      </c>
      <c r="E436">
        <v>0.65116781289091197</v>
      </c>
      <c r="H436">
        <v>188.3</v>
      </c>
      <c r="I436">
        <v>0.67371200681008203</v>
      </c>
      <c r="J436">
        <f t="shared" si="41"/>
        <v>0.67505911081737202</v>
      </c>
      <c r="M436">
        <v>186.6</v>
      </c>
      <c r="N436">
        <v>0.701147473785659</v>
      </c>
      <c r="O436">
        <f t="shared" si="40"/>
        <v>0.67615764333828543</v>
      </c>
      <c r="T436">
        <v>197.5</v>
      </c>
      <c r="U436">
        <v>0.68531569377811707</v>
      </c>
      <c r="AG436" s="16">
        <v>195</v>
      </c>
      <c r="AH436" s="17">
        <v>0.68118659354756295</v>
      </c>
      <c r="AN436" s="17">
        <v>45.3</v>
      </c>
      <c r="AO436" s="17">
        <v>0.28923108319652002</v>
      </c>
      <c r="AP436" s="17">
        <f t="shared" si="36"/>
        <v>0.26030797487686802</v>
      </c>
      <c r="AQ436" s="18">
        <f t="shared" si="37"/>
        <v>0.31815419151617202</v>
      </c>
      <c r="AV436" s="16">
        <v>179</v>
      </c>
      <c r="AW436" s="17">
        <v>0.67007847215454952</v>
      </c>
      <c r="AY436" s="17">
        <v>45.3</v>
      </c>
      <c r="AZ436" s="17">
        <v>0.28974644629410401</v>
      </c>
      <c r="BA436" s="17">
        <f t="shared" si="38"/>
        <v>0.2607718016646936</v>
      </c>
      <c r="BB436" s="17">
        <f t="shared" si="39"/>
        <v>0.31872109092351442</v>
      </c>
    </row>
    <row r="437" spans="2:54" x14ac:dyDescent="0.2">
      <c r="B437">
        <v>188.7</v>
      </c>
      <c r="C437">
        <v>0.67673212095276303</v>
      </c>
      <c r="D437">
        <v>187</v>
      </c>
      <c r="E437">
        <v>0.65127191986982103</v>
      </c>
      <c r="H437">
        <v>188.7</v>
      </c>
      <c r="I437">
        <v>0.67434849737538405</v>
      </c>
      <c r="J437">
        <f t="shared" si="41"/>
        <v>0.67554030916407348</v>
      </c>
      <c r="M437">
        <v>187</v>
      </c>
      <c r="N437">
        <v>0.70159382814039295</v>
      </c>
      <c r="O437">
        <f t="shared" si="40"/>
        <v>0.67643287400510699</v>
      </c>
      <c r="T437">
        <v>197.9</v>
      </c>
      <c r="U437">
        <v>0.68572475314081349</v>
      </c>
      <c r="AG437" s="16">
        <v>195.4</v>
      </c>
      <c r="AH437" s="17">
        <v>0.68139205699552052</v>
      </c>
      <c r="AN437" s="17">
        <v>45.4</v>
      </c>
      <c r="AO437" s="17">
        <v>0.28952992022997798</v>
      </c>
      <c r="AP437" s="17">
        <f t="shared" si="36"/>
        <v>0.2605769282069802</v>
      </c>
      <c r="AQ437" s="18">
        <f t="shared" si="37"/>
        <v>0.31848291225297581</v>
      </c>
      <c r="AV437" s="16">
        <v>179.4</v>
      </c>
      <c r="AW437" s="17">
        <v>0.67044127089359895</v>
      </c>
      <c r="AY437" s="17">
        <v>45.4</v>
      </c>
      <c r="AZ437" s="17">
        <v>0.29006782409184001</v>
      </c>
      <c r="BA437" s="17">
        <f t="shared" si="38"/>
        <v>0.26106104168265604</v>
      </c>
      <c r="BB437" s="17">
        <f t="shared" si="39"/>
        <v>0.31907460650102404</v>
      </c>
    </row>
    <row r="438" spans="2:54" x14ac:dyDescent="0.2">
      <c r="B438">
        <v>189.1</v>
      </c>
      <c r="C438">
        <v>0.67705577208114198</v>
      </c>
      <c r="D438">
        <v>187.4</v>
      </c>
      <c r="E438">
        <v>0.65137285305617199</v>
      </c>
      <c r="H438">
        <v>189.1</v>
      </c>
      <c r="I438">
        <v>0.67498054998380996</v>
      </c>
      <c r="J438">
        <f t="shared" si="41"/>
        <v>0.67601816103247603</v>
      </c>
      <c r="M438">
        <v>187.4</v>
      </c>
      <c r="N438">
        <v>0.70203528696152895</v>
      </c>
      <c r="O438">
        <f t="shared" si="40"/>
        <v>0.67670407000885047</v>
      </c>
      <c r="T438">
        <v>198.3</v>
      </c>
      <c r="U438">
        <v>0.68613083438699052</v>
      </c>
      <c r="AG438" s="16">
        <v>195.8</v>
      </c>
      <c r="AH438" s="17">
        <v>0.68159495247551749</v>
      </c>
      <c r="AN438" s="17">
        <v>45.5</v>
      </c>
      <c r="AO438" s="17">
        <v>0.28982913070914801</v>
      </c>
      <c r="AP438" s="17">
        <f t="shared" si="36"/>
        <v>0.26084621763823324</v>
      </c>
      <c r="AQ438" s="18">
        <f t="shared" si="37"/>
        <v>0.31881204378006284</v>
      </c>
      <c r="AV438" s="16">
        <v>179.8</v>
      </c>
      <c r="AW438" s="17">
        <v>0.67079908250384146</v>
      </c>
      <c r="AY438" s="17">
        <v>45.5</v>
      </c>
      <c r="AZ438" s="17">
        <v>0.29038935417483602</v>
      </c>
      <c r="BA438" s="17">
        <f t="shared" si="38"/>
        <v>0.26135041875735243</v>
      </c>
      <c r="BB438" s="17">
        <f t="shared" si="39"/>
        <v>0.31942828959231967</v>
      </c>
    </row>
    <row r="439" spans="2:54" x14ac:dyDescent="0.2">
      <c r="B439">
        <v>189.5</v>
      </c>
      <c r="C439">
        <v>0.67737717882524295</v>
      </c>
      <c r="D439">
        <v>187.8</v>
      </c>
      <c r="E439">
        <v>0.65147069977401395</v>
      </c>
      <c r="H439">
        <v>189.5</v>
      </c>
      <c r="I439">
        <v>0.67560819521408499</v>
      </c>
      <c r="J439">
        <f t="shared" si="41"/>
        <v>0.67649268701966392</v>
      </c>
      <c r="M439">
        <v>187.8</v>
      </c>
      <c r="N439">
        <v>0.70247192006566905</v>
      </c>
      <c r="O439">
        <f t="shared" si="40"/>
        <v>0.67697130991984156</v>
      </c>
      <c r="T439">
        <v>198.7</v>
      </c>
      <c r="U439">
        <v>0.68653394525065148</v>
      </c>
      <c r="AG439" s="16">
        <v>196.2</v>
      </c>
      <c r="AH439" s="17">
        <v>0.68179534824710641</v>
      </c>
      <c r="AN439" s="17">
        <v>45.6</v>
      </c>
      <c r="AO439" s="17">
        <v>0.290128713945006</v>
      </c>
      <c r="AP439" s="17">
        <f t="shared" si="36"/>
        <v>0.26111584255050541</v>
      </c>
      <c r="AQ439" s="18">
        <f t="shared" si="37"/>
        <v>0.31914158533950665</v>
      </c>
      <c r="AV439" s="16">
        <v>180.2</v>
      </c>
      <c r="AW439" s="17">
        <v>0.671151946541094</v>
      </c>
      <c r="AY439" s="17">
        <v>45.6</v>
      </c>
      <c r="AZ439" s="17">
        <v>0.29071103649231</v>
      </c>
      <c r="BA439" s="17">
        <f t="shared" si="38"/>
        <v>0.26163993284307901</v>
      </c>
      <c r="BB439" s="17">
        <f t="shared" si="39"/>
        <v>0.31978214014154105</v>
      </c>
    </row>
    <row r="440" spans="2:54" x14ac:dyDescent="0.2">
      <c r="B440">
        <v>189.9</v>
      </c>
      <c r="C440">
        <v>0.67769635180050902</v>
      </c>
      <c r="D440">
        <v>188.2</v>
      </c>
      <c r="E440">
        <v>0.65156554734739602</v>
      </c>
      <c r="H440">
        <v>189.9</v>
      </c>
      <c r="I440">
        <v>0.67623146364493103</v>
      </c>
      <c r="J440">
        <f t="shared" si="41"/>
        <v>0.67696390772272008</v>
      </c>
      <c r="M440">
        <v>188.2</v>
      </c>
      <c r="N440">
        <v>0.70290379726941798</v>
      </c>
      <c r="O440">
        <f t="shared" si="40"/>
        <v>0.67723467230840706</v>
      </c>
      <c r="T440">
        <v>199.1</v>
      </c>
      <c r="U440">
        <v>0.68693409345927803</v>
      </c>
      <c r="AG440" s="16">
        <v>196.6</v>
      </c>
      <c r="AH440" s="17">
        <v>0.68199331256984053</v>
      </c>
      <c r="AN440" s="17">
        <v>45.7</v>
      </c>
      <c r="AO440" s="17">
        <v>0.290428669240334</v>
      </c>
      <c r="AP440" s="17">
        <f t="shared" si="36"/>
        <v>0.2613858023163006</v>
      </c>
      <c r="AQ440" s="18">
        <f t="shared" si="37"/>
        <v>0.31947153616436741</v>
      </c>
      <c r="AV440" s="16">
        <v>180.6</v>
      </c>
      <c r="AW440" s="17">
        <v>0.67149990256117154</v>
      </c>
      <c r="AY440" s="17">
        <v>45.7</v>
      </c>
      <c r="AZ440" s="17">
        <v>0.291032870988638</v>
      </c>
      <c r="BA440" s="17">
        <f t="shared" si="38"/>
        <v>0.26192958388977422</v>
      </c>
      <c r="BB440" s="17">
        <f t="shared" si="39"/>
        <v>0.32013615808750184</v>
      </c>
    </row>
    <row r="441" spans="2:54" x14ac:dyDescent="0.2">
      <c r="B441">
        <v>190.3</v>
      </c>
      <c r="C441">
        <v>0.67801330162238205</v>
      </c>
      <c r="D441">
        <v>188.6</v>
      </c>
      <c r="E441">
        <v>0.65165748310036697</v>
      </c>
      <c r="H441">
        <v>190.3</v>
      </c>
      <c r="I441">
        <v>0.67685038585507395</v>
      </c>
      <c r="J441">
        <f t="shared" si="41"/>
        <v>0.677431843738728</v>
      </c>
      <c r="M441">
        <v>188.6</v>
      </c>
      <c r="N441">
        <v>0.70333098678489403</v>
      </c>
      <c r="O441">
        <f t="shared" si="40"/>
        <v>0.6774942349426305</v>
      </c>
      <c r="T441">
        <v>199.5</v>
      </c>
      <c r="U441">
        <v>0.68733128589808701</v>
      </c>
      <c r="AG441" s="16">
        <v>197</v>
      </c>
      <c r="AH441" s="17">
        <v>0.6821889137032715</v>
      </c>
      <c r="AN441" s="17">
        <v>45.8</v>
      </c>
      <c r="AO441" s="17">
        <v>0.290728995889804</v>
      </c>
      <c r="AP441" s="17">
        <f t="shared" si="36"/>
        <v>0.26165609630082359</v>
      </c>
      <c r="AQ441" s="18">
        <f t="shared" si="37"/>
        <v>0.3198018954787844</v>
      </c>
      <c r="AV441" s="16">
        <v>181</v>
      </c>
      <c r="AW441" s="17">
        <v>0.67184299011989057</v>
      </c>
      <c r="AY441" s="17">
        <v>45.8</v>
      </c>
      <c r="AZ441" s="17">
        <v>0.29135485760339402</v>
      </c>
      <c r="BA441" s="17">
        <f t="shared" si="38"/>
        <v>0.2622193718430546</v>
      </c>
      <c r="BB441" s="17">
        <f t="shared" si="39"/>
        <v>0.32049034336373344</v>
      </c>
    </row>
    <row r="442" spans="2:54" x14ac:dyDescent="0.2">
      <c r="B442">
        <v>190.7</v>
      </c>
      <c r="C442">
        <v>0.678328038906308</v>
      </c>
      <c r="D442">
        <v>189</v>
      </c>
      <c r="E442">
        <v>0.65174659435697602</v>
      </c>
      <c r="H442">
        <v>190.7</v>
      </c>
      <c r="I442">
        <v>0.67746499242323799</v>
      </c>
      <c r="J442">
        <f t="shared" si="41"/>
        <v>0.67789651566477294</v>
      </c>
      <c r="M442">
        <v>189</v>
      </c>
      <c r="N442">
        <v>0.70375354399726298</v>
      </c>
      <c r="O442">
        <f t="shared" si="40"/>
        <v>0.67775006917711944</v>
      </c>
      <c r="T442">
        <v>199.9</v>
      </c>
      <c r="U442">
        <v>0.68772552778698448</v>
      </c>
      <c r="AG442" s="16">
        <v>197.4</v>
      </c>
      <c r="AH442" s="17">
        <v>0.68238221990695247</v>
      </c>
      <c r="AN442" s="17">
        <v>45.9</v>
      </c>
      <c r="AO442" s="17">
        <v>0.291029693180059</v>
      </c>
      <c r="AP442" s="17">
        <f t="shared" si="36"/>
        <v>0.26192672386205312</v>
      </c>
      <c r="AQ442" s="18">
        <f t="shared" si="37"/>
        <v>0.32013266249806493</v>
      </c>
      <c r="AV442" s="16">
        <v>181.4</v>
      </c>
      <c r="AW442" s="17">
        <v>0.67218124877306806</v>
      </c>
      <c r="AY442" s="17">
        <v>45.9</v>
      </c>
      <c r="AZ442" s="17">
        <v>0.29167699627138199</v>
      </c>
      <c r="BA442" s="17">
        <f t="shared" si="38"/>
        <v>0.26250929664424383</v>
      </c>
      <c r="BB442" s="17">
        <f t="shared" si="39"/>
        <v>0.32084469589852022</v>
      </c>
    </row>
    <row r="443" spans="2:54" x14ac:dyDescent="0.2">
      <c r="B443">
        <v>191.1</v>
      </c>
      <c r="C443">
        <v>0.67864057426772795</v>
      </c>
      <c r="D443">
        <v>189.4</v>
      </c>
      <c r="E443">
        <v>0.65183296844127203</v>
      </c>
      <c r="H443">
        <v>191.1</v>
      </c>
      <c r="I443">
        <v>0.67807531392814602</v>
      </c>
      <c r="J443">
        <f t="shared" si="41"/>
        <v>0.67835794409793704</v>
      </c>
      <c r="M443">
        <v>189.4</v>
      </c>
      <c r="N443">
        <v>0.70417151814033896</v>
      </c>
      <c r="O443">
        <f t="shared" si="40"/>
        <v>0.6780022432908055</v>
      </c>
      <c r="T443">
        <v>200.3</v>
      </c>
      <c r="U443">
        <v>0.68811682415036146</v>
      </c>
      <c r="AG443" s="16">
        <v>197.8</v>
      </c>
      <c r="AH443" s="17">
        <v>0.68257329944043654</v>
      </c>
      <c r="AN443" s="17">
        <v>46</v>
      </c>
      <c r="AO443" s="17">
        <v>0.291330760389788</v>
      </c>
      <c r="AP443" s="17">
        <f t="shared" si="36"/>
        <v>0.2621976843508092</v>
      </c>
      <c r="AQ443" s="18">
        <f t="shared" si="37"/>
        <v>0.3204638364287668</v>
      </c>
      <c r="AV443" s="16">
        <v>181.8</v>
      </c>
      <c r="AW443" s="17">
        <v>0.67251471807651952</v>
      </c>
      <c r="AY443" s="17">
        <v>46</v>
      </c>
      <c r="AZ443" s="17">
        <v>0.29199928692267602</v>
      </c>
      <c r="BA443" s="17">
        <f t="shared" si="38"/>
        <v>0.2627993582304084</v>
      </c>
      <c r="BB443" s="17">
        <f t="shared" si="39"/>
        <v>0.32119921561494363</v>
      </c>
    </row>
    <row r="444" spans="2:54" x14ac:dyDescent="0.2">
      <c r="B444">
        <v>191.5</v>
      </c>
      <c r="C444">
        <v>0.67895091832208598</v>
      </c>
      <c r="D444">
        <v>189.8</v>
      </c>
      <c r="E444">
        <v>0.65191669267730301</v>
      </c>
      <c r="H444">
        <v>191.5</v>
      </c>
      <c r="I444">
        <v>0.67868138094852304</v>
      </c>
      <c r="J444">
        <f t="shared" si="41"/>
        <v>0.67881614963530446</v>
      </c>
      <c r="M444">
        <v>189.8</v>
      </c>
      <c r="N444">
        <v>0.70458495840917801</v>
      </c>
      <c r="O444">
        <f t="shared" si="40"/>
        <v>0.67825082554324045</v>
      </c>
      <c r="T444">
        <v>200.7</v>
      </c>
      <c r="U444">
        <v>0.68850518001260952</v>
      </c>
      <c r="AG444" s="16">
        <v>198.2</v>
      </c>
      <c r="AH444" s="17">
        <v>0.68276222056327596</v>
      </c>
      <c r="AN444" s="17">
        <v>46.1</v>
      </c>
      <c r="AO444" s="17">
        <v>0.29163219678980201</v>
      </c>
      <c r="AP444" s="17">
        <f t="shared" si="36"/>
        <v>0.26246897711082184</v>
      </c>
      <c r="AQ444" s="18">
        <f t="shared" si="37"/>
        <v>0.32079541646878224</v>
      </c>
      <c r="AV444" s="16">
        <v>182.2</v>
      </c>
      <c r="AW444" s="17">
        <v>0.67284343758606191</v>
      </c>
      <c r="AY444" s="17">
        <v>46.1</v>
      </c>
      <c r="AZ444" s="17">
        <v>0.292321729482653</v>
      </c>
      <c r="BA444" s="17">
        <f t="shared" si="38"/>
        <v>0.2630895565343877</v>
      </c>
      <c r="BB444" s="17">
        <f t="shared" si="39"/>
        <v>0.3215539024309183</v>
      </c>
    </row>
    <row r="445" spans="2:54" x14ac:dyDescent="0.2">
      <c r="B445">
        <v>191.9</v>
      </c>
      <c r="C445">
        <v>0.67925908168482596</v>
      </c>
      <c r="D445">
        <v>190.2</v>
      </c>
      <c r="E445">
        <v>0.65199785438911895</v>
      </c>
      <c r="H445">
        <v>191.9</v>
      </c>
      <c r="I445">
        <v>0.67928322406309405</v>
      </c>
      <c r="J445">
        <f t="shared" si="41"/>
        <v>0.67927115287396</v>
      </c>
      <c r="M445">
        <v>190.2</v>
      </c>
      <c r="N445">
        <v>0.70499391399883704</v>
      </c>
      <c r="O445">
        <f t="shared" si="40"/>
        <v>0.67849588419397799</v>
      </c>
      <c r="T445">
        <v>201.1</v>
      </c>
      <c r="U445">
        <v>0.68889060039811745</v>
      </c>
      <c r="AG445" s="16">
        <v>198.6</v>
      </c>
      <c r="AH445" s="17">
        <v>0.68294905153502294</v>
      </c>
      <c r="AN445" s="17">
        <v>46.2</v>
      </c>
      <c r="AO445" s="17">
        <v>0.29193400164312</v>
      </c>
      <c r="AP445" s="17">
        <f t="shared" si="36"/>
        <v>0.26274060147880801</v>
      </c>
      <c r="AQ445" s="18">
        <f t="shared" si="37"/>
        <v>0.32112740180743204</v>
      </c>
      <c r="AV445" s="16">
        <v>182.6</v>
      </c>
      <c r="AW445" s="17">
        <v>0.67316744685751106</v>
      </c>
      <c r="AY445" s="17">
        <v>46.2</v>
      </c>
      <c r="AZ445" s="17">
        <v>0.29264432387202799</v>
      </c>
      <c r="BA445" s="17">
        <f t="shared" si="38"/>
        <v>0.26337989148482521</v>
      </c>
      <c r="BB445" s="17">
        <f t="shared" si="39"/>
        <v>0.32190875625923082</v>
      </c>
    </row>
    <row r="446" spans="2:54" x14ac:dyDescent="0.2">
      <c r="B446">
        <v>192.3</v>
      </c>
      <c r="C446">
        <v>0.67956507497139096</v>
      </c>
      <c r="D446">
        <v>190.6</v>
      </c>
      <c r="E446">
        <v>0.65207654090076905</v>
      </c>
      <c r="H446">
        <v>192.3</v>
      </c>
      <c r="I446">
        <v>0.67988087385058105</v>
      </c>
      <c r="J446">
        <f t="shared" si="41"/>
        <v>0.67972297441098606</v>
      </c>
      <c r="M446">
        <v>190.6</v>
      </c>
      <c r="N446">
        <v>0.70539843410437197</v>
      </c>
      <c r="O446">
        <f t="shared" si="40"/>
        <v>0.67873748750257046</v>
      </c>
      <c r="T446">
        <v>201.5</v>
      </c>
      <c r="U446">
        <v>0.68927309033127848</v>
      </c>
      <c r="AG446" s="16">
        <v>199</v>
      </c>
      <c r="AH446" s="17">
        <v>0.68313386061523107</v>
      </c>
      <c r="AN446" s="17">
        <v>46.3</v>
      </c>
      <c r="AO446" s="17">
        <v>0.29223617420503201</v>
      </c>
      <c r="AP446" s="17">
        <f t="shared" si="36"/>
        <v>0.26301255678452884</v>
      </c>
      <c r="AQ446" s="18">
        <f t="shared" si="37"/>
        <v>0.32145979162553523</v>
      </c>
      <c r="AV446" s="16">
        <v>183</v>
      </c>
      <c r="AW446" s="17">
        <v>0.6734867854466835</v>
      </c>
      <c r="AY446" s="17">
        <v>46.3</v>
      </c>
      <c r="AZ446" s="17">
        <v>0.29296707000689298</v>
      </c>
      <c r="BA446" s="17">
        <f t="shared" si="38"/>
        <v>0.26367036300620367</v>
      </c>
      <c r="BB446" s="17">
        <f t="shared" si="39"/>
        <v>0.3222637770075823</v>
      </c>
    </row>
    <row r="447" spans="2:54" x14ac:dyDescent="0.2">
      <c r="B447">
        <v>192.7</v>
      </c>
      <c r="C447">
        <v>0.67986890879722295</v>
      </c>
      <c r="D447">
        <v>191</v>
      </c>
      <c r="E447">
        <v>0.65215283953629999</v>
      </c>
      <c r="H447">
        <v>192.7</v>
      </c>
      <c r="I447">
        <v>0.68047436088971003</v>
      </c>
      <c r="J447">
        <f t="shared" si="41"/>
        <v>0.68017163484346654</v>
      </c>
      <c r="M447">
        <v>191</v>
      </c>
      <c r="N447">
        <v>0.70579856792083895</v>
      </c>
      <c r="O447">
        <f t="shared" si="40"/>
        <v>0.67897570372856952</v>
      </c>
      <c r="T447">
        <v>201.9</v>
      </c>
      <c r="U447">
        <v>0.68965265483648253</v>
      </c>
      <c r="AG447" s="16">
        <v>199.4</v>
      </c>
      <c r="AH447" s="17">
        <v>0.68331671606345257</v>
      </c>
      <c r="AN447" s="17">
        <v>46.4</v>
      </c>
      <c r="AO447" s="17">
        <v>0.29253871372318802</v>
      </c>
      <c r="AP447" s="17">
        <f t="shared" si="36"/>
        <v>0.26328484235086924</v>
      </c>
      <c r="AQ447" s="18">
        <f t="shared" si="37"/>
        <v>0.32179258509550684</v>
      </c>
      <c r="AV447" s="16">
        <v>183.4</v>
      </c>
      <c r="AW447" s="17">
        <v>0.67380149290939495</v>
      </c>
      <c r="AY447" s="17">
        <v>46.4</v>
      </c>
      <c r="AZ447" s="17">
        <v>0.293289967798744</v>
      </c>
      <c r="BA447" s="17">
        <f t="shared" si="38"/>
        <v>0.26396097101886962</v>
      </c>
      <c r="BB447" s="17">
        <f t="shared" si="39"/>
        <v>0.32261896457861844</v>
      </c>
    </row>
    <row r="448" spans="2:54" x14ac:dyDescent="0.2">
      <c r="B448">
        <v>193.1</v>
      </c>
      <c r="C448">
        <v>0.68017059377776701</v>
      </c>
      <c r="D448">
        <v>191.4</v>
      </c>
      <c r="E448">
        <v>0.65222683761976397</v>
      </c>
      <c r="H448">
        <v>193.1</v>
      </c>
      <c r="I448">
        <v>0.68106371575920399</v>
      </c>
      <c r="J448">
        <f t="shared" si="41"/>
        <v>0.6806171547684855</v>
      </c>
      <c r="M448">
        <v>191.4</v>
      </c>
      <c r="N448">
        <v>0.70619436464329499</v>
      </c>
      <c r="O448">
        <f t="shared" si="40"/>
        <v>0.67921060113152953</v>
      </c>
      <c r="T448">
        <v>202.3</v>
      </c>
      <c r="U448">
        <v>0.69002929893812004</v>
      </c>
      <c r="AG448" s="16">
        <v>199.8</v>
      </c>
      <c r="AH448" s="17">
        <v>0.68349768613924</v>
      </c>
      <c r="AN448" s="17">
        <v>46.5</v>
      </c>
      <c r="AO448" s="17">
        <v>0.29284161943766401</v>
      </c>
      <c r="AP448" s="17">
        <f t="shared" si="36"/>
        <v>0.26355745749389764</v>
      </c>
      <c r="AQ448" s="18">
        <f t="shared" si="37"/>
        <v>0.32212578138143044</v>
      </c>
      <c r="AV448" s="16">
        <v>183.8</v>
      </c>
      <c r="AW448" s="17">
        <v>0.67411160880146248</v>
      </c>
      <c r="AY448" s="17">
        <v>46.5</v>
      </c>
      <c r="AZ448" s="17">
        <v>0.29361301715452298</v>
      </c>
      <c r="BA448" s="17">
        <f t="shared" si="38"/>
        <v>0.26425171543907067</v>
      </c>
      <c r="BB448" s="17">
        <f t="shared" si="39"/>
        <v>0.3229743188699753</v>
      </c>
    </row>
    <row r="449" spans="2:54" x14ac:dyDescent="0.2">
      <c r="B449">
        <v>193.5</v>
      </c>
      <c r="C449">
        <v>0.68047014052846599</v>
      </c>
      <c r="D449">
        <v>191.8</v>
      </c>
      <c r="E449">
        <v>0.65229862247520698</v>
      </c>
      <c r="H449">
        <v>193.5</v>
      </c>
      <c r="I449">
        <v>0.68164896903778904</v>
      </c>
      <c r="J449">
        <f t="shared" si="41"/>
        <v>0.68105955478312752</v>
      </c>
      <c r="M449">
        <v>191.8</v>
      </c>
      <c r="N449">
        <v>0.70658587346679702</v>
      </c>
      <c r="O449">
        <f t="shared" si="40"/>
        <v>0.67944224797100206</v>
      </c>
      <c r="T449">
        <v>202.7</v>
      </c>
      <c r="U449">
        <v>0.69040302766058104</v>
      </c>
      <c r="AG449" s="16">
        <v>200.2</v>
      </c>
      <c r="AH449" s="17">
        <v>0.68367683910214594</v>
      </c>
      <c r="AN449" s="17">
        <v>46.6</v>
      </c>
      <c r="AO449" s="17">
        <v>0.29314489058103799</v>
      </c>
      <c r="AP449" s="17">
        <f t="shared" si="36"/>
        <v>0.26383040152293419</v>
      </c>
      <c r="AQ449" s="18">
        <f t="shared" si="37"/>
        <v>0.32245937963914179</v>
      </c>
      <c r="AV449" s="16">
        <v>184.2</v>
      </c>
      <c r="AW449" s="17">
        <v>0.67441717267870249</v>
      </c>
      <c r="AY449" s="17">
        <v>46.6</v>
      </c>
      <c r="AZ449" s="17">
        <v>0.29393621797664499</v>
      </c>
      <c r="BA449" s="17">
        <f t="shared" si="38"/>
        <v>0.26454259617898052</v>
      </c>
      <c r="BB449" s="17">
        <f t="shared" si="39"/>
        <v>0.32332983977430951</v>
      </c>
    </row>
    <row r="450" spans="2:54" x14ac:dyDescent="0.2">
      <c r="B450">
        <v>193.9</v>
      </c>
      <c r="C450">
        <v>0.68076755966476299</v>
      </c>
      <c r="D450">
        <v>192.2</v>
      </c>
      <c r="E450">
        <v>0.65236828142668002</v>
      </c>
      <c r="H450">
        <v>193.9</v>
      </c>
      <c r="I450">
        <v>0.68223015130418696</v>
      </c>
      <c r="J450">
        <f t="shared" si="41"/>
        <v>0.68149885548447497</v>
      </c>
      <c r="M450">
        <v>192.2</v>
      </c>
      <c r="N450">
        <v>0.70697314358639995</v>
      </c>
      <c r="O450">
        <f t="shared" si="40"/>
        <v>0.67967071250653999</v>
      </c>
      <c r="T450">
        <v>203.1</v>
      </c>
      <c r="U450">
        <v>0.69077384602825798</v>
      </c>
      <c r="AG450" s="16">
        <v>200.6</v>
      </c>
      <c r="AH450" s="17">
        <v>0.6838542432117235</v>
      </c>
      <c r="AN450" s="17">
        <v>46.7</v>
      </c>
      <c r="AO450" s="17">
        <v>0.29344852637846502</v>
      </c>
      <c r="AP450" s="17">
        <f t="shared" si="36"/>
        <v>0.26410367374061855</v>
      </c>
      <c r="AQ450" s="18">
        <f t="shared" si="37"/>
        <v>0.32279337901631155</v>
      </c>
      <c r="AV450" s="16">
        <v>184.6</v>
      </c>
      <c r="AW450" s="17">
        <v>0.67471822409693005</v>
      </c>
      <c r="AY450" s="17">
        <v>46.7</v>
      </c>
      <c r="AZ450" s="17">
        <v>0.294259570163037</v>
      </c>
      <c r="BA450" s="17">
        <f t="shared" si="38"/>
        <v>0.26483361314673332</v>
      </c>
      <c r="BB450" s="17">
        <f t="shared" si="39"/>
        <v>0.32368552717934074</v>
      </c>
    </row>
    <row r="451" spans="2:54" x14ac:dyDescent="0.2">
      <c r="B451">
        <v>194.3</v>
      </c>
      <c r="C451">
        <v>0.68106286180210096</v>
      </c>
      <c r="D451">
        <v>192.6</v>
      </c>
      <c r="E451">
        <v>0.65243590179822997</v>
      </c>
      <c r="H451">
        <v>194.3</v>
      </c>
      <c r="I451">
        <v>0.68280729313712296</v>
      </c>
      <c r="J451">
        <f t="shared" si="41"/>
        <v>0.68193507746961202</v>
      </c>
      <c r="M451">
        <v>192.6</v>
      </c>
      <c r="N451">
        <v>0.70735622419716204</v>
      </c>
      <c r="O451">
        <f t="shared" si="40"/>
        <v>0.679896062997696</v>
      </c>
      <c r="T451">
        <v>203.5</v>
      </c>
      <c r="U451">
        <v>0.69114175906554098</v>
      </c>
      <c r="AG451" s="16">
        <v>201</v>
      </c>
      <c r="AH451" s="17">
        <v>0.68402996672752492</v>
      </c>
      <c r="AN451" s="17">
        <v>46.8</v>
      </c>
      <c r="AO451" s="17">
        <v>0.29375252604775298</v>
      </c>
      <c r="AP451" s="17">
        <f t="shared" ref="AP451:AP514" si="42">AO451*0.9</f>
        <v>0.26437727344297768</v>
      </c>
      <c r="AQ451" s="18">
        <f t="shared" ref="AQ451:AQ514" si="43">AO451*1.1</f>
        <v>0.32312777865252829</v>
      </c>
      <c r="AV451" s="16">
        <v>185</v>
      </c>
      <c r="AW451" s="17">
        <v>0.67501480263368951</v>
      </c>
      <c r="AY451" s="17">
        <v>46.8</v>
      </c>
      <c r="AZ451" s="17">
        <v>0.29458307360716302</v>
      </c>
      <c r="BA451" s="17">
        <f t="shared" ref="BA451:BA514" si="44">AZ451*0.9</f>
        <v>0.26512476624644671</v>
      </c>
      <c r="BB451" s="17">
        <f t="shared" ref="BB451:BB514" si="45">AZ451*1.1</f>
        <v>0.32404138096787932</v>
      </c>
    </row>
    <row r="452" spans="2:54" x14ac:dyDescent="0.2">
      <c r="B452">
        <v>194.7</v>
      </c>
      <c r="C452">
        <v>0.68135605752569395</v>
      </c>
      <c r="D452">
        <v>193</v>
      </c>
      <c r="E452">
        <v>0.65250157091390804</v>
      </c>
      <c r="H452">
        <v>194.7</v>
      </c>
      <c r="I452">
        <v>0.68338042511532104</v>
      </c>
      <c r="J452">
        <f t="shared" si="41"/>
        <v>0.68236824132050744</v>
      </c>
      <c r="M452">
        <v>193</v>
      </c>
      <c r="N452">
        <v>0.70773516449413798</v>
      </c>
      <c r="O452">
        <f t="shared" si="40"/>
        <v>0.68011836770402301</v>
      </c>
      <c r="T452">
        <v>203.9</v>
      </c>
      <c r="U452">
        <v>0.69150677179682107</v>
      </c>
      <c r="AG452" s="16">
        <v>201.4</v>
      </c>
      <c r="AH452" s="17">
        <v>0.68420407790910298</v>
      </c>
      <c r="AN452" s="17">
        <v>46.9</v>
      </c>
      <c r="AO452" s="17">
        <v>0.29405688879942599</v>
      </c>
      <c r="AP452" s="17">
        <f t="shared" si="42"/>
        <v>0.26465119991948338</v>
      </c>
      <c r="AQ452" s="18">
        <f t="shared" si="43"/>
        <v>0.32346257767936859</v>
      </c>
      <c r="AV452" s="16">
        <v>185.4</v>
      </c>
      <c r="AW452" s="17">
        <v>0.6753069576560875</v>
      </c>
      <c r="AY452" s="17">
        <v>46.9</v>
      </c>
      <c r="AZ452" s="17">
        <v>0.29490672819806701</v>
      </c>
      <c r="BA452" s="17">
        <f t="shared" si="44"/>
        <v>0.2654160553782603</v>
      </c>
      <c r="BB452" s="17">
        <f t="shared" si="45"/>
        <v>0.32439740101787373</v>
      </c>
    </row>
    <row r="453" spans="2:54" x14ac:dyDescent="0.2">
      <c r="B453">
        <v>195.1</v>
      </c>
      <c r="C453">
        <v>0.681647150284305</v>
      </c>
      <c r="D453">
        <v>193.4</v>
      </c>
      <c r="E453">
        <v>0.652565376097762</v>
      </c>
      <c r="H453">
        <v>195.1</v>
      </c>
      <c r="I453">
        <v>0.68394957781750498</v>
      </c>
      <c r="J453">
        <f t="shared" si="41"/>
        <v>0.68279836405090499</v>
      </c>
      <c r="M453">
        <v>193.4</v>
      </c>
      <c r="N453">
        <v>0.70811001367238502</v>
      </c>
      <c r="O453">
        <f t="shared" si="40"/>
        <v>0.68033769488507345</v>
      </c>
      <c r="T453">
        <v>204.3</v>
      </c>
      <c r="U453">
        <v>0.69186888924648793</v>
      </c>
      <c r="AG453" s="16">
        <v>201.8</v>
      </c>
      <c r="AH453" s="17">
        <v>0.71512392243406897</v>
      </c>
      <c r="AN453" s="17">
        <v>47</v>
      </c>
      <c r="AO453" s="17">
        <v>0.29436161383680598</v>
      </c>
      <c r="AP453" s="17">
        <f t="shared" si="42"/>
        <v>0.26492545245312538</v>
      </c>
      <c r="AQ453" s="18">
        <f t="shared" si="43"/>
        <v>0.32379777522048658</v>
      </c>
      <c r="AV453" s="16">
        <v>185.8</v>
      </c>
      <c r="AW453" s="17">
        <v>0.67559476373410254</v>
      </c>
      <c r="AY453" s="17">
        <v>47</v>
      </c>
      <c r="AZ453" s="17">
        <v>0.29523053382039599</v>
      </c>
      <c r="BA453" s="17">
        <f t="shared" si="44"/>
        <v>0.2657074804383564</v>
      </c>
      <c r="BB453" s="17">
        <f t="shared" si="45"/>
        <v>0.32475358720243563</v>
      </c>
    </row>
    <row r="454" spans="2:54" x14ac:dyDescent="0.2">
      <c r="B454">
        <v>195.5</v>
      </c>
      <c r="C454">
        <v>0.68193612723113295</v>
      </c>
      <c r="D454">
        <v>193.8</v>
      </c>
      <c r="E454">
        <v>0.65262740467383995</v>
      </c>
      <c r="H454">
        <v>195.5</v>
      </c>
      <c r="I454">
        <v>0.684514781822401</v>
      </c>
      <c r="J454">
        <f t="shared" si="41"/>
        <v>0.68322545452676697</v>
      </c>
      <c r="M454">
        <v>193.8</v>
      </c>
      <c r="N454">
        <v>0.70848082092695996</v>
      </c>
      <c r="O454">
        <f t="shared" si="40"/>
        <v>0.68055411280040001</v>
      </c>
      <c r="T454">
        <v>204.7</v>
      </c>
      <c r="U454">
        <v>0.69222811643893345</v>
      </c>
      <c r="AG454" s="16">
        <v>202.2</v>
      </c>
      <c r="AH454" s="17">
        <v>0.715421213349548</v>
      </c>
      <c r="AN454" s="17">
        <v>47.1</v>
      </c>
      <c r="AO454" s="17">
        <v>0.294666700356078</v>
      </c>
      <c r="AP454" s="17">
        <f t="shared" si="42"/>
        <v>0.26520003032047024</v>
      </c>
      <c r="AQ454" s="18">
        <f t="shared" si="43"/>
        <v>0.32413337039168583</v>
      </c>
      <c r="AV454" s="16">
        <v>186.2</v>
      </c>
      <c r="AW454" s="17">
        <v>0.67587829943805944</v>
      </c>
      <c r="AY454" s="17">
        <v>47.1</v>
      </c>
      <c r="AZ454" s="17">
        <v>0.29555449035443498</v>
      </c>
      <c r="BA454" s="17">
        <f t="shared" si="44"/>
        <v>0.26599904131899149</v>
      </c>
      <c r="BB454" s="17">
        <f t="shared" si="45"/>
        <v>0.32510993938987853</v>
      </c>
    </row>
    <row r="455" spans="2:54" x14ac:dyDescent="0.2">
      <c r="B455">
        <v>195.9</v>
      </c>
      <c r="C455">
        <v>0.682222973255458</v>
      </c>
      <c r="D455">
        <v>194.2</v>
      </c>
      <c r="E455">
        <v>0.652687743966192</v>
      </c>
      <c r="H455">
        <v>195.9</v>
      </c>
      <c r="I455">
        <v>0.68507606770872997</v>
      </c>
      <c r="J455">
        <f t="shared" si="41"/>
        <v>0.68364952048209404</v>
      </c>
      <c r="M455">
        <v>194.2</v>
      </c>
      <c r="N455">
        <v>0.70884763545291796</v>
      </c>
      <c r="O455">
        <f t="shared" si="40"/>
        <v>0.68076768970955492</v>
      </c>
      <c r="T455">
        <v>205.1</v>
      </c>
      <c r="U455">
        <v>0.69258445839854799</v>
      </c>
      <c r="AG455" s="16">
        <v>202.6</v>
      </c>
      <c r="AH455" s="17">
        <v>0.71571554463259701</v>
      </c>
      <c r="AN455" s="17">
        <v>47.2</v>
      </c>
      <c r="AO455" s="17">
        <v>0.29497214754636097</v>
      </c>
      <c r="AP455" s="17">
        <f t="shared" si="42"/>
        <v>0.2654749327917249</v>
      </c>
      <c r="AQ455" s="18">
        <f t="shared" si="43"/>
        <v>0.3244693623009971</v>
      </c>
      <c r="AV455" s="16">
        <v>186.6</v>
      </c>
      <c r="AW455" s="17">
        <v>0.67615764333828543</v>
      </c>
      <c r="AY455" s="17">
        <v>47.2</v>
      </c>
      <c r="AZ455" s="17">
        <v>0.295878597676139</v>
      </c>
      <c r="BA455" s="17">
        <f t="shared" si="44"/>
        <v>0.26629073790852509</v>
      </c>
      <c r="BB455" s="17">
        <f t="shared" si="45"/>
        <v>0.32546645744375291</v>
      </c>
    </row>
    <row r="456" spans="2:54" x14ac:dyDescent="0.2">
      <c r="B456">
        <v>196.3</v>
      </c>
      <c r="C456">
        <v>0.68250767324656303</v>
      </c>
      <c r="D456">
        <v>194.6</v>
      </c>
      <c r="E456">
        <v>0.65274648129886703</v>
      </c>
      <c r="H456">
        <v>196.3</v>
      </c>
      <c r="I456">
        <v>0.68563346605521902</v>
      </c>
      <c r="J456">
        <f t="shared" si="41"/>
        <v>0.68407056965089108</v>
      </c>
      <c r="M456">
        <v>194.6</v>
      </c>
      <c r="N456">
        <v>0.70921050644531702</v>
      </c>
      <c r="O456">
        <f t="shared" si="40"/>
        <v>0.68097849387209197</v>
      </c>
      <c r="T456">
        <v>205.5</v>
      </c>
      <c r="U456">
        <v>0.692937920149723</v>
      </c>
      <c r="AG456" s="16">
        <v>203</v>
      </c>
      <c r="AH456" s="17">
        <v>0.71600696547826903</v>
      </c>
      <c r="AN456" s="17">
        <v>47.3</v>
      </c>
      <c r="AO456" s="17">
        <v>0.29527795458978001</v>
      </c>
      <c r="AP456" s="17">
        <f t="shared" si="42"/>
        <v>0.26575015913080202</v>
      </c>
      <c r="AQ456" s="18">
        <f t="shared" si="43"/>
        <v>0.32480575004875806</v>
      </c>
      <c r="AV456" s="16">
        <v>187</v>
      </c>
      <c r="AW456" s="17">
        <v>0.67643287400510699</v>
      </c>
      <c r="AY456" s="17">
        <v>47.3</v>
      </c>
      <c r="AZ456" s="17">
        <v>0.29620285565716298</v>
      </c>
      <c r="BA456" s="17">
        <f t="shared" si="44"/>
        <v>0.2665825700914467</v>
      </c>
      <c r="BB456" s="17">
        <f t="shared" si="45"/>
        <v>0.32582314122287931</v>
      </c>
    </row>
    <row r="457" spans="2:54" x14ac:dyDescent="0.2">
      <c r="B457">
        <v>196.7</v>
      </c>
      <c r="C457">
        <v>0.68279021209372603</v>
      </c>
      <c r="D457">
        <v>195</v>
      </c>
      <c r="E457">
        <v>0.65280370399591403</v>
      </c>
      <c r="H457">
        <v>196.7</v>
      </c>
      <c r="I457">
        <v>0.68618700744059102</v>
      </c>
      <c r="J457">
        <f t="shared" si="41"/>
        <v>0.68448860976715853</v>
      </c>
      <c r="M457">
        <v>195</v>
      </c>
      <c r="N457">
        <v>0.70956948309921197</v>
      </c>
      <c r="O457">
        <f t="shared" si="40"/>
        <v>0.68118659354756295</v>
      </c>
      <c r="T457">
        <v>205.9</v>
      </c>
      <c r="U457">
        <v>0.69328850671684794</v>
      </c>
      <c r="AG457" s="16">
        <v>203.4</v>
      </c>
      <c r="AH457" s="17">
        <v>0.71629552508162297</v>
      </c>
      <c r="AN457" s="17">
        <v>47.4</v>
      </c>
      <c r="AO457" s="17">
        <v>0.295584120661535</v>
      </c>
      <c r="AP457" s="17">
        <f t="shared" si="42"/>
        <v>0.26602570859538149</v>
      </c>
      <c r="AQ457" s="18">
        <f t="shared" si="43"/>
        <v>0.3251425327276885</v>
      </c>
      <c r="AV457" s="16">
        <v>187.4</v>
      </c>
      <c r="AW457" s="17">
        <v>0.67670407000885047</v>
      </c>
      <c r="AY457" s="17">
        <v>47.4</v>
      </c>
      <c r="AZ457" s="17">
        <v>0.296527264164896</v>
      </c>
      <c r="BA457" s="17">
        <f t="shared" si="44"/>
        <v>0.26687453774840642</v>
      </c>
      <c r="BB457" s="17">
        <f t="shared" si="45"/>
        <v>0.32617999058138564</v>
      </c>
    </row>
    <row r="458" spans="2:54" x14ac:dyDescent="0.2">
      <c r="B458">
        <v>197.1</v>
      </c>
      <c r="C458">
        <v>0.68307057468623</v>
      </c>
      <c r="D458">
        <v>195.4</v>
      </c>
      <c r="E458">
        <v>0.65285949938138099</v>
      </c>
      <c r="H458">
        <v>197.1</v>
      </c>
      <c r="I458">
        <v>0.68673672244356898</v>
      </c>
      <c r="J458">
        <f t="shared" si="41"/>
        <v>0.68490364856489949</v>
      </c>
      <c r="M458">
        <v>195.4</v>
      </c>
      <c r="N458">
        <v>0.70992461460966005</v>
      </c>
      <c r="O458">
        <f t="shared" si="40"/>
        <v>0.68139205699552052</v>
      </c>
      <c r="T458">
        <v>206.3</v>
      </c>
      <c r="U458">
        <v>0.69363622312431494</v>
      </c>
      <c r="AG458" s="16">
        <v>203.8</v>
      </c>
      <c r="AH458" s="17">
        <v>0.71658127263771498</v>
      </c>
      <c r="AN458" s="17">
        <v>47.5</v>
      </c>
      <c r="AO458" s="17">
        <v>0.29589064492996497</v>
      </c>
      <c r="AP458" s="17">
        <f t="shared" si="42"/>
        <v>0.2663015804369685</v>
      </c>
      <c r="AQ458" s="18">
        <f t="shared" si="43"/>
        <v>0.32547970942296151</v>
      </c>
      <c r="AV458" s="16">
        <v>187.8</v>
      </c>
      <c r="AW458" s="17">
        <v>0.67697130991984156</v>
      </c>
      <c r="AY458" s="17">
        <v>47.5</v>
      </c>
      <c r="AZ458" s="17">
        <v>0.29685182306248398</v>
      </c>
      <c r="BA458" s="17">
        <f t="shared" si="44"/>
        <v>0.26716664075623558</v>
      </c>
      <c r="BB458" s="17">
        <f t="shared" si="45"/>
        <v>0.32653700536873242</v>
      </c>
    </row>
    <row r="459" spans="2:54" x14ac:dyDescent="0.2">
      <c r="B459">
        <v>197.5</v>
      </c>
      <c r="C459">
        <v>0.68334874591335504</v>
      </c>
      <c r="D459">
        <v>195.8</v>
      </c>
      <c r="E459">
        <v>0.65291395477931702</v>
      </c>
      <c r="H459">
        <v>197.5</v>
      </c>
      <c r="I459">
        <v>0.687282641642879</v>
      </c>
      <c r="J459">
        <f t="shared" si="41"/>
        <v>0.68531569377811707</v>
      </c>
      <c r="M459">
        <v>195.8</v>
      </c>
      <c r="N459">
        <v>0.71027595017171796</v>
      </c>
      <c r="O459">
        <f t="shared" si="40"/>
        <v>0.68159495247551749</v>
      </c>
      <c r="T459">
        <v>206.7</v>
      </c>
      <c r="U459">
        <v>0.69398107439651446</v>
      </c>
      <c r="AG459" s="16">
        <v>204.2</v>
      </c>
      <c r="AH459" s="17">
        <v>0.71686425734159998</v>
      </c>
      <c r="AN459" s="17">
        <v>47.6</v>
      </c>
      <c r="AO459" s="17">
        <v>0.29619752655662401</v>
      </c>
      <c r="AP459" s="17">
        <f t="shared" si="42"/>
        <v>0.2665777739009616</v>
      </c>
      <c r="AQ459" s="18">
        <f t="shared" si="43"/>
        <v>0.32581727921228643</v>
      </c>
      <c r="AV459" s="16">
        <v>188.2</v>
      </c>
      <c r="AW459" s="17">
        <v>0.67723467230840706</v>
      </c>
      <c r="AY459" s="17">
        <v>47.6</v>
      </c>
      <c r="AZ459" s="17">
        <v>0.29717653220886697</v>
      </c>
      <c r="BA459" s="17">
        <f t="shared" si="44"/>
        <v>0.26745887898798026</v>
      </c>
      <c r="BB459" s="17">
        <f t="shared" si="45"/>
        <v>0.32689418542975368</v>
      </c>
    </row>
    <row r="460" spans="2:54" x14ac:dyDescent="0.2">
      <c r="B460">
        <v>197.9</v>
      </c>
      <c r="C460">
        <v>0.68362471066438202</v>
      </c>
      <c r="D460">
        <v>196.2</v>
      </c>
      <c r="E460">
        <v>0.65296715751377199</v>
      </c>
      <c r="H460">
        <v>197.9</v>
      </c>
      <c r="I460">
        <v>0.68782479561724497</v>
      </c>
      <c r="J460">
        <f t="shared" si="41"/>
        <v>0.68572475314081349</v>
      </c>
      <c r="M460">
        <v>196.2</v>
      </c>
      <c r="N460">
        <v>0.71062353898044095</v>
      </c>
      <c r="O460">
        <f t="shared" si="40"/>
        <v>0.68179534824710641</v>
      </c>
      <c r="T460">
        <v>207.1</v>
      </c>
      <c r="U460">
        <v>0.69432306555783696</v>
      </c>
      <c r="AG460" s="16">
        <v>204.6</v>
      </c>
      <c r="AH460" s="17">
        <v>0.71714452838833598</v>
      </c>
      <c r="AN460" s="17">
        <v>47.7</v>
      </c>
      <c r="AO460" s="17">
        <v>0.29650476469634102</v>
      </c>
      <c r="AP460" s="17">
        <f t="shared" si="42"/>
        <v>0.26685428822670693</v>
      </c>
      <c r="AQ460" s="18">
        <f t="shared" si="43"/>
        <v>0.32615524116597516</v>
      </c>
      <c r="AV460" s="16">
        <v>188.6</v>
      </c>
      <c r="AW460" s="17">
        <v>0.6774942349426305</v>
      </c>
      <c r="AY460" s="17">
        <v>47.7</v>
      </c>
      <c r="AZ460" s="17">
        <v>0.297501391458807</v>
      </c>
      <c r="BA460" s="17">
        <f t="shared" si="44"/>
        <v>0.26775125231292629</v>
      </c>
      <c r="BB460" s="17">
        <f t="shared" si="45"/>
        <v>0.3272515306046877</v>
      </c>
    </row>
    <row r="461" spans="2:54" x14ac:dyDescent="0.2">
      <c r="B461">
        <v>198.3</v>
      </c>
      <c r="C461">
        <v>0.68389845382859105</v>
      </c>
      <c r="D461">
        <v>196.6</v>
      </c>
      <c r="E461">
        <v>0.65301919490879401</v>
      </c>
      <c r="H461">
        <v>198.3</v>
      </c>
      <c r="I461">
        <v>0.68836321494538999</v>
      </c>
      <c r="J461">
        <f t="shared" si="41"/>
        <v>0.68613083438699052</v>
      </c>
      <c r="M461">
        <v>196.6</v>
      </c>
      <c r="N461">
        <v>0.71096743023088704</v>
      </c>
      <c r="O461">
        <f t="shared" si="40"/>
        <v>0.68199331256984053</v>
      </c>
      <c r="T461">
        <v>207.5</v>
      </c>
      <c r="U461">
        <v>0.694662201632673</v>
      </c>
      <c r="AG461" s="16">
        <v>205</v>
      </c>
      <c r="AH461" s="17">
        <v>0.71742213497297902</v>
      </c>
      <c r="AN461" s="17">
        <v>47.8</v>
      </c>
      <c r="AO461" s="17">
        <v>0.29681235849729098</v>
      </c>
      <c r="AP461" s="17">
        <f t="shared" si="42"/>
        <v>0.26713112264756189</v>
      </c>
      <c r="AQ461" s="18">
        <f t="shared" si="43"/>
        <v>0.32649359434702013</v>
      </c>
      <c r="AV461" s="16">
        <v>189</v>
      </c>
      <c r="AW461" s="17">
        <v>0.67775006917711944</v>
      </c>
      <c r="AY461" s="17">
        <v>47.8</v>
      </c>
      <c r="AZ461" s="17">
        <v>0.29782640066291399</v>
      </c>
      <c r="BA461" s="17">
        <f t="shared" si="44"/>
        <v>0.2680437605966226</v>
      </c>
      <c r="BB461" s="17">
        <f t="shared" si="45"/>
        <v>0.32760904072920544</v>
      </c>
    </row>
    <row r="462" spans="2:54" x14ac:dyDescent="0.2">
      <c r="B462">
        <v>198.7</v>
      </c>
      <c r="C462">
        <v>0.684169960295264</v>
      </c>
      <c r="D462">
        <v>197</v>
      </c>
      <c r="E462">
        <v>0.65307015428843196</v>
      </c>
      <c r="H462">
        <v>198.7</v>
      </c>
      <c r="I462">
        <v>0.68889793020603896</v>
      </c>
      <c r="J462">
        <f t="shared" si="41"/>
        <v>0.68653394525065148</v>
      </c>
      <c r="M462">
        <v>197</v>
      </c>
      <c r="N462">
        <v>0.71130767311811105</v>
      </c>
      <c r="O462">
        <f t="shared" si="40"/>
        <v>0.6821889137032715</v>
      </c>
      <c r="T462">
        <v>207.9</v>
      </c>
      <c r="U462">
        <v>0.69499848764541405</v>
      </c>
      <c r="AG462" s="16">
        <v>205.4</v>
      </c>
      <c r="AH462" s="17">
        <v>0.71769712629058502</v>
      </c>
      <c r="AN462" s="17">
        <v>47.9</v>
      </c>
      <c r="AO462" s="17">
        <v>0.29712030710106002</v>
      </c>
      <c r="AP462" s="17">
        <f t="shared" si="42"/>
        <v>0.26740827639095405</v>
      </c>
      <c r="AQ462" s="18">
        <f t="shared" si="43"/>
        <v>0.32683233781116605</v>
      </c>
      <c r="AV462" s="16">
        <v>189.4</v>
      </c>
      <c r="AW462" s="17">
        <v>0.6780022432908055</v>
      </c>
      <c r="AY462" s="17">
        <v>47.9</v>
      </c>
      <c r="AZ462" s="17">
        <v>0.29815155966767998</v>
      </c>
      <c r="BA462" s="17">
        <f t="shared" si="44"/>
        <v>0.268336403700912</v>
      </c>
      <c r="BB462" s="17">
        <f t="shared" si="45"/>
        <v>0.32796671563444801</v>
      </c>
    </row>
    <row r="463" spans="2:54" x14ac:dyDescent="0.2">
      <c r="B463">
        <v>199.1</v>
      </c>
      <c r="C463">
        <v>0.68443921495367999</v>
      </c>
      <c r="D463">
        <v>197.4</v>
      </c>
      <c r="E463">
        <v>0.65312012297673505</v>
      </c>
      <c r="H463">
        <v>199.1</v>
      </c>
      <c r="I463">
        <v>0.68942897196487596</v>
      </c>
      <c r="J463">
        <f t="shared" si="41"/>
        <v>0.68693409345927803</v>
      </c>
      <c r="M463">
        <v>197.4</v>
      </c>
      <c r="N463">
        <v>0.71164431683717</v>
      </c>
      <c r="O463">
        <f t="shared" si="40"/>
        <v>0.68238221990695247</v>
      </c>
      <c r="T463">
        <v>208.3</v>
      </c>
      <c r="U463">
        <v>0.69533192862045046</v>
      </c>
      <c r="AG463" s="16">
        <v>205.8</v>
      </c>
      <c r="AH463" s="17">
        <v>0.71796954392114598</v>
      </c>
      <c r="AN463" s="17">
        <v>48</v>
      </c>
      <c r="AO463" s="17">
        <v>0.297428609642714</v>
      </c>
      <c r="AP463" s="17">
        <f t="shared" si="42"/>
        <v>0.26768574867844264</v>
      </c>
      <c r="AQ463" s="18">
        <f t="shared" si="43"/>
        <v>0.32717147060698543</v>
      </c>
      <c r="AV463" s="16">
        <v>189.8</v>
      </c>
      <c r="AW463" s="17">
        <v>0.67825082554324045</v>
      </c>
      <c r="AY463" s="17">
        <v>48</v>
      </c>
      <c r="AZ463" s="17">
        <v>0.29847686831550302</v>
      </c>
      <c r="BA463" s="17">
        <f t="shared" si="44"/>
        <v>0.26862918148395271</v>
      </c>
      <c r="BB463" s="17">
        <f t="shared" si="45"/>
        <v>0.32832455514705333</v>
      </c>
    </row>
    <row r="464" spans="2:54" x14ac:dyDescent="0.2">
      <c r="B464">
        <v>199.5</v>
      </c>
      <c r="C464">
        <v>0.68470620269312199</v>
      </c>
      <c r="D464">
        <v>197.8</v>
      </c>
      <c r="E464">
        <v>0.65316918829775195</v>
      </c>
      <c r="H464">
        <v>199.5</v>
      </c>
      <c r="I464">
        <v>0.68995636910305203</v>
      </c>
      <c r="J464">
        <f t="shared" si="41"/>
        <v>0.68733128589808701</v>
      </c>
      <c r="M464">
        <v>197.8</v>
      </c>
      <c r="N464">
        <v>0.71197741058312103</v>
      </c>
      <c r="O464">
        <f t="shared" si="40"/>
        <v>0.68257329944043654</v>
      </c>
      <c r="T464">
        <v>208.7</v>
      </c>
      <c r="U464">
        <v>0.69566252958217345</v>
      </c>
      <c r="AG464" s="16">
        <v>206.2</v>
      </c>
      <c r="AH464" s="17">
        <v>0.71823939800956305</v>
      </c>
      <c r="AN464" s="17">
        <v>48.1</v>
      </c>
      <c r="AO464" s="17">
        <v>0.29773726525085698</v>
      </c>
      <c r="AP464" s="17">
        <f t="shared" si="42"/>
        <v>0.26796353872577128</v>
      </c>
      <c r="AQ464" s="18">
        <f t="shared" si="43"/>
        <v>0.32751099177594267</v>
      </c>
      <c r="AV464" s="16">
        <v>190.2</v>
      </c>
      <c r="AW464" s="17">
        <v>0.67849588419397799</v>
      </c>
      <c r="AY464" s="17">
        <v>48.1</v>
      </c>
      <c r="AZ464" s="17">
        <v>0.29880232644471999</v>
      </c>
      <c r="BA464" s="17">
        <f t="shared" si="44"/>
        <v>0.26892209380024801</v>
      </c>
      <c r="BB464" s="17">
        <f t="shared" si="45"/>
        <v>0.32868255908919203</v>
      </c>
    </row>
    <row r="465" spans="2:54" x14ac:dyDescent="0.2">
      <c r="B465">
        <v>199.9</v>
      </c>
      <c r="C465">
        <v>0.68497090840286901</v>
      </c>
      <c r="D465">
        <v>198.2</v>
      </c>
      <c r="E465">
        <v>0.65321743757553197</v>
      </c>
      <c r="H465">
        <v>199.9</v>
      </c>
      <c r="I465">
        <v>0.69048014717109996</v>
      </c>
      <c r="J465">
        <f t="shared" si="41"/>
        <v>0.68772552778698448</v>
      </c>
      <c r="M465">
        <v>198.2</v>
      </c>
      <c r="N465">
        <v>0.71230700355101995</v>
      </c>
      <c r="O465">
        <f t="shared" si="40"/>
        <v>0.68276222056327596</v>
      </c>
      <c r="T465">
        <v>209.1</v>
      </c>
      <c r="U465">
        <v>0.69599029555497305</v>
      </c>
      <c r="AG465" s="16">
        <v>206.6</v>
      </c>
      <c r="AH465" s="17">
        <v>0.71850669059050798</v>
      </c>
      <c r="AN465" s="17">
        <v>48.2</v>
      </c>
      <c r="AO465" s="17">
        <v>0.29804627304770198</v>
      </c>
      <c r="AP465" s="17">
        <f t="shared" si="42"/>
        <v>0.2682416457429318</v>
      </c>
      <c r="AQ465" s="18">
        <f t="shared" si="43"/>
        <v>0.32785090035247222</v>
      </c>
      <c r="AV465" s="16">
        <v>190.6</v>
      </c>
      <c r="AW465" s="17">
        <v>0.67873748750257046</v>
      </c>
      <c r="AY465" s="17">
        <v>48.2</v>
      </c>
      <c r="AZ465" s="17">
        <v>0.29912793388963099</v>
      </c>
      <c r="BA465" s="17">
        <f t="shared" si="44"/>
        <v>0.26921514050066792</v>
      </c>
      <c r="BB465" s="17">
        <f t="shared" si="45"/>
        <v>0.32904072727859413</v>
      </c>
    </row>
    <row r="466" spans="2:54" x14ac:dyDescent="0.2">
      <c r="B466">
        <v>200.3</v>
      </c>
      <c r="C466">
        <v>0.68523331697220302</v>
      </c>
      <c r="D466">
        <v>198.6</v>
      </c>
      <c r="E466">
        <v>0.653264958134123</v>
      </c>
      <c r="H466">
        <v>200.3</v>
      </c>
      <c r="I466">
        <v>0.69100033132852001</v>
      </c>
      <c r="J466">
        <f t="shared" si="41"/>
        <v>0.68811682415036146</v>
      </c>
      <c r="M466">
        <v>198.6</v>
      </c>
      <c r="N466">
        <v>0.712633144935923</v>
      </c>
      <c r="O466">
        <f t="shared" si="40"/>
        <v>0.68294905153502294</v>
      </c>
      <c r="T466">
        <v>209.5</v>
      </c>
      <c r="U466">
        <v>0.69631523156324104</v>
      </c>
      <c r="AG466" s="16">
        <v>207</v>
      </c>
      <c r="AH466" s="17">
        <v>0.718771423698641</v>
      </c>
      <c r="AN466" s="17">
        <v>48.3</v>
      </c>
      <c r="AO466" s="17">
        <v>0.29835563214913502</v>
      </c>
      <c r="AP466" s="17">
        <f t="shared" si="42"/>
        <v>0.26852006893422153</v>
      </c>
      <c r="AQ466" s="18">
        <f t="shared" si="43"/>
        <v>0.32819119536404856</v>
      </c>
      <c r="AV466" s="16">
        <v>191</v>
      </c>
      <c r="AW466" s="17">
        <v>0.67897570372856952</v>
      </c>
      <c r="AY466" s="17">
        <v>48.3</v>
      </c>
      <c r="AZ466" s="17">
        <v>0.299453690480529</v>
      </c>
      <c r="BA466" s="17">
        <f t="shared" si="44"/>
        <v>0.26950832143247611</v>
      </c>
      <c r="BB466" s="17">
        <f t="shared" si="45"/>
        <v>0.32939905952858195</v>
      </c>
    </row>
    <row r="467" spans="2:54" x14ac:dyDescent="0.2">
      <c r="B467">
        <v>200.7</v>
      </c>
      <c r="C467">
        <v>0.68549341329040403</v>
      </c>
      <c r="D467">
        <v>199</v>
      </c>
      <c r="E467">
        <v>0.65331183729757603</v>
      </c>
      <c r="H467">
        <v>200.7</v>
      </c>
      <c r="I467">
        <v>0.69151694673481501</v>
      </c>
      <c r="J467">
        <f t="shared" si="41"/>
        <v>0.68850518001260952</v>
      </c>
      <c r="M467">
        <v>199</v>
      </c>
      <c r="N467">
        <v>0.712955883932886</v>
      </c>
      <c r="O467">
        <f t="shared" si="40"/>
        <v>0.68313386061523107</v>
      </c>
      <c r="T467">
        <v>209.9</v>
      </c>
      <c r="U467">
        <v>0.69663734263136701</v>
      </c>
      <c r="AG467" s="16">
        <v>207.4</v>
      </c>
      <c r="AH467" s="17">
        <v>0.71903359936862399</v>
      </c>
      <c r="AN467" s="17">
        <v>48.4</v>
      </c>
      <c r="AO467" s="17">
        <v>0.29866534166477599</v>
      </c>
      <c r="AP467" s="17">
        <f t="shared" si="42"/>
        <v>0.26879880749829838</v>
      </c>
      <c r="AQ467" s="18">
        <f t="shared" si="43"/>
        <v>0.32853187583125359</v>
      </c>
      <c r="AV467" s="16">
        <v>191.4</v>
      </c>
      <c r="AW467" s="17">
        <v>0.67921060113152953</v>
      </c>
      <c r="AY467" s="17">
        <v>48.4</v>
      </c>
      <c r="AZ467" s="17">
        <v>0.299779596043729</v>
      </c>
      <c r="BA467" s="17">
        <f t="shared" si="44"/>
        <v>0.26980163643935612</v>
      </c>
      <c r="BB467" s="17">
        <f t="shared" si="45"/>
        <v>0.32975755564810194</v>
      </c>
    </row>
    <row r="468" spans="2:54" x14ac:dyDescent="0.2">
      <c r="B468">
        <v>201.1</v>
      </c>
      <c r="C468">
        <v>0.68575118224675202</v>
      </c>
      <c r="D468">
        <v>199.4</v>
      </c>
      <c r="E468">
        <v>0.65335816238993805</v>
      </c>
      <c r="H468">
        <v>201.1</v>
      </c>
      <c r="I468">
        <v>0.69203001854948298</v>
      </c>
      <c r="J468">
        <f t="shared" si="41"/>
        <v>0.68889060039811745</v>
      </c>
      <c r="M468">
        <v>199.4</v>
      </c>
      <c r="N468">
        <v>0.71327526973696698</v>
      </c>
      <c r="O468">
        <f t="shared" si="40"/>
        <v>0.68331671606345257</v>
      </c>
      <c r="T468">
        <v>210.3</v>
      </c>
      <c r="U468">
        <v>0.69695663378374295</v>
      </c>
      <c r="AG468" s="16">
        <v>207.8</v>
      </c>
      <c r="AH468" s="17">
        <v>0.71929321963512005</v>
      </c>
      <c r="AN468" s="17">
        <v>48.5</v>
      </c>
      <c r="AO468" s="17">
        <v>0.29897540069804002</v>
      </c>
      <c r="AP468" s="17">
        <f t="shared" si="42"/>
        <v>0.26907786062823602</v>
      </c>
      <c r="AQ468" s="18">
        <f t="shared" si="43"/>
        <v>0.32887294076784407</v>
      </c>
      <c r="AV468" s="16">
        <v>191.8</v>
      </c>
      <c r="AW468" s="17">
        <v>0.67944224797100206</v>
      </c>
      <c r="AY468" s="17">
        <v>48.5</v>
      </c>
      <c r="AZ468" s="17">
        <v>0.30010565040158999</v>
      </c>
      <c r="BA468" s="17">
        <f t="shared" si="44"/>
        <v>0.27009508536143101</v>
      </c>
      <c r="BB468" s="17">
        <f t="shared" si="45"/>
        <v>0.33011621544174902</v>
      </c>
    </row>
    <row r="469" spans="2:54" x14ac:dyDescent="0.2">
      <c r="B469">
        <v>201.5</v>
      </c>
      <c r="C469">
        <v>0.68600660873052999</v>
      </c>
      <c r="D469">
        <v>199.8</v>
      </c>
      <c r="E469">
        <v>0.65340402073525905</v>
      </c>
      <c r="H469">
        <v>201.5</v>
      </c>
      <c r="I469">
        <v>0.69253957193202698</v>
      </c>
      <c r="J469">
        <f t="shared" si="41"/>
        <v>0.68927309033127848</v>
      </c>
      <c r="M469">
        <v>199.8</v>
      </c>
      <c r="N469">
        <v>0.71359135154322095</v>
      </c>
      <c r="O469">
        <f t="shared" si="40"/>
        <v>0.68349768613924</v>
      </c>
      <c r="T469">
        <v>210.7</v>
      </c>
      <c r="U469">
        <v>0.697273110044759</v>
      </c>
      <c r="AG469" s="16">
        <v>208.2</v>
      </c>
      <c r="AH469" s="17">
        <v>0.71955028653278896</v>
      </c>
      <c r="AN469" s="17">
        <v>48.6</v>
      </c>
      <c r="AO469" s="17">
        <v>0.29928580834620799</v>
      </c>
      <c r="AP469" s="17">
        <f t="shared" si="42"/>
        <v>0.26935722751158719</v>
      </c>
      <c r="AQ469" s="18">
        <f t="shared" si="43"/>
        <v>0.32921438918082879</v>
      </c>
      <c r="AV469" s="16">
        <v>192.2</v>
      </c>
      <c r="AW469" s="17">
        <v>0.67967071250653999</v>
      </c>
      <c r="AY469" s="17">
        <v>48.6</v>
      </c>
      <c r="AZ469" s="17">
        <v>0.30043185337254902</v>
      </c>
      <c r="BA469" s="17">
        <f t="shared" si="44"/>
        <v>0.2703886680352941</v>
      </c>
      <c r="BB469" s="17">
        <f t="shared" si="45"/>
        <v>0.33047503870980394</v>
      </c>
    </row>
    <row r="470" spans="2:54" x14ac:dyDescent="0.2">
      <c r="B470">
        <v>201.9</v>
      </c>
      <c r="C470">
        <v>0.68625967763101703</v>
      </c>
      <c r="D470">
        <v>200.2</v>
      </c>
      <c r="E470">
        <v>0.65344949965758703</v>
      </c>
      <c r="H470">
        <v>201.9</v>
      </c>
      <c r="I470">
        <v>0.69304563204194802</v>
      </c>
      <c r="J470">
        <f t="shared" si="41"/>
        <v>0.68965265483648253</v>
      </c>
      <c r="M470">
        <v>200.2</v>
      </c>
      <c r="N470">
        <v>0.71390417854670496</v>
      </c>
      <c r="O470">
        <f t="shared" si="40"/>
        <v>0.68367683910214594</v>
      </c>
      <c r="T470">
        <v>211.1</v>
      </c>
      <c r="U470">
        <v>0.69758677643880596</v>
      </c>
      <c r="AG470" s="16">
        <v>208.6</v>
      </c>
      <c r="AH470" s="17">
        <v>0.71980480209629405</v>
      </c>
      <c r="AN470" s="17">
        <v>48.7</v>
      </c>
      <c r="AO470" s="17">
        <v>0.29959656370048099</v>
      </c>
      <c r="AP470" s="17">
        <f t="shared" si="42"/>
        <v>0.26963690733043288</v>
      </c>
      <c r="AQ470" s="18">
        <f t="shared" si="43"/>
        <v>0.32955622007052909</v>
      </c>
      <c r="AV470" s="16">
        <v>192.6</v>
      </c>
      <c r="AW470" s="17">
        <v>0.679896062997696</v>
      </c>
      <c r="AY470" s="17">
        <v>48.7</v>
      </c>
      <c r="AZ470" s="17">
        <v>0.30075820477114001</v>
      </c>
      <c r="BA470" s="17">
        <f t="shared" si="44"/>
        <v>0.27068238429402602</v>
      </c>
      <c r="BB470" s="17">
        <f t="shared" si="45"/>
        <v>0.33083402524825406</v>
      </c>
    </row>
    <row r="471" spans="2:54" x14ac:dyDescent="0.2">
      <c r="B471">
        <v>202.3</v>
      </c>
      <c r="C471">
        <v>0.68651037383749502</v>
      </c>
      <c r="D471">
        <v>200.6</v>
      </c>
      <c r="E471">
        <v>0.65349468648097098</v>
      </c>
      <c r="H471">
        <v>202.3</v>
      </c>
      <c r="I471">
        <v>0.69354822403874505</v>
      </c>
      <c r="J471">
        <f t="shared" si="41"/>
        <v>0.69002929893812004</v>
      </c>
      <c r="M471">
        <v>200.6</v>
      </c>
      <c r="N471">
        <v>0.71421379994247602</v>
      </c>
      <c r="O471">
        <f t="shared" si="40"/>
        <v>0.6838542432117235</v>
      </c>
      <c r="T471">
        <v>211.5</v>
      </c>
      <c r="U471">
        <v>0.69789763799027504</v>
      </c>
      <c r="AG471" s="16">
        <v>209</v>
      </c>
      <c r="AH471" s="17">
        <v>0.72005676836029497</v>
      </c>
      <c r="AN471" s="17">
        <v>48.8</v>
      </c>
      <c r="AO471" s="17">
        <v>0.299907665846044</v>
      </c>
      <c r="AP471" s="17">
        <f t="shared" si="42"/>
        <v>0.26991689926143964</v>
      </c>
      <c r="AQ471" s="18">
        <f t="shared" si="43"/>
        <v>0.32989843243064843</v>
      </c>
      <c r="AV471" s="16">
        <v>193</v>
      </c>
      <c r="AW471" s="17">
        <v>0.68011836770402301</v>
      </c>
      <c r="AY471" s="17">
        <v>48.8</v>
      </c>
      <c r="AZ471" s="17">
        <v>0.30108470440802798</v>
      </c>
      <c r="BA471" s="17">
        <f t="shared" si="44"/>
        <v>0.2709762339672252</v>
      </c>
      <c r="BB471" s="17">
        <f t="shared" si="45"/>
        <v>0.33119317484883082</v>
      </c>
    </row>
    <row r="472" spans="2:54" x14ac:dyDescent="0.2">
      <c r="B472">
        <v>202.7</v>
      </c>
      <c r="C472">
        <v>0.68675868223924297</v>
      </c>
      <c r="D472">
        <v>201</v>
      </c>
      <c r="E472">
        <v>0.65353966852946099</v>
      </c>
      <c r="H472">
        <v>202.7</v>
      </c>
      <c r="I472">
        <v>0.69404737308191899</v>
      </c>
      <c r="J472">
        <f t="shared" si="41"/>
        <v>0.69040302766058104</v>
      </c>
      <c r="M472">
        <v>201</v>
      </c>
      <c r="N472">
        <v>0.71452026492558895</v>
      </c>
      <c r="O472">
        <f t="shared" ref="O472:O535" si="46">AVERAGE(E472,N472)</f>
        <v>0.68402996672752492</v>
      </c>
      <c r="T472">
        <v>211.9</v>
      </c>
      <c r="U472">
        <v>0.69820569972355595</v>
      </c>
      <c r="AG472" s="16">
        <v>209.4</v>
      </c>
      <c r="AH472" s="17">
        <v>0.72030618735945595</v>
      </c>
      <c r="AN472" s="17">
        <v>48.9</v>
      </c>
      <c r="AO472" s="17">
        <v>0.30021911386213002</v>
      </c>
      <c r="AP472" s="17">
        <f t="shared" si="42"/>
        <v>0.270197202475917</v>
      </c>
      <c r="AQ472" s="18">
        <f t="shared" si="43"/>
        <v>0.33024102524834303</v>
      </c>
      <c r="AV472" s="16">
        <v>193.4</v>
      </c>
      <c r="AW472" s="17">
        <v>0.68033769488507345</v>
      </c>
      <c r="AY472" s="17">
        <v>48.9</v>
      </c>
      <c r="AZ472" s="17">
        <v>0.30141135209003</v>
      </c>
      <c r="BA472" s="17">
        <f t="shared" si="44"/>
        <v>0.27127021688102704</v>
      </c>
      <c r="BB472" s="17">
        <f t="shared" si="45"/>
        <v>0.33155248729903303</v>
      </c>
    </row>
    <row r="473" spans="2:54" x14ac:dyDescent="0.2">
      <c r="B473">
        <v>203.1</v>
      </c>
      <c r="C473">
        <v>0.68700458772554396</v>
      </c>
      <c r="D473">
        <v>201.4</v>
      </c>
      <c r="E473">
        <v>0.65358453312710496</v>
      </c>
      <c r="H473">
        <v>203.1</v>
      </c>
      <c r="I473">
        <v>0.69454310433097199</v>
      </c>
      <c r="J473">
        <f t="shared" si="41"/>
        <v>0.69077384602825798</v>
      </c>
      <c r="M473">
        <v>201.4</v>
      </c>
      <c r="N473">
        <v>0.714823622691101</v>
      </c>
      <c r="O473">
        <f t="shared" si="46"/>
        <v>0.68420407790910298</v>
      </c>
      <c r="T473">
        <v>212.3</v>
      </c>
      <c r="U473">
        <v>0.69851096666304102</v>
      </c>
      <c r="AG473" s="16">
        <v>209.8</v>
      </c>
      <c r="AH473" s="17">
        <v>0.72055306112843598</v>
      </c>
      <c r="AN473" s="17">
        <v>49</v>
      </c>
      <c r="AO473" s="17">
        <v>0.300530906822077</v>
      </c>
      <c r="AP473" s="17">
        <f t="shared" si="42"/>
        <v>0.27047781613986932</v>
      </c>
      <c r="AQ473" s="18">
        <f t="shared" si="43"/>
        <v>0.33058399750428474</v>
      </c>
      <c r="AV473" s="16">
        <v>193.8</v>
      </c>
      <c r="AW473" s="17">
        <v>0.68055411280040001</v>
      </c>
      <c r="AY473" s="17">
        <v>49</v>
      </c>
      <c r="AZ473" s="17">
        <v>0.30173814762014201</v>
      </c>
      <c r="BA473" s="17">
        <f t="shared" si="44"/>
        <v>0.27156433285812781</v>
      </c>
      <c r="BB473" s="17">
        <f t="shared" si="45"/>
        <v>0.33191196238215626</v>
      </c>
    </row>
    <row r="474" spans="2:54" x14ac:dyDescent="0.2">
      <c r="B474">
        <v>203.5</v>
      </c>
      <c r="C474">
        <v>0.68724807518567699</v>
      </c>
      <c r="H474">
        <v>203.5</v>
      </c>
      <c r="I474">
        <v>0.69503544294540498</v>
      </c>
      <c r="J474">
        <f t="shared" ref="J474:J537" si="47">AVERAGE(C474,I474)</f>
        <v>0.69114175906554098</v>
      </c>
      <c r="M474">
        <v>201.8</v>
      </c>
      <c r="N474">
        <v>0.71512392243406897</v>
      </c>
      <c r="O474">
        <f t="shared" si="46"/>
        <v>0.71512392243406897</v>
      </c>
      <c r="T474">
        <v>212.7</v>
      </c>
      <c r="U474">
        <v>0.6988134438331205</v>
      </c>
      <c r="AG474" s="16">
        <v>210.2</v>
      </c>
      <c r="AH474" s="17">
        <v>0.72079739170189905</v>
      </c>
      <c r="AN474" s="17">
        <v>49.1</v>
      </c>
      <c r="AO474" s="17">
        <v>0.300843043793389</v>
      </c>
      <c r="AP474" s="17">
        <f t="shared" si="42"/>
        <v>0.2707587394140501</v>
      </c>
      <c r="AQ474" s="18">
        <f t="shared" si="43"/>
        <v>0.3309273481727279</v>
      </c>
      <c r="AV474" s="16">
        <v>194.2</v>
      </c>
      <c r="AW474" s="17">
        <v>0.68076768970955492</v>
      </c>
      <c r="AY474" s="17">
        <v>49.1</v>
      </c>
      <c r="AZ474" s="17">
        <v>0.30206509079756499</v>
      </c>
      <c r="BA474" s="17">
        <f t="shared" si="44"/>
        <v>0.27185858171780852</v>
      </c>
      <c r="BB474" s="17">
        <f t="shared" si="45"/>
        <v>0.33227159987732152</v>
      </c>
    </row>
    <row r="475" spans="2:54" x14ac:dyDescent="0.2">
      <c r="B475">
        <v>203.9</v>
      </c>
      <c r="C475">
        <v>0.68748912950892405</v>
      </c>
      <c r="H475">
        <v>203.9</v>
      </c>
      <c r="I475">
        <v>0.69552441408471799</v>
      </c>
      <c r="J475">
        <f t="shared" si="47"/>
        <v>0.69150677179682107</v>
      </c>
      <c r="M475">
        <v>202.2</v>
      </c>
      <c r="N475">
        <v>0.715421213349548</v>
      </c>
      <c r="O475">
        <f t="shared" si="46"/>
        <v>0.715421213349548</v>
      </c>
      <c r="T475">
        <v>213.1</v>
      </c>
      <c r="U475">
        <v>0.6991131362581845</v>
      </c>
      <c r="AG475" s="16">
        <v>210.6</v>
      </c>
      <c r="AH475" s="17">
        <v>0.72103918111450505</v>
      </c>
      <c r="AN475" s="17">
        <v>49.2</v>
      </c>
      <c r="AO475" s="17">
        <v>0.30115552383779698</v>
      </c>
      <c r="AP475" s="17">
        <f t="shared" si="42"/>
        <v>0.27103997145401731</v>
      </c>
      <c r="AQ475" s="18">
        <f t="shared" si="43"/>
        <v>0.3312710762215767</v>
      </c>
      <c r="AV475" s="16">
        <v>194.6</v>
      </c>
      <c r="AW475" s="17">
        <v>0.68097849387209197</v>
      </c>
      <c r="AY475" s="17">
        <v>49.2</v>
      </c>
      <c r="AZ475" s="17">
        <v>0.302392181417731</v>
      </c>
      <c r="BA475" s="17">
        <f t="shared" si="44"/>
        <v>0.27215296327595789</v>
      </c>
      <c r="BB475" s="17">
        <f t="shared" si="45"/>
        <v>0.3326313995595041</v>
      </c>
    </row>
    <row r="476" spans="2:54" x14ac:dyDescent="0.2">
      <c r="B476">
        <v>204.3</v>
      </c>
      <c r="C476">
        <v>0.68772773558456501</v>
      </c>
      <c r="H476">
        <v>204.3</v>
      </c>
      <c r="I476">
        <v>0.69601004290841095</v>
      </c>
      <c r="J476">
        <f t="shared" si="47"/>
        <v>0.69186888924648793</v>
      </c>
      <c r="M476">
        <v>202.6</v>
      </c>
      <c r="N476">
        <v>0.71571554463259701</v>
      </c>
      <c r="O476">
        <f t="shared" si="46"/>
        <v>0.71571554463259701</v>
      </c>
      <c r="T476">
        <v>213.5</v>
      </c>
      <c r="U476">
        <v>0.69941004896262449</v>
      </c>
      <c r="AG476" s="16">
        <v>211</v>
      </c>
      <c r="AH476" s="17">
        <v>0.72127843140091696</v>
      </c>
      <c r="AN476" s="17">
        <v>49.3</v>
      </c>
      <c r="AO476" s="17">
        <v>0.301468346011319</v>
      </c>
      <c r="AP476" s="17">
        <f t="shared" si="42"/>
        <v>0.27132151141018712</v>
      </c>
      <c r="AQ476" s="18">
        <f t="shared" si="43"/>
        <v>0.33161518061245093</v>
      </c>
      <c r="AV476" s="16">
        <v>195</v>
      </c>
      <c r="AW476" s="17">
        <v>0.68118659354756295</v>
      </c>
      <c r="AY476" s="17">
        <v>49.3</v>
      </c>
      <c r="AZ476" s="17">
        <v>0.30271941927232598</v>
      </c>
      <c r="BA476" s="17">
        <f t="shared" si="44"/>
        <v>0.27244747734509339</v>
      </c>
      <c r="BB476" s="17">
        <f t="shared" si="45"/>
        <v>0.33299136119955863</v>
      </c>
    </row>
    <row r="477" spans="2:54" x14ac:dyDescent="0.2">
      <c r="B477">
        <v>204.7</v>
      </c>
      <c r="C477">
        <v>0.68796387830188099</v>
      </c>
      <c r="H477">
        <v>204.7</v>
      </c>
      <c r="I477">
        <v>0.69649235457598602</v>
      </c>
      <c r="J477">
        <f t="shared" si="47"/>
        <v>0.69222811643893345</v>
      </c>
      <c r="M477">
        <v>203</v>
      </c>
      <c r="N477">
        <v>0.71600696547826903</v>
      </c>
      <c r="O477">
        <f t="shared" si="46"/>
        <v>0.71600696547826903</v>
      </c>
      <c r="T477">
        <v>213.9</v>
      </c>
      <c r="U477">
        <v>0.69970418697083103</v>
      </c>
      <c r="AG477" s="16">
        <v>211.4</v>
      </c>
      <c r="AH477" s="17">
        <v>0.72151514459579502</v>
      </c>
      <c r="AN477" s="17">
        <v>49.4</v>
      </c>
      <c r="AO477" s="17">
        <v>0.30178150936431503</v>
      </c>
      <c r="AP477" s="17">
        <f t="shared" si="42"/>
        <v>0.27160335842788352</v>
      </c>
      <c r="AQ477" s="18">
        <f t="shared" si="43"/>
        <v>0.33195966030074653</v>
      </c>
      <c r="AV477" s="16">
        <v>195.4</v>
      </c>
      <c r="AW477" s="17">
        <v>0.68139205699552052</v>
      </c>
      <c r="AY477" s="17">
        <v>49.4</v>
      </c>
      <c r="AZ477" s="17">
        <v>0.30304680414931801</v>
      </c>
      <c r="BA477" s="17">
        <f t="shared" si="44"/>
        <v>0.27274212373438622</v>
      </c>
      <c r="BB477" s="17">
        <f t="shared" si="45"/>
        <v>0.33335148456424984</v>
      </c>
    </row>
    <row r="478" spans="2:54" x14ac:dyDescent="0.2">
      <c r="B478">
        <v>205.1</v>
      </c>
      <c r="C478">
        <v>0.68819754255015197</v>
      </c>
      <c r="H478">
        <v>205.1</v>
      </c>
      <c r="I478">
        <v>0.696971374246944</v>
      </c>
      <c r="J478">
        <f t="shared" si="47"/>
        <v>0.69258445839854799</v>
      </c>
      <c r="M478">
        <v>203.4</v>
      </c>
      <c r="N478">
        <v>0.71629552508162297</v>
      </c>
      <c r="O478">
        <f t="shared" si="46"/>
        <v>0.71629552508162297</v>
      </c>
      <c r="T478">
        <v>214.3</v>
      </c>
      <c r="U478">
        <v>0.69999555530719504</v>
      </c>
      <c r="AG478" s="16">
        <v>211.8</v>
      </c>
      <c r="AH478" s="17">
        <v>0.72174932273380199</v>
      </c>
      <c r="AN478" s="17">
        <v>49.5</v>
      </c>
      <c r="AO478" s="17">
        <v>0.302095012941549</v>
      </c>
      <c r="AP478" s="17">
        <f t="shared" si="42"/>
        <v>0.27188551164739411</v>
      </c>
      <c r="AQ478" s="18">
        <f t="shared" si="43"/>
        <v>0.33230451423570395</v>
      </c>
      <c r="AV478" s="16">
        <v>195.8</v>
      </c>
      <c r="AW478" s="17">
        <v>0.68159495247551749</v>
      </c>
      <c r="AY478" s="17">
        <v>49.5</v>
      </c>
      <c r="AZ478" s="17">
        <v>0.30337433583297801</v>
      </c>
      <c r="BA478" s="17">
        <f t="shared" si="44"/>
        <v>0.27303690224968025</v>
      </c>
      <c r="BB478" s="17">
        <f t="shared" si="45"/>
        <v>0.33371176941627584</v>
      </c>
    </row>
    <row r="479" spans="2:54" x14ac:dyDescent="0.2">
      <c r="B479">
        <v>205.5</v>
      </c>
      <c r="C479">
        <v>0.68842871321866095</v>
      </c>
      <c r="H479">
        <v>205.5</v>
      </c>
      <c r="I479">
        <v>0.69744712708078505</v>
      </c>
      <c r="J479">
        <f t="shared" si="47"/>
        <v>0.692937920149723</v>
      </c>
      <c r="M479">
        <v>203.8</v>
      </c>
      <c r="N479">
        <v>0.71658127263771498</v>
      </c>
      <c r="O479">
        <f t="shared" si="46"/>
        <v>0.71658127263771498</v>
      </c>
      <c r="T479">
        <v>214.7</v>
      </c>
      <c r="U479">
        <v>0.70028415899610708</v>
      </c>
      <c r="AG479" s="16">
        <v>212.2</v>
      </c>
      <c r="AH479" s="17">
        <v>0.72198096784959997</v>
      </c>
      <c r="AN479" s="17">
        <v>49.6</v>
      </c>
      <c r="AO479" s="17">
        <v>0.30240885578224602</v>
      </c>
      <c r="AP479" s="17">
        <f t="shared" si="42"/>
        <v>0.27216797020402145</v>
      </c>
      <c r="AQ479" s="18">
        <f t="shared" si="43"/>
        <v>0.33264974136047065</v>
      </c>
      <c r="AV479" s="16">
        <v>196.2</v>
      </c>
      <c r="AW479" s="17">
        <v>0.68179534824710641</v>
      </c>
      <c r="AY479" s="17">
        <v>49.6</v>
      </c>
      <c r="AZ479" s="17">
        <v>0.30370201410390801</v>
      </c>
      <c r="BA479" s="17">
        <f t="shared" si="44"/>
        <v>0.2733318126935172</v>
      </c>
      <c r="BB479" s="17">
        <f t="shared" si="45"/>
        <v>0.33407221551429883</v>
      </c>
    </row>
    <row r="480" spans="2:54" x14ac:dyDescent="0.2">
      <c r="B480">
        <v>205.9</v>
      </c>
      <c r="C480">
        <v>0.68865737519668602</v>
      </c>
      <c r="H480">
        <v>205.9</v>
      </c>
      <c r="I480">
        <v>0.69791963823700998</v>
      </c>
      <c r="J480">
        <f t="shared" si="47"/>
        <v>0.69328850671684794</v>
      </c>
      <c r="M480">
        <v>204.2</v>
      </c>
      <c r="N480">
        <v>0.71686425734159998</v>
      </c>
      <c r="O480">
        <f t="shared" si="46"/>
        <v>0.71686425734159998</v>
      </c>
      <c r="T480">
        <v>215.1</v>
      </c>
      <c r="U480">
        <v>0.70057000306195794</v>
      </c>
      <c r="AG480" s="16">
        <v>212.6</v>
      </c>
      <c r="AH480" s="17">
        <v>0.72221008197784897</v>
      </c>
      <c r="AN480" s="17">
        <v>49.7</v>
      </c>
      <c r="AO480" s="17">
        <v>0.30272303692014801</v>
      </c>
      <c r="AP480" s="17">
        <f t="shared" si="42"/>
        <v>0.27245073322813324</v>
      </c>
      <c r="AQ480" s="18">
        <f t="shared" si="43"/>
        <v>0.33299534061216285</v>
      </c>
      <c r="AV480" s="16">
        <v>196.6</v>
      </c>
      <c r="AW480" s="17">
        <v>0.68199331256984053</v>
      </c>
      <c r="AY480" s="17">
        <v>49.7</v>
      </c>
      <c r="AZ480" s="17">
        <v>0.30402983873905998</v>
      </c>
      <c r="BA480" s="17">
        <f t="shared" si="44"/>
        <v>0.27362685486515398</v>
      </c>
      <c r="BB480" s="17">
        <f t="shared" si="45"/>
        <v>0.33443282261296597</v>
      </c>
    </row>
    <row r="481" spans="2:54" x14ac:dyDescent="0.2">
      <c r="B481">
        <v>206.3</v>
      </c>
      <c r="C481">
        <v>0.68888351337350995</v>
      </c>
      <c r="H481">
        <v>206.3</v>
      </c>
      <c r="I481">
        <v>0.69838893287512005</v>
      </c>
      <c r="J481">
        <f t="shared" si="47"/>
        <v>0.69363622312431494</v>
      </c>
      <c r="M481">
        <v>204.6</v>
      </c>
      <c r="N481">
        <v>0.71714452838833598</v>
      </c>
      <c r="O481">
        <f t="shared" si="46"/>
        <v>0.71714452838833598</v>
      </c>
      <c r="T481">
        <v>215.5</v>
      </c>
      <c r="U481">
        <v>0.70085309252913852</v>
      </c>
      <c r="AG481" s="16">
        <v>213</v>
      </c>
      <c r="AH481" s="17">
        <v>0.72243666715321198</v>
      </c>
      <c r="AN481" s="17">
        <v>49.8</v>
      </c>
      <c r="AO481" s="17">
        <v>0.30303755538357402</v>
      </c>
      <c r="AP481" s="17">
        <f t="shared" si="42"/>
        <v>0.27273379984521662</v>
      </c>
      <c r="AQ481" s="18">
        <f t="shared" si="43"/>
        <v>0.33334131092193142</v>
      </c>
      <c r="AV481" s="16">
        <v>197</v>
      </c>
      <c r="AW481" s="17">
        <v>0.6821889137032715</v>
      </c>
      <c r="AY481" s="17">
        <v>49.8</v>
      </c>
      <c r="AZ481" s="17">
        <v>0.304357809511765</v>
      </c>
      <c r="BA481" s="17">
        <f t="shared" si="44"/>
        <v>0.2739220285605885</v>
      </c>
      <c r="BB481" s="17">
        <f t="shared" si="45"/>
        <v>0.33479359046294155</v>
      </c>
    </row>
    <row r="482" spans="2:54" x14ac:dyDescent="0.2">
      <c r="B482">
        <v>206.7</v>
      </c>
      <c r="C482">
        <v>0.68910711263841296</v>
      </c>
      <c r="H482">
        <v>206.7</v>
      </c>
      <c r="I482">
        <v>0.69885503615461597</v>
      </c>
      <c r="J482">
        <f t="shared" si="47"/>
        <v>0.69398107439651446</v>
      </c>
      <c r="M482">
        <v>205</v>
      </c>
      <c r="N482">
        <v>0.71742213497297902</v>
      </c>
      <c r="O482">
        <f t="shared" si="46"/>
        <v>0.71742213497297902</v>
      </c>
      <c r="T482">
        <v>215.9</v>
      </c>
      <c r="U482">
        <v>0.70113343242203996</v>
      </c>
      <c r="AG482" s="16">
        <v>213.4</v>
      </c>
      <c r="AH482" s="17">
        <v>0.72266072541034998</v>
      </c>
      <c r="AN482" s="17">
        <v>49.9</v>
      </c>
      <c r="AO482" s="17">
        <v>0.30335241019547299</v>
      </c>
      <c r="AP482" s="17">
        <f t="shared" si="42"/>
        <v>0.27301716917592572</v>
      </c>
      <c r="AQ482" s="18">
        <f t="shared" si="43"/>
        <v>0.33368765121502031</v>
      </c>
      <c r="AV482" s="16">
        <v>197.4</v>
      </c>
      <c r="AW482" s="17">
        <v>0.68238221990695247</v>
      </c>
      <c r="AY482" s="17">
        <v>49.9</v>
      </c>
      <c r="AZ482" s="17">
        <v>0.304685926191756</v>
      </c>
      <c r="BA482" s="17">
        <f t="shared" si="44"/>
        <v>0.27421733357258038</v>
      </c>
      <c r="BB482" s="17">
        <f t="shared" si="45"/>
        <v>0.33515451881093161</v>
      </c>
    </row>
    <row r="483" spans="2:54" x14ac:dyDescent="0.2">
      <c r="B483">
        <v>207.1</v>
      </c>
      <c r="C483">
        <v>0.68932815788067503</v>
      </c>
      <c r="H483">
        <v>207.1</v>
      </c>
      <c r="I483">
        <v>0.699317973234999</v>
      </c>
      <c r="J483">
        <f t="shared" si="47"/>
        <v>0.69432306555783696</v>
      </c>
      <c r="M483">
        <v>205.4</v>
      </c>
      <c r="N483">
        <v>0.71769712629058502</v>
      </c>
      <c r="O483">
        <f t="shared" si="46"/>
        <v>0.71769712629058502</v>
      </c>
      <c r="T483">
        <v>216.3</v>
      </c>
      <c r="U483">
        <v>0.70141102776505293</v>
      </c>
      <c r="AG483" s="16">
        <v>213.8</v>
      </c>
      <c r="AH483" s="17">
        <v>0.72288225878392498</v>
      </c>
      <c r="AN483" s="17">
        <v>50</v>
      </c>
      <c r="AO483" s="17">
        <v>0.303667600373483</v>
      </c>
      <c r="AP483" s="17">
        <f t="shared" si="42"/>
        <v>0.27330084033613472</v>
      </c>
      <c r="AQ483" s="18">
        <f t="shared" si="43"/>
        <v>0.33403436041083134</v>
      </c>
      <c r="AV483" s="16">
        <v>197.8</v>
      </c>
      <c r="AW483" s="17">
        <v>0.68257329944043654</v>
      </c>
      <c r="AY483" s="17">
        <v>50</v>
      </c>
      <c r="AZ483" s="17">
        <v>0.30501418854518703</v>
      </c>
      <c r="BA483" s="17">
        <f t="shared" si="44"/>
        <v>0.27451276969066835</v>
      </c>
      <c r="BB483" s="17">
        <f t="shared" si="45"/>
        <v>0.33551560739970576</v>
      </c>
    </row>
    <row r="484" spans="2:54" x14ac:dyDescent="0.2">
      <c r="B484">
        <v>207.5</v>
      </c>
      <c r="C484">
        <v>0.68954663398957805</v>
      </c>
      <c r="H484">
        <v>207.5</v>
      </c>
      <c r="I484">
        <v>0.69977776927576796</v>
      </c>
      <c r="J484">
        <f t="shared" si="47"/>
        <v>0.694662201632673</v>
      </c>
      <c r="M484">
        <v>205.8</v>
      </c>
      <c r="N484">
        <v>0.71796954392114598</v>
      </c>
      <c r="O484">
        <f t="shared" si="46"/>
        <v>0.71796954392114598</v>
      </c>
      <c r="T484">
        <v>216.7</v>
      </c>
      <c r="U484">
        <v>0.70168588358256745</v>
      </c>
      <c r="AG484" s="16">
        <v>214.2</v>
      </c>
      <c r="AH484" s="17">
        <v>0.72310126930859797</v>
      </c>
      <c r="AN484" s="17">
        <v>50.1</v>
      </c>
      <c r="AO484" s="17">
        <v>0.30398312492998403</v>
      </c>
      <c r="AP484" s="17">
        <f t="shared" si="42"/>
        <v>0.27358481243698562</v>
      </c>
      <c r="AQ484" s="18">
        <f t="shared" si="43"/>
        <v>0.33438143742298243</v>
      </c>
      <c r="AV484" s="16">
        <v>198.2</v>
      </c>
      <c r="AW484" s="17">
        <v>0.68276222056327596</v>
      </c>
      <c r="AY484" s="17">
        <v>50.1</v>
      </c>
      <c r="AZ484" s="17">
        <v>0.30534259633466099</v>
      </c>
      <c r="BA484" s="17">
        <f t="shared" si="44"/>
        <v>0.27480833670119492</v>
      </c>
      <c r="BB484" s="17">
        <f t="shared" si="45"/>
        <v>0.33587685596812711</v>
      </c>
    </row>
    <row r="485" spans="2:54" x14ac:dyDescent="0.2">
      <c r="B485">
        <v>207.9</v>
      </c>
      <c r="C485">
        <v>0.68976252585440201</v>
      </c>
      <c r="H485">
        <v>207.9</v>
      </c>
      <c r="I485">
        <v>0.70023444943642599</v>
      </c>
      <c r="J485">
        <f t="shared" si="47"/>
        <v>0.69499848764541405</v>
      </c>
      <c r="M485">
        <v>206.2</v>
      </c>
      <c r="N485">
        <v>0.71823939800956305</v>
      </c>
      <c r="O485">
        <f t="shared" si="46"/>
        <v>0.71823939800956305</v>
      </c>
      <c r="T485">
        <v>217.1</v>
      </c>
      <c r="U485">
        <v>0.70195800489897497</v>
      </c>
      <c r="AG485" s="16">
        <v>214.6</v>
      </c>
      <c r="AH485" s="17">
        <v>0.72331775901903195</v>
      </c>
      <c r="AN485" s="17">
        <v>50.2</v>
      </c>
      <c r="AO485" s="17">
        <v>0.30429898287215901</v>
      </c>
      <c r="AP485" s="17">
        <f t="shared" si="42"/>
        <v>0.27386908458494313</v>
      </c>
      <c r="AQ485" s="18">
        <f t="shared" si="43"/>
        <v>0.33472888115937494</v>
      </c>
      <c r="AV485" s="16">
        <v>198.6</v>
      </c>
      <c r="AW485" s="17">
        <v>0.68294905153502294</v>
      </c>
      <c r="AY485" s="17">
        <v>50.2</v>
      </c>
      <c r="AZ485" s="17">
        <v>0.30567114931924999</v>
      </c>
      <c r="BA485" s="17">
        <f t="shared" si="44"/>
        <v>0.275104034387325</v>
      </c>
      <c r="BB485" s="17">
        <f t="shared" si="45"/>
        <v>0.33623826425117503</v>
      </c>
    </row>
    <row r="486" spans="2:54" x14ac:dyDescent="0.2">
      <c r="B486">
        <v>208.3</v>
      </c>
      <c r="C486">
        <v>0.68997581836442801</v>
      </c>
      <c r="H486">
        <v>208.3</v>
      </c>
      <c r="I486">
        <v>0.70068803887647302</v>
      </c>
      <c r="J486">
        <f t="shared" si="47"/>
        <v>0.69533192862045046</v>
      </c>
      <c r="M486">
        <v>206.6</v>
      </c>
      <c r="N486">
        <v>0.71850669059050798</v>
      </c>
      <c r="O486">
        <f t="shared" si="46"/>
        <v>0.71850669059050798</v>
      </c>
      <c r="T486">
        <v>217.5</v>
      </c>
      <c r="U486">
        <v>0.70222739673866652</v>
      </c>
      <c r="AG486" s="16">
        <v>215</v>
      </c>
      <c r="AH486" s="17">
        <v>0.72353172994988801</v>
      </c>
      <c r="AN486" s="17">
        <v>50.3</v>
      </c>
      <c r="AO486" s="17">
        <v>0.30461517320204001</v>
      </c>
      <c r="AP486" s="17">
        <f t="shared" si="42"/>
        <v>0.27415365588183604</v>
      </c>
      <c r="AQ486" s="18">
        <f t="shared" si="43"/>
        <v>0.33507669052224404</v>
      </c>
      <c r="AV486" s="16">
        <v>199</v>
      </c>
      <c r="AW486" s="17">
        <v>0.68313386061523107</v>
      </c>
      <c r="AY486" s="17">
        <v>50.3</v>
      </c>
      <c r="AZ486" s="17">
        <v>0.30599984725451901</v>
      </c>
      <c r="BA486" s="17">
        <f t="shared" si="44"/>
        <v>0.27539986252906712</v>
      </c>
      <c r="BB486" s="17">
        <f t="shared" si="45"/>
        <v>0.33659983197997095</v>
      </c>
    </row>
    <row r="487" spans="2:54" x14ac:dyDescent="0.2">
      <c r="B487">
        <v>208.7</v>
      </c>
      <c r="C487">
        <v>0.69018649640893703</v>
      </c>
      <c r="H487">
        <v>208.7</v>
      </c>
      <c r="I487">
        <v>0.70113856275540998</v>
      </c>
      <c r="J487">
        <f t="shared" si="47"/>
        <v>0.69566252958217345</v>
      </c>
      <c r="M487">
        <v>207</v>
      </c>
      <c r="N487">
        <v>0.718771423698641</v>
      </c>
      <c r="O487">
        <f t="shared" si="46"/>
        <v>0.718771423698641</v>
      </c>
      <c r="T487">
        <v>217.9</v>
      </c>
      <c r="U487">
        <v>0.70249406489085953</v>
      </c>
      <c r="AG487" s="16">
        <v>215.4</v>
      </c>
      <c r="AH487" s="17">
        <v>0.72374318413582694</v>
      </c>
      <c r="AN487" s="17">
        <v>50.4</v>
      </c>
      <c r="AO487" s="17">
        <v>0.30493169491657102</v>
      </c>
      <c r="AP487" s="17">
        <f t="shared" si="42"/>
        <v>0.27443852542491393</v>
      </c>
      <c r="AQ487" s="18">
        <f t="shared" si="43"/>
        <v>0.33542486440822816</v>
      </c>
      <c r="AV487" s="16">
        <v>199.4</v>
      </c>
      <c r="AW487" s="17">
        <v>0.68331671606345257</v>
      </c>
      <c r="AY487" s="17">
        <v>50.4</v>
      </c>
      <c r="AZ487" s="17">
        <v>0.30632868989255102</v>
      </c>
      <c r="BA487" s="17">
        <f t="shared" si="44"/>
        <v>0.27569582090329592</v>
      </c>
      <c r="BB487" s="17">
        <f t="shared" si="45"/>
        <v>0.33696155888180612</v>
      </c>
    </row>
    <row r="488" spans="2:54" x14ac:dyDescent="0.2">
      <c r="B488">
        <v>209.1</v>
      </c>
      <c r="C488">
        <v>0.69039454487720897</v>
      </c>
      <c r="H488">
        <v>209.1</v>
      </c>
      <c r="I488">
        <v>0.70158604623273702</v>
      </c>
      <c r="J488">
        <f t="shared" si="47"/>
        <v>0.69599029555497305</v>
      </c>
      <c r="M488">
        <v>207.4</v>
      </c>
      <c r="N488">
        <v>0.71903359936862399</v>
      </c>
      <c r="O488">
        <f t="shared" si="46"/>
        <v>0.71903359936862399</v>
      </c>
      <c r="T488">
        <v>218.3</v>
      </c>
      <c r="U488">
        <v>0.70275803118769642</v>
      </c>
      <c r="AG488" s="16">
        <v>215.8</v>
      </c>
      <c r="AH488" s="17">
        <v>0.72395212361151096</v>
      </c>
      <c r="AN488" s="17">
        <v>50.5</v>
      </c>
      <c r="AO488" s="17">
        <v>0.30524854700765902</v>
      </c>
      <c r="AP488" s="17">
        <f t="shared" si="42"/>
        <v>0.27472369230689314</v>
      </c>
      <c r="AQ488" s="18">
        <f t="shared" si="43"/>
        <v>0.33577340170842496</v>
      </c>
      <c r="AV488" s="16">
        <v>199.8</v>
      </c>
      <c r="AW488" s="17">
        <v>0.68349768613924</v>
      </c>
      <c r="AY488" s="17">
        <v>50.5</v>
      </c>
      <c r="AZ488" s="17">
        <v>0.306657676981962</v>
      </c>
      <c r="BA488" s="17">
        <f t="shared" si="44"/>
        <v>0.27599190928376582</v>
      </c>
      <c r="BB488" s="17">
        <f t="shared" si="45"/>
        <v>0.33732344468015824</v>
      </c>
    </row>
    <row r="489" spans="2:54" x14ac:dyDescent="0.2">
      <c r="B489">
        <v>209.5</v>
      </c>
      <c r="C489">
        <v>0.69059994865852603</v>
      </c>
      <c r="H489">
        <v>209.5</v>
      </c>
      <c r="I489">
        <v>0.70203051446795595</v>
      </c>
      <c r="J489">
        <f t="shared" si="47"/>
        <v>0.69631523156324104</v>
      </c>
      <c r="M489">
        <v>207.8</v>
      </c>
      <c r="N489">
        <v>0.71929321963512005</v>
      </c>
      <c r="O489">
        <f t="shared" si="46"/>
        <v>0.71929321963512005</v>
      </c>
      <c r="T489">
        <v>218.7</v>
      </c>
      <c r="U489">
        <v>0.70301933268858952</v>
      </c>
      <c r="AG489" s="16">
        <v>216.2</v>
      </c>
      <c r="AH489" s="17">
        <v>0.72415855041160204</v>
      </c>
      <c r="AN489" s="17">
        <v>50.6</v>
      </c>
      <c r="AO489" s="17">
        <v>0.30556572846222402</v>
      </c>
      <c r="AP489" s="17">
        <f t="shared" si="42"/>
        <v>0.27500915561600164</v>
      </c>
      <c r="AQ489" s="18">
        <f t="shared" si="43"/>
        <v>0.33612230130844645</v>
      </c>
      <c r="AV489" s="16">
        <v>200.2</v>
      </c>
      <c r="AW489" s="17">
        <v>0.68367683910214594</v>
      </c>
      <c r="AY489" s="17">
        <v>50.6</v>
      </c>
      <c r="AZ489" s="17">
        <v>0.30698680826793001</v>
      </c>
      <c r="BA489" s="17">
        <f t="shared" si="44"/>
        <v>0.27628812744113701</v>
      </c>
      <c r="BB489" s="17">
        <f t="shared" si="45"/>
        <v>0.33768548909472301</v>
      </c>
    </row>
    <row r="490" spans="2:54" x14ac:dyDescent="0.2">
      <c r="B490">
        <v>209.9</v>
      </c>
      <c r="C490">
        <v>0.69080269264216798</v>
      </c>
      <c r="H490">
        <v>209.9</v>
      </c>
      <c r="I490">
        <v>0.70247199262056603</v>
      </c>
      <c r="J490">
        <f t="shared" si="47"/>
        <v>0.69663734263136701</v>
      </c>
      <c r="M490">
        <v>208.2</v>
      </c>
      <c r="N490">
        <v>0.71955028653278896</v>
      </c>
      <c r="O490">
        <f t="shared" si="46"/>
        <v>0.71955028653278896</v>
      </c>
      <c r="T490">
        <v>219.1</v>
      </c>
      <c r="U490">
        <v>0.70327800705250498</v>
      </c>
      <c r="AG490" s="16">
        <v>216.6</v>
      </c>
      <c r="AH490" s="17">
        <v>0.72436246657076198</v>
      </c>
      <c r="AN490" s="17">
        <v>50.7</v>
      </c>
      <c r="AO490" s="17">
        <v>0.30588323826226099</v>
      </c>
      <c r="AP490" s="17">
        <f t="shared" si="42"/>
        <v>0.27529491443603488</v>
      </c>
      <c r="AQ490" s="18">
        <f t="shared" si="43"/>
        <v>0.33647156208848711</v>
      </c>
      <c r="AV490" s="16">
        <v>200.6</v>
      </c>
      <c r="AW490" s="17">
        <v>0.6838542432117235</v>
      </c>
      <c r="AY490" s="17">
        <v>50.7</v>
      </c>
      <c r="AZ490" s="17">
        <v>0.30731608349221601</v>
      </c>
      <c r="BA490" s="17">
        <f t="shared" si="44"/>
        <v>0.27658447514299439</v>
      </c>
      <c r="BB490" s="17">
        <f t="shared" si="45"/>
        <v>0.33804769184143763</v>
      </c>
    </row>
    <row r="491" spans="2:54" x14ac:dyDescent="0.2">
      <c r="B491">
        <v>210.3</v>
      </c>
      <c r="C491">
        <v>0.69100276171741604</v>
      </c>
      <c r="H491">
        <v>210.3</v>
      </c>
      <c r="I491">
        <v>0.70291050585006998</v>
      </c>
      <c r="J491">
        <f t="shared" si="47"/>
        <v>0.69695663378374295</v>
      </c>
      <c r="M491">
        <v>208.6</v>
      </c>
      <c r="N491">
        <v>0.71980480209629405</v>
      </c>
      <c r="O491">
        <f t="shared" si="46"/>
        <v>0.71980480209629405</v>
      </c>
      <c r="T491">
        <v>219.5</v>
      </c>
      <c r="U491">
        <v>0.70353409111466647</v>
      </c>
      <c r="AG491" s="16">
        <v>217</v>
      </c>
      <c r="AH491" s="17">
        <v>0.72456387412365098</v>
      </c>
      <c r="AN491" s="17">
        <v>50.8</v>
      </c>
      <c r="AO491" s="17">
        <v>0.306201075384882</v>
      </c>
      <c r="AP491" s="17">
        <f t="shared" si="42"/>
        <v>0.2755809678463938</v>
      </c>
      <c r="AQ491" s="18">
        <f t="shared" si="43"/>
        <v>0.33682118292337021</v>
      </c>
      <c r="AV491" s="16">
        <v>201</v>
      </c>
      <c r="AW491" s="17">
        <v>0.68402996672752492</v>
      </c>
      <c r="AY491" s="17">
        <v>50.8</v>
      </c>
      <c r="AZ491" s="17">
        <v>0.307645502393181</v>
      </c>
      <c r="BA491" s="17">
        <f t="shared" si="44"/>
        <v>0.27688095215386294</v>
      </c>
      <c r="BB491" s="17">
        <f t="shared" si="45"/>
        <v>0.33841005263249913</v>
      </c>
    </row>
    <row r="492" spans="2:54" x14ac:dyDescent="0.2">
      <c r="B492">
        <v>210.7</v>
      </c>
      <c r="C492">
        <v>0.69120014077354996</v>
      </c>
      <c r="H492">
        <v>210.7</v>
      </c>
      <c r="I492">
        <v>0.70334607931596804</v>
      </c>
      <c r="J492">
        <f t="shared" si="47"/>
        <v>0.697273110044759</v>
      </c>
      <c r="M492">
        <v>209</v>
      </c>
      <c r="N492">
        <v>0.72005676836029497</v>
      </c>
      <c r="O492">
        <f t="shared" si="46"/>
        <v>0.72005676836029497</v>
      </c>
      <c r="T492">
        <v>219.9</v>
      </c>
      <c r="U492">
        <v>0.70378761962122405</v>
      </c>
      <c r="AG492" s="16">
        <v>217.4</v>
      </c>
      <c r="AH492" s="17">
        <v>0.72476277510493303</v>
      </c>
      <c r="AN492" s="17">
        <v>50.9</v>
      </c>
      <c r="AO492" s="17">
        <v>0.30651923880237802</v>
      </c>
      <c r="AP492" s="17">
        <f t="shared" si="42"/>
        <v>0.27586731492214023</v>
      </c>
      <c r="AQ492" s="18">
        <f t="shared" si="43"/>
        <v>0.33717116268261588</v>
      </c>
      <c r="AV492" s="16">
        <v>201.4</v>
      </c>
      <c r="AW492" s="17">
        <v>0.68420407790910298</v>
      </c>
      <c r="AY492" s="17">
        <v>50.9</v>
      </c>
      <c r="AZ492" s="17">
        <v>0.30797506470581298</v>
      </c>
      <c r="BA492" s="17">
        <f t="shared" si="44"/>
        <v>0.27717755823523171</v>
      </c>
      <c r="BB492" s="17">
        <f t="shared" si="45"/>
        <v>0.33877257117639431</v>
      </c>
    </row>
    <row r="493" spans="2:54" x14ac:dyDescent="0.2">
      <c r="B493">
        <v>211.1</v>
      </c>
      <c r="C493">
        <v>0.69139481469985198</v>
      </c>
      <c r="H493">
        <v>211.1</v>
      </c>
      <c r="I493">
        <v>0.70377873817776004</v>
      </c>
      <c r="J493">
        <f t="shared" si="47"/>
        <v>0.69758677643880596</v>
      </c>
      <c r="M493">
        <v>209.4</v>
      </c>
      <c r="N493">
        <v>0.72030618735945595</v>
      </c>
      <c r="O493">
        <f t="shared" si="46"/>
        <v>0.72030618735945595</v>
      </c>
      <c r="T493">
        <v>220.3</v>
      </c>
      <c r="U493">
        <v>0.70403862699212594</v>
      </c>
      <c r="AG493" s="16">
        <v>217.8</v>
      </c>
      <c r="AH493" s="17">
        <v>0.72495917154926803</v>
      </c>
      <c r="AN493" s="17">
        <v>51</v>
      </c>
      <c r="AO493" s="17">
        <v>0.30683772748226901</v>
      </c>
      <c r="AP493" s="17">
        <f t="shared" si="42"/>
        <v>0.27615395473404214</v>
      </c>
      <c r="AQ493" s="18">
        <f t="shared" si="43"/>
        <v>0.33752150023049593</v>
      </c>
      <c r="AV493" s="16">
        <v>201.8</v>
      </c>
      <c r="AW493" s="17">
        <v>0.71512392243406897</v>
      </c>
      <c r="AY493" s="17">
        <v>51</v>
      </c>
      <c r="AZ493" s="17">
        <v>0.30830477016174501</v>
      </c>
      <c r="BA493" s="17">
        <f t="shared" si="44"/>
        <v>0.27747429314557054</v>
      </c>
      <c r="BB493" s="17">
        <f t="shared" si="45"/>
        <v>0.33913524717791954</v>
      </c>
    </row>
    <row r="494" spans="2:54" x14ac:dyDescent="0.2">
      <c r="B494">
        <v>211.5</v>
      </c>
      <c r="C494">
        <v>0.69158676838560196</v>
      </c>
      <c r="H494">
        <v>211.5</v>
      </c>
      <c r="I494">
        <v>0.70420850759494802</v>
      </c>
      <c r="J494">
        <f t="shared" si="47"/>
        <v>0.69789763799027504</v>
      </c>
      <c r="M494">
        <v>209.8</v>
      </c>
      <c r="N494">
        <v>0.72055306112843598</v>
      </c>
      <c r="O494">
        <f t="shared" si="46"/>
        <v>0.72055306112843598</v>
      </c>
      <c r="T494">
        <v>220.7</v>
      </c>
      <c r="U494">
        <v>0.70428714764732292</v>
      </c>
      <c r="AG494" s="16">
        <v>218.2</v>
      </c>
      <c r="AH494" s="17">
        <v>0.72515306549131797</v>
      </c>
      <c r="AN494" s="17">
        <v>51.1</v>
      </c>
      <c r="AO494" s="17">
        <v>0.30715654038735002</v>
      </c>
      <c r="AP494" s="17">
        <f t="shared" si="42"/>
        <v>0.27644088634861502</v>
      </c>
      <c r="AQ494" s="18">
        <f t="shared" si="43"/>
        <v>0.33787219442608507</v>
      </c>
      <c r="AV494" s="16">
        <v>202.2</v>
      </c>
      <c r="AW494" s="17">
        <v>0.715421213349548</v>
      </c>
      <c r="AY494" s="17">
        <v>51.1</v>
      </c>
      <c r="AZ494" s="17">
        <v>0.30863461848927798</v>
      </c>
      <c r="BA494" s="17">
        <f t="shared" si="44"/>
        <v>0.27777115664035018</v>
      </c>
      <c r="BB494" s="17">
        <f t="shared" si="45"/>
        <v>0.33949808033820578</v>
      </c>
    </row>
    <row r="495" spans="2:54" x14ac:dyDescent="0.2">
      <c r="B495">
        <v>211.9</v>
      </c>
      <c r="C495">
        <v>0.691775986720081</v>
      </c>
      <c r="H495">
        <v>211.9</v>
      </c>
      <c r="I495">
        <v>0.70463541272703101</v>
      </c>
      <c r="J495">
        <f t="shared" si="47"/>
        <v>0.69820569972355595</v>
      </c>
      <c r="M495">
        <v>210.2</v>
      </c>
      <c r="N495">
        <v>0.72079739170189905</v>
      </c>
      <c r="O495">
        <f t="shared" si="46"/>
        <v>0.72079739170189905</v>
      </c>
      <c r="T495">
        <v>221.1</v>
      </c>
      <c r="U495">
        <v>0.70453321600676255</v>
      </c>
      <c r="AG495" s="16">
        <v>218.6</v>
      </c>
      <c r="AH495" s="17">
        <v>0.72534445896574495</v>
      </c>
      <c r="AN495" s="17">
        <v>51.2</v>
      </c>
      <c r="AO495" s="17">
        <v>0.30747567647575003</v>
      </c>
      <c r="AP495" s="17">
        <f t="shared" si="42"/>
        <v>0.27672810882817506</v>
      </c>
      <c r="AQ495" s="18">
        <f t="shared" si="43"/>
        <v>0.33822324412332505</v>
      </c>
      <c r="AV495" s="16">
        <v>202.6</v>
      </c>
      <c r="AW495" s="17">
        <v>0.71571554463259701</v>
      </c>
      <c r="AY495" s="17">
        <v>51.2</v>
      </c>
      <c r="AZ495" s="17">
        <v>0.30896460941339998</v>
      </c>
      <c r="BA495" s="17">
        <f t="shared" si="44"/>
        <v>0.27806814847206002</v>
      </c>
      <c r="BB495" s="17">
        <f t="shared" si="45"/>
        <v>0.33986107035474</v>
      </c>
    </row>
    <row r="496" spans="2:54" x14ac:dyDescent="0.2">
      <c r="B496">
        <v>212.3</v>
      </c>
      <c r="C496">
        <v>0.69196245459257</v>
      </c>
      <c r="H496">
        <v>212.3</v>
      </c>
      <c r="I496">
        <v>0.70505947873351205</v>
      </c>
      <c r="J496">
        <f t="shared" si="47"/>
        <v>0.69851096666304102</v>
      </c>
      <c r="M496">
        <v>210.6</v>
      </c>
      <c r="N496">
        <v>0.72103918111450505</v>
      </c>
      <c r="O496">
        <f t="shared" si="46"/>
        <v>0.72103918111450505</v>
      </c>
      <c r="T496">
        <v>221.5</v>
      </c>
      <c r="U496">
        <v>0.7047768664903945</v>
      </c>
      <c r="AG496" s="16">
        <v>219</v>
      </c>
      <c r="AH496" s="17">
        <v>0.72553335400721097</v>
      </c>
      <c r="AN496" s="17">
        <v>51.3</v>
      </c>
      <c r="AO496" s="17">
        <v>0.30779513470097902</v>
      </c>
      <c r="AP496" s="17">
        <f t="shared" si="42"/>
        <v>0.27701562123088114</v>
      </c>
      <c r="AQ496" s="18">
        <f t="shared" si="43"/>
        <v>0.33857464817107696</v>
      </c>
      <c r="AV496" s="16">
        <v>203</v>
      </c>
      <c r="AW496" s="17">
        <v>0.71600696547826903</v>
      </c>
      <c r="AY496" s="17">
        <v>51.3</v>
      </c>
      <c r="AZ496" s="17">
        <v>0.30929474265580698</v>
      </c>
      <c r="BA496" s="17">
        <f t="shared" si="44"/>
        <v>0.27836526839022629</v>
      </c>
      <c r="BB496" s="17">
        <f t="shared" si="45"/>
        <v>0.34022421692138771</v>
      </c>
    </row>
    <row r="497" spans="2:54" x14ac:dyDescent="0.2">
      <c r="B497">
        <v>212.7</v>
      </c>
      <c r="C497">
        <v>0.69214615689235004</v>
      </c>
      <c r="H497">
        <v>212.7</v>
      </c>
      <c r="I497">
        <v>0.70548073077389095</v>
      </c>
      <c r="J497">
        <f t="shared" si="47"/>
        <v>0.6988134438331205</v>
      </c>
      <c r="M497">
        <v>211</v>
      </c>
      <c r="N497">
        <v>0.72127843140091696</v>
      </c>
      <c r="O497">
        <f t="shared" si="46"/>
        <v>0.72127843140091696</v>
      </c>
      <c r="T497">
        <v>221.9</v>
      </c>
      <c r="U497">
        <v>0.705018133518168</v>
      </c>
      <c r="AG497" s="16">
        <v>219.4</v>
      </c>
      <c r="AH497" s="17">
        <v>0.72571975265037603</v>
      </c>
      <c r="AN497" s="17">
        <v>51.4</v>
      </c>
      <c r="AO497" s="17">
        <v>0.30811491401198099</v>
      </c>
      <c r="AP497" s="17">
        <f t="shared" si="42"/>
        <v>0.27730342261078289</v>
      </c>
      <c r="AQ497" s="18">
        <f t="shared" si="43"/>
        <v>0.33892640541317909</v>
      </c>
      <c r="AV497" s="16">
        <v>203.4</v>
      </c>
      <c r="AW497" s="17">
        <v>0.71629552508162297</v>
      </c>
      <c r="AY497" s="17">
        <v>51.4</v>
      </c>
      <c r="AZ497" s="17">
        <v>0.30962501793492703</v>
      </c>
      <c r="BA497" s="17">
        <f t="shared" si="44"/>
        <v>0.27866251614143434</v>
      </c>
      <c r="BB497" s="17">
        <f t="shared" si="45"/>
        <v>0.34058751972841977</v>
      </c>
    </row>
    <row r="498" spans="2:54" x14ac:dyDescent="0.2">
      <c r="B498">
        <v>213.1</v>
      </c>
      <c r="C498">
        <v>0.69232707850870101</v>
      </c>
      <c r="H498">
        <v>213.1</v>
      </c>
      <c r="I498">
        <v>0.70589919400766798</v>
      </c>
      <c r="J498">
        <f t="shared" si="47"/>
        <v>0.6991131362581845</v>
      </c>
      <c r="M498">
        <v>211.4</v>
      </c>
      <c r="N498">
        <v>0.72151514459579502</v>
      </c>
      <c r="O498">
        <f t="shared" si="46"/>
        <v>0.72151514459579502</v>
      </c>
      <c r="T498">
        <v>222.3</v>
      </c>
      <c r="U498">
        <v>0.70525705151003248</v>
      </c>
      <c r="AG498" s="16">
        <v>219.8</v>
      </c>
      <c r="AH498" s="17">
        <v>0.725903656929903</v>
      </c>
      <c r="AN498" s="17">
        <v>51.5</v>
      </c>
      <c r="AO498" s="17">
        <v>0.30843501335318302</v>
      </c>
      <c r="AP498" s="17">
        <f t="shared" si="42"/>
        <v>0.27759151201786475</v>
      </c>
      <c r="AQ498" s="18">
        <f t="shared" si="43"/>
        <v>0.33927851468850134</v>
      </c>
      <c r="AV498" s="16">
        <v>203.8</v>
      </c>
      <c r="AW498" s="17">
        <v>0.71658127263771498</v>
      </c>
      <c r="AY498" s="17">
        <v>51.5</v>
      </c>
      <c r="AZ498" s="17">
        <v>0.30995543496593397</v>
      </c>
      <c r="BA498" s="17">
        <f t="shared" si="44"/>
        <v>0.27895989146934058</v>
      </c>
      <c r="BB498" s="17">
        <f t="shared" si="45"/>
        <v>0.34095097846252742</v>
      </c>
    </row>
    <row r="499" spans="2:54" x14ac:dyDescent="0.2">
      <c r="B499">
        <v>213.5</v>
      </c>
      <c r="C499">
        <v>0.69250520433090401</v>
      </c>
      <c r="H499">
        <v>213.5</v>
      </c>
      <c r="I499">
        <v>0.70631489359434496</v>
      </c>
      <c r="J499">
        <f t="shared" si="47"/>
        <v>0.69941004896262449</v>
      </c>
      <c r="M499">
        <v>211.8</v>
      </c>
      <c r="N499">
        <v>0.72174932273380199</v>
      </c>
      <c r="O499">
        <f t="shared" si="46"/>
        <v>0.72174932273380199</v>
      </c>
      <c r="T499">
        <v>222.7</v>
      </c>
      <c r="U499">
        <v>0.70549365488593652</v>
      </c>
      <c r="AG499" s="16">
        <v>220.2</v>
      </c>
      <c r="AH499" s="17">
        <v>0.72608506888045399</v>
      </c>
      <c r="AN499" s="17">
        <v>51.6</v>
      </c>
      <c r="AO499" s="17">
        <v>0.308755431664544</v>
      </c>
      <c r="AP499" s="17">
        <f t="shared" si="42"/>
        <v>0.27787988849808959</v>
      </c>
      <c r="AQ499" s="18">
        <f t="shared" si="43"/>
        <v>0.33963097483099841</v>
      </c>
      <c r="AV499" s="16">
        <v>204.2</v>
      </c>
      <c r="AW499" s="17">
        <v>0.71686425734159998</v>
      </c>
      <c r="AY499" s="17">
        <v>51.6</v>
      </c>
      <c r="AZ499" s="17">
        <v>0.31028599346077401</v>
      </c>
      <c r="BA499" s="17">
        <f t="shared" si="44"/>
        <v>0.27925739411469663</v>
      </c>
      <c r="BB499" s="17">
        <f t="shared" si="45"/>
        <v>0.34131459280685145</v>
      </c>
    </row>
    <row r="500" spans="2:54" x14ac:dyDescent="0.2">
      <c r="B500">
        <v>213.9</v>
      </c>
      <c r="C500">
        <v>0.69268051924824003</v>
      </c>
      <c r="H500">
        <v>213.9</v>
      </c>
      <c r="I500">
        <v>0.70672785469342203</v>
      </c>
      <c r="J500">
        <f t="shared" si="47"/>
        <v>0.69970418697083103</v>
      </c>
      <c r="M500">
        <v>212.2</v>
      </c>
      <c r="N500">
        <v>0.72198096784959997</v>
      </c>
      <c r="O500">
        <f t="shared" si="46"/>
        <v>0.72198096784959997</v>
      </c>
      <c r="T500">
        <v>223.1</v>
      </c>
      <c r="U500">
        <v>0.70572797806582943</v>
      </c>
      <c r="AG500" s="16">
        <v>220.6</v>
      </c>
      <c r="AH500" s="17">
        <v>0.72626399053669</v>
      </c>
      <c r="AN500" s="17">
        <v>51.7</v>
      </c>
      <c r="AO500" s="17">
        <v>0.30907616788160602</v>
      </c>
      <c r="AP500" s="17">
        <f t="shared" si="42"/>
        <v>0.2781685510934454</v>
      </c>
      <c r="AQ500" s="18">
        <f t="shared" si="43"/>
        <v>0.33998378466976664</v>
      </c>
      <c r="AV500" s="16">
        <v>204.6</v>
      </c>
      <c r="AW500" s="17">
        <v>0.71714452838833598</v>
      </c>
      <c r="AY500" s="17">
        <v>51.7</v>
      </c>
      <c r="AZ500" s="17">
        <v>0.31061669312818102</v>
      </c>
      <c r="BA500" s="17">
        <f t="shared" si="44"/>
        <v>0.2795550238153629</v>
      </c>
      <c r="BB500" s="17">
        <f t="shared" si="45"/>
        <v>0.34167836244099914</v>
      </c>
    </row>
    <row r="501" spans="2:54" x14ac:dyDescent="0.2">
      <c r="B501">
        <v>214.3</v>
      </c>
      <c r="C501">
        <v>0.69285300814998996</v>
      </c>
      <c r="H501">
        <v>214.3</v>
      </c>
      <c r="I501">
        <v>0.70713810246440001</v>
      </c>
      <c r="J501">
        <f t="shared" si="47"/>
        <v>0.69999555530719504</v>
      </c>
      <c r="M501">
        <v>212.6</v>
      </c>
      <c r="N501">
        <v>0.72221008197784897</v>
      </c>
      <c r="O501">
        <f t="shared" si="46"/>
        <v>0.72221008197784897</v>
      </c>
      <c r="T501">
        <v>223.5</v>
      </c>
      <c r="U501">
        <v>0.70596005546966001</v>
      </c>
      <c r="AG501" s="16">
        <v>221</v>
      </c>
      <c r="AH501" s="17">
        <v>0.72644042393327202</v>
      </c>
      <c r="AN501" s="17">
        <v>51.8</v>
      </c>
      <c r="AO501" s="17">
        <v>0.309397220935546</v>
      </c>
      <c r="AP501" s="17">
        <f t="shared" si="42"/>
        <v>0.27845749884199139</v>
      </c>
      <c r="AQ501" s="18">
        <f t="shared" si="43"/>
        <v>0.34033694302910061</v>
      </c>
      <c r="AV501" s="16">
        <v>205</v>
      </c>
      <c r="AW501" s="17">
        <v>0.71742213497297902</v>
      </c>
      <c r="AY501" s="17">
        <v>51.8</v>
      </c>
      <c r="AZ501" s="17">
        <v>0.31094753367369998</v>
      </c>
      <c r="BA501" s="17">
        <f t="shared" si="44"/>
        <v>0.27985278030632998</v>
      </c>
      <c r="BB501" s="17">
        <f t="shared" si="45"/>
        <v>0.34204228704106998</v>
      </c>
    </row>
    <row r="502" spans="2:54" x14ac:dyDescent="0.2">
      <c r="B502">
        <v>214.7</v>
      </c>
      <c r="C502">
        <v>0.69302265592543399</v>
      </c>
      <c r="H502">
        <v>214.7</v>
      </c>
      <c r="I502">
        <v>0.70754566206678005</v>
      </c>
      <c r="J502">
        <f t="shared" si="47"/>
        <v>0.70028415899610708</v>
      </c>
      <c r="M502">
        <v>213</v>
      </c>
      <c r="N502">
        <v>0.72243666715321198</v>
      </c>
      <c r="O502">
        <f t="shared" si="46"/>
        <v>0.72243666715321198</v>
      </c>
      <c r="T502">
        <v>223.9</v>
      </c>
      <c r="U502">
        <v>0.70618992151737792</v>
      </c>
      <c r="AG502" s="16">
        <v>221.4</v>
      </c>
      <c r="AH502" s="17">
        <v>0.72661437110486304</v>
      </c>
      <c r="AN502" s="17">
        <v>51.9</v>
      </c>
      <c r="AO502" s="17">
        <v>0.30971858975321997</v>
      </c>
      <c r="AP502" s="17">
        <f t="shared" si="42"/>
        <v>0.27874673077789797</v>
      </c>
      <c r="AQ502" s="18">
        <f t="shared" si="43"/>
        <v>0.34069044872854198</v>
      </c>
      <c r="AV502" s="16">
        <v>205.4</v>
      </c>
      <c r="AW502" s="17">
        <v>0.71769712629058502</v>
      </c>
      <c r="AY502" s="17">
        <v>51.9</v>
      </c>
      <c r="AZ502" s="17">
        <v>0.31127851479970398</v>
      </c>
      <c r="BA502" s="17">
        <f t="shared" si="44"/>
        <v>0.28015066331973359</v>
      </c>
      <c r="BB502" s="17">
        <f t="shared" si="45"/>
        <v>0.34240636627967441</v>
      </c>
    </row>
    <row r="503" spans="2:54" x14ac:dyDescent="0.2">
      <c r="B503">
        <v>215.1</v>
      </c>
      <c r="C503">
        <v>0.69318944746385402</v>
      </c>
      <c r="H503">
        <v>215.1</v>
      </c>
      <c r="I503">
        <v>0.70795055866006196</v>
      </c>
      <c r="J503">
        <f t="shared" si="47"/>
        <v>0.70057000306195794</v>
      </c>
      <c r="M503">
        <v>213.4</v>
      </c>
      <c r="N503">
        <v>0.72266072541034998</v>
      </c>
      <c r="O503">
        <f t="shared" si="46"/>
        <v>0.72266072541034998</v>
      </c>
      <c r="T503">
        <v>224.3</v>
      </c>
      <c r="U503">
        <v>0.70641761062893194</v>
      </c>
      <c r="AG503" s="16">
        <v>221.8</v>
      </c>
      <c r="AH503" s="17">
        <v>0.72678583408612396</v>
      </c>
      <c r="AN503" s="17">
        <v>52</v>
      </c>
      <c r="AO503" s="17">
        <v>0.310040273257215</v>
      </c>
      <c r="AP503" s="17">
        <f t="shared" si="42"/>
        <v>0.27903624593149351</v>
      </c>
      <c r="AQ503" s="18">
        <f t="shared" si="43"/>
        <v>0.34104430058293655</v>
      </c>
      <c r="AV503" s="16">
        <v>205.8</v>
      </c>
      <c r="AW503" s="17">
        <v>0.71796954392114598</v>
      </c>
      <c r="AY503" s="17">
        <v>52</v>
      </c>
      <c r="AZ503" s="17">
        <v>0.31160963620541499</v>
      </c>
      <c r="BA503" s="17">
        <f t="shared" si="44"/>
        <v>0.28044867258487349</v>
      </c>
      <c r="BB503" s="17">
        <f t="shared" si="45"/>
        <v>0.34277059982595653</v>
      </c>
    </row>
    <row r="504" spans="2:54" x14ac:dyDescent="0.2">
      <c r="B504">
        <v>215.5</v>
      </c>
      <c r="C504">
        <v>0.69335336765452904</v>
      </c>
      <c r="H504">
        <v>215.5</v>
      </c>
      <c r="I504">
        <v>0.708352817403748</v>
      </c>
      <c r="J504">
        <f t="shared" si="47"/>
        <v>0.70085309252913852</v>
      </c>
      <c r="M504">
        <v>213.8</v>
      </c>
      <c r="N504">
        <v>0.72288225878392498</v>
      </c>
      <c r="O504">
        <f t="shared" si="46"/>
        <v>0.72288225878392498</v>
      </c>
      <c r="T504">
        <v>224.7</v>
      </c>
      <c r="U504">
        <v>0.70664315722427107</v>
      </c>
      <c r="AG504" s="16">
        <v>222.2</v>
      </c>
      <c r="AH504" s="17">
        <v>0.72695481491171599</v>
      </c>
      <c r="AN504" s="17">
        <v>52.1</v>
      </c>
      <c r="AO504" s="17">
        <v>0.31036227036589598</v>
      </c>
      <c r="AP504" s="17">
        <f t="shared" si="42"/>
        <v>0.27932604332930638</v>
      </c>
      <c r="AQ504" s="18">
        <f t="shared" si="43"/>
        <v>0.34139849740248562</v>
      </c>
      <c r="AV504" s="16">
        <v>206.2</v>
      </c>
      <c r="AW504" s="17">
        <v>0.71823939800956305</v>
      </c>
      <c r="AY504" s="17">
        <v>52.1</v>
      </c>
      <c r="AZ504" s="17">
        <v>0.31194089758692201</v>
      </c>
      <c r="BA504" s="17">
        <f t="shared" si="44"/>
        <v>0.28074680782822981</v>
      </c>
      <c r="BB504" s="17">
        <f t="shared" si="45"/>
        <v>0.34313498734561421</v>
      </c>
    </row>
    <row r="505" spans="2:54" x14ac:dyDescent="0.2">
      <c r="B505">
        <v>215.9</v>
      </c>
      <c r="C505">
        <v>0.69351440138674203</v>
      </c>
      <c r="H505">
        <v>215.9</v>
      </c>
      <c r="I505">
        <v>0.708752463457338</v>
      </c>
      <c r="J505">
        <f t="shared" si="47"/>
        <v>0.70113343242203996</v>
      </c>
      <c r="M505">
        <v>214.2</v>
      </c>
      <c r="N505">
        <v>0.72310126930859797</v>
      </c>
      <c r="O505">
        <f t="shared" si="46"/>
        <v>0.72310126930859797</v>
      </c>
      <c r="T505">
        <v>225.1</v>
      </c>
      <c r="U505">
        <v>0.70686659572334443</v>
      </c>
      <c r="AG505" s="16">
        <v>222.6</v>
      </c>
      <c r="AH505" s="17">
        <v>0.727121315616302</v>
      </c>
      <c r="AN505" s="17">
        <v>52.2</v>
      </c>
      <c r="AO505" s="17">
        <v>0.310684579993456</v>
      </c>
      <c r="AP505" s="17">
        <f t="shared" si="42"/>
        <v>0.2796161219941104</v>
      </c>
      <c r="AQ505" s="18">
        <f t="shared" si="43"/>
        <v>0.3417530379928016</v>
      </c>
      <c r="AV505" s="16">
        <v>206.6</v>
      </c>
      <c r="AW505" s="17">
        <v>0.71850669059050798</v>
      </c>
      <c r="AY505" s="17">
        <v>52.2</v>
      </c>
      <c r="AZ505" s="17">
        <v>0.31227229863720302</v>
      </c>
      <c r="BA505" s="17">
        <f t="shared" si="44"/>
        <v>0.28104506877348273</v>
      </c>
      <c r="BB505" s="17">
        <f t="shared" si="45"/>
        <v>0.34349952850092336</v>
      </c>
    </row>
    <row r="506" spans="2:54" x14ac:dyDescent="0.2">
      <c r="B506">
        <v>216.3</v>
      </c>
      <c r="C506">
        <v>0.69367253354977199</v>
      </c>
      <c r="H506">
        <v>216.3</v>
      </c>
      <c r="I506">
        <v>0.70914952198033399</v>
      </c>
      <c r="J506">
        <f t="shared" si="47"/>
        <v>0.70141102776505293</v>
      </c>
      <c r="M506">
        <v>214.6</v>
      </c>
      <c r="N506">
        <v>0.72331775901903195</v>
      </c>
      <c r="O506">
        <f t="shared" si="46"/>
        <v>0.72331775901903195</v>
      </c>
      <c r="T506">
        <v>225.5</v>
      </c>
      <c r="U506">
        <v>0.70708796054610201</v>
      </c>
      <c r="AG506" s="16">
        <v>223</v>
      </c>
      <c r="AH506" s="17">
        <v>0.727285338234543</v>
      </c>
      <c r="AN506" s="17">
        <v>52.3</v>
      </c>
      <c r="AO506" s="17">
        <v>0.31100720104995999</v>
      </c>
      <c r="AP506" s="17">
        <f t="shared" si="42"/>
        <v>0.27990648094496401</v>
      </c>
      <c r="AQ506" s="18">
        <f t="shared" si="43"/>
        <v>0.34210792115495603</v>
      </c>
      <c r="AV506" s="16">
        <v>207</v>
      </c>
      <c r="AW506" s="17">
        <v>0.718771423698641</v>
      </c>
      <c r="AY506" s="17">
        <v>52.3</v>
      </c>
      <c r="AZ506" s="17">
        <v>0.31260383904613898</v>
      </c>
      <c r="BA506" s="17">
        <f t="shared" si="44"/>
        <v>0.28134345514152509</v>
      </c>
      <c r="BB506" s="17">
        <f t="shared" si="45"/>
        <v>0.34386422295075292</v>
      </c>
    </row>
    <row r="507" spans="2:54" x14ac:dyDescent="0.2">
      <c r="B507">
        <v>216.7</v>
      </c>
      <c r="C507">
        <v>0.69382774903290001</v>
      </c>
      <c r="H507">
        <v>216.7</v>
      </c>
      <c r="I507">
        <v>0.709544018132235</v>
      </c>
      <c r="J507">
        <f t="shared" si="47"/>
        <v>0.70168588358256745</v>
      </c>
      <c r="M507">
        <v>215</v>
      </c>
      <c r="N507">
        <v>0.72353172994988801</v>
      </c>
      <c r="O507">
        <f t="shared" si="46"/>
        <v>0.72353172994988801</v>
      </c>
      <c r="T507">
        <v>225.9</v>
      </c>
      <c r="U507">
        <v>0.7073072861124915</v>
      </c>
      <c r="AG507" s="16">
        <v>223.4</v>
      </c>
      <c r="AH507" s="17">
        <v>0.72744688480110098</v>
      </c>
      <c r="AN507" s="17">
        <v>52.4</v>
      </c>
      <c r="AO507" s="17">
        <v>0.31133013244139801</v>
      </c>
      <c r="AP507" s="17">
        <f t="shared" si="42"/>
        <v>0.2801971191972582</v>
      </c>
      <c r="AQ507" s="18">
        <f t="shared" si="43"/>
        <v>0.34246314568553782</v>
      </c>
      <c r="AV507" s="16">
        <v>207.4</v>
      </c>
      <c r="AW507" s="17">
        <v>0.71903359936862399</v>
      </c>
      <c r="AY507" s="17">
        <v>52.4</v>
      </c>
      <c r="AZ507" s="17">
        <v>0.31293551850053802</v>
      </c>
      <c r="BA507" s="17">
        <f t="shared" si="44"/>
        <v>0.28164196665048424</v>
      </c>
      <c r="BB507" s="17">
        <f t="shared" si="45"/>
        <v>0.34422907035059186</v>
      </c>
    </row>
    <row r="508" spans="2:54" x14ac:dyDescent="0.2">
      <c r="B508">
        <v>217.1</v>
      </c>
      <c r="C508">
        <v>0.69398003272540698</v>
      </c>
      <c r="H508">
        <v>217.1</v>
      </c>
      <c r="I508">
        <v>0.70993597707254297</v>
      </c>
      <c r="J508">
        <f t="shared" si="47"/>
        <v>0.70195800489897497</v>
      </c>
      <c r="M508">
        <v>215.4</v>
      </c>
      <c r="N508">
        <v>0.72374318413582694</v>
      </c>
      <c r="O508">
        <f t="shared" si="46"/>
        <v>0.72374318413582694</v>
      </c>
      <c r="T508">
        <v>226.3</v>
      </c>
      <c r="U508">
        <v>0.70752460684246299</v>
      </c>
      <c r="AG508" s="16">
        <v>223.8</v>
      </c>
      <c r="AH508" s="17">
        <v>0.72760595735063704</v>
      </c>
      <c r="AN508" s="17">
        <v>52.5</v>
      </c>
      <c r="AO508" s="17">
        <v>0.31165337306972501</v>
      </c>
      <c r="AP508" s="17">
        <f t="shared" si="42"/>
        <v>0.2804880357627525</v>
      </c>
      <c r="AQ508" s="18">
        <f t="shared" si="43"/>
        <v>0.34281871037669753</v>
      </c>
      <c r="AV508" s="16">
        <v>207.8</v>
      </c>
      <c r="AW508" s="17">
        <v>0.71929321963512005</v>
      </c>
      <c r="AY508" s="17">
        <v>52.5</v>
      </c>
      <c r="AZ508" s="17">
        <v>0.31326733668415102</v>
      </c>
      <c r="BA508" s="17">
        <f t="shared" si="44"/>
        <v>0.28194060301573592</v>
      </c>
      <c r="BB508" s="17">
        <f t="shared" si="45"/>
        <v>0.34459407035256617</v>
      </c>
    </row>
    <row r="509" spans="2:54" x14ac:dyDescent="0.2">
      <c r="B509">
        <v>217.5</v>
      </c>
      <c r="C509">
        <v>0.694129369516575</v>
      </c>
      <c r="H509">
        <v>217.5</v>
      </c>
      <c r="I509">
        <v>0.71032542396075804</v>
      </c>
      <c r="J509">
        <f t="shared" si="47"/>
        <v>0.70222739673866652</v>
      </c>
      <c r="M509">
        <v>215.8</v>
      </c>
      <c r="N509">
        <v>0.72395212361151096</v>
      </c>
      <c r="O509">
        <f t="shared" si="46"/>
        <v>0.72395212361151096</v>
      </c>
      <c r="T509">
        <v>226.7</v>
      </c>
      <c r="U509">
        <v>0.70773995715596505</v>
      </c>
      <c r="AG509" s="16">
        <v>224.2</v>
      </c>
      <c r="AH509" s="17">
        <v>0.72776255791781297</v>
      </c>
      <c r="AN509" s="17">
        <v>52.6</v>
      </c>
      <c r="AO509" s="17">
        <v>0.31197692183291398</v>
      </c>
      <c r="AP509" s="17">
        <f t="shared" si="42"/>
        <v>0.2807792296496226</v>
      </c>
      <c r="AQ509" s="18">
        <f t="shared" si="43"/>
        <v>0.34317461401620541</v>
      </c>
      <c r="AV509" s="16">
        <v>208.2</v>
      </c>
      <c r="AW509" s="17">
        <v>0.71955028653278896</v>
      </c>
      <c r="AY509" s="17">
        <v>52.6</v>
      </c>
      <c r="AZ509" s="17">
        <v>0.31359929327768998</v>
      </c>
      <c r="BA509" s="17">
        <f t="shared" si="44"/>
        <v>0.282239363949921</v>
      </c>
      <c r="BB509" s="17">
        <f t="shared" si="45"/>
        <v>0.34495922260545903</v>
      </c>
    </row>
    <row r="510" spans="2:54" x14ac:dyDescent="0.2">
      <c r="B510">
        <v>217.9</v>
      </c>
      <c r="C510">
        <v>0.69427574582533702</v>
      </c>
      <c r="H510">
        <v>217.9</v>
      </c>
      <c r="I510">
        <v>0.71071238395638203</v>
      </c>
      <c r="J510">
        <f t="shared" si="47"/>
        <v>0.70249406489085953</v>
      </c>
      <c r="M510">
        <v>216.2</v>
      </c>
      <c r="N510">
        <v>0.72415855041160204</v>
      </c>
      <c r="O510">
        <f t="shared" si="46"/>
        <v>0.72415855041160204</v>
      </c>
      <c r="T510">
        <v>227.1</v>
      </c>
      <c r="U510">
        <v>0.70795337147294757</v>
      </c>
      <c r="AG510" s="16">
        <v>224.6</v>
      </c>
      <c r="AH510" s="17">
        <v>0.72791668853728997</v>
      </c>
      <c r="AN510" s="17">
        <v>52.7</v>
      </c>
      <c r="AO510" s="17">
        <v>0.31230077762500003</v>
      </c>
      <c r="AP510" s="17">
        <f t="shared" si="42"/>
        <v>0.28107069986250005</v>
      </c>
      <c r="AQ510" s="18">
        <f t="shared" si="43"/>
        <v>0.34353085538750006</v>
      </c>
      <c r="AV510" s="16">
        <v>208.6</v>
      </c>
      <c r="AW510" s="17">
        <v>0.71980480209629405</v>
      </c>
      <c r="AY510" s="17">
        <v>52.7</v>
      </c>
      <c r="AZ510" s="17">
        <v>0.31393138795884701</v>
      </c>
      <c r="BA510" s="17">
        <f t="shared" si="44"/>
        <v>0.28253824916296233</v>
      </c>
      <c r="BB510" s="17">
        <f t="shared" si="45"/>
        <v>0.34532452675473174</v>
      </c>
    </row>
    <row r="511" spans="2:54" x14ac:dyDescent="0.2">
      <c r="B511">
        <v>218.3</v>
      </c>
      <c r="C511">
        <v>0.69441918015647797</v>
      </c>
      <c r="H511">
        <v>218.3</v>
      </c>
      <c r="I511">
        <v>0.71109688221891498</v>
      </c>
      <c r="J511">
        <f t="shared" si="47"/>
        <v>0.70275803118769642</v>
      </c>
      <c r="M511">
        <v>216.6</v>
      </c>
      <c r="N511">
        <v>0.72436246657076198</v>
      </c>
      <c r="O511">
        <f t="shared" si="46"/>
        <v>0.72436246657076198</v>
      </c>
      <c r="T511">
        <v>227.5</v>
      </c>
      <c r="U511">
        <v>0.70816488421335899</v>
      </c>
      <c r="AG511" s="16">
        <v>225</v>
      </c>
      <c r="AH511" s="17">
        <v>0.72806835124373104</v>
      </c>
      <c r="AN511" s="17">
        <v>52.8</v>
      </c>
      <c r="AO511" s="17">
        <v>0.31262493933612601</v>
      </c>
      <c r="AP511" s="17">
        <f t="shared" si="42"/>
        <v>0.28136244540251343</v>
      </c>
      <c r="AQ511" s="18">
        <f t="shared" si="43"/>
        <v>0.34388743326973864</v>
      </c>
      <c r="AV511" s="16">
        <v>209</v>
      </c>
      <c r="AW511" s="17">
        <v>0.72005676836029497</v>
      </c>
      <c r="AY511" s="17">
        <v>52.8</v>
      </c>
      <c r="AZ511" s="17">
        <v>0.31426362040231498</v>
      </c>
      <c r="BA511" s="17">
        <f t="shared" si="44"/>
        <v>0.28283725836208351</v>
      </c>
      <c r="BB511" s="17">
        <f t="shared" si="45"/>
        <v>0.34568998244254651</v>
      </c>
    </row>
    <row r="512" spans="2:54" x14ac:dyDescent="0.2">
      <c r="B512">
        <v>218.7</v>
      </c>
      <c r="C512">
        <v>0.69455972146932099</v>
      </c>
      <c r="H512">
        <v>218.7</v>
      </c>
      <c r="I512">
        <v>0.71147894390785804</v>
      </c>
      <c r="J512">
        <f t="shared" si="47"/>
        <v>0.70301933268858952</v>
      </c>
      <c r="M512">
        <v>217</v>
      </c>
      <c r="N512">
        <v>0.72456387412365098</v>
      </c>
      <c r="O512">
        <f t="shared" si="46"/>
        <v>0.72456387412365098</v>
      </c>
      <c r="T512">
        <v>227.9</v>
      </c>
      <c r="U512">
        <v>0.70837452979714843</v>
      </c>
      <c r="AG512" s="16">
        <v>225.4</v>
      </c>
      <c r="AH512" s="17">
        <v>0.72821754807179695</v>
      </c>
      <c r="AN512" s="17">
        <v>52.9</v>
      </c>
      <c r="AO512" s="17">
        <v>0.31294940585258901</v>
      </c>
      <c r="AP512" s="17">
        <f t="shared" si="42"/>
        <v>0.28165446526733012</v>
      </c>
      <c r="AQ512" s="18">
        <f t="shared" si="43"/>
        <v>0.34424434643784796</v>
      </c>
      <c r="AV512" s="16">
        <v>209.4</v>
      </c>
      <c r="AW512" s="17">
        <v>0.72030618735945595</v>
      </c>
      <c r="AY512" s="17">
        <v>52.9</v>
      </c>
      <c r="AZ512" s="17">
        <v>0.31459599027980101</v>
      </c>
      <c r="BA512" s="17">
        <f t="shared" si="44"/>
        <v>0.28313639125182094</v>
      </c>
      <c r="BB512" s="17">
        <f t="shared" si="45"/>
        <v>0.34605558930778113</v>
      </c>
    </row>
    <row r="513" spans="2:54" x14ac:dyDescent="0.2">
      <c r="B513">
        <v>219.1</v>
      </c>
      <c r="C513">
        <v>0.69469741992630296</v>
      </c>
      <c r="H513">
        <v>219.1</v>
      </c>
      <c r="I513">
        <v>0.711858594178707</v>
      </c>
      <c r="J513">
        <f t="shared" si="47"/>
        <v>0.70327800705250498</v>
      </c>
      <c r="M513">
        <v>217.4</v>
      </c>
      <c r="N513">
        <v>0.72476277510493303</v>
      </c>
      <c r="O513">
        <f t="shared" si="46"/>
        <v>0.72476277510493303</v>
      </c>
      <c r="T513">
        <v>228.3</v>
      </c>
      <c r="U513">
        <v>0.70858234264426501</v>
      </c>
      <c r="AG513" s="16">
        <v>225.8</v>
      </c>
      <c r="AH513" s="17">
        <v>0.72836428105615003</v>
      </c>
      <c r="AN513" s="17">
        <v>53</v>
      </c>
      <c r="AO513" s="17">
        <v>0.31327417605688501</v>
      </c>
      <c r="AP513" s="17">
        <f t="shared" si="42"/>
        <v>0.28194675845119654</v>
      </c>
      <c r="AQ513" s="18">
        <f t="shared" si="43"/>
        <v>0.34460159366257354</v>
      </c>
      <c r="AV513" s="16">
        <v>209.8</v>
      </c>
      <c r="AW513" s="17">
        <v>0.72055306112843598</v>
      </c>
      <c r="AY513" s="17">
        <v>53</v>
      </c>
      <c r="AZ513" s="17">
        <v>0.31492849726004601</v>
      </c>
      <c r="BA513" s="17">
        <f t="shared" si="44"/>
        <v>0.28343564753404143</v>
      </c>
      <c r="BB513" s="17">
        <f t="shared" si="45"/>
        <v>0.34642134698605065</v>
      </c>
    </row>
    <row r="514" spans="2:54" x14ac:dyDescent="0.2">
      <c r="B514">
        <v>219.5</v>
      </c>
      <c r="C514">
        <v>0.69483232568986297</v>
      </c>
      <c r="H514">
        <v>219.5</v>
      </c>
      <c r="I514">
        <v>0.71223585653946997</v>
      </c>
      <c r="J514">
        <f t="shared" si="47"/>
        <v>0.70353409111466647</v>
      </c>
      <c r="M514">
        <v>217.8</v>
      </c>
      <c r="N514">
        <v>0.72495917154926803</v>
      </c>
      <c r="O514">
        <f t="shared" si="46"/>
        <v>0.72495917154926803</v>
      </c>
      <c r="T514">
        <v>228.7</v>
      </c>
      <c r="U514">
        <v>0.70878835717465805</v>
      </c>
      <c r="AG514" s="16">
        <v>226.2</v>
      </c>
      <c r="AH514" s="17">
        <v>0.72850855505908296</v>
      </c>
      <c r="AN514" s="17">
        <v>53.1</v>
      </c>
      <c r="AO514" s="17">
        <v>0.31359924882775703</v>
      </c>
      <c r="AP514" s="17">
        <f t="shared" si="42"/>
        <v>0.28223932394498136</v>
      </c>
      <c r="AQ514" s="18">
        <f t="shared" si="43"/>
        <v>0.34495917371053275</v>
      </c>
      <c r="AV514" s="16">
        <v>210.2</v>
      </c>
      <c r="AW514" s="17">
        <v>0.72079739170189905</v>
      </c>
      <c r="AY514" s="17">
        <v>53.1</v>
      </c>
      <c r="AZ514" s="17">
        <v>0.315261141008846</v>
      </c>
      <c r="BA514" s="17">
        <f t="shared" si="44"/>
        <v>0.28373502690796143</v>
      </c>
      <c r="BB514" s="17">
        <f t="shared" si="45"/>
        <v>0.34678725510973063</v>
      </c>
    </row>
    <row r="515" spans="2:54" x14ac:dyDescent="0.2">
      <c r="B515">
        <v>219.9</v>
      </c>
      <c r="C515">
        <v>0.69496448892244</v>
      </c>
      <c r="H515">
        <v>219.9</v>
      </c>
      <c r="I515">
        <v>0.71261075032000798</v>
      </c>
      <c r="J515">
        <f t="shared" si="47"/>
        <v>0.70378761962122405</v>
      </c>
      <c r="M515">
        <v>218.2</v>
      </c>
      <c r="N515">
        <v>0.72515306549131797</v>
      </c>
      <c r="O515">
        <f t="shared" si="46"/>
        <v>0.72515306549131797</v>
      </c>
      <c r="T515">
        <v>229.1</v>
      </c>
      <c r="U515">
        <v>0.70899260780827644</v>
      </c>
      <c r="AG515" s="16">
        <v>226.6</v>
      </c>
      <c r="AH515" s="17">
        <v>0.72865039922807195</v>
      </c>
      <c r="AN515" s="17">
        <v>53.2</v>
      </c>
      <c r="AO515" s="17">
        <v>0.313924623040235</v>
      </c>
      <c r="AP515" s="17">
        <f t="shared" ref="AP515:AP578" si="48">AO515*0.9</f>
        <v>0.28253216073621151</v>
      </c>
      <c r="AQ515" s="18">
        <f t="shared" ref="AQ515:AQ578" si="49">AO515*1.1</f>
        <v>0.34531708534425853</v>
      </c>
      <c r="AV515" s="16">
        <v>210.6</v>
      </c>
      <c r="AW515" s="17">
        <v>0.72103918111450505</v>
      </c>
      <c r="AY515" s="17">
        <v>53.2</v>
      </c>
      <c r="AZ515" s="17">
        <v>0.31559392118906399</v>
      </c>
      <c r="BA515" s="17">
        <f t="shared" ref="BA515:BA578" si="50">AZ515*0.9</f>
        <v>0.28403452907015758</v>
      </c>
      <c r="BB515" s="17">
        <f t="shared" ref="BB515:BB578" si="51">AZ515*1.1</f>
        <v>0.34715331330797039</v>
      </c>
    </row>
    <row r="516" spans="2:54" x14ac:dyDescent="0.2">
      <c r="B516">
        <v>220.3</v>
      </c>
      <c r="C516">
        <v>0.69509395978647004</v>
      </c>
      <c r="H516">
        <v>220.3</v>
      </c>
      <c r="I516">
        <v>0.71298329419778195</v>
      </c>
      <c r="J516">
        <f t="shared" si="47"/>
        <v>0.70403862699212594</v>
      </c>
      <c r="M516">
        <v>218.6</v>
      </c>
      <c r="N516">
        <v>0.72534445896574495</v>
      </c>
      <c r="O516">
        <f t="shared" si="46"/>
        <v>0.72534445896574495</v>
      </c>
      <c r="T516">
        <v>229.5</v>
      </c>
      <c r="U516">
        <v>0.70919512896506998</v>
      </c>
      <c r="AG516" s="16">
        <v>227</v>
      </c>
      <c r="AH516" s="17">
        <v>0.72878985507815397</v>
      </c>
      <c r="AN516" s="17">
        <v>53.3</v>
      </c>
      <c r="AO516" s="17">
        <v>0.31425029756568501</v>
      </c>
      <c r="AP516" s="17">
        <f t="shared" si="48"/>
        <v>0.28282526780911654</v>
      </c>
      <c r="AQ516" s="18">
        <f t="shared" si="49"/>
        <v>0.34567532732225353</v>
      </c>
      <c r="AV516" s="16">
        <v>211</v>
      </c>
      <c r="AW516" s="17">
        <v>0.72127843140091696</v>
      </c>
      <c r="AY516" s="17">
        <v>53.3</v>
      </c>
      <c r="AZ516" s="17">
        <v>0.31592683746065198</v>
      </c>
      <c r="BA516" s="17">
        <f t="shared" si="50"/>
        <v>0.28433415371458681</v>
      </c>
      <c r="BB516" s="17">
        <f t="shared" si="51"/>
        <v>0.3475195212067172</v>
      </c>
    </row>
    <row r="517" spans="2:54" x14ac:dyDescent="0.2">
      <c r="B517">
        <v>220.7</v>
      </c>
      <c r="C517">
        <v>0.69522078844439394</v>
      </c>
      <c r="H517">
        <v>220.7</v>
      </c>
      <c r="I517">
        <v>0.71335350685025201</v>
      </c>
      <c r="J517">
        <f t="shared" si="47"/>
        <v>0.70428714764732292</v>
      </c>
      <c r="M517">
        <v>219</v>
      </c>
      <c r="N517">
        <v>0.72553335400721097</v>
      </c>
      <c r="O517">
        <f t="shared" si="46"/>
        <v>0.72553335400721097</v>
      </c>
      <c r="T517">
        <v>229.9</v>
      </c>
      <c r="U517">
        <v>0.70939595506498643</v>
      </c>
      <c r="AG517" s="16">
        <v>227.4</v>
      </c>
      <c r="AH517" s="17">
        <v>0.72892696422256498</v>
      </c>
      <c r="AN517" s="17">
        <v>53.4</v>
      </c>
      <c r="AO517" s="17">
        <v>0.314576271271854</v>
      </c>
      <c r="AP517" s="17">
        <f t="shared" si="48"/>
        <v>0.28311864414466859</v>
      </c>
      <c r="AQ517" s="18">
        <f t="shared" si="49"/>
        <v>0.34603389839903942</v>
      </c>
      <c r="AV517" s="16">
        <v>211.4</v>
      </c>
      <c r="AW517" s="17">
        <v>0.72151514459579502</v>
      </c>
      <c r="AY517" s="17">
        <v>53.4</v>
      </c>
      <c r="AZ517" s="17">
        <v>0.31625988948066502</v>
      </c>
      <c r="BA517" s="17">
        <f t="shared" si="50"/>
        <v>0.28463390053259852</v>
      </c>
      <c r="BB517" s="17">
        <f t="shared" si="51"/>
        <v>0.34788587842873153</v>
      </c>
    </row>
    <row r="518" spans="2:54" x14ac:dyDescent="0.2">
      <c r="B518">
        <v>221.1</v>
      </c>
      <c r="C518">
        <v>0.69534502505864804</v>
      </c>
      <c r="H518">
        <v>221.1</v>
      </c>
      <c r="I518">
        <v>0.71372140695487696</v>
      </c>
      <c r="J518">
        <f t="shared" si="47"/>
        <v>0.70453321600676255</v>
      </c>
      <c r="M518">
        <v>219.4</v>
      </c>
      <c r="N518">
        <v>0.72571975265037603</v>
      </c>
      <c r="O518">
        <f t="shared" si="46"/>
        <v>0.72571975265037603</v>
      </c>
      <c r="T518">
        <v>230.3</v>
      </c>
      <c r="U518">
        <v>0.70959512052797702</v>
      </c>
      <c r="AG518" s="16">
        <v>227.8</v>
      </c>
      <c r="AH518" s="17">
        <v>0.72906176827454305</v>
      </c>
      <c r="AN518" s="17">
        <v>53.5</v>
      </c>
      <c r="AO518" s="17">
        <v>0.31490254302290899</v>
      </c>
      <c r="AP518" s="17">
        <f t="shared" si="48"/>
        <v>0.28341228872061808</v>
      </c>
      <c r="AQ518" s="18">
        <f t="shared" si="49"/>
        <v>0.3463927973251999</v>
      </c>
      <c r="AV518" s="16">
        <v>211.8</v>
      </c>
      <c r="AW518" s="17">
        <v>0.72174932273380199</v>
      </c>
      <c r="AY518" s="17">
        <v>53.5</v>
      </c>
      <c r="AZ518" s="17">
        <v>0.31659307690328098</v>
      </c>
      <c r="BA518" s="17">
        <f t="shared" si="50"/>
        <v>0.28493376921295288</v>
      </c>
      <c r="BB518" s="17">
        <f t="shared" si="51"/>
        <v>0.34825238459360913</v>
      </c>
    </row>
    <row r="519" spans="2:54" x14ac:dyDescent="0.2">
      <c r="B519">
        <v>221.5</v>
      </c>
      <c r="C519">
        <v>0.69546671979167096</v>
      </c>
      <c r="H519">
        <v>221.5</v>
      </c>
      <c r="I519">
        <v>0.71408701318911805</v>
      </c>
      <c r="J519">
        <f t="shared" si="47"/>
        <v>0.7047768664903945</v>
      </c>
      <c r="M519">
        <v>219.8</v>
      </c>
      <c r="N519">
        <v>0.725903656929903</v>
      </c>
      <c r="O519">
        <f t="shared" si="46"/>
        <v>0.725903656929903</v>
      </c>
      <c r="T519">
        <v>230.7</v>
      </c>
      <c r="U519">
        <v>0.70979265977398853</v>
      </c>
      <c r="AG519" s="16">
        <v>228.2</v>
      </c>
      <c r="AH519" s="17">
        <v>0.72919430884732395</v>
      </c>
      <c r="AN519" s="17">
        <v>53.6</v>
      </c>
      <c r="AO519" s="17">
        <v>0.31522911167948497</v>
      </c>
      <c r="AP519" s="17">
        <f t="shared" si="48"/>
        <v>0.2837062005115365</v>
      </c>
      <c r="AQ519" s="18">
        <f t="shared" si="49"/>
        <v>0.34675202284743351</v>
      </c>
      <c r="AV519" s="16">
        <v>212.2</v>
      </c>
      <c r="AW519" s="17">
        <v>0.72198096784959997</v>
      </c>
      <c r="AY519" s="17">
        <v>53.6</v>
      </c>
      <c r="AZ519" s="17">
        <v>0.31692639937981698</v>
      </c>
      <c r="BA519" s="17">
        <f t="shared" si="50"/>
        <v>0.28523375944183527</v>
      </c>
      <c r="BB519" s="17">
        <f t="shared" si="51"/>
        <v>0.3486190393177987</v>
      </c>
    </row>
    <row r="520" spans="2:54" x14ac:dyDescent="0.2">
      <c r="B520">
        <v>221.9</v>
      </c>
      <c r="C520">
        <v>0.69558592280590104</v>
      </c>
      <c r="H520">
        <v>221.9</v>
      </c>
      <c r="I520">
        <v>0.71445034423043496</v>
      </c>
      <c r="J520">
        <f t="shared" si="47"/>
        <v>0.705018133518168</v>
      </c>
      <c r="M520">
        <v>220.2</v>
      </c>
      <c r="N520">
        <v>0.72608506888045399</v>
      </c>
      <c r="O520">
        <f t="shared" si="46"/>
        <v>0.72608506888045399</v>
      </c>
      <c r="T520">
        <v>231.1</v>
      </c>
      <c r="U520">
        <v>0.70998860722297097</v>
      </c>
      <c r="AG520" s="16">
        <v>228.6</v>
      </c>
      <c r="AH520" s="17">
        <v>0.72932462755414396</v>
      </c>
      <c r="AN520" s="17">
        <v>53.7</v>
      </c>
      <c r="AO520" s="17">
        <v>0.31555597609872899</v>
      </c>
      <c r="AP520" s="17">
        <f t="shared" si="48"/>
        <v>0.28400037848885612</v>
      </c>
      <c r="AQ520" s="18">
        <f t="shared" si="49"/>
        <v>0.34711157370860191</v>
      </c>
      <c r="AV520" s="16">
        <v>212.6</v>
      </c>
      <c r="AW520" s="17">
        <v>0.72221008197784897</v>
      </c>
      <c r="AY520" s="17">
        <v>53.7</v>
      </c>
      <c r="AZ520" s="17">
        <v>0.317259856558745</v>
      </c>
      <c r="BA520" s="17">
        <f t="shared" si="50"/>
        <v>0.28553387090287052</v>
      </c>
      <c r="BB520" s="17">
        <f t="shared" si="51"/>
        <v>0.34898584221461953</v>
      </c>
    </row>
    <row r="521" spans="2:54" x14ac:dyDescent="0.2">
      <c r="B521">
        <v>222.3</v>
      </c>
      <c r="C521">
        <v>0.69570268426377702</v>
      </c>
      <c r="H521">
        <v>222.3</v>
      </c>
      <c r="I521">
        <v>0.71481141875628795</v>
      </c>
      <c r="J521">
        <f t="shared" si="47"/>
        <v>0.70525705151003248</v>
      </c>
      <c r="M521">
        <v>220.6</v>
      </c>
      <c r="N521">
        <v>0.72626399053669</v>
      </c>
      <c r="O521">
        <f t="shared" si="46"/>
        <v>0.72626399053669</v>
      </c>
      <c r="T521">
        <v>231.5</v>
      </c>
      <c r="U521">
        <v>0.710182997294874</v>
      </c>
      <c r="AG521" s="16">
        <v>229</v>
      </c>
      <c r="AH521" s="17">
        <v>0.72945276600824205</v>
      </c>
      <c r="AN521" s="17">
        <v>53.8</v>
      </c>
      <c r="AO521" s="17">
        <v>0.31588313513434102</v>
      </c>
      <c r="AP521" s="17">
        <f t="shared" si="48"/>
        <v>0.28429482162090691</v>
      </c>
      <c r="AQ521" s="18">
        <f t="shared" si="49"/>
        <v>0.34747144864777513</v>
      </c>
      <c r="AV521" s="16">
        <v>213</v>
      </c>
      <c r="AW521" s="17">
        <v>0.72243666715321198</v>
      </c>
      <c r="AY521" s="17">
        <v>53.8</v>
      </c>
      <c r="AZ521" s="17">
        <v>0.31759344808571099</v>
      </c>
      <c r="BA521" s="17">
        <f t="shared" si="50"/>
        <v>0.28583410327713993</v>
      </c>
      <c r="BB521" s="17">
        <f t="shared" si="51"/>
        <v>0.34935279289428212</v>
      </c>
    </row>
    <row r="522" spans="2:54" x14ac:dyDescent="0.2">
      <c r="B522">
        <v>222.7</v>
      </c>
      <c r="C522">
        <v>0.695817054327736</v>
      </c>
      <c r="H522">
        <v>222.7</v>
      </c>
      <c r="I522">
        <v>0.71517025544413704</v>
      </c>
      <c r="J522">
        <f t="shared" si="47"/>
        <v>0.70549365488593652</v>
      </c>
      <c r="M522">
        <v>221</v>
      </c>
      <c r="N522">
        <v>0.72644042393327202</v>
      </c>
      <c r="O522">
        <f t="shared" si="46"/>
        <v>0.72644042393327202</v>
      </c>
      <c r="T522">
        <v>231.9</v>
      </c>
      <c r="U522">
        <v>0.71037586440964606</v>
      </c>
      <c r="AG522" s="16">
        <v>229.4</v>
      </c>
      <c r="AH522" s="17">
        <v>0.72957876582285297</v>
      </c>
      <c r="AN522" s="17">
        <v>53.9</v>
      </c>
      <c r="AO522" s="17">
        <v>0.31621058763661702</v>
      </c>
      <c r="AP522" s="17">
        <f t="shared" si="48"/>
        <v>0.28458952887295536</v>
      </c>
      <c r="AQ522" s="18">
        <f t="shared" si="49"/>
        <v>0.34783164640027875</v>
      </c>
      <c r="AV522" s="16">
        <v>213.4</v>
      </c>
      <c r="AW522" s="17">
        <v>0.72266072541034998</v>
      </c>
      <c r="AY522" s="17">
        <v>53.9</v>
      </c>
      <c r="AZ522" s="17">
        <v>0.317927173603549</v>
      </c>
      <c r="BA522" s="17">
        <f t="shared" si="50"/>
        <v>0.28613445624319411</v>
      </c>
      <c r="BB522" s="17">
        <f t="shared" si="51"/>
        <v>0.34971989096390393</v>
      </c>
    </row>
    <row r="523" spans="2:54" x14ac:dyDescent="0.2">
      <c r="B523">
        <v>223.1</v>
      </c>
      <c r="C523">
        <v>0.69592908316021695</v>
      </c>
      <c r="H523">
        <v>223.1</v>
      </c>
      <c r="I523">
        <v>0.71552687297144202</v>
      </c>
      <c r="J523">
        <f t="shared" si="47"/>
        <v>0.70572797806582943</v>
      </c>
      <c r="M523">
        <v>221.4</v>
      </c>
      <c r="N523">
        <v>0.72661437110486304</v>
      </c>
      <c r="O523">
        <f t="shared" si="46"/>
        <v>0.72661437110486304</v>
      </c>
      <c r="T523">
        <v>232.3</v>
      </c>
      <c r="U523">
        <v>0.7105672429872365</v>
      </c>
      <c r="AG523" s="16">
        <v>229.8</v>
      </c>
      <c r="AH523" s="17">
        <v>0.72970266861121602</v>
      </c>
      <c r="AN523" s="17">
        <v>54</v>
      </c>
      <c r="AO523" s="17">
        <v>0.31653833245249302</v>
      </c>
      <c r="AP523" s="17">
        <f t="shared" si="48"/>
        <v>0.28488449920724374</v>
      </c>
      <c r="AQ523" s="18">
        <f t="shared" si="49"/>
        <v>0.34819216569774236</v>
      </c>
      <c r="AV523" s="16">
        <v>213.8</v>
      </c>
      <c r="AW523" s="17">
        <v>0.72288225878392498</v>
      </c>
      <c r="AY523" s="17">
        <v>54</v>
      </c>
      <c r="AZ523" s="17">
        <v>0.318261032752299</v>
      </c>
      <c r="BA523" s="17">
        <f t="shared" si="50"/>
        <v>0.28643492947706911</v>
      </c>
      <c r="BB523" s="17">
        <f t="shared" si="51"/>
        <v>0.35008713602752894</v>
      </c>
    </row>
    <row r="524" spans="2:54" x14ac:dyDescent="0.2">
      <c r="B524">
        <v>223.5</v>
      </c>
      <c r="C524">
        <v>0.69603882092365699</v>
      </c>
      <c r="H524">
        <v>223.5</v>
      </c>
      <c r="I524">
        <v>0.71588129001566303</v>
      </c>
      <c r="J524">
        <f t="shared" si="47"/>
        <v>0.70596005546966001</v>
      </c>
      <c r="M524">
        <v>221.8</v>
      </c>
      <c r="N524">
        <v>0.72678583408612396</v>
      </c>
      <c r="O524">
        <f t="shared" si="46"/>
        <v>0.72678583408612396</v>
      </c>
      <c r="T524">
        <v>232.7</v>
      </c>
      <c r="U524">
        <v>0.71075716744759498</v>
      </c>
      <c r="AG524" s="16">
        <v>230.2</v>
      </c>
      <c r="AH524" s="17">
        <v>0.72982451598656495</v>
      </c>
      <c r="AN524" s="17">
        <v>54.1</v>
      </c>
      <c r="AO524" s="17">
        <v>0.31686636842558802</v>
      </c>
      <c r="AP524" s="17">
        <f t="shared" si="48"/>
        <v>0.28517973158302923</v>
      </c>
      <c r="AQ524" s="18">
        <f t="shared" si="49"/>
        <v>0.34855300526814686</v>
      </c>
      <c r="AV524" s="16">
        <v>214.2</v>
      </c>
      <c r="AW524" s="17">
        <v>0.72310126930859797</v>
      </c>
      <c r="AY524" s="17">
        <v>54.1</v>
      </c>
      <c r="AZ524" s="17">
        <v>0.318595025169224</v>
      </c>
      <c r="BA524" s="17">
        <f t="shared" si="50"/>
        <v>0.28673552265230162</v>
      </c>
      <c r="BB524" s="17">
        <f t="shared" si="51"/>
        <v>0.35045452768614643</v>
      </c>
    </row>
    <row r="525" spans="2:54" x14ac:dyDescent="0.2">
      <c r="B525">
        <v>223.9</v>
      </c>
      <c r="C525">
        <v>0.69614631778049696</v>
      </c>
      <c r="H525">
        <v>223.9</v>
      </c>
      <c r="I525">
        <v>0.71623352525425898</v>
      </c>
      <c r="J525">
        <f t="shared" si="47"/>
        <v>0.70618992151737792</v>
      </c>
      <c r="M525">
        <v>222.2</v>
      </c>
      <c r="N525">
        <v>0.72695481491171599</v>
      </c>
      <c r="O525">
        <f t="shared" si="46"/>
        <v>0.72695481491171599</v>
      </c>
      <c r="T525">
        <v>233.1</v>
      </c>
      <c r="U525">
        <v>0.71094567221066951</v>
      </c>
      <c r="AG525" s="16">
        <v>230.6</v>
      </c>
      <c r="AH525" s="17">
        <v>0.72994434956213905</v>
      </c>
      <c r="AN525" s="17">
        <v>54.2</v>
      </c>
      <c r="AO525" s="17">
        <v>0.31719469439624398</v>
      </c>
      <c r="AP525" s="17">
        <f t="shared" si="48"/>
        <v>0.28547522495661959</v>
      </c>
      <c r="AQ525" s="18">
        <f t="shared" si="49"/>
        <v>0.34891416383586843</v>
      </c>
      <c r="AV525" s="16">
        <v>214.6</v>
      </c>
      <c r="AW525" s="17">
        <v>0.72331775901903195</v>
      </c>
      <c r="AY525" s="17">
        <v>54.2</v>
      </c>
      <c r="AZ525" s="17">
        <v>0.31892915048882697</v>
      </c>
      <c r="BA525" s="17">
        <f t="shared" si="50"/>
        <v>0.28703623543994428</v>
      </c>
      <c r="BB525" s="17">
        <f t="shared" si="51"/>
        <v>0.35082206553770973</v>
      </c>
    </row>
    <row r="526" spans="2:54" x14ac:dyDescent="0.2">
      <c r="B526">
        <v>224.3</v>
      </c>
      <c r="C526">
        <v>0.69625162389317197</v>
      </c>
      <c r="H526">
        <v>224.3</v>
      </c>
      <c r="I526">
        <v>0.71658359736469202</v>
      </c>
      <c r="J526">
        <f t="shared" si="47"/>
        <v>0.70641761062893194</v>
      </c>
      <c r="M526">
        <v>222.6</v>
      </c>
      <c r="N526">
        <v>0.727121315616302</v>
      </c>
      <c r="O526">
        <f t="shared" si="46"/>
        <v>0.727121315616302</v>
      </c>
      <c r="T526">
        <v>233.5</v>
      </c>
      <c r="U526">
        <v>0.71113279169640953</v>
      </c>
      <c r="AG526" s="16">
        <v>231</v>
      </c>
      <c r="AH526" s="17">
        <v>0.73006221095117496</v>
      </c>
      <c r="AN526" s="17">
        <v>54.3</v>
      </c>
      <c r="AO526" s="17">
        <v>0.31752330920157001</v>
      </c>
      <c r="AP526" s="17">
        <f t="shared" si="48"/>
        <v>0.28577097828141301</v>
      </c>
      <c r="AQ526" s="18">
        <f t="shared" si="49"/>
        <v>0.34927564012172707</v>
      </c>
      <c r="AV526" s="16">
        <v>215</v>
      </c>
      <c r="AW526" s="17">
        <v>0.72353172994988801</v>
      </c>
      <c r="AY526" s="17">
        <v>54.3</v>
      </c>
      <c r="AZ526" s="17">
        <v>0.31926340834286199</v>
      </c>
      <c r="BA526" s="17">
        <f t="shared" si="50"/>
        <v>0.28733706750857579</v>
      </c>
      <c r="BB526" s="17">
        <f t="shared" si="51"/>
        <v>0.35118974917714824</v>
      </c>
    </row>
    <row r="527" spans="2:54" x14ac:dyDescent="0.2">
      <c r="B527">
        <v>224.7</v>
      </c>
      <c r="C527">
        <v>0.69635478942412199</v>
      </c>
      <c r="H527">
        <v>224.7</v>
      </c>
      <c r="I527">
        <v>0.71693152502442004</v>
      </c>
      <c r="J527">
        <f t="shared" si="47"/>
        <v>0.70664315722427107</v>
      </c>
      <c r="M527">
        <v>223</v>
      </c>
      <c r="N527">
        <v>0.727285338234543</v>
      </c>
      <c r="O527">
        <f t="shared" si="46"/>
        <v>0.727285338234543</v>
      </c>
      <c r="T527">
        <v>233.9</v>
      </c>
      <c r="U527">
        <v>0.71131856032476448</v>
      </c>
      <c r="AG527" s="16">
        <v>231.4</v>
      </c>
      <c r="AH527" s="17">
        <v>0.73017814176690798</v>
      </c>
      <c r="AN527" s="17">
        <v>54.4</v>
      </c>
      <c r="AO527" s="17">
        <v>0.317852211675484</v>
      </c>
      <c r="AP527" s="17">
        <f t="shared" si="48"/>
        <v>0.2860669905079356</v>
      </c>
      <c r="AQ527" s="18">
        <f t="shared" si="49"/>
        <v>0.34963743284303245</v>
      </c>
      <c r="AV527" s="16">
        <v>215.4</v>
      </c>
      <c r="AW527" s="17">
        <v>0.72374318413582694</v>
      </c>
      <c r="AY527" s="17">
        <v>54.4</v>
      </c>
      <c r="AZ527" s="17">
        <v>0.31959779836035701</v>
      </c>
      <c r="BA527" s="17">
        <f t="shared" si="50"/>
        <v>0.2876380185243213</v>
      </c>
      <c r="BB527" s="17">
        <f t="shared" si="51"/>
        <v>0.35155757819639272</v>
      </c>
    </row>
    <row r="528" spans="2:54" x14ac:dyDescent="0.2">
      <c r="B528">
        <v>225.1</v>
      </c>
      <c r="C528">
        <v>0.69645586453578501</v>
      </c>
      <c r="H528">
        <v>225.1</v>
      </c>
      <c r="I528">
        <v>0.71727732691090396</v>
      </c>
      <c r="J528">
        <f t="shared" si="47"/>
        <v>0.70686659572334443</v>
      </c>
      <c r="M528">
        <v>223.4</v>
      </c>
      <c r="N528">
        <v>0.72744688480110098</v>
      </c>
      <c r="O528">
        <f t="shared" si="46"/>
        <v>0.72744688480110098</v>
      </c>
      <c r="T528">
        <v>234.3</v>
      </c>
      <c r="U528">
        <v>0.71150301251568404</v>
      </c>
      <c r="AG528" s="16">
        <v>231.8</v>
      </c>
      <c r="AH528" s="17">
        <v>0.73029218362257697</v>
      </c>
      <c r="AN528" s="17">
        <v>54.5</v>
      </c>
      <c r="AO528" s="17">
        <v>0.318181400648752</v>
      </c>
      <c r="AP528" s="17">
        <f t="shared" si="48"/>
        <v>0.28636326058387679</v>
      </c>
      <c r="AQ528" s="18">
        <f t="shared" si="49"/>
        <v>0.34999954071362721</v>
      </c>
      <c r="AV528" s="16">
        <v>215.8</v>
      </c>
      <c r="AW528" s="17">
        <v>0.72395212361151096</v>
      </c>
      <c r="AY528" s="17">
        <v>54.5</v>
      </c>
      <c r="AZ528" s="17">
        <v>0.31993232016762801</v>
      </c>
      <c r="BA528" s="17">
        <f t="shared" si="50"/>
        <v>0.28793908815086522</v>
      </c>
      <c r="BB528" s="17">
        <f t="shared" si="51"/>
        <v>0.35192555218439087</v>
      </c>
    </row>
    <row r="529" spans="2:54" x14ac:dyDescent="0.2">
      <c r="B529">
        <v>225.5</v>
      </c>
      <c r="C529">
        <v>0.696554899390599</v>
      </c>
      <c r="H529">
        <v>225.5</v>
      </c>
      <c r="I529">
        <v>0.71762102170160502</v>
      </c>
      <c r="J529">
        <f t="shared" si="47"/>
        <v>0.70708796054610201</v>
      </c>
      <c r="M529">
        <v>223.8</v>
      </c>
      <c r="N529">
        <v>0.72760595735063704</v>
      </c>
      <c r="O529">
        <f t="shared" si="46"/>
        <v>0.72760595735063704</v>
      </c>
      <c r="T529">
        <v>234.7</v>
      </c>
      <c r="U529">
        <v>0.71168618268911654</v>
      </c>
      <c r="AG529" s="16">
        <v>232.2</v>
      </c>
      <c r="AH529" s="17">
        <v>0.73040437813141801</v>
      </c>
      <c r="AN529" s="17">
        <v>54.6</v>
      </c>
      <c r="AO529" s="17">
        <v>0.31851087494903002</v>
      </c>
      <c r="AP529" s="17">
        <f t="shared" si="48"/>
        <v>0.28665978745412701</v>
      </c>
      <c r="AQ529" s="18">
        <f t="shared" si="49"/>
        <v>0.35036196244393303</v>
      </c>
      <c r="AV529" s="16">
        <v>216.2</v>
      </c>
      <c r="AW529" s="17">
        <v>0.72415855041160204</v>
      </c>
      <c r="AY529" s="17">
        <v>54.6</v>
      </c>
      <c r="AZ529" s="17">
        <v>0.32026697338829102</v>
      </c>
      <c r="BA529" s="17">
        <f t="shared" si="50"/>
        <v>0.28824027604946195</v>
      </c>
      <c r="BB529" s="17">
        <f t="shared" si="51"/>
        <v>0.35229367072712015</v>
      </c>
    </row>
    <row r="530" spans="2:54" x14ac:dyDescent="0.2">
      <c r="B530">
        <v>225.9</v>
      </c>
      <c r="C530">
        <v>0.69665194415100196</v>
      </c>
      <c r="H530">
        <v>225.9</v>
      </c>
      <c r="I530">
        <v>0.71796262807398104</v>
      </c>
      <c r="J530">
        <f t="shared" si="47"/>
        <v>0.7073072861124915</v>
      </c>
      <c r="M530">
        <v>224.2</v>
      </c>
      <c r="N530">
        <v>0.72776255791781297</v>
      </c>
      <c r="O530">
        <f t="shared" si="46"/>
        <v>0.72776255791781297</v>
      </c>
      <c r="T530">
        <v>235.1</v>
      </c>
      <c r="U530">
        <v>0.71186810526501043</v>
      </c>
      <c r="AG530" s="16">
        <v>232.6</v>
      </c>
      <c r="AH530" s="17">
        <v>0.73051476690666695</v>
      </c>
      <c r="AN530" s="17">
        <v>54.7</v>
      </c>
      <c r="AO530" s="17">
        <v>0.31884063340090701</v>
      </c>
      <c r="AP530" s="17">
        <f t="shared" si="48"/>
        <v>0.28695657006081632</v>
      </c>
      <c r="AQ530" s="18">
        <f t="shared" si="49"/>
        <v>0.35072469674099777</v>
      </c>
      <c r="AV530" s="16">
        <v>216.6</v>
      </c>
      <c r="AW530" s="17">
        <v>0.72436246657076198</v>
      </c>
      <c r="AY530" s="17">
        <v>54.7</v>
      </c>
      <c r="AZ530" s="17">
        <v>0.32060175764328103</v>
      </c>
      <c r="BA530" s="17">
        <f t="shared" si="50"/>
        <v>0.28854158187895296</v>
      </c>
      <c r="BB530" s="17">
        <f t="shared" si="51"/>
        <v>0.35266193340760915</v>
      </c>
    </row>
    <row r="531" spans="2:54" x14ac:dyDescent="0.2">
      <c r="B531">
        <v>226.3</v>
      </c>
      <c r="C531">
        <v>0.69674704897943196</v>
      </c>
      <c r="H531">
        <v>226.3</v>
      </c>
      <c r="I531">
        <v>0.71830216470549402</v>
      </c>
      <c r="J531">
        <f t="shared" si="47"/>
        <v>0.70752460684246299</v>
      </c>
      <c r="M531">
        <v>224.6</v>
      </c>
      <c r="N531">
        <v>0.72791668853728997</v>
      </c>
      <c r="O531">
        <f t="shared" si="46"/>
        <v>0.72791668853728997</v>
      </c>
      <c r="T531">
        <v>235.5</v>
      </c>
      <c r="U531">
        <v>0.71204881466331604</v>
      </c>
      <c r="AG531" s="16">
        <v>233</v>
      </c>
      <c r="AH531" s="17">
        <v>0.73062339156156197</v>
      </c>
      <c r="AN531" s="17">
        <v>54.8</v>
      </c>
      <c r="AO531" s="17">
        <v>0.31917067482594302</v>
      </c>
      <c r="AP531" s="17">
        <f t="shared" si="48"/>
        <v>0.2872536073433487</v>
      </c>
      <c r="AQ531" s="18">
        <f t="shared" si="49"/>
        <v>0.35108774230853734</v>
      </c>
      <c r="AV531" s="16">
        <v>217</v>
      </c>
      <c r="AW531" s="17">
        <v>0.72456387412365098</v>
      </c>
      <c r="AY531" s="17">
        <v>54.8</v>
      </c>
      <c r="AZ531" s="17">
        <v>0.320936672550869</v>
      </c>
      <c r="BA531" s="17">
        <f t="shared" si="50"/>
        <v>0.28884300529578211</v>
      </c>
      <c r="BB531" s="17">
        <f t="shared" si="51"/>
        <v>0.35303033980595594</v>
      </c>
    </row>
    <row r="532" spans="2:54" x14ac:dyDescent="0.2">
      <c r="B532">
        <v>226.7</v>
      </c>
      <c r="C532">
        <v>0.69684026403832799</v>
      </c>
      <c r="H532">
        <v>226.7</v>
      </c>
      <c r="I532">
        <v>0.71863965027360199</v>
      </c>
      <c r="J532">
        <f t="shared" si="47"/>
        <v>0.70773995715596505</v>
      </c>
      <c r="M532">
        <v>225</v>
      </c>
      <c r="N532">
        <v>0.72806835124373104</v>
      </c>
      <c r="O532">
        <f t="shared" si="46"/>
        <v>0.72806835124373104</v>
      </c>
      <c r="T532">
        <v>235.9</v>
      </c>
      <c r="U532">
        <v>0.71222834530398194</v>
      </c>
      <c r="AG532" s="16">
        <v>233.4</v>
      </c>
      <c r="AH532" s="17">
        <v>0.73073029370933995</v>
      </c>
      <c r="AN532" s="17">
        <v>54.9</v>
      </c>
      <c r="AO532" s="17">
        <v>0.31950099804271398</v>
      </c>
      <c r="AP532" s="17">
        <f t="shared" si="48"/>
        <v>0.2875508982384426</v>
      </c>
      <c r="AQ532" s="18">
        <f t="shared" si="49"/>
        <v>0.35145109784698542</v>
      </c>
      <c r="AV532" s="16">
        <v>217.4</v>
      </c>
      <c r="AW532" s="17">
        <v>0.72476277510493303</v>
      </c>
      <c r="AY532" s="17">
        <v>54.9</v>
      </c>
      <c r="AZ532" s="17">
        <v>0.32127171772667501</v>
      </c>
      <c r="BA532" s="17">
        <f t="shared" si="50"/>
        <v>0.28914454595400751</v>
      </c>
      <c r="BB532" s="17">
        <f t="shared" si="51"/>
        <v>0.35339888949934256</v>
      </c>
    </row>
    <row r="533" spans="2:54" x14ac:dyDescent="0.2">
      <c r="B533">
        <v>227.1</v>
      </c>
      <c r="C533">
        <v>0.69693163949012804</v>
      </c>
      <c r="H533">
        <v>227.1</v>
      </c>
      <c r="I533">
        <v>0.71897510345576698</v>
      </c>
      <c r="J533">
        <f t="shared" si="47"/>
        <v>0.70795337147294757</v>
      </c>
      <c r="M533">
        <v>225.4</v>
      </c>
      <c r="N533">
        <v>0.72821754807179695</v>
      </c>
      <c r="O533">
        <f t="shared" si="46"/>
        <v>0.72821754807179695</v>
      </c>
      <c r="T533">
        <v>236.3</v>
      </c>
      <c r="U533">
        <v>0.71240673160695756</v>
      </c>
      <c r="AG533" s="16">
        <v>233.8</v>
      </c>
      <c r="AH533" s="17">
        <v>0.73083551496323695</v>
      </c>
      <c r="AN533" s="17">
        <v>55</v>
      </c>
      <c r="AO533" s="17">
        <v>0.31983160186684301</v>
      </c>
      <c r="AP533" s="17">
        <f t="shared" si="48"/>
        <v>0.28784844168015872</v>
      </c>
      <c r="AQ533" s="18">
        <f t="shared" si="49"/>
        <v>0.35181476205352735</v>
      </c>
      <c r="AV533" s="16">
        <v>217.8</v>
      </c>
      <c r="AW533" s="17">
        <v>0.72495917154926803</v>
      </c>
      <c r="AY533" s="17">
        <v>55</v>
      </c>
      <c r="AZ533" s="17">
        <v>0.32160689278368199</v>
      </c>
      <c r="BA533" s="17">
        <f t="shared" si="50"/>
        <v>0.2894462035053138</v>
      </c>
      <c r="BB533" s="17">
        <f t="shared" si="51"/>
        <v>0.35376758206205022</v>
      </c>
    </row>
    <row r="534" spans="2:54" x14ac:dyDescent="0.2">
      <c r="B534">
        <v>227.5</v>
      </c>
      <c r="C534">
        <v>0.69702122549726997</v>
      </c>
      <c r="H534">
        <v>227.5</v>
      </c>
      <c r="I534">
        <v>0.71930854292944801</v>
      </c>
      <c r="J534">
        <f t="shared" si="47"/>
        <v>0.70816488421335899</v>
      </c>
      <c r="M534">
        <v>225.8</v>
      </c>
      <c r="N534">
        <v>0.72836428105615003</v>
      </c>
      <c r="O534">
        <f t="shared" si="46"/>
        <v>0.72836428105615003</v>
      </c>
      <c r="T534">
        <v>236.7</v>
      </c>
      <c r="U534">
        <v>0.71258400799219201</v>
      </c>
      <c r="AG534" s="16">
        <v>234.2</v>
      </c>
      <c r="AH534" s="17">
        <v>0.73093909693649095</v>
      </c>
      <c r="AN534" s="17">
        <v>55.1</v>
      </c>
      <c r="AO534" s="17">
        <v>0.320162485111051</v>
      </c>
      <c r="AP534" s="17">
        <f t="shared" si="48"/>
        <v>0.28814623659994593</v>
      </c>
      <c r="AQ534" s="18">
        <f t="shared" si="49"/>
        <v>0.35217873362215613</v>
      </c>
      <c r="AV534" s="16">
        <v>218.2</v>
      </c>
      <c r="AW534" s="17">
        <v>0.72515306549131797</v>
      </c>
      <c r="AY534" s="17">
        <v>55.1</v>
      </c>
      <c r="AZ534" s="17">
        <v>0.32194219733225599</v>
      </c>
      <c r="BA534" s="17">
        <f t="shared" si="50"/>
        <v>0.28974797759903037</v>
      </c>
      <c r="BB534" s="17">
        <f t="shared" si="51"/>
        <v>0.3541364170654816</v>
      </c>
    </row>
    <row r="535" spans="2:54" x14ac:dyDescent="0.2">
      <c r="B535">
        <v>227.9</v>
      </c>
      <c r="C535">
        <v>0.69710907222219198</v>
      </c>
      <c r="H535">
        <v>227.9</v>
      </c>
      <c r="I535">
        <v>0.71963998737210499</v>
      </c>
      <c r="J535">
        <f t="shared" si="47"/>
        <v>0.70837452979714843</v>
      </c>
      <c r="M535">
        <v>226.2</v>
      </c>
      <c r="N535">
        <v>0.72850855505908296</v>
      </c>
      <c r="O535">
        <f t="shared" si="46"/>
        <v>0.72850855505908296</v>
      </c>
      <c r="T535">
        <v>237.1</v>
      </c>
      <c r="U535">
        <v>0.71276020887963398</v>
      </c>
      <c r="AG535" s="16">
        <v>234.6</v>
      </c>
      <c r="AH535" s="17">
        <v>0.73104108124233802</v>
      </c>
      <c r="AN535" s="17">
        <v>55.2</v>
      </c>
      <c r="AO535" s="17">
        <v>0.32049364658518897</v>
      </c>
      <c r="AP535" s="17">
        <f t="shared" si="48"/>
        <v>0.2884442819266701</v>
      </c>
      <c r="AQ535" s="18">
        <f t="shared" si="49"/>
        <v>0.3525430112437079</v>
      </c>
      <c r="AV535" s="16">
        <v>218.6</v>
      </c>
      <c r="AW535" s="17">
        <v>0.72534445896574495</v>
      </c>
      <c r="AY535" s="17">
        <v>55.2</v>
      </c>
      <c r="AZ535" s="17">
        <v>0.32227763098015899</v>
      </c>
      <c r="BA535" s="17">
        <f t="shared" si="50"/>
        <v>0.2900498678821431</v>
      </c>
      <c r="BB535" s="17">
        <f t="shared" si="51"/>
        <v>0.35450539407817494</v>
      </c>
    </row>
    <row r="536" spans="2:54" x14ac:dyDescent="0.2">
      <c r="B536">
        <v>228.3</v>
      </c>
      <c r="C536">
        <v>0.69719522982733195</v>
      </c>
      <c r="H536">
        <v>228.3</v>
      </c>
      <c r="I536">
        <v>0.71996945546119795</v>
      </c>
      <c r="J536">
        <f t="shared" si="47"/>
        <v>0.70858234264426501</v>
      </c>
      <c r="M536">
        <v>226.6</v>
      </c>
      <c r="N536">
        <v>0.72865039922807195</v>
      </c>
      <c r="O536">
        <f t="shared" ref="O536:O593" si="52">AVERAGE(E536,N536)</f>
        <v>0.72865039922807195</v>
      </c>
      <c r="T536">
        <v>237.5</v>
      </c>
      <c r="U536">
        <v>0.71293536868923202</v>
      </c>
      <c r="AG536" s="16">
        <v>235</v>
      </c>
      <c r="AH536" s="17">
        <v>0.73114150949401502</v>
      </c>
      <c r="AN536" s="17">
        <v>55.3</v>
      </c>
      <c r="AO536" s="17">
        <v>0.32082508509628099</v>
      </c>
      <c r="AP536" s="17">
        <f t="shared" si="48"/>
        <v>0.28874257658665292</v>
      </c>
      <c r="AQ536" s="18">
        <f t="shared" si="49"/>
        <v>0.35290759360590912</v>
      </c>
      <c r="AV536" s="16">
        <v>219</v>
      </c>
      <c r="AW536" s="17">
        <v>0.72553335400721097</v>
      </c>
      <c r="AY536" s="17">
        <v>55.3</v>
      </c>
      <c r="AZ536" s="17">
        <v>0.32261319333256</v>
      </c>
      <c r="BA536" s="17">
        <f t="shared" si="50"/>
        <v>0.29035187399930401</v>
      </c>
      <c r="BB536" s="17">
        <f t="shared" si="51"/>
        <v>0.35487451266581604</v>
      </c>
    </row>
    <row r="537" spans="2:54" x14ac:dyDescent="0.2">
      <c r="B537">
        <v>228.7</v>
      </c>
      <c r="C537">
        <v>0.69727974847512897</v>
      </c>
      <c r="H537">
        <v>228.7</v>
      </c>
      <c r="I537">
        <v>0.72029696587418701</v>
      </c>
      <c r="J537">
        <f t="shared" si="47"/>
        <v>0.70878835717465805</v>
      </c>
      <c r="M537">
        <v>227</v>
      </c>
      <c r="N537">
        <v>0.72878985507815397</v>
      </c>
      <c r="O537">
        <f t="shared" si="52"/>
        <v>0.72878985507815397</v>
      </c>
      <c r="T537">
        <v>237.9</v>
      </c>
      <c r="U537">
        <v>0.71310952184093701</v>
      </c>
      <c r="AG537" s="16">
        <v>235.4</v>
      </c>
      <c r="AH537" s="17">
        <v>0.73124042330475802</v>
      </c>
      <c r="AN537" s="17">
        <v>55.4</v>
      </c>
      <c r="AO537" s="17">
        <v>0.32115679944856201</v>
      </c>
      <c r="AP537" s="17">
        <f t="shared" si="48"/>
        <v>0.28904111950370581</v>
      </c>
      <c r="AQ537" s="18">
        <f t="shared" si="49"/>
        <v>0.35327247939341827</v>
      </c>
      <c r="AV537" s="16">
        <v>219.4</v>
      </c>
      <c r="AW537" s="17">
        <v>0.72571975265037603</v>
      </c>
      <c r="AY537" s="17">
        <v>55.4</v>
      </c>
      <c r="AZ537" s="17">
        <v>0.32294888399205901</v>
      </c>
      <c r="BA537" s="17">
        <f t="shared" si="50"/>
        <v>0.2906539955928531</v>
      </c>
      <c r="BB537" s="17">
        <f t="shared" si="51"/>
        <v>0.35524377239126492</v>
      </c>
    </row>
    <row r="538" spans="2:54" x14ac:dyDescent="0.2">
      <c r="B538">
        <v>229.1</v>
      </c>
      <c r="C538">
        <v>0.69736267832802101</v>
      </c>
      <c r="H538">
        <v>229.1</v>
      </c>
      <c r="I538">
        <v>0.72062253728853198</v>
      </c>
      <c r="J538">
        <f t="shared" ref="J538:J601" si="53">AVERAGE(C538,I538)</f>
        <v>0.70899260780827644</v>
      </c>
      <c r="M538">
        <v>227.4</v>
      </c>
      <c r="N538">
        <v>0.72892696422256498</v>
      </c>
      <c r="O538">
        <f t="shared" si="52"/>
        <v>0.72892696422256498</v>
      </c>
      <c r="T538">
        <v>238.3</v>
      </c>
      <c r="U538">
        <v>0.71328270275469652</v>
      </c>
      <c r="AG538" s="16">
        <v>235.8</v>
      </c>
      <c r="AH538" s="17">
        <v>0.73133786428780601</v>
      </c>
      <c r="AN538" s="17">
        <v>55.5</v>
      </c>
      <c r="AO538" s="17">
        <v>0.32148878844351603</v>
      </c>
      <c r="AP538" s="17">
        <f t="shared" si="48"/>
        <v>0.28933990959916445</v>
      </c>
      <c r="AQ538" s="18">
        <f t="shared" si="49"/>
        <v>0.35363766728786766</v>
      </c>
      <c r="AV538" s="16">
        <v>219.8</v>
      </c>
      <c r="AW538" s="17">
        <v>0.725903656929903</v>
      </c>
      <c r="AY538" s="17">
        <v>55.5</v>
      </c>
      <c r="AZ538" s="17">
        <v>0.32328470255869202</v>
      </c>
      <c r="BA538" s="17">
        <f t="shared" si="50"/>
        <v>0.2909562323028228</v>
      </c>
      <c r="BB538" s="17">
        <f t="shared" si="51"/>
        <v>0.35561317281456123</v>
      </c>
    </row>
    <row r="539" spans="2:54" x14ac:dyDescent="0.2">
      <c r="B539">
        <v>229.5</v>
      </c>
      <c r="C539">
        <v>0.69744406954844596</v>
      </c>
      <c r="H539">
        <v>229.5</v>
      </c>
      <c r="I539">
        <v>0.720946188381694</v>
      </c>
      <c r="J539">
        <f t="shared" si="53"/>
        <v>0.70919512896506998</v>
      </c>
      <c r="M539">
        <v>227.8</v>
      </c>
      <c r="N539">
        <v>0.72906176827454305</v>
      </c>
      <c r="O539">
        <f t="shared" si="52"/>
        <v>0.72906176827454305</v>
      </c>
      <c r="T539">
        <v>238.7</v>
      </c>
      <c r="U539">
        <v>0.71345494585046043</v>
      </c>
      <c r="AG539" s="16">
        <v>236.2</v>
      </c>
      <c r="AH539" s="17">
        <v>0.73143387405639404</v>
      </c>
      <c r="AN539" s="17">
        <v>55.6</v>
      </c>
      <c r="AO539" s="17">
        <v>0.32182105087991902</v>
      </c>
      <c r="AP539" s="17">
        <f t="shared" si="48"/>
        <v>0.28963894579192712</v>
      </c>
      <c r="AQ539" s="18">
        <f t="shared" si="49"/>
        <v>0.35400315596791093</v>
      </c>
      <c r="AV539" s="16">
        <v>220.2</v>
      </c>
      <c r="AW539" s="17">
        <v>0.72608506888045399</v>
      </c>
      <c r="AY539" s="17">
        <v>55.6</v>
      </c>
      <c r="AZ539" s="17">
        <v>0.32362064862995399</v>
      </c>
      <c r="BA539" s="17">
        <f t="shared" si="50"/>
        <v>0.29125858376695862</v>
      </c>
      <c r="BB539" s="17">
        <f t="shared" si="51"/>
        <v>0.35598271349294941</v>
      </c>
    </row>
    <row r="540" spans="2:54" x14ac:dyDescent="0.2">
      <c r="B540">
        <v>229.9</v>
      </c>
      <c r="C540">
        <v>0.697523972298842</v>
      </c>
      <c r="H540">
        <v>229.9</v>
      </c>
      <c r="I540">
        <v>0.72126793783113097</v>
      </c>
      <c r="J540">
        <f t="shared" si="53"/>
        <v>0.70939595506498643</v>
      </c>
      <c r="M540">
        <v>228.2</v>
      </c>
      <c r="N540">
        <v>0.72919430884732395</v>
      </c>
      <c r="O540">
        <f t="shared" si="52"/>
        <v>0.72919430884732395</v>
      </c>
      <c r="T540">
        <v>239.1</v>
      </c>
      <c r="U540">
        <v>0.71362628554817753</v>
      </c>
      <c r="AG540" s="16">
        <v>236.6</v>
      </c>
      <c r="AH540" s="17">
        <v>0.73152849422375998</v>
      </c>
      <c r="AN540" s="17">
        <v>55.7</v>
      </c>
      <c r="AO540" s="17">
        <v>0.32215358555387202</v>
      </c>
      <c r="AP540" s="17">
        <f t="shared" si="48"/>
        <v>0.28993822699848482</v>
      </c>
      <c r="AQ540" s="18">
        <f t="shared" si="49"/>
        <v>0.35436894410925923</v>
      </c>
      <c r="AV540" s="16">
        <v>220.6</v>
      </c>
      <c r="AW540" s="17">
        <v>0.72626399053669</v>
      </c>
      <c r="AY540" s="17">
        <v>55.7</v>
      </c>
      <c r="AZ540" s="17">
        <v>0.32395672180080698</v>
      </c>
      <c r="BA540" s="17">
        <f t="shared" si="50"/>
        <v>0.29156104962072626</v>
      </c>
      <c r="BB540" s="17">
        <f t="shared" si="51"/>
        <v>0.35635239398088769</v>
      </c>
    </row>
    <row r="541" spans="2:54" x14ac:dyDescent="0.2">
      <c r="B541">
        <v>230.3</v>
      </c>
      <c r="C541">
        <v>0.69760243674164801</v>
      </c>
      <c r="H541">
        <v>230.3</v>
      </c>
      <c r="I541">
        <v>0.72158780431430602</v>
      </c>
      <c r="J541">
        <f t="shared" si="53"/>
        <v>0.70959512052797702</v>
      </c>
      <c r="M541">
        <v>228.6</v>
      </c>
      <c r="N541">
        <v>0.72932462755414396</v>
      </c>
      <c r="O541">
        <f t="shared" si="52"/>
        <v>0.72932462755414396</v>
      </c>
      <c r="T541">
        <v>239.5</v>
      </c>
      <c r="U541">
        <v>0.71379675626779693</v>
      </c>
      <c r="AG541" s="16">
        <v>237</v>
      </c>
      <c r="AH541" s="17">
        <v>0.73162176640314103</v>
      </c>
      <c r="AN541" s="17">
        <v>55.8</v>
      </c>
      <c r="AO541" s="17">
        <v>0.32248639125884299</v>
      </c>
      <c r="AP541" s="17">
        <f t="shared" si="48"/>
        <v>0.29023775213295872</v>
      </c>
      <c r="AQ541" s="18">
        <f t="shared" si="49"/>
        <v>0.35473503038472731</v>
      </c>
      <c r="AV541" s="16">
        <v>221</v>
      </c>
      <c r="AW541" s="17">
        <v>0.72644042393327202</v>
      </c>
      <c r="AY541" s="17">
        <v>55.8</v>
      </c>
      <c r="AZ541" s="17">
        <v>0.3242929216637</v>
      </c>
      <c r="BA541" s="17">
        <f t="shared" si="50"/>
        <v>0.29186362949733002</v>
      </c>
      <c r="BB541" s="17">
        <f t="shared" si="51"/>
        <v>0.35672221383007002</v>
      </c>
    </row>
    <row r="542" spans="2:54" x14ac:dyDescent="0.2">
      <c r="B542">
        <v>230.7</v>
      </c>
      <c r="C542">
        <v>0.69767951303930098</v>
      </c>
      <c r="H542">
        <v>230.7</v>
      </c>
      <c r="I542">
        <v>0.72190580650867597</v>
      </c>
      <c r="J542">
        <f t="shared" si="53"/>
        <v>0.70979265977398853</v>
      </c>
      <c r="M542">
        <v>229</v>
      </c>
      <c r="N542">
        <v>0.72945276600824205</v>
      </c>
      <c r="O542">
        <f t="shared" si="52"/>
        <v>0.72945276600824205</v>
      </c>
      <c r="T542">
        <v>239.9</v>
      </c>
      <c r="U542">
        <v>0.71396639242926796</v>
      </c>
      <c r="AG542" s="16">
        <v>237.4</v>
      </c>
      <c r="AH542" s="17">
        <v>0.73171373220777303</v>
      </c>
      <c r="AN542" s="17">
        <v>55.9</v>
      </c>
      <c r="AO542" s="17">
        <v>0.322819466785703</v>
      </c>
      <c r="AP542" s="17">
        <f t="shared" si="48"/>
        <v>0.29053752010713269</v>
      </c>
      <c r="AQ542" s="18">
        <f t="shared" si="49"/>
        <v>0.35510141346427332</v>
      </c>
      <c r="AV542" s="16">
        <v>221.4</v>
      </c>
      <c r="AW542" s="17">
        <v>0.72661437110486304</v>
      </c>
      <c r="AY542" s="17">
        <v>55.9</v>
      </c>
      <c r="AZ542" s="17">
        <v>0.32462924780857999</v>
      </c>
      <c r="BA542" s="17">
        <f t="shared" si="50"/>
        <v>0.292166323027722</v>
      </c>
      <c r="BB542" s="17">
        <f t="shared" si="51"/>
        <v>0.35709217258943804</v>
      </c>
    </row>
    <row r="543" spans="2:54" x14ac:dyDescent="0.2">
      <c r="B543">
        <v>231.1</v>
      </c>
      <c r="C543">
        <v>0.69775525135423999</v>
      </c>
      <c r="H543">
        <v>231.1</v>
      </c>
      <c r="I543">
        <v>0.72222196309170195</v>
      </c>
      <c r="J543">
        <f t="shared" si="53"/>
        <v>0.70998860722297097</v>
      </c>
      <c r="M543">
        <v>229.4</v>
      </c>
      <c r="N543">
        <v>0.72957876582285297</v>
      </c>
      <c r="O543">
        <f t="shared" si="52"/>
        <v>0.72957876582285297</v>
      </c>
      <c r="T543">
        <v>240.3</v>
      </c>
      <c r="U543">
        <v>0.71413522845253952</v>
      </c>
      <c r="AG543" s="16">
        <v>237.8</v>
      </c>
      <c r="AH543" s="17">
        <v>0.73180443325089295</v>
      </c>
      <c r="AN543" s="17">
        <v>56</v>
      </c>
      <c r="AO543" s="17">
        <v>0.32315281092276699</v>
      </c>
      <c r="AP543" s="17">
        <f t="shared" si="48"/>
        <v>0.29083752983049027</v>
      </c>
      <c r="AQ543" s="18">
        <f t="shared" si="49"/>
        <v>0.3554680920150437</v>
      </c>
      <c r="AV543" s="16">
        <v>221.8</v>
      </c>
      <c r="AW543" s="17">
        <v>0.72678583408612396</v>
      </c>
      <c r="AY543" s="17">
        <v>56</v>
      </c>
      <c r="AZ543" s="17">
        <v>0.32496569982291001</v>
      </c>
      <c r="BA543" s="17">
        <f t="shared" si="50"/>
        <v>0.29246912984061901</v>
      </c>
      <c r="BB543" s="17">
        <f t="shared" si="51"/>
        <v>0.35746226980520107</v>
      </c>
    </row>
    <row r="544" spans="2:54" x14ac:dyDescent="0.2">
      <c r="B544">
        <v>231.5</v>
      </c>
      <c r="C544">
        <v>0.69782970184890303</v>
      </c>
      <c r="H544">
        <v>231.5</v>
      </c>
      <c r="I544">
        <v>0.72253629274084497</v>
      </c>
      <c r="J544">
        <f t="shared" si="53"/>
        <v>0.710182997294874</v>
      </c>
      <c r="M544">
        <v>229.8</v>
      </c>
      <c r="N544">
        <v>0.72970266861121602</v>
      </c>
      <c r="O544">
        <f t="shared" si="52"/>
        <v>0.72970266861121602</v>
      </c>
      <c r="T544">
        <v>240.7</v>
      </c>
      <c r="U544">
        <v>0.71430329875756104</v>
      </c>
      <c r="AG544" s="16">
        <v>238.2</v>
      </c>
      <c r="AH544" s="17">
        <v>0.73189391114573799</v>
      </c>
      <c r="AN544" s="17">
        <v>56.1</v>
      </c>
      <c r="AO544" s="17">
        <v>0.32348642245582798</v>
      </c>
      <c r="AP544" s="17">
        <f t="shared" si="48"/>
        <v>0.29113778021024517</v>
      </c>
      <c r="AQ544" s="18">
        <f t="shared" si="49"/>
        <v>0.3558350647014108</v>
      </c>
      <c r="AV544" s="16">
        <v>222.2</v>
      </c>
      <c r="AW544" s="17">
        <v>0.72695481491171599</v>
      </c>
      <c r="AY544" s="17">
        <v>56.1</v>
      </c>
      <c r="AZ544" s="17">
        <v>0.32530227729167799</v>
      </c>
      <c r="BA544" s="17">
        <f t="shared" si="50"/>
        <v>0.29277204956251018</v>
      </c>
      <c r="BB544" s="17">
        <f t="shared" si="51"/>
        <v>0.35783250502084579</v>
      </c>
    </row>
    <row r="545" spans="2:54" x14ac:dyDescent="0.2">
      <c r="B545">
        <v>231.9</v>
      </c>
      <c r="C545">
        <v>0.69790291468572796</v>
      </c>
      <c r="H545">
        <v>231.9</v>
      </c>
      <c r="I545">
        <v>0.72284881413356405</v>
      </c>
      <c r="J545">
        <f t="shared" si="53"/>
        <v>0.71037586440964606</v>
      </c>
      <c r="M545">
        <v>230.2</v>
      </c>
      <c r="N545">
        <v>0.72982451598656495</v>
      </c>
      <c r="O545">
        <f t="shared" si="52"/>
        <v>0.72982451598656495</v>
      </c>
      <c r="T545">
        <v>21.4</v>
      </c>
      <c r="U545">
        <v>0.22014186662605051</v>
      </c>
      <c r="AG545" s="16">
        <v>238.6</v>
      </c>
      <c r="AH545" s="17">
        <v>0.73198220750554499</v>
      </c>
      <c r="AN545" s="17">
        <v>56.2</v>
      </c>
      <c r="AO545" s="17">
        <v>0.32382030016819502</v>
      </c>
      <c r="AP545" s="17">
        <f t="shared" si="48"/>
        <v>0.29143827015137552</v>
      </c>
      <c r="AQ545" s="18">
        <f t="shared" si="49"/>
        <v>0.35620233018501457</v>
      </c>
      <c r="AV545" s="16">
        <v>222.6</v>
      </c>
      <c r="AW545" s="17">
        <v>0.727121315616302</v>
      </c>
      <c r="AY545" s="17">
        <v>56.2</v>
      </c>
      <c r="AZ545" s="17">
        <v>0.32563897979741502</v>
      </c>
      <c r="BA545" s="17">
        <f t="shared" si="50"/>
        <v>0.2930750818176735</v>
      </c>
      <c r="BB545" s="17">
        <f t="shared" si="51"/>
        <v>0.35820287777715654</v>
      </c>
    </row>
    <row r="546" spans="2:54" x14ac:dyDescent="0.2">
      <c r="B546">
        <v>232.3</v>
      </c>
      <c r="C546">
        <v>0.69797494002715299</v>
      </c>
      <c r="H546">
        <v>232.3</v>
      </c>
      <c r="I546">
        <v>0.72315954594732001</v>
      </c>
      <c r="J546">
        <f t="shared" si="53"/>
        <v>0.7105672429872365</v>
      </c>
      <c r="M546">
        <v>230.6</v>
      </c>
      <c r="N546">
        <v>0.72994434956213905</v>
      </c>
      <c r="O546">
        <f t="shared" si="52"/>
        <v>0.72994434956213905</v>
      </c>
      <c r="T546">
        <v>21.8</v>
      </c>
      <c r="U546">
        <v>0.22045895460776899</v>
      </c>
      <c r="AG546" s="16">
        <v>239</v>
      </c>
      <c r="AH546" s="17">
        <v>0.73206936394355204</v>
      </c>
      <c r="AN546" s="17">
        <v>56.3</v>
      </c>
      <c r="AO546" s="17">
        <v>0.32415444284073403</v>
      </c>
      <c r="AP546" s="17">
        <f t="shared" si="48"/>
        <v>0.29173899855666063</v>
      </c>
      <c r="AQ546" s="18">
        <f t="shared" si="49"/>
        <v>0.35656988712480747</v>
      </c>
      <c r="AV546" s="16">
        <v>223</v>
      </c>
      <c r="AW546" s="17">
        <v>0.727285338234543</v>
      </c>
      <c r="AY546" s="17">
        <v>56.3</v>
      </c>
      <c r="AZ546" s="17">
        <v>0.325975806920211</v>
      </c>
      <c r="BA546" s="17">
        <f t="shared" si="50"/>
        <v>0.29337822622818993</v>
      </c>
      <c r="BB546" s="17">
        <f t="shared" si="51"/>
        <v>0.35857338761223212</v>
      </c>
    </row>
    <row r="547" spans="2:54" x14ac:dyDescent="0.2">
      <c r="B547">
        <v>232.7</v>
      </c>
      <c r="C547">
        <v>0.69804582803561799</v>
      </c>
      <c r="H547">
        <v>232.7</v>
      </c>
      <c r="I547">
        <v>0.72346850685957198</v>
      </c>
      <c r="J547">
        <f t="shared" si="53"/>
        <v>0.71075716744759498</v>
      </c>
      <c r="M547">
        <v>231</v>
      </c>
      <c r="N547">
        <v>0.73006221095117496</v>
      </c>
      <c r="O547">
        <f t="shared" si="52"/>
        <v>0.73006221095117496</v>
      </c>
      <c r="T547">
        <v>22.2</v>
      </c>
      <c r="U547">
        <v>0.22109596757491101</v>
      </c>
      <c r="AG547" s="16">
        <v>239.4</v>
      </c>
      <c r="AH547" s="17">
        <v>0.732155422072993</v>
      </c>
      <c r="AN547" s="17">
        <v>56.4</v>
      </c>
      <c r="AO547" s="17">
        <v>0.32448884925190002</v>
      </c>
      <c r="AP547" s="17">
        <f t="shared" si="48"/>
        <v>0.29203996432671003</v>
      </c>
      <c r="AQ547" s="18">
        <f t="shared" si="49"/>
        <v>0.35693773417709007</v>
      </c>
      <c r="AV547" s="16">
        <v>223.4</v>
      </c>
      <c r="AW547" s="17">
        <v>0.72744688480110098</v>
      </c>
      <c r="AY547" s="17">
        <v>56.4</v>
      </c>
      <c r="AZ547" s="17">
        <v>0.32631275823772399</v>
      </c>
      <c r="BA547" s="17">
        <f t="shared" si="50"/>
        <v>0.29368148241395159</v>
      </c>
      <c r="BB547" s="17">
        <f t="shared" si="51"/>
        <v>0.35894403406149644</v>
      </c>
    </row>
    <row r="548" spans="2:54" x14ac:dyDescent="0.2">
      <c r="B548">
        <v>233.1</v>
      </c>
      <c r="C548">
        <v>0.69811562887355905</v>
      </c>
      <c r="H548">
        <v>233.1</v>
      </c>
      <c r="I548">
        <v>0.72377571554777997</v>
      </c>
      <c r="J548">
        <f t="shared" si="53"/>
        <v>0.71094567221066951</v>
      </c>
      <c r="M548">
        <v>231.4</v>
      </c>
      <c r="N548">
        <v>0.73017814176690798</v>
      </c>
      <c r="O548">
        <f t="shared" si="52"/>
        <v>0.73017814176690798</v>
      </c>
      <c r="T548">
        <v>22.6</v>
      </c>
      <c r="U548">
        <v>0.2224196941049395</v>
      </c>
      <c r="AG548" s="16">
        <v>239.8</v>
      </c>
      <c r="AH548" s="17">
        <v>0.73224042350710805</v>
      </c>
      <c r="AN548" s="17">
        <v>56.5</v>
      </c>
      <c r="AO548" s="17">
        <v>0.32482351817777799</v>
      </c>
      <c r="AP548" s="17">
        <f t="shared" si="48"/>
        <v>0.29234116636000018</v>
      </c>
      <c r="AQ548" s="18">
        <f t="shared" si="49"/>
        <v>0.3573058699955558</v>
      </c>
      <c r="AV548" s="16">
        <v>223.8</v>
      </c>
      <c r="AW548" s="17">
        <v>0.72760595735063704</v>
      </c>
      <c r="AY548" s="17">
        <v>56.5</v>
      </c>
      <c r="AZ548" s="17">
        <v>0.32664983332519598</v>
      </c>
      <c r="BA548" s="17">
        <f t="shared" si="50"/>
        <v>0.29398484999267638</v>
      </c>
      <c r="BB548" s="17">
        <f t="shared" si="51"/>
        <v>0.35931481665771559</v>
      </c>
    </row>
    <row r="549" spans="2:54" x14ac:dyDescent="0.2">
      <c r="B549">
        <v>233.5</v>
      </c>
      <c r="C549">
        <v>0.69818439270341504</v>
      </c>
      <c r="H549">
        <v>233.5</v>
      </c>
      <c r="I549">
        <v>0.72408119068940402</v>
      </c>
      <c r="J549">
        <f t="shared" si="53"/>
        <v>0.71113279169640953</v>
      </c>
      <c r="M549">
        <v>231.8</v>
      </c>
      <c r="N549">
        <v>0.73029218362257697</v>
      </c>
      <c r="O549">
        <f t="shared" si="52"/>
        <v>0.73029218362257697</v>
      </c>
      <c r="T549">
        <v>23</v>
      </c>
      <c r="U549">
        <v>0.224168094442521</v>
      </c>
      <c r="AG549" s="16">
        <v>240.2</v>
      </c>
      <c r="AH549" s="17">
        <v>0.73232440985913205</v>
      </c>
      <c r="AN549" s="17">
        <v>56.6</v>
      </c>
      <c r="AO549" s="17">
        <v>0.325158448392114</v>
      </c>
      <c r="AP549" s="17">
        <f t="shared" si="48"/>
        <v>0.29264260355290261</v>
      </c>
      <c r="AQ549" s="18">
        <f t="shared" si="49"/>
        <v>0.35767429323132544</v>
      </c>
      <c r="AV549" s="16">
        <v>224.2</v>
      </c>
      <c r="AW549" s="17">
        <v>0.72776255791781297</v>
      </c>
      <c r="AY549" s="17">
        <v>56.6</v>
      </c>
      <c r="AZ549" s="17">
        <v>0.326987031755469</v>
      </c>
      <c r="BA549" s="17">
        <f t="shared" si="50"/>
        <v>0.2942883285799221</v>
      </c>
      <c r="BB549" s="17">
        <f t="shared" si="51"/>
        <v>0.35968573493101591</v>
      </c>
    </row>
    <row r="550" spans="2:54" x14ac:dyDescent="0.2">
      <c r="B550">
        <v>233.9</v>
      </c>
      <c r="C550">
        <v>0.69825216968762405</v>
      </c>
      <c r="H550">
        <v>233.9</v>
      </c>
      <c r="I550">
        <v>0.72438495096190503</v>
      </c>
      <c r="J550">
        <f t="shared" si="53"/>
        <v>0.71131856032476448</v>
      </c>
      <c r="M550">
        <v>232.2</v>
      </c>
      <c r="N550">
        <v>0.73040437813141801</v>
      </c>
      <c r="O550">
        <f t="shared" si="52"/>
        <v>0.73040437813141801</v>
      </c>
      <c r="T550">
        <v>23.4</v>
      </c>
      <c r="U550">
        <v>0.2256501144490575</v>
      </c>
      <c r="AG550" s="16">
        <v>240.6</v>
      </c>
      <c r="AH550" s="17">
        <v>0.73240742274230197</v>
      </c>
      <c r="AN550" s="17">
        <v>56.7</v>
      </c>
      <c r="AO550" s="17">
        <v>0.325493638666359</v>
      </c>
      <c r="AP550" s="17">
        <f t="shared" si="48"/>
        <v>0.29294427479972313</v>
      </c>
      <c r="AQ550" s="18">
        <f t="shared" si="49"/>
        <v>0.35804300253299493</v>
      </c>
      <c r="AV550" s="16">
        <v>224.6</v>
      </c>
      <c r="AW550" s="17">
        <v>0.72791668853728997</v>
      </c>
      <c r="AY550" s="17">
        <v>56.7</v>
      </c>
      <c r="AZ550" s="17">
        <v>0.32732435309899799</v>
      </c>
      <c r="BA550" s="17">
        <f t="shared" si="50"/>
        <v>0.29459191778909821</v>
      </c>
      <c r="BB550" s="17">
        <f t="shared" si="51"/>
        <v>0.36005678840889782</v>
      </c>
    </row>
    <row r="551" spans="2:54" x14ac:dyDescent="0.2">
      <c r="B551">
        <v>234.3</v>
      </c>
      <c r="C551">
        <v>0.69831900998862495</v>
      </c>
      <c r="H551">
        <v>234.3</v>
      </c>
      <c r="I551">
        <v>0.72468701504274302</v>
      </c>
      <c r="J551">
        <f t="shared" si="53"/>
        <v>0.71150301251568404</v>
      </c>
      <c r="M551">
        <v>232.6</v>
      </c>
      <c r="N551">
        <v>0.73051476690666695</v>
      </c>
      <c r="O551">
        <f t="shared" si="52"/>
        <v>0.73051476690666695</v>
      </c>
      <c r="T551">
        <v>23.8</v>
      </c>
      <c r="U551">
        <v>0.227942856211275</v>
      </c>
      <c r="AG551" s="16">
        <v>241</v>
      </c>
      <c r="AH551" s="17">
        <v>0.732489503769856</v>
      </c>
      <c r="AN551" s="17">
        <v>56.8</v>
      </c>
      <c r="AO551" s="17">
        <v>0.32582908776969999</v>
      </c>
      <c r="AP551" s="17">
        <f t="shared" si="48"/>
        <v>0.29324617899272998</v>
      </c>
      <c r="AQ551" s="18">
        <f t="shared" si="49"/>
        <v>0.35841199654667</v>
      </c>
      <c r="AV551" s="16">
        <v>225</v>
      </c>
      <c r="AW551" s="17">
        <v>0.72806835124373104</v>
      </c>
      <c r="AY551" s="17">
        <v>56.8</v>
      </c>
      <c r="AZ551" s="17">
        <v>0.32766179692386099</v>
      </c>
      <c r="BA551" s="17">
        <f t="shared" si="50"/>
        <v>0.29489561723147489</v>
      </c>
      <c r="BB551" s="17">
        <f t="shared" si="51"/>
        <v>0.36042797661624715</v>
      </c>
    </row>
    <row r="552" spans="2:54" x14ac:dyDescent="0.2">
      <c r="B552">
        <v>234.7</v>
      </c>
      <c r="C552">
        <v>0.69838496376885595</v>
      </c>
      <c r="H552">
        <v>234.7</v>
      </c>
      <c r="I552">
        <v>0.72498740160937702</v>
      </c>
      <c r="J552">
        <f t="shared" si="53"/>
        <v>0.71168618268911654</v>
      </c>
      <c r="M552">
        <v>233</v>
      </c>
      <c r="N552">
        <v>0.73062339156156197</v>
      </c>
      <c r="O552">
        <f t="shared" si="52"/>
        <v>0.73062339156156197</v>
      </c>
      <c r="T552">
        <v>24.2</v>
      </c>
      <c r="U552">
        <v>0.22921919788366751</v>
      </c>
      <c r="AG552" s="16">
        <v>241.4</v>
      </c>
      <c r="AH552" s="17">
        <v>0.73257069455502999</v>
      </c>
      <c r="AN552" s="17">
        <v>56.9</v>
      </c>
      <c r="AO552" s="17">
        <v>0.32616479446909502</v>
      </c>
      <c r="AP552" s="17">
        <f t="shared" si="48"/>
        <v>0.29354831502218554</v>
      </c>
      <c r="AQ552" s="18">
        <f t="shared" si="49"/>
        <v>0.35878127391600456</v>
      </c>
      <c r="AV552" s="16">
        <v>225.4</v>
      </c>
      <c r="AW552" s="17">
        <v>0.72821754807179695</v>
      </c>
      <c r="AY552" s="17">
        <v>56.9</v>
      </c>
      <c r="AZ552" s="17">
        <v>0.32799936279577802</v>
      </c>
      <c r="BA552" s="17">
        <f t="shared" si="50"/>
        <v>0.29519942651620024</v>
      </c>
      <c r="BB552" s="17">
        <f t="shared" si="51"/>
        <v>0.36079929907535585</v>
      </c>
    </row>
    <row r="553" spans="2:54" x14ac:dyDescent="0.2">
      <c r="B553">
        <v>235.1</v>
      </c>
      <c r="C553">
        <v>0.69845008119075402</v>
      </c>
      <c r="H553">
        <v>235.1</v>
      </c>
      <c r="I553">
        <v>0.72528612933926695</v>
      </c>
      <c r="J553">
        <f t="shared" si="53"/>
        <v>0.71186810526501043</v>
      </c>
      <c r="M553">
        <v>233.4</v>
      </c>
      <c r="N553">
        <v>0.73073029370933995</v>
      </c>
      <c r="O553">
        <f t="shared" si="52"/>
        <v>0.73073029370933995</v>
      </c>
      <c r="T553">
        <v>24.6</v>
      </c>
      <c r="U553">
        <v>0.23034894700015152</v>
      </c>
      <c r="AG553" s="16">
        <v>241.8</v>
      </c>
      <c r="AH553" s="17">
        <v>0.73265103671106102</v>
      </c>
      <c r="AN553" s="17">
        <v>57</v>
      </c>
      <c r="AO553" s="17">
        <v>0.32650075752931301</v>
      </c>
      <c r="AP553" s="17">
        <f t="shared" si="48"/>
        <v>0.29385068177638174</v>
      </c>
      <c r="AQ553" s="18">
        <f t="shared" si="49"/>
        <v>0.35915083328224434</v>
      </c>
      <c r="AV553" s="16">
        <v>225.8</v>
      </c>
      <c r="AW553" s="17">
        <v>0.72836428105615003</v>
      </c>
      <c r="AY553" s="17">
        <v>57</v>
      </c>
      <c r="AZ553" s="17">
        <v>0.32833705027812199</v>
      </c>
      <c r="BA553" s="17">
        <f t="shared" si="50"/>
        <v>0.2955033452503098</v>
      </c>
      <c r="BB553" s="17">
        <f t="shared" si="51"/>
        <v>0.36117075530593423</v>
      </c>
    </row>
    <row r="554" spans="2:54" x14ac:dyDescent="0.2">
      <c r="B554">
        <v>235.5</v>
      </c>
      <c r="C554">
        <v>0.69851441241675805</v>
      </c>
      <c r="H554">
        <v>235.5</v>
      </c>
      <c r="I554">
        <v>0.72558321690987404</v>
      </c>
      <c r="J554">
        <f t="shared" si="53"/>
        <v>0.71204881466331604</v>
      </c>
      <c r="M554">
        <v>233.8</v>
      </c>
      <c r="N554">
        <v>0.73083551496323695</v>
      </c>
      <c r="O554">
        <f t="shared" si="52"/>
        <v>0.73083551496323695</v>
      </c>
      <c r="T554">
        <v>25</v>
      </c>
      <c r="U554">
        <v>0.23183764222904851</v>
      </c>
      <c r="AG554" s="16">
        <v>242.2</v>
      </c>
      <c r="AH554" s="17">
        <v>0.73273057185118595</v>
      </c>
      <c r="AN554" s="17">
        <v>57.1</v>
      </c>
      <c r="AO554" s="17">
        <v>0.32683697571296599</v>
      </c>
      <c r="AP554" s="17">
        <f t="shared" si="48"/>
        <v>0.29415327814166942</v>
      </c>
      <c r="AQ554" s="18">
        <f t="shared" si="49"/>
        <v>0.35952067328426263</v>
      </c>
      <c r="AV554" s="16">
        <v>226.2</v>
      </c>
      <c r="AW554" s="17">
        <v>0.72850855505908296</v>
      </c>
      <c r="AY554" s="17">
        <v>57.1</v>
      </c>
      <c r="AZ554" s="17">
        <v>0.32867485893193099</v>
      </c>
      <c r="BA554" s="17">
        <f t="shared" si="50"/>
        <v>0.29580737303873789</v>
      </c>
      <c r="BB554" s="17">
        <f t="shared" si="51"/>
        <v>0.3615423448251241</v>
      </c>
    </row>
    <row r="555" spans="2:54" x14ac:dyDescent="0.2">
      <c r="B555">
        <v>235.9</v>
      </c>
      <c r="C555">
        <v>0.69857800760930699</v>
      </c>
      <c r="H555">
        <v>235.9</v>
      </c>
      <c r="I555">
        <v>0.72587868299865699</v>
      </c>
      <c r="J555">
        <f t="shared" si="53"/>
        <v>0.71222834530398194</v>
      </c>
      <c r="M555">
        <v>234.2</v>
      </c>
      <c r="N555">
        <v>0.73093909693649095</v>
      </c>
      <c r="O555">
        <f t="shared" si="52"/>
        <v>0.73093909693649095</v>
      </c>
      <c r="T555">
        <v>25.4</v>
      </c>
      <c r="U555">
        <v>0.23324502106122452</v>
      </c>
      <c r="AG555" s="16">
        <v>242.6</v>
      </c>
      <c r="AH555" s="17">
        <v>0.73280934158864097</v>
      </c>
      <c r="AN555" s="17">
        <v>57.2</v>
      </c>
      <c r="AO555" s="17">
        <v>0.32717344778054702</v>
      </c>
      <c r="AP555" s="17">
        <f t="shared" si="48"/>
        <v>0.29445610300249231</v>
      </c>
      <c r="AQ555" s="18">
        <f t="shared" si="49"/>
        <v>0.35989079255860174</v>
      </c>
      <c r="AV555" s="16">
        <v>226.6</v>
      </c>
      <c r="AW555" s="17">
        <v>0.72865039922807195</v>
      </c>
      <c r="AY555" s="17">
        <v>57.2</v>
      </c>
      <c r="AZ555" s="17">
        <v>0.32901278831592401</v>
      </c>
      <c r="BA555" s="17">
        <f t="shared" si="50"/>
        <v>0.29611150948433163</v>
      </c>
      <c r="BB555" s="17">
        <f t="shared" si="51"/>
        <v>0.36191406714751645</v>
      </c>
    </row>
    <row r="556" spans="2:54" x14ac:dyDescent="0.2">
      <c r="B556">
        <v>236.3</v>
      </c>
      <c r="C556">
        <v>0.69864091693083796</v>
      </c>
      <c r="H556">
        <v>236.3</v>
      </c>
      <c r="I556">
        <v>0.72617254628307704</v>
      </c>
      <c r="J556">
        <f t="shared" si="53"/>
        <v>0.71240673160695756</v>
      </c>
      <c r="M556">
        <v>234.6</v>
      </c>
      <c r="N556">
        <v>0.73104108124233802</v>
      </c>
      <c r="O556">
        <f t="shared" si="52"/>
        <v>0.73104108124233802</v>
      </c>
      <c r="T556">
        <v>25.8</v>
      </c>
      <c r="U556">
        <v>0.2342555128591875</v>
      </c>
      <c r="AG556" s="16">
        <v>243</v>
      </c>
      <c r="AH556" s="17">
        <v>0.73288738753666405</v>
      </c>
      <c r="AN556" s="17">
        <v>57.3</v>
      </c>
      <c r="AO556" s="17">
        <v>0.32751017249046399</v>
      </c>
      <c r="AP556" s="17">
        <f t="shared" si="48"/>
        <v>0.2947591552414176</v>
      </c>
      <c r="AQ556" s="18">
        <f t="shared" si="49"/>
        <v>0.36026118973951043</v>
      </c>
      <c r="AV556" s="16">
        <v>227</v>
      </c>
      <c r="AW556" s="17">
        <v>0.72878985507815397</v>
      </c>
      <c r="AY556" s="17">
        <v>57.3</v>
      </c>
      <c r="AZ556" s="17">
        <v>0.32935083798651499</v>
      </c>
      <c r="BA556" s="17">
        <f t="shared" si="50"/>
        <v>0.29641575418786348</v>
      </c>
      <c r="BB556" s="17">
        <f t="shared" si="51"/>
        <v>0.3622859217851665</v>
      </c>
    </row>
    <row r="557" spans="2:54" x14ac:dyDescent="0.2">
      <c r="B557">
        <v>236.7</v>
      </c>
      <c r="C557">
        <v>0.69870319054379004</v>
      </c>
      <c r="H557">
        <v>236.7</v>
      </c>
      <c r="I557">
        <v>0.72646482544059399</v>
      </c>
      <c r="J557">
        <f t="shared" si="53"/>
        <v>0.71258400799219201</v>
      </c>
      <c r="M557">
        <v>235</v>
      </c>
      <c r="N557">
        <v>0.73114150949401502</v>
      </c>
      <c r="O557">
        <f t="shared" si="52"/>
        <v>0.73114150949401502</v>
      </c>
      <c r="T557">
        <v>26.2</v>
      </c>
      <c r="U557">
        <v>0.2356364811169035</v>
      </c>
      <c r="AG557" s="16">
        <v>243.4</v>
      </c>
      <c r="AH557" s="17">
        <v>0.73296475130849204</v>
      </c>
      <c r="AN557" s="17">
        <v>57.4</v>
      </c>
      <c r="AO557" s="17">
        <v>0.32784714859907299</v>
      </c>
      <c r="AP557" s="17">
        <f t="shared" si="48"/>
        <v>0.29506243373916569</v>
      </c>
      <c r="AQ557" s="18">
        <f t="shared" si="49"/>
        <v>0.3606318634589803</v>
      </c>
      <c r="AV557" s="16">
        <v>227.4</v>
      </c>
      <c r="AW557" s="17">
        <v>0.72892696422256498</v>
      </c>
      <c r="AY557" s="17">
        <v>57.4</v>
      </c>
      <c r="AZ557" s="17">
        <v>0.32968900749782198</v>
      </c>
      <c r="BA557" s="17">
        <f t="shared" si="50"/>
        <v>0.29672010674803978</v>
      </c>
      <c r="BB557" s="17">
        <f t="shared" si="51"/>
        <v>0.36265790824760419</v>
      </c>
    </row>
    <row r="558" spans="2:54" x14ac:dyDescent="0.2">
      <c r="B558">
        <v>237.1</v>
      </c>
      <c r="C558">
        <v>0.69876487861060099</v>
      </c>
      <c r="H558">
        <v>237.1</v>
      </c>
      <c r="I558">
        <v>0.72675553914866697</v>
      </c>
      <c r="J558">
        <f t="shared" si="53"/>
        <v>0.71276020887963398</v>
      </c>
      <c r="M558">
        <v>235.4</v>
      </c>
      <c r="N558">
        <v>0.73124042330475802</v>
      </c>
      <c r="O558">
        <f t="shared" si="52"/>
        <v>0.73124042330475802</v>
      </c>
      <c r="T558">
        <v>26.6</v>
      </c>
      <c r="U558">
        <v>0.23655043525987249</v>
      </c>
      <c r="AG558" s="16">
        <v>243.8</v>
      </c>
      <c r="AH558" s="17">
        <v>0.73304147451736101</v>
      </c>
      <c r="AN558" s="17">
        <v>57.5</v>
      </c>
      <c r="AO558" s="17">
        <v>0.328184374860716</v>
      </c>
      <c r="AP558" s="17">
        <f t="shared" si="48"/>
        <v>0.29536593737464439</v>
      </c>
      <c r="AQ558" s="18">
        <f t="shared" si="49"/>
        <v>0.3610028123467876</v>
      </c>
      <c r="AV558" s="16">
        <v>227.8</v>
      </c>
      <c r="AW558" s="17">
        <v>0.72906176827454305</v>
      </c>
      <c r="AY558" s="17">
        <v>57.5</v>
      </c>
      <c r="AZ558" s="17">
        <v>0.33002729640168499</v>
      </c>
      <c r="BA558" s="17">
        <f t="shared" si="50"/>
        <v>0.29702456676151651</v>
      </c>
      <c r="BB558" s="17">
        <f t="shared" si="51"/>
        <v>0.36303002604185353</v>
      </c>
    </row>
    <row r="559" spans="2:54" x14ac:dyDescent="0.2">
      <c r="B559">
        <v>237.5</v>
      </c>
      <c r="C559">
        <v>0.69882603129370802</v>
      </c>
      <c r="H559">
        <v>237.5</v>
      </c>
      <c r="I559">
        <v>0.72704470608475602</v>
      </c>
      <c r="J559">
        <f t="shared" si="53"/>
        <v>0.71293536868923202</v>
      </c>
      <c r="M559">
        <v>235.8</v>
      </c>
      <c r="N559">
        <v>0.73133786428780601</v>
      </c>
      <c r="O559">
        <f t="shared" si="52"/>
        <v>0.73133786428780601</v>
      </c>
      <c r="T559">
        <v>27</v>
      </c>
      <c r="U559">
        <v>0.23776066474324448</v>
      </c>
      <c r="AG559" s="16">
        <v>244.2</v>
      </c>
      <c r="AH559" s="17">
        <v>0.73311759877650895</v>
      </c>
      <c r="AN559" s="17">
        <v>57.6</v>
      </c>
      <c r="AO559" s="17">
        <v>0.32852185002775303</v>
      </c>
      <c r="AP559" s="17">
        <f t="shared" si="48"/>
        <v>0.29566966502497771</v>
      </c>
      <c r="AQ559" s="18">
        <f t="shared" si="49"/>
        <v>0.36137403503052834</v>
      </c>
      <c r="AV559" s="16">
        <v>228.2</v>
      </c>
      <c r="AW559" s="17">
        <v>0.72919430884732395</v>
      </c>
      <c r="AY559" s="17">
        <v>57.6</v>
      </c>
      <c r="AZ559" s="17">
        <v>0.33036570424767597</v>
      </c>
      <c r="BA559" s="17">
        <f t="shared" si="50"/>
        <v>0.29732913382290838</v>
      </c>
      <c r="BB559" s="17">
        <f t="shared" si="51"/>
        <v>0.36340227467244363</v>
      </c>
    </row>
    <row r="560" spans="2:54" x14ac:dyDescent="0.2">
      <c r="B560">
        <v>237.9</v>
      </c>
      <c r="C560">
        <v>0.69888669875555098</v>
      </c>
      <c r="H560">
        <v>237.9</v>
      </c>
      <c r="I560">
        <v>0.72733234492632304</v>
      </c>
      <c r="J560">
        <f t="shared" si="53"/>
        <v>0.71310952184093701</v>
      </c>
      <c r="M560">
        <v>236.2</v>
      </c>
      <c r="N560">
        <v>0.73143387405639404</v>
      </c>
      <c r="O560">
        <f t="shared" si="52"/>
        <v>0.73143387405639404</v>
      </c>
      <c r="T560">
        <v>27.4</v>
      </c>
      <c r="U560">
        <v>0.23908397755958349</v>
      </c>
      <c r="AG560" s="16">
        <v>244.6</v>
      </c>
      <c r="AH560" s="17">
        <v>0.73319316569917103</v>
      </c>
      <c r="AN560" s="17">
        <v>57.7</v>
      </c>
      <c r="AO560" s="17">
        <v>0.32885957285059902</v>
      </c>
      <c r="AP560" s="17">
        <f t="shared" si="48"/>
        <v>0.29597361556553914</v>
      </c>
      <c r="AQ560" s="18">
        <f t="shared" si="49"/>
        <v>0.36174553013565897</v>
      </c>
      <c r="AV560" s="16">
        <v>228.6</v>
      </c>
      <c r="AW560" s="17">
        <v>0.72932462755414396</v>
      </c>
      <c r="AY560" s="17">
        <v>57.7</v>
      </c>
      <c r="AZ560" s="17">
        <v>0.33070423058311299</v>
      </c>
      <c r="BA560" s="17">
        <f t="shared" si="50"/>
        <v>0.29763380752480167</v>
      </c>
      <c r="BB560" s="17">
        <f t="shared" si="51"/>
        <v>0.36377465364142431</v>
      </c>
    </row>
    <row r="561" spans="2:54" x14ac:dyDescent="0.2">
      <c r="B561">
        <v>238.3</v>
      </c>
      <c r="C561">
        <v>0.69894693115856799</v>
      </c>
      <c r="H561">
        <v>238.3</v>
      </c>
      <c r="I561">
        <v>0.72761847435082505</v>
      </c>
      <c r="J561">
        <f t="shared" si="53"/>
        <v>0.71328270275469652</v>
      </c>
      <c r="M561">
        <v>236.6</v>
      </c>
      <c r="N561">
        <v>0.73152849422375998</v>
      </c>
      <c r="O561">
        <f t="shared" si="52"/>
        <v>0.73152849422375998</v>
      </c>
      <c r="T561">
        <v>27.8</v>
      </c>
      <c r="U561">
        <v>0.24033463953153</v>
      </c>
      <c r="AG561" s="16">
        <v>245</v>
      </c>
      <c r="AH561" s="17">
        <v>0.73326821689858601</v>
      </c>
      <c r="AN561" s="17">
        <v>57.8</v>
      </c>
      <c r="AO561" s="17">
        <v>0.32919754207775598</v>
      </c>
      <c r="AP561" s="17">
        <f t="shared" si="48"/>
        <v>0.29627778786998038</v>
      </c>
      <c r="AQ561" s="18">
        <f t="shared" si="49"/>
        <v>0.36211729628553163</v>
      </c>
      <c r="AV561" s="16">
        <v>229</v>
      </c>
      <c r="AW561" s="17">
        <v>0.72945276600824205</v>
      </c>
      <c r="AY561" s="17">
        <v>57.8</v>
      </c>
      <c r="AZ561" s="17">
        <v>0.331042874953073</v>
      </c>
      <c r="BA561" s="17">
        <f t="shared" si="50"/>
        <v>0.29793858745776569</v>
      </c>
      <c r="BB561" s="17">
        <f t="shared" si="51"/>
        <v>0.3641471624483803</v>
      </c>
    </row>
    <row r="562" spans="2:54" x14ac:dyDescent="0.2">
      <c r="B562">
        <v>238.7</v>
      </c>
      <c r="C562">
        <v>0.699006778665196</v>
      </c>
      <c r="H562">
        <v>238.7</v>
      </c>
      <c r="I562">
        <v>0.72790311303572497</v>
      </c>
      <c r="J562">
        <f t="shared" si="53"/>
        <v>0.71345494585046043</v>
      </c>
      <c r="M562">
        <v>237</v>
      </c>
      <c r="N562">
        <v>0.73162176640314103</v>
      </c>
      <c r="O562">
        <f t="shared" si="52"/>
        <v>0.73162176640314103</v>
      </c>
      <c r="T562">
        <v>28.2</v>
      </c>
      <c r="U562">
        <v>0.241119186243758</v>
      </c>
      <c r="AG562" s="16">
        <v>245.4</v>
      </c>
      <c r="AH562" s="17">
        <v>0.73334279398798996</v>
      </c>
      <c r="AN562" s="17">
        <v>57.9</v>
      </c>
      <c r="AO562" s="17">
        <v>0.32953575645584698</v>
      </c>
      <c r="AP562" s="17">
        <f t="shared" si="48"/>
        <v>0.29658218081026227</v>
      </c>
      <c r="AQ562" s="18">
        <f t="shared" si="49"/>
        <v>0.36248933210143169</v>
      </c>
      <c r="AV562" s="16">
        <v>229.4</v>
      </c>
      <c r="AW562" s="17">
        <v>0.72957876582285297</v>
      </c>
      <c r="AY562" s="17">
        <v>57.9</v>
      </c>
      <c r="AZ562" s="17">
        <v>0.33138163690040501</v>
      </c>
      <c r="BA562" s="17">
        <f t="shared" si="50"/>
        <v>0.29824347321036454</v>
      </c>
      <c r="BB562" s="17">
        <f t="shared" si="51"/>
        <v>0.36451980059044553</v>
      </c>
    </row>
    <row r="563" spans="2:54" x14ac:dyDescent="0.2">
      <c r="B563">
        <v>239.1</v>
      </c>
      <c r="C563">
        <v>0.69906629143787402</v>
      </c>
      <c r="H563">
        <v>239.1</v>
      </c>
      <c r="I563">
        <v>0.72818627965848104</v>
      </c>
      <c r="J563">
        <f t="shared" si="53"/>
        <v>0.71362628554817753</v>
      </c>
      <c r="M563">
        <v>237.4</v>
      </c>
      <c r="N563">
        <v>0.73171373220777303</v>
      </c>
      <c r="O563">
        <f t="shared" si="52"/>
        <v>0.73171373220777303</v>
      </c>
      <c r="T563">
        <v>28.6</v>
      </c>
      <c r="U563">
        <v>0.24267339470836452</v>
      </c>
      <c r="AG563" s="16">
        <v>245.8</v>
      </c>
      <c r="AH563" s="17">
        <v>0.73341693858061896</v>
      </c>
      <c r="AN563" s="17">
        <v>58</v>
      </c>
      <c r="AO563" s="17">
        <v>0.32987421472965001</v>
      </c>
      <c r="AP563" s="17">
        <f t="shared" si="48"/>
        <v>0.29688679325668499</v>
      </c>
      <c r="AQ563" s="18">
        <f t="shared" si="49"/>
        <v>0.36286163620261502</v>
      </c>
      <c r="AV563" s="16">
        <v>229.8</v>
      </c>
      <c r="AW563" s="17">
        <v>0.72970266861121602</v>
      </c>
      <c r="AY563" s="17">
        <v>58</v>
      </c>
      <c r="AZ563" s="17">
        <v>0.33172051596574298</v>
      </c>
      <c r="BA563" s="17">
        <f t="shared" si="50"/>
        <v>0.29854846436916871</v>
      </c>
      <c r="BB563" s="17">
        <f t="shared" si="51"/>
        <v>0.3648925675623173</v>
      </c>
    </row>
    <row r="564" spans="2:54" x14ac:dyDescent="0.2">
      <c r="B564">
        <v>239.5</v>
      </c>
      <c r="C564">
        <v>0.69912551963904002</v>
      </c>
      <c r="H564">
        <v>239.5</v>
      </c>
      <c r="I564">
        <v>0.72846799289655395</v>
      </c>
      <c r="J564">
        <f t="shared" si="53"/>
        <v>0.71379675626779693</v>
      </c>
      <c r="M564">
        <v>237.8</v>
      </c>
      <c r="N564">
        <v>0.73180443325089295</v>
      </c>
      <c r="O564">
        <f t="shared" si="52"/>
        <v>0.73180443325089295</v>
      </c>
      <c r="T564">
        <v>29</v>
      </c>
      <c r="U564">
        <v>0.2437759664034635</v>
      </c>
      <c r="AG564" s="16">
        <v>246.2</v>
      </c>
      <c r="AH564" s="17">
        <v>0.73349069228971098</v>
      </c>
      <c r="AN564" s="17">
        <v>58.1</v>
      </c>
      <c r="AO564" s="17">
        <v>0.33021291564213401</v>
      </c>
      <c r="AP564" s="17">
        <f t="shared" si="48"/>
        <v>0.2971916240779206</v>
      </c>
      <c r="AQ564" s="18">
        <f t="shared" si="49"/>
        <v>0.36323420720634741</v>
      </c>
      <c r="AV564" s="16">
        <v>230.2</v>
      </c>
      <c r="AW564" s="17">
        <v>0.72982451598656495</v>
      </c>
      <c r="AY564" s="17">
        <v>58.1</v>
      </c>
      <c r="AZ564" s="17">
        <v>0.33205951168751902</v>
      </c>
      <c r="BA564" s="17">
        <f t="shared" si="50"/>
        <v>0.2988535605187671</v>
      </c>
      <c r="BB564" s="17">
        <f t="shared" si="51"/>
        <v>0.36526546285627093</v>
      </c>
    </row>
    <row r="565" spans="2:54" x14ac:dyDescent="0.2">
      <c r="B565">
        <v>239.9</v>
      </c>
      <c r="C565">
        <v>0.69918451343113197</v>
      </c>
      <c r="H565">
        <v>239.9</v>
      </c>
      <c r="I565">
        <v>0.72874827142740395</v>
      </c>
      <c r="J565">
        <f t="shared" si="53"/>
        <v>0.71396639242926796</v>
      </c>
      <c r="M565">
        <v>238.2</v>
      </c>
      <c r="N565">
        <v>0.73189391114573799</v>
      </c>
      <c r="O565">
        <f t="shared" si="52"/>
        <v>0.73189391114573799</v>
      </c>
      <c r="T565">
        <v>29.4</v>
      </c>
      <c r="U565">
        <v>0.2453536024438735</v>
      </c>
      <c r="AG565" s="16">
        <v>246.6</v>
      </c>
      <c r="AH565" s="17">
        <v>0.73356409672850298</v>
      </c>
      <c r="AN565" s="17">
        <v>58.2</v>
      </c>
      <c r="AO565" s="17">
        <v>0.33055185793448899</v>
      </c>
      <c r="AP565" s="17">
        <f t="shared" si="48"/>
        <v>0.29749667214104009</v>
      </c>
      <c r="AQ565" s="18">
        <f t="shared" si="49"/>
        <v>0.3636070437279379</v>
      </c>
      <c r="AV565" s="16">
        <v>230.6</v>
      </c>
      <c r="AW565" s="17">
        <v>0.72994434956213905</v>
      </c>
      <c r="AY565" s="17">
        <v>58.2</v>
      </c>
      <c r="AZ565" s="17">
        <v>0.33239862360197497</v>
      </c>
      <c r="BA565" s="17">
        <f t="shared" si="50"/>
        <v>0.29915876124177748</v>
      </c>
      <c r="BB565" s="17">
        <f t="shared" si="51"/>
        <v>0.36563848596217252</v>
      </c>
    </row>
    <row r="566" spans="2:54" x14ac:dyDescent="0.2">
      <c r="B566">
        <v>240.3</v>
      </c>
      <c r="C566">
        <v>0.69924332297658898</v>
      </c>
      <c r="H566">
        <v>240.3</v>
      </c>
      <c r="I566">
        <v>0.72902713392848995</v>
      </c>
      <c r="J566">
        <f t="shared" si="53"/>
        <v>0.71413522845253952</v>
      </c>
      <c r="M566">
        <v>238.6</v>
      </c>
      <c r="N566">
        <v>0.73198220750554499</v>
      </c>
      <c r="O566">
        <f t="shared" si="52"/>
        <v>0.73198220750554499</v>
      </c>
      <c r="T566">
        <v>29.8</v>
      </c>
      <c r="U566">
        <v>0.24616364444113301</v>
      </c>
      <c r="AG566" s="16">
        <v>247</v>
      </c>
      <c r="AH566" s="17">
        <v>0.73363719351023104</v>
      </c>
      <c r="AN566" s="17">
        <v>58.3</v>
      </c>
      <c r="AO566" s="17">
        <v>0.33089104034616001</v>
      </c>
      <c r="AP566" s="17">
        <f t="shared" si="48"/>
        <v>0.297801936311544</v>
      </c>
      <c r="AQ566" s="18">
        <f t="shared" si="49"/>
        <v>0.36398014438077603</v>
      </c>
      <c r="AV566" s="16">
        <v>231</v>
      </c>
      <c r="AW566" s="17">
        <v>0.73006221095117496</v>
      </c>
      <c r="AY566" s="17">
        <v>58.3</v>
      </c>
      <c r="AZ566" s="17">
        <v>0.33273785124317401</v>
      </c>
      <c r="BA566" s="17">
        <f t="shared" si="50"/>
        <v>0.29946406611885662</v>
      </c>
      <c r="BB566" s="17">
        <f t="shared" si="51"/>
        <v>0.36601163636749146</v>
      </c>
    </row>
    <row r="567" spans="2:54" x14ac:dyDescent="0.2">
      <c r="B567">
        <v>240.7</v>
      </c>
      <c r="C567">
        <v>0.69930199843784902</v>
      </c>
      <c r="H567">
        <v>240.7</v>
      </c>
      <c r="I567">
        <v>0.72930459907727296</v>
      </c>
      <c r="J567">
        <f t="shared" si="53"/>
        <v>0.71430329875756104</v>
      </c>
      <c r="M567">
        <v>239</v>
      </c>
      <c r="N567">
        <v>0.73206936394355204</v>
      </c>
      <c r="O567">
        <f t="shared" si="52"/>
        <v>0.73206936394355204</v>
      </c>
      <c r="T567">
        <v>30.2</v>
      </c>
      <c r="U567">
        <v>0.247257223831959</v>
      </c>
      <c r="AG567" s="16">
        <v>247.4</v>
      </c>
      <c r="AH567" s="17">
        <v>0.73371002424813303</v>
      </c>
      <c r="AN567" s="17">
        <v>58.4</v>
      </c>
      <c r="AO567" s="17">
        <v>0.33123046161488201</v>
      </c>
      <c r="AP567" s="17">
        <f t="shared" si="48"/>
        <v>0.29810741545339381</v>
      </c>
      <c r="AQ567" s="18">
        <f t="shared" si="49"/>
        <v>0.36435350777637027</v>
      </c>
      <c r="AV567" s="16">
        <v>231.4</v>
      </c>
      <c r="AW567" s="17">
        <v>0.73017814176690798</v>
      </c>
      <c r="AY567" s="17">
        <v>58.4</v>
      </c>
      <c r="AZ567" s="17">
        <v>0.33307719414301701</v>
      </c>
      <c r="BA567" s="17">
        <f t="shared" si="50"/>
        <v>0.29976947472871529</v>
      </c>
      <c r="BB567" s="17">
        <f t="shared" si="51"/>
        <v>0.36638491355731873</v>
      </c>
    </row>
    <row r="568" spans="2:54" x14ac:dyDescent="0.2">
      <c r="H568">
        <v>241.1</v>
      </c>
      <c r="I568">
        <v>0.72958068555121303</v>
      </c>
      <c r="J568">
        <f t="shared" si="53"/>
        <v>0.72958068555121303</v>
      </c>
      <c r="M568">
        <v>239.4</v>
      </c>
      <c r="N568">
        <v>0.732155422072993</v>
      </c>
      <c r="O568">
        <f t="shared" si="52"/>
        <v>0.732155422072993</v>
      </c>
      <c r="T568">
        <v>30.6</v>
      </c>
      <c r="U568">
        <v>0.24892711154232</v>
      </c>
      <c r="AG568" s="16">
        <v>247.8</v>
      </c>
      <c r="AH568" s="17">
        <v>0.73378263055544402</v>
      </c>
      <c r="AN568" s="17">
        <v>58.5</v>
      </c>
      <c r="AO568" s="17">
        <v>0.33157012047671103</v>
      </c>
      <c r="AP568" s="17">
        <f t="shared" si="48"/>
        <v>0.29841310842903995</v>
      </c>
      <c r="AQ568" s="18">
        <f t="shared" si="49"/>
        <v>0.36472713252438216</v>
      </c>
      <c r="AV568" s="16">
        <v>231.8</v>
      </c>
      <c r="AW568" s="17">
        <v>0.73029218362257697</v>
      </c>
      <c r="AY568" s="17">
        <v>58.5</v>
      </c>
      <c r="AZ568" s="17">
        <v>0.33341665183125202</v>
      </c>
      <c r="BA568" s="17">
        <f t="shared" si="50"/>
        <v>0.30007498664812682</v>
      </c>
      <c r="BB568" s="17">
        <f t="shared" si="51"/>
        <v>0.36675831701437728</v>
      </c>
    </row>
    <row r="569" spans="2:54" x14ac:dyDescent="0.2">
      <c r="H569">
        <v>241.5</v>
      </c>
      <c r="I569">
        <v>0.72985541202776905</v>
      </c>
      <c r="J569">
        <f t="shared" si="53"/>
        <v>0.72985541202776905</v>
      </c>
      <c r="M569">
        <v>239.8</v>
      </c>
      <c r="N569">
        <v>0.73224042350710805</v>
      </c>
      <c r="O569">
        <f t="shared" si="52"/>
        <v>0.73224042350710805</v>
      </c>
      <c r="T569">
        <v>31</v>
      </c>
      <c r="U569">
        <v>0.25018767293126698</v>
      </c>
      <c r="AG569" s="16">
        <v>248.2</v>
      </c>
      <c r="AH569" s="17">
        <v>0.73385505404540297</v>
      </c>
      <c r="AN569" s="17">
        <v>58.6</v>
      </c>
      <c r="AO569" s="17">
        <v>0.33191001566605799</v>
      </c>
      <c r="AP569" s="17">
        <f t="shared" si="48"/>
        <v>0.29871901409945217</v>
      </c>
      <c r="AQ569" s="18">
        <f t="shared" si="49"/>
        <v>0.3651010172326638</v>
      </c>
      <c r="AV569" s="16">
        <v>232.2</v>
      </c>
      <c r="AW569" s="17">
        <v>0.73040437813141801</v>
      </c>
      <c r="AY569" s="17">
        <v>58.6</v>
      </c>
      <c r="AZ569" s="17">
        <v>0.33375622383548698</v>
      </c>
      <c r="BA569" s="17">
        <f t="shared" si="50"/>
        <v>0.30038060145193829</v>
      </c>
      <c r="BB569" s="17">
        <f t="shared" si="51"/>
        <v>0.36713184621903572</v>
      </c>
    </row>
    <row r="570" spans="2:54" x14ac:dyDescent="0.2">
      <c r="H570">
        <v>241.9</v>
      </c>
      <c r="I570">
        <v>0.73012879718440304</v>
      </c>
      <c r="J570">
        <f t="shared" si="53"/>
        <v>0.73012879718440304</v>
      </c>
      <c r="M570">
        <v>240.2</v>
      </c>
      <c r="N570">
        <v>0.73232440985913205</v>
      </c>
      <c r="O570">
        <f t="shared" si="52"/>
        <v>0.73232440985913205</v>
      </c>
      <c r="T570">
        <v>31.4</v>
      </c>
      <c r="U570">
        <v>0.25134528783057097</v>
      </c>
      <c r="AG570" s="16">
        <v>248.6</v>
      </c>
      <c r="AH570" s="17">
        <v>0.73392733633124596</v>
      </c>
      <c r="AN570" s="17">
        <v>58.7</v>
      </c>
      <c r="AO570" s="17">
        <v>0.332250145915718</v>
      </c>
      <c r="AP570" s="17">
        <f t="shared" si="48"/>
        <v>0.29902513132414621</v>
      </c>
      <c r="AQ570" s="18">
        <f t="shared" si="49"/>
        <v>0.36547516050728984</v>
      </c>
      <c r="AV570" s="16">
        <v>232.6</v>
      </c>
      <c r="AW570" s="17">
        <v>0.73051476690666695</v>
      </c>
      <c r="AY570" s="17">
        <v>58.7</v>
      </c>
      <c r="AZ570" s="17">
        <v>0.33409590968120301</v>
      </c>
      <c r="BA570" s="17">
        <f t="shared" si="50"/>
        <v>0.30068631871308271</v>
      </c>
      <c r="BB570" s="17">
        <f t="shared" si="51"/>
        <v>0.36750550064932336</v>
      </c>
    </row>
    <row r="571" spans="2:54" x14ac:dyDescent="0.2">
      <c r="H571">
        <v>242.3</v>
      </c>
      <c r="I571">
        <v>0.73040085969857305</v>
      </c>
      <c r="J571">
        <f t="shared" si="53"/>
        <v>0.73040085969857305</v>
      </c>
      <c r="M571">
        <v>240.6</v>
      </c>
      <c r="N571">
        <v>0.73240742274230197</v>
      </c>
      <c r="O571">
        <f t="shared" si="52"/>
        <v>0.73240742274230197</v>
      </c>
      <c r="T571">
        <v>31.8</v>
      </c>
      <c r="U571">
        <v>0.25245063264712297</v>
      </c>
      <c r="AG571" s="16">
        <v>249</v>
      </c>
      <c r="AH571" s="17">
        <v>0.73399951902620997</v>
      </c>
      <c r="AN571" s="17">
        <v>58.8</v>
      </c>
      <c r="AO571" s="17">
        <v>0.33259050995690798</v>
      </c>
      <c r="AP571" s="17">
        <f t="shared" si="48"/>
        <v>0.29933145896121721</v>
      </c>
      <c r="AQ571" s="18">
        <f t="shared" si="49"/>
        <v>0.3658495609525988</v>
      </c>
      <c r="AV571" s="16">
        <v>233</v>
      </c>
      <c r="AW571" s="17">
        <v>0.73062339156156197</v>
      </c>
      <c r="AY571" s="17">
        <v>58.8</v>
      </c>
      <c r="AZ571" s="17">
        <v>0.33443570889176699</v>
      </c>
      <c r="BA571" s="17">
        <f t="shared" si="50"/>
        <v>0.30099213800259028</v>
      </c>
      <c r="BB571" s="17">
        <f t="shared" si="51"/>
        <v>0.3678792797809437</v>
      </c>
    </row>
    <row r="572" spans="2:54" x14ac:dyDescent="0.2">
      <c r="H572">
        <v>242.7</v>
      </c>
      <c r="I572">
        <v>0.73067161824773996</v>
      </c>
      <c r="J572">
        <f t="shared" si="53"/>
        <v>0.73067161824773996</v>
      </c>
      <c r="M572">
        <v>241</v>
      </c>
      <c r="N572">
        <v>0.732489503769856</v>
      </c>
      <c r="O572">
        <f t="shared" si="52"/>
        <v>0.732489503769856</v>
      </c>
      <c r="T572">
        <v>32.200000000000003</v>
      </c>
      <c r="U572">
        <v>0.25380453553413501</v>
      </c>
      <c r="AG572" s="16">
        <v>249.4</v>
      </c>
      <c r="AH572" s="17">
        <v>0.73407164374353095</v>
      </c>
      <c r="AN572" s="17">
        <v>58.9</v>
      </c>
      <c r="AO572" s="17">
        <v>0.33293110651929603</v>
      </c>
      <c r="AP572" s="17">
        <f t="shared" si="48"/>
        <v>0.29963799586736645</v>
      </c>
      <c r="AQ572" s="18">
        <f t="shared" si="49"/>
        <v>0.36622421717122566</v>
      </c>
      <c r="AV572" s="16">
        <v>233.4</v>
      </c>
      <c r="AW572" s="17">
        <v>0.73073029370933995</v>
      </c>
      <c r="AY572" s="17">
        <v>58.9</v>
      </c>
      <c r="AZ572" s="17">
        <v>0.33477562098844299</v>
      </c>
      <c r="BA572" s="17">
        <f t="shared" si="50"/>
        <v>0.30129805888959871</v>
      </c>
      <c r="BB572" s="17">
        <f t="shared" si="51"/>
        <v>0.36825318308728733</v>
      </c>
    </row>
    <row r="573" spans="2:54" x14ac:dyDescent="0.2">
      <c r="H573">
        <v>243.1</v>
      </c>
      <c r="I573">
        <v>0.73094109150936404</v>
      </c>
      <c r="J573">
        <f t="shared" si="53"/>
        <v>0.73094109150936404</v>
      </c>
      <c r="M573">
        <v>241.4</v>
      </c>
      <c r="N573">
        <v>0.73257069455502999</v>
      </c>
      <c r="O573">
        <f t="shared" si="52"/>
        <v>0.73257069455502999</v>
      </c>
      <c r="T573">
        <v>32.6</v>
      </c>
      <c r="U573">
        <v>0.25512022197586048</v>
      </c>
      <c r="AG573" s="16">
        <v>23.9</v>
      </c>
      <c r="AH573" s="17">
        <v>0.2207245992622435</v>
      </c>
      <c r="AN573" s="17">
        <v>59</v>
      </c>
      <c r="AO573" s="17">
        <v>0.33327193433102997</v>
      </c>
      <c r="AP573" s="17">
        <f t="shared" si="48"/>
        <v>0.299944740897927</v>
      </c>
      <c r="AQ573" s="18">
        <f t="shared" si="49"/>
        <v>0.366599127764133</v>
      </c>
      <c r="AV573" s="16">
        <v>233.8</v>
      </c>
      <c r="AW573" s="17">
        <v>0.73083551496323695</v>
      </c>
      <c r="AY573" s="17">
        <v>59</v>
      </c>
      <c r="AZ573" s="17">
        <v>0.33511564549040301</v>
      </c>
      <c r="BA573" s="17">
        <f t="shared" si="50"/>
        <v>0.30160408094136271</v>
      </c>
      <c r="BB573" s="17">
        <f t="shared" si="51"/>
        <v>0.36862721003944332</v>
      </c>
    </row>
    <row r="574" spans="2:54" x14ac:dyDescent="0.2">
      <c r="H574">
        <v>243.5</v>
      </c>
      <c r="I574">
        <v>0.73120929816090396</v>
      </c>
      <c r="J574">
        <f t="shared" si="53"/>
        <v>0.73120929816090396</v>
      </c>
      <c r="M574">
        <v>241.8</v>
      </c>
      <c r="N574">
        <v>0.73265103671106102</v>
      </c>
      <c r="O574">
        <f t="shared" si="52"/>
        <v>0.73265103671106102</v>
      </c>
      <c r="T574">
        <v>33</v>
      </c>
      <c r="U574">
        <v>0.25614168492137446</v>
      </c>
      <c r="AG574" s="16">
        <v>24.3</v>
      </c>
      <c r="AH574" s="17">
        <v>0.22199524501072748</v>
      </c>
      <c r="AN574" s="17">
        <v>59.1</v>
      </c>
      <c r="AO574" s="17">
        <v>0.33361299211877699</v>
      </c>
      <c r="AP574" s="17">
        <f t="shared" si="48"/>
        <v>0.30025169290689929</v>
      </c>
      <c r="AQ574" s="18">
        <f t="shared" si="49"/>
        <v>0.36697429133065473</v>
      </c>
      <c r="AV574" s="16">
        <v>234.2</v>
      </c>
      <c r="AW574" s="17">
        <v>0.73093909693649095</v>
      </c>
      <c r="AY574" s="17">
        <v>59.1</v>
      </c>
      <c r="AZ574" s="17">
        <v>0.33545578191474201</v>
      </c>
      <c r="BA574" s="17">
        <f t="shared" si="50"/>
        <v>0.30191020372326782</v>
      </c>
      <c r="BB574" s="17">
        <f t="shared" si="51"/>
        <v>0.36900136010621626</v>
      </c>
    </row>
    <row r="575" spans="2:54" x14ac:dyDescent="0.2">
      <c r="H575">
        <v>243.9</v>
      </c>
      <c r="I575">
        <v>0.73147625687982198</v>
      </c>
      <c r="J575">
        <f t="shared" si="53"/>
        <v>0.73147625687982198</v>
      </c>
      <c r="M575">
        <v>242.2</v>
      </c>
      <c r="N575">
        <v>0.73273057185118595</v>
      </c>
      <c r="O575">
        <f t="shared" si="52"/>
        <v>0.73273057185118595</v>
      </c>
      <c r="T575">
        <v>33.4</v>
      </c>
      <c r="U575">
        <v>0.2573804638721085</v>
      </c>
      <c r="AG575" s="16">
        <v>24.7</v>
      </c>
      <c r="AH575" s="17">
        <v>0.22316419917624949</v>
      </c>
      <c r="AN575" s="17">
        <v>59.2</v>
      </c>
      <c r="AO575" s="17">
        <v>0.33395427860774801</v>
      </c>
      <c r="AP575" s="17">
        <f t="shared" si="48"/>
        <v>0.30055885074697319</v>
      </c>
      <c r="AQ575" s="18">
        <f t="shared" si="49"/>
        <v>0.36734970646852283</v>
      </c>
      <c r="AV575" s="16">
        <v>234.6</v>
      </c>
      <c r="AW575" s="17">
        <v>0.73104108124233802</v>
      </c>
      <c r="AY575" s="17">
        <v>59.2</v>
      </c>
      <c r="AZ575" s="17">
        <v>0.33579602977648998</v>
      </c>
      <c r="BA575" s="17">
        <f t="shared" si="50"/>
        <v>0.30221642679884098</v>
      </c>
      <c r="BB575" s="17">
        <f t="shared" si="51"/>
        <v>0.36937563275413898</v>
      </c>
    </row>
    <row r="576" spans="2:54" x14ac:dyDescent="0.2">
      <c r="H576">
        <v>244.3</v>
      </c>
      <c r="I576">
        <v>0.73174198634357701</v>
      </c>
      <c r="J576">
        <f t="shared" si="53"/>
        <v>0.73174198634357701</v>
      </c>
      <c r="M576">
        <v>242.6</v>
      </c>
      <c r="N576">
        <v>0.73280934158864097</v>
      </c>
      <c r="O576">
        <f t="shared" si="52"/>
        <v>0.73280934158864097</v>
      </c>
      <c r="T576">
        <v>33.799999999999997</v>
      </c>
      <c r="U576">
        <v>0.25906678872808897</v>
      </c>
      <c r="AG576" s="16">
        <v>25.1</v>
      </c>
      <c r="AH576" s="17">
        <v>0.22427932312559501</v>
      </c>
      <c r="AN576" s="17">
        <v>59.3</v>
      </c>
      <c r="AO576" s="17">
        <v>0.33429579252173203</v>
      </c>
      <c r="AP576" s="17">
        <f t="shared" si="48"/>
        <v>0.30086621326955881</v>
      </c>
      <c r="AQ576" s="18">
        <f t="shared" si="49"/>
        <v>0.36772537177390524</v>
      </c>
      <c r="AV576" s="16">
        <v>235</v>
      </c>
      <c r="AW576" s="17">
        <v>0.73114150949401502</v>
      </c>
      <c r="AY576" s="17">
        <v>59.3</v>
      </c>
      <c r="AZ576" s="17">
        <v>0.33613638858862199</v>
      </c>
      <c r="BA576" s="17">
        <f t="shared" si="50"/>
        <v>0.30252274972975979</v>
      </c>
      <c r="BB576" s="17">
        <f t="shared" si="51"/>
        <v>0.3697500274474842</v>
      </c>
    </row>
    <row r="577" spans="8:54" x14ac:dyDescent="0.2">
      <c r="H577">
        <v>244.7</v>
      </c>
      <c r="I577">
        <v>0.73200650522962796</v>
      </c>
      <c r="J577">
        <f t="shared" si="53"/>
        <v>0.73200650522962796</v>
      </c>
      <c r="M577">
        <v>243</v>
      </c>
      <c r="N577">
        <v>0.73288738753666405</v>
      </c>
      <c r="O577">
        <f t="shared" si="52"/>
        <v>0.73288738753666405</v>
      </c>
      <c r="T577">
        <v>34.200000000000003</v>
      </c>
      <c r="U577">
        <v>0.25941312393003552</v>
      </c>
      <c r="AG577" s="16">
        <v>25.5</v>
      </c>
      <c r="AH577" s="17">
        <v>0.22529800821892598</v>
      </c>
      <c r="AN577" s="17">
        <v>59.4</v>
      </c>
      <c r="AO577" s="17">
        <v>0.334637532583129</v>
      </c>
      <c r="AP577" s="17">
        <f t="shared" si="48"/>
        <v>0.30117377932481609</v>
      </c>
      <c r="AQ577" s="18">
        <f t="shared" si="49"/>
        <v>0.36810128584144192</v>
      </c>
      <c r="AV577" s="16">
        <v>235.4</v>
      </c>
      <c r="AW577" s="17">
        <v>0.73124042330475802</v>
      </c>
      <c r="AY577" s="17">
        <v>59.4</v>
      </c>
      <c r="AZ577" s="17">
        <v>0.33647685786206899</v>
      </c>
      <c r="BA577" s="17">
        <f t="shared" si="50"/>
        <v>0.30282917207586207</v>
      </c>
      <c r="BB577" s="17">
        <f t="shared" si="51"/>
        <v>0.37012454364827591</v>
      </c>
    </row>
    <row r="578" spans="8:54" x14ac:dyDescent="0.2">
      <c r="H578">
        <v>245.1</v>
      </c>
      <c r="I578">
        <v>0.73226983221543696</v>
      </c>
      <c r="J578">
        <f t="shared" si="53"/>
        <v>0.73226983221543696</v>
      </c>
      <c r="M578">
        <v>243.4</v>
      </c>
      <c r="N578">
        <v>0.73296475130849204</v>
      </c>
      <c r="O578">
        <f t="shared" si="52"/>
        <v>0.73296475130849204</v>
      </c>
      <c r="T578">
        <v>34.6</v>
      </c>
      <c r="U578">
        <v>0.26065267209551102</v>
      </c>
      <c r="AG578" s="16">
        <v>25.9</v>
      </c>
      <c r="AH578" s="17">
        <v>0.22662923782449501</v>
      </c>
      <c r="AN578" s="17">
        <v>59.5</v>
      </c>
      <c r="AO578" s="17">
        <v>0.33497949751297801</v>
      </c>
      <c r="AP578" s="17">
        <f t="shared" si="48"/>
        <v>0.30148154776168024</v>
      </c>
      <c r="AQ578" s="18">
        <f t="shared" si="49"/>
        <v>0.36847744726427584</v>
      </c>
      <c r="AV578" s="16">
        <v>235.8</v>
      </c>
      <c r="AW578" s="17">
        <v>0.73133786428780601</v>
      </c>
      <c r="AY578" s="17">
        <v>59.5</v>
      </c>
      <c r="AZ578" s="17">
        <v>0.33681743710573397</v>
      </c>
      <c r="BA578" s="17">
        <f t="shared" si="50"/>
        <v>0.30313569339516061</v>
      </c>
      <c r="BB578" s="17">
        <f t="shared" si="51"/>
        <v>0.37049918081630739</v>
      </c>
    </row>
    <row r="579" spans="8:54" x14ac:dyDescent="0.2">
      <c r="H579">
        <v>245.5</v>
      </c>
      <c r="I579">
        <v>0.73253198597276603</v>
      </c>
      <c r="J579">
        <f t="shared" si="53"/>
        <v>0.73253198597276603</v>
      </c>
      <c r="M579">
        <v>243.8</v>
      </c>
      <c r="N579">
        <v>0.73304147451736101</v>
      </c>
      <c r="O579">
        <f t="shared" si="52"/>
        <v>0.73304147451736101</v>
      </c>
      <c r="T579">
        <v>35</v>
      </c>
      <c r="U579">
        <v>0.26161336995095752</v>
      </c>
      <c r="AG579" s="16">
        <v>26.3</v>
      </c>
      <c r="AH579" s="17">
        <v>0.22821612752260551</v>
      </c>
      <c r="AN579" s="17">
        <v>59.6</v>
      </c>
      <c r="AO579" s="17">
        <v>0.335321686030989</v>
      </c>
      <c r="AP579" s="17">
        <f t="shared" ref="AP579:AP642" si="54">AO579*0.9</f>
        <v>0.30178951742789012</v>
      </c>
      <c r="AQ579" s="18">
        <f t="shared" ref="AQ579:AQ642" si="55">AO579*1.1</f>
        <v>0.36885385463408793</v>
      </c>
      <c r="AV579" s="16">
        <v>236.2</v>
      </c>
      <c r="AW579" s="17">
        <v>0.73143387405639404</v>
      </c>
      <c r="AY579" s="17">
        <v>59.6</v>
      </c>
      <c r="AZ579" s="17">
        <v>0.33715812582650101</v>
      </c>
      <c r="BA579" s="17">
        <f t="shared" ref="BA579:BA642" si="56">AZ579*0.9</f>
        <v>0.3034423132438509</v>
      </c>
      <c r="BB579" s="17">
        <f t="shared" ref="BB579:BB642" si="57">AZ579*1.1</f>
        <v>0.37087393840915112</v>
      </c>
    </row>
    <row r="580" spans="8:54" x14ac:dyDescent="0.2">
      <c r="H580">
        <v>245.9</v>
      </c>
      <c r="I580">
        <v>0.73279298078939903</v>
      </c>
      <c r="J580">
        <f t="shared" si="53"/>
        <v>0.73279298078939903</v>
      </c>
      <c r="M580">
        <v>244.2</v>
      </c>
      <c r="N580">
        <v>0.73311759877650895</v>
      </c>
      <c r="O580">
        <f t="shared" si="52"/>
        <v>0.73311759877650895</v>
      </c>
      <c r="T580">
        <v>35.4</v>
      </c>
      <c r="U580">
        <v>0.26178084590607753</v>
      </c>
      <c r="AG580" s="16">
        <v>26.7</v>
      </c>
      <c r="AH580" s="17">
        <v>0.22924149458711901</v>
      </c>
      <c r="AN580" s="17">
        <v>59.7</v>
      </c>
      <c r="AO580" s="17">
        <v>0.33566409685557402</v>
      </c>
      <c r="AP580" s="17">
        <f t="shared" si="54"/>
        <v>0.30209768717001662</v>
      </c>
      <c r="AQ580" s="18">
        <f t="shared" si="55"/>
        <v>0.36923050654113143</v>
      </c>
      <c r="AV580" s="16">
        <v>236.6</v>
      </c>
      <c r="AW580" s="17">
        <v>0.73152849422375998</v>
      </c>
      <c r="AY580" s="17">
        <v>59.7</v>
      </c>
      <c r="AZ580" s="17">
        <v>0.33749892352924798</v>
      </c>
      <c r="BA580" s="17">
        <f t="shared" si="56"/>
        <v>0.30374903117632318</v>
      </c>
      <c r="BB580" s="17">
        <f t="shared" si="57"/>
        <v>0.37124881588217279</v>
      </c>
    </row>
    <row r="581" spans="8:54" x14ac:dyDescent="0.2">
      <c r="H581">
        <v>246.3</v>
      </c>
      <c r="I581">
        <v>0.73305281874432304</v>
      </c>
      <c r="J581">
        <f t="shared" si="53"/>
        <v>0.73305281874432304</v>
      </c>
      <c r="M581">
        <v>244.6</v>
      </c>
      <c r="N581">
        <v>0.73319316569917103</v>
      </c>
      <c r="O581">
        <f t="shared" si="52"/>
        <v>0.73319316569917103</v>
      </c>
      <c r="T581">
        <v>35.799999999999997</v>
      </c>
      <c r="U581">
        <v>0.264201757813814</v>
      </c>
      <c r="AG581" s="16">
        <v>27.1</v>
      </c>
      <c r="AH581" s="17">
        <v>0.23070041999423802</v>
      </c>
      <c r="AN581" s="17">
        <v>59.8</v>
      </c>
      <c r="AO581" s="17">
        <v>0.33600672870387999</v>
      </c>
      <c r="AP581" s="17">
        <f t="shared" si="54"/>
        <v>0.302406055833492</v>
      </c>
      <c r="AQ581" s="18">
        <f t="shared" si="55"/>
        <v>0.36960740157426802</v>
      </c>
      <c r="AV581" s="16">
        <v>237</v>
      </c>
      <c r="AW581" s="17">
        <v>0.73162176640314103</v>
      </c>
      <c r="AY581" s="17">
        <v>59.8</v>
      </c>
      <c r="AZ581" s="17">
        <v>0.337839829716858</v>
      </c>
      <c r="BA581" s="17">
        <f t="shared" si="56"/>
        <v>0.30405584674517222</v>
      </c>
      <c r="BB581" s="17">
        <f t="shared" si="57"/>
        <v>0.37162381268854383</v>
      </c>
    </row>
    <row r="582" spans="8:54" x14ac:dyDescent="0.2">
      <c r="H582">
        <v>246.7</v>
      </c>
      <c r="I582">
        <v>0.73331149980807497</v>
      </c>
      <c r="J582">
        <f t="shared" si="53"/>
        <v>0.73331149980807497</v>
      </c>
      <c r="M582">
        <v>245</v>
      </c>
      <c r="N582">
        <v>0.73326821689858601</v>
      </c>
      <c r="O582">
        <f t="shared" si="52"/>
        <v>0.73326821689858601</v>
      </c>
      <c r="T582">
        <v>36.200000000000003</v>
      </c>
      <c r="U582">
        <v>0.265303517547331</v>
      </c>
      <c r="AG582" s="16">
        <v>27.5</v>
      </c>
      <c r="AH582" s="17">
        <v>0.232191195282101</v>
      </c>
      <c r="AN582" s="17">
        <v>59.9</v>
      </c>
      <c r="AO582" s="17">
        <v>0.336349580291813</v>
      </c>
      <c r="AP582" s="17">
        <f t="shared" si="54"/>
        <v>0.30271462226263168</v>
      </c>
      <c r="AQ582" s="18">
        <f t="shared" si="55"/>
        <v>0.36998453832099432</v>
      </c>
      <c r="AV582" s="16">
        <v>237.4</v>
      </c>
      <c r="AW582" s="17">
        <v>0.73171373220777303</v>
      </c>
      <c r="AY582" s="17">
        <v>59.9</v>
      </c>
      <c r="AZ582" s="17">
        <v>0.33818084389022901</v>
      </c>
      <c r="BA582" s="17">
        <f t="shared" si="56"/>
        <v>0.30436275950120611</v>
      </c>
      <c r="BB582" s="17">
        <f t="shared" si="57"/>
        <v>0.37199892827925196</v>
      </c>
    </row>
    <row r="583" spans="8:54" x14ac:dyDescent="0.2">
      <c r="H583">
        <v>247.1</v>
      </c>
      <c r="I583">
        <v>0.73356902395118995</v>
      </c>
      <c r="J583">
        <f t="shared" si="53"/>
        <v>0.73356902395118995</v>
      </c>
      <c r="M583">
        <v>245.4</v>
      </c>
      <c r="N583">
        <v>0.73334279398798996</v>
      </c>
      <c r="O583">
        <f t="shared" si="52"/>
        <v>0.73334279398798996</v>
      </c>
      <c r="T583">
        <v>36.6</v>
      </c>
      <c r="U583">
        <v>0.26628268136640099</v>
      </c>
      <c r="AG583" s="16">
        <v>27.9</v>
      </c>
      <c r="AH583" s="17">
        <v>0.233518312260451</v>
      </c>
      <c r="AN583" s="17">
        <v>60</v>
      </c>
      <c r="AO583" s="17">
        <v>0.33669265033407603</v>
      </c>
      <c r="AP583" s="17">
        <f t="shared" si="54"/>
        <v>0.30302338530066841</v>
      </c>
      <c r="AQ583" s="18">
        <f t="shared" si="55"/>
        <v>0.37036191536748364</v>
      </c>
      <c r="AV583" s="16">
        <v>237.8</v>
      </c>
      <c r="AW583" s="17">
        <v>0.73180443325089295</v>
      </c>
      <c r="AY583" s="17">
        <v>60</v>
      </c>
      <c r="AZ583" s="17">
        <v>0.33852196554829</v>
      </c>
      <c r="BA583" s="17">
        <f t="shared" si="56"/>
        <v>0.30466976899346099</v>
      </c>
      <c r="BB583" s="17">
        <f t="shared" si="57"/>
        <v>0.37237416210311902</v>
      </c>
    </row>
    <row r="584" spans="8:54" x14ac:dyDescent="0.2">
      <c r="H584">
        <v>247.5</v>
      </c>
      <c r="I584">
        <v>0.73382539114420398</v>
      </c>
      <c r="J584">
        <f t="shared" si="53"/>
        <v>0.73382539114420398</v>
      </c>
      <c r="M584">
        <v>245.8</v>
      </c>
      <c r="N584">
        <v>0.73341693858061896</v>
      </c>
      <c r="O584">
        <f t="shared" si="52"/>
        <v>0.73341693858061896</v>
      </c>
      <c r="T584">
        <v>37</v>
      </c>
      <c r="U584">
        <v>0.267465380758243</v>
      </c>
      <c r="AG584" s="16">
        <v>28.3</v>
      </c>
      <c r="AH584" s="17">
        <v>0.23445993656358749</v>
      </c>
      <c r="AN584" s="17">
        <v>60.1</v>
      </c>
      <c r="AO584" s="17">
        <v>0.33703593754419298</v>
      </c>
      <c r="AP584" s="17">
        <f t="shared" si="54"/>
        <v>0.3033323437897737</v>
      </c>
      <c r="AQ584" s="18">
        <f t="shared" si="55"/>
        <v>0.37073953129861231</v>
      </c>
      <c r="AV584" s="16">
        <v>238.2</v>
      </c>
      <c r="AW584" s="17">
        <v>0.73189391114573799</v>
      </c>
      <c r="AY584" s="17">
        <v>60.1</v>
      </c>
      <c r="AZ584" s="17">
        <v>0.33886319418800998</v>
      </c>
      <c r="BA584" s="17">
        <f t="shared" si="56"/>
        <v>0.30497687476920898</v>
      </c>
      <c r="BB584" s="17">
        <f t="shared" si="57"/>
        <v>0.37274951360681102</v>
      </c>
    </row>
    <row r="585" spans="8:54" x14ac:dyDescent="0.2">
      <c r="H585">
        <v>247.9</v>
      </c>
      <c r="I585">
        <v>0.73408060135765296</v>
      </c>
      <c r="J585">
        <f t="shared" si="53"/>
        <v>0.73408060135765296</v>
      </c>
      <c r="M585">
        <v>246.2</v>
      </c>
      <c r="N585">
        <v>0.73349069228971098</v>
      </c>
      <c r="O585">
        <f t="shared" si="52"/>
        <v>0.73349069228971098</v>
      </c>
      <c r="T585">
        <v>37.4</v>
      </c>
      <c r="U585">
        <v>0.268470488077234</v>
      </c>
      <c r="AG585" s="16">
        <v>28.7</v>
      </c>
      <c r="AH585" s="17">
        <v>0.23506976124651352</v>
      </c>
      <c r="AN585" s="17">
        <v>60.2</v>
      </c>
      <c r="AO585" s="17">
        <v>0.337379440634543</v>
      </c>
      <c r="AP585" s="17">
        <f t="shared" si="54"/>
        <v>0.30364149657108869</v>
      </c>
      <c r="AQ585" s="18">
        <f t="shared" si="55"/>
        <v>0.37111738469799732</v>
      </c>
      <c r="AV585" s="16">
        <v>238.6</v>
      </c>
      <c r="AW585" s="17">
        <v>0.73198220750554499</v>
      </c>
      <c r="AY585" s="17">
        <v>60.2</v>
      </c>
      <c r="AZ585" s="17">
        <v>0.33920452930440798</v>
      </c>
      <c r="BA585" s="17">
        <f t="shared" si="56"/>
        <v>0.30528407637396721</v>
      </c>
      <c r="BB585" s="17">
        <f t="shared" si="57"/>
        <v>0.3731249822348488</v>
      </c>
    </row>
    <row r="586" spans="8:54" x14ac:dyDescent="0.2">
      <c r="H586">
        <v>248.3</v>
      </c>
      <c r="I586">
        <v>0.73433465456207303</v>
      </c>
      <c r="J586">
        <f t="shared" si="53"/>
        <v>0.73433465456207303</v>
      </c>
      <c r="M586">
        <v>246.6</v>
      </c>
      <c r="N586">
        <v>0.73356409672850298</v>
      </c>
      <c r="O586">
        <f t="shared" si="52"/>
        <v>0.73356409672850298</v>
      </c>
      <c r="T586">
        <v>37.799999999999997</v>
      </c>
      <c r="U586">
        <v>0.27004342682431248</v>
      </c>
      <c r="AG586" s="16">
        <v>29.1</v>
      </c>
      <c r="AH586" s="17">
        <v>0.23597514239116102</v>
      </c>
      <c r="AN586" s="17">
        <v>60.3</v>
      </c>
      <c r="AO586" s="17">
        <v>0.337723158316387</v>
      </c>
      <c r="AP586" s="17">
        <f t="shared" si="54"/>
        <v>0.3039508424847483</v>
      </c>
      <c r="AQ586" s="18">
        <f t="shared" si="55"/>
        <v>0.37149547414802575</v>
      </c>
      <c r="AV586" s="16">
        <v>239</v>
      </c>
      <c r="AW586" s="17">
        <v>0.73206936394355204</v>
      </c>
      <c r="AY586" s="17">
        <v>60.3</v>
      </c>
      <c r="AZ586" s="17">
        <v>0.339545970390569</v>
      </c>
      <c r="BA586" s="17">
        <f t="shared" si="56"/>
        <v>0.3055913733515121</v>
      </c>
      <c r="BB586" s="17">
        <f t="shared" si="57"/>
        <v>0.37350056742962595</v>
      </c>
    </row>
    <row r="587" spans="8:54" x14ac:dyDescent="0.2">
      <c r="H587">
        <v>248.7</v>
      </c>
      <c r="I587">
        <v>0.73458755072799997</v>
      </c>
      <c r="J587">
        <f t="shared" si="53"/>
        <v>0.73458755072799997</v>
      </c>
      <c r="M587">
        <v>247</v>
      </c>
      <c r="N587">
        <v>0.73363719351023104</v>
      </c>
      <c r="O587">
        <f t="shared" si="52"/>
        <v>0.73363719351023104</v>
      </c>
      <c r="T587">
        <v>38.200000000000003</v>
      </c>
      <c r="U587">
        <v>0.27081382051987446</v>
      </c>
      <c r="AG587" s="16">
        <v>29.5</v>
      </c>
      <c r="AH587" s="17">
        <v>0.23686937267588348</v>
      </c>
      <c r="AN587" s="17">
        <v>60.4</v>
      </c>
      <c r="AO587" s="17">
        <v>0.33806708929989898</v>
      </c>
      <c r="AP587" s="17">
        <f t="shared" si="54"/>
        <v>0.3042603803699091</v>
      </c>
      <c r="AQ587" s="18">
        <f t="shared" si="55"/>
        <v>0.37187379822988892</v>
      </c>
      <c r="AV587" s="16">
        <v>239.4</v>
      </c>
      <c r="AW587" s="17">
        <v>0.732155422072993</v>
      </c>
      <c r="AY587" s="17">
        <v>60.4</v>
      </c>
      <c r="AZ587" s="17">
        <v>0.33988751693765001</v>
      </c>
      <c r="BA587" s="17">
        <f t="shared" si="56"/>
        <v>0.30589876524388504</v>
      </c>
      <c r="BB587" s="17">
        <f t="shared" si="57"/>
        <v>0.37387626863141504</v>
      </c>
    </row>
    <row r="588" spans="8:54" x14ac:dyDescent="0.2">
      <c r="H588">
        <v>249.1</v>
      </c>
      <c r="I588">
        <v>0.73483928982596902</v>
      </c>
      <c r="J588">
        <f t="shared" si="53"/>
        <v>0.73483928982596902</v>
      </c>
      <c r="M588">
        <v>247.4</v>
      </c>
      <c r="N588">
        <v>0.73371002424813303</v>
      </c>
      <c r="O588">
        <f t="shared" si="52"/>
        <v>0.73371002424813303</v>
      </c>
      <c r="T588">
        <v>38.6</v>
      </c>
      <c r="U588">
        <v>0.27164945296721255</v>
      </c>
      <c r="AG588" s="16">
        <v>29.9</v>
      </c>
      <c r="AH588" s="17">
        <v>0.23756701847564099</v>
      </c>
      <c r="AN588" s="17">
        <v>60.5</v>
      </c>
      <c r="AO588" s="17">
        <v>0.33841123229419601</v>
      </c>
      <c r="AP588" s="17">
        <f t="shared" si="54"/>
        <v>0.30457010906477644</v>
      </c>
      <c r="AQ588" s="18">
        <f t="shared" si="55"/>
        <v>0.37225235552361563</v>
      </c>
      <c r="AV588" s="16">
        <v>239.8</v>
      </c>
      <c r="AW588" s="17">
        <v>0.73224042350710805</v>
      </c>
      <c r="AY588" s="17">
        <v>60.5</v>
      </c>
      <c r="AZ588" s="17">
        <v>0.34022916843489698</v>
      </c>
      <c r="BA588" s="17">
        <f t="shared" si="56"/>
        <v>0.3062062515914073</v>
      </c>
      <c r="BB588" s="17">
        <f t="shared" si="57"/>
        <v>0.37425208527838671</v>
      </c>
    </row>
    <row r="589" spans="8:54" x14ac:dyDescent="0.2">
      <c r="H589">
        <v>249.5</v>
      </c>
      <c r="I589">
        <v>0.73508987182651797</v>
      </c>
      <c r="J589">
        <f t="shared" si="53"/>
        <v>0.73508987182651797</v>
      </c>
      <c r="M589">
        <v>247.8</v>
      </c>
      <c r="N589">
        <v>0.73378263055544402</v>
      </c>
      <c r="O589">
        <f t="shared" si="52"/>
        <v>0.73378263055544402</v>
      </c>
      <c r="T589">
        <v>39</v>
      </c>
      <c r="U589">
        <v>0.27327912836489049</v>
      </c>
      <c r="AG589" s="16">
        <v>30.3</v>
      </c>
      <c r="AH589" s="17">
        <v>0.23831974456666449</v>
      </c>
      <c r="AN589" s="17">
        <v>60.6</v>
      </c>
      <c r="AO589" s="17">
        <v>0.33875558600736599</v>
      </c>
      <c r="AP589" s="17">
        <f t="shared" si="54"/>
        <v>0.30488002740662939</v>
      </c>
      <c r="AQ589" s="18">
        <f t="shared" si="55"/>
        <v>0.37263114460810265</v>
      </c>
      <c r="AV589" s="16">
        <v>240.2</v>
      </c>
      <c r="AW589" s="17">
        <v>0.73232440985913205</v>
      </c>
      <c r="AY589" s="17">
        <v>60.6</v>
      </c>
      <c r="AZ589" s="17">
        <v>0.34057092436964997</v>
      </c>
      <c r="BA589" s="17">
        <f t="shared" si="56"/>
        <v>0.306513831932685</v>
      </c>
      <c r="BB589" s="17">
        <f t="shared" si="57"/>
        <v>0.37462801680661501</v>
      </c>
    </row>
    <row r="590" spans="8:54" x14ac:dyDescent="0.2">
      <c r="H590">
        <v>249.9</v>
      </c>
      <c r="I590">
        <v>0.73533929670017995</v>
      </c>
      <c r="J590">
        <f t="shared" si="53"/>
        <v>0.73533929670017995</v>
      </c>
      <c r="M590">
        <v>248.2</v>
      </c>
      <c r="N590">
        <v>0.73385505404540297</v>
      </c>
      <c r="O590">
        <f t="shared" si="52"/>
        <v>0.73385505404540297</v>
      </c>
      <c r="T590">
        <v>39.4</v>
      </c>
      <c r="U590">
        <v>0.27425872647560651</v>
      </c>
      <c r="AG590" s="16">
        <v>30.7</v>
      </c>
      <c r="AH590" s="17">
        <v>0.2394328420528965</v>
      </c>
      <c r="AN590" s="17">
        <v>60.7</v>
      </c>
      <c r="AO590" s="17">
        <v>0.339100149146496</v>
      </c>
      <c r="AP590" s="17">
        <f t="shared" si="54"/>
        <v>0.30519013423184643</v>
      </c>
      <c r="AQ590" s="18">
        <f t="shared" si="55"/>
        <v>0.37301016406114562</v>
      </c>
      <c r="AV590" s="16">
        <v>240.6</v>
      </c>
      <c r="AW590" s="17">
        <v>0.73240742274230197</v>
      </c>
      <c r="AY590" s="17">
        <v>60.7</v>
      </c>
      <c r="AZ590" s="17">
        <v>0.34091278422736099</v>
      </c>
      <c r="BA590" s="17">
        <f t="shared" si="56"/>
        <v>0.30682150580462492</v>
      </c>
      <c r="BB590" s="17">
        <f t="shared" si="57"/>
        <v>0.37500406265009711</v>
      </c>
    </row>
    <row r="591" spans="8:54" x14ac:dyDescent="0.2">
      <c r="H591">
        <v>250.3</v>
      </c>
      <c r="I591">
        <v>0.73558756441749296</v>
      </c>
      <c r="J591">
        <f t="shared" si="53"/>
        <v>0.73558756441749296</v>
      </c>
      <c r="M591">
        <v>248.6</v>
      </c>
      <c r="N591">
        <v>0.73392733633124596</v>
      </c>
      <c r="O591">
        <f t="shared" si="52"/>
        <v>0.73392733633124596</v>
      </c>
      <c r="T591">
        <v>39.799999999999997</v>
      </c>
      <c r="U591">
        <v>0.27576175910135903</v>
      </c>
      <c r="AG591" s="16">
        <v>31.1</v>
      </c>
      <c r="AH591" s="17">
        <v>0.240360594876038</v>
      </c>
      <c r="AN591" s="17">
        <v>60.8</v>
      </c>
      <c r="AO591" s="17">
        <v>0.33944492041770502</v>
      </c>
      <c r="AP591" s="17">
        <f t="shared" si="54"/>
        <v>0.30550042837593455</v>
      </c>
      <c r="AQ591" s="18">
        <f t="shared" si="55"/>
        <v>0.37338941245947554</v>
      </c>
      <c r="AV591" s="16">
        <v>241</v>
      </c>
      <c r="AW591" s="17">
        <v>0.732489503769856</v>
      </c>
      <c r="AY591" s="17">
        <v>60.8</v>
      </c>
      <c r="AZ591" s="17">
        <v>0.34125474749160101</v>
      </c>
      <c r="BA591" s="17">
        <f t="shared" si="56"/>
        <v>0.3071292727424409</v>
      </c>
      <c r="BB591" s="17">
        <f t="shared" si="57"/>
        <v>0.37538022224076112</v>
      </c>
    </row>
    <row r="592" spans="8:54" x14ac:dyDescent="0.2">
      <c r="H592">
        <v>250.7</v>
      </c>
      <c r="I592">
        <v>0.73583467494899302</v>
      </c>
      <c r="J592">
        <f t="shared" si="53"/>
        <v>0.73583467494899302</v>
      </c>
      <c r="M592">
        <v>249</v>
      </c>
      <c r="N592">
        <v>0.73399951902620997</v>
      </c>
      <c r="O592">
        <f t="shared" si="52"/>
        <v>0.73399951902620997</v>
      </c>
      <c r="T592">
        <v>40.200000000000003</v>
      </c>
      <c r="U592">
        <v>0.2771425220884785</v>
      </c>
      <c r="AG592" s="16">
        <v>31.5</v>
      </c>
      <c r="AH592" s="17">
        <v>0.24143716284316699</v>
      </c>
      <c r="AN592" s="17">
        <v>60.9</v>
      </c>
      <c r="AO592" s="17">
        <v>0.33978989852616998</v>
      </c>
      <c r="AP592" s="17">
        <f t="shared" si="54"/>
        <v>0.30581090867355298</v>
      </c>
      <c r="AQ592" s="18">
        <f t="shared" si="55"/>
        <v>0.37376888837878702</v>
      </c>
      <c r="AV592" s="16">
        <v>241.4</v>
      </c>
      <c r="AW592" s="17">
        <v>0.73257069455502999</v>
      </c>
      <c r="AY592" s="17">
        <v>60.9</v>
      </c>
      <c r="AZ592" s="17">
        <v>0.34159681364407302</v>
      </c>
      <c r="BA592" s="17">
        <f t="shared" si="56"/>
        <v>0.30743713227966574</v>
      </c>
      <c r="BB592" s="17">
        <f t="shared" si="57"/>
        <v>0.37575649500848035</v>
      </c>
    </row>
    <row r="593" spans="8:54" x14ac:dyDescent="0.2">
      <c r="H593">
        <v>251.1</v>
      </c>
      <c r="I593">
        <v>0.73608062826521503</v>
      </c>
      <c r="J593">
        <f t="shared" si="53"/>
        <v>0.73608062826521503</v>
      </c>
      <c r="M593">
        <v>249.4</v>
      </c>
      <c r="N593">
        <v>0.73407164374353095</v>
      </c>
      <c r="O593">
        <f t="shared" si="52"/>
        <v>0.73407164374353095</v>
      </c>
      <c r="T593">
        <v>40.6</v>
      </c>
      <c r="U593">
        <v>0.27788668769316749</v>
      </c>
      <c r="AG593" s="16">
        <v>31.9</v>
      </c>
      <c r="AH593" s="17">
        <v>0.24271155956587898</v>
      </c>
      <c r="AN593" s="17">
        <v>61</v>
      </c>
      <c r="AO593" s="17">
        <v>0.34013508217615401</v>
      </c>
      <c r="AP593" s="17">
        <f t="shared" si="54"/>
        <v>0.30612157395853862</v>
      </c>
      <c r="AQ593" s="18">
        <f t="shared" si="55"/>
        <v>0.37414859039376946</v>
      </c>
      <c r="AV593" s="16">
        <v>241.8</v>
      </c>
      <c r="AW593" s="17">
        <v>0.73265103671106102</v>
      </c>
      <c r="AY593" s="17">
        <v>61</v>
      </c>
      <c r="AZ593" s="17">
        <v>0.34193898216462099</v>
      </c>
      <c r="BA593" s="17">
        <f t="shared" si="56"/>
        <v>0.30774508394815892</v>
      </c>
      <c r="BB593" s="17">
        <f t="shared" si="57"/>
        <v>0.37613288038108311</v>
      </c>
    </row>
    <row r="594" spans="8:54" x14ac:dyDescent="0.2">
      <c r="H594">
        <v>251.5</v>
      </c>
      <c r="I594">
        <v>0.73632542433669501</v>
      </c>
      <c r="J594">
        <f t="shared" si="53"/>
        <v>0.73632542433669501</v>
      </c>
      <c r="T594">
        <v>41</v>
      </c>
      <c r="U594">
        <v>0.27958647177492246</v>
      </c>
      <c r="AG594" s="16">
        <v>32.299999999999997</v>
      </c>
      <c r="AH594" s="17">
        <v>0.24412678566753349</v>
      </c>
      <c r="AN594" s="17">
        <v>61.1</v>
      </c>
      <c r="AO594" s="17">
        <v>0.34048047007103599</v>
      </c>
      <c r="AP594" s="17">
        <f t="shared" si="54"/>
        <v>0.30643242306393242</v>
      </c>
      <c r="AQ594" s="18">
        <f t="shared" si="55"/>
        <v>0.37452851707813961</v>
      </c>
      <c r="AV594" s="16">
        <v>242.2</v>
      </c>
      <c r="AW594" s="17">
        <v>0.73273057185118595</v>
      </c>
      <c r="AY594" s="17">
        <v>61.1</v>
      </c>
      <c r="AZ594" s="17">
        <v>0.34228125253124397</v>
      </c>
      <c r="BA594" s="17">
        <f t="shared" si="56"/>
        <v>0.30805312727811957</v>
      </c>
      <c r="BB594" s="17">
        <f t="shared" si="57"/>
        <v>0.37650937778436838</v>
      </c>
    </row>
    <row r="595" spans="8:54" x14ac:dyDescent="0.2">
      <c r="H595">
        <v>251.9</v>
      </c>
      <c r="I595">
        <v>0.73656906313396897</v>
      </c>
      <c r="J595">
        <f t="shared" si="53"/>
        <v>0.73656906313396897</v>
      </c>
      <c r="T595">
        <v>41.4</v>
      </c>
      <c r="U595">
        <v>0.28123678962785148</v>
      </c>
      <c r="AG595" s="16">
        <v>32.700000000000003</v>
      </c>
      <c r="AH595" s="17">
        <v>0.2453298687717515</v>
      </c>
      <c r="AN595" s="17">
        <v>61.2</v>
      </c>
      <c r="AO595" s="17">
        <v>0.340826060913339</v>
      </c>
      <c r="AP595" s="17">
        <f t="shared" si="54"/>
        <v>0.3067434548220051</v>
      </c>
      <c r="AQ595" s="18">
        <f t="shared" si="55"/>
        <v>0.37490866700467296</v>
      </c>
      <c r="AV595" s="16">
        <v>242.6</v>
      </c>
      <c r="AW595" s="17">
        <v>0.73280934158864097</v>
      </c>
      <c r="AY595" s="17">
        <v>61.2</v>
      </c>
      <c r="AZ595" s="17">
        <v>0.34262362422010501</v>
      </c>
      <c r="BA595" s="17">
        <f t="shared" si="56"/>
        <v>0.30836126179809453</v>
      </c>
      <c r="BB595" s="17">
        <f t="shared" si="57"/>
        <v>0.37688598664211553</v>
      </c>
    </row>
    <row r="596" spans="8:54" x14ac:dyDescent="0.2">
      <c r="H596">
        <v>252.3</v>
      </c>
      <c r="I596">
        <v>0.73681154462757303</v>
      </c>
      <c r="J596">
        <f t="shared" si="53"/>
        <v>0.73681154462757303</v>
      </c>
      <c r="T596">
        <v>41.8</v>
      </c>
      <c r="U596">
        <v>0.28240748693638051</v>
      </c>
      <c r="AG596" s="16">
        <v>33.1</v>
      </c>
      <c r="AH596" s="17">
        <v>0.24665081629371499</v>
      </c>
      <c r="AN596" s="17">
        <v>61.3</v>
      </c>
      <c r="AO596" s="17">
        <v>0.34117185340475797</v>
      </c>
      <c r="AP596" s="17">
        <f t="shared" si="54"/>
        <v>0.30705466806428217</v>
      </c>
      <c r="AQ596" s="18">
        <f t="shared" si="55"/>
        <v>0.37528903874523378</v>
      </c>
      <c r="AV596" s="16">
        <v>243</v>
      </c>
      <c r="AW596" s="17">
        <v>0.73288738753666405</v>
      </c>
      <c r="AY596" s="17">
        <v>61.3</v>
      </c>
      <c r="AZ596" s="17">
        <v>0.34296609670554501</v>
      </c>
      <c r="BA596" s="17">
        <f t="shared" si="56"/>
        <v>0.30866948703499053</v>
      </c>
      <c r="BB596" s="17">
        <f t="shared" si="57"/>
        <v>0.37726270637609954</v>
      </c>
    </row>
    <row r="597" spans="8:54" x14ac:dyDescent="0.2">
      <c r="H597">
        <v>252.7</v>
      </c>
      <c r="I597">
        <v>0.73705286878804199</v>
      </c>
      <c r="J597">
        <f t="shared" si="53"/>
        <v>0.73705286878804199</v>
      </c>
      <c r="T597">
        <v>42.2</v>
      </c>
      <c r="U597">
        <v>0.28415298192628646</v>
      </c>
      <c r="AG597" s="16">
        <v>33.5</v>
      </c>
      <c r="AH597" s="17">
        <v>0.248029750167162</v>
      </c>
      <c r="AN597" s="17">
        <v>61.4</v>
      </c>
      <c r="AO597" s="17">
        <v>0.34151784624619003</v>
      </c>
      <c r="AP597" s="17">
        <f t="shared" si="54"/>
        <v>0.30736606162157104</v>
      </c>
      <c r="AQ597" s="18">
        <f t="shared" si="55"/>
        <v>0.37566963087080907</v>
      </c>
      <c r="AV597" s="16">
        <v>243.4</v>
      </c>
      <c r="AW597" s="17">
        <v>0.73296475130849204</v>
      </c>
      <c r="AY597" s="17">
        <v>61.4</v>
      </c>
      <c r="AZ597" s="17">
        <v>0.34330866946009098</v>
      </c>
      <c r="BA597" s="17">
        <f t="shared" si="56"/>
        <v>0.30897780251408191</v>
      </c>
      <c r="BB597" s="17">
        <f t="shared" si="57"/>
        <v>0.3776395364061001</v>
      </c>
    </row>
    <row r="598" spans="8:54" x14ac:dyDescent="0.2">
      <c r="H598">
        <v>253.1</v>
      </c>
      <c r="I598">
        <v>0.73729303558591397</v>
      </c>
      <c r="J598">
        <f t="shared" si="53"/>
        <v>0.73729303558591397</v>
      </c>
      <c r="T598">
        <v>42.6</v>
      </c>
      <c r="U598">
        <v>0.28617913735674799</v>
      </c>
      <c r="AG598" s="16">
        <v>33.9</v>
      </c>
      <c r="AH598" s="17">
        <v>0.24980479333105848</v>
      </c>
      <c r="AN598" s="17">
        <v>61.5</v>
      </c>
      <c r="AO598" s="17">
        <v>0.34186403813775701</v>
      </c>
      <c r="AP598" s="17">
        <f t="shared" si="54"/>
        <v>0.30767763432398132</v>
      </c>
      <c r="AQ598" s="18">
        <f t="shared" si="55"/>
        <v>0.37605044195153275</v>
      </c>
      <c r="AV598" s="16">
        <v>243.8</v>
      </c>
      <c r="AW598" s="17">
        <v>0.73304147451736101</v>
      </c>
      <c r="AY598" s="17">
        <v>61.5</v>
      </c>
      <c r="AZ598" s="17">
        <v>0.34365134195446501</v>
      </c>
      <c r="BA598" s="17">
        <f t="shared" si="56"/>
        <v>0.30928620775901849</v>
      </c>
      <c r="BB598" s="17">
        <f t="shared" si="57"/>
        <v>0.37801647614991152</v>
      </c>
    </row>
    <row r="599" spans="8:54" x14ac:dyDescent="0.2">
      <c r="H599">
        <v>253.5</v>
      </c>
      <c r="I599">
        <v>0.73753204499172298</v>
      </c>
      <c r="J599">
        <f t="shared" si="53"/>
        <v>0.73753204499172298</v>
      </c>
      <c r="T599">
        <v>43</v>
      </c>
      <c r="U599">
        <v>0.2872166869007115</v>
      </c>
      <c r="AG599" s="16">
        <v>34.299999999999997</v>
      </c>
      <c r="AH599" s="17">
        <v>0.25131047783244453</v>
      </c>
      <c r="AN599" s="17">
        <v>61.6</v>
      </c>
      <c r="AO599" s="17">
        <v>0.34221042777883898</v>
      </c>
      <c r="AP599" s="17">
        <f t="shared" si="54"/>
        <v>0.30798938500095507</v>
      </c>
      <c r="AQ599" s="18">
        <f t="shared" si="55"/>
        <v>0.37643147055672288</v>
      </c>
      <c r="AV599" s="16">
        <v>244.2</v>
      </c>
      <c r="AW599" s="17">
        <v>0.73311759877650895</v>
      </c>
      <c r="AY599" s="17">
        <v>61.6</v>
      </c>
      <c r="AZ599" s="17">
        <v>0.34399411365760202</v>
      </c>
      <c r="BA599" s="17">
        <f t="shared" si="56"/>
        <v>0.30959470229184183</v>
      </c>
      <c r="BB599" s="17">
        <f t="shared" si="57"/>
        <v>0.37839352502336226</v>
      </c>
    </row>
    <row r="600" spans="8:54" x14ac:dyDescent="0.2">
      <c r="H600">
        <v>253.9</v>
      </c>
      <c r="I600">
        <v>0.73776989697600603</v>
      </c>
      <c r="J600">
        <f t="shared" si="53"/>
        <v>0.73776989697600603</v>
      </c>
      <c r="T600">
        <v>43.4</v>
      </c>
      <c r="U600">
        <v>0.28975005988789498</v>
      </c>
      <c r="AG600" s="16">
        <v>34.700000000000003</v>
      </c>
      <c r="AH600" s="17">
        <v>0.25295445007112649</v>
      </c>
      <c r="AN600" s="17">
        <v>61.7</v>
      </c>
      <c r="AO600" s="17">
        <v>0.342557013868098</v>
      </c>
      <c r="AP600" s="17">
        <f t="shared" si="54"/>
        <v>0.30830131248128823</v>
      </c>
      <c r="AQ600" s="18">
        <f t="shared" si="55"/>
        <v>0.37681271525490784</v>
      </c>
      <c r="AV600" s="16">
        <v>244.6</v>
      </c>
      <c r="AW600" s="17">
        <v>0.73319316569917103</v>
      </c>
      <c r="AY600" s="17">
        <v>61.7</v>
      </c>
      <c r="AZ600" s="17">
        <v>0.34433698403665502</v>
      </c>
      <c r="BA600" s="17">
        <f t="shared" si="56"/>
        <v>0.30990328563298952</v>
      </c>
      <c r="BB600" s="17">
        <f t="shared" si="57"/>
        <v>0.37877068244032058</v>
      </c>
    </row>
    <row r="601" spans="8:54" x14ac:dyDescent="0.2">
      <c r="H601">
        <v>254.3</v>
      </c>
      <c r="I601">
        <v>0.73800659150929804</v>
      </c>
      <c r="J601">
        <f t="shared" si="53"/>
        <v>0.73800659150929804</v>
      </c>
      <c r="T601">
        <v>43.8</v>
      </c>
      <c r="U601">
        <v>0.29043160417694303</v>
      </c>
      <c r="AG601" s="16">
        <v>35.1</v>
      </c>
      <c r="AH601" s="17">
        <v>0.254224438557132</v>
      </c>
      <c r="AN601" s="17">
        <v>61.8</v>
      </c>
      <c r="AO601" s="17">
        <v>0.34290379510350899</v>
      </c>
      <c r="AP601" s="17">
        <f t="shared" si="54"/>
        <v>0.30861341559315808</v>
      </c>
      <c r="AQ601" s="18">
        <f t="shared" si="55"/>
        <v>0.3771941746138599</v>
      </c>
      <c r="AV601" s="16">
        <v>245</v>
      </c>
      <c r="AW601" s="17">
        <v>0.73326821689858601</v>
      </c>
      <c r="AY601" s="17">
        <v>61.8</v>
      </c>
      <c r="AZ601" s="17">
        <v>0.34467995255700701</v>
      </c>
      <c r="BA601" s="17">
        <f t="shared" si="56"/>
        <v>0.3102119573013063</v>
      </c>
      <c r="BB601" s="17">
        <f t="shared" si="57"/>
        <v>0.37914794781270772</v>
      </c>
    </row>
    <row r="602" spans="8:54" x14ac:dyDescent="0.2">
      <c r="H602">
        <v>254.7</v>
      </c>
      <c r="I602">
        <v>0.738242128562135</v>
      </c>
      <c r="J602">
        <f t="shared" ref="J602:J665" si="58">AVERAGE(C602,I602)</f>
        <v>0.738242128562135</v>
      </c>
      <c r="T602">
        <v>44.2</v>
      </c>
      <c r="U602">
        <v>0.29156852244824649</v>
      </c>
      <c r="AG602" s="16">
        <v>35.5</v>
      </c>
      <c r="AH602" s="17">
        <v>0.25584116403892798</v>
      </c>
      <c r="AN602" s="17">
        <v>61.9</v>
      </c>
      <c r="AO602" s="17">
        <v>0.34325077018238398</v>
      </c>
      <c r="AP602" s="17">
        <f t="shared" si="54"/>
        <v>0.30892569316414559</v>
      </c>
      <c r="AQ602" s="18">
        <f t="shared" si="55"/>
        <v>0.37757584720062243</v>
      </c>
      <c r="AV602" s="16">
        <v>245.4</v>
      </c>
      <c r="AW602" s="17">
        <v>0.73334279398798996</v>
      </c>
      <c r="AY602" s="17">
        <v>61.9</v>
      </c>
      <c r="AZ602" s="17">
        <v>0.34502301868228402</v>
      </c>
      <c r="BA602" s="17">
        <f t="shared" si="56"/>
        <v>0.31052071681405563</v>
      </c>
      <c r="BB602" s="17">
        <f t="shared" si="57"/>
        <v>0.37952532055051247</v>
      </c>
    </row>
    <row r="603" spans="8:54" x14ac:dyDescent="0.2">
      <c r="H603">
        <v>255.1</v>
      </c>
      <c r="I603">
        <v>0.73847650810505405</v>
      </c>
      <c r="J603">
        <f t="shared" si="58"/>
        <v>0.73847650810505405</v>
      </c>
      <c r="T603">
        <v>44.6</v>
      </c>
      <c r="U603">
        <v>0.29290066429888501</v>
      </c>
      <c r="AG603" s="16">
        <v>35.9</v>
      </c>
      <c r="AH603" s="17">
        <v>0.25758740776494349</v>
      </c>
      <c r="AN603" s="17">
        <v>62</v>
      </c>
      <c r="AO603" s="17">
        <v>0.34359793780139902</v>
      </c>
      <c r="AP603" s="17">
        <f t="shared" si="54"/>
        <v>0.30923814402125915</v>
      </c>
      <c r="AQ603" s="18">
        <f t="shared" si="55"/>
        <v>0.37795773158153895</v>
      </c>
      <c r="AV603" s="16">
        <v>245.8</v>
      </c>
      <c r="AW603" s="17">
        <v>0.73341693858061896</v>
      </c>
      <c r="AY603" s="17">
        <v>62</v>
      </c>
      <c r="AZ603" s="17">
        <v>0.34536618187436302</v>
      </c>
      <c r="BA603" s="17">
        <f t="shared" si="56"/>
        <v>0.31082956368692671</v>
      </c>
      <c r="BB603" s="17">
        <f t="shared" si="57"/>
        <v>0.37990280006179933</v>
      </c>
    </row>
    <row r="604" spans="8:54" x14ac:dyDescent="0.2">
      <c r="H604">
        <v>255.5</v>
      </c>
      <c r="I604">
        <v>0.73870973010858998</v>
      </c>
      <c r="J604">
        <f t="shared" si="58"/>
        <v>0.73870973010858998</v>
      </c>
      <c r="T604">
        <v>45</v>
      </c>
      <c r="U604">
        <v>0.29427903420540902</v>
      </c>
      <c r="AG604" s="16">
        <v>36.299999999999997</v>
      </c>
      <c r="AH604" s="17">
        <v>0.25920146741391903</v>
      </c>
      <c r="AN604" s="17">
        <v>62.1</v>
      </c>
      <c r="AO604" s="17">
        <v>0.34394529665662499</v>
      </c>
      <c r="AP604" s="17">
        <f t="shared" si="54"/>
        <v>0.30955076699096251</v>
      </c>
      <c r="AQ604" s="18">
        <f t="shared" si="55"/>
        <v>0.37833982632228752</v>
      </c>
      <c r="AV604" s="16">
        <v>246.2</v>
      </c>
      <c r="AW604" s="17">
        <v>0.73349069228971098</v>
      </c>
      <c r="AY604" s="17">
        <v>62.1</v>
      </c>
      <c r="AZ604" s="17">
        <v>0.34570944159338501</v>
      </c>
      <c r="BA604" s="17">
        <f t="shared" si="56"/>
        <v>0.31113849743404653</v>
      </c>
      <c r="BB604" s="17">
        <f t="shared" si="57"/>
        <v>0.38028038575272355</v>
      </c>
    </row>
    <row r="605" spans="8:54" x14ac:dyDescent="0.2">
      <c r="H605">
        <v>255.9</v>
      </c>
      <c r="I605">
        <v>0.73894179454327902</v>
      </c>
      <c r="J605">
        <f t="shared" si="58"/>
        <v>0.73894179454327902</v>
      </c>
      <c r="T605">
        <v>45.4</v>
      </c>
      <c r="U605">
        <v>0.29547600779970101</v>
      </c>
      <c r="AG605" s="16">
        <v>36.700000000000003</v>
      </c>
      <c r="AH605" s="17">
        <v>0.26133061594305496</v>
      </c>
      <c r="AN605" s="17">
        <v>62.2</v>
      </c>
      <c r="AO605" s="17">
        <v>0.34429284544354999</v>
      </c>
      <c r="AP605" s="17">
        <f t="shared" si="54"/>
        <v>0.30986356089919498</v>
      </c>
      <c r="AQ605" s="18">
        <f t="shared" si="55"/>
        <v>0.378722129987905</v>
      </c>
      <c r="AV605" s="16">
        <v>246.6</v>
      </c>
      <c r="AW605" s="17">
        <v>0.73356409672850298</v>
      </c>
      <c r="AY605" s="17">
        <v>62.2</v>
      </c>
      <c r="AZ605" s="17">
        <v>0.346052797297764</v>
      </c>
      <c r="BA605" s="17">
        <f t="shared" si="56"/>
        <v>0.31144751756798761</v>
      </c>
      <c r="BB605" s="17">
        <f t="shared" si="57"/>
        <v>0.38065807702754045</v>
      </c>
    </row>
    <row r="606" spans="8:54" x14ac:dyDescent="0.2">
      <c r="H606">
        <v>256.3</v>
      </c>
      <c r="I606">
        <v>0.73917270137965696</v>
      </c>
      <c r="J606">
        <f t="shared" si="58"/>
        <v>0.73917270137965696</v>
      </c>
      <c r="T606">
        <v>45.8</v>
      </c>
      <c r="U606">
        <v>0.29640792746522449</v>
      </c>
      <c r="AG606" s="16">
        <v>37.1</v>
      </c>
      <c r="AH606" s="17">
        <v>0.26318579730687452</v>
      </c>
      <c r="AN606" s="17">
        <v>62.3</v>
      </c>
      <c r="AO606" s="17">
        <v>0.34464058285711002</v>
      </c>
      <c r="AP606" s="17">
        <f t="shared" si="54"/>
        <v>0.31017652457139905</v>
      </c>
      <c r="AQ606" s="18">
        <f t="shared" si="55"/>
        <v>0.37910464114282105</v>
      </c>
      <c r="AV606" s="16">
        <v>247</v>
      </c>
      <c r="AW606" s="17">
        <v>0.73363719351023104</v>
      </c>
      <c r="AY606" s="17">
        <v>62.3</v>
      </c>
      <c r="AZ606" s="17">
        <v>0.34639624844419897</v>
      </c>
      <c r="BA606" s="17">
        <f t="shared" si="56"/>
        <v>0.31175662359977907</v>
      </c>
      <c r="BB606" s="17">
        <f t="shared" si="57"/>
        <v>0.38103587328861888</v>
      </c>
    </row>
    <row r="607" spans="8:54" x14ac:dyDescent="0.2">
      <c r="H607">
        <v>256.7</v>
      </c>
      <c r="I607">
        <v>0.73940245058825904</v>
      </c>
      <c r="J607">
        <f t="shared" si="58"/>
        <v>0.73940245058825904</v>
      </c>
      <c r="T607">
        <v>46.2</v>
      </c>
      <c r="U607">
        <v>0.2976896701435805</v>
      </c>
      <c r="AG607" s="16">
        <v>37.5</v>
      </c>
      <c r="AH607" s="17">
        <v>0.2643488181857675</v>
      </c>
      <c r="AN607" s="17">
        <v>62.4</v>
      </c>
      <c r="AO607" s="17">
        <v>0.34498850759171101</v>
      </c>
      <c r="AP607" s="17">
        <f t="shared" si="54"/>
        <v>0.31048965683253993</v>
      </c>
      <c r="AQ607" s="18">
        <f t="shared" si="55"/>
        <v>0.37948735835088215</v>
      </c>
      <c r="AV607" s="16">
        <v>247.4</v>
      </c>
      <c r="AW607" s="17">
        <v>0.73371002424813303</v>
      </c>
      <c r="AY607" s="17">
        <v>62.4</v>
      </c>
      <c r="AZ607" s="17">
        <v>0.346739794487683</v>
      </c>
      <c r="BA607" s="17">
        <f t="shared" si="56"/>
        <v>0.31206581503891473</v>
      </c>
      <c r="BB607" s="17">
        <f t="shared" si="57"/>
        <v>0.38141377393645132</v>
      </c>
    </row>
    <row r="608" spans="8:54" x14ac:dyDescent="0.2">
      <c r="H608">
        <v>257.10000000000002</v>
      </c>
      <c r="I608">
        <v>0.73963104213962305</v>
      </c>
      <c r="J608">
        <f t="shared" si="58"/>
        <v>0.73963104213962305</v>
      </c>
      <c r="T608">
        <v>46.6</v>
      </c>
      <c r="U608">
        <v>0.29896097897971952</v>
      </c>
      <c r="AG608" s="16">
        <v>37.9</v>
      </c>
      <c r="AH608" s="17">
        <v>0.26611930053630151</v>
      </c>
      <c r="AN608" s="17">
        <v>62.5</v>
      </c>
      <c r="AO608" s="17">
        <v>0.345336618341261</v>
      </c>
      <c r="AP608" s="17">
        <f t="shared" si="54"/>
        <v>0.31080295650713491</v>
      </c>
      <c r="AQ608" s="18">
        <f t="shared" si="55"/>
        <v>0.37987028017538715</v>
      </c>
      <c r="AV608" s="16">
        <v>247.8</v>
      </c>
      <c r="AW608" s="17">
        <v>0.73378263055544402</v>
      </c>
      <c r="AY608" s="17">
        <v>62.5</v>
      </c>
      <c r="AZ608" s="17">
        <v>0.347083434881516</v>
      </c>
      <c r="BA608" s="17">
        <f t="shared" si="56"/>
        <v>0.31237509139336439</v>
      </c>
      <c r="BB608" s="17">
        <f t="shared" si="57"/>
        <v>0.3817917783696676</v>
      </c>
    </row>
    <row r="609" spans="8:54" x14ac:dyDescent="0.2">
      <c r="H609">
        <v>257.5</v>
      </c>
      <c r="I609">
        <v>0.73985847600428301</v>
      </c>
      <c r="J609">
        <f t="shared" si="58"/>
        <v>0.73985847600428301</v>
      </c>
      <c r="T609">
        <v>47</v>
      </c>
      <c r="U609">
        <v>0.29977529164052952</v>
      </c>
      <c r="AG609" s="16">
        <v>38.299999999999997</v>
      </c>
      <c r="AH609" s="17">
        <v>0.26814094779308201</v>
      </c>
      <c r="AN609" s="17">
        <v>62.6</v>
      </c>
      <c r="AO609" s="17">
        <v>0.34568491379918997</v>
      </c>
      <c r="AP609" s="17">
        <f t="shared" si="54"/>
        <v>0.31111642241927101</v>
      </c>
      <c r="AQ609" s="18">
        <f t="shared" si="55"/>
        <v>0.38025340517910899</v>
      </c>
      <c r="AV609" s="16">
        <v>248.2</v>
      </c>
      <c r="AW609" s="17">
        <v>0.73385505404540297</v>
      </c>
      <c r="AY609" s="17">
        <v>62.6</v>
      </c>
      <c r="AZ609" s="17">
        <v>0.34742716907731303</v>
      </c>
      <c r="BA609" s="17">
        <f t="shared" si="56"/>
        <v>0.31268445216958174</v>
      </c>
      <c r="BB609" s="17">
        <f t="shared" si="57"/>
        <v>0.38216988598504437</v>
      </c>
    </row>
    <row r="610" spans="8:54" x14ac:dyDescent="0.2">
      <c r="H610">
        <v>257.89999999999998</v>
      </c>
      <c r="I610">
        <v>0.74008475215277603</v>
      </c>
      <c r="J610">
        <f t="shared" si="58"/>
        <v>0.74008475215277603</v>
      </c>
      <c r="T610">
        <v>47.4</v>
      </c>
      <c r="U610">
        <v>0.30077841647218201</v>
      </c>
      <c r="AG610" s="16">
        <v>38.700000000000003</v>
      </c>
      <c r="AH610" s="17">
        <v>0.27009824432032004</v>
      </c>
      <c r="AN610" s="17">
        <v>62.7</v>
      </c>
      <c r="AO610" s="17">
        <v>0.34603339265848199</v>
      </c>
      <c r="AP610" s="17">
        <f t="shared" si="54"/>
        <v>0.3114300533926338</v>
      </c>
      <c r="AQ610" s="18">
        <f t="shared" si="55"/>
        <v>0.38063673192433023</v>
      </c>
      <c r="AV610" s="16">
        <v>248.6</v>
      </c>
      <c r="AW610" s="17">
        <v>0.73392733633124596</v>
      </c>
      <c r="AY610" s="17">
        <v>62.7</v>
      </c>
      <c r="AZ610" s="17">
        <v>0.34777099652501797</v>
      </c>
      <c r="BA610" s="17">
        <f t="shared" si="56"/>
        <v>0.31299389687251616</v>
      </c>
      <c r="BB610" s="17">
        <f t="shared" si="57"/>
        <v>0.38254809617751978</v>
      </c>
    </row>
    <row r="611" spans="8:54" x14ac:dyDescent="0.2">
      <c r="H611">
        <v>258.3</v>
      </c>
      <c r="I611">
        <v>0.74030987055563702</v>
      </c>
      <c r="J611">
        <f t="shared" si="58"/>
        <v>0.74030987055563702</v>
      </c>
      <c r="T611">
        <v>47.8</v>
      </c>
      <c r="U611">
        <v>0.30189837124242203</v>
      </c>
      <c r="AG611" s="16">
        <v>39.1</v>
      </c>
      <c r="AH611" s="17">
        <v>0.2715870483387785</v>
      </c>
      <c r="AN611" s="17">
        <v>62.8</v>
      </c>
      <c r="AO611" s="17">
        <v>0.34638205361169799</v>
      </c>
      <c r="AP611" s="17">
        <f t="shared" si="54"/>
        <v>0.3117438482505282</v>
      </c>
      <c r="AQ611" s="18">
        <f t="shared" si="55"/>
        <v>0.38102025897286784</v>
      </c>
      <c r="AV611" s="16">
        <v>249</v>
      </c>
      <c r="AW611" s="17">
        <v>0.73399951902620997</v>
      </c>
      <c r="AY611" s="17">
        <v>62.8</v>
      </c>
      <c r="AZ611" s="17">
        <v>0.348114916672909</v>
      </c>
      <c r="BA611" s="17">
        <f t="shared" si="56"/>
        <v>0.31330342500561809</v>
      </c>
      <c r="BB611" s="17">
        <f t="shared" si="57"/>
        <v>0.38292640834019992</v>
      </c>
    </row>
    <row r="612" spans="8:54" x14ac:dyDescent="0.2">
      <c r="H612">
        <v>258.7</v>
      </c>
      <c r="I612">
        <v>0.74053383118340199</v>
      </c>
      <c r="J612">
        <f t="shared" si="58"/>
        <v>0.74053383118340199</v>
      </c>
      <c r="T612">
        <v>48.2</v>
      </c>
      <c r="U612">
        <v>0.3030790323349945</v>
      </c>
      <c r="AG612" s="16">
        <v>39.5</v>
      </c>
      <c r="AH612" s="17">
        <v>0.27333981916743699</v>
      </c>
      <c r="AN612" s="17">
        <v>62.9</v>
      </c>
      <c r="AO612" s="17">
        <v>0.34673089535099999</v>
      </c>
      <c r="AP612" s="17">
        <f t="shared" si="54"/>
        <v>0.31205780581589998</v>
      </c>
      <c r="AQ612" s="18">
        <f t="shared" si="55"/>
        <v>0.3814039848861</v>
      </c>
      <c r="AV612" s="16">
        <v>249.4</v>
      </c>
      <c r="AW612" s="17">
        <v>0.73407164374353095</v>
      </c>
      <c r="AY612" s="17">
        <v>62.9</v>
      </c>
      <c r="AZ612" s="17">
        <v>0.34845892896761399</v>
      </c>
      <c r="BA612" s="17">
        <f t="shared" si="56"/>
        <v>0.31361303607085261</v>
      </c>
      <c r="BB612" s="17">
        <f t="shared" si="57"/>
        <v>0.38330482186437542</v>
      </c>
    </row>
    <row r="613" spans="8:54" x14ac:dyDescent="0.2">
      <c r="H613">
        <v>259.10000000000002</v>
      </c>
      <c r="I613">
        <v>0.74075663400660796</v>
      </c>
      <c r="J613">
        <f t="shared" si="58"/>
        <v>0.74075663400660796</v>
      </c>
      <c r="T613">
        <v>48.6</v>
      </c>
      <c r="U613">
        <v>0.30391405229136847</v>
      </c>
      <c r="AG613" s="16">
        <v>39.9</v>
      </c>
      <c r="AH613" s="17">
        <v>0.27527963842115999</v>
      </c>
      <c r="AN613" s="17">
        <v>63</v>
      </c>
      <c r="AO613" s="17">
        <v>0.34707991656818099</v>
      </c>
      <c r="AP613" s="17">
        <f t="shared" si="54"/>
        <v>0.3123719249113629</v>
      </c>
      <c r="AQ613" s="18">
        <f t="shared" si="55"/>
        <v>0.38178790822499914</v>
      </c>
      <c r="AV613" s="16">
        <v>23.9</v>
      </c>
      <c r="AW613" s="17">
        <v>0.2207245992622435</v>
      </c>
      <c r="AY613" s="17">
        <v>63</v>
      </c>
      <c r="AZ613" s="17">
        <v>0.34880303285411901</v>
      </c>
      <c r="BA613" s="17">
        <f t="shared" si="56"/>
        <v>0.31392272956870709</v>
      </c>
      <c r="BB613" s="17">
        <f t="shared" si="57"/>
        <v>0.38368333613953093</v>
      </c>
    </row>
    <row r="614" spans="8:54" x14ac:dyDescent="0.2">
      <c r="H614">
        <v>259.5</v>
      </c>
      <c r="I614">
        <v>0.74097827899579005</v>
      </c>
      <c r="J614">
        <f t="shared" si="58"/>
        <v>0.74097827899579005</v>
      </c>
      <c r="T614">
        <v>49</v>
      </c>
      <c r="U614">
        <v>0.30495046332124054</v>
      </c>
      <c r="AG614" s="16">
        <v>40.299999999999997</v>
      </c>
      <c r="AH614" s="17">
        <v>0.27658290336455948</v>
      </c>
      <c r="AN614" s="17">
        <v>63.1</v>
      </c>
      <c r="AO614" s="17">
        <v>0.34742911595469</v>
      </c>
      <c r="AP614" s="17">
        <f t="shared" si="54"/>
        <v>0.31268620435922101</v>
      </c>
      <c r="AQ614" s="18">
        <f t="shared" si="55"/>
        <v>0.38217202755015905</v>
      </c>
      <c r="AV614" s="16">
        <v>24.3</v>
      </c>
      <c r="AW614" s="17">
        <v>0.22199524501072748</v>
      </c>
      <c r="AY614" s="17">
        <v>63.1</v>
      </c>
      <c r="AZ614" s="17">
        <v>0.349147227775779</v>
      </c>
      <c r="BA614" s="17">
        <f t="shared" si="56"/>
        <v>0.3142325049982011</v>
      </c>
      <c r="BB614" s="17">
        <f t="shared" si="57"/>
        <v>0.38406195055335696</v>
      </c>
    </row>
    <row r="615" spans="8:54" x14ac:dyDescent="0.2">
      <c r="H615">
        <v>259.89999999999998</v>
      </c>
      <c r="I615">
        <v>0.74119876612148405</v>
      </c>
      <c r="J615">
        <f t="shared" si="58"/>
        <v>0.74119876612148405</v>
      </c>
      <c r="T615">
        <v>49.4</v>
      </c>
      <c r="U615">
        <v>0.30606036281568499</v>
      </c>
      <c r="AG615" s="16">
        <v>40.700000000000003</v>
      </c>
      <c r="AH615" s="17">
        <v>0.27813251264969352</v>
      </c>
      <c r="AN615" s="17">
        <v>63.2</v>
      </c>
      <c r="AO615" s="17">
        <v>0.34777849220165202</v>
      </c>
      <c r="AP615" s="17">
        <f t="shared" si="54"/>
        <v>0.31300064298148683</v>
      </c>
      <c r="AQ615" s="18">
        <f t="shared" si="55"/>
        <v>0.38255634142181727</v>
      </c>
      <c r="AV615" s="16">
        <v>24.7</v>
      </c>
      <c r="AW615" s="17">
        <v>0.22316419917624949</v>
      </c>
      <c r="AY615" s="17">
        <v>63.2</v>
      </c>
      <c r="AZ615" s="17">
        <v>0.34949151317432597</v>
      </c>
      <c r="BA615" s="17">
        <f t="shared" si="56"/>
        <v>0.31454236185689338</v>
      </c>
      <c r="BB615" s="17">
        <f t="shared" si="57"/>
        <v>0.38444066449175862</v>
      </c>
    </row>
    <row r="616" spans="8:54" x14ac:dyDescent="0.2">
      <c r="H616">
        <v>260.3</v>
      </c>
      <c r="I616">
        <v>0.74141809535422598</v>
      </c>
      <c r="J616">
        <f t="shared" si="58"/>
        <v>0.74141809535422598</v>
      </c>
      <c r="T616">
        <v>49.8</v>
      </c>
      <c r="U616">
        <v>0.307504017971863</v>
      </c>
      <c r="AG616" s="16">
        <v>41.1</v>
      </c>
      <c r="AH616" s="17">
        <v>0.2797453791708695</v>
      </c>
      <c r="AN616" s="17">
        <v>63.3</v>
      </c>
      <c r="AO616" s="17">
        <v>0.34812804399990099</v>
      </c>
      <c r="AP616" s="17">
        <f t="shared" si="54"/>
        <v>0.31331523959991092</v>
      </c>
      <c r="AQ616" s="18">
        <f t="shared" si="55"/>
        <v>0.38294084839989112</v>
      </c>
      <c r="AV616" s="16">
        <v>25.1</v>
      </c>
      <c r="AW616" s="17">
        <v>0.22427932312559501</v>
      </c>
      <c r="AY616" s="17">
        <v>63.3</v>
      </c>
      <c r="AZ616" s="17">
        <v>0.34983588848988401</v>
      </c>
      <c r="BA616" s="17">
        <f t="shared" si="56"/>
        <v>0.31485229964089562</v>
      </c>
      <c r="BB616" s="17">
        <f t="shared" si="57"/>
        <v>0.38481947733887245</v>
      </c>
    </row>
    <row r="617" spans="8:54" x14ac:dyDescent="0.2">
      <c r="H617">
        <v>260.7</v>
      </c>
      <c r="I617">
        <v>0.74163626666455196</v>
      </c>
      <c r="J617">
        <f t="shared" si="58"/>
        <v>0.74163626666455196</v>
      </c>
      <c r="T617">
        <v>50.2</v>
      </c>
      <c r="U617">
        <v>0.30888873472631101</v>
      </c>
      <c r="AG617" s="16">
        <v>41.5</v>
      </c>
      <c r="AH617" s="17">
        <v>0.28112729401331005</v>
      </c>
      <c r="AN617" s="17">
        <v>63.4</v>
      </c>
      <c r="AO617" s="17">
        <v>0.34847777004000002</v>
      </c>
      <c r="AP617" s="17">
        <f t="shared" si="54"/>
        <v>0.31362999303600003</v>
      </c>
      <c r="AQ617" s="18">
        <f t="shared" si="55"/>
        <v>0.38332554704400007</v>
      </c>
      <c r="AV617" s="16">
        <v>25.5</v>
      </c>
      <c r="AW617" s="17">
        <v>0.22529800821892598</v>
      </c>
      <c r="AY617" s="17">
        <v>63.4</v>
      </c>
      <c r="AZ617" s="17">
        <v>0.35018035316097501</v>
      </c>
      <c r="BA617" s="17">
        <f t="shared" si="56"/>
        <v>0.31516231784487753</v>
      </c>
      <c r="BB617" s="17">
        <f t="shared" si="57"/>
        <v>0.38519838847707255</v>
      </c>
    </row>
    <row r="618" spans="8:54" x14ac:dyDescent="0.2">
      <c r="H618">
        <v>261.10000000000002</v>
      </c>
      <c r="I618">
        <v>0.741853280022998</v>
      </c>
      <c r="J618">
        <f t="shared" si="58"/>
        <v>0.741853280022998</v>
      </c>
      <c r="T618">
        <v>50.6</v>
      </c>
      <c r="U618">
        <v>0.31009348440166751</v>
      </c>
      <c r="AG618" s="16">
        <v>41.9</v>
      </c>
      <c r="AH618" s="17">
        <v>0.28263936289376801</v>
      </c>
      <c r="AN618" s="17">
        <v>63.5</v>
      </c>
      <c r="AO618" s="17">
        <v>0.34882766901226597</v>
      </c>
      <c r="AP618" s="17">
        <f t="shared" si="54"/>
        <v>0.31394490211103937</v>
      </c>
      <c r="AQ618" s="18">
        <f t="shared" si="55"/>
        <v>0.38371043591349258</v>
      </c>
      <c r="AV618" s="16">
        <v>25.9</v>
      </c>
      <c r="AW618" s="17">
        <v>0.22662923782449501</v>
      </c>
      <c r="AY618" s="17">
        <v>63.5</v>
      </c>
      <c r="AZ618" s="17">
        <v>0.35052490662453101</v>
      </c>
      <c r="BA618" s="17">
        <f t="shared" si="56"/>
        <v>0.31547241596207792</v>
      </c>
      <c r="BB618" s="17">
        <f t="shared" si="57"/>
        <v>0.38557739728698415</v>
      </c>
    </row>
    <row r="619" spans="8:54" x14ac:dyDescent="0.2">
      <c r="H619">
        <v>261.5</v>
      </c>
      <c r="I619">
        <v>0.742069135400099</v>
      </c>
      <c r="J619">
        <f t="shared" si="58"/>
        <v>0.742069135400099</v>
      </c>
      <c r="T619">
        <v>51</v>
      </c>
      <c r="U619">
        <v>0.31164008531689502</v>
      </c>
      <c r="AG619" s="16">
        <v>42.3</v>
      </c>
      <c r="AH619" s="17">
        <v>0.28396861897360798</v>
      </c>
      <c r="AN619" s="17">
        <v>63.6</v>
      </c>
      <c r="AO619" s="17">
        <v>0.34917773960679999</v>
      </c>
      <c r="AP619" s="17">
        <f t="shared" si="54"/>
        <v>0.31425996564612002</v>
      </c>
      <c r="AQ619" s="18">
        <f t="shared" si="55"/>
        <v>0.38409551356748001</v>
      </c>
      <c r="AV619" s="16">
        <v>26.3</v>
      </c>
      <c r="AW619" s="17">
        <v>0.22821612752260551</v>
      </c>
      <c r="AY619" s="17">
        <v>63.6</v>
      </c>
      <c r="AZ619" s="17">
        <v>0.350869548315905</v>
      </c>
      <c r="BA619" s="17">
        <f t="shared" si="56"/>
        <v>0.31578259348431453</v>
      </c>
      <c r="BB619" s="17">
        <f t="shared" si="57"/>
        <v>0.38595650314749552</v>
      </c>
    </row>
    <row r="620" spans="8:54" x14ac:dyDescent="0.2">
      <c r="H620">
        <v>261.89999999999998</v>
      </c>
      <c r="I620">
        <v>0.74228383276639198</v>
      </c>
      <c r="J620">
        <f t="shared" si="58"/>
        <v>0.74228383276639198</v>
      </c>
      <c r="T620">
        <v>51.4</v>
      </c>
      <c r="U620">
        <v>0.31299632544731898</v>
      </c>
      <c r="AG620" s="16">
        <v>42.7</v>
      </c>
      <c r="AH620" s="17">
        <v>0.28513848521221796</v>
      </c>
      <c r="AN620" s="17">
        <v>63.7</v>
      </c>
      <c r="AO620" s="17">
        <v>0.34952798051350498</v>
      </c>
      <c r="AP620" s="17">
        <f t="shared" si="54"/>
        <v>0.31457518246215449</v>
      </c>
      <c r="AQ620" s="18">
        <f t="shared" si="55"/>
        <v>0.38448077856485552</v>
      </c>
      <c r="AV620" s="16">
        <v>26.7</v>
      </c>
      <c r="AW620" s="17">
        <v>0.22924149458711901</v>
      </c>
      <c r="AY620" s="17">
        <v>63.7</v>
      </c>
      <c r="AZ620" s="17">
        <v>0.35121427766887903</v>
      </c>
      <c r="BA620" s="17">
        <f t="shared" si="56"/>
        <v>0.31609284990199116</v>
      </c>
      <c r="BB620" s="17">
        <f t="shared" si="57"/>
        <v>0.38633570543576695</v>
      </c>
    </row>
    <row r="621" spans="8:54" x14ac:dyDescent="0.2">
      <c r="H621">
        <v>262.3</v>
      </c>
      <c r="I621">
        <v>0.74249737209241196</v>
      </c>
      <c r="J621">
        <f t="shared" si="58"/>
        <v>0.74249737209241196</v>
      </c>
      <c r="T621">
        <v>51.8</v>
      </c>
      <c r="U621">
        <v>0.31416164419418346</v>
      </c>
      <c r="AG621" s="16">
        <v>43.1</v>
      </c>
      <c r="AH621" s="17">
        <v>0.28633428755852697</v>
      </c>
      <c r="AN621" s="17">
        <v>63.8</v>
      </c>
      <c r="AO621" s="17">
        <v>0.34987839042211499</v>
      </c>
      <c r="AP621" s="17">
        <f t="shared" si="54"/>
        <v>0.31489055137990352</v>
      </c>
      <c r="AQ621" s="18">
        <f t="shared" si="55"/>
        <v>0.38486622946432653</v>
      </c>
      <c r="AV621" s="16">
        <v>27.1</v>
      </c>
      <c r="AW621" s="17">
        <v>0.23070041999423802</v>
      </c>
      <c r="AY621" s="17">
        <v>63.8</v>
      </c>
      <c r="AZ621" s="17">
        <v>0.35155909411567898</v>
      </c>
      <c r="BA621" s="17">
        <f t="shared" si="56"/>
        <v>0.31640318470411111</v>
      </c>
      <c r="BB621" s="17">
        <f t="shared" si="57"/>
        <v>0.38671500352724691</v>
      </c>
    </row>
    <row r="622" spans="8:54" x14ac:dyDescent="0.2">
      <c r="H622">
        <v>262.7</v>
      </c>
      <c r="I622">
        <v>0.74270975334869604</v>
      </c>
      <c r="J622">
        <f t="shared" si="58"/>
        <v>0.74270975334869604</v>
      </c>
      <c r="T622">
        <v>52.2</v>
      </c>
      <c r="U622">
        <v>0.31508162468728051</v>
      </c>
      <c r="AG622" s="16">
        <v>43.5</v>
      </c>
      <c r="AH622" s="17">
        <v>0.2888163355199595</v>
      </c>
      <c r="AN622" s="17">
        <v>63.9</v>
      </c>
      <c r="AO622" s="17">
        <v>0.35022896802221898</v>
      </c>
      <c r="AP622" s="17">
        <f t="shared" si="54"/>
        <v>0.31520607121999711</v>
      </c>
      <c r="AQ622" s="18">
        <f t="shared" si="55"/>
        <v>0.3852518648244409</v>
      </c>
      <c r="AV622" s="16">
        <v>27.5</v>
      </c>
      <c r="AW622" s="17">
        <v>0.232191195282101</v>
      </c>
      <c r="AY622" s="17">
        <v>63.9</v>
      </c>
      <c r="AZ622" s="17">
        <v>0.35190399708697701</v>
      </c>
      <c r="BA622" s="17">
        <f t="shared" si="56"/>
        <v>0.31671359737827931</v>
      </c>
      <c r="BB622" s="17">
        <f t="shared" si="57"/>
        <v>0.38709439679567476</v>
      </c>
    </row>
    <row r="623" spans="8:54" x14ac:dyDescent="0.2">
      <c r="H623">
        <v>263.10000000000002</v>
      </c>
      <c r="I623">
        <v>0.74292097650577904</v>
      </c>
      <c r="J623">
        <f t="shared" si="58"/>
        <v>0.74292097650577904</v>
      </c>
      <c r="T623">
        <v>52.6</v>
      </c>
      <c r="U623">
        <v>0.315856924156595</v>
      </c>
      <c r="AG623" s="16">
        <v>43.9</v>
      </c>
      <c r="AH623" s="17">
        <v>0.28848106094266351</v>
      </c>
      <c r="AN623" s="17">
        <v>64</v>
      </c>
      <c r="AO623" s="17">
        <v>0.35057971200328297</v>
      </c>
      <c r="AP623" s="17">
        <f t="shared" si="54"/>
        <v>0.3155217408029547</v>
      </c>
      <c r="AQ623" s="18">
        <f t="shared" si="55"/>
        <v>0.3856376832036113</v>
      </c>
      <c r="AV623" s="16">
        <v>27.9</v>
      </c>
      <c r="AW623" s="17">
        <v>0.233518312260451</v>
      </c>
      <c r="AY623" s="17">
        <v>64</v>
      </c>
      <c r="AZ623" s="17">
        <v>0.35224898601191001</v>
      </c>
      <c r="BA623" s="17">
        <f t="shared" si="56"/>
        <v>0.31702408741071902</v>
      </c>
      <c r="BB623" s="17">
        <f t="shared" si="57"/>
        <v>0.38747388461310106</v>
      </c>
    </row>
    <row r="624" spans="8:54" x14ac:dyDescent="0.2">
      <c r="H624">
        <v>263.5</v>
      </c>
      <c r="I624">
        <v>0.74313104153419696</v>
      </c>
      <c r="J624">
        <f t="shared" si="58"/>
        <v>0.74313104153419696</v>
      </c>
      <c r="T624">
        <v>53</v>
      </c>
      <c r="U624">
        <v>0.3169272946298235</v>
      </c>
      <c r="AG624" s="16">
        <v>44.3</v>
      </c>
      <c r="AH624" s="17">
        <v>0.29023951228349099</v>
      </c>
      <c r="AN624" s="17">
        <v>64.099999999999994</v>
      </c>
      <c r="AO624" s="17">
        <v>0.35093062105467698</v>
      </c>
      <c r="AP624" s="17">
        <f t="shared" si="54"/>
        <v>0.31583755894920928</v>
      </c>
      <c r="AQ624" s="18">
        <f t="shared" si="55"/>
        <v>0.38602368316014474</v>
      </c>
      <c r="AV624" s="16">
        <v>28.3</v>
      </c>
      <c r="AW624" s="17">
        <v>0.23445993656358749</v>
      </c>
      <c r="AY624" s="17">
        <v>64.099999999999994</v>
      </c>
      <c r="AZ624" s="17">
        <v>0.35259406031808399</v>
      </c>
      <c r="BA624" s="17">
        <f t="shared" si="56"/>
        <v>0.31733465428627561</v>
      </c>
      <c r="BB624" s="17">
        <f t="shared" si="57"/>
        <v>0.38785346634989243</v>
      </c>
    </row>
    <row r="625" spans="8:54" x14ac:dyDescent="0.2">
      <c r="H625">
        <v>263.89999999999998</v>
      </c>
      <c r="I625">
        <v>0.74333994840448603</v>
      </c>
      <c r="J625">
        <f t="shared" si="58"/>
        <v>0.74333994840448603</v>
      </c>
      <c r="T625">
        <v>53.4</v>
      </c>
      <c r="U625">
        <v>0.31809452495239998</v>
      </c>
      <c r="AG625" s="16">
        <v>44.7</v>
      </c>
      <c r="AH625" s="17">
        <v>0.291257627388672</v>
      </c>
      <c r="AN625" s="17">
        <v>64.2</v>
      </c>
      <c r="AO625" s="17">
        <v>0.35128169386569802</v>
      </c>
      <c r="AP625" s="17">
        <f t="shared" si="54"/>
        <v>0.3161535244791282</v>
      </c>
      <c r="AQ625" s="18">
        <f t="shared" si="55"/>
        <v>0.38640986325226784</v>
      </c>
      <c r="AV625" s="16">
        <v>28.7</v>
      </c>
      <c r="AW625" s="17">
        <v>0.23506976124651352</v>
      </c>
      <c r="AY625" s="17">
        <v>64.2</v>
      </c>
      <c r="AZ625" s="17">
        <v>0.35293921943158602</v>
      </c>
      <c r="BA625" s="17">
        <f t="shared" si="56"/>
        <v>0.3176452974884274</v>
      </c>
      <c r="BB625" s="17">
        <f t="shared" si="57"/>
        <v>0.38823314137474463</v>
      </c>
    </row>
    <row r="626" spans="8:54" x14ac:dyDescent="0.2">
      <c r="H626">
        <v>264.3</v>
      </c>
      <c r="I626">
        <v>0.74354769708718205</v>
      </c>
      <c r="J626">
        <f t="shared" si="58"/>
        <v>0.74354769708718205</v>
      </c>
      <c r="T626">
        <v>53.8</v>
      </c>
      <c r="U626">
        <v>0.319306776554309</v>
      </c>
      <c r="AG626" s="16">
        <v>45.1</v>
      </c>
      <c r="AH626" s="17">
        <v>0.29257010761770152</v>
      </c>
      <c r="AN626" s="17">
        <v>64.3</v>
      </c>
      <c r="AO626" s="17">
        <v>0.35163292912559302</v>
      </c>
      <c r="AP626" s="17">
        <f t="shared" si="54"/>
        <v>0.3164696362130337</v>
      </c>
      <c r="AQ626" s="18">
        <f t="shared" si="55"/>
        <v>0.38679622203815234</v>
      </c>
      <c r="AV626" s="16">
        <v>29.1</v>
      </c>
      <c r="AW626" s="17">
        <v>0.23597514239116102</v>
      </c>
      <c r="AY626" s="17">
        <v>64.3</v>
      </c>
      <c r="AZ626" s="17">
        <v>0.35328446277699599</v>
      </c>
      <c r="BA626" s="17">
        <f t="shared" si="56"/>
        <v>0.31795601649929639</v>
      </c>
      <c r="BB626" s="17">
        <f t="shared" si="57"/>
        <v>0.38861290905469564</v>
      </c>
    </row>
    <row r="627" spans="8:54" x14ac:dyDescent="0.2">
      <c r="H627">
        <v>264.7</v>
      </c>
      <c r="I627">
        <v>0.74375428755282202</v>
      </c>
      <c r="J627">
        <f t="shared" si="58"/>
        <v>0.74375428755282202</v>
      </c>
      <c r="T627">
        <v>54.2</v>
      </c>
      <c r="U627">
        <v>0.32067484883584652</v>
      </c>
      <c r="AG627" s="16">
        <v>45.5</v>
      </c>
      <c r="AH627" s="17">
        <v>0.29373668865722852</v>
      </c>
      <c r="AN627" s="17">
        <v>64.400000000000006</v>
      </c>
      <c r="AO627" s="17">
        <v>0.35198432552358599</v>
      </c>
      <c r="AP627" s="17">
        <f t="shared" si="54"/>
        <v>0.31678589297122739</v>
      </c>
      <c r="AQ627" s="18">
        <f t="shared" si="55"/>
        <v>0.3871827580759446</v>
      </c>
      <c r="AV627" s="16">
        <v>29.5</v>
      </c>
      <c r="AW627" s="17">
        <v>0.23686937267588348</v>
      </c>
      <c r="AY627" s="17">
        <v>64.400000000000006</v>
      </c>
      <c r="AZ627" s="17">
        <v>0.35362978977739401</v>
      </c>
      <c r="BA627" s="17">
        <f t="shared" si="56"/>
        <v>0.31826681079965463</v>
      </c>
      <c r="BB627" s="17">
        <f t="shared" si="57"/>
        <v>0.38899276875513344</v>
      </c>
    </row>
    <row r="628" spans="8:54" x14ac:dyDescent="0.2">
      <c r="H628">
        <v>265.10000000000002</v>
      </c>
      <c r="I628">
        <v>0.74395971977193898</v>
      </c>
      <c r="J628">
        <f t="shared" si="58"/>
        <v>0.74395971977193898</v>
      </c>
      <c r="T628">
        <v>54.6</v>
      </c>
      <c r="U628">
        <v>0.32202374983224502</v>
      </c>
      <c r="AG628" s="16">
        <v>45.9</v>
      </c>
      <c r="AH628" s="17">
        <v>0.29469266279316697</v>
      </c>
      <c r="AN628" s="17">
        <v>64.5</v>
      </c>
      <c r="AO628" s="17">
        <v>0.35233588174889602</v>
      </c>
      <c r="AP628" s="17">
        <f t="shared" si="54"/>
        <v>0.31710229357400643</v>
      </c>
      <c r="AQ628" s="18">
        <f t="shared" si="55"/>
        <v>0.38756946992378566</v>
      </c>
      <c r="AV628" s="16">
        <v>29.9</v>
      </c>
      <c r="AW628" s="17">
        <v>0.23756701847564099</v>
      </c>
      <c r="AY628" s="17">
        <v>64.5</v>
      </c>
      <c r="AZ628" s="17">
        <v>0.35397519985436998</v>
      </c>
      <c r="BA628" s="17">
        <f t="shared" si="56"/>
        <v>0.31857767986893298</v>
      </c>
      <c r="BB628" s="17">
        <f t="shared" si="57"/>
        <v>0.38937271983980704</v>
      </c>
    </row>
    <row r="629" spans="8:54" x14ac:dyDescent="0.2">
      <c r="H629">
        <v>265.5</v>
      </c>
      <c r="I629">
        <v>0.74416399371507203</v>
      </c>
      <c r="J629">
        <f t="shared" si="58"/>
        <v>0.74416399371507203</v>
      </c>
      <c r="T629">
        <v>55</v>
      </c>
      <c r="U629">
        <v>0.32329763506953901</v>
      </c>
      <c r="AG629" s="16">
        <v>46.3</v>
      </c>
      <c r="AH629" s="17">
        <v>0.2963524429401555</v>
      </c>
      <c r="AN629" s="17">
        <v>64.599999999999994</v>
      </c>
      <c r="AO629" s="17">
        <v>0.35268759649076797</v>
      </c>
      <c r="AP629" s="17">
        <f t="shared" si="54"/>
        <v>0.3174188368416912</v>
      </c>
      <c r="AQ629" s="18">
        <f t="shared" si="55"/>
        <v>0.3879563561398448</v>
      </c>
      <c r="AV629" s="16">
        <v>30.3</v>
      </c>
      <c r="AW629" s="17">
        <v>0.23831974456666449</v>
      </c>
      <c r="AY629" s="17">
        <v>64.599999999999994</v>
      </c>
      <c r="AZ629" s="17">
        <v>0.35432069242803899</v>
      </c>
      <c r="BA629" s="17">
        <f t="shared" si="56"/>
        <v>0.31888862318523509</v>
      </c>
      <c r="BB629" s="17">
        <f t="shared" si="57"/>
        <v>0.38975276167084294</v>
      </c>
    </row>
    <row r="630" spans="8:54" x14ac:dyDescent="0.2">
      <c r="H630">
        <v>265.89999999999998</v>
      </c>
      <c r="I630">
        <v>0.74436710935275496</v>
      </c>
      <c r="J630">
        <f t="shared" si="58"/>
        <v>0.74436710935275496</v>
      </c>
      <c r="T630">
        <v>55.4</v>
      </c>
      <c r="U630">
        <v>0.32435651089374601</v>
      </c>
      <c r="AG630" s="16">
        <v>46.7</v>
      </c>
      <c r="AH630" s="17">
        <v>0.29820054277423103</v>
      </c>
      <c r="AN630" s="17">
        <v>64.7</v>
      </c>
      <c r="AO630" s="17">
        <v>0.35303946843848799</v>
      </c>
      <c r="AP630" s="17">
        <f t="shared" si="54"/>
        <v>0.31773552159463919</v>
      </c>
      <c r="AQ630" s="18">
        <f t="shared" si="55"/>
        <v>0.38834341528233685</v>
      </c>
      <c r="AV630" s="16">
        <v>30.7</v>
      </c>
      <c r="AW630" s="17">
        <v>0.2394328420528965</v>
      </c>
      <c r="AY630" s="17">
        <v>64.7</v>
      </c>
      <c r="AZ630" s="17">
        <v>0.35466626691704201</v>
      </c>
      <c r="BA630" s="17">
        <f t="shared" si="56"/>
        <v>0.31919964022533781</v>
      </c>
      <c r="BB630" s="17">
        <f t="shared" si="57"/>
        <v>0.39013289360874626</v>
      </c>
    </row>
    <row r="631" spans="8:54" x14ac:dyDescent="0.2">
      <c r="H631">
        <v>266.3</v>
      </c>
      <c r="I631">
        <v>0.74456906665552502</v>
      </c>
      <c r="J631">
        <f t="shared" si="58"/>
        <v>0.74456906665552502</v>
      </c>
      <c r="T631">
        <v>55.8</v>
      </c>
      <c r="U631">
        <v>0.326091921759945</v>
      </c>
      <c r="AG631" s="16">
        <v>47.1</v>
      </c>
      <c r="AH631" s="17">
        <v>0.29935185300598949</v>
      </c>
      <c r="AN631" s="17">
        <v>64.8</v>
      </c>
      <c r="AO631" s="17">
        <v>0.35339149628141497</v>
      </c>
      <c r="AP631" s="17">
        <f t="shared" si="54"/>
        <v>0.31805234665327348</v>
      </c>
      <c r="AQ631" s="18">
        <f t="shared" si="55"/>
        <v>0.38873064590955653</v>
      </c>
      <c r="AV631" s="16">
        <v>31.1</v>
      </c>
      <c r="AW631" s="17">
        <v>0.240360594876038</v>
      </c>
      <c r="AY631" s="17">
        <v>64.8</v>
      </c>
      <c r="AZ631" s="17">
        <v>0.35501192273856602</v>
      </c>
      <c r="BA631" s="17">
        <f t="shared" si="56"/>
        <v>0.3195107304647094</v>
      </c>
      <c r="BB631" s="17">
        <f t="shared" si="57"/>
        <v>0.39051311501242264</v>
      </c>
    </row>
    <row r="632" spans="8:54" x14ac:dyDescent="0.2">
      <c r="H632">
        <v>266.7</v>
      </c>
      <c r="I632">
        <v>0.744769865593917</v>
      </c>
      <c r="J632">
        <f t="shared" si="58"/>
        <v>0.744769865593917</v>
      </c>
      <c r="T632">
        <v>56.2</v>
      </c>
      <c r="U632">
        <v>0.32728770962412052</v>
      </c>
      <c r="AG632" s="16">
        <v>47.5</v>
      </c>
      <c r="AH632" s="17">
        <v>0.30068899991582398</v>
      </c>
      <c r="AN632" s="17">
        <v>64.900000000000006</v>
      </c>
      <c r="AO632" s="17">
        <v>0.35374367870899698</v>
      </c>
      <c r="AP632" s="17">
        <f t="shared" si="54"/>
        <v>0.31836931083809727</v>
      </c>
      <c r="AQ632" s="18">
        <f t="shared" si="55"/>
        <v>0.38911804657989668</v>
      </c>
      <c r="AV632" s="16">
        <v>31.5</v>
      </c>
      <c r="AW632" s="17">
        <v>0.24143716284316699</v>
      </c>
      <c r="AY632" s="17">
        <v>64.900000000000006</v>
      </c>
      <c r="AZ632" s="17">
        <v>0.35535765930834601</v>
      </c>
      <c r="BA632" s="17">
        <f t="shared" si="56"/>
        <v>0.31982189337751143</v>
      </c>
      <c r="BB632" s="17">
        <f t="shared" si="57"/>
        <v>0.39089342523918064</v>
      </c>
    </row>
    <row r="633" spans="8:54" x14ac:dyDescent="0.2">
      <c r="H633">
        <v>267.10000000000002</v>
      </c>
      <c r="I633">
        <v>0.74496950613846702</v>
      </c>
      <c r="J633">
        <f t="shared" si="58"/>
        <v>0.74496950613846702</v>
      </c>
      <c r="T633">
        <v>56.6</v>
      </c>
      <c r="U633">
        <v>0.32850601522621548</v>
      </c>
      <c r="AG633" s="16">
        <v>47.9</v>
      </c>
      <c r="AH633" s="17">
        <v>0.30194862528440602</v>
      </c>
      <c r="AN633" s="17">
        <v>65</v>
      </c>
      <c r="AO633" s="17">
        <v>0.35409601441079802</v>
      </c>
      <c r="AP633" s="17">
        <f t="shared" si="54"/>
        <v>0.31868641296971822</v>
      </c>
      <c r="AQ633" s="18">
        <f t="shared" si="55"/>
        <v>0.38950561585187787</v>
      </c>
      <c r="AV633" s="16">
        <v>31.9</v>
      </c>
      <c r="AW633" s="17">
        <v>0.24271155956587898</v>
      </c>
      <c r="AY633" s="17">
        <v>65</v>
      </c>
      <c r="AZ633" s="17">
        <v>0.35570347604067998</v>
      </c>
      <c r="BA633" s="17">
        <f t="shared" si="56"/>
        <v>0.32013312843661201</v>
      </c>
      <c r="BB633" s="17">
        <f t="shared" si="57"/>
        <v>0.391273823644748</v>
      </c>
    </row>
    <row r="634" spans="8:54" x14ac:dyDescent="0.2">
      <c r="H634">
        <v>267.5</v>
      </c>
      <c r="I634">
        <v>0.74516798825971198</v>
      </c>
      <c r="J634">
        <f t="shared" si="58"/>
        <v>0.74516798825971198</v>
      </c>
      <c r="T634">
        <v>57</v>
      </c>
      <c r="U634">
        <v>0.32997641729695548</v>
      </c>
      <c r="AG634" s="16">
        <v>48.3</v>
      </c>
      <c r="AH634" s="17">
        <v>0.30320192841634652</v>
      </c>
      <c r="AN634" s="17">
        <v>65.099999999999994</v>
      </c>
      <c r="AO634" s="17">
        <v>0.35444850207652101</v>
      </c>
      <c r="AP634" s="17">
        <f t="shared" si="54"/>
        <v>0.31900365186886892</v>
      </c>
      <c r="AQ634" s="18">
        <f t="shared" si="55"/>
        <v>0.38989335228417316</v>
      </c>
      <c r="AV634" s="16">
        <v>32.299999999999997</v>
      </c>
      <c r="AW634" s="17">
        <v>0.24412678566753349</v>
      </c>
      <c r="AY634" s="17">
        <v>65.099999999999994</v>
      </c>
      <c r="AZ634" s="17">
        <v>0.35604937234843398</v>
      </c>
      <c r="BA634" s="17">
        <f t="shared" si="56"/>
        <v>0.32044443511359061</v>
      </c>
      <c r="BB634" s="17">
        <f t="shared" si="57"/>
        <v>0.3916543095832774</v>
      </c>
    </row>
    <row r="635" spans="8:54" x14ac:dyDescent="0.2">
      <c r="H635">
        <v>267.89999999999998</v>
      </c>
      <c r="I635">
        <v>0.745365311928186</v>
      </c>
      <c r="J635">
        <f t="shared" si="58"/>
        <v>0.745365311928186</v>
      </c>
      <c r="T635">
        <v>57.4</v>
      </c>
      <c r="U635">
        <v>0.33131090245753653</v>
      </c>
      <c r="AG635" s="16">
        <v>48.7</v>
      </c>
      <c r="AH635" s="17">
        <v>0.304399758437019</v>
      </c>
      <c r="AN635" s="17">
        <v>65.2</v>
      </c>
      <c r="AO635" s="17">
        <v>0.354801140396028</v>
      </c>
      <c r="AP635" s="17">
        <f t="shared" si="54"/>
        <v>0.31932102635642523</v>
      </c>
      <c r="AQ635" s="18">
        <f t="shared" si="55"/>
        <v>0.39028125443563083</v>
      </c>
      <c r="AV635" s="16">
        <v>32.700000000000003</v>
      </c>
      <c r="AW635" s="17">
        <v>0.2453298687717515</v>
      </c>
      <c r="AY635" s="17">
        <v>65.2</v>
      </c>
      <c r="AZ635" s="17">
        <v>0.35639534764305703</v>
      </c>
      <c r="BA635" s="17">
        <f t="shared" si="56"/>
        <v>0.32075581287875132</v>
      </c>
      <c r="BB635" s="17">
        <f t="shared" si="57"/>
        <v>0.39203488240736278</v>
      </c>
    </row>
    <row r="636" spans="8:54" x14ac:dyDescent="0.2">
      <c r="H636">
        <v>268.3</v>
      </c>
      <c r="I636">
        <v>0.745561477114427</v>
      </c>
      <c r="J636">
        <f t="shared" si="58"/>
        <v>0.745561477114427</v>
      </c>
      <c r="T636">
        <v>57.8</v>
      </c>
      <c r="U636">
        <v>0.33261679120541254</v>
      </c>
      <c r="AG636" s="16">
        <v>49.1</v>
      </c>
      <c r="AH636" s="17">
        <v>0.30600049807976198</v>
      </c>
      <c r="AN636" s="17">
        <v>65.3</v>
      </c>
      <c r="AO636" s="17">
        <v>0.35515392805936602</v>
      </c>
      <c r="AP636" s="17">
        <f t="shared" si="54"/>
        <v>0.31963853525342945</v>
      </c>
      <c r="AQ636" s="18">
        <f t="shared" si="55"/>
        <v>0.39066932086530265</v>
      </c>
      <c r="AV636" s="16">
        <v>33.1</v>
      </c>
      <c r="AW636" s="17">
        <v>0.24665081629371499</v>
      </c>
      <c r="AY636" s="17">
        <v>65.3</v>
      </c>
      <c r="AZ636" s="17">
        <v>0.35674140133458798</v>
      </c>
      <c r="BA636" s="17">
        <f t="shared" si="56"/>
        <v>0.32106726120112922</v>
      </c>
      <c r="BB636" s="17">
        <f t="shared" si="57"/>
        <v>0.3924155414680468</v>
      </c>
    </row>
    <row r="637" spans="8:54" x14ac:dyDescent="0.2">
      <c r="H637">
        <v>268.7</v>
      </c>
      <c r="I637">
        <v>0.74575648378896897</v>
      </c>
      <c r="J637">
        <f t="shared" si="58"/>
        <v>0.74575648378896897</v>
      </c>
      <c r="T637">
        <v>58.2</v>
      </c>
      <c r="U637">
        <v>0.33349074836683351</v>
      </c>
      <c r="AG637" s="16">
        <v>49.5</v>
      </c>
      <c r="AH637" s="17">
        <v>0.30721131654849548</v>
      </c>
      <c r="AN637" s="17">
        <v>65.400000000000006</v>
      </c>
      <c r="AO637" s="17">
        <v>0.35550686375678497</v>
      </c>
      <c r="AP637" s="17">
        <f t="shared" si="54"/>
        <v>0.31995617738110649</v>
      </c>
      <c r="AQ637" s="18">
        <f t="shared" si="55"/>
        <v>0.39105755013246352</v>
      </c>
      <c r="AV637" s="16">
        <v>33.5</v>
      </c>
      <c r="AW637" s="17">
        <v>0.248029750167162</v>
      </c>
      <c r="AY637" s="17">
        <v>65.400000000000006</v>
      </c>
      <c r="AZ637" s="17">
        <v>0.357087532831666</v>
      </c>
      <c r="BA637" s="17">
        <f t="shared" si="56"/>
        <v>0.32137877954849942</v>
      </c>
      <c r="BB637" s="17">
        <f t="shared" si="57"/>
        <v>0.39279628611483264</v>
      </c>
    </row>
    <row r="638" spans="8:54" x14ac:dyDescent="0.2">
      <c r="H638">
        <v>269.10000000000002</v>
      </c>
      <c r="I638">
        <v>0.74595033192234905</v>
      </c>
      <c r="J638">
        <f t="shared" si="58"/>
        <v>0.74595033192234905</v>
      </c>
      <c r="T638">
        <v>58.6</v>
      </c>
      <c r="U638">
        <v>0.33548800074801299</v>
      </c>
      <c r="AG638" s="16">
        <v>49.9</v>
      </c>
      <c r="AH638" s="17">
        <v>0.30866370666431597</v>
      </c>
      <c r="AN638" s="17">
        <v>65.5</v>
      </c>
      <c r="AO638" s="17">
        <v>0.35585994617876698</v>
      </c>
      <c r="AP638" s="17">
        <f t="shared" si="54"/>
        <v>0.32027395156089028</v>
      </c>
      <c r="AQ638" s="18">
        <f t="shared" si="55"/>
        <v>0.39144594079664369</v>
      </c>
      <c r="AV638" s="16">
        <v>33.9</v>
      </c>
      <c r="AW638" s="17">
        <v>0.24980479333105848</v>
      </c>
      <c r="AY638" s="17">
        <v>65.5</v>
      </c>
      <c r="AZ638" s="17">
        <v>0.35743374154153801</v>
      </c>
      <c r="BA638" s="17">
        <f t="shared" si="56"/>
        <v>0.32169036738738421</v>
      </c>
      <c r="BB638" s="17">
        <f t="shared" si="57"/>
        <v>0.39317711569569186</v>
      </c>
    </row>
    <row r="639" spans="8:54" x14ac:dyDescent="0.2">
      <c r="H639">
        <v>269.5</v>
      </c>
      <c r="I639">
        <v>0.74614302148510303</v>
      </c>
      <c r="J639">
        <f t="shared" si="58"/>
        <v>0.74614302148510303</v>
      </c>
      <c r="T639">
        <v>59</v>
      </c>
      <c r="U639">
        <v>0.33656279773923248</v>
      </c>
      <c r="AG639" s="16">
        <v>50.3</v>
      </c>
      <c r="AH639" s="17">
        <v>0.30987673344967748</v>
      </c>
      <c r="AN639" s="17">
        <v>65.599999999999994</v>
      </c>
      <c r="AO639" s="17">
        <v>0.35621317401604302</v>
      </c>
      <c r="AP639" s="17">
        <f t="shared" si="54"/>
        <v>0.32059185661443873</v>
      </c>
      <c r="AQ639" s="18">
        <f t="shared" si="55"/>
        <v>0.39183449141764737</v>
      </c>
      <c r="AV639" s="16">
        <v>34.299999999999997</v>
      </c>
      <c r="AW639" s="17">
        <v>0.25131047783244453</v>
      </c>
      <c r="AY639" s="17">
        <v>65.599999999999994</v>
      </c>
      <c r="AZ639" s="17">
        <v>0.35778002687007499</v>
      </c>
      <c r="BA639" s="17">
        <f t="shared" si="56"/>
        <v>0.3220020241830675</v>
      </c>
      <c r="BB639" s="17">
        <f t="shared" si="57"/>
        <v>0.39355802955708252</v>
      </c>
    </row>
    <row r="640" spans="8:54" x14ac:dyDescent="0.2">
      <c r="H640">
        <v>269.89999999999998</v>
      </c>
      <c r="I640">
        <v>0.74633455244776703</v>
      </c>
      <c r="J640">
        <f t="shared" si="58"/>
        <v>0.74633455244776703</v>
      </c>
      <c r="T640">
        <v>59.4</v>
      </c>
      <c r="U640">
        <v>0.338044495386154</v>
      </c>
      <c r="AG640" s="16">
        <v>50.7</v>
      </c>
      <c r="AH640" s="17">
        <v>0.3113188808543475</v>
      </c>
      <c r="AN640" s="17">
        <v>65.7</v>
      </c>
      <c r="AO640" s="17">
        <v>0.35656654595961601</v>
      </c>
      <c r="AP640" s="17">
        <f t="shared" si="54"/>
        <v>0.32090989136365444</v>
      </c>
      <c r="AQ640" s="18">
        <f t="shared" si="55"/>
        <v>0.39222320055557763</v>
      </c>
      <c r="AV640" s="16">
        <v>34.700000000000003</v>
      </c>
      <c r="AW640" s="17">
        <v>0.25295445007112649</v>
      </c>
      <c r="AY640" s="17">
        <v>65.7</v>
      </c>
      <c r="AZ640" s="17">
        <v>0.35812638822177301</v>
      </c>
      <c r="BA640" s="17">
        <f t="shared" si="56"/>
        <v>0.32231374939959573</v>
      </c>
      <c r="BB640" s="17">
        <f t="shared" si="57"/>
        <v>0.39393902704395034</v>
      </c>
    </row>
    <row r="641" spans="8:54" x14ac:dyDescent="0.2">
      <c r="H641">
        <v>270.3</v>
      </c>
      <c r="I641">
        <v>0.74652492478087595</v>
      </c>
      <c r="J641">
        <f t="shared" si="58"/>
        <v>0.74652492478087595</v>
      </c>
      <c r="T641">
        <v>59.8</v>
      </c>
      <c r="U641">
        <v>0.33924165420372648</v>
      </c>
      <c r="AG641" s="16">
        <v>51.1</v>
      </c>
      <c r="AH641" s="17">
        <v>0.3121955646428895</v>
      </c>
      <c r="AN641" s="17">
        <v>65.8</v>
      </c>
      <c r="AO641" s="17">
        <v>0.35692006070078602</v>
      </c>
      <c r="AP641" s="17">
        <f t="shared" si="54"/>
        <v>0.32122805463070742</v>
      </c>
      <c r="AQ641" s="18">
        <f t="shared" si="55"/>
        <v>0.39261206677086463</v>
      </c>
      <c r="AV641" s="16">
        <v>35.1</v>
      </c>
      <c r="AW641" s="17">
        <v>0.254224438557132</v>
      </c>
      <c r="AY641" s="17">
        <v>65.8</v>
      </c>
      <c r="AZ641" s="17">
        <v>0.35847282499977101</v>
      </c>
      <c r="BA641" s="17">
        <f t="shared" si="56"/>
        <v>0.32262554249979392</v>
      </c>
      <c r="BB641" s="17">
        <f t="shared" si="57"/>
        <v>0.39432010749974816</v>
      </c>
    </row>
    <row r="642" spans="8:54" x14ac:dyDescent="0.2">
      <c r="H642">
        <v>270.7</v>
      </c>
      <c r="I642">
        <v>0.74671413845496604</v>
      </c>
      <c r="J642">
        <f t="shared" si="58"/>
        <v>0.74671413845496604</v>
      </c>
      <c r="T642">
        <v>60.2</v>
      </c>
      <c r="U642">
        <v>0.34060344071229653</v>
      </c>
      <c r="AG642" s="16">
        <v>51.5</v>
      </c>
      <c r="AH642" s="17">
        <v>0.3132778494512275</v>
      </c>
      <c r="AN642" s="17">
        <v>65.900000000000006</v>
      </c>
      <c r="AO642" s="17">
        <v>0.357273716931166</v>
      </c>
      <c r="AP642" s="17">
        <f t="shared" si="54"/>
        <v>0.32154634523804942</v>
      </c>
      <c r="AQ642" s="18">
        <f t="shared" si="55"/>
        <v>0.39300108862428262</v>
      </c>
      <c r="AV642" s="16">
        <v>35.5</v>
      </c>
      <c r="AW642" s="17">
        <v>0.25584116403892798</v>
      </c>
      <c r="AY642" s="17">
        <v>65.900000000000006</v>
      </c>
      <c r="AZ642" s="17">
        <v>0.35881933660585202</v>
      </c>
      <c r="BA642" s="17">
        <f t="shared" si="56"/>
        <v>0.32293740294526685</v>
      </c>
      <c r="BB642" s="17">
        <f t="shared" si="57"/>
        <v>0.39470127026643725</v>
      </c>
    </row>
    <row r="643" spans="8:54" x14ac:dyDescent="0.2">
      <c r="H643">
        <v>271.10000000000002</v>
      </c>
      <c r="I643">
        <v>0.74690219344057396</v>
      </c>
      <c r="J643">
        <f t="shared" si="58"/>
        <v>0.74690219344057396</v>
      </c>
      <c r="T643">
        <v>60.6</v>
      </c>
      <c r="U643">
        <v>0.34196757868098698</v>
      </c>
      <c r="AG643" s="16">
        <v>51.9</v>
      </c>
      <c r="AH643" s="17">
        <v>0.31450609708269001</v>
      </c>
      <c r="AN643" s="17">
        <v>66</v>
      </c>
      <c r="AO643" s="17">
        <v>0.35762751334271198</v>
      </c>
      <c r="AP643" s="17">
        <f t="shared" ref="AP643:AP706" si="59">AO643*0.9</f>
        <v>0.32186476200844077</v>
      </c>
      <c r="AQ643" s="18">
        <f t="shared" ref="AQ643:AQ706" si="60">AO643*1.1</f>
        <v>0.39339026467698318</v>
      </c>
      <c r="AV643" s="16">
        <v>35.9</v>
      </c>
      <c r="AW643" s="17">
        <v>0.25758740776494349</v>
      </c>
      <c r="AY643" s="17">
        <v>66</v>
      </c>
      <c r="AZ643" s="17">
        <v>0.35916592244046303</v>
      </c>
      <c r="BA643" s="17">
        <f t="shared" ref="BA643:BA706" si="61">AZ643*0.9</f>
        <v>0.32324933019641672</v>
      </c>
      <c r="BB643" s="17">
        <f t="shared" ref="BB643:BB706" si="62">AZ643*1.1</f>
        <v>0.39508251468450933</v>
      </c>
    </row>
    <row r="644" spans="8:54" x14ac:dyDescent="0.2">
      <c r="H644">
        <v>271.5</v>
      </c>
      <c r="I644">
        <v>0.74708908970823495</v>
      </c>
      <c r="J644">
        <f t="shared" si="58"/>
        <v>0.74708908970823495</v>
      </c>
      <c r="T644">
        <v>61</v>
      </c>
      <c r="U644">
        <v>0.34312076087879001</v>
      </c>
      <c r="AG644" s="16">
        <v>52.3</v>
      </c>
      <c r="AH644" s="17">
        <v>0.31536162251747146</v>
      </c>
      <c r="AN644" s="17">
        <v>66.099999999999994</v>
      </c>
      <c r="AO644" s="17">
        <v>0.35798144862773801</v>
      </c>
      <c r="AP644" s="17">
        <f t="shared" si="59"/>
        <v>0.32218330376496424</v>
      </c>
      <c r="AQ644" s="18">
        <f t="shared" si="60"/>
        <v>0.39377959349051184</v>
      </c>
      <c r="AV644" s="16">
        <v>36.299999999999997</v>
      </c>
      <c r="AW644" s="17">
        <v>0.25920146741391903</v>
      </c>
      <c r="AY644" s="17">
        <v>66.099999999999994</v>
      </c>
      <c r="AZ644" s="17">
        <v>0.35951258190271601</v>
      </c>
      <c r="BA644" s="17">
        <f t="shared" si="61"/>
        <v>0.32356132371244439</v>
      </c>
      <c r="BB644" s="17">
        <f t="shared" si="62"/>
        <v>0.39546384009298763</v>
      </c>
    </row>
    <row r="645" spans="8:54" x14ac:dyDescent="0.2">
      <c r="H645">
        <v>271.89999999999998</v>
      </c>
      <c r="I645">
        <v>0.74727482722848504</v>
      </c>
      <c r="J645">
        <f t="shared" si="58"/>
        <v>0.74727482722848504</v>
      </c>
      <c r="T645">
        <v>61.4</v>
      </c>
      <c r="U645">
        <v>0.34455480100605501</v>
      </c>
      <c r="AG645" s="16">
        <v>52.7</v>
      </c>
      <c r="AH645" s="17">
        <v>0.31662857372217651</v>
      </c>
      <c r="AN645" s="17">
        <v>66.2</v>
      </c>
      <c r="AO645" s="17">
        <v>0.35833552147893899</v>
      </c>
      <c r="AP645" s="17">
        <f t="shared" si="59"/>
        <v>0.32250196933104508</v>
      </c>
      <c r="AQ645" s="18">
        <f t="shared" si="60"/>
        <v>0.3941690736268329</v>
      </c>
      <c r="AV645" s="16">
        <v>36.700000000000003</v>
      </c>
      <c r="AW645" s="17">
        <v>0.26133061594305496</v>
      </c>
      <c r="AY645" s="17">
        <v>66.2</v>
      </c>
      <c r="AZ645" s="17">
        <v>0.35985931439039898</v>
      </c>
      <c r="BA645" s="17">
        <f t="shared" si="61"/>
        <v>0.32387338295135909</v>
      </c>
      <c r="BB645" s="17">
        <f t="shared" si="62"/>
        <v>0.39584524582943892</v>
      </c>
    </row>
    <row r="646" spans="8:54" x14ac:dyDescent="0.2">
      <c r="H646">
        <v>272.3</v>
      </c>
      <c r="I646">
        <v>0.74745940597186</v>
      </c>
      <c r="J646">
        <f t="shared" si="58"/>
        <v>0.74745940597186</v>
      </c>
      <c r="T646">
        <v>61.8</v>
      </c>
      <c r="U646">
        <v>0.3457458872947205</v>
      </c>
      <c r="AG646" s="16">
        <v>53.1</v>
      </c>
      <c r="AH646" s="17">
        <v>0.31744031686138097</v>
      </c>
      <c r="AN646" s="17">
        <v>66.3</v>
      </c>
      <c r="AO646" s="17">
        <v>0.358689730589415</v>
      </c>
      <c r="AP646" s="17">
        <f t="shared" si="59"/>
        <v>0.32282075753047351</v>
      </c>
      <c r="AQ646" s="18">
        <f t="shared" si="60"/>
        <v>0.39455870364835655</v>
      </c>
      <c r="AV646" s="16">
        <v>37.1</v>
      </c>
      <c r="AW646" s="17">
        <v>0.26318579730687452</v>
      </c>
      <c r="AY646" s="17">
        <v>66.3</v>
      </c>
      <c r="AZ646" s="17">
        <v>0.36020611929999202</v>
      </c>
      <c r="BA646" s="17">
        <f t="shared" si="61"/>
        <v>0.32418550736999285</v>
      </c>
      <c r="BB646" s="17">
        <f t="shared" si="62"/>
        <v>0.39622673122999125</v>
      </c>
    </row>
    <row r="647" spans="8:54" x14ac:dyDescent="0.2">
      <c r="H647">
        <v>272.7</v>
      </c>
      <c r="I647">
        <v>0.74764282590889597</v>
      </c>
      <c r="J647">
        <f t="shared" si="58"/>
        <v>0.74764282590889597</v>
      </c>
      <c r="T647">
        <v>62.2</v>
      </c>
      <c r="U647">
        <v>0.3467618208111285</v>
      </c>
      <c r="AG647" s="16">
        <v>53.5</v>
      </c>
      <c r="AH647" s="17">
        <v>0.31829371763900405</v>
      </c>
      <c r="AN647" s="17">
        <v>66.400000000000006</v>
      </c>
      <c r="AO647" s="17">
        <v>0.359044074652689</v>
      </c>
      <c r="AP647" s="17">
        <f t="shared" si="59"/>
        <v>0.3231396671874201</v>
      </c>
      <c r="AQ647" s="18">
        <f t="shared" si="60"/>
        <v>0.39494848211795791</v>
      </c>
      <c r="AV647" s="16">
        <v>37.5</v>
      </c>
      <c r="AW647" s="17">
        <v>0.2643488181857675</v>
      </c>
      <c r="AY647" s="17">
        <v>66.400000000000006</v>
      </c>
      <c r="AZ647" s="17">
        <v>0.36055299602666802</v>
      </c>
      <c r="BA647" s="17">
        <f t="shared" si="61"/>
        <v>0.32449769642400123</v>
      </c>
      <c r="BB647" s="17">
        <f t="shared" si="62"/>
        <v>0.39660829562933486</v>
      </c>
    </row>
    <row r="648" spans="8:54" x14ac:dyDescent="0.2">
      <c r="H648">
        <v>273.10000000000002</v>
      </c>
      <c r="I648">
        <v>0.74782508701012895</v>
      </c>
      <c r="J648">
        <f t="shared" si="58"/>
        <v>0.74782508701012895</v>
      </c>
      <c r="T648">
        <v>62.6</v>
      </c>
      <c r="U648">
        <v>0.34839256161771204</v>
      </c>
      <c r="AG648" s="16">
        <v>53.9</v>
      </c>
      <c r="AH648" s="17">
        <v>0.3191724648220185</v>
      </c>
      <c r="AN648" s="17">
        <v>66.5</v>
      </c>
      <c r="AO648" s="17">
        <v>0.35939855236273099</v>
      </c>
      <c r="AP648" s="17">
        <f t="shared" si="59"/>
        <v>0.32345869712645792</v>
      </c>
      <c r="AQ648" s="18">
        <f t="shared" si="60"/>
        <v>0.39533840759900413</v>
      </c>
      <c r="AV648" s="16">
        <v>37.9</v>
      </c>
      <c r="AW648" s="17">
        <v>0.26611930053630151</v>
      </c>
      <c r="AY648" s="17">
        <v>66.5</v>
      </c>
      <c r="AZ648" s="17">
        <v>0.36089994396430802</v>
      </c>
      <c r="BA648" s="17">
        <f t="shared" si="61"/>
        <v>0.32480994956787723</v>
      </c>
      <c r="BB648" s="17">
        <f t="shared" si="62"/>
        <v>0.39698993836073887</v>
      </c>
    </row>
    <row r="649" spans="8:54" x14ac:dyDescent="0.2">
      <c r="H649">
        <v>273.5</v>
      </c>
      <c r="I649">
        <v>0.74800618924609397</v>
      </c>
      <c r="J649">
        <f t="shared" si="58"/>
        <v>0.74800618924609397</v>
      </c>
      <c r="T649">
        <v>63</v>
      </c>
      <c r="U649">
        <v>0.34974214655967151</v>
      </c>
      <c r="AG649" s="16">
        <v>54.3</v>
      </c>
      <c r="AH649" s="17">
        <v>0.32012051482288051</v>
      </c>
      <c r="AN649" s="17">
        <v>66.599999999999994</v>
      </c>
      <c r="AO649" s="17">
        <v>0.35975316241397598</v>
      </c>
      <c r="AP649" s="17">
        <f t="shared" si="59"/>
        <v>0.32377784617257838</v>
      </c>
      <c r="AQ649" s="18">
        <f t="shared" si="60"/>
        <v>0.39572847865537358</v>
      </c>
      <c r="AV649" s="16">
        <v>38.299999999999997</v>
      </c>
      <c r="AW649" s="17">
        <v>0.26814094779308201</v>
      </c>
      <c r="AY649" s="17">
        <v>66.599999999999994</v>
      </c>
      <c r="AZ649" s="17">
        <v>0.36124696250550897</v>
      </c>
      <c r="BA649" s="17">
        <f t="shared" si="61"/>
        <v>0.3251222662549581</v>
      </c>
      <c r="BB649" s="17">
        <f t="shared" si="62"/>
        <v>0.3973716587560599</v>
      </c>
    </row>
    <row r="650" spans="8:54" x14ac:dyDescent="0.2">
      <c r="H650">
        <v>273.89999999999998</v>
      </c>
      <c r="I650">
        <v>0.74818613258732802</v>
      </c>
      <c r="J650">
        <f t="shared" si="58"/>
        <v>0.74818613258732802</v>
      </c>
      <c r="T650">
        <v>63.4</v>
      </c>
      <c r="U650">
        <v>0.35139203558796001</v>
      </c>
      <c r="AG650" s="16">
        <v>54.7</v>
      </c>
      <c r="AH650" s="17">
        <v>0.32107040742438298</v>
      </c>
      <c r="AN650" s="17">
        <v>66.7</v>
      </c>
      <c r="AO650" s="17">
        <v>0.36010790350135002</v>
      </c>
      <c r="AP650" s="17">
        <f t="shared" si="59"/>
        <v>0.32409711315121503</v>
      </c>
      <c r="AQ650" s="18">
        <f t="shared" si="60"/>
        <v>0.39611869385148507</v>
      </c>
      <c r="AV650" s="16">
        <v>38.700000000000003</v>
      </c>
      <c r="AW650" s="17">
        <v>0.27009824432032004</v>
      </c>
      <c r="AY650" s="17">
        <v>66.7</v>
      </c>
      <c r="AZ650" s="17">
        <v>0.36159405104159198</v>
      </c>
      <c r="BA650" s="17">
        <f t="shared" si="61"/>
        <v>0.32543464593743276</v>
      </c>
      <c r="BB650" s="17">
        <f t="shared" si="62"/>
        <v>0.39775345614575119</v>
      </c>
    </row>
    <row r="651" spans="8:54" x14ac:dyDescent="0.2">
      <c r="H651">
        <v>274.3</v>
      </c>
      <c r="I651">
        <v>0.74836491700436703</v>
      </c>
      <c r="J651">
        <f t="shared" si="58"/>
        <v>0.74836491700436703</v>
      </c>
      <c r="T651">
        <v>63.8</v>
      </c>
      <c r="U651">
        <v>0.35283574332552448</v>
      </c>
      <c r="AG651" s="16">
        <v>55.1</v>
      </c>
      <c r="AH651" s="17">
        <v>0.32222035140125049</v>
      </c>
      <c r="AN651" s="17">
        <v>66.8</v>
      </c>
      <c r="AO651" s="17">
        <v>0.36046277432028401</v>
      </c>
      <c r="AP651" s="17">
        <f t="shared" si="59"/>
        <v>0.32441649688825563</v>
      </c>
      <c r="AQ651" s="18">
        <f t="shared" si="60"/>
        <v>0.39650905175231244</v>
      </c>
      <c r="AV651" s="16">
        <v>39.1</v>
      </c>
      <c r="AW651" s="17">
        <v>0.2715870483387785</v>
      </c>
      <c r="AY651" s="17">
        <v>66.8</v>
      </c>
      <c r="AZ651" s="17">
        <v>0.361941208962615</v>
      </c>
      <c r="BA651" s="17">
        <f t="shared" si="61"/>
        <v>0.3257470880663535</v>
      </c>
      <c r="BB651" s="17">
        <f t="shared" si="62"/>
        <v>0.39813532985887651</v>
      </c>
    </row>
    <row r="652" spans="8:54" x14ac:dyDescent="0.2">
      <c r="H652">
        <v>274.7</v>
      </c>
      <c r="I652">
        <v>0.74854254246774599</v>
      </c>
      <c r="J652">
        <f t="shared" si="58"/>
        <v>0.74854254246774599</v>
      </c>
      <c r="T652">
        <v>64.2</v>
      </c>
      <c r="U652">
        <v>0.35393032881449998</v>
      </c>
      <c r="AG652" s="16">
        <v>55.5</v>
      </c>
      <c r="AH652" s="17">
        <v>0.32368565440659502</v>
      </c>
      <c r="AN652" s="17">
        <v>66.900000000000006</v>
      </c>
      <c r="AO652" s="17">
        <v>0.360817773566739</v>
      </c>
      <c r="AP652" s="17">
        <f t="shared" si="59"/>
        <v>0.3247359962100651</v>
      </c>
      <c r="AQ652" s="18">
        <f t="shared" si="60"/>
        <v>0.39689955092341295</v>
      </c>
      <c r="AV652" s="16">
        <v>39.5</v>
      </c>
      <c r="AW652" s="17">
        <v>0.27333981916743699</v>
      </c>
      <c r="AY652" s="17">
        <v>66.900000000000006</v>
      </c>
      <c r="AZ652" s="17">
        <v>0.36228843565738</v>
      </c>
      <c r="BA652" s="17">
        <f t="shared" si="61"/>
        <v>0.32605959209164204</v>
      </c>
      <c r="BB652" s="17">
        <f t="shared" si="62"/>
        <v>0.39851727922311803</v>
      </c>
    </row>
    <row r="653" spans="8:54" x14ac:dyDescent="0.2">
      <c r="H653">
        <v>275.10000000000002</v>
      </c>
      <c r="I653">
        <v>0.74871900894800103</v>
      </c>
      <c r="J653">
        <f t="shared" si="58"/>
        <v>0.74871900894800103</v>
      </c>
      <c r="T653">
        <v>64.599999999999994</v>
      </c>
      <c r="U653">
        <v>0.35582206790335347</v>
      </c>
      <c r="AG653" s="16">
        <v>55.9</v>
      </c>
      <c r="AH653" s="17">
        <v>0.32509905695890801</v>
      </c>
      <c r="AN653" s="17">
        <v>67</v>
      </c>
      <c r="AO653" s="17">
        <v>0.36117289993722801</v>
      </c>
      <c r="AP653" s="17">
        <f t="shared" si="59"/>
        <v>0.32505560994350524</v>
      </c>
      <c r="AQ653" s="18">
        <f t="shared" si="60"/>
        <v>0.39729018993095083</v>
      </c>
      <c r="AV653" s="16">
        <v>39.9</v>
      </c>
      <c r="AW653" s="17">
        <v>0.27527963842115999</v>
      </c>
      <c r="AY653" s="17">
        <v>67</v>
      </c>
      <c r="AZ653" s="17">
        <v>0.362635730513441</v>
      </c>
      <c r="BA653" s="17">
        <f t="shared" si="61"/>
        <v>0.32637215746209691</v>
      </c>
      <c r="BB653" s="17">
        <f t="shared" si="62"/>
        <v>0.39889930356478515</v>
      </c>
    </row>
    <row r="654" spans="8:54" x14ac:dyDescent="0.2">
      <c r="H654">
        <v>275.5</v>
      </c>
      <c r="I654">
        <v>0.74889431641566895</v>
      </c>
      <c r="J654">
        <f t="shared" si="58"/>
        <v>0.74889431641566895</v>
      </c>
      <c r="T654">
        <v>65</v>
      </c>
      <c r="U654">
        <v>0.35711640169810455</v>
      </c>
      <c r="AG654" s="16">
        <v>56.3</v>
      </c>
      <c r="AH654" s="17">
        <v>0.32649521827351702</v>
      </c>
      <c r="AN654" s="17">
        <v>67.099999999999994</v>
      </c>
      <c r="AO654" s="17">
        <v>0.36152815212883199</v>
      </c>
      <c r="AP654" s="17">
        <f t="shared" si="59"/>
        <v>0.32537533691594878</v>
      </c>
      <c r="AQ654" s="18">
        <f t="shared" si="60"/>
        <v>0.39768096734171521</v>
      </c>
      <c r="AV654" s="16">
        <v>40.299999999999997</v>
      </c>
      <c r="AW654" s="17">
        <v>0.27658290336455948</v>
      </c>
      <c r="AY654" s="17">
        <v>67.099999999999994</v>
      </c>
      <c r="AZ654" s="17">
        <v>0.362983092917118</v>
      </c>
      <c r="BA654" s="17">
        <f t="shared" si="61"/>
        <v>0.32668478362540621</v>
      </c>
      <c r="BB654" s="17">
        <f t="shared" si="62"/>
        <v>0.39928140220882985</v>
      </c>
    </row>
    <row r="655" spans="8:54" x14ac:dyDescent="0.2">
      <c r="H655">
        <v>275.89999999999998</v>
      </c>
      <c r="I655">
        <v>0.74906846484128398</v>
      </c>
      <c r="J655">
        <f t="shared" si="58"/>
        <v>0.74906846484128398</v>
      </c>
      <c r="T655">
        <v>65.400000000000006</v>
      </c>
      <c r="U655">
        <v>0.35879537967357</v>
      </c>
      <c r="AG655" s="16">
        <v>56.7</v>
      </c>
      <c r="AH655" s="17">
        <v>0.32740332819969953</v>
      </c>
      <c r="AN655" s="17">
        <v>67.2</v>
      </c>
      <c r="AO655" s="17">
        <v>0.36188352883922298</v>
      </c>
      <c r="AP655" s="17">
        <f t="shared" si="59"/>
        <v>0.32569517595530068</v>
      </c>
      <c r="AQ655" s="18">
        <f t="shared" si="60"/>
        <v>0.39807188172314528</v>
      </c>
      <c r="AV655" s="16">
        <v>40.700000000000003</v>
      </c>
      <c r="AW655" s="17">
        <v>0.27813251264969352</v>
      </c>
      <c r="AY655" s="17">
        <v>67.2</v>
      </c>
      <c r="AZ655" s="17">
        <v>0.36333052225350199</v>
      </c>
      <c r="BA655" s="17">
        <f t="shared" si="61"/>
        <v>0.32699747002815177</v>
      </c>
      <c r="BB655" s="17">
        <f t="shared" si="62"/>
        <v>0.3996635744788522</v>
      </c>
    </row>
    <row r="656" spans="8:54" x14ac:dyDescent="0.2">
      <c r="H656">
        <v>276.3</v>
      </c>
      <c r="I656">
        <v>0.74924145419538402</v>
      </c>
      <c r="J656">
        <f t="shared" si="58"/>
        <v>0.74924145419538402</v>
      </c>
      <c r="T656">
        <v>65.8</v>
      </c>
      <c r="U656">
        <v>0.35999894444372549</v>
      </c>
      <c r="AG656" s="16">
        <v>57.1</v>
      </c>
      <c r="AH656" s="17">
        <v>0.32918207975581704</v>
      </c>
      <c r="AN656" s="17">
        <v>67.3</v>
      </c>
      <c r="AO656" s="17">
        <v>0.36223902876668401</v>
      </c>
      <c r="AP656" s="17">
        <f t="shared" si="59"/>
        <v>0.32601512589001563</v>
      </c>
      <c r="AQ656" s="18">
        <f t="shared" si="60"/>
        <v>0.39846293164335245</v>
      </c>
      <c r="AV656" s="16">
        <v>41.1</v>
      </c>
      <c r="AW656" s="17">
        <v>0.2797453791708695</v>
      </c>
      <c r="AY656" s="17">
        <v>67.3</v>
      </c>
      <c r="AZ656" s="17">
        <v>0.36367801790646798</v>
      </c>
      <c r="BA656" s="17">
        <f t="shared" si="61"/>
        <v>0.32731021611582117</v>
      </c>
      <c r="BB656" s="17">
        <f t="shared" si="62"/>
        <v>0.40004581969711478</v>
      </c>
    </row>
    <row r="657" spans="8:54" x14ac:dyDescent="0.2">
      <c r="H657">
        <v>276.7</v>
      </c>
      <c r="I657">
        <v>0.74941328444850297</v>
      </c>
      <c r="J657">
        <f t="shared" si="58"/>
        <v>0.74941328444850297</v>
      </c>
      <c r="T657">
        <v>66.2</v>
      </c>
      <c r="U657">
        <v>0.3623264253035125</v>
      </c>
      <c r="AG657" s="16">
        <v>57.5</v>
      </c>
      <c r="AH657" s="17">
        <v>0.330925725194335</v>
      </c>
      <c r="AN657" s="17">
        <v>67.400000000000006</v>
      </c>
      <c r="AO657" s="17">
        <v>0.36259465061013102</v>
      </c>
      <c r="AP657" s="17">
        <f t="shared" si="59"/>
        <v>0.32633518554911795</v>
      </c>
      <c r="AQ657" s="18">
        <f t="shared" si="60"/>
        <v>0.39885411567114415</v>
      </c>
      <c r="AV657" s="16">
        <v>41.5</v>
      </c>
      <c r="AW657" s="17">
        <v>0.28112729401331005</v>
      </c>
      <c r="AY657" s="17">
        <v>67.400000000000006</v>
      </c>
      <c r="AZ657" s="17">
        <v>0.36402557925867901</v>
      </c>
      <c r="BA657" s="17">
        <f t="shared" si="61"/>
        <v>0.32762302133281113</v>
      </c>
      <c r="BB657" s="17">
        <f t="shared" si="62"/>
        <v>0.40042813718454695</v>
      </c>
    </row>
    <row r="658" spans="8:54" x14ac:dyDescent="0.2">
      <c r="H658">
        <v>277.10000000000002</v>
      </c>
      <c r="I658">
        <v>0.74958395557117896</v>
      </c>
      <c r="J658">
        <f t="shared" si="58"/>
        <v>0.74958395557117896</v>
      </c>
      <c r="T658">
        <v>66.599999999999994</v>
      </c>
      <c r="U658">
        <v>0.361171451507384</v>
      </c>
      <c r="AG658" s="16">
        <v>57.9</v>
      </c>
      <c r="AH658" s="17">
        <v>0.33246865385424301</v>
      </c>
      <c r="AN658" s="17">
        <v>67.5</v>
      </c>
      <c r="AO658" s="17">
        <v>0.36295039306912702</v>
      </c>
      <c r="AP658" s="17">
        <f t="shared" si="59"/>
        <v>0.32665535376221433</v>
      </c>
      <c r="AQ658" s="18">
        <f t="shared" si="60"/>
        <v>0.39924543237603977</v>
      </c>
      <c r="AV658" s="16">
        <v>41.9</v>
      </c>
      <c r="AW658" s="17">
        <v>0.28263936289376801</v>
      </c>
      <c r="AY658" s="17">
        <v>67.5</v>
      </c>
      <c r="AZ658" s="17">
        <v>0.36437320569160297</v>
      </c>
      <c r="BA658" s="17">
        <f t="shared" si="61"/>
        <v>0.32793588512244271</v>
      </c>
      <c r="BB658" s="17">
        <f t="shared" si="62"/>
        <v>0.4008105262607633</v>
      </c>
    </row>
    <row r="659" spans="8:54" x14ac:dyDescent="0.2">
      <c r="H659">
        <v>277.5</v>
      </c>
      <c r="I659">
        <v>0.74975346753394601</v>
      </c>
      <c r="J659">
        <f t="shared" si="58"/>
        <v>0.74975346753394601</v>
      </c>
      <c r="T659">
        <v>67</v>
      </c>
      <c r="U659">
        <v>0.36773917982141302</v>
      </c>
      <c r="AG659" s="16">
        <v>58.3</v>
      </c>
      <c r="AH659" s="17">
        <v>0.33365072950119101</v>
      </c>
      <c r="AN659" s="17">
        <v>67.599999999999994</v>
      </c>
      <c r="AO659" s="17">
        <v>0.36330625484390999</v>
      </c>
      <c r="AP659" s="17">
        <f t="shared" si="59"/>
        <v>0.32697562935951902</v>
      </c>
      <c r="AQ659" s="18">
        <f t="shared" si="60"/>
        <v>0.39963688032830103</v>
      </c>
      <c r="AV659" s="16">
        <v>42.3</v>
      </c>
      <c r="AW659" s="17">
        <v>0.28396861897360798</v>
      </c>
      <c r="AY659" s="17">
        <v>67.599999999999994</v>
      </c>
      <c r="AZ659" s="17">
        <v>0.36472089658551499</v>
      </c>
      <c r="BA659" s="17">
        <f t="shared" si="61"/>
        <v>0.32824880692696351</v>
      </c>
      <c r="BB659" s="17">
        <f t="shared" si="62"/>
        <v>0.40119298624406652</v>
      </c>
    </row>
    <row r="660" spans="8:54" x14ac:dyDescent="0.2">
      <c r="H660">
        <v>277.89999999999998</v>
      </c>
      <c r="I660">
        <v>0.74992182031180199</v>
      </c>
      <c r="J660">
        <f t="shared" si="58"/>
        <v>0.74992182031180199</v>
      </c>
      <c r="T660">
        <v>67.400000000000006</v>
      </c>
      <c r="U660">
        <v>0.36574907254918199</v>
      </c>
      <c r="AG660" s="16">
        <v>58.7</v>
      </c>
      <c r="AH660" s="17">
        <v>0.334753764100573</v>
      </c>
      <c r="AN660" s="17">
        <v>67.7</v>
      </c>
      <c r="AO660" s="17">
        <v>0.36366223463540498</v>
      </c>
      <c r="AP660" s="17">
        <f t="shared" si="59"/>
        <v>0.32729601117186446</v>
      </c>
      <c r="AQ660" s="18">
        <f t="shared" si="60"/>
        <v>0.40002845809894549</v>
      </c>
      <c r="AV660" s="16">
        <v>42.7</v>
      </c>
      <c r="AW660" s="17">
        <v>0.28513848521221796</v>
      </c>
      <c r="AY660" s="17">
        <v>67.7</v>
      </c>
      <c r="AZ660" s="17">
        <v>0.36506865131951299</v>
      </c>
      <c r="BA660" s="17">
        <f t="shared" si="61"/>
        <v>0.32856178618756171</v>
      </c>
      <c r="BB660" s="17">
        <f t="shared" si="62"/>
        <v>0.40157551645146433</v>
      </c>
    </row>
    <row r="661" spans="8:54" x14ac:dyDescent="0.2">
      <c r="H661">
        <v>278.3</v>
      </c>
      <c r="I661">
        <v>0.750089016792157</v>
      </c>
      <c r="J661">
        <f t="shared" si="58"/>
        <v>0.750089016792157</v>
      </c>
      <c r="T661">
        <v>67.8</v>
      </c>
      <c r="U661">
        <v>0.36784082171230703</v>
      </c>
      <c r="AG661" s="16">
        <v>59.1</v>
      </c>
      <c r="AH661" s="17">
        <v>0.33626742414708399</v>
      </c>
      <c r="AN661" s="17">
        <v>67.8</v>
      </c>
      <c r="AO661" s="17">
        <v>0.36401833114525101</v>
      </c>
      <c r="AP661" s="17">
        <f t="shared" si="59"/>
        <v>0.3276164980307259</v>
      </c>
      <c r="AQ661" s="18">
        <f t="shared" si="60"/>
        <v>0.40042016425977611</v>
      </c>
      <c r="AV661" s="16">
        <v>43.1</v>
      </c>
      <c r="AW661" s="17">
        <v>0.28633428755852697</v>
      </c>
      <c r="AY661" s="17">
        <v>67.8</v>
      </c>
      <c r="AZ661" s="17">
        <v>0.36541646927151999</v>
      </c>
      <c r="BA661" s="17">
        <f t="shared" si="61"/>
        <v>0.32887482234436799</v>
      </c>
      <c r="BB661" s="17">
        <f t="shared" si="62"/>
        <v>0.401958116198672</v>
      </c>
    </row>
    <row r="662" spans="8:54" x14ac:dyDescent="0.2">
      <c r="H662">
        <v>278.7</v>
      </c>
      <c r="I662">
        <v>0.75025506779314499</v>
      </c>
      <c r="J662">
        <f t="shared" si="58"/>
        <v>0.75025506779314499</v>
      </c>
      <c r="T662">
        <v>68.2</v>
      </c>
      <c r="U662">
        <v>0.36947118875599</v>
      </c>
      <c r="AG662" s="16">
        <v>59.5</v>
      </c>
      <c r="AH662" s="17">
        <v>0.33746700782038752</v>
      </c>
      <c r="AN662" s="17">
        <v>67.900000000000006</v>
      </c>
      <c r="AO662" s="17">
        <v>0.36437454307581302</v>
      </c>
      <c r="AP662" s="17">
        <f t="shared" si="59"/>
        <v>0.32793708876823174</v>
      </c>
      <c r="AQ662" s="18">
        <f t="shared" si="60"/>
        <v>0.40081199738339435</v>
      </c>
      <c r="AV662" s="16">
        <v>43.5</v>
      </c>
      <c r="AW662" s="17">
        <v>0.2888163355199595</v>
      </c>
      <c r="AY662" s="17">
        <v>67.900000000000006</v>
      </c>
      <c r="AZ662" s="17">
        <v>0.36576434981830103</v>
      </c>
      <c r="BA662" s="17">
        <f t="shared" si="61"/>
        <v>0.32918791483647092</v>
      </c>
      <c r="BB662" s="17">
        <f t="shared" si="62"/>
        <v>0.40234078480013113</v>
      </c>
    </row>
    <row r="663" spans="8:54" x14ac:dyDescent="0.2">
      <c r="H663">
        <v>279.10000000000002</v>
      </c>
      <c r="I663">
        <v>0.75041998547019895</v>
      </c>
      <c r="J663">
        <f t="shared" si="58"/>
        <v>0.75041998547019895</v>
      </c>
      <c r="T663">
        <v>68.599999999999994</v>
      </c>
      <c r="U663">
        <v>0.37108740617086045</v>
      </c>
      <c r="AG663" s="16">
        <v>59.9</v>
      </c>
      <c r="AH663" s="17">
        <v>0.33863798286832203</v>
      </c>
      <c r="AN663" s="17">
        <v>68</v>
      </c>
      <c r="AO663" s="17">
        <v>0.36473086913020702</v>
      </c>
      <c r="AP663" s="17">
        <f t="shared" si="59"/>
        <v>0.32825778221718632</v>
      </c>
      <c r="AQ663" s="18">
        <f t="shared" si="60"/>
        <v>0.40120395604322778</v>
      </c>
      <c r="AV663" s="16">
        <v>43.9</v>
      </c>
      <c r="AW663" s="17">
        <v>0.28848106094266351</v>
      </c>
      <c r="AY663" s="17">
        <v>68</v>
      </c>
      <c r="AZ663" s="17">
        <v>0.36611229233546499</v>
      </c>
      <c r="BA663" s="17">
        <f t="shared" si="61"/>
        <v>0.32950106310191851</v>
      </c>
      <c r="BB663" s="17">
        <f t="shared" si="62"/>
        <v>0.40272352156901153</v>
      </c>
    </row>
    <row r="664" spans="8:54" x14ac:dyDescent="0.2">
      <c r="H664">
        <v>279.5</v>
      </c>
      <c r="I664">
        <v>0.75058378197875097</v>
      </c>
      <c r="J664">
        <f t="shared" si="58"/>
        <v>0.75058378197875097</v>
      </c>
      <c r="T664">
        <v>69</v>
      </c>
      <c r="U664">
        <v>0.37259145979710151</v>
      </c>
      <c r="AG664" s="16">
        <v>60.3</v>
      </c>
      <c r="AH664" s="17">
        <v>0.33960485140906399</v>
      </c>
      <c r="AN664" s="17">
        <v>68.099999999999994</v>
      </c>
      <c r="AO664" s="17">
        <v>0.36508730801231898</v>
      </c>
      <c r="AP664" s="17">
        <f t="shared" si="59"/>
        <v>0.32857857721108708</v>
      </c>
      <c r="AQ664" s="18">
        <f t="shared" si="60"/>
        <v>0.40159603881355088</v>
      </c>
      <c r="AV664" s="16">
        <v>44.3</v>
      </c>
      <c r="AW664" s="17">
        <v>0.29023951228349099</v>
      </c>
      <c r="AY664" s="17">
        <v>68.099999999999994</v>
      </c>
      <c r="AZ664" s="17">
        <v>0.36646029619748099</v>
      </c>
      <c r="BA664" s="17">
        <f t="shared" si="61"/>
        <v>0.32981426657773288</v>
      </c>
      <c r="BB664" s="17">
        <f t="shared" si="62"/>
        <v>0.40310632581722911</v>
      </c>
    </row>
    <row r="665" spans="8:54" x14ac:dyDescent="0.2">
      <c r="H665">
        <v>279.89999999999998</v>
      </c>
      <c r="I665">
        <v>0.75074646947423496</v>
      </c>
      <c r="J665">
        <f t="shared" si="58"/>
        <v>0.75074646947423496</v>
      </c>
      <c r="T665">
        <v>69.400000000000006</v>
      </c>
      <c r="U665">
        <v>0.37406587042878647</v>
      </c>
      <c r="AG665" s="16">
        <v>60.7</v>
      </c>
      <c r="AH665" s="17">
        <v>0.34052863100215247</v>
      </c>
      <c r="AN665" s="17">
        <v>68.2</v>
      </c>
      <c r="AO665" s="17">
        <v>0.36544385842681998</v>
      </c>
      <c r="AP665" s="17">
        <f t="shared" si="59"/>
        <v>0.32889947258413799</v>
      </c>
      <c r="AQ665" s="18">
        <f t="shared" si="60"/>
        <v>0.40198824426950203</v>
      </c>
      <c r="AV665" s="16">
        <v>44.7</v>
      </c>
      <c r="AW665" s="17">
        <v>0.291257627388672</v>
      </c>
      <c r="AY665" s="17">
        <v>68.2</v>
      </c>
      <c r="AZ665" s="17">
        <v>0.36680836077768197</v>
      </c>
      <c r="BA665" s="17">
        <f t="shared" si="61"/>
        <v>0.3301275246999138</v>
      </c>
      <c r="BB665" s="17">
        <f t="shared" si="62"/>
        <v>0.40348919685545021</v>
      </c>
    </row>
    <row r="666" spans="8:54" x14ac:dyDescent="0.2">
      <c r="H666">
        <v>280.3</v>
      </c>
      <c r="I666">
        <v>0.750908060112083</v>
      </c>
      <c r="J666">
        <f t="shared" ref="J666:J729" si="63">AVERAGE(C666,I666)</f>
        <v>0.750908060112083</v>
      </c>
      <c r="T666">
        <v>69.8</v>
      </c>
      <c r="U666">
        <v>0.37534236834428947</v>
      </c>
      <c r="AG666" s="16">
        <v>61.1</v>
      </c>
      <c r="AH666" s="17">
        <v>0.34165241257161705</v>
      </c>
      <c r="AN666" s="17">
        <v>68.3</v>
      </c>
      <c r="AO666" s="17">
        <v>0.36580051907918998</v>
      </c>
      <c r="AP666" s="17">
        <f t="shared" si="59"/>
        <v>0.32922046717127101</v>
      </c>
      <c r="AQ666" s="18">
        <f t="shared" si="60"/>
        <v>0.402380570987109</v>
      </c>
      <c r="AV666" s="16">
        <v>45.1</v>
      </c>
      <c r="AW666" s="17">
        <v>0.29257010761770152</v>
      </c>
      <c r="AY666" s="17">
        <v>68.3</v>
      </c>
      <c r="AZ666" s="17">
        <v>0.367156485448277</v>
      </c>
      <c r="BA666" s="17">
        <f t="shared" si="61"/>
        <v>0.33044083690344933</v>
      </c>
      <c r="BB666" s="17">
        <f t="shared" si="62"/>
        <v>0.40387213399310473</v>
      </c>
    </row>
    <row r="667" spans="8:54" x14ac:dyDescent="0.2">
      <c r="H667">
        <v>280.7</v>
      </c>
      <c r="I667">
        <v>0.75106856604772798</v>
      </c>
      <c r="J667">
        <f t="shared" si="63"/>
        <v>0.75106856604772798</v>
      </c>
      <c r="T667">
        <v>70.2</v>
      </c>
      <c r="U667">
        <v>0.37692635805761998</v>
      </c>
      <c r="AG667" s="16">
        <v>61.5</v>
      </c>
      <c r="AH667" s="17">
        <v>0.34288682047409252</v>
      </c>
      <c r="AN667" s="17">
        <v>68.400000000000006</v>
      </c>
      <c r="AO667" s="17">
        <v>0.36615728867573299</v>
      </c>
      <c r="AP667" s="17">
        <f t="shared" si="59"/>
        <v>0.32954155980815969</v>
      </c>
      <c r="AQ667" s="18">
        <f t="shared" si="60"/>
        <v>0.4027730175433063</v>
      </c>
      <c r="AV667" s="16">
        <v>45.5</v>
      </c>
      <c r="AW667" s="17">
        <v>0.29373668865722852</v>
      </c>
      <c r="AY667" s="17">
        <v>68.400000000000006</v>
      </c>
      <c r="AZ667" s="17">
        <v>0.36750466958035799</v>
      </c>
      <c r="BA667" s="17">
        <f t="shared" si="61"/>
        <v>0.33075420262232219</v>
      </c>
      <c r="BB667" s="17">
        <f t="shared" si="62"/>
        <v>0.40425513653839384</v>
      </c>
    </row>
    <row r="668" spans="8:54" x14ac:dyDescent="0.2">
      <c r="H668">
        <v>281.10000000000002</v>
      </c>
      <c r="I668">
        <v>0.75122799943660301</v>
      </c>
      <c r="J668">
        <f t="shared" si="63"/>
        <v>0.75122799943660301</v>
      </c>
      <c r="T668">
        <v>70.599999999999994</v>
      </c>
      <c r="U668">
        <v>0.37860120398687303</v>
      </c>
      <c r="AG668" s="16">
        <v>61.9</v>
      </c>
      <c r="AH668" s="17">
        <v>0.344094412833092</v>
      </c>
      <c r="AN668" s="17">
        <v>68.5</v>
      </c>
      <c r="AO668" s="17">
        <v>0.36651416592359998</v>
      </c>
      <c r="AP668" s="17">
        <f t="shared" si="59"/>
        <v>0.32986274933123999</v>
      </c>
      <c r="AQ668" s="18">
        <f t="shared" si="60"/>
        <v>0.40316558251596002</v>
      </c>
      <c r="AV668" s="16">
        <v>45.9</v>
      </c>
      <c r="AW668" s="17">
        <v>0.29469266279316697</v>
      </c>
      <c r="AY668" s="17">
        <v>68.5</v>
      </c>
      <c r="AZ668" s="17">
        <v>0.367852912543914</v>
      </c>
      <c r="BA668" s="17">
        <f t="shared" si="61"/>
        <v>0.33106762128952261</v>
      </c>
      <c r="BB668" s="17">
        <f t="shared" si="62"/>
        <v>0.40463820379830545</v>
      </c>
    </row>
    <row r="669" spans="8:54" x14ac:dyDescent="0.2">
      <c r="H669">
        <v>281.5</v>
      </c>
      <c r="I669">
        <v>0.75138637243413997</v>
      </c>
      <c r="J669">
        <f t="shared" si="63"/>
        <v>0.75138637243413997</v>
      </c>
      <c r="T669">
        <v>71</v>
      </c>
      <c r="U669">
        <v>0.37987195210660951</v>
      </c>
      <c r="AG669" s="16">
        <v>62.3</v>
      </c>
      <c r="AH669" s="17">
        <v>0.34511571385669149</v>
      </c>
      <c r="AN669" s="17">
        <v>68.599999999999994</v>
      </c>
      <c r="AO669" s="17">
        <v>0.36687114953080102</v>
      </c>
      <c r="AP669" s="17">
        <f t="shared" si="59"/>
        <v>0.33018403457772094</v>
      </c>
      <c r="AQ669" s="18">
        <f t="shared" si="60"/>
        <v>0.40355826448388116</v>
      </c>
      <c r="AV669" s="16">
        <v>46.3</v>
      </c>
      <c r="AW669" s="17">
        <v>0.2963524429401555</v>
      </c>
      <c r="AY669" s="17">
        <v>68.599999999999994</v>
      </c>
      <c r="AZ669" s="17">
        <v>0.36820121370783399</v>
      </c>
      <c r="BA669" s="17">
        <f t="shared" si="61"/>
        <v>0.3313810923370506</v>
      </c>
      <c r="BB669" s="17">
        <f t="shared" si="62"/>
        <v>0.40502133507861743</v>
      </c>
    </row>
    <row r="670" spans="8:54" x14ac:dyDescent="0.2">
      <c r="H670">
        <v>281.89999999999998</v>
      </c>
      <c r="I670">
        <v>0.75154369719577296</v>
      </c>
      <c r="J670">
        <f t="shared" si="63"/>
        <v>0.75154369719577296</v>
      </c>
      <c r="T670">
        <v>71.400000000000006</v>
      </c>
      <c r="U670">
        <v>0.3808337946021495</v>
      </c>
      <c r="AG670" s="16">
        <v>62.7</v>
      </c>
      <c r="AH670" s="17">
        <v>0.34631283223109649</v>
      </c>
      <c r="AN670" s="17">
        <v>68.7</v>
      </c>
      <c r="AO670" s="17">
        <v>0.36722823820623302</v>
      </c>
      <c r="AP670" s="17">
        <f t="shared" si="59"/>
        <v>0.33050541438560971</v>
      </c>
      <c r="AQ670" s="18">
        <f t="shared" si="60"/>
        <v>0.40395106202685632</v>
      </c>
      <c r="AV670" s="16">
        <v>46.7</v>
      </c>
      <c r="AW670" s="17">
        <v>0.29820054277423103</v>
      </c>
      <c r="AY670" s="17">
        <v>68.7</v>
      </c>
      <c r="AZ670" s="17">
        <v>0.36854957243991998</v>
      </c>
      <c r="BA670" s="17">
        <f t="shared" si="61"/>
        <v>0.33169461519592797</v>
      </c>
      <c r="BB670" s="17">
        <f t="shared" si="62"/>
        <v>0.405404529683912</v>
      </c>
    </row>
    <row r="671" spans="8:54" x14ac:dyDescent="0.2">
      <c r="H671">
        <v>282.3</v>
      </c>
      <c r="I671">
        <v>0.75169998587693398</v>
      </c>
      <c r="J671">
        <f t="shared" si="63"/>
        <v>0.75169998587693398</v>
      </c>
      <c r="T671">
        <v>71.8</v>
      </c>
      <c r="U671">
        <v>0.3824369859602455</v>
      </c>
      <c r="AG671" s="16">
        <v>63.1</v>
      </c>
      <c r="AH671" s="17">
        <v>0.3474941551869255</v>
      </c>
      <c r="AN671" s="17">
        <v>68.8</v>
      </c>
      <c r="AO671" s="17">
        <v>0.36758543065969101</v>
      </c>
      <c r="AP671" s="17">
        <f t="shared" si="59"/>
        <v>0.33082688759372192</v>
      </c>
      <c r="AQ671" s="18">
        <f t="shared" si="60"/>
        <v>0.40434397372566017</v>
      </c>
      <c r="AV671" s="16">
        <v>47.1</v>
      </c>
      <c r="AW671" s="17">
        <v>0.29935185300598949</v>
      </c>
      <c r="AY671" s="17">
        <v>68.8</v>
      </c>
      <c r="AZ671" s="17">
        <v>0.368897988106894</v>
      </c>
      <c r="BA671" s="17">
        <f t="shared" si="61"/>
        <v>0.33200818929620463</v>
      </c>
      <c r="BB671" s="17">
        <f t="shared" si="62"/>
        <v>0.40578778691758344</v>
      </c>
    </row>
    <row r="672" spans="8:54" x14ac:dyDescent="0.2">
      <c r="H672">
        <v>282.7</v>
      </c>
      <c r="I672">
        <v>0.75185525063305703</v>
      </c>
      <c r="J672">
        <f t="shared" si="63"/>
        <v>0.75185525063305703</v>
      </c>
      <c r="T672">
        <v>72.2</v>
      </c>
      <c r="U672">
        <v>0.38394277732521498</v>
      </c>
      <c r="AG672" s="16">
        <v>63.5</v>
      </c>
      <c r="AH672" s="17">
        <v>0.34865952750146201</v>
      </c>
      <c r="AN672" s="17">
        <v>68.900000000000006</v>
      </c>
      <c r="AO672" s="17">
        <v>0.36794272560188801</v>
      </c>
      <c r="AP672" s="17">
        <f t="shared" si="59"/>
        <v>0.33114845304169921</v>
      </c>
      <c r="AQ672" s="18">
        <f t="shared" si="60"/>
        <v>0.40473699816207687</v>
      </c>
      <c r="AV672" s="16">
        <v>47.5</v>
      </c>
      <c r="AW672" s="17">
        <v>0.30068899991582398</v>
      </c>
      <c r="AY672" s="17">
        <v>68.900000000000006</v>
      </c>
      <c r="AZ672" s="17">
        <v>0.36924646007441098</v>
      </c>
      <c r="BA672" s="17">
        <f t="shared" si="61"/>
        <v>0.33232181406696987</v>
      </c>
      <c r="BB672" s="17">
        <f t="shared" si="62"/>
        <v>0.40617110608185208</v>
      </c>
    </row>
    <row r="673" spans="8:54" x14ac:dyDescent="0.2">
      <c r="H673">
        <v>283.10000000000002</v>
      </c>
      <c r="I673">
        <v>0.75200950361957297</v>
      </c>
      <c r="J673">
        <f t="shared" si="63"/>
        <v>0.75200950361957297</v>
      </c>
      <c r="T673">
        <v>72.599999999999994</v>
      </c>
      <c r="U673">
        <v>0.38530660077656054</v>
      </c>
      <c r="AG673" s="16">
        <v>63.9</v>
      </c>
      <c r="AH673" s="17">
        <v>0.34951596960598252</v>
      </c>
      <c r="AN673" s="17">
        <v>69</v>
      </c>
      <c r="AO673" s="17">
        <v>0.36830012174447602</v>
      </c>
      <c r="AP673" s="17">
        <f t="shared" si="59"/>
        <v>0.33147010957002843</v>
      </c>
      <c r="AQ673" s="18">
        <f t="shared" si="60"/>
        <v>0.40513013391892366</v>
      </c>
      <c r="AV673" s="16">
        <v>47.9</v>
      </c>
      <c r="AW673" s="17">
        <v>0.30194862528440602</v>
      </c>
      <c r="AY673" s="17">
        <v>69</v>
      </c>
      <c r="AZ673" s="17">
        <v>0.369594987707064</v>
      </c>
      <c r="BA673" s="17">
        <f t="shared" si="61"/>
        <v>0.33263548893635764</v>
      </c>
      <c r="BB673" s="17">
        <f t="shared" si="62"/>
        <v>0.40655448647777043</v>
      </c>
    </row>
    <row r="674" spans="8:54" x14ac:dyDescent="0.2">
      <c r="H674">
        <v>283.5</v>
      </c>
      <c r="I674">
        <v>0.75216275699191604</v>
      </c>
      <c r="J674">
        <f t="shared" si="63"/>
        <v>0.75216275699191604</v>
      </c>
      <c r="T674">
        <v>73</v>
      </c>
      <c r="U674">
        <v>0.38661457418788547</v>
      </c>
      <c r="AG674" s="16">
        <v>64.3</v>
      </c>
      <c r="AH674" s="17">
        <v>0.35061679123705403</v>
      </c>
      <c r="AN674" s="17">
        <v>69.099999999999994</v>
      </c>
      <c r="AO674" s="17">
        <v>0.36865761780006101</v>
      </c>
      <c r="AP674" s="17">
        <f t="shared" si="59"/>
        <v>0.3317918560200549</v>
      </c>
      <c r="AQ674" s="18">
        <f t="shared" si="60"/>
        <v>0.40552337958006712</v>
      </c>
      <c r="AV674" s="16">
        <v>48.3</v>
      </c>
      <c r="AW674" s="17">
        <v>0.30320192841634652</v>
      </c>
      <c r="AY674" s="17">
        <v>69.099999999999994</v>
      </c>
      <c r="AZ674" s="17">
        <v>0.36994357036839298</v>
      </c>
      <c r="BA674" s="17">
        <f t="shared" si="61"/>
        <v>0.3329492133315537</v>
      </c>
      <c r="BB674" s="17">
        <f t="shared" si="62"/>
        <v>0.40693792740523232</v>
      </c>
    </row>
    <row r="675" spans="8:54" x14ac:dyDescent="0.2">
      <c r="H675">
        <v>283.89999999999998</v>
      </c>
      <c r="I675">
        <v>0.75231502290551899</v>
      </c>
      <c r="J675">
        <f t="shared" si="63"/>
        <v>0.75231502290551899</v>
      </c>
      <c r="T675">
        <v>73.400000000000006</v>
      </c>
      <c r="U675">
        <v>0.3882327632587505</v>
      </c>
      <c r="AG675" s="16">
        <v>64.7</v>
      </c>
      <c r="AH675" s="17">
        <v>0.35202855576595604</v>
      </c>
      <c r="AN675" s="17">
        <v>69.2</v>
      </c>
      <c r="AO675" s="17">
        <v>0.36901521248222402</v>
      </c>
      <c r="AP675" s="17">
        <f t="shared" si="59"/>
        <v>0.33211369123400164</v>
      </c>
      <c r="AQ675" s="18">
        <f t="shared" si="60"/>
        <v>0.40591673373044646</v>
      </c>
      <c r="AV675" s="16">
        <v>48.7</v>
      </c>
      <c r="AW675" s="17">
        <v>0.304399758437019</v>
      </c>
      <c r="AY675" s="17">
        <v>69.2</v>
      </c>
      <c r="AZ675" s="17">
        <v>0.37029220742090002</v>
      </c>
      <c r="BA675" s="17">
        <f t="shared" si="61"/>
        <v>0.33326298667881005</v>
      </c>
      <c r="BB675" s="17">
        <f t="shared" si="62"/>
        <v>0.40732142816299005</v>
      </c>
    </row>
    <row r="676" spans="8:54" x14ac:dyDescent="0.2">
      <c r="H676">
        <v>284.3</v>
      </c>
      <c r="I676">
        <v>0.75246631351581394</v>
      </c>
      <c r="J676">
        <f t="shared" si="63"/>
        <v>0.75246631351581394</v>
      </c>
      <c r="T676">
        <v>73.8</v>
      </c>
      <c r="U676">
        <v>0.38962583246687155</v>
      </c>
      <c r="AG676" s="16">
        <v>65.099999999999994</v>
      </c>
      <c r="AH676" s="17">
        <v>0.35321993087572351</v>
      </c>
      <c r="AN676" s="17">
        <v>69.3</v>
      </c>
      <c r="AO676" s="17">
        <v>0.369372904505536</v>
      </c>
      <c r="AP676" s="17">
        <f t="shared" si="59"/>
        <v>0.3324356140549824</v>
      </c>
      <c r="AQ676" s="18">
        <f t="shared" si="60"/>
        <v>0.40631019495608961</v>
      </c>
      <c r="AV676" s="16">
        <v>49.1</v>
      </c>
      <c r="AW676" s="17">
        <v>0.30600049807976198</v>
      </c>
      <c r="AY676" s="17">
        <v>69.3</v>
      </c>
      <c r="AZ676" s="17">
        <v>0.37064089822604801</v>
      </c>
      <c r="BA676" s="17">
        <f t="shared" si="61"/>
        <v>0.33357680840344323</v>
      </c>
      <c r="BB676" s="17">
        <f t="shared" si="62"/>
        <v>0.40770498804865285</v>
      </c>
    </row>
    <row r="677" spans="8:54" x14ac:dyDescent="0.2">
      <c r="H677">
        <v>284.7</v>
      </c>
      <c r="I677">
        <v>0.752616640978234</v>
      </c>
      <c r="J677">
        <f t="shared" si="63"/>
        <v>0.752616640978234</v>
      </c>
      <c r="T677">
        <v>74.2</v>
      </c>
      <c r="U677">
        <v>0.39103046261455054</v>
      </c>
      <c r="AG677" s="16">
        <v>65.5</v>
      </c>
      <c r="AH677" s="17">
        <v>0.35471784838053499</v>
      </c>
      <c r="AN677" s="17">
        <v>69.400000000000006</v>
      </c>
      <c r="AO677" s="17">
        <v>0.369730692585577</v>
      </c>
      <c r="AP677" s="17">
        <f t="shared" si="59"/>
        <v>0.3327576233270193</v>
      </c>
      <c r="AQ677" s="18">
        <f t="shared" si="60"/>
        <v>0.40670376184413476</v>
      </c>
      <c r="AV677" s="16">
        <v>49.5</v>
      </c>
      <c r="AW677" s="17">
        <v>0.30721131654849548</v>
      </c>
      <c r="AY677" s="17">
        <v>69.400000000000006</v>
      </c>
      <c r="AZ677" s="17">
        <v>0.37098964214428198</v>
      </c>
      <c r="BA677" s="17">
        <f t="shared" si="61"/>
        <v>0.33389067792985377</v>
      </c>
      <c r="BB677" s="17">
        <f t="shared" si="62"/>
        <v>0.40808860635871019</v>
      </c>
    </row>
    <row r="678" spans="8:54" x14ac:dyDescent="0.2">
      <c r="H678">
        <v>285.10000000000002</v>
      </c>
      <c r="I678">
        <v>0.75276601744821203</v>
      </c>
      <c r="J678">
        <f t="shared" si="63"/>
        <v>0.75276601744821203</v>
      </c>
      <c r="T678">
        <v>74.599999999999994</v>
      </c>
      <c r="U678">
        <v>0.39248300273974901</v>
      </c>
      <c r="AG678" s="16">
        <v>65.900000000000006</v>
      </c>
      <c r="AH678" s="17">
        <v>0.35617519064689551</v>
      </c>
      <c r="AN678" s="17">
        <v>69.5</v>
      </c>
      <c r="AO678" s="17">
        <v>0.37008857543895501</v>
      </c>
      <c r="AP678" s="17">
        <f t="shared" si="59"/>
        <v>0.33307971789505952</v>
      </c>
      <c r="AQ678" s="18">
        <f t="shared" si="60"/>
        <v>0.40709743298285056</v>
      </c>
      <c r="AV678" s="16">
        <v>49.9</v>
      </c>
      <c r="AW678" s="17">
        <v>0.30866370666431597</v>
      </c>
      <c r="AY678" s="17">
        <v>69.5</v>
      </c>
      <c r="AZ678" s="17">
        <v>0.37133843853502602</v>
      </c>
      <c r="BA678" s="17">
        <f t="shared" si="61"/>
        <v>0.33420459468152341</v>
      </c>
      <c r="BB678" s="17">
        <f t="shared" si="62"/>
        <v>0.40847228238852867</v>
      </c>
    </row>
    <row r="679" spans="8:54" x14ac:dyDescent="0.2">
      <c r="H679">
        <v>285.5</v>
      </c>
      <c r="I679">
        <v>0.75291445508118104</v>
      </c>
      <c r="J679">
        <f t="shared" si="63"/>
        <v>0.75291445508118104</v>
      </c>
      <c r="T679">
        <v>75</v>
      </c>
      <c r="U679">
        <v>0.39383310823344098</v>
      </c>
      <c r="AG679" s="16">
        <v>66.3</v>
      </c>
      <c r="AH679" s="17">
        <v>0.35738190199007203</v>
      </c>
      <c r="AN679" s="17">
        <v>69.599999999999994</v>
      </c>
      <c r="AO679" s="17">
        <v>0.37044655178332098</v>
      </c>
      <c r="AP679" s="17">
        <f t="shared" si="59"/>
        <v>0.33340189660498887</v>
      </c>
      <c r="AQ679" s="18">
        <f t="shared" si="60"/>
        <v>0.40749120696165309</v>
      </c>
      <c r="AV679" s="16">
        <v>50.3</v>
      </c>
      <c r="AW679" s="17">
        <v>0.30987673344967748</v>
      </c>
      <c r="AY679" s="17">
        <v>69.599999999999994</v>
      </c>
      <c r="AZ679" s="17">
        <v>0.37168728675670398</v>
      </c>
      <c r="BA679" s="17">
        <f t="shared" si="61"/>
        <v>0.33451855808103359</v>
      </c>
      <c r="BB679" s="17">
        <f t="shared" si="62"/>
        <v>0.40885601543237443</v>
      </c>
    </row>
    <row r="680" spans="8:54" x14ac:dyDescent="0.2">
      <c r="H680">
        <v>285.89999999999998</v>
      </c>
      <c r="I680">
        <v>0.75306196603257403</v>
      </c>
      <c r="J680">
        <f t="shared" si="63"/>
        <v>0.75306196603257403</v>
      </c>
      <c r="T680">
        <v>75.400000000000006</v>
      </c>
      <c r="U680">
        <v>0.39535978355788448</v>
      </c>
      <c r="AG680" s="16">
        <v>66.7</v>
      </c>
      <c r="AH680" s="17">
        <v>0.35878449446956751</v>
      </c>
      <c r="AN680" s="17">
        <v>69.7</v>
      </c>
      <c r="AO680" s="17">
        <v>0.37080462033739098</v>
      </c>
      <c r="AP680" s="17">
        <f t="shared" si="59"/>
        <v>0.33372415830365187</v>
      </c>
      <c r="AQ680" s="18">
        <f t="shared" si="60"/>
        <v>0.40788508237113008</v>
      </c>
      <c r="AV680" s="16">
        <v>50.7</v>
      </c>
      <c r="AW680" s="17">
        <v>0.3113188808543475</v>
      </c>
      <c r="AY680" s="17">
        <v>69.7</v>
      </c>
      <c r="AZ680" s="17">
        <v>0.372036186166737</v>
      </c>
      <c r="BA680" s="17">
        <f t="shared" si="61"/>
        <v>0.3348325675500633</v>
      </c>
      <c r="BB680" s="17">
        <f t="shared" si="62"/>
        <v>0.40923980478341071</v>
      </c>
    </row>
    <row r="681" spans="8:54" x14ac:dyDescent="0.2">
      <c r="H681">
        <v>286.3</v>
      </c>
      <c r="I681">
        <v>0.75320856245782297</v>
      </c>
      <c r="J681">
        <f t="shared" si="63"/>
        <v>0.75320856245782297</v>
      </c>
      <c r="T681">
        <v>75.8</v>
      </c>
      <c r="U681">
        <v>0.39668134483253403</v>
      </c>
      <c r="AG681" s="16">
        <v>67.099999999999994</v>
      </c>
      <c r="AH681" s="17">
        <v>0.36022706437757546</v>
      </c>
      <c r="AN681" s="17">
        <v>69.8</v>
      </c>
      <c r="AO681" s="17">
        <v>0.37116277982095802</v>
      </c>
      <c r="AP681" s="17">
        <f t="shared" si="59"/>
        <v>0.33404650183886225</v>
      </c>
      <c r="AQ681" s="18">
        <f t="shared" si="60"/>
        <v>0.40827905780305385</v>
      </c>
      <c r="AV681" s="16">
        <v>51.1</v>
      </c>
      <c r="AW681" s="17">
        <v>0.3121955646428895</v>
      </c>
      <c r="AY681" s="17">
        <v>69.8</v>
      </c>
      <c r="AZ681" s="17">
        <v>0.37238513612156299</v>
      </c>
      <c r="BA681" s="17">
        <f t="shared" si="61"/>
        <v>0.33514662250940669</v>
      </c>
      <c r="BB681" s="17">
        <f t="shared" si="62"/>
        <v>0.40962364973371934</v>
      </c>
    </row>
    <row r="682" spans="8:54" x14ac:dyDescent="0.2">
      <c r="H682">
        <v>286.7</v>
      </c>
      <c r="I682">
        <v>0.75335425651236199</v>
      </c>
      <c r="J682">
        <f t="shared" si="63"/>
        <v>0.75335425651236199</v>
      </c>
      <c r="T682">
        <v>76.2</v>
      </c>
      <c r="U682">
        <v>0.39808317978991803</v>
      </c>
      <c r="AG682" s="16">
        <v>67.5</v>
      </c>
      <c r="AH682" s="17">
        <v>0.36153343833066198</v>
      </c>
      <c r="AN682" s="17">
        <v>69.900000000000006</v>
      </c>
      <c r="AO682" s="17">
        <v>0.37152102895491201</v>
      </c>
      <c r="AP682" s="17">
        <f t="shared" si="59"/>
        <v>0.33436892605942081</v>
      </c>
      <c r="AQ682" s="18">
        <f t="shared" si="60"/>
        <v>0.40867313185040327</v>
      </c>
      <c r="AV682" s="16">
        <v>51.5</v>
      </c>
      <c r="AW682" s="17">
        <v>0.3132778494512275</v>
      </c>
      <c r="AY682" s="17">
        <v>69.900000000000006</v>
      </c>
      <c r="AZ682" s="17">
        <v>0.37273413597663801</v>
      </c>
      <c r="BA682" s="17">
        <f t="shared" si="61"/>
        <v>0.33546072237897423</v>
      </c>
      <c r="BB682" s="17">
        <f t="shared" si="62"/>
        <v>0.41000754957430185</v>
      </c>
    </row>
    <row r="683" spans="8:54" x14ac:dyDescent="0.2">
      <c r="H683">
        <v>287.10000000000002</v>
      </c>
      <c r="I683">
        <v>0.75349906035162295</v>
      </c>
      <c r="J683">
        <f t="shared" si="63"/>
        <v>0.75349906035162295</v>
      </c>
      <c r="T683">
        <v>76.599999999999994</v>
      </c>
      <c r="U683">
        <v>0.39949443104968851</v>
      </c>
      <c r="AG683" s="16">
        <v>67.900000000000006</v>
      </c>
      <c r="AH683" s="17">
        <v>0.36277382968454097</v>
      </c>
      <c r="AN683" s="17">
        <v>70</v>
      </c>
      <c r="AO683" s="17">
        <v>0.37187936646125802</v>
      </c>
      <c r="AP683" s="17">
        <f t="shared" si="59"/>
        <v>0.33469142981513222</v>
      </c>
      <c r="AQ683" s="18">
        <f t="shared" si="60"/>
        <v>0.40906730310738387</v>
      </c>
      <c r="AV683" s="16">
        <v>51.9</v>
      </c>
      <c r="AW683" s="17">
        <v>0.31450609708269001</v>
      </c>
      <c r="AY683" s="17">
        <v>70</v>
      </c>
      <c r="AZ683" s="17">
        <v>0.373083185086449</v>
      </c>
      <c r="BA683" s="17">
        <f t="shared" si="61"/>
        <v>0.33577486657780409</v>
      </c>
      <c r="BB683" s="17">
        <f t="shared" si="62"/>
        <v>0.41039150359509391</v>
      </c>
    </row>
    <row r="684" spans="8:54" x14ac:dyDescent="0.2">
      <c r="H684">
        <v>287.5</v>
      </c>
      <c r="I684">
        <v>0.75364298613103797</v>
      </c>
      <c r="J684">
        <f t="shared" si="63"/>
        <v>0.75364298613103797</v>
      </c>
      <c r="T684">
        <v>77</v>
      </c>
      <c r="U684">
        <v>0.40068528755410704</v>
      </c>
      <c r="AG684" s="16">
        <v>68.3</v>
      </c>
      <c r="AH684" s="17">
        <v>0.364317134732207</v>
      </c>
      <c r="AN684" s="17">
        <v>70.099999999999994</v>
      </c>
      <c r="AO684" s="17">
        <v>0.37223779106313098</v>
      </c>
      <c r="AP684" s="17">
        <f t="shared" si="59"/>
        <v>0.3350140119568179</v>
      </c>
      <c r="AQ684" s="18">
        <f t="shared" si="60"/>
        <v>0.40946157016944412</v>
      </c>
      <c r="AV684" s="16">
        <v>52.3</v>
      </c>
      <c r="AW684" s="17">
        <v>0.31536162251747146</v>
      </c>
      <c r="AY684" s="17">
        <v>70.099999999999994</v>
      </c>
      <c r="AZ684" s="17">
        <v>0.37343228280452201</v>
      </c>
      <c r="BA684" s="17">
        <f t="shared" si="61"/>
        <v>0.33608905452406984</v>
      </c>
      <c r="BB684" s="17">
        <f t="shared" si="62"/>
        <v>0.41077551108497423</v>
      </c>
    </row>
    <row r="685" spans="8:54" x14ac:dyDescent="0.2">
      <c r="H685">
        <v>287.89999999999998</v>
      </c>
      <c r="I685">
        <v>0.75378604600604204</v>
      </c>
      <c r="J685">
        <f t="shared" si="63"/>
        <v>0.75378604600604204</v>
      </c>
      <c r="T685">
        <v>77.400000000000006</v>
      </c>
      <c r="U685">
        <v>0.40232566449226498</v>
      </c>
      <c r="AG685" s="16">
        <v>68.7</v>
      </c>
      <c r="AH685" s="17">
        <v>0.36531322442092901</v>
      </c>
      <c r="AN685" s="17">
        <v>70.2</v>
      </c>
      <c r="AO685" s="17">
        <v>0.37259630148481399</v>
      </c>
      <c r="AP685" s="17">
        <f t="shared" si="59"/>
        <v>0.3353366713363326</v>
      </c>
      <c r="AQ685" s="18">
        <f t="shared" si="60"/>
        <v>0.40985593163329542</v>
      </c>
      <c r="AV685" s="16">
        <v>52.7</v>
      </c>
      <c r="AW685" s="17">
        <v>0.31662857372217651</v>
      </c>
      <c r="AY685" s="17">
        <v>70.2</v>
      </c>
      <c r="AZ685" s="17">
        <v>0.37378142848343199</v>
      </c>
      <c r="BA685" s="17">
        <f t="shared" si="61"/>
        <v>0.33640328563508881</v>
      </c>
      <c r="BB685" s="17">
        <f t="shared" si="62"/>
        <v>0.41115957133177522</v>
      </c>
    </row>
    <row r="686" spans="8:54" x14ac:dyDescent="0.2">
      <c r="H686">
        <v>288.3</v>
      </c>
      <c r="I686">
        <v>0.75392825213206605</v>
      </c>
      <c r="J686">
        <f t="shared" si="63"/>
        <v>0.75392825213206605</v>
      </c>
      <c r="T686">
        <v>77.8</v>
      </c>
      <c r="U686">
        <v>0.4039087309166875</v>
      </c>
      <c r="AG686" s="16">
        <v>69.099999999999994</v>
      </c>
      <c r="AH686" s="17">
        <v>0.36674813060623046</v>
      </c>
      <c r="AN686" s="17">
        <v>70.3</v>
      </c>
      <c r="AO686" s="17">
        <v>0.372954896451757</v>
      </c>
      <c r="AP686" s="17">
        <f t="shared" si="59"/>
        <v>0.3356594068065813</v>
      </c>
      <c r="AQ686" s="18">
        <f t="shared" si="60"/>
        <v>0.41025038609693271</v>
      </c>
      <c r="AV686" s="16">
        <v>53.1</v>
      </c>
      <c r="AW686" s="17">
        <v>0.31744031686138097</v>
      </c>
      <c r="AY686" s="17">
        <v>70.3</v>
      </c>
      <c r="AZ686" s="17">
        <v>0.37413062147480902</v>
      </c>
      <c r="BA686" s="17">
        <f t="shared" si="61"/>
        <v>0.33671755932732811</v>
      </c>
      <c r="BB686" s="17">
        <f t="shared" si="62"/>
        <v>0.41154368362228994</v>
      </c>
    </row>
    <row r="687" spans="8:54" x14ac:dyDescent="0.2">
      <c r="H687">
        <v>288.7</v>
      </c>
      <c r="I687">
        <v>0.75406961666454297</v>
      </c>
      <c r="J687">
        <f t="shared" si="63"/>
        <v>0.75406961666454297</v>
      </c>
      <c r="T687">
        <v>78.2</v>
      </c>
      <c r="U687">
        <v>0.40520886856418747</v>
      </c>
      <c r="AG687" s="16">
        <v>69.5</v>
      </c>
      <c r="AH687" s="17">
        <v>0.36802244316289151</v>
      </c>
      <c r="AN687" s="17">
        <v>70.400000000000006</v>
      </c>
      <c r="AO687" s="17">
        <v>0.37331357469058901</v>
      </c>
      <c r="AP687" s="17">
        <f t="shared" si="59"/>
        <v>0.3359822172215301</v>
      </c>
      <c r="AQ687" s="18">
        <f t="shared" si="60"/>
        <v>0.41064493215964792</v>
      </c>
      <c r="AV687" s="16">
        <v>53.5</v>
      </c>
      <c r="AW687" s="17">
        <v>0.31829371763900405</v>
      </c>
      <c r="AY687" s="17">
        <v>70.400000000000006</v>
      </c>
      <c r="AZ687" s="17">
        <v>0.37447986112935</v>
      </c>
      <c r="BA687" s="17">
        <f t="shared" si="61"/>
        <v>0.33703187501641502</v>
      </c>
      <c r="BB687" s="17">
        <f t="shared" si="62"/>
        <v>0.41192784724228504</v>
      </c>
    </row>
    <row r="688" spans="8:54" x14ac:dyDescent="0.2">
      <c r="H688">
        <v>289.10000000000002</v>
      </c>
      <c r="I688">
        <v>0.75421015175890704</v>
      </c>
      <c r="J688">
        <f t="shared" si="63"/>
        <v>0.75421015175890704</v>
      </c>
      <c r="T688">
        <v>78.599999999999994</v>
      </c>
      <c r="U688">
        <v>0.40648436569760804</v>
      </c>
      <c r="AG688" s="16">
        <v>69.900000000000006</v>
      </c>
      <c r="AH688" s="17">
        <v>0.36912244854770099</v>
      </c>
      <c r="AN688" s="17">
        <v>70.5</v>
      </c>
      <c r="AO688" s="17">
        <v>0.37367233492913998</v>
      </c>
      <c r="AP688" s="17">
        <f t="shared" si="59"/>
        <v>0.33630510143622599</v>
      </c>
      <c r="AQ688" s="18">
        <f t="shared" si="60"/>
        <v>0.41103956842205402</v>
      </c>
      <c r="AV688" s="16">
        <v>53.9</v>
      </c>
      <c r="AW688" s="17">
        <v>0.3191724648220185</v>
      </c>
      <c r="AY688" s="17">
        <v>70.5</v>
      </c>
      <c r="AZ688" s="17">
        <v>0.374829146796827</v>
      </c>
      <c r="BA688" s="17">
        <f t="shared" si="61"/>
        <v>0.33734623211714432</v>
      </c>
      <c r="BB688" s="17">
        <f t="shared" si="62"/>
        <v>0.41231206147650973</v>
      </c>
    </row>
    <row r="689" spans="8:54" x14ac:dyDescent="0.2">
      <c r="H689">
        <v>289.5</v>
      </c>
      <c r="I689">
        <v>0.75434986957058903</v>
      </c>
      <c r="J689">
        <f t="shared" si="63"/>
        <v>0.75434986957058903</v>
      </c>
      <c r="T689">
        <v>79</v>
      </c>
      <c r="U689">
        <v>0.4079585514330995</v>
      </c>
      <c r="AG689" s="16">
        <v>70.3</v>
      </c>
      <c r="AH689" s="17">
        <v>0.37021080282946101</v>
      </c>
      <c r="AN689" s="17">
        <v>70.599999999999994</v>
      </c>
      <c r="AO689" s="17">
        <v>0.37403117589645102</v>
      </c>
      <c r="AP689" s="17">
        <f t="shared" si="59"/>
        <v>0.33662805830680592</v>
      </c>
      <c r="AQ689" s="18">
        <f t="shared" si="60"/>
        <v>0.41143429348609617</v>
      </c>
      <c r="AV689" s="16">
        <v>54.3</v>
      </c>
      <c r="AW689" s="17">
        <v>0.32012051482288051</v>
      </c>
      <c r="AY689" s="17">
        <v>70.599999999999994</v>
      </c>
      <c r="AZ689" s="17">
        <v>0.37517847782609498</v>
      </c>
      <c r="BA689" s="17">
        <f t="shared" si="61"/>
        <v>0.33766063004348551</v>
      </c>
      <c r="BB689" s="17">
        <f t="shared" si="62"/>
        <v>0.41269632560870451</v>
      </c>
    </row>
    <row r="690" spans="8:54" x14ac:dyDescent="0.2">
      <c r="H690">
        <v>289.89999999999998</v>
      </c>
      <c r="I690">
        <v>0.75448878225502403</v>
      </c>
      <c r="J690">
        <f t="shared" si="63"/>
        <v>0.75448878225502403</v>
      </c>
      <c r="T690">
        <v>79.400000000000006</v>
      </c>
      <c r="U690">
        <v>0.40975079516075402</v>
      </c>
      <c r="AG690" s="16">
        <v>70.7</v>
      </c>
      <c r="AH690" s="17">
        <v>0.37183842844744053</v>
      </c>
      <c r="AN690" s="17">
        <v>70.7</v>
      </c>
      <c r="AO690" s="17">
        <v>0.37439009632279902</v>
      </c>
      <c r="AP690" s="17">
        <f t="shared" si="59"/>
        <v>0.3369510866905191</v>
      </c>
      <c r="AQ690" s="18">
        <f t="shared" si="60"/>
        <v>0.41182910595507893</v>
      </c>
      <c r="AV690" s="16">
        <v>54.7</v>
      </c>
      <c r="AW690" s="17">
        <v>0.32107040742438298</v>
      </c>
      <c r="AY690" s="17">
        <v>70.7</v>
      </c>
      <c r="AZ690" s="17">
        <v>0.37552785356510099</v>
      </c>
      <c r="BA690" s="17">
        <f t="shared" si="61"/>
        <v>0.33797506820859091</v>
      </c>
      <c r="BB690" s="17">
        <f t="shared" si="62"/>
        <v>0.41308063892161112</v>
      </c>
    </row>
    <row r="691" spans="8:54" x14ac:dyDescent="0.2">
      <c r="H691">
        <v>290.3</v>
      </c>
      <c r="I691">
        <v>0.75462690196764304</v>
      </c>
      <c r="J691">
        <f t="shared" si="63"/>
        <v>0.75462690196764304</v>
      </c>
      <c r="T691">
        <v>79.8</v>
      </c>
      <c r="U691">
        <v>0.41103265340860701</v>
      </c>
      <c r="AG691" s="16">
        <v>71.099999999999994</v>
      </c>
      <c r="AH691" s="17">
        <v>0.37281100868858502</v>
      </c>
      <c r="AN691" s="17">
        <v>70.8</v>
      </c>
      <c r="AO691" s="17">
        <v>0.37474909493970499</v>
      </c>
      <c r="AP691" s="17">
        <f t="shared" si="59"/>
        <v>0.33727418544573451</v>
      </c>
      <c r="AQ691" s="18">
        <f t="shared" si="60"/>
        <v>0.41222400443367552</v>
      </c>
      <c r="AV691" s="16">
        <v>55.1</v>
      </c>
      <c r="AW691" s="17">
        <v>0.32222035140125049</v>
      </c>
      <c r="AY691" s="17">
        <v>70.8</v>
      </c>
      <c r="AZ691" s="17">
        <v>0.37587727336089599</v>
      </c>
      <c r="BA691" s="17">
        <f t="shared" si="61"/>
        <v>0.33828954602480638</v>
      </c>
      <c r="BB691" s="17">
        <f t="shared" si="62"/>
        <v>0.41346500069698561</v>
      </c>
    </row>
    <row r="692" spans="8:54" x14ac:dyDescent="0.2">
      <c r="H692">
        <v>290.7</v>
      </c>
      <c r="I692">
        <v>0.75476424086387905</v>
      </c>
      <c r="J692">
        <f t="shared" si="63"/>
        <v>0.75476424086387905</v>
      </c>
      <c r="T692">
        <v>80.2</v>
      </c>
      <c r="U692">
        <v>0.41226659553595346</v>
      </c>
      <c r="AG692" s="16">
        <v>71.5</v>
      </c>
      <c r="AH692" s="17">
        <v>0.37390907136170404</v>
      </c>
      <c r="AN692" s="17">
        <v>70.900000000000006</v>
      </c>
      <c r="AO692" s="17">
        <v>0.37510817047995498</v>
      </c>
      <c r="AP692" s="17">
        <f t="shared" si="59"/>
        <v>0.33759735343195951</v>
      </c>
      <c r="AQ692" s="18">
        <f t="shared" si="60"/>
        <v>0.41261898752795051</v>
      </c>
      <c r="AV692" s="16">
        <v>55.5</v>
      </c>
      <c r="AW692" s="17">
        <v>0.32368565440659502</v>
      </c>
      <c r="AY692" s="17">
        <v>70.900000000000006</v>
      </c>
      <c r="AZ692" s="17">
        <v>0.37622673655963901</v>
      </c>
      <c r="BA692" s="17">
        <f t="shared" si="61"/>
        <v>0.33860406290367512</v>
      </c>
      <c r="BB692" s="17">
        <f t="shared" si="62"/>
        <v>0.41384941021560295</v>
      </c>
    </row>
    <row r="693" spans="8:54" x14ac:dyDescent="0.2">
      <c r="H693">
        <v>291.10000000000002</v>
      </c>
      <c r="I693">
        <v>0.75490081109916596</v>
      </c>
      <c r="J693">
        <f t="shared" si="63"/>
        <v>0.75490081109916596</v>
      </c>
      <c r="T693">
        <v>80.599999999999994</v>
      </c>
      <c r="U693">
        <v>0.413623492834577</v>
      </c>
      <c r="AG693" s="16">
        <v>71.900000000000006</v>
      </c>
      <c r="AH693" s="17">
        <v>0.37525537084599148</v>
      </c>
      <c r="AN693" s="17">
        <v>71</v>
      </c>
      <c r="AO693" s="17">
        <v>0.37546732167761698</v>
      </c>
      <c r="AP693" s="17">
        <f t="shared" si="59"/>
        <v>0.33792058950985532</v>
      </c>
      <c r="AQ693" s="18">
        <f t="shared" si="60"/>
        <v>0.4130140538453787</v>
      </c>
      <c r="AV693" s="16">
        <v>55.9</v>
      </c>
      <c r="AW693" s="17">
        <v>0.32509905695890801</v>
      </c>
      <c r="AY693" s="17">
        <v>71</v>
      </c>
      <c r="AZ693" s="17">
        <v>0.37657624250660998</v>
      </c>
      <c r="BA693" s="17">
        <f t="shared" si="61"/>
        <v>0.33891861825594899</v>
      </c>
      <c r="BB693" s="17">
        <f t="shared" si="62"/>
        <v>0.41423386675727103</v>
      </c>
    </row>
    <row r="694" spans="8:54" x14ac:dyDescent="0.2">
      <c r="H694">
        <v>291.5</v>
      </c>
      <c r="I694">
        <v>0.75503662482893596</v>
      </c>
      <c r="J694">
        <f t="shared" si="63"/>
        <v>0.75503662482893596</v>
      </c>
      <c r="T694">
        <v>81</v>
      </c>
      <c r="U694">
        <v>0.4150285084688845</v>
      </c>
      <c r="AG694" s="16">
        <v>72.3</v>
      </c>
      <c r="AH694" s="17">
        <v>0.37645601603897705</v>
      </c>
      <c r="AN694" s="17">
        <v>71.099999999999994</v>
      </c>
      <c r="AO694" s="17">
        <v>0.37582654726805298</v>
      </c>
      <c r="AP694" s="17">
        <f t="shared" si="59"/>
        <v>0.3382438925412477</v>
      </c>
      <c r="AQ694" s="18">
        <f t="shared" si="60"/>
        <v>0.41340920199485831</v>
      </c>
      <c r="AV694" s="16">
        <v>56.3</v>
      </c>
      <c r="AW694" s="17">
        <v>0.32649521827351702</v>
      </c>
      <c r="AY694" s="17">
        <v>71.099999999999994</v>
      </c>
      <c r="AZ694" s="17">
        <v>0.376925790546215</v>
      </c>
      <c r="BA694" s="17">
        <f t="shared" si="61"/>
        <v>0.33923321149159352</v>
      </c>
      <c r="BB694" s="17">
        <f t="shared" si="62"/>
        <v>0.41461836960083653</v>
      </c>
    </row>
    <row r="695" spans="8:54" x14ac:dyDescent="0.2">
      <c r="H695">
        <v>291.89999999999998</v>
      </c>
      <c r="I695">
        <v>0.75517169420862196</v>
      </c>
      <c r="J695">
        <f t="shared" si="63"/>
        <v>0.75517169420862196</v>
      </c>
      <c r="T695">
        <v>81.400000000000006</v>
      </c>
      <c r="U695">
        <v>0.41641394885053851</v>
      </c>
      <c r="AG695" s="16">
        <v>72.7</v>
      </c>
      <c r="AH695" s="17">
        <v>0.37755940299728552</v>
      </c>
      <c r="AN695" s="17">
        <v>71.2</v>
      </c>
      <c r="AO695" s="17">
        <v>0.37618584598793697</v>
      </c>
      <c r="AP695" s="17">
        <f t="shared" si="59"/>
        <v>0.33856726138914328</v>
      </c>
      <c r="AQ695" s="18">
        <f t="shared" si="60"/>
        <v>0.41380443058673072</v>
      </c>
      <c r="AV695" s="16">
        <v>56.7</v>
      </c>
      <c r="AW695" s="17">
        <v>0.32740332819969953</v>
      </c>
      <c r="AY695" s="17">
        <v>71.2</v>
      </c>
      <c r="AZ695" s="17">
        <v>0.37727538002199801</v>
      </c>
      <c r="BA695" s="17">
        <f t="shared" si="61"/>
        <v>0.33954784201979821</v>
      </c>
      <c r="BB695" s="17">
        <f t="shared" si="62"/>
        <v>0.41500291802419786</v>
      </c>
    </row>
    <row r="696" spans="8:54" x14ac:dyDescent="0.2">
      <c r="H696">
        <v>292.3</v>
      </c>
      <c r="I696">
        <v>0.75530603139365704</v>
      </c>
      <c r="J696">
        <f t="shared" si="63"/>
        <v>0.75530603139365704</v>
      </c>
      <c r="T696">
        <v>81.8</v>
      </c>
      <c r="U696">
        <v>0.41781803201913148</v>
      </c>
      <c r="AG696" s="16">
        <v>73.099999999999994</v>
      </c>
      <c r="AH696" s="17">
        <v>0.37908223042696454</v>
      </c>
      <c r="AN696" s="17">
        <v>71.3</v>
      </c>
      <c r="AO696" s="17">
        <v>0.37654521657527001</v>
      </c>
      <c r="AP696" s="17">
        <f t="shared" si="59"/>
        <v>0.33889069491774304</v>
      </c>
      <c r="AQ696" s="18">
        <f t="shared" si="60"/>
        <v>0.41419973823279704</v>
      </c>
      <c r="AV696" s="16">
        <v>57.1</v>
      </c>
      <c r="AW696" s="17">
        <v>0.32918207975581704</v>
      </c>
      <c r="AY696" s="17">
        <v>71.3</v>
      </c>
      <c r="AZ696" s="17">
        <v>0.37762501027665102</v>
      </c>
      <c r="BA696" s="17">
        <f t="shared" si="61"/>
        <v>0.33986250924898592</v>
      </c>
      <c r="BB696" s="17">
        <f t="shared" si="62"/>
        <v>0.41538751130431617</v>
      </c>
    </row>
    <row r="697" spans="8:54" x14ac:dyDescent="0.2">
      <c r="H697">
        <v>292.7</v>
      </c>
      <c r="I697">
        <v>0.75543964853947299</v>
      </c>
      <c r="J697">
        <f t="shared" si="63"/>
        <v>0.75543964853947299</v>
      </c>
      <c r="T697">
        <v>82.2</v>
      </c>
      <c r="U697">
        <v>0.41930999915889</v>
      </c>
      <c r="AG697" s="16">
        <v>73.5</v>
      </c>
      <c r="AH697" s="17">
        <v>0.38019757402302451</v>
      </c>
      <c r="AN697" s="17">
        <v>71.400000000000006</v>
      </c>
      <c r="AO697" s="17">
        <v>0.37690465776940002</v>
      </c>
      <c r="AP697" s="17">
        <f t="shared" si="59"/>
        <v>0.33921419199246</v>
      </c>
      <c r="AQ697" s="18">
        <f t="shared" si="60"/>
        <v>0.41459512354634004</v>
      </c>
      <c r="AV697" s="16">
        <v>57.5</v>
      </c>
      <c r="AW697" s="17">
        <v>0.330925725194335</v>
      </c>
      <c r="AY697" s="17">
        <v>71.400000000000006</v>
      </c>
      <c r="AZ697" s="17">
        <v>0.377974680652017</v>
      </c>
      <c r="BA697" s="17">
        <f t="shared" si="61"/>
        <v>0.34017721258681533</v>
      </c>
      <c r="BB697" s="17">
        <f t="shared" si="62"/>
        <v>0.41577214871721874</v>
      </c>
    </row>
    <row r="698" spans="8:54" x14ac:dyDescent="0.2">
      <c r="H698">
        <v>293.10000000000002</v>
      </c>
      <c r="I698">
        <v>0.75557255780150401</v>
      </c>
      <c r="J698">
        <f t="shared" si="63"/>
        <v>0.75557255780150401</v>
      </c>
      <c r="T698">
        <v>82.6</v>
      </c>
      <c r="U698">
        <v>0.42067794742505599</v>
      </c>
      <c r="AG698" s="16">
        <v>73.900000000000006</v>
      </c>
      <c r="AH698" s="17">
        <v>0.38147444036592248</v>
      </c>
      <c r="AN698" s="17">
        <v>71.5</v>
      </c>
      <c r="AO698" s="17">
        <v>0.37726416831103099</v>
      </c>
      <c r="AP698" s="17">
        <f t="shared" si="59"/>
        <v>0.33953775147992787</v>
      </c>
      <c r="AQ698" s="18">
        <f t="shared" si="60"/>
        <v>0.41499058514213411</v>
      </c>
      <c r="AV698" s="16">
        <v>57.9</v>
      </c>
      <c r="AW698" s="17">
        <v>0.33246865385424301</v>
      </c>
      <c r="AY698" s="17">
        <v>71.5</v>
      </c>
      <c r="AZ698" s="17">
        <v>0.37832439048910399</v>
      </c>
      <c r="BA698" s="17">
        <f t="shared" si="61"/>
        <v>0.34049195144019362</v>
      </c>
      <c r="BB698" s="17">
        <f t="shared" si="62"/>
        <v>0.41615682953801442</v>
      </c>
    </row>
    <row r="699" spans="8:54" x14ac:dyDescent="0.2">
      <c r="H699">
        <v>293.5</v>
      </c>
      <c r="I699">
        <v>0.75570477133518199</v>
      </c>
      <c r="J699">
        <f t="shared" si="63"/>
        <v>0.75570477133518199</v>
      </c>
      <c r="T699">
        <v>83</v>
      </c>
      <c r="U699">
        <v>0.42200725345397599</v>
      </c>
      <c r="AG699" s="16">
        <v>74.3</v>
      </c>
      <c r="AH699" s="17">
        <v>0.38260583973748652</v>
      </c>
      <c r="AN699" s="17">
        <v>71.599999999999994</v>
      </c>
      <c r="AO699" s="17">
        <v>0.37762374694224099</v>
      </c>
      <c r="AP699" s="17">
        <f t="shared" si="59"/>
        <v>0.33986137224801688</v>
      </c>
      <c r="AQ699" s="18">
        <f t="shared" si="60"/>
        <v>0.4153861216364651</v>
      </c>
      <c r="AV699" s="16">
        <v>58.3</v>
      </c>
      <c r="AW699" s="17">
        <v>0.33365072950119101</v>
      </c>
      <c r="AY699" s="17">
        <v>71.599999999999994</v>
      </c>
      <c r="AZ699" s="17">
        <v>0.378674139128093</v>
      </c>
      <c r="BA699" s="17">
        <f t="shared" si="61"/>
        <v>0.34080672521528371</v>
      </c>
      <c r="BB699" s="17">
        <f t="shared" si="62"/>
        <v>0.41654155304090235</v>
      </c>
    </row>
    <row r="700" spans="8:54" x14ac:dyDescent="0.2">
      <c r="H700">
        <v>293.89999999999998</v>
      </c>
      <c r="I700">
        <v>0.75583630129594004</v>
      </c>
      <c r="J700">
        <f t="shared" si="63"/>
        <v>0.75583630129594004</v>
      </c>
      <c r="T700">
        <v>83.4</v>
      </c>
      <c r="U700">
        <v>0.42356218191786749</v>
      </c>
      <c r="AG700" s="16">
        <v>74.7</v>
      </c>
      <c r="AH700" s="17">
        <v>0.38381270447281746</v>
      </c>
      <c r="AN700" s="17">
        <v>71.7</v>
      </c>
      <c r="AO700" s="17">
        <v>0.37798339240650197</v>
      </c>
      <c r="AP700" s="17">
        <f t="shared" si="59"/>
        <v>0.34018505316585179</v>
      </c>
      <c r="AQ700" s="18">
        <f t="shared" si="60"/>
        <v>0.41578173164715221</v>
      </c>
      <c r="AV700" s="16">
        <v>58.7</v>
      </c>
      <c r="AW700" s="17">
        <v>0.334753764100573</v>
      </c>
      <c r="AY700" s="17">
        <v>71.7</v>
      </c>
      <c r="AZ700" s="17">
        <v>0.37902392590834499</v>
      </c>
      <c r="BA700" s="17">
        <f t="shared" si="61"/>
        <v>0.34112153331751049</v>
      </c>
      <c r="BB700" s="17">
        <f t="shared" si="62"/>
        <v>0.41692631849917955</v>
      </c>
    </row>
    <row r="701" spans="8:54" x14ac:dyDescent="0.2">
      <c r="H701">
        <v>294.3</v>
      </c>
      <c r="I701">
        <v>0.75596715983921103</v>
      </c>
      <c r="J701">
        <f t="shared" si="63"/>
        <v>0.75596715983921103</v>
      </c>
      <c r="T701">
        <v>83.8</v>
      </c>
      <c r="U701">
        <v>0.42504194409512097</v>
      </c>
      <c r="AG701" s="16">
        <v>75.099999999999994</v>
      </c>
      <c r="AH701" s="17">
        <v>0.38527486748522299</v>
      </c>
      <c r="AN701" s="17">
        <v>71.8</v>
      </c>
      <c r="AO701" s="17">
        <v>0.37834310344868699</v>
      </c>
      <c r="AP701" s="17">
        <f t="shared" si="59"/>
        <v>0.34050879310381832</v>
      </c>
      <c r="AQ701" s="18">
        <f t="shared" si="60"/>
        <v>0.41617741379355572</v>
      </c>
      <c r="AV701" s="16">
        <v>59.1</v>
      </c>
      <c r="AW701" s="17">
        <v>0.33626742414708399</v>
      </c>
      <c r="AY701" s="17">
        <v>71.8</v>
      </c>
      <c r="AZ701" s="17">
        <v>0.37937375016841002</v>
      </c>
      <c r="BA701" s="17">
        <f t="shared" si="61"/>
        <v>0.34143637515156905</v>
      </c>
      <c r="BB701" s="17">
        <f t="shared" si="62"/>
        <v>0.41731112518525104</v>
      </c>
    </row>
    <row r="702" spans="8:54" x14ac:dyDescent="0.2">
      <c r="H702">
        <v>294.7</v>
      </c>
      <c r="I702">
        <v>0.75609735912042697</v>
      </c>
      <c r="J702">
        <f t="shared" si="63"/>
        <v>0.75609735912042697</v>
      </c>
      <c r="T702">
        <v>84.2</v>
      </c>
      <c r="U702">
        <v>0.426384760132764</v>
      </c>
      <c r="AG702" s="16">
        <v>75.5</v>
      </c>
      <c r="AH702" s="17">
        <v>0.38647998615045653</v>
      </c>
      <c r="AN702" s="17">
        <v>71.900000000000006</v>
      </c>
      <c r="AO702" s="17">
        <v>0.37870287881509201</v>
      </c>
      <c r="AP702" s="17">
        <f t="shared" si="59"/>
        <v>0.34083259093358281</v>
      </c>
      <c r="AQ702" s="18">
        <f t="shared" si="60"/>
        <v>0.41657316669660127</v>
      </c>
      <c r="AV702" s="16">
        <v>59.5</v>
      </c>
      <c r="AW702" s="17">
        <v>0.33746700782038752</v>
      </c>
      <c r="AY702" s="17">
        <v>71.900000000000006</v>
      </c>
      <c r="AZ702" s="17">
        <v>0.37972361124603898</v>
      </c>
      <c r="BA702" s="17">
        <f t="shared" si="61"/>
        <v>0.34175125012143509</v>
      </c>
      <c r="BB702" s="17">
        <f t="shared" si="62"/>
        <v>0.41769597237064293</v>
      </c>
    </row>
    <row r="703" spans="8:54" x14ac:dyDescent="0.2">
      <c r="H703">
        <v>295.10000000000002</v>
      </c>
      <c r="I703">
        <v>0.75622691129502195</v>
      </c>
      <c r="J703">
        <f t="shared" si="63"/>
        <v>0.75622691129502195</v>
      </c>
      <c r="T703">
        <v>84.6</v>
      </c>
      <c r="U703">
        <v>0.42785665314105648</v>
      </c>
      <c r="AG703" s="16">
        <v>75.900000000000006</v>
      </c>
      <c r="AH703" s="17">
        <v>0.38762084555560999</v>
      </c>
      <c r="AN703" s="17">
        <v>72</v>
      </c>
      <c r="AO703" s="17">
        <v>0.37906271725344798</v>
      </c>
      <c r="AP703" s="17">
        <f t="shared" si="59"/>
        <v>0.3411564455281032</v>
      </c>
      <c r="AQ703" s="18">
        <f t="shared" si="60"/>
        <v>0.41696898897879281</v>
      </c>
      <c r="AV703" s="16">
        <v>59.9</v>
      </c>
      <c r="AW703" s="17">
        <v>0.33863798286832203</v>
      </c>
      <c r="AY703" s="17">
        <v>72</v>
      </c>
      <c r="AZ703" s="17">
        <v>0.38007350847818899</v>
      </c>
      <c r="BA703" s="17">
        <f t="shared" si="61"/>
        <v>0.34206615763037013</v>
      </c>
      <c r="BB703" s="17">
        <f t="shared" si="62"/>
        <v>0.41808085932600791</v>
      </c>
    </row>
    <row r="704" spans="8:54" x14ac:dyDescent="0.2">
      <c r="H704">
        <v>295.5</v>
      </c>
      <c r="I704">
        <v>0.75635582851842798</v>
      </c>
      <c r="J704">
        <f t="shared" si="63"/>
        <v>0.75635582851842798</v>
      </c>
      <c r="T704">
        <v>85</v>
      </c>
      <c r="U704">
        <v>0.42936776005769101</v>
      </c>
      <c r="AG704" s="16">
        <v>76.3</v>
      </c>
      <c r="AH704" s="17">
        <v>0.38874488621935049</v>
      </c>
      <c r="AN704" s="17">
        <v>72.099999999999994</v>
      </c>
      <c r="AO704" s="17">
        <v>0.37942261751293599</v>
      </c>
      <c r="AP704" s="17">
        <f t="shared" si="59"/>
        <v>0.34148035576164237</v>
      </c>
      <c r="AQ704" s="18">
        <f t="shared" si="60"/>
        <v>0.4173648792642296</v>
      </c>
      <c r="AV704" s="16">
        <v>60.3</v>
      </c>
      <c r="AW704" s="17">
        <v>0.33960485140906399</v>
      </c>
      <c r="AY704" s="17">
        <v>72.099999999999994</v>
      </c>
      <c r="AZ704" s="17">
        <v>0.380423441201032</v>
      </c>
      <c r="BA704" s="17">
        <f t="shared" si="61"/>
        <v>0.34238109708092879</v>
      </c>
      <c r="BB704" s="17">
        <f t="shared" si="62"/>
        <v>0.41846578532113521</v>
      </c>
    </row>
    <row r="705" spans="8:54" x14ac:dyDescent="0.2">
      <c r="H705">
        <v>295.89999999999998</v>
      </c>
      <c r="I705">
        <v>0.75648412294607903</v>
      </c>
      <c r="J705">
        <f t="shared" si="63"/>
        <v>0.75648412294607903</v>
      </c>
      <c r="T705">
        <v>85.4</v>
      </c>
      <c r="U705">
        <v>0.43077994686318549</v>
      </c>
      <c r="AG705" s="16">
        <v>76.7</v>
      </c>
      <c r="AH705" s="17">
        <v>0.38993419272846552</v>
      </c>
      <c r="AN705" s="17">
        <v>72.2</v>
      </c>
      <c r="AO705" s="17">
        <v>0.37978257834420498</v>
      </c>
      <c r="AP705" s="17">
        <f t="shared" si="59"/>
        <v>0.34180432050978449</v>
      </c>
      <c r="AQ705" s="18">
        <f t="shared" si="60"/>
        <v>0.41776083617862553</v>
      </c>
      <c r="AV705" s="16">
        <v>60.7</v>
      </c>
      <c r="AW705" s="17">
        <v>0.34052863100215247</v>
      </c>
      <c r="AY705" s="17">
        <v>72.2</v>
      </c>
      <c r="AZ705" s="17">
        <v>0.38077340874996601</v>
      </c>
      <c r="BA705" s="17">
        <f t="shared" si="61"/>
        <v>0.34269606787496942</v>
      </c>
      <c r="BB705" s="17">
        <f t="shared" si="62"/>
        <v>0.41885074962496266</v>
      </c>
    </row>
    <row r="706" spans="8:54" x14ac:dyDescent="0.2">
      <c r="H706">
        <v>296.3</v>
      </c>
      <c r="I706">
        <v>0.756611806733406</v>
      </c>
      <c r="J706">
        <f t="shared" si="63"/>
        <v>0.756611806733406</v>
      </c>
      <c r="T706">
        <v>85.8</v>
      </c>
      <c r="U706">
        <v>0.43224500610197547</v>
      </c>
      <c r="AG706" s="16">
        <v>77.099999999999994</v>
      </c>
      <c r="AH706" s="17">
        <v>0.39118928334948</v>
      </c>
      <c r="AN706" s="17">
        <v>72.3</v>
      </c>
      <c r="AO706" s="17">
        <v>0.38014259849937998</v>
      </c>
      <c r="AP706" s="17">
        <f t="shared" si="59"/>
        <v>0.34212833864944198</v>
      </c>
      <c r="AQ706" s="18">
        <f t="shared" si="60"/>
        <v>0.41815685834931804</v>
      </c>
      <c r="AV706" s="16">
        <v>61.1</v>
      </c>
      <c r="AW706" s="17">
        <v>0.34165241257161705</v>
      </c>
      <c r="AY706" s="17">
        <v>72.3</v>
      </c>
      <c r="AZ706" s="17">
        <v>0.381123410459622</v>
      </c>
      <c r="BA706" s="17">
        <f t="shared" si="61"/>
        <v>0.34301106941365983</v>
      </c>
      <c r="BB706" s="17">
        <f t="shared" si="62"/>
        <v>0.41923575150558423</v>
      </c>
    </row>
    <row r="707" spans="8:54" x14ac:dyDescent="0.2">
      <c r="H707">
        <v>296.7</v>
      </c>
      <c r="I707">
        <v>0.75673889203584299</v>
      </c>
      <c r="J707">
        <f t="shared" si="63"/>
        <v>0.75673889203584299</v>
      </c>
      <c r="T707">
        <v>86.2</v>
      </c>
      <c r="U707">
        <v>0.43384684096833803</v>
      </c>
      <c r="AG707" s="16">
        <v>77.5</v>
      </c>
      <c r="AH707" s="17">
        <v>0.39243616105191548</v>
      </c>
      <c r="AN707" s="17">
        <v>72.400000000000006</v>
      </c>
      <c r="AO707" s="17">
        <v>0.38050267673208399</v>
      </c>
      <c r="AP707" s="17">
        <f t="shared" ref="AP707:AP770" si="64">AO707*0.9</f>
        <v>0.34245240905887558</v>
      </c>
      <c r="AQ707" s="18">
        <f t="shared" ref="AQ707:AQ770" si="65">AO707*1.1</f>
        <v>0.41855294440529245</v>
      </c>
      <c r="AV707" s="16">
        <v>61.5</v>
      </c>
      <c r="AW707" s="17">
        <v>0.34288682047409252</v>
      </c>
      <c r="AY707" s="17">
        <v>72.400000000000006</v>
      </c>
      <c r="AZ707" s="17">
        <v>0.38147344566387398</v>
      </c>
      <c r="BA707" s="17">
        <f t="shared" ref="BA707:BA770" si="66">AZ707*0.9</f>
        <v>0.34332610109748657</v>
      </c>
      <c r="BB707" s="17">
        <f t="shared" ref="BB707:BB770" si="67">AZ707*1.1</f>
        <v>0.41962079023026139</v>
      </c>
    </row>
    <row r="708" spans="8:54" x14ac:dyDescent="0.2">
      <c r="H708">
        <v>297.10000000000002</v>
      </c>
      <c r="I708">
        <v>0.756865391008823</v>
      </c>
      <c r="J708">
        <f t="shared" si="63"/>
        <v>0.756865391008823</v>
      </c>
      <c r="T708">
        <v>86.6</v>
      </c>
      <c r="U708">
        <v>0.4354959283650835</v>
      </c>
      <c r="AG708" s="16">
        <v>77.900000000000006</v>
      </c>
      <c r="AH708" s="17">
        <v>0.39382662918359745</v>
      </c>
      <c r="AN708" s="17">
        <v>72.5</v>
      </c>
      <c r="AO708" s="17">
        <v>0.38086281179745002</v>
      </c>
      <c r="AP708" s="17">
        <f t="shared" si="64"/>
        <v>0.34277653061770502</v>
      </c>
      <c r="AQ708" s="18">
        <f t="shared" si="65"/>
        <v>0.41894909297719507</v>
      </c>
      <c r="AV708" s="16">
        <v>61.9</v>
      </c>
      <c r="AW708" s="17">
        <v>0.344094412833092</v>
      </c>
      <c r="AY708" s="17">
        <v>72.5</v>
      </c>
      <c r="AZ708" s="17">
        <v>0.381823513695845</v>
      </c>
      <c r="BA708" s="17">
        <f t="shared" si="66"/>
        <v>0.34364116232626052</v>
      </c>
      <c r="BB708" s="17">
        <f t="shared" si="67"/>
        <v>0.42000586506542953</v>
      </c>
    </row>
    <row r="709" spans="8:54" x14ac:dyDescent="0.2">
      <c r="H709">
        <v>297.5</v>
      </c>
      <c r="I709">
        <v>0.75699131580777801</v>
      </c>
      <c r="J709">
        <f t="shared" si="63"/>
        <v>0.75699131580777801</v>
      </c>
      <c r="T709">
        <v>87</v>
      </c>
      <c r="U709">
        <v>0.43703572660043949</v>
      </c>
      <c r="AG709" s="16">
        <v>78.3</v>
      </c>
      <c r="AH709" s="17">
        <v>0.39508003821945004</v>
      </c>
      <c r="AN709" s="17">
        <v>72.599999999999994</v>
      </c>
      <c r="AO709" s="17">
        <v>0.38122300245213397</v>
      </c>
      <c r="AP709" s="17">
        <f t="shared" si="64"/>
        <v>0.34310070220692057</v>
      </c>
      <c r="AQ709" s="18">
        <f t="shared" si="65"/>
        <v>0.41934530269734743</v>
      </c>
      <c r="AV709" s="16">
        <v>62.3</v>
      </c>
      <c r="AW709" s="17">
        <v>0.34511571385669149</v>
      </c>
      <c r="AY709" s="17">
        <v>72.599999999999994</v>
      </c>
      <c r="AZ709" s="17">
        <v>0.38217361388792098</v>
      </c>
      <c r="BA709" s="17">
        <f t="shared" si="66"/>
        <v>0.34395625249912887</v>
      </c>
      <c r="BB709" s="17">
        <f t="shared" si="67"/>
        <v>0.4203909752767131</v>
      </c>
    </row>
    <row r="710" spans="8:54" x14ac:dyDescent="0.2">
      <c r="H710">
        <v>297.89999999999998</v>
      </c>
      <c r="I710">
        <v>0.75711667858814102</v>
      </c>
      <c r="J710">
        <f t="shared" si="63"/>
        <v>0.75711667858814102</v>
      </c>
      <c r="T710">
        <v>87.4</v>
      </c>
      <c r="U710">
        <v>0.43843432292580153</v>
      </c>
      <c r="AG710" s="16">
        <v>78.7</v>
      </c>
      <c r="AH710" s="17">
        <v>0.396346629663683</v>
      </c>
      <c r="AN710" s="17">
        <v>72.7</v>
      </c>
      <c r="AO710" s="17">
        <v>0.38158324745432998</v>
      </c>
      <c r="AP710" s="17">
        <f t="shared" si="64"/>
        <v>0.34342492270889696</v>
      </c>
      <c r="AQ710" s="18">
        <f t="shared" si="65"/>
        <v>0.41974157219976299</v>
      </c>
      <c r="AV710" s="16">
        <v>62.7</v>
      </c>
      <c r="AW710" s="17">
        <v>0.34631283223109649</v>
      </c>
      <c r="AY710" s="17">
        <v>72.7</v>
      </c>
      <c r="AZ710" s="17">
        <v>0.38252374557175201</v>
      </c>
      <c r="BA710" s="17">
        <f t="shared" si="66"/>
        <v>0.34427137101457683</v>
      </c>
      <c r="BB710" s="17">
        <f t="shared" si="67"/>
        <v>0.42077612012892723</v>
      </c>
    </row>
    <row r="711" spans="8:54" x14ac:dyDescent="0.2">
      <c r="H711">
        <v>298.3</v>
      </c>
      <c r="I711">
        <v>0.75724149150534503</v>
      </c>
      <c r="J711">
        <f t="shared" si="63"/>
        <v>0.75724149150534503</v>
      </c>
      <c r="T711">
        <v>87.8</v>
      </c>
      <c r="U711">
        <v>0.439924289937839</v>
      </c>
      <c r="AG711" s="16">
        <v>79.099999999999994</v>
      </c>
      <c r="AH711" s="17">
        <v>0.39775627043102102</v>
      </c>
      <c r="AN711" s="17">
        <v>72.8</v>
      </c>
      <c r="AO711" s="17">
        <v>0.38194354556378601</v>
      </c>
      <c r="AP711" s="17">
        <f t="shared" si="64"/>
        <v>0.34374919100740742</v>
      </c>
      <c r="AQ711" s="18">
        <f t="shared" si="65"/>
        <v>0.42013790012016466</v>
      </c>
      <c r="AV711" s="16">
        <v>63.1</v>
      </c>
      <c r="AW711" s="17">
        <v>0.3474941551869255</v>
      </c>
      <c r="AY711" s="17">
        <v>72.8</v>
      </c>
      <c r="AZ711" s="17">
        <v>0.38287390807826799</v>
      </c>
      <c r="BA711" s="17">
        <f t="shared" si="66"/>
        <v>0.34458651727044121</v>
      </c>
      <c r="BB711" s="17">
        <f t="shared" si="67"/>
        <v>0.42116129888609483</v>
      </c>
    </row>
    <row r="712" spans="8:54" x14ac:dyDescent="0.2">
      <c r="H712">
        <v>298.7</v>
      </c>
      <c r="I712">
        <v>0.75736576671482303</v>
      </c>
      <c r="J712">
        <f t="shared" si="63"/>
        <v>0.75736576671482303</v>
      </c>
      <c r="T712">
        <v>88.2</v>
      </c>
      <c r="U712">
        <v>0.44158042357042748</v>
      </c>
      <c r="AG712" s="16">
        <v>79.5</v>
      </c>
      <c r="AH712" s="17">
        <v>0.39920804651057651</v>
      </c>
      <c r="AN712" s="17">
        <v>72.900000000000006</v>
      </c>
      <c r="AO712" s="17">
        <v>0.38230389554181499</v>
      </c>
      <c r="AP712" s="17">
        <f t="shared" si="64"/>
        <v>0.34407350598763348</v>
      </c>
      <c r="AQ712" s="18">
        <f t="shared" si="65"/>
        <v>0.4205342850959965</v>
      </c>
      <c r="AV712" s="16">
        <v>63.5</v>
      </c>
      <c r="AW712" s="17">
        <v>0.34865952750146201</v>
      </c>
      <c r="AY712" s="17">
        <v>72.900000000000006</v>
      </c>
      <c r="AZ712" s="17">
        <v>0.38322410073768398</v>
      </c>
      <c r="BA712" s="17">
        <f t="shared" si="66"/>
        <v>0.34490169066391557</v>
      </c>
      <c r="BB712" s="17">
        <f t="shared" si="67"/>
        <v>0.42154651081145239</v>
      </c>
    </row>
    <row r="713" spans="8:54" x14ac:dyDescent="0.2">
      <c r="H713">
        <v>299.10000000000002</v>
      </c>
      <c r="I713">
        <v>0.75748951637200801</v>
      </c>
      <c r="J713">
        <f t="shared" si="63"/>
        <v>0.75748951637200801</v>
      </c>
      <c r="T713">
        <v>88.6</v>
      </c>
      <c r="U713">
        <v>0.44313162117399096</v>
      </c>
      <c r="AG713" s="16">
        <v>79.900000000000006</v>
      </c>
      <c r="AH713" s="17">
        <v>0.40064485628030899</v>
      </c>
      <c r="AN713" s="17">
        <v>73</v>
      </c>
      <c r="AO713" s="17">
        <v>0.38266429615131298</v>
      </c>
      <c r="AP713" s="17">
        <f t="shared" si="64"/>
        <v>0.34439786653618171</v>
      </c>
      <c r="AQ713" s="18">
        <f t="shared" si="65"/>
        <v>0.4209307257664443</v>
      </c>
      <c r="AV713" s="16">
        <v>63.9</v>
      </c>
      <c r="AW713" s="17">
        <v>0.34951596960598252</v>
      </c>
      <c r="AY713" s="17">
        <v>73</v>
      </c>
      <c r="AZ713" s="17">
        <v>0.38357432287950899</v>
      </c>
      <c r="BA713" s="17">
        <f t="shared" si="66"/>
        <v>0.34521689059155808</v>
      </c>
      <c r="BB713" s="17">
        <f t="shared" si="67"/>
        <v>0.4219317551674599</v>
      </c>
    </row>
    <row r="714" spans="8:54" x14ac:dyDescent="0.2">
      <c r="H714">
        <v>299.5</v>
      </c>
      <c r="I714">
        <v>0.75761275263233296</v>
      </c>
      <c r="J714">
        <f t="shared" si="63"/>
        <v>0.75761275263233296</v>
      </c>
      <c r="T714">
        <v>89</v>
      </c>
      <c r="U714">
        <v>0.44452137274557446</v>
      </c>
      <c r="AG714" s="16">
        <v>80.3</v>
      </c>
      <c r="AH714" s="17">
        <v>0.40193943560850398</v>
      </c>
      <c r="AN714" s="17">
        <v>73.099999999999994</v>
      </c>
      <c r="AO714" s="17">
        <v>0.38302474615677101</v>
      </c>
      <c r="AP714" s="17">
        <f t="shared" si="64"/>
        <v>0.34472227154109392</v>
      </c>
      <c r="AQ714" s="18">
        <f t="shared" si="65"/>
        <v>0.42132722077244816</v>
      </c>
      <c r="AV714" s="16">
        <v>64.3</v>
      </c>
      <c r="AW714" s="17">
        <v>0.35061679123705403</v>
      </c>
      <c r="AY714" s="17">
        <v>73.099999999999994</v>
      </c>
      <c r="AZ714" s="17">
        <v>0.38392457383255402</v>
      </c>
      <c r="BA714" s="17">
        <f t="shared" si="66"/>
        <v>0.3455321164492986</v>
      </c>
      <c r="BB714" s="17">
        <f t="shared" si="67"/>
        <v>0.42231703121580944</v>
      </c>
    </row>
    <row r="715" spans="8:54" x14ac:dyDescent="0.2">
      <c r="H715">
        <v>299.89999999999998</v>
      </c>
      <c r="I715">
        <v>0.757735487651229</v>
      </c>
      <c r="J715">
        <f t="shared" si="63"/>
        <v>0.757735487651229</v>
      </c>
      <c r="T715">
        <v>89.4</v>
      </c>
      <c r="U715">
        <v>0.445851351308229</v>
      </c>
      <c r="AG715" s="16">
        <v>80.7</v>
      </c>
      <c r="AH715" s="17">
        <v>0.40311362981458398</v>
      </c>
      <c r="AN715" s="17">
        <v>73.2</v>
      </c>
      <c r="AO715" s="17">
        <v>0.383385244324287</v>
      </c>
      <c r="AP715" s="17">
        <f t="shared" si="64"/>
        <v>0.34504671989185831</v>
      </c>
      <c r="AQ715" s="18">
        <f t="shared" si="65"/>
        <v>0.42172376875671574</v>
      </c>
      <c r="AV715" s="16">
        <v>64.7</v>
      </c>
      <c r="AW715" s="17">
        <v>0.35202855576595604</v>
      </c>
      <c r="AY715" s="17">
        <v>73.2</v>
      </c>
      <c r="AZ715" s="17">
        <v>0.38427485292494201</v>
      </c>
      <c r="BA715" s="17">
        <f t="shared" si="66"/>
        <v>0.34584736763244783</v>
      </c>
      <c r="BB715" s="17">
        <f t="shared" si="67"/>
        <v>0.42270233821743625</v>
      </c>
    </row>
    <row r="716" spans="8:54" x14ac:dyDescent="0.2">
      <c r="H716">
        <v>300.3</v>
      </c>
      <c r="I716">
        <v>0.757857733584131</v>
      </c>
      <c r="J716">
        <f t="shared" si="63"/>
        <v>0.757857733584131</v>
      </c>
      <c r="T716">
        <v>89.8</v>
      </c>
      <c r="U716">
        <v>0.44719183310092403</v>
      </c>
      <c r="AG716" s="16">
        <v>81.099999999999994</v>
      </c>
      <c r="AH716" s="17">
        <v>0.40431782717787745</v>
      </c>
      <c r="AN716" s="17">
        <v>73.3</v>
      </c>
      <c r="AO716" s="17">
        <v>0.38374578942158399</v>
      </c>
      <c r="AP716" s="17">
        <f t="shared" si="64"/>
        <v>0.34537121047942559</v>
      </c>
      <c r="AQ716" s="18">
        <f t="shared" si="65"/>
        <v>0.42212036836374245</v>
      </c>
      <c r="AV716" s="16">
        <v>65.099999999999994</v>
      </c>
      <c r="AW716" s="17">
        <v>0.35321993087572351</v>
      </c>
      <c r="AY716" s="17">
        <v>73.3</v>
      </c>
      <c r="AZ716" s="17">
        <v>0.38462515948411702</v>
      </c>
      <c r="BA716" s="17">
        <f t="shared" si="66"/>
        <v>0.34616264353570531</v>
      </c>
      <c r="BB716" s="17">
        <f t="shared" si="67"/>
        <v>0.42308767543252873</v>
      </c>
    </row>
    <row r="717" spans="8:54" x14ac:dyDescent="0.2">
      <c r="H717">
        <v>300.7</v>
      </c>
      <c r="I717">
        <v>0.75797950258647095</v>
      </c>
      <c r="J717">
        <f t="shared" si="63"/>
        <v>0.75797950258647095</v>
      </c>
      <c r="T717">
        <v>90.2</v>
      </c>
      <c r="U717">
        <v>0.44858398113582298</v>
      </c>
      <c r="AG717" s="16">
        <v>81.5</v>
      </c>
      <c r="AH717" s="17">
        <v>0.40571917593067852</v>
      </c>
      <c r="AN717" s="17">
        <v>73.400000000000006</v>
      </c>
      <c r="AO717" s="17">
        <v>0.38410638021802102</v>
      </c>
      <c r="AP717" s="17">
        <f t="shared" si="64"/>
        <v>0.3456957421962189</v>
      </c>
      <c r="AQ717" s="18">
        <f t="shared" si="65"/>
        <v>0.42251701823982313</v>
      </c>
      <c r="AV717" s="16">
        <v>65.5</v>
      </c>
      <c r="AW717" s="17">
        <v>0.35471784838053499</v>
      </c>
      <c r="AY717" s="17">
        <v>73.400000000000006</v>
      </c>
      <c r="AZ717" s="17">
        <v>0.38497549283685001</v>
      </c>
      <c r="BA717" s="17">
        <f t="shared" si="66"/>
        <v>0.34647794355316502</v>
      </c>
      <c r="BB717" s="17">
        <f t="shared" si="67"/>
        <v>0.42347304212053505</v>
      </c>
    </row>
    <row r="718" spans="8:54" x14ac:dyDescent="0.2">
      <c r="H718">
        <v>301.10000000000002</v>
      </c>
      <c r="I718">
        <v>0.75810080681368097</v>
      </c>
      <c r="J718">
        <f t="shared" si="63"/>
        <v>0.75810080681368097</v>
      </c>
      <c r="T718">
        <v>90.6</v>
      </c>
      <c r="U718">
        <v>0.45002967623143397</v>
      </c>
      <c r="AG718" s="16">
        <v>81.900000000000006</v>
      </c>
      <c r="AH718" s="17">
        <v>0.40703837294412204</v>
      </c>
      <c r="AN718" s="17">
        <v>73.5</v>
      </c>
      <c r="AO718" s="17">
        <v>0.38446701548460499</v>
      </c>
      <c r="AP718" s="17">
        <f t="shared" si="64"/>
        <v>0.34602031393614452</v>
      </c>
      <c r="AQ718" s="18">
        <f t="shared" si="65"/>
        <v>0.42291371703306552</v>
      </c>
      <c r="AV718" s="16">
        <v>65.900000000000006</v>
      </c>
      <c r="AW718" s="17">
        <v>0.35617519064689551</v>
      </c>
      <c r="AY718" s="17">
        <v>73.5</v>
      </c>
      <c r="AZ718" s="17">
        <v>0.38532585230925198</v>
      </c>
      <c r="BA718" s="17">
        <f t="shared" si="66"/>
        <v>0.34679326707832681</v>
      </c>
      <c r="BB718" s="17">
        <f t="shared" si="67"/>
        <v>0.42385843754017721</v>
      </c>
    </row>
    <row r="719" spans="8:54" x14ac:dyDescent="0.2">
      <c r="H719">
        <v>301.5</v>
      </c>
      <c r="I719">
        <v>0.75822165842119504</v>
      </c>
      <c r="J719">
        <f t="shared" si="63"/>
        <v>0.75822165842119504</v>
      </c>
      <c r="T719">
        <v>91</v>
      </c>
      <c r="U719">
        <v>0.45144590927149852</v>
      </c>
      <c r="AG719" s="16">
        <v>82.3</v>
      </c>
      <c r="AH719" s="17">
        <v>0.40820907608183454</v>
      </c>
      <c r="AN719" s="17">
        <v>73.599999999999994</v>
      </c>
      <c r="AO719" s="17">
        <v>0.38482769399400801</v>
      </c>
      <c r="AP719" s="17">
        <f t="shared" si="64"/>
        <v>0.3463449245946072</v>
      </c>
      <c r="AQ719" s="18">
        <f t="shared" si="65"/>
        <v>0.42331046339340883</v>
      </c>
      <c r="AV719" s="16">
        <v>66.3</v>
      </c>
      <c r="AW719" s="17">
        <v>0.35738190199007203</v>
      </c>
      <c r="AY719" s="17">
        <v>73.599999999999994</v>
      </c>
      <c r="AZ719" s="17">
        <v>0.38567623722677802</v>
      </c>
      <c r="BA719" s="17">
        <f t="shared" si="66"/>
        <v>0.34710861350410022</v>
      </c>
      <c r="BB719" s="17">
        <f t="shared" si="67"/>
        <v>0.42424386094945588</v>
      </c>
    </row>
    <row r="720" spans="8:54" x14ac:dyDescent="0.2">
      <c r="H720">
        <v>301.89999999999998</v>
      </c>
      <c r="I720">
        <v>0.75834206956444605</v>
      </c>
      <c r="J720">
        <f t="shared" si="63"/>
        <v>0.75834206956444605</v>
      </c>
      <c r="T720">
        <v>91.4</v>
      </c>
      <c r="U720">
        <v>0.45277865904349501</v>
      </c>
      <c r="AG720" s="16">
        <v>82.7</v>
      </c>
      <c r="AH720" s="17">
        <v>0.4094162134441845</v>
      </c>
      <c r="AN720" s="17">
        <v>73.7</v>
      </c>
      <c r="AO720" s="17">
        <v>0.385188414520581</v>
      </c>
      <c r="AP720" s="17">
        <f t="shared" si="64"/>
        <v>0.34666957306852292</v>
      </c>
      <c r="AQ720" s="18">
        <f t="shared" si="65"/>
        <v>0.42370725597263914</v>
      </c>
      <c r="AV720" s="16">
        <v>66.7</v>
      </c>
      <c r="AW720" s="17">
        <v>0.35878449446956751</v>
      </c>
      <c r="AY720" s="17">
        <v>73.7</v>
      </c>
      <c r="AZ720" s="17">
        <v>0.38602664691423599</v>
      </c>
      <c r="BA720" s="17">
        <f t="shared" si="66"/>
        <v>0.3474239822228124</v>
      </c>
      <c r="BB720" s="17">
        <f t="shared" si="67"/>
        <v>0.42462931160565964</v>
      </c>
    </row>
    <row r="721" spans="8:54" x14ac:dyDescent="0.2">
      <c r="H721">
        <v>302.3</v>
      </c>
      <c r="I721">
        <v>0.75846205239886499</v>
      </c>
      <c r="J721">
        <f t="shared" si="63"/>
        <v>0.75846205239886499</v>
      </c>
      <c r="T721">
        <v>91.8</v>
      </c>
      <c r="U721">
        <v>0.45409093827497199</v>
      </c>
      <c r="AG721" s="16">
        <v>83.1</v>
      </c>
      <c r="AH721" s="17">
        <v>0.41064461020896548</v>
      </c>
      <c r="AN721" s="17">
        <v>73.8</v>
      </c>
      <c r="AO721" s="17">
        <v>0.38554917584036102</v>
      </c>
      <c r="AP721" s="17">
        <f t="shared" si="64"/>
        <v>0.34699425825632491</v>
      </c>
      <c r="AQ721" s="18">
        <f t="shared" si="65"/>
        <v>0.42410409342439714</v>
      </c>
      <c r="AV721" s="16">
        <v>67.099999999999994</v>
      </c>
      <c r="AW721" s="17">
        <v>0.36022706437757546</v>
      </c>
      <c r="AY721" s="17">
        <v>73.8</v>
      </c>
      <c r="AZ721" s="17">
        <v>0.38637708069580001</v>
      </c>
      <c r="BA721" s="17">
        <f t="shared" si="66"/>
        <v>0.34773937262622001</v>
      </c>
      <c r="BB721" s="17">
        <f t="shared" si="67"/>
        <v>0.42501478876538007</v>
      </c>
    </row>
    <row r="722" spans="8:54" x14ac:dyDescent="0.2">
      <c r="H722">
        <v>302.7</v>
      </c>
      <c r="I722">
        <v>0.75858161907988697</v>
      </c>
      <c r="J722">
        <f t="shared" si="63"/>
        <v>0.75858161907988697</v>
      </c>
      <c r="T722">
        <v>92.2</v>
      </c>
      <c r="U722">
        <v>0.4554635837390395</v>
      </c>
      <c r="AG722" s="16">
        <v>83.5</v>
      </c>
      <c r="AH722" s="17">
        <v>0.4118359961620095</v>
      </c>
      <c r="AN722" s="17">
        <v>73.900000000000006</v>
      </c>
      <c r="AO722" s="17">
        <v>0.38590997673109101</v>
      </c>
      <c r="AP722" s="17">
        <f t="shared" si="64"/>
        <v>0.34731897905798192</v>
      </c>
      <c r="AQ722" s="18">
        <f t="shared" si="65"/>
        <v>0.42450097440420015</v>
      </c>
      <c r="AV722" s="16">
        <v>67.5</v>
      </c>
      <c r="AW722" s="17">
        <v>0.36153343833066198</v>
      </c>
      <c r="AY722" s="17">
        <v>73.900000000000006</v>
      </c>
      <c r="AZ722" s="17">
        <v>0.38672753789501402</v>
      </c>
      <c r="BA722" s="17">
        <f t="shared" si="66"/>
        <v>0.3480547841055126</v>
      </c>
      <c r="BB722" s="17">
        <f t="shared" si="67"/>
        <v>0.42540029168451543</v>
      </c>
    </row>
    <row r="723" spans="8:54" x14ac:dyDescent="0.2">
      <c r="H723">
        <v>303.10000000000002</v>
      </c>
      <c r="I723">
        <v>0.75870078176294298</v>
      </c>
      <c r="J723">
        <f t="shared" si="63"/>
        <v>0.75870078176294298</v>
      </c>
      <c r="T723">
        <v>92.6</v>
      </c>
      <c r="U723">
        <v>0.45692124980084348</v>
      </c>
      <c r="AG723" s="16">
        <v>83.9</v>
      </c>
      <c r="AH723" s="17">
        <v>0.413162295382282</v>
      </c>
      <c r="AN723" s="17">
        <v>74</v>
      </c>
      <c r="AO723" s="17">
        <v>0.38627081597223201</v>
      </c>
      <c r="AP723" s="17">
        <f t="shared" si="64"/>
        <v>0.34764373437500884</v>
      </c>
      <c r="AQ723" s="18">
        <f t="shared" si="65"/>
        <v>0.42489789756945523</v>
      </c>
      <c r="AV723" s="16">
        <v>67.900000000000006</v>
      </c>
      <c r="AW723" s="17">
        <v>0.36277382968454097</v>
      </c>
      <c r="AY723" s="17">
        <v>74</v>
      </c>
      <c r="AZ723" s="17">
        <v>0.387078017834802</v>
      </c>
      <c r="BA723" s="17">
        <f t="shared" si="66"/>
        <v>0.34837021605132179</v>
      </c>
      <c r="BB723" s="17">
        <f t="shared" si="67"/>
        <v>0.42578581961828221</v>
      </c>
    </row>
    <row r="724" spans="8:54" x14ac:dyDescent="0.2">
      <c r="H724">
        <v>303.5</v>
      </c>
      <c r="I724">
        <v>0.75881955260346801</v>
      </c>
      <c r="J724">
        <f t="shared" si="63"/>
        <v>0.75881955260346801</v>
      </c>
      <c r="T724">
        <v>93</v>
      </c>
      <c r="U724">
        <v>0.45844005107832497</v>
      </c>
      <c r="AG724" s="16">
        <v>84.3</v>
      </c>
      <c r="AH724" s="17">
        <v>0.41472880701896248</v>
      </c>
      <c r="AN724" s="17">
        <v>74.099999999999994</v>
      </c>
      <c r="AO724" s="17">
        <v>0.38663169234497102</v>
      </c>
      <c r="AP724" s="17">
        <f t="shared" si="64"/>
        <v>0.34796852311047394</v>
      </c>
      <c r="AQ724" s="18">
        <f t="shared" si="65"/>
        <v>0.42529486157946816</v>
      </c>
      <c r="AV724" s="16">
        <v>68.3</v>
      </c>
      <c r="AW724" s="17">
        <v>0.364317134732207</v>
      </c>
      <c r="AY724" s="17">
        <v>74.099999999999994</v>
      </c>
      <c r="AZ724" s="17">
        <v>0.387428519837478</v>
      </c>
      <c r="BA724" s="17">
        <f t="shared" si="66"/>
        <v>0.34868566785373023</v>
      </c>
      <c r="BB724" s="17">
        <f t="shared" si="67"/>
        <v>0.42617137182122583</v>
      </c>
    </row>
    <row r="725" spans="8:54" x14ac:dyDescent="0.2">
      <c r="H725">
        <v>303.89999999999998</v>
      </c>
      <c r="I725">
        <v>0.75893794375689205</v>
      </c>
      <c r="J725">
        <f t="shared" si="63"/>
        <v>0.75893794375689205</v>
      </c>
      <c r="T725">
        <v>93.4</v>
      </c>
      <c r="U725">
        <v>0.45997026127037299</v>
      </c>
      <c r="AG725" s="16">
        <v>84.7</v>
      </c>
      <c r="AH725" s="17">
        <v>0.41614744648997948</v>
      </c>
      <c r="AN725" s="17">
        <v>74.2</v>
      </c>
      <c r="AO725" s="17">
        <v>0.38699260463224</v>
      </c>
      <c r="AP725" s="17">
        <f t="shared" si="64"/>
        <v>0.34829334416901603</v>
      </c>
      <c r="AQ725" s="18">
        <f t="shared" si="65"/>
        <v>0.42569186509546403</v>
      </c>
      <c r="AV725" s="16">
        <v>68.7</v>
      </c>
      <c r="AW725" s="17">
        <v>0.36531322442092901</v>
      </c>
      <c r="AY725" s="17">
        <v>74.2</v>
      </c>
      <c r="AZ725" s="17">
        <v>0.38777904322475099</v>
      </c>
      <c r="BA725" s="17">
        <f t="shared" si="66"/>
        <v>0.34900113890227591</v>
      </c>
      <c r="BB725" s="17">
        <f t="shared" si="67"/>
        <v>0.42655694754722612</v>
      </c>
    </row>
    <row r="726" spans="8:54" x14ac:dyDescent="0.2">
      <c r="H726">
        <v>304.3</v>
      </c>
      <c r="I726">
        <v>0.75905596737865</v>
      </c>
      <c r="J726">
        <f t="shared" si="63"/>
        <v>0.75905596737865</v>
      </c>
      <c r="T726">
        <v>93.8</v>
      </c>
      <c r="U726">
        <v>0.46143164498120998</v>
      </c>
      <c r="AG726" s="16">
        <v>85.1</v>
      </c>
      <c r="AH726" s="17">
        <v>0.41749713434753799</v>
      </c>
      <c r="AN726" s="17">
        <v>74.3</v>
      </c>
      <c r="AO726" s="17">
        <v>0.38735355161872598</v>
      </c>
      <c r="AP726" s="17">
        <f t="shared" si="64"/>
        <v>0.34861819645685338</v>
      </c>
      <c r="AQ726" s="18">
        <f t="shared" si="65"/>
        <v>0.42608890678059863</v>
      </c>
      <c r="AV726" s="16">
        <v>69.099999999999994</v>
      </c>
      <c r="AW726" s="17">
        <v>0.36674813060623046</v>
      </c>
      <c r="AY726" s="17">
        <v>74.3</v>
      </c>
      <c r="AZ726" s="17">
        <v>0.388129587317737</v>
      </c>
      <c r="BA726" s="17">
        <f t="shared" si="66"/>
        <v>0.3493166285859633</v>
      </c>
      <c r="BB726" s="17">
        <f t="shared" si="67"/>
        <v>0.42694254604951076</v>
      </c>
    </row>
    <row r="727" spans="8:54" x14ac:dyDescent="0.2">
      <c r="H727">
        <v>304.7</v>
      </c>
      <c r="I727">
        <v>0.75917363562417395</v>
      </c>
      <c r="J727">
        <f t="shared" si="63"/>
        <v>0.75917363562417395</v>
      </c>
      <c r="T727">
        <v>94.2</v>
      </c>
      <c r="U727">
        <v>0.46280157029850549</v>
      </c>
      <c r="AG727" s="16">
        <v>85.5</v>
      </c>
      <c r="AH727" s="17">
        <v>0.41890782982202446</v>
      </c>
      <c r="AN727" s="17">
        <v>74.400000000000006</v>
      </c>
      <c r="AO727" s="17">
        <v>0.38771453209088402</v>
      </c>
      <c r="AP727" s="17">
        <f t="shared" si="64"/>
        <v>0.34894307888179565</v>
      </c>
      <c r="AQ727" s="18">
        <f t="shared" si="65"/>
        <v>0.42648598529997245</v>
      </c>
      <c r="AV727" s="16">
        <v>69.5</v>
      </c>
      <c r="AW727" s="17">
        <v>0.36802244316289151</v>
      </c>
      <c r="AY727" s="17">
        <v>74.400000000000006</v>
      </c>
      <c r="AZ727" s="17">
        <v>0.38848015143696701</v>
      </c>
      <c r="BA727" s="17">
        <f t="shared" si="66"/>
        <v>0.34963213629327033</v>
      </c>
      <c r="BB727" s="17">
        <f t="shared" si="67"/>
        <v>0.42732816658066375</v>
      </c>
    </row>
    <row r="728" spans="8:54" x14ac:dyDescent="0.2">
      <c r="H728">
        <v>305.10000000000002</v>
      </c>
      <c r="I728">
        <v>0.75929096064889701</v>
      </c>
      <c r="J728">
        <f t="shared" si="63"/>
        <v>0.75929096064889701</v>
      </c>
      <c r="T728">
        <v>94.6</v>
      </c>
      <c r="U728">
        <v>0.46415185087690347</v>
      </c>
      <c r="AG728" s="16">
        <v>85.9</v>
      </c>
      <c r="AH728" s="17">
        <v>0.420244003432869</v>
      </c>
      <c r="AN728" s="17">
        <v>74.5</v>
      </c>
      <c r="AO728" s="17">
        <v>0.38807554483694801</v>
      </c>
      <c r="AP728" s="17">
        <f t="shared" si="64"/>
        <v>0.34926799035325323</v>
      </c>
      <c r="AQ728" s="18">
        <f t="shared" si="65"/>
        <v>0.42688309932064283</v>
      </c>
      <c r="AV728" s="16">
        <v>69.900000000000006</v>
      </c>
      <c r="AW728" s="17">
        <v>0.36912244854770099</v>
      </c>
      <c r="AY728" s="17">
        <v>74.5</v>
      </c>
      <c r="AZ728" s="17">
        <v>0.38883073490239201</v>
      </c>
      <c r="BA728" s="17">
        <f t="shared" si="66"/>
        <v>0.34994766141215283</v>
      </c>
      <c r="BB728" s="17">
        <f t="shared" si="67"/>
        <v>0.42771380839263123</v>
      </c>
    </row>
    <row r="729" spans="8:54" x14ac:dyDescent="0.2">
      <c r="H729">
        <v>305.5</v>
      </c>
      <c r="I729">
        <v>0.75940795460825194</v>
      </c>
      <c r="J729">
        <f t="shared" si="63"/>
        <v>0.75940795460825194</v>
      </c>
      <c r="T729">
        <v>95</v>
      </c>
      <c r="U729">
        <v>0.46555938208544601</v>
      </c>
      <c r="AG729" s="16">
        <v>86.3</v>
      </c>
      <c r="AH729" s="17">
        <v>0.42153274335676749</v>
      </c>
      <c r="AN729" s="17">
        <v>74.599999999999994</v>
      </c>
      <c r="AO729" s="17">
        <v>0.38843658864694902</v>
      </c>
      <c r="AP729" s="17">
        <f t="shared" si="64"/>
        <v>0.34959292978225415</v>
      </c>
      <c r="AQ729" s="18">
        <f t="shared" si="65"/>
        <v>0.42728024751164395</v>
      </c>
      <c r="AV729" s="16">
        <v>70.3</v>
      </c>
      <c r="AW729" s="17">
        <v>0.37021080282946101</v>
      </c>
      <c r="AY729" s="17">
        <v>74.599999999999994</v>
      </c>
      <c r="AZ729" s="17">
        <v>0.38918133703339702</v>
      </c>
      <c r="BA729" s="17">
        <f t="shared" si="66"/>
        <v>0.35026320333005734</v>
      </c>
      <c r="BB729" s="17">
        <f t="shared" si="67"/>
        <v>0.42809947073673676</v>
      </c>
    </row>
    <row r="730" spans="8:54" x14ac:dyDescent="0.2">
      <c r="H730">
        <v>305.89999999999998</v>
      </c>
      <c r="I730">
        <v>0.75952462965767198</v>
      </c>
      <c r="J730">
        <f t="shared" ref="J730:J755" si="68">AVERAGE(C730,I730)</f>
        <v>0.75952462965767198</v>
      </c>
      <c r="T730">
        <v>95.4</v>
      </c>
      <c r="U730">
        <v>0.46702644575152197</v>
      </c>
      <c r="AG730" s="16">
        <v>86.7</v>
      </c>
      <c r="AH730" s="17">
        <v>0.42289034323458252</v>
      </c>
      <c r="AN730" s="17">
        <v>74.7</v>
      </c>
      <c r="AO730" s="17">
        <v>0.38879766231272</v>
      </c>
      <c r="AP730" s="17">
        <f t="shared" si="64"/>
        <v>0.34991789608144802</v>
      </c>
      <c r="AQ730" s="18">
        <f t="shared" si="65"/>
        <v>0.42767742854399204</v>
      </c>
      <c r="AV730" s="16">
        <v>70.7</v>
      </c>
      <c r="AW730" s="17">
        <v>0.37183842844744053</v>
      </c>
      <c r="AY730" s="17">
        <v>74.7</v>
      </c>
      <c r="AZ730" s="17">
        <v>0.38953195714880601</v>
      </c>
      <c r="BA730" s="17">
        <f t="shared" si="66"/>
        <v>0.35057876143392541</v>
      </c>
      <c r="BB730" s="17">
        <f t="shared" si="67"/>
        <v>0.42848515286368666</v>
      </c>
    </row>
    <row r="731" spans="8:54" x14ac:dyDescent="0.2">
      <c r="H731">
        <v>306.3</v>
      </c>
      <c r="I731">
        <v>0.75964099795258799</v>
      </c>
      <c r="J731">
        <f t="shared" si="68"/>
        <v>0.75964099795258799</v>
      </c>
      <c r="T731">
        <v>95.8</v>
      </c>
      <c r="U731">
        <v>0.468486041255751</v>
      </c>
      <c r="AG731" s="16">
        <v>87.1</v>
      </c>
      <c r="AH731" s="17">
        <v>0.42435249589560647</v>
      </c>
      <c r="AN731" s="17">
        <v>74.8</v>
      </c>
      <c r="AO731" s="17">
        <v>0.38915876462791499</v>
      </c>
      <c r="AP731" s="17">
        <f t="shared" si="64"/>
        <v>0.3502428881651235</v>
      </c>
      <c r="AQ731" s="18">
        <f t="shared" si="65"/>
        <v>0.42807464109070653</v>
      </c>
      <c r="AV731" s="16">
        <v>71.099999999999994</v>
      </c>
      <c r="AW731" s="17">
        <v>0.37281100868858502</v>
      </c>
      <c r="AY731" s="17">
        <v>74.8</v>
      </c>
      <c r="AZ731" s="17">
        <v>0.38988259456688901</v>
      </c>
      <c r="BA731" s="17">
        <f t="shared" si="66"/>
        <v>0.35089433511020013</v>
      </c>
      <c r="BB731" s="17">
        <f t="shared" si="67"/>
        <v>0.42887085402357794</v>
      </c>
    </row>
    <row r="732" spans="8:54" x14ac:dyDescent="0.2">
      <c r="H732">
        <v>306.7</v>
      </c>
      <c r="I732">
        <v>0.75975707164843498</v>
      </c>
      <c r="J732">
        <f t="shared" si="68"/>
        <v>0.75975707164843498</v>
      </c>
      <c r="T732">
        <v>96.2</v>
      </c>
      <c r="U732">
        <v>0.46988220106341949</v>
      </c>
      <c r="AG732" s="16">
        <v>87.5</v>
      </c>
      <c r="AH732" s="17">
        <v>0.4258954544078275</v>
      </c>
      <c r="AN732" s="17">
        <v>74.900000000000006</v>
      </c>
      <c r="AO732" s="17">
        <v>0.38951989438801599</v>
      </c>
      <c r="AP732" s="17">
        <f t="shared" si="64"/>
        <v>0.35056790494921442</v>
      </c>
      <c r="AQ732" s="18">
        <f t="shared" si="65"/>
        <v>0.42847188382681761</v>
      </c>
      <c r="AV732" s="16">
        <v>71.5</v>
      </c>
      <c r="AW732" s="17">
        <v>0.37390907136170404</v>
      </c>
      <c r="AY732" s="17">
        <v>74.900000000000006</v>
      </c>
      <c r="AZ732" s="17">
        <v>0.39023324860537401</v>
      </c>
      <c r="BA732" s="17">
        <f t="shared" si="66"/>
        <v>0.35120992374483662</v>
      </c>
      <c r="BB732" s="17">
        <f t="shared" si="67"/>
        <v>0.42925657346591145</v>
      </c>
    </row>
    <row r="733" spans="8:54" x14ac:dyDescent="0.2">
      <c r="H733">
        <v>307.10000000000002</v>
      </c>
      <c r="I733">
        <v>0.75987286290064504</v>
      </c>
      <c r="J733">
        <f t="shared" si="68"/>
        <v>0.75987286290064504</v>
      </c>
      <c r="T733">
        <v>96.6</v>
      </c>
      <c r="U733">
        <v>0.47123874887866601</v>
      </c>
      <c r="AG733" s="16">
        <v>87.9</v>
      </c>
      <c r="AH733" s="17">
        <v>0.42744890858888795</v>
      </c>
      <c r="AN733" s="17">
        <v>75</v>
      </c>
      <c r="AO733" s="17">
        <v>0.38988105039034798</v>
      </c>
      <c r="AP733" s="17">
        <f t="shared" si="64"/>
        <v>0.35089294535131321</v>
      </c>
      <c r="AQ733" s="18">
        <f t="shared" si="65"/>
        <v>0.42886915542938281</v>
      </c>
      <c r="AV733" s="16">
        <v>71.900000000000006</v>
      </c>
      <c r="AW733" s="17">
        <v>0.37525537084599148</v>
      </c>
      <c r="AY733" s="17">
        <v>75</v>
      </c>
      <c r="AZ733" s="17">
        <v>0.39058391858145602</v>
      </c>
      <c r="BA733" s="17">
        <f t="shared" si="66"/>
        <v>0.35152552672331044</v>
      </c>
      <c r="BB733" s="17">
        <f t="shared" si="67"/>
        <v>0.42964231043960166</v>
      </c>
    </row>
    <row r="734" spans="8:54" x14ac:dyDescent="0.2">
      <c r="H734">
        <v>307.5</v>
      </c>
      <c r="I734">
        <v>0.75998838386465095</v>
      </c>
      <c r="J734">
        <f t="shared" si="68"/>
        <v>0.75998838386465095</v>
      </c>
      <c r="T734">
        <v>97</v>
      </c>
      <c r="U734">
        <v>0.47260845220550396</v>
      </c>
      <c r="AG734" s="16">
        <v>88.3</v>
      </c>
      <c r="AH734" s="17">
        <v>0.42895727919373849</v>
      </c>
      <c r="AN734" s="17">
        <v>75.099999999999994</v>
      </c>
      <c r="AO734" s="17">
        <v>0.39024223143409198</v>
      </c>
      <c r="AP734" s="17">
        <f t="shared" si="64"/>
        <v>0.35121800829068278</v>
      </c>
      <c r="AQ734" s="18">
        <f t="shared" si="65"/>
        <v>0.42926645457750123</v>
      </c>
      <c r="AV734" s="16">
        <v>72.3</v>
      </c>
      <c r="AW734" s="17">
        <v>0.37645601603897705</v>
      </c>
      <c r="AY734" s="17">
        <v>75.099999999999994</v>
      </c>
      <c r="AZ734" s="17">
        <v>0.39093460381180001</v>
      </c>
      <c r="BA734" s="17">
        <f t="shared" si="66"/>
        <v>0.35184114343062001</v>
      </c>
      <c r="BB734" s="17">
        <f t="shared" si="67"/>
        <v>0.43002806419298006</v>
      </c>
    </row>
    <row r="735" spans="8:54" x14ac:dyDescent="0.2">
      <c r="H735">
        <v>307.89999999999998</v>
      </c>
      <c r="I735">
        <v>0.76010364669588604</v>
      </c>
      <c r="J735">
        <f t="shared" si="68"/>
        <v>0.76010364669588604</v>
      </c>
      <c r="T735">
        <v>97.4</v>
      </c>
      <c r="U735">
        <v>0.47403684154862302</v>
      </c>
      <c r="AG735" s="16">
        <v>88.7</v>
      </c>
      <c r="AH735" s="17">
        <v>0.43051490941881249</v>
      </c>
      <c r="AN735" s="17">
        <v>75.2</v>
      </c>
      <c r="AO735" s="17">
        <v>0.39060343632029398</v>
      </c>
      <c r="AP735" s="17">
        <f t="shared" si="64"/>
        <v>0.35154309268826461</v>
      </c>
      <c r="AQ735" s="18">
        <f t="shared" si="65"/>
        <v>0.42966377995232341</v>
      </c>
      <c r="AV735" s="16">
        <v>72.7</v>
      </c>
      <c r="AW735" s="17">
        <v>0.37755940299728552</v>
      </c>
      <c r="AY735" s="17">
        <v>75.2</v>
      </c>
      <c r="AZ735" s="17">
        <v>0.39128530361255398</v>
      </c>
      <c r="BA735" s="17">
        <f t="shared" si="66"/>
        <v>0.35215677325129857</v>
      </c>
      <c r="BB735" s="17">
        <f t="shared" si="67"/>
        <v>0.43041383397380939</v>
      </c>
    </row>
    <row r="736" spans="8:54" x14ac:dyDescent="0.2">
      <c r="H736">
        <v>308.3</v>
      </c>
      <c r="I736">
        <v>0.76021866354978196</v>
      </c>
      <c r="J736">
        <f t="shared" si="68"/>
        <v>0.76021866354978196</v>
      </c>
      <c r="T736">
        <v>97.8</v>
      </c>
      <c r="U736">
        <v>0.47551059723480199</v>
      </c>
      <c r="AG736" s="16">
        <v>89.1</v>
      </c>
      <c r="AH736" s="17">
        <v>0.43215283591657899</v>
      </c>
      <c r="AN736" s="17">
        <v>75.3</v>
      </c>
      <c r="AO736" s="17">
        <v>0.39096466385188</v>
      </c>
      <c r="AP736" s="17">
        <f t="shared" si="64"/>
        <v>0.35186819746669201</v>
      </c>
      <c r="AQ736" s="18">
        <f t="shared" si="65"/>
        <v>0.43006113023706805</v>
      </c>
      <c r="AV736" s="16">
        <v>73.099999999999994</v>
      </c>
      <c r="AW736" s="17">
        <v>0.37908223042696454</v>
      </c>
      <c r="AY736" s="17">
        <v>75.3</v>
      </c>
      <c r="AZ736" s="17">
        <v>0.39163601729935799</v>
      </c>
      <c r="BA736" s="17">
        <f t="shared" si="66"/>
        <v>0.35247241556942221</v>
      </c>
      <c r="BB736" s="17">
        <f t="shared" si="67"/>
        <v>0.43079961902929381</v>
      </c>
    </row>
    <row r="737" spans="8:54" x14ac:dyDescent="0.2">
      <c r="H737">
        <v>308.7</v>
      </c>
      <c r="I737">
        <v>0.76033344658177204</v>
      </c>
      <c r="J737">
        <f t="shared" si="68"/>
        <v>0.76033344658177204</v>
      </c>
      <c r="T737">
        <v>98.2</v>
      </c>
      <c r="U737">
        <v>0.47698790192141849</v>
      </c>
      <c r="AG737" s="16">
        <v>89.5</v>
      </c>
      <c r="AH737" s="17">
        <v>0.43366281156302799</v>
      </c>
      <c r="AN737" s="17">
        <v>75.400000000000006</v>
      </c>
      <c r="AO737" s="17">
        <v>0.39132591283366502</v>
      </c>
      <c r="AP737" s="17">
        <f t="shared" si="64"/>
        <v>0.35219332155029853</v>
      </c>
      <c r="AQ737" s="18">
        <f t="shared" si="65"/>
        <v>0.43045850411703157</v>
      </c>
      <c r="AV737" s="16">
        <v>73.5</v>
      </c>
      <c r="AW737" s="17">
        <v>0.38019757402302451</v>
      </c>
      <c r="AY737" s="17">
        <v>75.400000000000006</v>
      </c>
      <c r="AZ737" s="17">
        <v>0.39198674418734802</v>
      </c>
      <c r="BA737" s="17">
        <f t="shared" si="66"/>
        <v>0.35278806976861321</v>
      </c>
      <c r="BB737" s="17">
        <f t="shared" si="67"/>
        <v>0.43118541860608284</v>
      </c>
    </row>
    <row r="738" spans="8:54" x14ac:dyDescent="0.2">
      <c r="H738">
        <v>309.10000000000002</v>
      </c>
      <c r="I738">
        <v>0.76044800794728995</v>
      </c>
      <c r="J738">
        <f t="shared" si="68"/>
        <v>0.76044800794728995</v>
      </c>
      <c r="T738">
        <v>98.6</v>
      </c>
      <c r="U738">
        <v>0.47843447706985148</v>
      </c>
      <c r="AG738" s="16">
        <v>89.9</v>
      </c>
      <c r="AH738" s="17">
        <v>0.43499115397884702</v>
      </c>
      <c r="AN738" s="17">
        <v>75.5</v>
      </c>
      <c r="AO738" s="17">
        <v>0.39168718207236602</v>
      </c>
      <c r="AP738" s="17">
        <f t="shared" si="64"/>
        <v>0.35251846386512942</v>
      </c>
      <c r="AQ738" s="18">
        <f t="shared" si="65"/>
        <v>0.43085590027960269</v>
      </c>
      <c r="AV738" s="16">
        <v>73.900000000000006</v>
      </c>
      <c r="AW738" s="17">
        <v>0.38147444036592248</v>
      </c>
      <c r="AY738" s="17">
        <v>75.5</v>
      </c>
      <c r="AZ738" s="17">
        <v>0.39233748359116799</v>
      </c>
      <c r="BA738" s="17">
        <f t="shared" si="66"/>
        <v>0.35310373523205119</v>
      </c>
      <c r="BB738" s="17">
        <f t="shared" si="67"/>
        <v>0.43157123195028485</v>
      </c>
    </row>
    <row r="739" spans="8:54" x14ac:dyDescent="0.2">
      <c r="H739">
        <v>309.5</v>
      </c>
      <c r="I739">
        <v>0.76056235980176701</v>
      </c>
      <c r="J739">
        <f t="shared" si="68"/>
        <v>0.76056235980176701</v>
      </c>
      <c r="T739">
        <v>99</v>
      </c>
      <c r="U739">
        <v>0.47985569246853599</v>
      </c>
      <c r="AG739" s="16">
        <v>90.3</v>
      </c>
      <c r="AH739" s="17">
        <v>0.43625898199700797</v>
      </c>
      <c r="AN739" s="17">
        <v>75.599999999999994</v>
      </c>
      <c r="AO739" s="17">
        <v>0.392048470376614</v>
      </c>
      <c r="AP739" s="17">
        <f t="shared" si="64"/>
        <v>0.35284362333895258</v>
      </c>
      <c r="AQ739" s="18">
        <f t="shared" si="65"/>
        <v>0.43125331741427542</v>
      </c>
      <c r="AV739" s="16">
        <v>74.3</v>
      </c>
      <c r="AW739" s="17">
        <v>0.38260583973748652</v>
      </c>
      <c r="AY739" s="17">
        <v>75.599999999999994</v>
      </c>
      <c r="AZ739" s="17">
        <v>0.392688234824978</v>
      </c>
      <c r="BA739" s="17">
        <f t="shared" si="66"/>
        <v>0.35341941134248023</v>
      </c>
      <c r="BB739" s="17">
        <f t="shared" si="67"/>
        <v>0.43195705830747583</v>
      </c>
    </row>
    <row r="740" spans="8:54" x14ac:dyDescent="0.2">
      <c r="H740">
        <v>309.89999999999998</v>
      </c>
      <c r="I740">
        <v>0.76067651430063699</v>
      </c>
      <c r="J740">
        <f t="shared" si="68"/>
        <v>0.76067651430063699</v>
      </c>
      <c r="T740">
        <v>99.4</v>
      </c>
      <c r="U740">
        <v>0.48126955490416051</v>
      </c>
      <c r="AG740" s="16">
        <v>90.7</v>
      </c>
      <c r="AH740" s="17">
        <v>0.43755893115261901</v>
      </c>
      <c r="AN740" s="17">
        <v>75.7</v>
      </c>
      <c r="AO740" s="17">
        <v>0.39240977655696502</v>
      </c>
      <c r="AP740" s="17">
        <f t="shared" si="64"/>
        <v>0.35316879890126851</v>
      </c>
      <c r="AQ740" s="18">
        <f t="shared" si="65"/>
        <v>0.43165075421266158</v>
      </c>
      <c r="AV740" s="16">
        <v>74.7</v>
      </c>
      <c r="AW740" s="17">
        <v>0.38381270447281746</v>
      </c>
      <c r="AY740" s="17">
        <v>75.7</v>
      </c>
      <c r="AZ740" s="17">
        <v>0.39303899720246299</v>
      </c>
      <c r="BA740" s="17">
        <f t="shared" si="66"/>
        <v>0.35373509748221671</v>
      </c>
      <c r="BB740" s="17">
        <f t="shared" si="67"/>
        <v>0.43234289692270933</v>
      </c>
    </row>
    <row r="741" spans="8:54" x14ac:dyDescent="0.2">
      <c r="H741">
        <v>310.3</v>
      </c>
      <c r="I741">
        <v>0.76079048359933299</v>
      </c>
      <c r="J741">
        <f t="shared" si="68"/>
        <v>0.76079048359933299</v>
      </c>
      <c r="T741">
        <v>99.8</v>
      </c>
      <c r="U741">
        <v>0.48268922979795947</v>
      </c>
      <c r="AG741" s="16">
        <v>91.1</v>
      </c>
      <c r="AH741" s="17">
        <v>0.43889282945318298</v>
      </c>
      <c r="AN741" s="17">
        <v>75.8</v>
      </c>
      <c r="AO741" s="17">
        <v>0.39277109942591198</v>
      </c>
      <c r="AP741" s="17">
        <f t="shared" si="64"/>
        <v>0.35349398948332078</v>
      </c>
      <c r="AQ741" s="18">
        <f t="shared" si="65"/>
        <v>0.43204820936850324</v>
      </c>
      <c r="AV741" s="16">
        <v>75.099999999999994</v>
      </c>
      <c r="AW741" s="17">
        <v>0.38527486748522299</v>
      </c>
      <c r="AY741" s="17">
        <v>75.8</v>
      </c>
      <c r="AZ741" s="17">
        <v>0.39338977003683601</v>
      </c>
      <c r="BA741" s="17">
        <f t="shared" si="66"/>
        <v>0.3540507930331524</v>
      </c>
      <c r="BB741" s="17">
        <f t="shared" si="67"/>
        <v>0.43272874704051967</v>
      </c>
    </row>
    <row r="742" spans="8:54" x14ac:dyDescent="0.2">
      <c r="H742">
        <v>310.7</v>
      </c>
      <c r="I742">
        <v>0.76090427985328701</v>
      </c>
      <c r="J742">
        <f t="shared" si="68"/>
        <v>0.76090427985328701</v>
      </c>
      <c r="T742">
        <v>100.2</v>
      </c>
      <c r="U742">
        <v>0.48410406530371253</v>
      </c>
      <c r="AG742" s="16">
        <v>91.5</v>
      </c>
      <c r="AH742" s="17">
        <v>0.44024872104288248</v>
      </c>
      <c r="AN742" s="17">
        <v>75.900000000000006</v>
      </c>
      <c r="AO742" s="17">
        <v>0.39313243779789397</v>
      </c>
      <c r="AP742" s="17">
        <f t="shared" si="64"/>
        <v>0.35381919401810458</v>
      </c>
      <c r="AQ742" s="18">
        <f t="shared" si="65"/>
        <v>0.43244568157768343</v>
      </c>
      <c r="AV742" s="16">
        <v>75.5</v>
      </c>
      <c r="AW742" s="17">
        <v>0.38647998615045653</v>
      </c>
      <c r="AY742" s="17">
        <v>75.900000000000006</v>
      </c>
      <c r="AZ742" s="17">
        <v>0.393740552640855</v>
      </c>
      <c r="BA742" s="17">
        <f t="shared" si="66"/>
        <v>0.35436649737676951</v>
      </c>
      <c r="BB742" s="17">
        <f t="shared" si="67"/>
        <v>0.43311460790494055</v>
      </c>
    </row>
    <row r="743" spans="8:54" x14ac:dyDescent="0.2">
      <c r="H743">
        <v>311.10000000000002</v>
      </c>
      <c r="I743">
        <v>0.76101791521793305</v>
      </c>
      <c r="J743">
        <f t="shared" si="68"/>
        <v>0.76101791521793305</v>
      </c>
      <c r="T743">
        <v>100.6</v>
      </c>
      <c r="U743">
        <v>0.48549575692053398</v>
      </c>
      <c r="AG743" s="16">
        <v>91.9</v>
      </c>
      <c r="AH743" s="17">
        <v>0.44162329245214499</v>
      </c>
      <c r="AN743" s="17">
        <v>76</v>
      </c>
      <c r="AO743" s="17">
        <v>0.39349379048931099</v>
      </c>
      <c r="AP743" s="17">
        <f t="shared" si="64"/>
        <v>0.35414441144037989</v>
      </c>
      <c r="AQ743" s="18">
        <f t="shared" si="65"/>
        <v>0.43284316953824215</v>
      </c>
      <c r="AV743" s="16">
        <v>75.900000000000006</v>
      </c>
      <c r="AW743" s="17">
        <v>0.38762084555560999</v>
      </c>
      <c r="AY743" s="17">
        <v>76</v>
      </c>
      <c r="AZ743" s="17">
        <v>0.39409134432682402</v>
      </c>
      <c r="BA743" s="17">
        <f t="shared" si="66"/>
        <v>0.35468220989414162</v>
      </c>
      <c r="BB743" s="17">
        <f t="shared" si="67"/>
        <v>0.43350047875950648</v>
      </c>
    </row>
    <row r="744" spans="8:54" x14ac:dyDescent="0.2">
      <c r="H744">
        <v>311.5</v>
      </c>
      <c r="I744">
        <v>0.76113140184870198</v>
      </c>
      <c r="J744">
        <f t="shared" si="68"/>
        <v>0.76113140184870198</v>
      </c>
      <c r="T744">
        <v>101</v>
      </c>
      <c r="U744">
        <v>0.48684913092831295</v>
      </c>
      <c r="AG744" s="16">
        <v>92.3</v>
      </c>
      <c r="AH744" s="17">
        <v>0.4430198526847805</v>
      </c>
      <c r="AN744" s="17">
        <v>76.099999999999994</v>
      </c>
      <c r="AO744" s="17">
        <v>0.39385515631853302</v>
      </c>
      <c r="AP744" s="17">
        <f t="shared" si="64"/>
        <v>0.35446964068667974</v>
      </c>
      <c r="AQ744" s="18">
        <f t="shared" si="65"/>
        <v>0.43324067195038635</v>
      </c>
      <c r="AV744" s="16">
        <v>76.3</v>
      </c>
      <c r="AW744" s="17">
        <v>0.38874488621935049</v>
      </c>
      <c r="AY744" s="17">
        <v>76.099999999999994</v>
      </c>
      <c r="AZ744" s="17">
        <v>0.39444214440660502</v>
      </c>
      <c r="BA744" s="17">
        <f t="shared" si="66"/>
        <v>0.35499792996594454</v>
      </c>
      <c r="BB744" s="17">
        <f t="shared" si="67"/>
        <v>0.43388635884726556</v>
      </c>
    </row>
    <row r="745" spans="8:54" x14ac:dyDescent="0.2">
      <c r="H745">
        <v>311.89999999999998</v>
      </c>
      <c r="I745">
        <v>0.76124475190102803</v>
      </c>
      <c r="J745">
        <f t="shared" si="68"/>
        <v>0.76124475190102803</v>
      </c>
      <c r="T745">
        <v>101.4</v>
      </c>
      <c r="U745">
        <v>0.48817028874046298</v>
      </c>
      <c r="AG745" s="16">
        <v>92.7</v>
      </c>
      <c r="AH745" s="17">
        <v>0.4444651974235525</v>
      </c>
      <c r="AN745" s="17">
        <v>76.2</v>
      </c>
      <c r="AO745" s="17">
        <v>0.39421653410591201</v>
      </c>
      <c r="AP745" s="17">
        <f t="shared" si="64"/>
        <v>0.35479488069532084</v>
      </c>
      <c r="AQ745" s="18">
        <f t="shared" si="65"/>
        <v>0.43363818751650324</v>
      </c>
      <c r="AV745" s="16">
        <v>76.7</v>
      </c>
      <c r="AW745" s="17">
        <v>0.38993419272846552</v>
      </c>
      <c r="AY745" s="17">
        <v>76.2</v>
      </c>
      <c r="AZ745" s="17">
        <v>0.39479295219162702</v>
      </c>
      <c r="BA745" s="17">
        <f t="shared" si="66"/>
        <v>0.35531365697246431</v>
      </c>
      <c r="BB745" s="17">
        <f t="shared" si="67"/>
        <v>0.43427224741078974</v>
      </c>
    </row>
    <row r="746" spans="8:54" x14ac:dyDescent="0.2">
      <c r="H746">
        <v>312.3</v>
      </c>
      <c r="I746">
        <v>0.76135797753034395</v>
      </c>
      <c r="J746">
        <f t="shared" si="68"/>
        <v>0.76135797753034395</v>
      </c>
      <c r="T746">
        <v>101.8</v>
      </c>
      <c r="U746">
        <v>0.48947417459951503</v>
      </c>
      <c r="AG746" s="16">
        <v>93.1</v>
      </c>
      <c r="AH746" s="17">
        <v>0.44600580158374803</v>
      </c>
      <c r="AN746" s="17">
        <v>76.3</v>
      </c>
      <c r="AO746" s="17">
        <v>0.39457792267378899</v>
      </c>
      <c r="AP746" s="17">
        <f t="shared" si="64"/>
        <v>0.35512013040641011</v>
      </c>
      <c r="AQ746" s="18">
        <f t="shared" si="65"/>
        <v>0.43403571494116794</v>
      </c>
      <c r="AV746" s="16">
        <v>77.099999999999994</v>
      </c>
      <c r="AW746" s="17">
        <v>0.39118928334948</v>
      </c>
      <c r="AY746" s="17">
        <v>76.3</v>
      </c>
      <c r="AZ746" s="17">
        <v>0.395143766992891</v>
      </c>
      <c r="BA746" s="17">
        <f t="shared" si="66"/>
        <v>0.35562939029360191</v>
      </c>
      <c r="BB746" s="17">
        <f t="shared" si="67"/>
        <v>0.43465814369218014</v>
      </c>
    </row>
    <row r="747" spans="8:54" x14ac:dyDescent="0.2">
      <c r="H747">
        <v>312.7</v>
      </c>
      <c r="I747">
        <v>0.76147109089208298</v>
      </c>
      <c r="J747">
        <f t="shared" si="68"/>
        <v>0.76147109089208298</v>
      </c>
      <c r="T747">
        <v>102.2</v>
      </c>
      <c r="U747">
        <v>0.49077562017663251</v>
      </c>
      <c r="AG747" s="16">
        <v>93.5</v>
      </c>
      <c r="AH747" s="17">
        <v>0.44758201157161348</v>
      </c>
      <c r="AN747" s="17">
        <v>76.400000000000006</v>
      </c>
      <c r="AO747" s="17">
        <v>0.39493932084651201</v>
      </c>
      <c r="AP747" s="17">
        <f t="shared" si="64"/>
        <v>0.35544538876186083</v>
      </c>
      <c r="AQ747" s="18">
        <f t="shared" si="65"/>
        <v>0.43443325293116325</v>
      </c>
      <c r="AV747" s="16">
        <v>77.5</v>
      </c>
      <c r="AW747" s="17">
        <v>0.39243616105191548</v>
      </c>
      <c r="AY747" s="17">
        <v>76.400000000000006</v>
      </c>
      <c r="AZ747" s="17">
        <v>0.39549458812098098</v>
      </c>
      <c r="BA747" s="17">
        <f t="shared" si="66"/>
        <v>0.35594512930888289</v>
      </c>
      <c r="BB747" s="17">
        <f t="shared" si="67"/>
        <v>0.43504404693307913</v>
      </c>
    </row>
    <row r="748" spans="8:54" x14ac:dyDescent="0.2">
      <c r="H748">
        <v>313.10000000000002</v>
      </c>
      <c r="I748">
        <v>0.76158410414167699</v>
      </c>
      <c r="J748">
        <f t="shared" si="68"/>
        <v>0.76158410414167699</v>
      </c>
      <c r="T748">
        <v>102.6</v>
      </c>
      <c r="U748">
        <v>0.49208160269950596</v>
      </c>
      <c r="AG748" s="16">
        <v>93.9</v>
      </c>
      <c r="AH748" s="17">
        <v>0.44904276846077551</v>
      </c>
      <c r="AN748" s="17">
        <v>76.5</v>
      </c>
      <c r="AO748" s="17">
        <v>0.39530072745044098</v>
      </c>
      <c r="AP748" s="17">
        <f t="shared" si="64"/>
        <v>0.35577065470539687</v>
      </c>
      <c r="AQ748" s="18">
        <f t="shared" si="65"/>
        <v>0.43483080019548509</v>
      </c>
      <c r="AV748" s="16">
        <v>77.900000000000006</v>
      </c>
      <c r="AW748" s="17">
        <v>0.39382662918359745</v>
      </c>
      <c r="AY748" s="17">
        <v>76.5</v>
      </c>
      <c r="AZ748" s="17">
        <v>0.39584541488607</v>
      </c>
      <c r="BA748" s="17">
        <f t="shared" si="66"/>
        <v>0.35626087339746298</v>
      </c>
      <c r="BB748" s="17">
        <f t="shared" si="67"/>
        <v>0.43542995637467702</v>
      </c>
    </row>
    <row r="749" spans="8:54" x14ac:dyDescent="0.2">
      <c r="H749">
        <v>313.5</v>
      </c>
      <c r="I749">
        <v>0.76169702943455797</v>
      </c>
      <c r="J749">
        <f t="shared" si="68"/>
        <v>0.76169702943455797</v>
      </c>
      <c r="T749">
        <v>103</v>
      </c>
      <c r="U749">
        <v>0.49338727435445751</v>
      </c>
      <c r="AG749" s="16">
        <v>94.3</v>
      </c>
      <c r="AH749" s="17">
        <v>0.45037556493669301</v>
      </c>
      <c r="AN749" s="17">
        <v>76.599999999999994</v>
      </c>
      <c r="AO749" s="17">
        <v>0.39566214131396099</v>
      </c>
      <c r="AP749" s="17">
        <f t="shared" si="64"/>
        <v>0.35609592718256489</v>
      </c>
      <c r="AQ749" s="18">
        <f t="shared" si="65"/>
        <v>0.43522835544535715</v>
      </c>
      <c r="AV749" s="16">
        <v>78.3</v>
      </c>
      <c r="AW749" s="17">
        <v>0.39508003821945004</v>
      </c>
      <c r="AY749" s="17">
        <v>76.599999999999994</v>
      </c>
      <c r="AZ749" s="17">
        <v>0.39619624659793201</v>
      </c>
      <c r="BA749" s="17">
        <f t="shared" si="66"/>
        <v>0.35657662193813883</v>
      </c>
      <c r="BB749" s="17">
        <f t="shared" si="67"/>
        <v>0.43581587125772525</v>
      </c>
    </row>
    <row r="750" spans="8:54" x14ac:dyDescent="0.2">
      <c r="H750">
        <v>313.89999999999998</v>
      </c>
      <c r="I750">
        <v>0.76180987892616103</v>
      </c>
      <c r="J750">
        <f t="shared" si="68"/>
        <v>0.76180987892616103</v>
      </c>
      <c r="T750">
        <v>103.4</v>
      </c>
      <c r="U750">
        <v>0.494686809882528</v>
      </c>
      <c r="AG750" s="16">
        <v>94.7</v>
      </c>
      <c r="AH750" s="17">
        <v>0.45164219580131648</v>
      </c>
      <c r="AN750" s="17">
        <v>76.7</v>
      </c>
      <c r="AO750" s="17">
        <v>0.396023561267492</v>
      </c>
      <c r="AP750" s="17">
        <f t="shared" si="64"/>
        <v>0.35642120514074283</v>
      </c>
      <c r="AQ750" s="18">
        <f t="shared" si="65"/>
        <v>0.43562591739424122</v>
      </c>
      <c r="AV750" s="16">
        <v>78.7</v>
      </c>
      <c r="AW750" s="17">
        <v>0.396346629663683</v>
      </c>
      <c r="AY750" s="17">
        <v>76.7</v>
      </c>
      <c r="AZ750" s="17">
        <v>0.39654708256594601</v>
      </c>
      <c r="BA750" s="17">
        <f t="shared" si="66"/>
        <v>0.35689237430935139</v>
      </c>
      <c r="BB750" s="17">
        <f t="shared" si="67"/>
        <v>0.43620179082254062</v>
      </c>
    </row>
    <row r="751" spans="8:54" x14ac:dyDescent="0.2">
      <c r="H751">
        <v>314.3</v>
      </c>
      <c r="I751">
        <v>0.76192266477191795</v>
      </c>
      <c r="J751">
        <f t="shared" si="68"/>
        <v>0.76192266477191795</v>
      </c>
      <c r="T751">
        <v>103.8</v>
      </c>
      <c r="U751">
        <v>0.49597510406387701</v>
      </c>
      <c r="AG751" s="16">
        <v>95.1</v>
      </c>
      <c r="AH751" s="17">
        <v>0.4528963902260445</v>
      </c>
      <c r="AN751" s="17">
        <v>76.8</v>
      </c>
      <c r="AO751" s="17">
        <v>0.39638498614350198</v>
      </c>
      <c r="AP751" s="17">
        <f t="shared" si="64"/>
        <v>0.35674648752915178</v>
      </c>
      <c r="AQ751" s="18">
        <f t="shared" si="65"/>
        <v>0.43602348475785224</v>
      </c>
      <c r="AV751" s="16">
        <v>79.099999999999994</v>
      </c>
      <c r="AW751" s="17">
        <v>0.39775627043102102</v>
      </c>
      <c r="AY751" s="17">
        <v>76.8</v>
      </c>
      <c r="AZ751" s="17">
        <v>0.39689792209910701</v>
      </c>
      <c r="BA751" s="17">
        <f t="shared" si="66"/>
        <v>0.35720812988919631</v>
      </c>
      <c r="BB751" s="17">
        <f t="shared" si="67"/>
        <v>0.43658771430901777</v>
      </c>
    </row>
    <row r="752" spans="8:54" x14ac:dyDescent="0.2">
      <c r="H752">
        <v>314.7</v>
      </c>
      <c r="I752">
        <v>0.76203539912726104</v>
      </c>
      <c r="J752">
        <f t="shared" si="68"/>
        <v>0.76203539912726104</v>
      </c>
      <c r="T752">
        <v>104.2</v>
      </c>
      <c r="U752">
        <v>0.49725256081587044</v>
      </c>
      <c r="AG752" s="16">
        <v>95.5</v>
      </c>
      <c r="AH752" s="17">
        <v>0.45417039524965896</v>
      </c>
      <c r="AN752" s="17">
        <v>76.900000000000006</v>
      </c>
      <c r="AO752" s="17">
        <v>0.39674641477651201</v>
      </c>
      <c r="AP752" s="17">
        <f t="shared" si="64"/>
        <v>0.35707177329886081</v>
      </c>
      <c r="AQ752" s="18">
        <f t="shared" si="65"/>
        <v>0.43642105625416328</v>
      </c>
      <c r="AV752" s="16">
        <v>79.5</v>
      </c>
      <c r="AW752" s="17">
        <v>0.39920804651057651</v>
      </c>
      <c r="AY752" s="17">
        <v>76.900000000000006</v>
      </c>
      <c r="AZ752" s="17">
        <v>0.39724876450603502</v>
      </c>
      <c r="BA752" s="17">
        <f t="shared" si="66"/>
        <v>0.3575238880554315</v>
      </c>
      <c r="BB752" s="17">
        <f t="shared" si="67"/>
        <v>0.43697364095663854</v>
      </c>
    </row>
    <row r="753" spans="8:54" x14ac:dyDescent="0.2">
      <c r="H753">
        <v>315.10000000000002</v>
      </c>
      <c r="I753">
        <v>0.76214809414762397</v>
      </c>
      <c r="J753">
        <f t="shared" si="68"/>
        <v>0.76214809414762397</v>
      </c>
      <c r="T753">
        <v>104.6</v>
      </c>
      <c r="U753">
        <v>0.49852212863449402</v>
      </c>
      <c r="AG753" s="16">
        <v>95.9</v>
      </c>
      <c r="AH753" s="17">
        <v>0.45549243315028048</v>
      </c>
      <c r="AN753" s="17">
        <v>77</v>
      </c>
      <c r="AO753" s="17">
        <v>0.397107846003111</v>
      </c>
      <c r="AP753" s="17">
        <f t="shared" si="64"/>
        <v>0.35739706140279992</v>
      </c>
      <c r="AQ753" s="18">
        <f t="shared" si="65"/>
        <v>0.43681863060342213</v>
      </c>
      <c r="AV753" s="16">
        <v>79.900000000000006</v>
      </c>
      <c r="AW753" s="17">
        <v>0.40064485628030899</v>
      </c>
      <c r="AY753" s="17">
        <v>77</v>
      </c>
      <c r="AZ753" s="17">
        <v>0.39759960909497999</v>
      </c>
      <c r="BA753" s="17">
        <f t="shared" si="66"/>
        <v>0.35783964818548197</v>
      </c>
      <c r="BB753" s="17">
        <f t="shared" si="67"/>
        <v>0.437359570004478</v>
      </c>
    </row>
    <row r="754" spans="8:54" x14ac:dyDescent="0.2">
      <c r="H754">
        <v>315.5</v>
      </c>
      <c r="I754">
        <v>0.76226076198843795</v>
      </c>
      <c r="J754">
        <f t="shared" si="68"/>
        <v>0.76226076198843795</v>
      </c>
      <c r="T754">
        <v>105</v>
      </c>
      <c r="U754">
        <v>0.49978676171606951</v>
      </c>
      <c r="AG754" s="16">
        <v>96.3</v>
      </c>
      <c r="AH754" s="17">
        <v>0.45688160735112399</v>
      </c>
      <c r="AN754" s="17">
        <v>77.099999999999994</v>
      </c>
      <c r="AO754" s="17">
        <v>0.39746927866196602</v>
      </c>
      <c r="AP754" s="17">
        <f t="shared" si="64"/>
        <v>0.35772235079576942</v>
      </c>
      <c r="AQ754" s="18">
        <f t="shared" si="65"/>
        <v>0.43721620652816268</v>
      </c>
      <c r="AV754" s="16">
        <v>80.3</v>
      </c>
      <c r="AW754" s="17">
        <v>0.40193943560850398</v>
      </c>
      <c r="AY754" s="17">
        <v>77.099999999999994</v>
      </c>
      <c r="AZ754" s="17">
        <v>0.39795045517383099</v>
      </c>
      <c r="BA754" s="17">
        <f t="shared" si="66"/>
        <v>0.35815540965644788</v>
      </c>
      <c r="BB754" s="17">
        <f t="shared" si="67"/>
        <v>0.4377455006912141</v>
      </c>
    </row>
    <row r="755" spans="8:54" x14ac:dyDescent="0.2">
      <c r="H755">
        <v>315.89999999999998</v>
      </c>
      <c r="I755">
        <v>0.76237341480513798</v>
      </c>
      <c r="J755">
        <f t="shared" si="68"/>
        <v>0.76237341480513798</v>
      </c>
      <c r="T755">
        <v>105.4</v>
      </c>
      <c r="U755">
        <v>0.50104793716404405</v>
      </c>
      <c r="AG755" s="16">
        <v>96.7</v>
      </c>
      <c r="AH755" s="17">
        <v>0.45832083971426302</v>
      </c>
      <c r="AN755" s="17">
        <v>77.2</v>
      </c>
      <c r="AO755" s="17">
        <v>0.39783071159382899</v>
      </c>
      <c r="AP755" s="17">
        <f t="shared" si="64"/>
        <v>0.35804764043444609</v>
      </c>
      <c r="AQ755" s="18">
        <f t="shared" si="65"/>
        <v>0.43761378275321194</v>
      </c>
      <c r="AV755" s="16">
        <v>80.7</v>
      </c>
      <c r="AW755" s="17">
        <v>0.40311362981458398</v>
      </c>
      <c r="AY755" s="17">
        <v>77.2</v>
      </c>
      <c r="AZ755" s="17">
        <v>0.39830130205012798</v>
      </c>
      <c r="BA755" s="17">
        <f t="shared" si="66"/>
        <v>0.35847117184511518</v>
      </c>
      <c r="BB755" s="17">
        <f t="shared" si="67"/>
        <v>0.43813143225514084</v>
      </c>
    </row>
    <row r="756" spans="8:54" x14ac:dyDescent="0.2">
      <c r="T756">
        <v>105.8</v>
      </c>
      <c r="U756">
        <v>0.50230176326709208</v>
      </c>
      <c r="AG756" s="16">
        <v>97.1</v>
      </c>
      <c r="AH756" s="17">
        <v>0.45978175647744102</v>
      </c>
      <c r="AN756" s="17">
        <v>77.3</v>
      </c>
      <c r="AO756" s="17">
        <v>0.39819214364155098</v>
      </c>
      <c r="AP756" s="17">
        <f t="shared" si="64"/>
        <v>0.35837292927739589</v>
      </c>
      <c r="AQ756" s="18">
        <f t="shared" si="65"/>
        <v>0.43801135800570612</v>
      </c>
      <c r="AV756" s="16">
        <v>81.099999999999994</v>
      </c>
      <c r="AW756" s="17">
        <v>0.40431782717787745</v>
      </c>
      <c r="AY756" s="17">
        <v>77.3</v>
      </c>
      <c r="AZ756" s="17">
        <v>0.398652149031065</v>
      </c>
      <c r="BA756" s="17">
        <f t="shared" si="66"/>
        <v>0.35878693412795848</v>
      </c>
      <c r="BB756" s="17">
        <f t="shared" si="67"/>
        <v>0.43851736393417151</v>
      </c>
    </row>
    <row r="757" spans="8:54" x14ac:dyDescent="0.2">
      <c r="T757">
        <v>106.2</v>
      </c>
      <c r="U757">
        <v>0.50354309036938405</v>
      </c>
      <c r="AG757" s="16">
        <v>97.5</v>
      </c>
      <c r="AH757" s="17">
        <v>0.4612489513681875</v>
      </c>
      <c r="AN757" s="17">
        <v>77.400000000000006</v>
      </c>
      <c r="AO757" s="17">
        <v>0.39855357365008898</v>
      </c>
      <c r="AP757" s="17">
        <f t="shared" si="64"/>
        <v>0.35869821628508008</v>
      </c>
      <c r="AQ757" s="18">
        <f t="shared" si="65"/>
        <v>0.43840893101509792</v>
      </c>
      <c r="AV757" s="16">
        <v>81.5</v>
      </c>
      <c r="AW757" s="17">
        <v>0.40571917593067852</v>
      </c>
      <c r="AY757" s="17">
        <v>77.400000000000006</v>
      </c>
      <c r="AZ757" s="17">
        <v>0.39900299542350298</v>
      </c>
      <c r="BA757" s="17">
        <f t="shared" si="66"/>
        <v>0.35910269588115268</v>
      </c>
      <c r="BB757" s="17">
        <f t="shared" si="67"/>
        <v>0.43890329496585334</v>
      </c>
    </row>
    <row r="758" spans="8:54" x14ac:dyDescent="0.2">
      <c r="T758">
        <v>106.6</v>
      </c>
      <c r="U758">
        <v>0.50476676881509197</v>
      </c>
      <c r="AG758" s="16">
        <v>97.9</v>
      </c>
      <c r="AH758" s="17">
        <v>0.46273129769374249</v>
      </c>
      <c r="AN758" s="17">
        <v>77.5</v>
      </c>
      <c r="AO758" s="17">
        <v>0.39891500046651701</v>
      </c>
      <c r="AP758" s="17">
        <f t="shared" si="64"/>
        <v>0.3590235004198653</v>
      </c>
      <c r="AQ758" s="18">
        <f t="shared" si="65"/>
        <v>0.43880650051316877</v>
      </c>
      <c r="AV758" s="16">
        <v>81.900000000000006</v>
      </c>
      <c r="AW758" s="17">
        <v>0.40703837294412204</v>
      </c>
      <c r="AY758" s="17">
        <v>77.5</v>
      </c>
      <c r="AZ758" s="17">
        <v>0.39935384053397399</v>
      </c>
      <c r="BA758" s="17">
        <f t="shared" si="66"/>
        <v>0.35941845648057658</v>
      </c>
      <c r="BB758" s="17">
        <f t="shared" si="67"/>
        <v>0.43928922458737141</v>
      </c>
    </row>
    <row r="759" spans="8:54" x14ac:dyDescent="0.2">
      <c r="T759">
        <v>107</v>
      </c>
      <c r="U759">
        <v>0.50596961805358898</v>
      </c>
      <c r="AG759" s="16">
        <v>98.3</v>
      </c>
      <c r="AH759" s="17">
        <v>0.46423874030420753</v>
      </c>
      <c r="AN759" s="17">
        <v>77.599999999999994</v>
      </c>
      <c r="AO759" s="17">
        <v>0.39927642294003601</v>
      </c>
      <c r="AP759" s="17">
        <f t="shared" si="64"/>
        <v>0.35934878064603243</v>
      </c>
      <c r="AQ759" s="18">
        <f t="shared" si="65"/>
        <v>0.43920406523403965</v>
      </c>
      <c r="AV759" s="16">
        <v>82.3</v>
      </c>
      <c r="AW759" s="17">
        <v>0.40820907608183454</v>
      </c>
      <c r="AY759" s="17">
        <v>77.599999999999994</v>
      </c>
      <c r="AZ759" s="17">
        <v>0.399704683668691</v>
      </c>
      <c r="BA759" s="17">
        <f t="shared" si="66"/>
        <v>0.35973421530182192</v>
      </c>
      <c r="BB759" s="17">
        <f t="shared" si="67"/>
        <v>0.43967515203556012</v>
      </c>
    </row>
    <row r="760" spans="8:54" x14ac:dyDescent="0.2">
      <c r="T760">
        <v>107.4</v>
      </c>
      <c r="U760">
        <v>0.50715737933462446</v>
      </c>
      <c r="AG760" s="16">
        <v>98.7</v>
      </c>
      <c r="AH760" s="17">
        <v>0.4657585525117105</v>
      </c>
      <c r="AN760" s="17">
        <v>77.7</v>
      </c>
      <c r="AO760" s="17">
        <v>0.39963783992198498</v>
      </c>
      <c r="AP760" s="17">
        <f t="shared" si="64"/>
        <v>0.35967405592978652</v>
      </c>
      <c r="AQ760" s="18">
        <f t="shared" si="65"/>
        <v>0.4396016239141835</v>
      </c>
      <c r="AV760" s="16">
        <v>82.7</v>
      </c>
      <c r="AW760" s="17">
        <v>0.4094162134441845</v>
      </c>
      <c r="AY760" s="17">
        <v>77.7</v>
      </c>
      <c r="AZ760" s="17">
        <v>0.40005552413355699</v>
      </c>
      <c r="BA760" s="17">
        <f t="shared" si="66"/>
        <v>0.36004997172020131</v>
      </c>
      <c r="BB760" s="17">
        <f t="shared" si="67"/>
        <v>0.44006107654691273</v>
      </c>
    </row>
    <row r="761" spans="8:54" x14ac:dyDescent="0.2">
      <c r="T761">
        <v>107.8</v>
      </c>
      <c r="U761">
        <v>0.508338319484129</v>
      </c>
      <c r="AG761" s="16">
        <v>99.1</v>
      </c>
      <c r="AH761" s="17">
        <v>0.46726114282165798</v>
      </c>
      <c r="AN761" s="17">
        <v>77.8</v>
      </c>
      <c r="AO761" s="17">
        <v>0.39999925026584798</v>
      </c>
      <c r="AP761" s="17">
        <f t="shared" si="64"/>
        <v>0.3599993252392632</v>
      </c>
      <c r="AQ761" s="18">
        <f t="shared" si="65"/>
        <v>0.43999917529243282</v>
      </c>
      <c r="AV761" s="16">
        <v>83.1</v>
      </c>
      <c r="AW761" s="17">
        <v>0.41064461020896548</v>
      </c>
      <c r="AY761" s="17">
        <v>77.8</v>
      </c>
      <c r="AZ761" s="17">
        <v>0.400406361234173</v>
      </c>
      <c r="BA761" s="17">
        <f t="shared" si="66"/>
        <v>0.36036572511075571</v>
      </c>
      <c r="BB761" s="17">
        <f t="shared" si="67"/>
        <v>0.44044699735759035</v>
      </c>
    </row>
    <row r="762" spans="8:54" x14ac:dyDescent="0.2">
      <c r="T762">
        <v>108.2</v>
      </c>
      <c r="U762">
        <v>0.50952070548785855</v>
      </c>
      <c r="AG762" s="16">
        <v>99.5</v>
      </c>
      <c r="AH762" s="17">
        <v>0.46872384275350698</v>
      </c>
      <c r="AN762" s="17">
        <v>77.900000000000006</v>
      </c>
      <c r="AO762" s="17">
        <v>0.40036065282726402</v>
      </c>
      <c r="AP762" s="17">
        <f t="shared" si="64"/>
        <v>0.36032458754453761</v>
      </c>
      <c r="AQ762" s="18">
        <f t="shared" si="65"/>
        <v>0.44039671810999048</v>
      </c>
      <c r="AV762" s="16">
        <v>83.5</v>
      </c>
      <c r="AW762" s="17">
        <v>0.4118359961620095</v>
      </c>
      <c r="AY762" s="17">
        <v>77.900000000000006</v>
      </c>
      <c r="AZ762" s="17">
        <v>0.400757194275844</v>
      </c>
      <c r="BA762" s="17">
        <f t="shared" si="66"/>
        <v>0.36068147484825963</v>
      </c>
      <c r="BB762" s="17">
        <f t="shared" si="67"/>
        <v>0.44083291370342842</v>
      </c>
    </row>
    <row r="763" spans="8:54" x14ac:dyDescent="0.2">
      <c r="T763">
        <v>108.6</v>
      </c>
      <c r="U763">
        <v>0.5107127731373835</v>
      </c>
      <c r="AG763" s="16">
        <v>99.9</v>
      </c>
      <c r="AH763" s="17">
        <v>0.470151039223625</v>
      </c>
      <c r="AN763" s="17">
        <v>78</v>
      </c>
      <c r="AO763" s="17">
        <v>0.40072204646403797</v>
      </c>
      <c r="AP763" s="17">
        <f t="shared" si="64"/>
        <v>0.36064984181763421</v>
      </c>
      <c r="AQ763" s="18">
        <f t="shared" si="65"/>
        <v>0.44079425111044179</v>
      </c>
      <c r="AV763" s="16">
        <v>83.9</v>
      </c>
      <c r="AW763" s="17">
        <v>0.413162295382282</v>
      </c>
      <c r="AY763" s="17">
        <v>78</v>
      </c>
      <c r="AZ763" s="17">
        <v>0.40110802256358902</v>
      </c>
      <c r="BA763" s="17">
        <f t="shared" si="66"/>
        <v>0.36099722030723014</v>
      </c>
      <c r="BB763" s="17">
        <f t="shared" si="67"/>
        <v>0.44121882481994795</v>
      </c>
    </row>
    <row r="764" spans="8:54" x14ac:dyDescent="0.2">
      <c r="T764">
        <v>109</v>
      </c>
      <c r="U764">
        <v>0.51191963666497453</v>
      </c>
      <c r="AG764" s="16">
        <v>100.3</v>
      </c>
      <c r="AH764" s="17">
        <v>0.47155402957095</v>
      </c>
      <c r="AN764" s="17">
        <v>78.099999999999994</v>
      </c>
      <c r="AO764" s="17">
        <v>0.40108343003615099</v>
      </c>
      <c r="AP764" s="17">
        <f t="shared" si="64"/>
        <v>0.36097508703253589</v>
      </c>
      <c r="AQ764" s="18">
        <f t="shared" si="65"/>
        <v>0.44119177303976614</v>
      </c>
      <c r="AV764" s="16">
        <v>84.3</v>
      </c>
      <c r="AW764" s="17">
        <v>0.41472880701896248</v>
      </c>
      <c r="AY764" s="17">
        <v>78.099999999999994</v>
      </c>
      <c r="AZ764" s="17">
        <v>0.40145884540214999</v>
      </c>
      <c r="BA764" s="17">
        <f t="shared" si="66"/>
        <v>0.36131296086193498</v>
      </c>
      <c r="BB764" s="17">
        <f t="shared" si="67"/>
        <v>0.44160472994236505</v>
      </c>
    </row>
    <row r="765" spans="8:54" x14ac:dyDescent="0.2">
      <c r="T765">
        <v>109.4</v>
      </c>
      <c r="U765">
        <v>0.51314067060987201</v>
      </c>
      <c r="AG765" s="16">
        <v>100.7</v>
      </c>
      <c r="AH765" s="17">
        <v>0.47294183058399553</v>
      </c>
      <c r="AN765" s="17">
        <v>78.2</v>
      </c>
      <c r="AO765" s="17">
        <v>0.40144480240576702</v>
      </c>
      <c r="AP765" s="17">
        <f t="shared" si="64"/>
        <v>0.36130032216519031</v>
      </c>
      <c r="AQ765" s="18">
        <f t="shared" si="65"/>
        <v>0.44158928264634378</v>
      </c>
      <c r="AV765" s="16">
        <v>84.7</v>
      </c>
      <c r="AW765" s="17">
        <v>0.41614744648997948</v>
      </c>
      <c r="AY765" s="17">
        <v>78.2</v>
      </c>
      <c r="AZ765" s="17">
        <v>0.401809662095997</v>
      </c>
      <c r="BA765" s="17">
        <f t="shared" si="66"/>
        <v>0.36162869588639729</v>
      </c>
      <c r="BB765" s="17">
        <f t="shared" si="67"/>
        <v>0.44199062830559671</v>
      </c>
    </row>
    <row r="766" spans="8:54" x14ac:dyDescent="0.2">
      <c r="T766">
        <v>109.8</v>
      </c>
      <c r="U766">
        <v>0.51437463298603248</v>
      </c>
      <c r="AG766" s="16">
        <v>101.1</v>
      </c>
      <c r="AH766" s="17">
        <v>0.4743159597497385</v>
      </c>
      <c r="AN766" s="17">
        <v>78.3</v>
      </c>
      <c r="AO766" s="17">
        <v>0.40180616243724199</v>
      </c>
      <c r="AP766" s="17">
        <f t="shared" si="64"/>
        <v>0.36162554619351778</v>
      </c>
      <c r="AQ766" s="18">
        <f t="shared" si="65"/>
        <v>0.4419867786809662</v>
      </c>
      <c r="AV766" s="16">
        <v>85.1</v>
      </c>
      <c r="AW766" s="17">
        <v>0.41749713434753799</v>
      </c>
      <c r="AY766" s="17">
        <v>78.3</v>
      </c>
      <c r="AZ766" s="17">
        <v>0.40216047194934101</v>
      </c>
      <c r="BA766" s="17">
        <f t="shared" si="66"/>
        <v>0.36194442475440691</v>
      </c>
      <c r="BB766" s="17">
        <f t="shared" si="67"/>
        <v>0.44237651914427517</v>
      </c>
    </row>
    <row r="767" spans="8:54" x14ac:dyDescent="0.2">
      <c r="T767">
        <v>110.2</v>
      </c>
      <c r="U767">
        <v>0.51562028180741548</v>
      </c>
      <c r="AG767" s="16">
        <v>101.5</v>
      </c>
      <c r="AH767" s="17">
        <v>0.475676456595998</v>
      </c>
      <c r="AN767" s="17">
        <v>78.400000000000006</v>
      </c>
      <c r="AO767" s="17">
        <v>0.40216750899713699</v>
      </c>
      <c r="AP767" s="17">
        <f t="shared" si="64"/>
        <v>0.36195075809742328</v>
      </c>
      <c r="AQ767" s="18">
        <f t="shared" si="65"/>
        <v>0.44238425989685071</v>
      </c>
      <c r="AV767" s="16">
        <v>85.5</v>
      </c>
      <c r="AW767" s="17">
        <v>0.41890782982202446</v>
      </c>
      <c r="AY767" s="17">
        <v>78.400000000000006</v>
      </c>
      <c r="AZ767" s="17">
        <v>0.40251127426613498</v>
      </c>
      <c r="BA767" s="17">
        <f t="shared" si="66"/>
        <v>0.36226014683952151</v>
      </c>
      <c r="BB767" s="17">
        <f t="shared" si="67"/>
        <v>0.4427624016927485</v>
      </c>
    </row>
    <row r="768" spans="8:54" x14ac:dyDescent="0.2">
      <c r="T768">
        <v>110.6</v>
      </c>
      <c r="U768">
        <v>0.51687619678210894</v>
      </c>
      <c r="AG768" s="16">
        <v>101.9</v>
      </c>
      <c r="AH768" s="17">
        <v>0.47702350458215897</v>
      </c>
      <c r="AN768" s="17">
        <v>78.5</v>
      </c>
      <c r="AO768" s="17">
        <v>0.40252884095422198</v>
      </c>
      <c r="AP768" s="17">
        <f t="shared" si="64"/>
        <v>0.36227595685879976</v>
      </c>
      <c r="AQ768" s="18">
        <f t="shared" si="65"/>
        <v>0.44278172504964419</v>
      </c>
      <c r="AV768" s="16">
        <v>85.9</v>
      </c>
      <c r="AW768" s="17">
        <v>0.420244003432869</v>
      </c>
      <c r="AY768" s="17">
        <v>78.5</v>
      </c>
      <c r="AZ768" s="17">
        <v>0.40286206835008997</v>
      </c>
      <c r="BA768" s="17">
        <f t="shared" si="66"/>
        <v>0.36257586151508098</v>
      </c>
      <c r="BB768" s="17">
        <f t="shared" si="67"/>
        <v>0.44314827518509903</v>
      </c>
    </row>
    <row r="769" spans="20:54" x14ac:dyDescent="0.2">
      <c r="T769">
        <v>111</v>
      </c>
      <c r="U769">
        <v>0.51813796970452697</v>
      </c>
      <c r="AG769" s="16">
        <v>102.3</v>
      </c>
      <c r="AH769" s="17">
        <v>0.47835912123295254</v>
      </c>
      <c r="AN769" s="17">
        <v>78.599999999999994</v>
      </c>
      <c r="AO769" s="17">
        <v>0.40289015717948901</v>
      </c>
      <c r="AP769" s="17">
        <f t="shared" si="64"/>
        <v>0.3626011414615401</v>
      </c>
      <c r="AQ769" s="18">
        <f t="shared" si="65"/>
        <v>0.44317917289743797</v>
      </c>
      <c r="AV769" s="16">
        <v>86.3</v>
      </c>
      <c r="AW769" s="17">
        <v>0.42153274335676749</v>
      </c>
      <c r="AY769" s="17">
        <v>78.599999999999994</v>
      </c>
      <c r="AZ769" s="17">
        <v>0.403212853504677</v>
      </c>
      <c r="BA769" s="17">
        <f t="shared" si="66"/>
        <v>0.36289156815420931</v>
      </c>
      <c r="BB769" s="17">
        <f t="shared" si="67"/>
        <v>0.44353413885514476</v>
      </c>
    </row>
    <row r="770" spans="20:54" x14ac:dyDescent="0.2">
      <c r="T770">
        <v>111.4</v>
      </c>
      <c r="U770">
        <v>0.51939871681406546</v>
      </c>
      <c r="AG770" s="16">
        <v>102.7</v>
      </c>
      <c r="AH770" s="17">
        <v>0.47968658849255252</v>
      </c>
      <c r="AN770" s="17">
        <v>78.7</v>
      </c>
      <c r="AO770" s="17">
        <v>0.40325145654615902</v>
      </c>
      <c r="AP770" s="17">
        <f t="shared" si="64"/>
        <v>0.36292631089154315</v>
      </c>
      <c r="AQ770" s="18">
        <f t="shared" si="65"/>
        <v>0.44357660220077494</v>
      </c>
      <c r="AV770" s="16">
        <v>86.7</v>
      </c>
      <c r="AW770" s="17">
        <v>0.42289034323458252</v>
      </c>
      <c r="AY770" s="17">
        <v>78.7</v>
      </c>
      <c r="AZ770" s="17">
        <v>0.40356362903313903</v>
      </c>
      <c r="BA770" s="17">
        <f t="shared" si="66"/>
        <v>0.36320726612982512</v>
      </c>
      <c r="BB770" s="17">
        <f t="shared" si="67"/>
        <v>0.44391999193645298</v>
      </c>
    </row>
    <row r="771" spans="20:54" x14ac:dyDescent="0.2">
      <c r="T771">
        <v>111.8</v>
      </c>
      <c r="U771">
        <v>0.52065151234746998</v>
      </c>
      <c r="AG771" s="16">
        <v>103.1</v>
      </c>
      <c r="AH771" s="17">
        <v>0.48100921334413349</v>
      </c>
      <c r="AN771" s="17">
        <v>78.8</v>
      </c>
      <c r="AO771" s="17">
        <v>0.40361273792968999</v>
      </c>
      <c r="AP771" s="17">
        <f t="shared" ref="AP771:AP834" si="69">AO771*0.9</f>
        <v>0.36325146413672099</v>
      </c>
      <c r="AQ771" s="18">
        <f t="shared" ref="AQ771:AQ834" si="70">AO771*1.1</f>
        <v>0.44397401172265905</v>
      </c>
      <c r="AV771" s="16">
        <v>87.1</v>
      </c>
      <c r="AW771" s="17">
        <v>0.42435249589560647</v>
      </c>
      <c r="AY771" s="17">
        <v>78.8</v>
      </c>
      <c r="AZ771" s="17">
        <v>0.40391439423849701</v>
      </c>
      <c r="BA771" s="17">
        <f t="shared" ref="BA771:BA834" si="71">AZ771*0.9</f>
        <v>0.3635229548146473</v>
      </c>
      <c r="BB771" s="17">
        <f t="shared" ref="BB771:BB834" si="72">AZ771*1.1</f>
        <v>0.44430583366234677</v>
      </c>
    </row>
    <row r="772" spans="20:54" x14ac:dyDescent="0.2">
      <c r="T772">
        <v>112.2</v>
      </c>
      <c r="U772">
        <v>0.52188953681680106</v>
      </c>
      <c r="AG772" s="16">
        <v>103.5</v>
      </c>
      <c r="AH772" s="17">
        <v>0.48233193841747102</v>
      </c>
      <c r="AN772" s="17">
        <v>78.900000000000006</v>
      </c>
      <c r="AO772" s="17">
        <v>0.40397400020778901</v>
      </c>
      <c r="AP772" s="17">
        <f t="shared" si="69"/>
        <v>0.3635766001870101</v>
      </c>
      <c r="AQ772" s="18">
        <f t="shared" si="70"/>
        <v>0.44437140022856797</v>
      </c>
      <c r="AV772" s="16">
        <v>87.5</v>
      </c>
      <c r="AW772" s="17">
        <v>0.4258954544078275</v>
      </c>
      <c r="AY772" s="17">
        <v>78.900000000000006</v>
      </c>
      <c r="AZ772" s="17">
        <v>0.40426514842355699</v>
      </c>
      <c r="BA772" s="17">
        <f t="shared" si="71"/>
        <v>0.36383863358120128</v>
      </c>
      <c r="BB772" s="17">
        <f t="shared" si="72"/>
        <v>0.4446916632659127</v>
      </c>
    </row>
    <row r="773" spans="20:54" x14ac:dyDescent="0.2">
      <c r="T773">
        <v>112.6</v>
      </c>
      <c r="U773">
        <v>0.52310650289766547</v>
      </c>
      <c r="AG773" s="16">
        <v>103.9</v>
      </c>
      <c r="AH773" s="17">
        <v>0.48366817755279845</v>
      </c>
      <c r="AN773" s="17">
        <v>79</v>
      </c>
      <c r="AO773" s="17">
        <v>0.40433524226041501</v>
      </c>
      <c r="AP773" s="17">
        <f t="shared" si="69"/>
        <v>0.36390171803437349</v>
      </c>
      <c r="AQ773" s="18">
        <f t="shared" si="70"/>
        <v>0.44476876648645652</v>
      </c>
      <c r="AV773" s="16">
        <v>87.9</v>
      </c>
      <c r="AW773" s="17">
        <v>0.42744890858888795</v>
      </c>
      <c r="AY773" s="17">
        <v>79</v>
      </c>
      <c r="AZ773" s="17">
        <v>0.40461589089092198</v>
      </c>
      <c r="BA773" s="17">
        <f t="shared" si="71"/>
        <v>0.36415430180182978</v>
      </c>
      <c r="BB773" s="17">
        <f t="shared" si="72"/>
        <v>0.44507747998001423</v>
      </c>
    </row>
    <row r="774" spans="20:54" x14ac:dyDescent="0.2">
      <c r="T774">
        <v>113</v>
      </c>
      <c r="U774">
        <v>0.524304377797285</v>
      </c>
      <c r="AG774" s="16">
        <v>104.3</v>
      </c>
      <c r="AH774" s="17">
        <v>0.48503408386324498</v>
      </c>
      <c r="AN774" s="17">
        <v>79.099999999999994</v>
      </c>
      <c r="AO774" s="17">
        <v>0.404696462969795</v>
      </c>
      <c r="AP774" s="17">
        <f t="shared" si="69"/>
        <v>0.36422681667281553</v>
      </c>
      <c r="AQ774" s="18">
        <f t="shared" si="70"/>
        <v>0.44516610926677452</v>
      </c>
      <c r="AV774" s="16">
        <v>88.3</v>
      </c>
      <c r="AW774" s="17">
        <v>0.42895727919373849</v>
      </c>
      <c r="AY774" s="17">
        <v>79.099999999999994</v>
      </c>
      <c r="AZ774" s="17">
        <v>0.40496662094299701</v>
      </c>
      <c r="BA774" s="17">
        <f t="shared" si="71"/>
        <v>0.36446995884869732</v>
      </c>
      <c r="BB774" s="17">
        <f t="shared" si="72"/>
        <v>0.44546328303729676</v>
      </c>
    </row>
    <row r="775" spans="20:54" x14ac:dyDescent="0.2">
      <c r="T775">
        <v>113.4</v>
      </c>
      <c r="U775">
        <v>0.52549181270397949</v>
      </c>
      <c r="AG775" s="16">
        <v>104.7</v>
      </c>
      <c r="AH775" s="17">
        <v>0.48644580704633045</v>
      </c>
      <c r="AN775" s="17">
        <v>79.2</v>
      </c>
      <c r="AO775" s="17">
        <v>0.40505766122042602</v>
      </c>
      <c r="AP775" s="17">
        <f t="shared" si="69"/>
        <v>0.36455189509838343</v>
      </c>
      <c r="AQ775" s="18">
        <f t="shared" si="70"/>
        <v>0.44556342734246868</v>
      </c>
      <c r="AV775" s="16">
        <v>88.7</v>
      </c>
      <c r="AW775" s="17">
        <v>0.43051490941881249</v>
      </c>
      <c r="AY775" s="17">
        <v>79.2</v>
      </c>
      <c r="AZ775" s="17">
        <v>0.40531733788199498</v>
      </c>
      <c r="BA775" s="17">
        <f t="shared" si="71"/>
        <v>0.36478560409379551</v>
      </c>
      <c r="BB775" s="17">
        <f t="shared" si="72"/>
        <v>0.4458490716701945</v>
      </c>
    </row>
    <row r="776" spans="20:54" x14ac:dyDescent="0.2">
      <c r="T776">
        <v>113.8</v>
      </c>
      <c r="U776">
        <v>0.52667765091109753</v>
      </c>
      <c r="AG776" s="16">
        <v>105.1</v>
      </c>
      <c r="AH776" s="17">
        <v>0.48789879702572952</v>
      </c>
      <c r="AN776" s="17">
        <v>79.3</v>
      </c>
      <c r="AO776" s="17">
        <v>0.405418835899087</v>
      </c>
      <c r="AP776" s="17">
        <f t="shared" si="69"/>
        <v>0.36487695230917833</v>
      </c>
      <c r="AQ776" s="18">
        <f t="shared" si="70"/>
        <v>0.44596071948899574</v>
      </c>
      <c r="AV776" s="16">
        <v>89.1</v>
      </c>
      <c r="AW776" s="17">
        <v>0.43215283591657899</v>
      </c>
      <c r="AY776" s="17">
        <v>79.3</v>
      </c>
      <c r="AZ776" s="17">
        <v>0.40566804100995102</v>
      </c>
      <c r="BA776" s="17">
        <f t="shared" si="71"/>
        <v>0.36510123690895591</v>
      </c>
      <c r="BB776" s="17">
        <f t="shared" si="72"/>
        <v>0.44623484511094613</v>
      </c>
    </row>
    <row r="777" spans="20:54" x14ac:dyDescent="0.2">
      <c r="T777">
        <v>114.2</v>
      </c>
      <c r="U777">
        <v>0.5278707357119895</v>
      </c>
      <c r="AG777" s="16">
        <v>105.5</v>
      </c>
      <c r="AH777" s="17">
        <v>0.48934865217479895</v>
      </c>
      <c r="AN777" s="17">
        <v>79.400000000000006</v>
      </c>
      <c r="AO777" s="17">
        <v>0.40577998589484499</v>
      </c>
      <c r="AP777" s="17">
        <f t="shared" si="69"/>
        <v>0.36520198730536052</v>
      </c>
      <c r="AQ777" s="18">
        <f t="shared" si="70"/>
        <v>0.44635798448432951</v>
      </c>
      <c r="AV777" s="16">
        <v>89.5</v>
      </c>
      <c r="AW777" s="17">
        <v>0.43366281156302799</v>
      </c>
      <c r="AY777" s="17">
        <v>79.400000000000006</v>
      </c>
      <c r="AZ777" s="17">
        <v>0.40601872962872498</v>
      </c>
      <c r="BA777" s="17">
        <f t="shared" si="71"/>
        <v>0.3654168566658525</v>
      </c>
      <c r="BB777" s="17">
        <f t="shared" si="72"/>
        <v>0.44662060259159753</v>
      </c>
    </row>
    <row r="778" spans="20:54" x14ac:dyDescent="0.2">
      <c r="T778">
        <v>114.6</v>
      </c>
      <c r="U778">
        <v>0.52907991040000346</v>
      </c>
      <c r="AG778" s="16">
        <v>105.9</v>
      </c>
      <c r="AH778" s="17">
        <v>0.49074650549327847</v>
      </c>
      <c r="AN778" s="17">
        <v>79.5</v>
      </c>
      <c r="AO778" s="17">
        <v>0.40614111009906501</v>
      </c>
      <c r="AP778" s="17">
        <f t="shared" si="69"/>
        <v>0.36552699908915853</v>
      </c>
      <c r="AQ778" s="18">
        <f t="shared" si="70"/>
        <v>0.44675522110897153</v>
      </c>
      <c r="AV778" s="16">
        <v>89.9</v>
      </c>
      <c r="AW778" s="17">
        <v>0.43499115397884702</v>
      </c>
      <c r="AY778" s="17">
        <v>79.5</v>
      </c>
      <c r="AZ778" s="17">
        <v>0.40636940304001301</v>
      </c>
      <c r="BA778" s="17">
        <f t="shared" si="71"/>
        <v>0.36573246273601173</v>
      </c>
      <c r="BB778" s="17">
        <f t="shared" si="72"/>
        <v>0.44700634334401435</v>
      </c>
    </row>
    <row r="779" spans="20:54" x14ac:dyDescent="0.2">
      <c r="T779">
        <v>115</v>
      </c>
      <c r="U779">
        <v>0.53031319599566851</v>
      </c>
      <c r="AG779" s="16">
        <v>106.3</v>
      </c>
      <c r="AH779" s="17">
        <v>0.49206093534050249</v>
      </c>
      <c r="AN779" s="17">
        <v>79.599999999999994</v>
      </c>
      <c r="AO779" s="17">
        <v>0.40650220740541798</v>
      </c>
      <c r="AP779" s="17">
        <f t="shared" si="69"/>
        <v>0.36585198666487617</v>
      </c>
      <c r="AQ779" s="18">
        <f t="shared" si="70"/>
        <v>0.44715242814595979</v>
      </c>
      <c r="AV779" s="16">
        <v>90.3</v>
      </c>
      <c r="AW779" s="17">
        <v>0.43625898199700797</v>
      </c>
      <c r="AY779" s="17">
        <v>79.599999999999994</v>
      </c>
      <c r="AZ779" s="17">
        <v>0.40672006054535098</v>
      </c>
      <c r="BA779" s="17">
        <f t="shared" si="71"/>
        <v>0.3660480544908159</v>
      </c>
      <c r="BB779" s="17">
        <f t="shared" si="72"/>
        <v>0.44739206659988612</v>
      </c>
    </row>
    <row r="780" spans="20:54" x14ac:dyDescent="0.2">
      <c r="T780">
        <v>115.4</v>
      </c>
      <c r="U780">
        <v>0.53157055537230158</v>
      </c>
      <c r="AG780" s="16">
        <v>106.7</v>
      </c>
      <c r="AH780" s="17">
        <v>0.49331441156198352</v>
      </c>
      <c r="AN780" s="17">
        <v>79.7</v>
      </c>
      <c r="AO780" s="17">
        <v>0.40686327670988898</v>
      </c>
      <c r="AP780" s="17">
        <f t="shared" si="69"/>
        <v>0.36617694903890008</v>
      </c>
      <c r="AQ780" s="18">
        <f t="shared" si="70"/>
        <v>0.44754960438087793</v>
      </c>
      <c r="AV780" s="16">
        <v>90.7</v>
      </c>
      <c r="AW780" s="17">
        <v>0.43755893115261901</v>
      </c>
      <c r="AY780" s="17">
        <v>79.7</v>
      </c>
      <c r="AZ780" s="17">
        <v>0.407070701446128</v>
      </c>
      <c r="BA780" s="17">
        <f t="shared" si="71"/>
        <v>0.36636363130151522</v>
      </c>
      <c r="BB780" s="17">
        <f t="shared" si="72"/>
        <v>0.44777777159074084</v>
      </c>
    </row>
    <row r="781" spans="20:54" x14ac:dyDescent="0.2">
      <c r="T781">
        <v>115.8</v>
      </c>
      <c r="U781">
        <v>0.53284738653151897</v>
      </c>
      <c r="AG781" s="16">
        <v>107.1</v>
      </c>
      <c r="AH781" s="17">
        <v>0.49453977796250198</v>
      </c>
      <c r="AN781" s="17">
        <v>79.8</v>
      </c>
      <c r="AO781" s="17">
        <v>0.40722431691078198</v>
      </c>
      <c r="AP781" s="17">
        <f t="shared" si="69"/>
        <v>0.36650188521970378</v>
      </c>
      <c r="AQ781" s="18">
        <f t="shared" si="70"/>
        <v>0.44794674860186023</v>
      </c>
      <c r="AV781" s="16">
        <v>91.1</v>
      </c>
      <c r="AW781" s="17">
        <v>0.43889282945318298</v>
      </c>
      <c r="AY781" s="17">
        <v>79.8</v>
      </c>
      <c r="AZ781" s="17">
        <v>0.40742132504359002</v>
      </c>
      <c r="BA781" s="17">
        <f t="shared" si="71"/>
        <v>0.36667919253923104</v>
      </c>
      <c r="BB781" s="17">
        <f t="shared" si="72"/>
        <v>0.44816345754794906</v>
      </c>
    </row>
    <row r="782" spans="20:54" x14ac:dyDescent="0.2">
      <c r="T782">
        <v>116.2</v>
      </c>
      <c r="U782">
        <v>0.53413903539956653</v>
      </c>
      <c r="AG782" s="16">
        <v>107.5</v>
      </c>
      <c r="AH782" s="17">
        <v>0.4957698783468395</v>
      </c>
      <c r="AN782" s="17">
        <v>79.900000000000006</v>
      </c>
      <c r="AO782" s="17">
        <v>0.407585326908734</v>
      </c>
      <c r="AP782" s="17">
        <f t="shared" si="69"/>
        <v>0.36682679421786063</v>
      </c>
      <c r="AQ782" s="18">
        <f t="shared" si="70"/>
        <v>0.44834385959960743</v>
      </c>
      <c r="AV782" s="16">
        <v>91.5</v>
      </c>
      <c r="AW782" s="17">
        <v>0.44024872104288248</v>
      </c>
      <c r="AY782" s="17">
        <v>79.900000000000006</v>
      </c>
      <c r="AZ782" s="17">
        <v>0.40777193063885198</v>
      </c>
      <c r="BA782" s="17">
        <f t="shared" si="71"/>
        <v>0.36699473757496681</v>
      </c>
      <c r="BB782" s="17">
        <f t="shared" si="72"/>
        <v>0.4485491237027372</v>
      </c>
    </row>
    <row r="783" spans="20:54" x14ac:dyDescent="0.2">
      <c r="T783">
        <v>116.6</v>
      </c>
      <c r="U783">
        <v>0.53544084790268753</v>
      </c>
      <c r="AG783" s="16">
        <v>107.9</v>
      </c>
      <c r="AH783" s="17">
        <v>0.49703232612985848</v>
      </c>
      <c r="AN783" s="17">
        <v>80</v>
      </c>
      <c r="AO783" s="17">
        <v>0.40794630560671702</v>
      </c>
      <c r="AP783" s="17">
        <f t="shared" si="69"/>
        <v>0.36715167504604534</v>
      </c>
      <c r="AQ783" s="18">
        <f t="shared" si="70"/>
        <v>0.44874093616738875</v>
      </c>
      <c r="AV783" s="16">
        <v>91.9</v>
      </c>
      <c r="AW783" s="17">
        <v>0.44162329245214499</v>
      </c>
      <c r="AY783" s="17">
        <v>80</v>
      </c>
      <c r="AZ783" s="17">
        <v>0.40812251753289902</v>
      </c>
      <c r="BA783" s="17">
        <f t="shared" si="71"/>
        <v>0.36731026577960912</v>
      </c>
      <c r="BB783" s="17">
        <f t="shared" si="72"/>
        <v>0.44893476928618897</v>
      </c>
    </row>
    <row r="784" spans="20:54" x14ac:dyDescent="0.2">
      <c r="T784">
        <v>117</v>
      </c>
      <c r="U784">
        <v>0.53674816996712593</v>
      </c>
      <c r="AG784" s="16">
        <v>108.3</v>
      </c>
      <c r="AH784" s="17">
        <v>0.49831973437506749</v>
      </c>
      <c r="AN784" s="17">
        <v>80.099999999999994</v>
      </c>
      <c r="AO784" s="17">
        <v>0.40830725191004902</v>
      </c>
      <c r="AP784" s="17">
        <f t="shared" si="69"/>
        <v>0.36747652671904413</v>
      </c>
      <c r="AQ784" s="18">
        <f t="shared" si="70"/>
        <v>0.44913797710105396</v>
      </c>
      <c r="AV784" s="16">
        <v>92.3</v>
      </c>
      <c r="AW784" s="17">
        <v>0.4430198526847805</v>
      </c>
      <c r="AY784" s="17">
        <v>80.099999999999994</v>
      </c>
      <c r="AZ784" s="17">
        <v>0.40847308502660201</v>
      </c>
      <c r="BA784" s="17">
        <f t="shared" si="71"/>
        <v>0.36762577652394179</v>
      </c>
      <c r="BB784" s="17">
        <f t="shared" si="72"/>
        <v>0.44932039352926223</v>
      </c>
    </row>
    <row r="785" spans="20:54" x14ac:dyDescent="0.2">
      <c r="T785">
        <v>117.4</v>
      </c>
      <c r="U785">
        <v>0.53805698780003952</v>
      </c>
      <c r="AG785" s="16">
        <v>108.7</v>
      </c>
      <c r="AH785" s="17">
        <v>0.499610353206694</v>
      </c>
      <c r="AN785" s="17">
        <v>80.2</v>
      </c>
      <c r="AO785" s="17">
        <v>0.4086681647264</v>
      </c>
      <c r="AP785" s="17">
        <f t="shared" si="69"/>
        <v>0.36780134825375999</v>
      </c>
      <c r="AQ785" s="18">
        <f t="shared" si="70"/>
        <v>0.44953498119904001</v>
      </c>
      <c r="AV785" s="16">
        <v>92.7</v>
      </c>
      <c r="AW785" s="17">
        <v>0.4444651974235525</v>
      </c>
      <c r="AY785" s="17">
        <v>80.2</v>
      </c>
      <c r="AZ785" s="17">
        <v>0.40882363242072201</v>
      </c>
      <c r="BA785" s="17">
        <f t="shared" si="71"/>
        <v>0.36794126917864983</v>
      </c>
      <c r="BB785" s="17">
        <f t="shared" si="72"/>
        <v>0.44970599566279423</v>
      </c>
    </row>
    <row r="786" spans="20:54" x14ac:dyDescent="0.2">
      <c r="T786">
        <v>117.8</v>
      </c>
      <c r="U786">
        <v>0.53936665449624799</v>
      </c>
      <c r="AG786" s="16">
        <v>109.1</v>
      </c>
      <c r="AH786" s="17">
        <v>0.50088238898965953</v>
      </c>
      <c r="AN786" s="17">
        <v>80.3</v>
      </c>
      <c r="AO786" s="17">
        <v>0.4090290429658</v>
      </c>
      <c r="AP786" s="17">
        <f t="shared" si="69"/>
        <v>0.36812613866922</v>
      </c>
      <c r="AQ786" s="18">
        <f t="shared" si="70"/>
        <v>0.44993194726238006</v>
      </c>
      <c r="AV786" s="16">
        <v>93.1</v>
      </c>
      <c r="AW786" s="17">
        <v>0.44600580158374803</v>
      </c>
      <c r="AY786" s="17">
        <v>80.3</v>
      </c>
      <c r="AZ786" s="17">
        <v>0.40917415901591703</v>
      </c>
      <c r="BA786" s="17">
        <f t="shared" si="71"/>
        <v>0.36825674311432532</v>
      </c>
      <c r="BB786" s="17">
        <f t="shared" si="72"/>
        <v>0.45009157491750879</v>
      </c>
    </row>
    <row r="787" spans="20:54" x14ac:dyDescent="0.2">
      <c r="T787">
        <v>118.2</v>
      </c>
      <c r="U787">
        <v>0.54067762594523594</v>
      </c>
      <c r="AG787" s="16">
        <v>109.5</v>
      </c>
      <c r="AH787" s="17">
        <v>0.50211705670873752</v>
      </c>
      <c r="AN787" s="17">
        <v>80.400000000000006</v>
      </c>
      <c r="AO787" s="17">
        <v>0.40938988554064998</v>
      </c>
      <c r="AP787" s="17">
        <f t="shared" si="69"/>
        <v>0.36845089698658501</v>
      </c>
      <c r="AQ787" s="18">
        <f t="shared" si="70"/>
        <v>0.450328874094715</v>
      </c>
      <c r="AV787" s="16">
        <v>93.5</v>
      </c>
      <c r="AW787" s="17">
        <v>0.44758201157161348</v>
      </c>
      <c r="AY787" s="17">
        <v>80.400000000000006</v>
      </c>
      <c r="AZ787" s="17">
        <v>0.40952466411275101</v>
      </c>
      <c r="BA787" s="17">
        <f t="shared" si="71"/>
        <v>0.36857219770147592</v>
      </c>
      <c r="BB787" s="17">
        <f t="shared" si="72"/>
        <v>0.45047713052402616</v>
      </c>
    </row>
    <row r="788" spans="20:54" x14ac:dyDescent="0.2">
      <c r="T788">
        <v>118.6</v>
      </c>
      <c r="U788">
        <v>0.54199035867308054</v>
      </c>
      <c r="AG788" s="16">
        <v>109.9</v>
      </c>
      <c r="AH788" s="17">
        <v>0.50331736606824695</v>
      </c>
      <c r="AN788" s="17">
        <v>80.5</v>
      </c>
      <c r="AO788" s="17">
        <v>0.40975069136572101</v>
      </c>
      <c r="AP788" s="17">
        <f t="shared" si="69"/>
        <v>0.36877562222914889</v>
      </c>
      <c r="AQ788" s="18">
        <f t="shared" si="70"/>
        <v>0.45072576050229313</v>
      </c>
      <c r="AV788" s="16">
        <v>93.9</v>
      </c>
      <c r="AW788" s="17">
        <v>0.44904276846077551</v>
      </c>
      <c r="AY788" s="17">
        <v>80.5</v>
      </c>
      <c r="AZ788" s="17">
        <v>0.40987514701170202</v>
      </c>
      <c r="BA788" s="17">
        <f t="shared" si="71"/>
        <v>0.36888763231053184</v>
      </c>
      <c r="BB788" s="17">
        <f t="shared" si="72"/>
        <v>0.45086266171287226</v>
      </c>
    </row>
    <row r="789" spans="20:54" x14ac:dyDescent="0.2">
      <c r="T789">
        <v>119</v>
      </c>
      <c r="U789">
        <v>0.54330530920585651</v>
      </c>
      <c r="AG789" s="16">
        <v>110.3</v>
      </c>
      <c r="AH789" s="17">
        <v>0.50449591956600504</v>
      </c>
      <c r="AN789" s="17">
        <v>80.599999999999994</v>
      </c>
      <c r="AO789" s="17">
        <v>0.410111459358171</v>
      </c>
      <c r="AP789" s="17">
        <f t="shared" si="69"/>
        <v>0.36910031342235389</v>
      </c>
      <c r="AQ789" s="18">
        <f t="shared" si="70"/>
        <v>0.45112260529398812</v>
      </c>
      <c r="AV789" s="16">
        <v>94.3</v>
      </c>
      <c r="AW789" s="17">
        <v>0.45037556493669301</v>
      </c>
      <c r="AY789" s="17">
        <v>80.599999999999994</v>
      </c>
      <c r="AZ789" s="17">
        <v>0.41022560701317101</v>
      </c>
      <c r="BA789" s="17">
        <f t="shared" si="71"/>
        <v>0.36920304631185391</v>
      </c>
      <c r="BB789" s="17">
        <f t="shared" si="72"/>
        <v>0.45124816771448817</v>
      </c>
    </row>
    <row r="790" spans="20:54" x14ac:dyDescent="0.2">
      <c r="T790">
        <v>119.4</v>
      </c>
      <c r="U790">
        <v>0.54462293406964146</v>
      </c>
      <c r="AG790" s="16">
        <v>110.7</v>
      </c>
      <c r="AH790" s="17">
        <v>0.50566515598052852</v>
      </c>
      <c r="AN790" s="17">
        <v>80.7</v>
      </c>
      <c r="AO790" s="17">
        <v>0.41047218843754502</v>
      </c>
      <c r="AP790" s="17">
        <f t="shared" si="69"/>
        <v>0.36942496959379051</v>
      </c>
      <c r="AQ790" s="18">
        <f t="shared" si="70"/>
        <v>0.45151940728129958</v>
      </c>
      <c r="AV790" s="16">
        <v>94.7</v>
      </c>
      <c r="AW790" s="17">
        <v>0.45164219580131648</v>
      </c>
      <c r="AY790" s="17">
        <v>80.7</v>
      </c>
      <c r="AZ790" s="17">
        <v>0.41057604341748699</v>
      </c>
      <c r="BA790" s="17">
        <f t="shared" si="71"/>
        <v>0.36951843907573828</v>
      </c>
      <c r="BB790" s="17">
        <f t="shared" si="72"/>
        <v>0.4516336477592357</v>
      </c>
    </row>
    <row r="791" spans="20:54" x14ac:dyDescent="0.2">
      <c r="T791">
        <v>119.8</v>
      </c>
      <c r="U791">
        <v>0.54594347169998159</v>
      </c>
      <c r="AG791" s="16">
        <v>111.1</v>
      </c>
      <c r="AH791" s="17">
        <v>0.5068372577117255</v>
      </c>
      <c r="AN791" s="17">
        <v>80.8</v>
      </c>
      <c r="AO791" s="17">
        <v>0.41083287752578701</v>
      </c>
      <c r="AP791" s="17">
        <f t="shared" si="69"/>
        <v>0.36974958977320832</v>
      </c>
      <c r="AQ791" s="18">
        <f t="shared" si="70"/>
        <v>0.45191616527836576</v>
      </c>
      <c r="AV791" s="16">
        <v>95.1</v>
      </c>
      <c r="AW791" s="17">
        <v>0.4528963902260445</v>
      </c>
      <c r="AY791" s="17">
        <v>80.8</v>
      </c>
      <c r="AZ791" s="17">
        <v>0.41092645552491802</v>
      </c>
      <c r="BA791" s="17">
        <f t="shared" si="71"/>
        <v>0.36983380997242621</v>
      </c>
      <c r="BB791" s="17">
        <f t="shared" si="72"/>
        <v>0.45201910107740984</v>
      </c>
    </row>
    <row r="792" spans="20:54" x14ac:dyDescent="0.2">
      <c r="T792">
        <v>120.2</v>
      </c>
      <c r="U792">
        <v>0.54726517641413852</v>
      </c>
      <c r="AG792" s="16">
        <v>111.5</v>
      </c>
      <c r="AH792" s="17">
        <v>0.50802142304601206</v>
      </c>
      <c r="AN792" s="17">
        <v>80.900000000000006</v>
      </c>
      <c r="AO792" s="17">
        <v>0.41119352554724398</v>
      </c>
      <c r="AP792" s="17">
        <f t="shared" si="69"/>
        <v>0.3700741729925196</v>
      </c>
      <c r="AQ792" s="18">
        <f t="shared" si="70"/>
        <v>0.45231287810196841</v>
      </c>
      <c r="AV792" s="16">
        <v>95.5</v>
      </c>
      <c r="AW792" s="17">
        <v>0.45417039524965896</v>
      </c>
      <c r="AY792" s="17">
        <v>80.900000000000006</v>
      </c>
      <c r="AZ792" s="17">
        <v>0.41127684263567699</v>
      </c>
      <c r="BA792" s="17">
        <f t="shared" si="71"/>
        <v>0.37014915837210932</v>
      </c>
      <c r="BB792" s="17">
        <f t="shared" si="72"/>
        <v>0.45240452689924471</v>
      </c>
    </row>
    <row r="793" spans="20:54" x14ac:dyDescent="0.2">
      <c r="T793">
        <v>120.6</v>
      </c>
      <c r="U793">
        <v>0.54858524264377551</v>
      </c>
      <c r="AG793" s="16">
        <v>111.9</v>
      </c>
      <c r="AH793" s="17">
        <v>0.50921616800096148</v>
      </c>
      <c r="AN793" s="17">
        <v>81</v>
      </c>
      <c r="AO793" s="17">
        <v>0.41155413142867397</v>
      </c>
      <c r="AP793" s="17">
        <f t="shared" si="69"/>
        <v>0.37039871828580656</v>
      </c>
      <c r="AQ793" s="18">
        <f t="shared" si="70"/>
        <v>0.45270954457154139</v>
      </c>
      <c r="AV793" s="16">
        <v>95.9</v>
      </c>
      <c r="AW793" s="17">
        <v>0.45549243315028048</v>
      </c>
      <c r="AY793" s="17">
        <v>81</v>
      </c>
      <c r="AZ793" s="17">
        <v>0.41162720404992897</v>
      </c>
      <c r="BA793" s="17">
        <f t="shared" si="71"/>
        <v>0.37046448364493606</v>
      </c>
      <c r="BB793" s="17">
        <f t="shared" si="72"/>
        <v>0.45278992445492189</v>
      </c>
    </row>
    <row r="794" spans="20:54" x14ac:dyDescent="0.2">
      <c r="T794">
        <v>121</v>
      </c>
      <c r="U794">
        <v>0.54990085480845352</v>
      </c>
      <c r="AG794" s="16">
        <v>112.3</v>
      </c>
      <c r="AH794" s="17">
        <v>0.51041760620258847</v>
      </c>
      <c r="AN794" s="17">
        <v>81.099999999999994</v>
      </c>
      <c r="AO794" s="17">
        <v>0.41191469409925302</v>
      </c>
      <c r="AP794" s="17">
        <f t="shared" si="69"/>
        <v>0.37072322468932772</v>
      </c>
      <c r="AQ794" s="18">
        <f t="shared" si="70"/>
        <v>0.45310616350917837</v>
      </c>
      <c r="AV794" s="16">
        <v>96.3</v>
      </c>
      <c r="AW794" s="17">
        <v>0.45688160735112399</v>
      </c>
      <c r="AY794" s="17">
        <v>81.099999999999994</v>
      </c>
      <c r="AZ794" s="17">
        <v>0.41197753906780099</v>
      </c>
      <c r="BA794" s="17">
        <f t="shared" si="71"/>
        <v>0.37077978516102089</v>
      </c>
      <c r="BB794" s="17">
        <f t="shared" si="72"/>
        <v>0.45317529297458115</v>
      </c>
    </row>
    <row r="795" spans="20:54" x14ac:dyDescent="0.2">
      <c r="T795">
        <v>121.4</v>
      </c>
      <c r="U795">
        <v>0.55120919732773155</v>
      </c>
      <c r="AG795" s="16">
        <v>112.7</v>
      </c>
      <c r="AH795" s="17">
        <v>0.51162185127690796</v>
      </c>
      <c r="AN795" s="17">
        <v>81.2</v>
      </c>
      <c r="AO795" s="17">
        <v>0.41227521249058302</v>
      </c>
      <c r="AP795" s="17">
        <f t="shared" si="69"/>
        <v>0.3710476912415247</v>
      </c>
      <c r="AQ795" s="18">
        <f t="shared" si="70"/>
        <v>0.45350273373964134</v>
      </c>
      <c r="AV795" s="16">
        <v>96.7</v>
      </c>
      <c r="AW795" s="17">
        <v>0.45832083971426302</v>
      </c>
      <c r="AY795" s="17">
        <v>81.2</v>
      </c>
      <c r="AZ795" s="17">
        <v>0.41232784698938901</v>
      </c>
      <c r="BA795" s="17">
        <f t="shared" si="71"/>
        <v>0.37109506229045014</v>
      </c>
      <c r="BB795" s="17">
        <f t="shared" si="72"/>
        <v>0.45356063168832794</v>
      </c>
    </row>
    <row r="796" spans="20:54" x14ac:dyDescent="0.2">
      <c r="T796">
        <v>121.8</v>
      </c>
      <c r="U796">
        <v>0.55250745462116857</v>
      </c>
      <c r="AG796" s="16">
        <v>113.1</v>
      </c>
      <c r="AH796" s="17">
        <v>0.51282502009481401</v>
      </c>
      <c r="AN796" s="17">
        <v>81.3</v>
      </c>
      <c r="AO796" s="17">
        <v>0.41263568553669699</v>
      </c>
      <c r="AP796" s="17">
        <f t="shared" si="69"/>
        <v>0.3713721169830273</v>
      </c>
      <c r="AQ796" s="18">
        <f t="shared" si="70"/>
        <v>0.45389925409036674</v>
      </c>
      <c r="AV796" s="16">
        <v>97.1</v>
      </c>
      <c r="AW796" s="17">
        <v>0.45978175647744102</v>
      </c>
      <c r="AY796" s="17">
        <v>81.3</v>
      </c>
      <c r="AZ796" s="17">
        <v>0.41267812711476498</v>
      </c>
      <c r="BA796" s="17">
        <f t="shared" si="71"/>
        <v>0.37141031440328848</v>
      </c>
      <c r="BB796" s="17">
        <f t="shared" si="72"/>
        <v>0.45394593982624154</v>
      </c>
    </row>
    <row r="797" spans="20:54" x14ac:dyDescent="0.2">
      <c r="T797">
        <v>122.2</v>
      </c>
      <c r="U797">
        <v>0.55379281110832401</v>
      </c>
      <c r="AG797" s="16">
        <v>113.5</v>
      </c>
      <c r="AH797" s="17">
        <v>0.51402365193129906</v>
      </c>
      <c r="AN797" s="17">
        <v>81.400000000000006</v>
      </c>
      <c r="AO797" s="17">
        <v>0.41299611217406701</v>
      </c>
      <c r="AP797" s="17">
        <f t="shared" si="69"/>
        <v>0.37169650095666029</v>
      </c>
      <c r="AQ797" s="18">
        <f t="shared" si="70"/>
        <v>0.45429572339147373</v>
      </c>
      <c r="AV797" s="16">
        <v>97.5</v>
      </c>
      <c r="AW797" s="17">
        <v>0.4612489513681875</v>
      </c>
      <c r="AY797" s="17">
        <v>81.400000000000006</v>
      </c>
      <c r="AZ797" s="17">
        <v>0.41302837874398701</v>
      </c>
      <c r="BA797" s="17">
        <f t="shared" si="71"/>
        <v>0.37172554086958831</v>
      </c>
      <c r="BB797" s="17">
        <f t="shared" si="72"/>
        <v>0.45433121661838577</v>
      </c>
    </row>
    <row r="798" spans="20:54" x14ac:dyDescent="0.2">
      <c r="T798">
        <v>122.6</v>
      </c>
      <c r="U798">
        <v>0.55506325099633447</v>
      </c>
      <c r="AG798" s="16">
        <v>113.9</v>
      </c>
      <c r="AH798" s="17">
        <v>0.51521512295537297</v>
      </c>
      <c r="AN798" s="17">
        <v>81.5</v>
      </c>
      <c r="AO798" s="17">
        <v>0.41335649134161001</v>
      </c>
      <c r="AP798" s="17">
        <f t="shared" si="69"/>
        <v>0.37202084220744902</v>
      </c>
      <c r="AQ798" s="18">
        <f t="shared" si="70"/>
        <v>0.45469214047577106</v>
      </c>
      <c r="AV798" s="16">
        <v>97.9</v>
      </c>
      <c r="AW798" s="17">
        <v>0.46273129769374249</v>
      </c>
      <c r="AY798" s="17">
        <v>81.5</v>
      </c>
      <c r="AZ798" s="17">
        <v>0.41337860117710201</v>
      </c>
      <c r="BA798" s="17">
        <f t="shared" si="71"/>
        <v>0.37204074105939183</v>
      </c>
      <c r="BB798" s="17">
        <f t="shared" si="72"/>
        <v>0.45471646129481225</v>
      </c>
    </row>
    <row r="799" spans="20:54" x14ac:dyDescent="0.2">
      <c r="T799">
        <v>123</v>
      </c>
      <c r="U799">
        <v>0.5563201174903869</v>
      </c>
      <c r="AG799" s="16">
        <v>114.3</v>
      </c>
      <c r="AH799" s="17">
        <v>0.51639690783658554</v>
      </c>
      <c r="AN799" s="17">
        <v>81.599999999999994</v>
      </c>
      <c r="AO799" s="17">
        <v>0.41371682198069298</v>
      </c>
      <c r="AP799" s="17">
        <f t="shared" si="69"/>
        <v>0.37234513978262368</v>
      </c>
      <c r="AQ799" s="18">
        <f t="shared" si="70"/>
        <v>0.45508850417876234</v>
      </c>
      <c r="AV799" s="16">
        <v>98.3</v>
      </c>
      <c r="AW799" s="17">
        <v>0.46423874030420753</v>
      </c>
      <c r="AY799" s="17">
        <v>81.599999999999994</v>
      </c>
      <c r="AZ799" s="17">
        <v>0.41372879371415899</v>
      </c>
      <c r="BA799" s="17">
        <f t="shared" si="71"/>
        <v>0.37235591434274312</v>
      </c>
      <c r="BB799" s="17">
        <f t="shared" si="72"/>
        <v>0.45510167308557492</v>
      </c>
    </row>
    <row r="800" spans="20:54" x14ac:dyDescent="0.2">
      <c r="T800">
        <v>123.4</v>
      </c>
      <c r="U800">
        <v>0.55756563548379301</v>
      </c>
      <c r="AG800" s="16">
        <v>114.7</v>
      </c>
      <c r="AH800" s="17">
        <v>0.51756648124448557</v>
      </c>
      <c r="AN800" s="17">
        <v>81.7</v>
      </c>
      <c r="AO800" s="17">
        <v>0.414077103035143</v>
      </c>
      <c r="AP800" s="17">
        <f t="shared" si="69"/>
        <v>0.37266939273162869</v>
      </c>
      <c r="AQ800" s="18">
        <f t="shared" si="70"/>
        <v>0.45548481333865731</v>
      </c>
      <c r="AV800" s="16">
        <v>98.7</v>
      </c>
      <c r="AW800" s="17">
        <v>0.4657585525117105</v>
      </c>
      <c r="AY800" s="17">
        <v>81.7</v>
      </c>
      <c r="AZ800" s="17">
        <v>0.41407895565521502</v>
      </c>
      <c r="BA800" s="17">
        <f t="shared" si="71"/>
        <v>0.37267106008969353</v>
      </c>
      <c r="BB800" s="17">
        <f t="shared" si="72"/>
        <v>0.45548685122073657</v>
      </c>
    </row>
    <row r="801" spans="20:54" x14ac:dyDescent="0.2">
      <c r="T801">
        <v>123.8</v>
      </c>
      <c r="U801">
        <v>0.5588020298734685</v>
      </c>
      <c r="AG801" s="16">
        <v>115.1</v>
      </c>
      <c r="AH801" s="17">
        <v>0.51872133343701099</v>
      </c>
      <c r="AN801" s="17">
        <v>81.8</v>
      </c>
      <c r="AO801" s="17">
        <v>0.414437333451251</v>
      </c>
      <c r="AP801" s="17">
        <f t="shared" si="69"/>
        <v>0.37299360010612592</v>
      </c>
      <c r="AQ801" s="18">
        <f t="shared" si="70"/>
        <v>0.45588106679637613</v>
      </c>
      <c r="AV801" s="16">
        <v>99.1</v>
      </c>
      <c r="AW801" s="17">
        <v>0.46726114282165798</v>
      </c>
      <c r="AY801" s="17">
        <v>81.8</v>
      </c>
      <c r="AZ801" s="17">
        <v>0.41442908630034198</v>
      </c>
      <c r="BA801" s="17">
        <f t="shared" si="71"/>
        <v>0.37298617767030778</v>
      </c>
      <c r="BB801" s="17">
        <f t="shared" si="72"/>
        <v>0.45587199493037622</v>
      </c>
    </row>
    <row r="802" spans="20:54" x14ac:dyDescent="0.2">
      <c r="T802">
        <v>124.2</v>
      </c>
      <c r="U802">
        <v>0.56003152555633051</v>
      </c>
      <c r="AG802" s="16">
        <v>115.5</v>
      </c>
      <c r="AH802" s="17">
        <v>0.51986052886851297</v>
      </c>
      <c r="AN802" s="17">
        <v>81.900000000000006</v>
      </c>
      <c r="AO802" s="17">
        <v>0.41479751217778099</v>
      </c>
      <c r="AP802" s="17">
        <f t="shared" si="69"/>
        <v>0.37331776096000291</v>
      </c>
      <c r="AQ802" s="18">
        <f t="shared" si="70"/>
        <v>0.45627726339555913</v>
      </c>
      <c r="AV802" s="16">
        <v>99.5</v>
      </c>
      <c r="AW802" s="17">
        <v>0.46872384275350698</v>
      </c>
      <c r="AY802" s="17">
        <v>81.900000000000006</v>
      </c>
      <c r="AZ802" s="17">
        <v>0.41477918494963401</v>
      </c>
      <c r="BA802" s="17">
        <f t="shared" si="71"/>
        <v>0.3733012664546706</v>
      </c>
      <c r="BB802" s="17">
        <f t="shared" si="72"/>
        <v>0.45625710344459747</v>
      </c>
    </row>
    <row r="803" spans="20:54" x14ac:dyDescent="0.2">
      <c r="T803">
        <v>124.6</v>
      </c>
      <c r="U803">
        <v>0.56125634742929442</v>
      </c>
      <c r="AG803" s="16">
        <v>115.9</v>
      </c>
      <c r="AH803" s="17">
        <v>0.520986034412115</v>
      </c>
      <c r="AN803" s="17">
        <v>82</v>
      </c>
      <c r="AO803" s="17">
        <v>0.41515763816597001</v>
      </c>
      <c r="AP803" s="17">
        <f t="shared" si="69"/>
        <v>0.37364187434937302</v>
      </c>
      <c r="AQ803" s="18">
        <f t="shared" si="70"/>
        <v>0.45667340198256706</v>
      </c>
      <c r="AV803" s="16">
        <v>99.9</v>
      </c>
      <c r="AW803" s="17">
        <v>0.470151039223625</v>
      </c>
      <c r="AY803" s="17">
        <v>82</v>
      </c>
      <c r="AZ803" s="17">
        <v>0.41512925090321801</v>
      </c>
      <c r="BA803" s="17">
        <f t="shared" si="71"/>
        <v>0.37361632581289622</v>
      </c>
      <c r="BB803" s="17">
        <f t="shared" si="72"/>
        <v>0.45664217599353985</v>
      </c>
    </row>
    <row r="804" spans="20:54" x14ac:dyDescent="0.2">
      <c r="T804">
        <v>125</v>
      </c>
      <c r="U804">
        <v>0.56247872038927749</v>
      </c>
      <c r="AG804" s="16">
        <v>116.3</v>
      </c>
      <c r="AH804" s="17">
        <v>0.52210012976239606</v>
      </c>
      <c r="AN804" s="17">
        <v>82.1</v>
      </c>
      <c r="AO804" s="17">
        <v>0.41551771036954099</v>
      </c>
      <c r="AP804" s="17">
        <f t="shared" si="69"/>
        <v>0.37396593933258693</v>
      </c>
      <c r="AQ804" s="18">
        <f t="shared" si="70"/>
        <v>0.45706948140649512</v>
      </c>
      <c r="AV804" s="16">
        <v>100.3</v>
      </c>
      <c r="AW804" s="17">
        <v>0.47155402957095</v>
      </c>
      <c r="AY804" s="17">
        <v>82.1</v>
      </c>
      <c r="AZ804" s="17">
        <v>0.41547928346125601</v>
      </c>
      <c r="BA804" s="17">
        <f t="shared" si="71"/>
        <v>0.37393135511513043</v>
      </c>
      <c r="BB804" s="17">
        <f t="shared" si="72"/>
        <v>0.45702721180738165</v>
      </c>
    </row>
    <row r="805" spans="20:54" x14ac:dyDescent="0.2">
      <c r="T805">
        <v>125.4</v>
      </c>
      <c r="U805">
        <v>0.56370086928208551</v>
      </c>
      <c r="AG805" s="16">
        <v>116.7</v>
      </c>
      <c r="AH805" s="17">
        <v>0.52320509461393705</v>
      </c>
      <c r="AN805" s="17">
        <v>82.2</v>
      </c>
      <c r="AO805" s="17">
        <v>0.41587772774470699</v>
      </c>
      <c r="AP805" s="17">
        <f t="shared" si="69"/>
        <v>0.37428995497023632</v>
      </c>
      <c r="AQ805" s="18">
        <f t="shared" si="70"/>
        <v>0.45746550051917773</v>
      </c>
      <c r="AV805" s="16">
        <v>100.7</v>
      </c>
      <c r="AW805" s="17">
        <v>0.47294183058399553</v>
      </c>
      <c r="AY805" s="17">
        <v>82.2</v>
      </c>
      <c r="AZ805" s="17">
        <v>0.41582928192396001</v>
      </c>
      <c r="BA805" s="17">
        <f t="shared" si="71"/>
        <v>0.37424635373156401</v>
      </c>
      <c r="BB805" s="17">
        <f t="shared" si="72"/>
        <v>0.45741221011635608</v>
      </c>
    </row>
    <row r="806" spans="20:54" x14ac:dyDescent="0.2">
      <c r="T806">
        <v>125.8</v>
      </c>
      <c r="U806">
        <v>0.56492430184862552</v>
      </c>
      <c r="AG806" s="16">
        <v>117.1</v>
      </c>
      <c r="AH806" s="17">
        <v>0.52430320866131797</v>
      </c>
      <c r="AN806" s="17">
        <v>82.3</v>
      </c>
      <c r="AO806" s="17">
        <v>0.41623768925017401</v>
      </c>
      <c r="AP806" s="17">
        <f t="shared" si="69"/>
        <v>0.37461392032515661</v>
      </c>
      <c r="AQ806" s="18">
        <f t="shared" si="70"/>
        <v>0.45786145817519147</v>
      </c>
      <c r="AV806" s="16">
        <v>101.1</v>
      </c>
      <c r="AW806" s="17">
        <v>0.4743159597497385</v>
      </c>
      <c r="AY806" s="17">
        <v>82.3</v>
      </c>
      <c r="AZ806" s="17">
        <v>0.41617924559159403</v>
      </c>
      <c r="BA806" s="17">
        <f t="shared" si="71"/>
        <v>0.37456132103243461</v>
      </c>
      <c r="BB806" s="17">
        <f t="shared" si="72"/>
        <v>0.45779717015075344</v>
      </c>
    </row>
    <row r="807" spans="20:54" x14ac:dyDescent="0.2">
      <c r="T807">
        <v>126.2</v>
      </c>
      <c r="U807">
        <v>0.56614800578974056</v>
      </c>
      <c r="AG807" s="16">
        <v>117.5</v>
      </c>
      <c r="AH807" s="17">
        <v>0.52539667965104753</v>
      </c>
      <c r="AN807" s="17">
        <v>82.4</v>
      </c>
      <c r="AO807" s="17">
        <v>0.416597593847154</v>
      </c>
      <c r="AP807" s="17">
        <f t="shared" si="69"/>
        <v>0.37493783446243861</v>
      </c>
      <c r="AQ807" s="18">
        <f t="shared" si="70"/>
        <v>0.45825735323186945</v>
      </c>
      <c r="AV807" s="16">
        <v>101.5</v>
      </c>
      <c r="AW807" s="17">
        <v>0.475676456595998</v>
      </c>
      <c r="AY807" s="17">
        <v>82.4</v>
      </c>
      <c r="AZ807" s="17">
        <v>0.41652917376448301</v>
      </c>
      <c r="BA807" s="17">
        <f t="shared" si="71"/>
        <v>0.37487625638803473</v>
      </c>
      <c r="BB807" s="17">
        <f t="shared" si="72"/>
        <v>0.45818209114093134</v>
      </c>
    </row>
    <row r="808" spans="20:54" x14ac:dyDescent="0.2">
      <c r="T808">
        <v>126.6</v>
      </c>
      <c r="U808">
        <v>0.56737041553679046</v>
      </c>
      <c r="AG808" s="16">
        <v>117.9</v>
      </c>
      <c r="AH808" s="17">
        <v>0.52648675350302054</v>
      </c>
      <c r="AN808" s="17">
        <v>82.5</v>
      </c>
      <c r="AO808" s="17">
        <v>0.41695744049936101</v>
      </c>
      <c r="AP808" s="17">
        <f t="shared" si="69"/>
        <v>0.37526169644942492</v>
      </c>
      <c r="AQ808" s="18">
        <f t="shared" si="70"/>
        <v>0.45865318454929715</v>
      </c>
      <c r="AV808" s="16">
        <v>101.9</v>
      </c>
      <c r="AW808" s="17">
        <v>0.47702350458215897</v>
      </c>
      <c r="AY808" s="17">
        <v>82.5</v>
      </c>
      <c r="AZ808" s="17">
        <v>0.41687906574302303</v>
      </c>
      <c r="BA808" s="17">
        <f t="shared" si="71"/>
        <v>0.37519115916872076</v>
      </c>
      <c r="BB808" s="17">
        <f t="shared" si="72"/>
        <v>0.45856697231732535</v>
      </c>
    </row>
    <row r="809" spans="20:54" x14ac:dyDescent="0.2">
      <c r="T809">
        <v>127</v>
      </c>
      <c r="U809">
        <v>0.56858996552113306</v>
      </c>
      <c r="AG809" s="16">
        <v>118.3</v>
      </c>
      <c r="AH809" s="17">
        <v>0.52757412309870755</v>
      </c>
      <c r="AN809" s="17">
        <v>82.6</v>
      </c>
      <c r="AO809" s="17">
        <v>0.41731722817302502</v>
      </c>
      <c r="AP809" s="17">
        <f t="shared" si="69"/>
        <v>0.37558550535572255</v>
      </c>
      <c r="AQ809" s="18">
        <f t="shared" si="70"/>
        <v>0.45904895099032755</v>
      </c>
      <c r="AV809" s="16">
        <v>102.3</v>
      </c>
      <c r="AW809" s="17">
        <v>0.47835912123295254</v>
      </c>
      <c r="AY809" s="17">
        <v>82.6</v>
      </c>
      <c r="AZ809" s="17">
        <v>0.41722892082768498</v>
      </c>
      <c r="BA809" s="17">
        <f t="shared" si="71"/>
        <v>0.37550602874491651</v>
      </c>
      <c r="BB809" s="17">
        <f t="shared" si="72"/>
        <v>0.4589518129104535</v>
      </c>
    </row>
    <row r="810" spans="20:54" x14ac:dyDescent="0.2">
      <c r="T810">
        <v>127.4</v>
      </c>
      <c r="U810">
        <v>0.56980509017412795</v>
      </c>
      <c r="AG810" s="16">
        <v>118.7</v>
      </c>
      <c r="AH810" s="17">
        <v>0.52865950162379005</v>
      </c>
      <c r="AN810" s="17">
        <v>82.7</v>
      </c>
      <c r="AO810" s="17">
        <v>0.41767695583689501</v>
      </c>
      <c r="AP810" s="17">
        <f t="shared" si="69"/>
        <v>0.37590926025320553</v>
      </c>
      <c r="AQ810" s="18">
        <f t="shared" si="70"/>
        <v>0.45944465142058455</v>
      </c>
      <c r="AV810" s="16">
        <v>102.7</v>
      </c>
      <c r="AW810" s="17">
        <v>0.47968658849255252</v>
      </c>
      <c r="AY810" s="17">
        <v>82.7</v>
      </c>
      <c r="AZ810" s="17">
        <v>0.41757873831902598</v>
      </c>
      <c r="BA810" s="17">
        <f t="shared" si="71"/>
        <v>0.37582086448712337</v>
      </c>
      <c r="BB810" s="17">
        <f t="shared" si="72"/>
        <v>0.45933661215092864</v>
      </c>
    </row>
    <row r="811" spans="20:54" x14ac:dyDescent="0.2">
      <c r="T811">
        <v>127.8</v>
      </c>
      <c r="U811">
        <v>0.57101422392713452</v>
      </c>
      <c r="AG811" s="16">
        <v>119.1</v>
      </c>
      <c r="AH811" s="17">
        <v>0.52974360226395101</v>
      </c>
      <c r="AN811" s="17">
        <v>82.8</v>
      </c>
      <c r="AO811" s="17">
        <v>0.41803662246224499</v>
      </c>
      <c r="AP811" s="17">
        <f t="shared" si="69"/>
        <v>0.37623296021602048</v>
      </c>
      <c r="AQ811" s="18">
        <f t="shared" si="70"/>
        <v>0.45984028470846955</v>
      </c>
      <c r="AV811" s="16">
        <v>103.1</v>
      </c>
      <c r="AW811" s="17">
        <v>0.48100921334413349</v>
      </c>
      <c r="AY811" s="17">
        <v>82.8</v>
      </c>
      <c r="AZ811" s="17">
        <v>0.417928517517694</v>
      </c>
      <c r="BA811" s="17">
        <f t="shared" si="71"/>
        <v>0.37613566576592461</v>
      </c>
      <c r="BB811" s="17">
        <f t="shared" si="72"/>
        <v>0.45972136926946344</v>
      </c>
    </row>
    <row r="812" spans="20:54" x14ac:dyDescent="0.2">
      <c r="T812">
        <v>128.19999999999999</v>
      </c>
      <c r="U812">
        <v>0.57221580121151205</v>
      </c>
      <c r="AG812" s="16">
        <v>119.5</v>
      </c>
      <c r="AH812" s="17">
        <v>0.53082713820487148</v>
      </c>
      <c r="AN812" s="17">
        <v>82.9</v>
      </c>
      <c r="AO812" s="17">
        <v>0.41839622702287699</v>
      </c>
      <c r="AP812" s="17">
        <f t="shared" si="69"/>
        <v>0.37655660432058929</v>
      </c>
      <c r="AQ812" s="18">
        <f t="shared" si="70"/>
        <v>0.46023584972516474</v>
      </c>
      <c r="AV812" s="16">
        <v>103.5</v>
      </c>
      <c r="AW812" s="17">
        <v>0.48233193841747102</v>
      </c>
      <c r="AY812" s="17">
        <v>82.9</v>
      </c>
      <c r="AZ812" s="17">
        <v>0.418278257724437</v>
      </c>
      <c r="BA812" s="17">
        <f t="shared" si="71"/>
        <v>0.37645043195199329</v>
      </c>
      <c r="BB812" s="17">
        <f t="shared" si="72"/>
        <v>0.46010608349688076</v>
      </c>
    </row>
    <row r="813" spans="20:54" x14ac:dyDescent="0.2">
      <c r="T813">
        <v>128.6</v>
      </c>
      <c r="U813">
        <v>0.57340825645861948</v>
      </c>
      <c r="AG813" s="16">
        <v>119.9</v>
      </c>
      <c r="AH813" s="17">
        <v>0.53191078810760706</v>
      </c>
      <c r="AN813" s="17">
        <v>83</v>
      </c>
      <c r="AO813" s="17">
        <v>0.41875576849513202</v>
      </c>
      <c r="AP813" s="17">
        <f t="shared" si="69"/>
        <v>0.37688019164561881</v>
      </c>
      <c r="AQ813" s="18">
        <f t="shared" si="70"/>
        <v>0.46063134534464528</v>
      </c>
      <c r="AV813" s="16">
        <v>103.9</v>
      </c>
      <c r="AW813" s="17">
        <v>0.48366817755279845</v>
      </c>
      <c r="AY813" s="17">
        <v>83</v>
      </c>
      <c r="AZ813" s="17">
        <v>0.41862795824011001</v>
      </c>
      <c r="BA813" s="17">
        <f t="shared" si="71"/>
        <v>0.37676516241609903</v>
      </c>
      <c r="BB813" s="17">
        <f t="shared" si="72"/>
        <v>0.46049075406412104</v>
      </c>
    </row>
    <row r="814" spans="20:54" x14ac:dyDescent="0.2">
      <c r="T814">
        <v>129</v>
      </c>
      <c r="U814">
        <v>0.57459004187373308</v>
      </c>
      <c r="AG814" s="16">
        <v>120.3</v>
      </c>
      <c r="AH814" s="17">
        <v>0.5329944665026225</v>
      </c>
      <c r="AN814" s="17">
        <v>83.1</v>
      </c>
      <c r="AO814" s="17">
        <v>0.41911524585788801</v>
      </c>
      <c r="AP814" s="17">
        <f t="shared" si="69"/>
        <v>0.37720372127209922</v>
      </c>
      <c r="AQ814" s="18">
        <f t="shared" si="70"/>
        <v>0.46102677044367685</v>
      </c>
      <c r="AV814" s="16">
        <v>104.3</v>
      </c>
      <c r="AW814" s="17">
        <v>0.48503408386324498</v>
      </c>
      <c r="AY814" s="17">
        <v>83.1</v>
      </c>
      <c r="AZ814" s="17">
        <v>0.41897761836568398</v>
      </c>
      <c r="BA814" s="17">
        <f t="shared" si="71"/>
        <v>0.37707985652911558</v>
      </c>
      <c r="BB814" s="17">
        <f t="shared" si="72"/>
        <v>0.46087538020225244</v>
      </c>
    </row>
    <row r="815" spans="20:54" x14ac:dyDescent="0.2">
      <c r="T815">
        <v>129.4</v>
      </c>
      <c r="U815">
        <v>0.5757607664158535</v>
      </c>
      <c r="AG815" s="16">
        <v>120.7</v>
      </c>
      <c r="AH815" s="17">
        <v>0.53407734005982244</v>
      </c>
      <c r="AN815" s="17">
        <v>83.2</v>
      </c>
      <c r="AO815" s="17">
        <v>0.41947465809257301</v>
      </c>
      <c r="AP815" s="17">
        <f t="shared" si="69"/>
        <v>0.37752719228331572</v>
      </c>
      <c r="AQ815" s="18">
        <f t="shared" si="70"/>
        <v>0.46142212390183035</v>
      </c>
      <c r="AV815" s="16">
        <v>104.7</v>
      </c>
      <c r="AW815" s="17">
        <v>0.48644580704633045</v>
      </c>
      <c r="AY815" s="17">
        <v>83.2</v>
      </c>
      <c r="AZ815" s="17">
        <v>0.41932723740224997</v>
      </c>
      <c r="BA815" s="17">
        <f t="shared" si="71"/>
        <v>0.37739451366202498</v>
      </c>
      <c r="BB815" s="17">
        <f t="shared" si="72"/>
        <v>0.46125996114247503</v>
      </c>
    </row>
    <row r="816" spans="20:54" x14ac:dyDescent="0.2">
      <c r="T816">
        <v>129.80000000000001</v>
      </c>
      <c r="U816">
        <v>0.57692188304970604</v>
      </c>
      <c r="AG816" s="16">
        <v>121.1</v>
      </c>
      <c r="AH816" s="17">
        <v>0.53515854417896502</v>
      </c>
      <c r="AN816" s="17">
        <v>83.3</v>
      </c>
      <c r="AO816" s="17">
        <v>0.41983400418316702</v>
      </c>
      <c r="AP816" s="17">
        <f t="shared" si="69"/>
        <v>0.3778506037648503</v>
      </c>
      <c r="AQ816" s="18">
        <f t="shared" si="70"/>
        <v>0.46181740460148374</v>
      </c>
      <c r="AV816" s="16">
        <v>105.1</v>
      </c>
      <c r="AW816" s="17">
        <v>0.48789879702572952</v>
      </c>
      <c r="AY816" s="17">
        <v>83.3</v>
      </c>
      <c r="AZ816" s="17">
        <v>0.41967681465103102</v>
      </c>
      <c r="BA816" s="17">
        <f t="shared" si="71"/>
        <v>0.37770913318592791</v>
      </c>
      <c r="BB816" s="17">
        <f t="shared" si="72"/>
        <v>0.46164449611613417</v>
      </c>
    </row>
    <row r="817" spans="20:54" x14ac:dyDescent="0.2">
      <c r="T817">
        <v>130.19999999999999</v>
      </c>
      <c r="U817">
        <v>0.5780749939745855</v>
      </c>
      <c r="AG817" s="16">
        <v>121.5</v>
      </c>
      <c r="AH817" s="17">
        <v>0.53623721425980708</v>
      </c>
      <c r="AN817" s="17">
        <v>83.4</v>
      </c>
      <c r="AO817" s="17">
        <v>0.42019328311620402</v>
      </c>
      <c r="AP817" s="17">
        <f t="shared" si="69"/>
        <v>0.3781739548045836</v>
      </c>
      <c r="AQ817" s="18">
        <f t="shared" si="70"/>
        <v>0.46221261142782444</v>
      </c>
      <c r="AV817" s="16">
        <v>105.5</v>
      </c>
      <c r="AW817" s="17">
        <v>0.48934865217479895</v>
      </c>
      <c r="AY817" s="17">
        <v>83.4</v>
      </c>
      <c r="AZ817" s="17">
        <v>0.42002634941338701</v>
      </c>
      <c r="BA817" s="17">
        <f t="shared" si="71"/>
        <v>0.3780237144720483</v>
      </c>
      <c r="BB817" s="17">
        <f t="shared" si="72"/>
        <v>0.46202898435472572</v>
      </c>
    </row>
    <row r="818" spans="20:54" x14ac:dyDescent="0.2">
      <c r="T818">
        <v>130.6</v>
      </c>
      <c r="U818">
        <v>0.57922169585700845</v>
      </c>
      <c r="AG818" s="16">
        <v>121.9</v>
      </c>
      <c r="AH818" s="17">
        <v>0.53731248570210699</v>
      </c>
      <c r="AN818" s="17">
        <v>83.5</v>
      </c>
      <c r="AO818" s="17">
        <v>0.42055249388078197</v>
      </c>
      <c r="AP818" s="17">
        <f t="shared" si="69"/>
        <v>0.37849724449270378</v>
      </c>
      <c r="AQ818" s="18">
        <f t="shared" si="70"/>
        <v>0.46260774326886023</v>
      </c>
      <c r="AV818" s="16">
        <v>105.9</v>
      </c>
      <c r="AW818" s="17">
        <v>0.49074650549327847</v>
      </c>
      <c r="AY818" s="17">
        <v>83.5</v>
      </c>
      <c r="AZ818" s="17">
        <v>0.42037584099082398</v>
      </c>
      <c r="BA818" s="17">
        <f t="shared" si="71"/>
        <v>0.37833825689174161</v>
      </c>
      <c r="BB818" s="17">
        <f t="shared" si="72"/>
        <v>0.4624134250899064</v>
      </c>
    </row>
    <row r="819" spans="20:54" x14ac:dyDescent="0.2">
      <c r="T819">
        <v>131</v>
      </c>
      <c r="U819">
        <v>0.58036358535850752</v>
      </c>
      <c r="AG819" s="16">
        <v>122.3</v>
      </c>
      <c r="AH819" s="17">
        <v>0.53838349390562201</v>
      </c>
      <c r="AN819" s="17">
        <v>83.6</v>
      </c>
      <c r="AO819" s="17">
        <v>0.42091163546856802</v>
      </c>
      <c r="AP819" s="17">
        <f t="shared" si="69"/>
        <v>0.37882047192171125</v>
      </c>
      <c r="AQ819" s="18">
        <f t="shared" si="70"/>
        <v>0.46300279901542485</v>
      </c>
      <c r="AV819" s="16">
        <v>106.3</v>
      </c>
      <c r="AW819" s="17">
        <v>0.49206093534050249</v>
      </c>
      <c r="AY819" s="17">
        <v>83.6</v>
      </c>
      <c r="AZ819" s="17">
        <v>0.42072528868499798</v>
      </c>
      <c r="BA819" s="17">
        <f t="shared" si="71"/>
        <v>0.37865275981649821</v>
      </c>
      <c r="BB819" s="17">
        <f t="shared" si="72"/>
        <v>0.4627978175534978</v>
      </c>
    </row>
    <row r="820" spans="20:54" x14ac:dyDescent="0.2">
      <c r="T820">
        <v>131.4</v>
      </c>
      <c r="U820">
        <v>0.58150225914061549</v>
      </c>
      <c r="AG820" s="16">
        <v>122.7</v>
      </c>
      <c r="AH820" s="17">
        <v>0.539449740311429</v>
      </c>
      <c r="AN820" s="17">
        <v>83.7</v>
      </c>
      <c r="AO820" s="17">
        <v>0.42127070687379897</v>
      </c>
      <c r="AP820" s="17">
        <f t="shared" si="69"/>
        <v>0.37914363618641911</v>
      </c>
      <c r="AQ820" s="18">
        <f t="shared" si="70"/>
        <v>0.46339777756117889</v>
      </c>
      <c r="AV820" s="16">
        <v>106.7</v>
      </c>
      <c r="AW820" s="17">
        <v>0.49331441156198352</v>
      </c>
      <c r="AY820" s="17">
        <v>83.7</v>
      </c>
      <c r="AZ820" s="17">
        <v>0.421074691797726</v>
      </c>
      <c r="BA820" s="17">
        <f t="shared" si="71"/>
        <v>0.3789672226179534</v>
      </c>
      <c r="BB820" s="17">
        <f t="shared" si="72"/>
        <v>0.46318216097749865</v>
      </c>
    </row>
    <row r="821" spans="20:54" x14ac:dyDescent="0.2">
      <c r="T821">
        <v>131.80000000000001</v>
      </c>
      <c r="U821">
        <v>0.58263931386486556</v>
      </c>
      <c r="AG821" s="16">
        <v>123.1</v>
      </c>
      <c r="AH821" s="17">
        <v>0.54051228108648908</v>
      </c>
      <c r="AN821" s="17">
        <v>83.8</v>
      </c>
      <c r="AO821" s="17">
        <v>0.42162970709329001</v>
      </c>
      <c r="AP821" s="17">
        <f t="shared" si="69"/>
        <v>0.379466736383961</v>
      </c>
      <c r="AQ821" s="18">
        <f t="shared" si="70"/>
        <v>0.46379267780261907</v>
      </c>
      <c r="AV821" s="16">
        <v>107.1</v>
      </c>
      <c r="AW821" s="17">
        <v>0.49453977796250198</v>
      </c>
      <c r="AY821" s="17">
        <v>83.8</v>
      </c>
      <c r="AZ821" s="17">
        <v>0.421424049630995</v>
      </c>
      <c r="BA821" s="17">
        <f t="shared" si="71"/>
        <v>0.37928164466789549</v>
      </c>
      <c r="BB821" s="17">
        <f t="shared" si="72"/>
        <v>0.46356645459409451</v>
      </c>
    </row>
    <row r="822" spans="20:54" x14ac:dyDescent="0.2">
      <c r="T822">
        <v>132.19999999999999</v>
      </c>
      <c r="U822">
        <v>0.58377634619278895</v>
      </c>
      <c r="AG822" s="16">
        <v>123.5</v>
      </c>
      <c r="AH822" s="17">
        <v>0.54157258510235806</v>
      </c>
      <c r="AN822" s="17">
        <v>83.9</v>
      </c>
      <c r="AO822" s="17">
        <v>0.42198863512643803</v>
      </c>
      <c r="AP822" s="17">
        <f t="shared" si="69"/>
        <v>0.37978977161379424</v>
      </c>
      <c r="AQ822" s="18">
        <f t="shared" si="70"/>
        <v>0.46418749863908187</v>
      </c>
      <c r="AV822" s="16">
        <v>107.5</v>
      </c>
      <c r="AW822" s="17">
        <v>0.4957698783468395</v>
      </c>
      <c r="AY822" s="17">
        <v>83.9</v>
      </c>
      <c r="AZ822" s="17">
        <v>0.42177336148696398</v>
      </c>
      <c r="BA822" s="17">
        <f t="shared" si="71"/>
        <v>0.37959602533826758</v>
      </c>
      <c r="BB822" s="17">
        <f t="shared" si="72"/>
        <v>0.46395069763566044</v>
      </c>
    </row>
    <row r="823" spans="20:54" x14ac:dyDescent="0.2">
      <c r="T823">
        <v>132.6</v>
      </c>
      <c r="U823">
        <v>0.58491495278592098</v>
      </c>
      <c r="AG823" s="16">
        <v>123.9</v>
      </c>
      <c r="AH823" s="17">
        <v>0.54263212123370397</v>
      </c>
      <c r="AN823" s="17">
        <v>84</v>
      </c>
      <c r="AO823" s="17">
        <v>0.42234748997522897</v>
      </c>
      <c r="AP823" s="17">
        <f t="shared" si="69"/>
        <v>0.38011274097770609</v>
      </c>
      <c r="AQ823" s="18">
        <f t="shared" si="70"/>
        <v>0.46458223897275192</v>
      </c>
      <c r="AV823" s="16">
        <v>107.9</v>
      </c>
      <c r="AW823" s="17">
        <v>0.49703232612985848</v>
      </c>
      <c r="AY823" s="17">
        <v>84</v>
      </c>
      <c r="AZ823" s="17">
        <v>0.42212262666797501</v>
      </c>
      <c r="BA823" s="17">
        <f t="shared" si="71"/>
        <v>0.3799103640011775</v>
      </c>
      <c r="BB823" s="17">
        <f t="shared" si="72"/>
        <v>0.46433488933477257</v>
      </c>
    </row>
    <row r="824" spans="20:54" x14ac:dyDescent="0.2">
      <c r="T824">
        <v>133</v>
      </c>
      <c r="U824">
        <v>0.58605667769416603</v>
      </c>
      <c r="AG824" s="16">
        <v>124.3</v>
      </c>
      <c r="AH824" s="17">
        <v>0.54369235835519403</v>
      </c>
      <c r="AN824" s="17">
        <v>84.1</v>
      </c>
      <c r="AO824" s="17">
        <v>0.42270627064423699</v>
      </c>
      <c r="AP824" s="17">
        <f t="shared" si="69"/>
        <v>0.3804356435798133</v>
      </c>
      <c r="AQ824" s="18">
        <f t="shared" si="70"/>
        <v>0.46497689770866074</v>
      </c>
      <c r="AV824" s="16">
        <v>108.3</v>
      </c>
      <c r="AW824" s="17">
        <v>0.49831973437506749</v>
      </c>
      <c r="AY824" s="17">
        <v>84.1</v>
      </c>
      <c r="AZ824" s="17">
        <v>0.42247184447656</v>
      </c>
      <c r="BA824" s="17">
        <f t="shared" si="71"/>
        <v>0.38022466002890398</v>
      </c>
      <c r="BB824" s="17">
        <f t="shared" si="72"/>
        <v>0.46471902892421602</v>
      </c>
    </row>
    <row r="825" spans="20:54" x14ac:dyDescent="0.2">
      <c r="T825">
        <v>133.4</v>
      </c>
      <c r="U825">
        <v>0.58720161922189451</v>
      </c>
      <c r="AG825" s="16">
        <v>124.7</v>
      </c>
      <c r="AH825" s="17">
        <v>0.54475476534149592</v>
      </c>
      <c r="AN825" s="17">
        <v>84.2</v>
      </c>
      <c r="AO825" s="17">
        <v>0.42306497614063598</v>
      </c>
      <c r="AP825" s="17">
        <f t="shared" si="69"/>
        <v>0.38075847852657241</v>
      </c>
      <c r="AQ825" s="18">
        <f t="shared" si="70"/>
        <v>0.46537147375469962</v>
      </c>
      <c r="AV825" s="16">
        <v>108.7</v>
      </c>
      <c r="AW825" s="17">
        <v>0.499610353206694</v>
      </c>
      <c r="AY825" s="17">
        <v>84.2</v>
      </c>
      <c r="AZ825" s="17">
        <v>0.42282101421544999</v>
      </c>
      <c r="BA825" s="17">
        <f t="shared" si="71"/>
        <v>0.380538912793905</v>
      </c>
      <c r="BB825" s="17">
        <f t="shared" si="72"/>
        <v>0.46510311563699502</v>
      </c>
    </row>
    <row r="826" spans="20:54" x14ac:dyDescent="0.2">
      <c r="T826">
        <v>133.80000000000001</v>
      </c>
      <c r="U826">
        <v>0.58834828544268747</v>
      </c>
      <c r="AG826" s="16">
        <v>125.1</v>
      </c>
      <c r="AH826" s="17">
        <v>0.54582081106727598</v>
      </c>
      <c r="AN826" s="17">
        <v>84.3</v>
      </c>
      <c r="AO826" s="17">
        <v>0.42342360547419899</v>
      </c>
      <c r="AP826" s="17">
        <f t="shared" si="69"/>
        <v>0.38108124492677908</v>
      </c>
      <c r="AQ826" s="18">
        <f t="shared" si="70"/>
        <v>0.4657659660216189</v>
      </c>
      <c r="AV826" s="16">
        <v>109.1</v>
      </c>
      <c r="AW826" s="17">
        <v>0.50088238898965953</v>
      </c>
      <c r="AY826" s="17">
        <v>84.3</v>
      </c>
      <c r="AZ826" s="17">
        <v>0.42317013518757901</v>
      </c>
      <c r="BA826" s="17">
        <f t="shared" si="71"/>
        <v>0.38085312166882113</v>
      </c>
      <c r="BB826" s="17">
        <f t="shared" si="72"/>
        <v>0.46548714870633695</v>
      </c>
    </row>
    <row r="827" spans="20:54" x14ac:dyDescent="0.2">
      <c r="T827">
        <v>134.19999999999999</v>
      </c>
      <c r="U827">
        <v>0.58949510283923146</v>
      </c>
      <c r="AG827" s="16">
        <v>125.5</v>
      </c>
      <c r="AH827" s="17">
        <v>0.54689158555898898</v>
      </c>
      <c r="AN827" s="17">
        <v>84.4</v>
      </c>
      <c r="AO827" s="17">
        <v>0.42378215765730498</v>
      </c>
      <c r="AP827" s="17">
        <f t="shared" si="69"/>
        <v>0.3814039418915745</v>
      </c>
      <c r="AQ827" s="18">
        <f t="shared" si="70"/>
        <v>0.46616037342303551</v>
      </c>
      <c r="AV827" s="16">
        <v>109.5</v>
      </c>
      <c r="AW827" s="17">
        <v>0.50211705670873752</v>
      </c>
      <c r="AY827" s="17">
        <v>84.4</v>
      </c>
      <c r="AZ827" s="17">
        <v>0.423519206696093</v>
      </c>
      <c r="BA827" s="17">
        <f t="shared" si="71"/>
        <v>0.3811672860264837</v>
      </c>
      <c r="BB827" s="17">
        <f t="shared" si="72"/>
        <v>0.46587112736570235</v>
      </c>
    </row>
    <row r="828" spans="20:54" x14ac:dyDescent="0.2">
      <c r="T828">
        <v>134.6</v>
      </c>
      <c r="U828">
        <v>0.59064049789421302</v>
      </c>
      <c r="AG828" s="16">
        <v>125.9</v>
      </c>
      <c r="AH828" s="17">
        <v>0.54796616074121696</v>
      </c>
      <c r="AN828" s="17">
        <v>84.5</v>
      </c>
      <c r="AO828" s="17">
        <v>0.42414063170494398</v>
      </c>
      <c r="AP828" s="17">
        <f t="shared" si="69"/>
        <v>0.38172656853444958</v>
      </c>
      <c r="AQ828" s="18">
        <f t="shared" si="70"/>
        <v>0.46655469487543844</v>
      </c>
      <c r="AV828" s="16">
        <v>109.9</v>
      </c>
      <c r="AW828" s="17">
        <v>0.50331736606824695</v>
      </c>
      <c r="AY828" s="17">
        <v>84.5</v>
      </c>
      <c r="AZ828" s="17">
        <v>0.42386822804435798</v>
      </c>
      <c r="BA828" s="17">
        <f t="shared" si="71"/>
        <v>0.38148140523992219</v>
      </c>
      <c r="BB828" s="17">
        <f t="shared" si="72"/>
        <v>0.46625505084879382</v>
      </c>
    </row>
    <row r="829" spans="20:54" x14ac:dyDescent="0.2">
      <c r="T829">
        <v>135</v>
      </c>
      <c r="U829">
        <v>0.59178289709031795</v>
      </c>
      <c r="AG829" s="16">
        <v>126.3</v>
      </c>
      <c r="AH829" s="17">
        <v>0.54904293923062497</v>
      </c>
      <c r="AN829" s="17">
        <v>84.6</v>
      </c>
      <c r="AO829" s="17">
        <v>0.424499026634719</v>
      </c>
      <c r="AP829" s="17">
        <f t="shared" si="69"/>
        <v>0.38204912397124713</v>
      </c>
      <c r="AQ829" s="18">
        <f t="shared" si="70"/>
        <v>0.46694892929819093</v>
      </c>
      <c r="AV829" s="16">
        <v>110.3</v>
      </c>
      <c r="AW829" s="17">
        <v>0.50449591956600504</v>
      </c>
      <c r="AY829" s="17">
        <v>84.6</v>
      </c>
      <c r="AZ829" s="17">
        <v>0.42421719853596801</v>
      </c>
      <c r="BA829" s="17">
        <f t="shared" si="71"/>
        <v>0.38179547868237124</v>
      </c>
      <c r="BB829" s="17">
        <f t="shared" si="72"/>
        <v>0.46663891838956484</v>
      </c>
    </row>
    <row r="830" spans="20:54" x14ac:dyDescent="0.2">
      <c r="T830">
        <v>135.4</v>
      </c>
      <c r="U830">
        <v>0.59292072691023456</v>
      </c>
      <c r="AG830" s="16">
        <v>126.7</v>
      </c>
      <c r="AH830" s="17">
        <v>0.55012032320565996</v>
      </c>
      <c r="AN830" s="17">
        <v>84.7</v>
      </c>
      <c r="AO830" s="17">
        <v>0.424857341466853</v>
      </c>
      <c r="AP830" s="17">
        <f t="shared" si="69"/>
        <v>0.38237160732016773</v>
      </c>
      <c r="AQ830" s="18">
        <f t="shared" si="70"/>
        <v>0.46734307561353833</v>
      </c>
      <c r="AV830" s="16">
        <v>110.7</v>
      </c>
      <c r="AW830" s="17">
        <v>0.50566515598052852</v>
      </c>
      <c r="AY830" s="17">
        <v>84.7</v>
      </c>
      <c r="AZ830" s="17">
        <v>0.42456611747474998</v>
      </c>
      <c r="BA830" s="17">
        <f t="shared" si="71"/>
        <v>0.38210950572727498</v>
      </c>
      <c r="BB830" s="17">
        <f t="shared" si="72"/>
        <v>0.46702272922222504</v>
      </c>
    </row>
    <row r="831" spans="20:54" x14ac:dyDescent="0.2">
      <c r="T831">
        <v>135.80000000000001</v>
      </c>
      <c r="U831">
        <v>0.59405241383664698</v>
      </c>
      <c r="AG831" s="16">
        <v>127.1</v>
      </c>
      <c r="AH831" s="17">
        <v>0.55119671484476807</v>
      </c>
      <c r="AN831" s="17">
        <v>84.8</v>
      </c>
      <c r="AO831" s="17">
        <v>0.42521557522419001</v>
      </c>
      <c r="AP831" s="17">
        <f t="shared" si="69"/>
        <v>0.38269401770177103</v>
      </c>
      <c r="AQ831" s="18">
        <f t="shared" si="70"/>
        <v>0.46773713274660905</v>
      </c>
      <c r="AV831" s="16">
        <v>111.1</v>
      </c>
      <c r="AW831" s="17">
        <v>0.5068372577117255</v>
      </c>
      <c r="AY831" s="17">
        <v>84.8</v>
      </c>
      <c r="AZ831" s="17">
        <v>0.42491498416477202</v>
      </c>
      <c r="BA831" s="17">
        <f t="shared" si="71"/>
        <v>0.38242348574829482</v>
      </c>
      <c r="BB831" s="17">
        <f t="shared" si="72"/>
        <v>0.46740648258124928</v>
      </c>
    </row>
    <row r="832" spans="20:54" x14ac:dyDescent="0.2">
      <c r="T832">
        <v>136.19999999999999</v>
      </c>
      <c r="U832">
        <v>0.59517638435224396</v>
      </c>
      <c r="AG832" s="16">
        <v>127.5</v>
      </c>
      <c r="AH832" s="17">
        <v>0.55227049325454103</v>
      </c>
      <c r="AN832" s="17">
        <v>84.9</v>
      </c>
      <c r="AO832" s="17">
        <v>0.42557372693220402</v>
      </c>
      <c r="AP832" s="17">
        <f t="shared" si="69"/>
        <v>0.38301635423898361</v>
      </c>
      <c r="AQ832" s="18">
        <f t="shared" si="70"/>
        <v>0.46813109962542448</v>
      </c>
      <c r="AV832" s="16">
        <v>111.5</v>
      </c>
      <c r="AW832" s="17">
        <v>0.50802142304601206</v>
      </c>
      <c r="AY832" s="17">
        <v>84.9</v>
      </c>
      <c r="AZ832" s="17">
        <v>0.42526379791035401</v>
      </c>
      <c r="BA832" s="17">
        <f t="shared" si="71"/>
        <v>0.38273741811931861</v>
      </c>
      <c r="BB832" s="17">
        <f t="shared" si="72"/>
        <v>0.46779017770138948</v>
      </c>
    </row>
    <row r="833" spans="20:54" x14ac:dyDescent="0.2">
      <c r="T833">
        <v>136.6</v>
      </c>
      <c r="U833">
        <v>0.59629106493971107</v>
      </c>
      <c r="AG833" s="16">
        <v>127.9</v>
      </c>
      <c r="AH833" s="17">
        <v>0.55333993308413099</v>
      </c>
      <c r="AN833" s="17">
        <v>85</v>
      </c>
      <c r="AO833" s="17">
        <v>0.42593179561899702</v>
      </c>
      <c r="AP833" s="17">
        <f t="shared" si="69"/>
        <v>0.38333861605709735</v>
      </c>
      <c r="AQ833" s="18">
        <f t="shared" si="70"/>
        <v>0.46852497518089675</v>
      </c>
      <c r="AV833" s="16">
        <v>111.9</v>
      </c>
      <c r="AW833" s="17">
        <v>0.50921616800096148</v>
      </c>
      <c r="AY833" s="17">
        <v>85</v>
      </c>
      <c r="AZ833" s="17">
        <v>0.42561255801606901</v>
      </c>
      <c r="BA833" s="17">
        <f t="shared" si="71"/>
        <v>0.3830513022144621</v>
      </c>
      <c r="BB833" s="17">
        <f t="shared" si="72"/>
        <v>0.46817381381767592</v>
      </c>
    </row>
    <row r="834" spans="20:54" x14ac:dyDescent="0.2">
      <c r="T834">
        <v>137</v>
      </c>
      <c r="U834">
        <v>0.59739488208173497</v>
      </c>
      <c r="AG834" s="16">
        <v>128.30000000000001</v>
      </c>
      <c r="AH834" s="17">
        <v>0.55440331566623757</v>
      </c>
      <c r="AN834" s="17">
        <v>85.1</v>
      </c>
      <c r="AO834" s="17">
        <v>0.42628978031531101</v>
      </c>
      <c r="AP834" s="17">
        <f t="shared" si="69"/>
        <v>0.38366080228377991</v>
      </c>
      <c r="AQ834" s="18">
        <f t="shared" si="70"/>
        <v>0.46891875834684216</v>
      </c>
      <c r="AV834" s="16">
        <v>112.3</v>
      </c>
      <c r="AW834" s="17">
        <v>0.51041760620258847</v>
      </c>
      <c r="AY834" s="17">
        <v>85.1</v>
      </c>
      <c r="AZ834" s="17">
        <v>0.42596126378675497</v>
      </c>
      <c r="BA834" s="17">
        <f t="shared" si="71"/>
        <v>0.38336513740807948</v>
      </c>
      <c r="BB834" s="17">
        <f t="shared" si="72"/>
        <v>0.46855739016543052</v>
      </c>
    </row>
    <row r="835" spans="20:54" x14ac:dyDescent="0.2">
      <c r="T835">
        <v>137.4</v>
      </c>
      <c r="U835">
        <v>0.59848651768486394</v>
      </c>
      <c r="AG835" s="16">
        <v>128.69999999999999</v>
      </c>
      <c r="AH835" s="17">
        <v>0.55546021358421849</v>
      </c>
      <c r="AN835" s="17">
        <v>85.2</v>
      </c>
      <c r="AO835" s="17">
        <v>0.42664768005452303</v>
      </c>
      <c r="AP835" s="17">
        <f t="shared" ref="AP835:AP898" si="73">AO835*0.9</f>
        <v>0.38398291204907076</v>
      </c>
      <c r="AQ835" s="18">
        <f t="shared" ref="AQ835:AQ898" si="74">AO835*1.1</f>
        <v>0.46931244805997535</v>
      </c>
      <c r="AV835" s="16">
        <v>112.7</v>
      </c>
      <c r="AW835" s="17">
        <v>0.51162185127690796</v>
      </c>
      <c r="AY835" s="17">
        <v>85.2</v>
      </c>
      <c r="AZ835" s="17">
        <v>0.42630991452752098</v>
      </c>
      <c r="BA835" s="17">
        <f t="shared" ref="BA835:BA898" si="75">AZ835*0.9</f>
        <v>0.38367892307476892</v>
      </c>
      <c r="BB835" s="17">
        <f t="shared" ref="BB835:BB898" si="76">AZ835*1.1</f>
        <v>0.4689409059802731</v>
      </c>
    </row>
    <row r="836" spans="20:54" x14ac:dyDescent="0.2">
      <c r="T836">
        <v>137.80000000000001</v>
      </c>
      <c r="U836">
        <v>0.59956599372905695</v>
      </c>
      <c r="AG836" s="16">
        <v>129.1</v>
      </c>
      <c r="AH836" s="17">
        <v>0.55651181196707</v>
      </c>
      <c r="AN836" s="17">
        <v>85.3</v>
      </c>
      <c r="AO836" s="17">
        <v>0.42700549387265502</v>
      </c>
      <c r="AP836" s="17">
        <f t="shared" si="73"/>
        <v>0.38430494448538954</v>
      </c>
      <c r="AQ836" s="18">
        <f t="shared" si="74"/>
        <v>0.46970604325992055</v>
      </c>
      <c r="AV836" s="16">
        <v>113.1</v>
      </c>
      <c r="AW836" s="17">
        <v>0.51282502009481401</v>
      </c>
      <c r="AY836" s="17">
        <v>85.3</v>
      </c>
      <c r="AZ836" s="17">
        <v>0.426658509543755</v>
      </c>
      <c r="BA836" s="17">
        <f t="shared" si="75"/>
        <v>0.38399265858937953</v>
      </c>
      <c r="BB836" s="17">
        <f t="shared" si="76"/>
        <v>0.46932436049813053</v>
      </c>
    </row>
    <row r="837" spans="20:54" x14ac:dyDescent="0.2">
      <c r="T837">
        <v>138.19999999999999</v>
      </c>
      <c r="U837">
        <v>0.60063377015763941</v>
      </c>
      <c r="AG837" s="16">
        <v>129.5</v>
      </c>
      <c r="AH837" s="17">
        <v>0.55755939742984095</v>
      </c>
      <c r="AN837" s="17">
        <v>85.4</v>
      </c>
      <c r="AO837" s="17">
        <v>0.42736322080837602</v>
      </c>
      <c r="AP837" s="17">
        <f t="shared" si="73"/>
        <v>0.38462689872753841</v>
      </c>
      <c r="AQ837" s="18">
        <f t="shared" si="74"/>
        <v>0.47009954288921368</v>
      </c>
      <c r="AV837" s="16">
        <v>113.5</v>
      </c>
      <c r="AW837" s="17">
        <v>0.51402365193129906</v>
      </c>
      <c r="AY837" s="17">
        <v>85.4</v>
      </c>
      <c r="AZ837" s="17">
        <v>0.427007048141128</v>
      </c>
      <c r="BA837" s="17">
        <f t="shared" si="75"/>
        <v>0.38430634332701519</v>
      </c>
      <c r="BB837" s="17">
        <f t="shared" si="76"/>
        <v>0.46970775295524081</v>
      </c>
    </row>
    <row r="838" spans="20:54" x14ac:dyDescent="0.2">
      <c r="T838">
        <v>138.6</v>
      </c>
      <c r="U838">
        <v>0.601690307161032</v>
      </c>
      <c r="AG838" s="16">
        <v>129.9</v>
      </c>
      <c r="AH838" s="17">
        <v>0.5586042565875835</v>
      </c>
      <c r="AN838" s="17">
        <v>85.5</v>
      </c>
      <c r="AO838" s="17">
        <v>0.42772085990300701</v>
      </c>
      <c r="AP838" s="17">
        <f t="shared" si="73"/>
        <v>0.38494877391270632</v>
      </c>
      <c r="AQ838" s="18">
        <f t="shared" si="74"/>
        <v>0.47049294589330776</v>
      </c>
      <c r="AV838" s="16">
        <v>113.9</v>
      </c>
      <c r="AW838" s="17">
        <v>0.51521512295537297</v>
      </c>
      <c r="AY838" s="17">
        <v>85.5</v>
      </c>
      <c r="AZ838" s="17">
        <v>0.42735552962560702</v>
      </c>
      <c r="BA838" s="17">
        <f t="shared" si="75"/>
        <v>0.38461997666304631</v>
      </c>
      <c r="BB838" s="17">
        <f t="shared" si="76"/>
        <v>0.47009108258816779</v>
      </c>
    </row>
    <row r="839" spans="20:54" x14ac:dyDescent="0.2">
      <c r="T839">
        <v>139</v>
      </c>
      <c r="U839">
        <v>0.60273606492965703</v>
      </c>
      <c r="AG839" s="16">
        <v>130.30000000000001</v>
      </c>
      <c r="AH839" s="17">
        <v>0.55964767605534704</v>
      </c>
      <c r="AN839" s="17">
        <v>85.6</v>
      </c>
      <c r="AO839" s="17">
        <v>0.42807841020052101</v>
      </c>
      <c r="AP839" s="17">
        <f t="shared" si="73"/>
        <v>0.38527056918046892</v>
      </c>
      <c r="AQ839" s="18">
        <f t="shared" si="74"/>
        <v>0.47088625122057315</v>
      </c>
      <c r="AV839" s="16">
        <v>114.3</v>
      </c>
      <c r="AW839" s="17">
        <v>0.51639690783658554</v>
      </c>
      <c r="AY839" s="17">
        <v>85.6</v>
      </c>
      <c r="AZ839" s="17">
        <v>0.42770395330345701</v>
      </c>
      <c r="BA839" s="17">
        <f t="shared" si="75"/>
        <v>0.3849335579731113</v>
      </c>
      <c r="BB839" s="17">
        <f t="shared" si="76"/>
        <v>0.47047434863380272</v>
      </c>
    </row>
    <row r="840" spans="20:54" x14ac:dyDescent="0.2">
      <c r="T840">
        <v>139.4</v>
      </c>
      <c r="U840">
        <v>0.60377150365393395</v>
      </c>
      <c r="AG840" s="16">
        <v>130.69999999999999</v>
      </c>
      <c r="AH840" s="17">
        <v>0.56069094244818252</v>
      </c>
      <c r="AN840" s="17">
        <v>85.7</v>
      </c>
      <c r="AO840" s="17">
        <v>0.42843587074755302</v>
      </c>
      <c r="AP840" s="17">
        <f t="shared" si="73"/>
        <v>0.38559228367279774</v>
      </c>
      <c r="AQ840" s="18">
        <f t="shared" si="74"/>
        <v>0.47127945782230835</v>
      </c>
      <c r="AV840" s="16">
        <v>114.7</v>
      </c>
      <c r="AW840" s="17">
        <v>0.51756648124448557</v>
      </c>
      <c r="AY840" s="17">
        <v>85.7</v>
      </c>
      <c r="AZ840" s="17">
        <v>0.42805231848125103</v>
      </c>
      <c r="BA840" s="17">
        <f t="shared" si="75"/>
        <v>0.38524708663312596</v>
      </c>
      <c r="BB840" s="17">
        <f t="shared" si="76"/>
        <v>0.47085755032937615</v>
      </c>
    </row>
    <row r="841" spans="20:54" x14ac:dyDescent="0.2">
      <c r="T841">
        <v>139.80000000000001</v>
      </c>
      <c r="U841">
        <v>0.60479708352428507</v>
      </c>
      <c r="AG841" s="16">
        <v>131.1</v>
      </c>
      <c r="AH841" s="17">
        <v>0.56173534238113898</v>
      </c>
      <c r="AN841" s="17">
        <v>85.8</v>
      </c>
      <c r="AO841" s="17">
        <v>0.42879324059339702</v>
      </c>
      <c r="AP841" s="17">
        <f t="shared" si="73"/>
        <v>0.38591391653405732</v>
      </c>
      <c r="AQ841" s="18">
        <f t="shared" si="74"/>
        <v>0.47167256465273677</v>
      </c>
      <c r="AV841" s="16">
        <v>115.1</v>
      </c>
      <c r="AW841" s="17">
        <v>0.51872133343701099</v>
      </c>
      <c r="AY841" s="17">
        <v>85.8</v>
      </c>
      <c r="AZ841" s="17">
        <v>0.42840062446587501</v>
      </c>
      <c r="BA841" s="17">
        <f t="shared" si="75"/>
        <v>0.38556056201928751</v>
      </c>
      <c r="BB841" s="17">
        <f t="shared" si="76"/>
        <v>0.47124068691246257</v>
      </c>
    </row>
    <row r="842" spans="20:54" x14ac:dyDescent="0.2">
      <c r="T842">
        <v>140.19999999999999</v>
      </c>
      <c r="U842">
        <v>0.60581326473113095</v>
      </c>
      <c r="AG842" s="16">
        <v>131.5</v>
      </c>
      <c r="AH842" s="17">
        <v>0.56278216246926849</v>
      </c>
      <c r="AN842" s="17">
        <v>85.9</v>
      </c>
      <c r="AO842" s="17">
        <v>0.42915051879001398</v>
      </c>
      <c r="AP842" s="17">
        <f t="shared" si="73"/>
        <v>0.38623546691101257</v>
      </c>
      <c r="AQ842" s="18">
        <f t="shared" si="74"/>
        <v>0.47206557066901539</v>
      </c>
      <c r="AV842" s="16">
        <v>115.5</v>
      </c>
      <c r="AW842" s="17">
        <v>0.51986052886851297</v>
      </c>
      <c r="AY842" s="17">
        <v>85.9</v>
      </c>
      <c r="AZ842" s="17">
        <v>0.42874887056453798</v>
      </c>
      <c r="BA842" s="17">
        <f t="shared" si="75"/>
        <v>0.38587398350808416</v>
      </c>
      <c r="BB842" s="17">
        <f t="shared" si="76"/>
        <v>0.47162375762099179</v>
      </c>
    </row>
    <row r="843" spans="20:54" x14ac:dyDescent="0.2">
      <c r="T843">
        <v>140.6</v>
      </c>
      <c r="U843">
        <v>0.60682050746489347</v>
      </c>
      <c r="AG843" s="16">
        <v>131.9</v>
      </c>
      <c r="AH843" s="17">
        <v>0.56383237230562955</v>
      </c>
      <c r="AN843" s="17">
        <v>86</v>
      </c>
      <c r="AO843" s="17">
        <v>0.42950770439203201</v>
      </c>
      <c r="AP843" s="17">
        <f t="shared" si="73"/>
        <v>0.38655693395282881</v>
      </c>
      <c r="AQ843" s="18">
        <f t="shared" si="74"/>
        <v>0.47245847483123526</v>
      </c>
      <c r="AV843" s="16">
        <v>115.9</v>
      </c>
      <c r="AW843" s="17">
        <v>0.520986034412115</v>
      </c>
      <c r="AY843" s="17">
        <v>86</v>
      </c>
      <c r="AZ843" s="17">
        <v>0.42909705608477799</v>
      </c>
      <c r="BA843" s="17">
        <f t="shared" si="75"/>
        <v>0.38618735047630021</v>
      </c>
      <c r="BB843" s="17">
        <f t="shared" si="76"/>
        <v>0.47200676169325584</v>
      </c>
    </row>
    <row r="844" spans="20:54" x14ac:dyDescent="0.2">
      <c r="T844">
        <v>141</v>
      </c>
      <c r="U844">
        <v>0.60781927191615548</v>
      </c>
      <c r="AG844" s="16">
        <v>132.30000000000001</v>
      </c>
      <c r="AH844" s="17">
        <v>0.56488521100220757</v>
      </c>
      <c r="AN844" s="17">
        <v>86.1</v>
      </c>
      <c r="AO844" s="17">
        <v>0.42986479645675402</v>
      </c>
      <c r="AP844" s="17">
        <f t="shared" si="73"/>
        <v>0.38687831681107865</v>
      </c>
      <c r="AQ844" s="18">
        <f t="shared" si="74"/>
        <v>0.47285127610242944</v>
      </c>
      <c r="AV844" s="16">
        <v>116.3</v>
      </c>
      <c r="AW844" s="17">
        <v>0.52210012976239606</v>
      </c>
      <c r="AY844" s="17">
        <v>86.1</v>
      </c>
      <c r="AZ844" s="17">
        <v>0.42944518033446899</v>
      </c>
      <c r="BA844" s="17">
        <f t="shared" si="75"/>
        <v>0.38650066230102209</v>
      </c>
      <c r="BB844" s="17">
        <f t="shared" si="76"/>
        <v>0.47238969836791594</v>
      </c>
    </row>
    <row r="845" spans="20:54" x14ac:dyDescent="0.2">
      <c r="T845">
        <v>141.4</v>
      </c>
      <c r="U845">
        <v>0.6088100210855355</v>
      </c>
      <c r="AG845" s="16">
        <v>132.69999999999999</v>
      </c>
      <c r="AH845" s="17">
        <v>0.56593933015227593</v>
      </c>
      <c r="AN845" s="17">
        <v>86.2</v>
      </c>
      <c r="AO845" s="17">
        <v>0.430221794044158</v>
      </c>
      <c r="AP845" s="17">
        <f t="shared" si="73"/>
        <v>0.38719961463974223</v>
      </c>
      <c r="AQ845" s="18">
        <f t="shared" si="74"/>
        <v>0.47324397344857383</v>
      </c>
      <c r="AV845" s="16">
        <v>116.7</v>
      </c>
      <c r="AW845" s="17">
        <v>0.52320509461393705</v>
      </c>
      <c r="AY845" s="17">
        <v>86.2</v>
      </c>
      <c r="AZ845" s="17">
        <v>0.429793242621826</v>
      </c>
      <c r="BA845" s="17">
        <f t="shared" si="75"/>
        <v>0.3868139183596434</v>
      </c>
      <c r="BB845" s="17">
        <f t="shared" si="76"/>
        <v>0.47277256688400865</v>
      </c>
    </row>
    <row r="846" spans="20:54" x14ac:dyDescent="0.2">
      <c r="T846">
        <v>141.80000000000001</v>
      </c>
      <c r="U846">
        <v>0.60979322793742097</v>
      </c>
      <c r="AG846" s="16">
        <v>133.1</v>
      </c>
      <c r="AH846" s="17">
        <v>0.56699338086912943</v>
      </c>
      <c r="AN846" s="17">
        <v>86.3</v>
      </c>
      <c r="AO846" s="17">
        <v>0.43057869621689798</v>
      </c>
      <c r="AP846" s="17">
        <f t="shared" si="73"/>
        <v>0.3875208265952082</v>
      </c>
      <c r="AQ846" s="18">
        <f t="shared" si="74"/>
        <v>0.47363656583858782</v>
      </c>
      <c r="AV846" s="16">
        <v>117.1</v>
      </c>
      <c r="AW846" s="17">
        <v>0.52430320866131797</v>
      </c>
      <c r="AY846" s="17">
        <v>86.3</v>
      </c>
      <c r="AZ846" s="17">
        <v>0.430141242255417</v>
      </c>
      <c r="BA846" s="17">
        <f t="shared" si="75"/>
        <v>0.38712711802987532</v>
      </c>
      <c r="BB846" s="17">
        <f t="shared" si="76"/>
        <v>0.47315536648095874</v>
      </c>
    </row>
    <row r="847" spans="20:54" x14ac:dyDescent="0.2">
      <c r="T847">
        <v>142.19999999999999</v>
      </c>
      <c r="U847">
        <v>0.61076936301590301</v>
      </c>
      <c r="AG847" s="16">
        <v>133.5</v>
      </c>
      <c r="AH847" s="17">
        <v>0.56804601426606194</v>
      </c>
      <c r="AN847" s="17">
        <v>86.4</v>
      </c>
      <c r="AO847" s="17">
        <v>0.430935502040314</v>
      </c>
      <c r="AP847" s="17">
        <f t="shared" si="73"/>
        <v>0.38784195183628262</v>
      </c>
      <c r="AQ847" s="18">
        <f t="shared" si="74"/>
        <v>0.47402905224434544</v>
      </c>
      <c r="AV847" s="16">
        <v>117.5</v>
      </c>
      <c r="AW847" s="17">
        <v>0.52539667965104753</v>
      </c>
      <c r="AY847" s="17">
        <v>86.4</v>
      </c>
      <c r="AZ847" s="17">
        <v>0.43048917854416702</v>
      </c>
      <c r="BA847" s="17">
        <f t="shared" si="75"/>
        <v>0.38744026068975035</v>
      </c>
      <c r="BB847" s="17">
        <f t="shared" si="76"/>
        <v>0.47353809639858374</v>
      </c>
    </row>
    <row r="848" spans="20:54" x14ac:dyDescent="0.2">
      <c r="T848">
        <v>142.6</v>
      </c>
      <c r="U848">
        <v>0.61173868758077798</v>
      </c>
      <c r="AG848" s="16">
        <v>133.9</v>
      </c>
      <c r="AH848" s="17">
        <v>0.56909588145636747</v>
      </c>
      <c r="AN848" s="17">
        <v>86.5</v>
      </c>
      <c r="AO848" s="17">
        <v>0.431292210582429</v>
      </c>
      <c r="AP848" s="17">
        <f t="shared" si="73"/>
        <v>0.3881629895241861</v>
      </c>
      <c r="AQ848" s="18">
        <f t="shared" si="74"/>
        <v>0.47442143164067196</v>
      </c>
      <c r="AV848" s="16">
        <v>117.9</v>
      </c>
      <c r="AW848" s="17">
        <v>0.52648675350302054</v>
      </c>
      <c r="AY848" s="17">
        <v>86.5</v>
      </c>
      <c r="AZ848" s="17">
        <v>0.43083705079736301</v>
      </c>
      <c r="BA848" s="17">
        <f t="shared" si="75"/>
        <v>0.38775334571762671</v>
      </c>
      <c r="BB848" s="17">
        <f t="shared" si="76"/>
        <v>0.47392075587709936</v>
      </c>
    </row>
    <row r="849" spans="20:54" x14ac:dyDescent="0.2">
      <c r="T849">
        <v>143</v>
      </c>
      <c r="U849">
        <v>0.61270117268678204</v>
      </c>
      <c r="AG849" s="16">
        <v>134.30000000000001</v>
      </c>
      <c r="AH849" s="17">
        <v>0.57014163355333902</v>
      </c>
      <c r="AN849" s="17">
        <v>86.6</v>
      </c>
      <c r="AO849" s="17">
        <v>0.43164882091395601</v>
      </c>
      <c r="AP849" s="17">
        <f t="shared" si="73"/>
        <v>0.38848393882256044</v>
      </c>
      <c r="AQ849" s="18">
        <f t="shared" si="74"/>
        <v>0.47481370300535164</v>
      </c>
      <c r="AV849" s="16">
        <v>118.3</v>
      </c>
      <c r="AW849" s="17">
        <v>0.52757412309870755</v>
      </c>
      <c r="AY849" s="17">
        <v>86.6</v>
      </c>
      <c r="AZ849" s="17">
        <v>0.43118485832466802</v>
      </c>
      <c r="BA849" s="17">
        <f t="shared" si="75"/>
        <v>0.38806637249220122</v>
      </c>
      <c r="BB849" s="17">
        <f t="shared" si="76"/>
        <v>0.47430334415713488</v>
      </c>
    </row>
    <row r="850" spans="20:54" x14ac:dyDescent="0.2">
      <c r="T850">
        <v>143.4</v>
      </c>
      <c r="U850">
        <v>0.61365676803275049</v>
      </c>
      <c r="AG850" s="16">
        <v>134.69999999999999</v>
      </c>
      <c r="AH850" s="17">
        <v>0.57118192167027049</v>
      </c>
      <c r="AN850" s="17">
        <v>86.7</v>
      </c>
      <c r="AO850" s="17">
        <v>0.432005332108297</v>
      </c>
      <c r="AP850" s="17">
        <f t="shared" si="73"/>
        <v>0.38880479889746733</v>
      </c>
      <c r="AQ850" s="18">
        <f t="shared" si="74"/>
        <v>0.47520586531912673</v>
      </c>
      <c r="AV850" s="16">
        <v>118.7</v>
      </c>
      <c r="AW850" s="17">
        <v>0.52865950162379005</v>
      </c>
      <c r="AY850" s="17">
        <v>86.7</v>
      </c>
      <c r="AZ850" s="17">
        <v>0.43153260043612002</v>
      </c>
      <c r="BA850" s="17">
        <f t="shared" si="75"/>
        <v>0.38837934039250804</v>
      </c>
      <c r="BB850" s="17">
        <f t="shared" si="76"/>
        <v>0.47468586047973205</v>
      </c>
    </row>
    <row r="851" spans="20:54" x14ac:dyDescent="0.2">
      <c r="T851">
        <v>143.80000000000001</v>
      </c>
      <c r="U851">
        <v>0.61460542331752099</v>
      </c>
      <c r="AG851" s="16">
        <v>135.1</v>
      </c>
      <c r="AH851" s="17">
        <v>0.57221539692045642</v>
      </c>
      <c r="AN851" s="17">
        <v>86.8</v>
      </c>
      <c r="AO851" s="17">
        <v>0.43236174324155102</v>
      </c>
      <c r="AP851" s="17">
        <f t="shared" si="73"/>
        <v>0.38912556891739591</v>
      </c>
      <c r="AQ851" s="18">
        <f t="shared" si="74"/>
        <v>0.47559791756570619</v>
      </c>
      <c r="AV851" s="16">
        <v>119.1</v>
      </c>
      <c r="AW851" s="17">
        <v>0.52974360226395101</v>
      </c>
      <c r="AY851" s="17">
        <v>86.8</v>
      </c>
      <c r="AZ851" s="17">
        <v>0.431880276442144</v>
      </c>
      <c r="BA851" s="17">
        <f t="shared" si="75"/>
        <v>0.38869224879792963</v>
      </c>
      <c r="BB851" s="17">
        <f t="shared" si="76"/>
        <v>0.47506830408635842</v>
      </c>
    </row>
    <row r="852" spans="20:54" x14ac:dyDescent="0.2">
      <c r="T852">
        <v>144.19999999999999</v>
      </c>
      <c r="U852">
        <v>0.61554708823992899</v>
      </c>
      <c r="AG852" s="16">
        <v>135.5</v>
      </c>
      <c r="AH852" s="17">
        <v>0.57324082614602301</v>
      </c>
      <c r="AN852" s="17">
        <v>86.9</v>
      </c>
      <c r="AO852" s="17">
        <v>0.43271805339251301</v>
      </c>
      <c r="AP852" s="17">
        <f t="shared" si="73"/>
        <v>0.38944624805326172</v>
      </c>
      <c r="AQ852" s="18">
        <f t="shared" si="74"/>
        <v>0.47598985873176436</v>
      </c>
      <c r="AV852" s="16">
        <v>119.5</v>
      </c>
      <c r="AW852" s="17">
        <v>0.53082713820487148</v>
      </c>
      <c r="AY852" s="17">
        <v>86.9</v>
      </c>
      <c r="AZ852" s="17">
        <v>0.43222788565355702</v>
      </c>
      <c r="BA852" s="17">
        <f t="shared" si="75"/>
        <v>0.3890050970882013</v>
      </c>
      <c r="BB852" s="17">
        <f t="shared" si="76"/>
        <v>0.47545067421891274</v>
      </c>
    </row>
    <row r="853" spans="20:54" x14ac:dyDescent="0.2">
      <c r="T853">
        <v>144.6</v>
      </c>
      <c r="U853">
        <v>0.61648171249881101</v>
      </c>
      <c r="AG853" s="16">
        <v>135.9</v>
      </c>
      <c r="AH853" s="17">
        <v>0.5742584023216265</v>
      </c>
      <c r="AN853" s="17">
        <v>87</v>
      </c>
      <c r="AO853" s="17">
        <v>0.43307426164267698</v>
      </c>
      <c r="AP853" s="17">
        <f t="shared" si="73"/>
        <v>0.38976683547840929</v>
      </c>
      <c r="AQ853" s="18">
        <f t="shared" si="74"/>
        <v>0.47638168780694473</v>
      </c>
      <c r="AV853" s="16">
        <v>119.9</v>
      </c>
      <c r="AW853" s="17">
        <v>0.53191078810760706</v>
      </c>
      <c r="AY853" s="17">
        <v>87</v>
      </c>
      <c r="AZ853" s="17">
        <v>0.432575427381579</v>
      </c>
      <c r="BA853" s="17">
        <f t="shared" si="75"/>
        <v>0.3893178846434211</v>
      </c>
      <c r="BB853" s="17">
        <f t="shared" si="76"/>
        <v>0.47583297011973696</v>
      </c>
    </row>
    <row r="854" spans="20:54" x14ac:dyDescent="0.2">
      <c r="T854">
        <v>145</v>
      </c>
      <c r="U854">
        <v>0.61740924579300349</v>
      </c>
      <c r="AG854" s="16">
        <v>136.30000000000001</v>
      </c>
      <c r="AH854" s="17">
        <v>0.57526927837910402</v>
      </c>
      <c r="AN854" s="17">
        <v>87.1</v>
      </c>
      <c r="AO854" s="17">
        <v>0.433430367076242</v>
      </c>
      <c r="AP854" s="17">
        <f t="shared" si="73"/>
        <v>0.39008733036861781</v>
      </c>
      <c r="AQ854" s="18">
        <f t="shared" si="74"/>
        <v>0.47677340378386623</v>
      </c>
      <c r="AV854" s="16">
        <v>120.3</v>
      </c>
      <c r="AW854" s="17">
        <v>0.5329944665026225</v>
      </c>
      <c r="AY854" s="17">
        <v>87.1</v>
      </c>
      <c r="AZ854" s="17">
        <v>0.43292290093783298</v>
      </c>
      <c r="BA854" s="17">
        <f t="shared" si="75"/>
        <v>0.38963061084404971</v>
      </c>
      <c r="BB854" s="17">
        <f t="shared" si="76"/>
        <v>0.4762151910316163</v>
      </c>
    </row>
    <row r="855" spans="20:54" x14ac:dyDescent="0.2">
      <c r="T855">
        <v>145.4</v>
      </c>
      <c r="U855">
        <v>0.61832963782134254</v>
      </c>
      <c r="AG855" s="16">
        <v>136.69999999999999</v>
      </c>
      <c r="AH855" s="17">
        <v>0.57627462514020844</v>
      </c>
      <c r="AN855" s="17">
        <v>87.2</v>
      </c>
      <c r="AO855" s="17">
        <v>0.43378636878011001</v>
      </c>
      <c r="AP855" s="17">
        <f t="shared" si="73"/>
        <v>0.39040773190209904</v>
      </c>
      <c r="AQ855" s="18">
        <f t="shared" si="74"/>
        <v>0.47716500565812103</v>
      </c>
      <c r="AV855" s="16">
        <v>120.7</v>
      </c>
      <c r="AW855" s="17">
        <v>0.53407734005982244</v>
      </c>
      <c r="AY855" s="17">
        <v>87.2</v>
      </c>
      <c r="AZ855" s="17">
        <v>0.43327030563435798</v>
      </c>
      <c r="BA855" s="17">
        <f t="shared" si="75"/>
        <v>0.38994327507092219</v>
      </c>
      <c r="BB855" s="17">
        <f t="shared" si="76"/>
        <v>0.47659733619779382</v>
      </c>
    </row>
    <row r="856" spans="20:54" x14ac:dyDescent="0.2">
      <c r="T856">
        <v>145.80000000000001</v>
      </c>
      <c r="U856">
        <v>0.61924283828266447</v>
      </c>
      <c r="AG856" s="16">
        <v>137.1</v>
      </c>
      <c r="AH856" s="17">
        <v>0.57727561342669254</v>
      </c>
      <c r="AN856" s="17">
        <v>87.3</v>
      </c>
      <c r="AO856" s="17">
        <v>0.43414226584389398</v>
      </c>
      <c r="AP856" s="17">
        <f t="shared" si="73"/>
        <v>0.39072803925950461</v>
      </c>
      <c r="AQ856" s="18">
        <f t="shared" si="74"/>
        <v>0.47755649242828341</v>
      </c>
      <c r="AV856" s="16">
        <v>121.1</v>
      </c>
      <c r="AW856" s="17">
        <v>0.53515854417896502</v>
      </c>
      <c r="AY856" s="17">
        <v>87.3</v>
      </c>
      <c r="AZ856" s="17">
        <v>0.43361764078361298</v>
      </c>
      <c r="BA856" s="17">
        <f t="shared" si="75"/>
        <v>0.39025587670525169</v>
      </c>
      <c r="BB856" s="17">
        <f t="shared" si="76"/>
        <v>0.47697940486197432</v>
      </c>
    </row>
    <row r="857" spans="20:54" x14ac:dyDescent="0.2">
      <c r="T857">
        <v>146.19999999999999</v>
      </c>
      <c r="U857">
        <v>0.62014879687580549</v>
      </c>
      <c r="AG857" s="16">
        <v>137.5</v>
      </c>
      <c r="AH857" s="17">
        <v>0.57827341406030808</v>
      </c>
      <c r="AN857" s="17">
        <v>87.4</v>
      </c>
      <c r="AO857" s="17">
        <v>0.43449805735991498</v>
      </c>
      <c r="AP857" s="17">
        <f t="shared" si="73"/>
        <v>0.39104825162392348</v>
      </c>
      <c r="AQ857" s="18">
        <f t="shared" si="74"/>
        <v>0.47794786309590653</v>
      </c>
      <c r="AV857" s="16">
        <v>121.5</v>
      </c>
      <c r="AW857" s="17">
        <v>0.53623721425980708</v>
      </c>
      <c r="AY857" s="17">
        <v>87.4</v>
      </c>
      <c r="AZ857" s="17">
        <v>0.433964905698485</v>
      </c>
      <c r="BA857" s="17">
        <f t="shared" si="75"/>
        <v>0.39056841512863649</v>
      </c>
      <c r="BB857" s="17">
        <f t="shared" si="76"/>
        <v>0.47736139626833352</v>
      </c>
    </row>
    <row r="858" spans="20:54" x14ac:dyDescent="0.2">
      <c r="T858">
        <v>146.6</v>
      </c>
      <c r="U858">
        <v>0.62104746329960203</v>
      </c>
      <c r="AG858" s="16">
        <v>137.9</v>
      </c>
      <c r="AH858" s="17">
        <v>0.57926919786280906</v>
      </c>
      <c r="AN858" s="17">
        <v>87.5</v>
      </c>
      <c r="AO858" s="17">
        <v>0.43485374242321101</v>
      </c>
      <c r="AP858" s="17">
        <f t="shared" si="73"/>
        <v>0.39136836818088994</v>
      </c>
      <c r="AQ858" s="18">
        <f t="shared" si="74"/>
        <v>0.47833911666553214</v>
      </c>
      <c r="AV858" s="16">
        <v>121.9</v>
      </c>
      <c r="AW858" s="17">
        <v>0.53731248570210699</v>
      </c>
      <c r="AY858" s="17">
        <v>87.5</v>
      </c>
      <c r="AZ858" s="17">
        <v>0.434312099692298</v>
      </c>
      <c r="BA858" s="17">
        <f t="shared" si="75"/>
        <v>0.39088088972306823</v>
      </c>
      <c r="BB858" s="17">
        <f t="shared" si="76"/>
        <v>0.47774330966152784</v>
      </c>
    </row>
    <row r="859" spans="20:54" x14ac:dyDescent="0.2">
      <c r="T859">
        <v>147</v>
      </c>
      <c r="U859">
        <v>0.62193878725289053</v>
      </c>
      <c r="AG859" s="16">
        <v>138.30000000000001</v>
      </c>
      <c r="AH859" s="17">
        <v>0.58026413565594748</v>
      </c>
      <c r="AN859" s="17">
        <v>87.6</v>
      </c>
      <c r="AO859" s="17">
        <v>0.43520932013153102</v>
      </c>
      <c r="AP859" s="17">
        <f t="shared" si="73"/>
        <v>0.39168838811837792</v>
      </c>
      <c r="AQ859" s="18">
        <f t="shared" si="74"/>
        <v>0.47873025214468418</v>
      </c>
      <c r="AV859" s="16">
        <v>122.3</v>
      </c>
      <c r="AW859" s="17">
        <v>0.53838349390562201</v>
      </c>
      <c r="AY859" s="17">
        <v>87.6</v>
      </c>
      <c r="AZ859" s="17">
        <v>0.43465922207881402</v>
      </c>
      <c r="BA859" s="17">
        <f t="shared" si="75"/>
        <v>0.39119329987093265</v>
      </c>
      <c r="BB859" s="17">
        <f t="shared" si="76"/>
        <v>0.47812514428669545</v>
      </c>
    </row>
    <row r="860" spans="20:54" x14ac:dyDescent="0.2">
      <c r="T860">
        <v>147.4</v>
      </c>
      <c r="U860">
        <v>0.62282271843450698</v>
      </c>
      <c r="AG860" s="16">
        <v>138.69999999999999</v>
      </c>
      <c r="AH860" s="17">
        <v>0.58125939826147599</v>
      </c>
      <c r="AN860" s="17">
        <v>87.7</v>
      </c>
      <c r="AO860" s="17">
        <v>0.435564789585345</v>
      </c>
      <c r="AP860" s="17">
        <f t="shared" si="73"/>
        <v>0.39200831062681052</v>
      </c>
      <c r="AQ860" s="18">
        <f t="shared" si="74"/>
        <v>0.47912126854387954</v>
      </c>
      <c r="AV860" s="16">
        <v>122.7</v>
      </c>
      <c r="AW860" s="17">
        <v>0.539449740311429</v>
      </c>
      <c r="AY860" s="17">
        <v>87.7</v>
      </c>
      <c r="AZ860" s="17">
        <v>0.43500627217224602</v>
      </c>
      <c r="BA860" s="17">
        <f t="shared" si="75"/>
        <v>0.39150564495502144</v>
      </c>
      <c r="BB860" s="17">
        <f t="shared" si="76"/>
        <v>0.47850689938947066</v>
      </c>
    </row>
    <row r="861" spans="20:54" x14ac:dyDescent="0.2">
      <c r="T861">
        <v>147.80000000000001</v>
      </c>
      <c r="U861">
        <v>0.62369920654328848</v>
      </c>
      <c r="AG861" s="16">
        <v>139.1</v>
      </c>
      <c r="AH861" s="17">
        <v>0.58225615650114848</v>
      </c>
      <c r="AN861" s="17">
        <v>87.8</v>
      </c>
      <c r="AO861" s="17">
        <v>0.435920149887844</v>
      </c>
      <c r="AP861" s="17">
        <f t="shared" si="73"/>
        <v>0.3923281348990596</v>
      </c>
      <c r="AQ861" s="18">
        <f t="shared" si="74"/>
        <v>0.47951216487662846</v>
      </c>
      <c r="AV861" s="16">
        <v>123.1</v>
      </c>
      <c r="AW861" s="17">
        <v>0.54051228108648908</v>
      </c>
      <c r="AY861" s="17">
        <v>87.8</v>
      </c>
      <c r="AZ861" s="17">
        <v>0.43535324928726199</v>
      </c>
      <c r="BA861" s="17">
        <f t="shared" si="75"/>
        <v>0.3918179243585358</v>
      </c>
      <c r="BB861" s="17">
        <f t="shared" si="76"/>
        <v>0.47888857421598824</v>
      </c>
    </row>
    <row r="862" spans="20:54" x14ac:dyDescent="0.2">
      <c r="T862">
        <v>148.19999999999999</v>
      </c>
      <c r="U862">
        <v>0.62456820050263495</v>
      </c>
      <c r="AG862" s="16">
        <v>139.5</v>
      </c>
      <c r="AH862" s="17">
        <v>0.58325558119676002</v>
      </c>
      <c r="AN862" s="17">
        <v>87.9</v>
      </c>
      <c r="AO862" s="17">
        <v>0.43627540014494098</v>
      </c>
      <c r="AP862" s="17">
        <f t="shared" si="73"/>
        <v>0.39264786013044689</v>
      </c>
      <c r="AQ862" s="18">
        <f t="shared" si="74"/>
        <v>0.47990294015943513</v>
      </c>
      <c r="AV862" s="16">
        <v>123.5</v>
      </c>
      <c r="AW862" s="17">
        <v>0.54157258510235806</v>
      </c>
      <c r="AY862" s="17">
        <v>87.9</v>
      </c>
      <c r="AZ862" s="17">
        <v>0.43570015273899398</v>
      </c>
      <c r="BA862" s="17">
        <f t="shared" si="75"/>
        <v>0.39213013746509462</v>
      </c>
      <c r="BB862" s="17">
        <f t="shared" si="76"/>
        <v>0.4792701680128934</v>
      </c>
    </row>
    <row r="863" spans="20:54" x14ac:dyDescent="0.2">
      <c r="T863">
        <v>148.6</v>
      </c>
      <c r="U863">
        <v>0.62542964183627603</v>
      </c>
      <c r="AG863" s="16">
        <v>139.9</v>
      </c>
      <c r="AH863" s="17">
        <v>0.584258494668352</v>
      </c>
      <c r="AN863" s="17">
        <v>88</v>
      </c>
      <c r="AO863" s="17">
        <v>0.43663053946527203</v>
      </c>
      <c r="AP863" s="17">
        <f t="shared" si="73"/>
        <v>0.39296748551874483</v>
      </c>
      <c r="AQ863" s="18">
        <f t="shared" si="74"/>
        <v>0.48029359341179928</v>
      </c>
      <c r="AV863" s="16">
        <v>123.9</v>
      </c>
      <c r="AW863" s="17">
        <v>0.54263212123370397</v>
      </c>
      <c r="AY863" s="17">
        <v>88</v>
      </c>
      <c r="AZ863" s="17">
        <v>0.43604698184304103</v>
      </c>
      <c r="BA863" s="17">
        <f t="shared" si="75"/>
        <v>0.39244228365873696</v>
      </c>
      <c r="BB863" s="17">
        <f t="shared" si="76"/>
        <v>0.47965168002734515</v>
      </c>
    </row>
    <row r="864" spans="20:54" x14ac:dyDescent="0.2">
      <c r="T864">
        <v>149</v>
      </c>
      <c r="U864">
        <v>0.62628346796337298</v>
      </c>
      <c r="AG864" s="16">
        <v>140.30000000000001</v>
      </c>
      <c r="AH864" s="17">
        <v>0.58526429690850101</v>
      </c>
      <c r="AN864" s="17">
        <v>88.1</v>
      </c>
      <c r="AO864" s="17">
        <v>0.43698556696020502</v>
      </c>
      <c r="AP864" s="17">
        <f t="shared" si="73"/>
        <v>0.3932870102641845</v>
      </c>
      <c r="AQ864" s="18">
        <f t="shared" si="74"/>
        <v>0.48068412365622554</v>
      </c>
      <c r="AV864" s="16">
        <v>124.3</v>
      </c>
      <c r="AW864" s="17">
        <v>0.54369235835519403</v>
      </c>
      <c r="AY864" s="17">
        <v>88.1</v>
      </c>
      <c r="AZ864" s="17">
        <v>0.43639373591547898</v>
      </c>
      <c r="BA864" s="17">
        <f t="shared" si="75"/>
        <v>0.39275436232393107</v>
      </c>
      <c r="BB864" s="17">
        <f t="shared" si="76"/>
        <v>0.48003310950702693</v>
      </c>
    </row>
    <row r="865" spans="20:54" x14ac:dyDescent="0.2">
      <c r="T865">
        <v>149.4</v>
      </c>
      <c r="U865">
        <v>0.62712961625931496</v>
      </c>
      <c r="AG865" s="16">
        <v>140.69999999999999</v>
      </c>
      <c r="AH865" s="17">
        <v>0.58627202512622745</v>
      </c>
      <c r="AN865" s="17">
        <v>88.2</v>
      </c>
      <c r="AO865" s="17">
        <v>0.437340481743831</v>
      </c>
      <c r="AP865" s="17">
        <f t="shared" si="73"/>
        <v>0.39360643356944791</v>
      </c>
      <c r="AQ865" s="18">
        <f t="shared" si="74"/>
        <v>0.48107452991821414</v>
      </c>
      <c r="AV865" s="16">
        <v>124.7</v>
      </c>
      <c r="AW865" s="17">
        <v>0.54475476534149592</v>
      </c>
      <c r="AY865" s="17">
        <v>88.2</v>
      </c>
      <c r="AZ865" s="17">
        <v>0.43674041427286803</v>
      </c>
      <c r="BA865" s="17">
        <f t="shared" si="75"/>
        <v>0.39306637284558121</v>
      </c>
      <c r="BB865" s="17">
        <f t="shared" si="76"/>
        <v>0.48041445570015484</v>
      </c>
    </row>
    <row r="866" spans="20:54" x14ac:dyDescent="0.2">
      <c r="T866">
        <v>149.80000000000001</v>
      </c>
      <c r="U866">
        <v>0.62796802409949248</v>
      </c>
      <c r="AG866" s="16">
        <v>141.1</v>
      </c>
      <c r="AH866" s="17">
        <v>0.587280716530453</v>
      </c>
      <c r="AN866" s="17">
        <v>88.3</v>
      </c>
      <c r="AO866" s="17">
        <v>0.43769528293297899</v>
      </c>
      <c r="AP866" s="17">
        <f t="shared" si="73"/>
        <v>0.3939257546396811</v>
      </c>
      <c r="AQ866" s="18">
        <f t="shared" si="74"/>
        <v>0.48146481122627693</v>
      </c>
      <c r="AV866" s="16">
        <v>125.1</v>
      </c>
      <c r="AW866" s="17">
        <v>0.54582081106727598</v>
      </c>
      <c r="AY866" s="17">
        <v>88.3</v>
      </c>
      <c r="AZ866" s="17">
        <v>0.43708701623225799</v>
      </c>
      <c r="BA866" s="17">
        <f t="shared" si="75"/>
        <v>0.39337831460903222</v>
      </c>
      <c r="BB866" s="17">
        <f t="shared" si="76"/>
        <v>0.48079571785548381</v>
      </c>
    </row>
    <row r="867" spans="20:54" x14ac:dyDescent="0.2">
      <c r="T867">
        <v>150.19999999999999</v>
      </c>
      <c r="U867">
        <v>0.6287986288592945</v>
      </c>
      <c r="AG867" s="16">
        <v>141.5</v>
      </c>
      <c r="AH867" s="17">
        <v>0.58828940833010002</v>
      </c>
      <c r="AN867" s="17">
        <v>88.4</v>
      </c>
      <c r="AO867" s="17">
        <v>0.438049969647205</v>
      </c>
      <c r="AP867" s="17">
        <f t="shared" si="73"/>
        <v>0.39424497268248448</v>
      </c>
      <c r="AQ867" s="18">
        <f t="shared" si="74"/>
        <v>0.48185496661192556</v>
      </c>
      <c r="AV867" s="16">
        <v>125.5</v>
      </c>
      <c r="AW867" s="17">
        <v>0.54689158555898898</v>
      </c>
      <c r="AY867" s="17">
        <v>88.4</v>
      </c>
      <c r="AZ867" s="17">
        <v>0.43743354111119398</v>
      </c>
      <c r="BA867" s="17">
        <f t="shared" si="75"/>
        <v>0.39369018700007458</v>
      </c>
      <c r="BB867" s="17">
        <f t="shared" si="76"/>
        <v>0.48117689522231344</v>
      </c>
    </row>
    <row r="868" spans="20:54" x14ac:dyDescent="0.2">
      <c r="T868">
        <v>150.6</v>
      </c>
      <c r="U868">
        <v>0.6296213679141115</v>
      </c>
      <c r="AG868" s="16">
        <v>141.9</v>
      </c>
      <c r="AH868" s="17">
        <v>0.58929713773408943</v>
      </c>
      <c r="AN868" s="17">
        <v>88.5</v>
      </c>
      <c r="AO868" s="17">
        <v>0.43840454100880599</v>
      </c>
      <c r="AP868" s="17">
        <f t="shared" si="73"/>
        <v>0.39456408690792538</v>
      </c>
      <c r="AQ868" s="18">
        <f t="shared" si="74"/>
        <v>0.48224499510968666</v>
      </c>
      <c r="AV868" s="16">
        <v>125.9</v>
      </c>
      <c r="AW868" s="17">
        <v>0.54796616074121696</v>
      </c>
      <c r="AY868" s="17">
        <v>88.5</v>
      </c>
      <c r="AZ868" s="17">
        <v>0.43777998822772601</v>
      </c>
      <c r="BA868" s="17">
        <f t="shared" si="75"/>
        <v>0.3940019894049534</v>
      </c>
      <c r="BB868" s="17">
        <f t="shared" si="76"/>
        <v>0.48155798705049868</v>
      </c>
    </row>
    <row r="869" spans="20:54" x14ac:dyDescent="0.2">
      <c r="T869">
        <v>151</v>
      </c>
      <c r="U869">
        <v>0.63043617863933299</v>
      </c>
      <c r="AG869" s="16">
        <v>142.30000000000001</v>
      </c>
      <c r="AH869" s="17">
        <v>0.59030294195134392</v>
      </c>
      <c r="AN869" s="17">
        <v>88.6</v>
      </c>
      <c r="AO869" s="17">
        <v>0.438758996142811</v>
      </c>
      <c r="AP869" s="17">
        <f t="shared" si="73"/>
        <v>0.39488309652852993</v>
      </c>
      <c r="AQ869" s="18">
        <f t="shared" si="74"/>
        <v>0.48263489575709212</v>
      </c>
      <c r="AV869" s="16">
        <v>126.3</v>
      </c>
      <c r="AW869" s="17">
        <v>0.54904293923062497</v>
      </c>
      <c r="AY869" s="17">
        <v>88.6</v>
      </c>
      <c r="AZ869" s="17">
        <v>0.43812635690041501</v>
      </c>
      <c r="BA869" s="17">
        <f t="shared" si="75"/>
        <v>0.3943137212103735</v>
      </c>
      <c r="BB869" s="17">
        <f t="shared" si="76"/>
        <v>0.48193899259045658</v>
      </c>
    </row>
    <row r="870" spans="20:54" x14ac:dyDescent="0.2">
      <c r="T870">
        <v>151.4</v>
      </c>
      <c r="U870">
        <v>0.63124299841034803</v>
      </c>
      <c r="AG870" s="16">
        <v>142.69999999999999</v>
      </c>
      <c r="AH870" s="17">
        <v>0.59130585819078507</v>
      </c>
      <c r="AN870" s="17">
        <v>88.7</v>
      </c>
      <c r="AO870" s="17">
        <v>0.439113334176992</v>
      </c>
      <c r="AP870" s="17">
        <f t="shared" si="73"/>
        <v>0.39520200075929279</v>
      </c>
      <c r="AQ870" s="18">
        <f t="shared" si="74"/>
        <v>0.48302466759469126</v>
      </c>
      <c r="AV870" s="16">
        <v>126.7</v>
      </c>
      <c r="AW870" s="17">
        <v>0.55012032320565996</v>
      </c>
      <c r="AY870" s="17">
        <v>88.7</v>
      </c>
      <c r="AZ870" s="17">
        <v>0.438472646448337</v>
      </c>
      <c r="BA870" s="17">
        <f t="shared" si="75"/>
        <v>0.39462538180350332</v>
      </c>
      <c r="BB870" s="17">
        <f t="shared" si="76"/>
        <v>0.48231991109317074</v>
      </c>
    </row>
    <row r="871" spans="20:54" x14ac:dyDescent="0.2">
      <c r="T871">
        <v>151.80000000000001</v>
      </c>
      <c r="U871">
        <v>0.63204176460254757</v>
      </c>
      <c r="AG871" s="16">
        <v>143.1</v>
      </c>
      <c r="AH871" s="17">
        <v>0.59230492366133503</v>
      </c>
      <c r="AN871" s="17">
        <v>88.8</v>
      </c>
      <c r="AO871" s="17">
        <v>0.43946755424185902</v>
      </c>
      <c r="AP871" s="17">
        <f t="shared" si="73"/>
        <v>0.3955207988176731</v>
      </c>
      <c r="AQ871" s="18">
        <f t="shared" si="74"/>
        <v>0.48341430966604498</v>
      </c>
      <c r="AV871" s="16">
        <v>127.1</v>
      </c>
      <c r="AW871" s="17">
        <v>0.55119671484476807</v>
      </c>
      <c r="AY871" s="17">
        <v>88.8</v>
      </c>
      <c r="AZ871" s="17">
        <v>0.43881885619109401</v>
      </c>
      <c r="BA871" s="17">
        <f t="shared" si="75"/>
        <v>0.39493697057198462</v>
      </c>
      <c r="BB871" s="17">
        <f t="shared" si="76"/>
        <v>0.48270074181020345</v>
      </c>
    </row>
    <row r="872" spans="20:54" x14ac:dyDescent="0.2">
      <c r="T872">
        <v>152.19999999999999</v>
      </c>
      <c r="U872">
        <v>0.63283241459132045</v>
      </c>
      <c r="AG872" s="16">
        <v>143.5</v>
      </c>
      <c r="AH872" s="17">
        <v>0.59329917557191547</v>
      </c>
      <c r="AN872" s="17">
        <v>88.9</v>
      </c>
      <c r="AO872" s="17">
        <v>0.43982165547066698</v>
      </c>
      <c r="AP872" s="17">
        <f t="shared" si="73"/>
        <v>0.3958394899236003</v>
      </c>
      <c r="AQ872" s="18">
        <f t="shared" si="74"/>
        <v>0.48380382101773373</v>
      </c>
      <c r="AV872" s="16">
        <v>127.5</v>
      </c>
      <c r="AW872" s="17">
        <v>0.55227049325454103</v>
      </c>
      <c r="AY872" s="17">
        <v>88.9</v>
      </c>
      <c r="AZ872" s="17">
        <v>0.43916498544881699</v>
      </c>
      <c r="BA872" s="17">
        <f t="shared" si="75"/>
        <v>0.39524848690393533</v>
      </c>
      <c r="BB872" s="17">
        <f t="shared" si="76"/>
        <v>0.48308148399369871</v>
      </c>
    </row>
    <row r="873" spans="20:54" x14ac:dyDescent="0.2">
      <c r="T873">
        <v>152.6</v>
      </c>
      <c r="U873">
        <v>0.63361488575205649</v>
      </c>
      <c r="AG873" s="16">
        <v>143.9</v>
      </c>
      <c r="AH873" s="17">
        <v>0.5942876511314481</v>
      </c>
      <c r="AN873" s="17">
        <v>89</v>
      </c>
      <c r="AO873" s="17">
        <v>0.44017563699941098</v>
      </c>
      <c r="AP873" s="17">
        <f t="shared" si="73"/>
        <v>0.39615807329946989</v>
      </c>
      <c r="AQ873" s="18">
        <f t="shared" si="74"/>
        <v>0.48419320069935212</v>
      </c>
      <c r="AV873" s="16">
        <v>127.9</v>
      </c>
      <c r="AW873" s="17">
        <v>0.55333993308413099</v>
      </c>
      <c r="AY873" s="17">
        <v>89</v>
      </c>
      <c r="AZ873" s="17">
        <v>0.43951103354217502</v>
      </c>
      <c r="BA873" s="17">
        <f t="shared" si="75"/>
        <v>0.39555993018795754</v>
      </c>
      <c r="BB873" s="17">
        <f t="shared" si="76"/>
        <v>0.48346213689639256</v>
      </c>
    </row>
    <row r="874" spans="20:54" x14ac:dyDescent="0.2">
      <c r="T874">
        <v>153</v>
      </c>
      <c r="U874">
        <v>0.63438911546014598</v>
      </c>
      <c r="AG874" s="16">
        <v>144.30000000000001</v>
      </c>
      <c r="AH874" s="17">
        <v>0.59526940559023145</v>
      </c>
      <c r="AN874" s="17">
        <v>89.1</v>
      </c>
      <c r="AO874" s="17">
        <v>0.44052949796683599</v>
      </c>
      <c r="AP874" s="17">
        <f t="shared" si="73"/>
        <v>0.39647654817015238</v>
      </c>
      <c r="AQ874" s="18">
        <f t="shared" si="74"/>
        <v>0.48458244776351961</v>
      </c>
      <c r="AV874" s="16">
        <v>128.30000000000001</v>
      </c>
      <c r="AW874" s="17">
        <v>0.55440331566623757</v>
      </c>
      <c r="AY874" s="17">
        <v>89.1</v>
      </c>
      <c r="AZ874" s="17">
        <v>0.43985699979238102</v>
      </c>
      <c r="BA874" s="17">
        <f t="shared" si="75"/>
        <v>0.39587129981314295</v>
      </c>
      <c r="BB874" s="17">
        <f t="shared" si="76"/>
        <v>0.48384269977161914</v>
      </c>
    </row>
    <row r="875" spans="20:54" x14ac:dyDescent="0.2">
      <c r="T875">
        <v>153.4</v>
      </c>
      <c r="U875">
        <v>0.63515504109097742</v>
      </c>
      <c r="AG875" s="16">
        <v>144.69999999999999</v>
      </c>
      <c r="AH875" s="17">
        <v>0.59624407205011398</v>
      </c>
      <c r="AN875" s="17">
        <v>89.2</v>
      </c>
      <c r="AO875" s="17">
        <v>0.44088323751443098</v>
      </c>
      <c r="AP875" s="17">
        <f t="shared" si="73"/>
        <v>0.39679491376298787</v>
      </c>
      <c r="AQ875" s="18">
        <f t="shared" si="74"/>
        <v>0.4849715612658741</v>
      </c>
      <c r="AV875" s="16">
        <v>128.69999999999999</v>
      </c>
      <c r="AW875" s="17">
        <v>0.55546021358421849</v>
      </c>
      <c r="AY875" s="17">
        <v>89.2</v>
      </c>
      <c r="AZ875" s="17">
        <v>0.44020288352120002</v>
      </c>
      <c r="BA875" s="17">
        <f t="shared" si="75"/>
        <v>0.39618259516908</v>
      </c>
      <c r="BB875" s="17">
        <f t="shared" si="76"/>
        <v>0.48422317187332004</v>
      </c>
    </row>
    <row r="876" spans="20:54" x14ac:dyDescent="0.2">
      <c r="T876">
        <v>153.80000000000001</v>
      </c>
      <c r="U876">
        <v>0.63591260001994243</v>
      </c>
      <c r="AG876" s="16">
        <v>145.1</v>
      </c>
      <c r="AH876" s="17">
        <v>0.59721196973312052</v>
      </c>
      <c r="AN876" s="17">
        <v>89.3</v>
      </c>
      <c r="AO876" s="17">
        <v>0.44123685478643698</v>
      </c>
      <c r="AP876" s="17">
        <f t="shared" si="73"/>
        <v>0.39711316930779328</v>
      </c>
      <c r="AQ876" s="18">
        <f t="shared" si="74"/>
        <v>0.48536054026508074</v>
      </c>
      <c r="AV876" s="16">
        <v>129.1</v>
      </c>
      <c r="AW876" s="17">
        <v>0.55651181196707</v>
      </c>
      <c r="AY876" s="17">
        <v>89.3</v>
      </c>
      <c r="AZ876" s="17">
        <v>0.44054868405095099</v>
      </c>
      <c r="BA876" s="17">
        <f t="shared" si="75"/>
        <v>0.3964938156458559</v>
      </c>
      <c r="BB876" s="17">
        <f t="shared" si="76"/>
        <v>0.48460355245604614</v>
      </c>
    </row>
    <row r="877" spans="20:54" x14ac:dyDescent="0.2">
      <c r="T877">
        <v>154.19999999999999</v>
      </c>
      <c r="U877">
        <v>0.63666172962242951</v>
      </c>
      <c r="AG877" s="16">
        <v>145.5</v>
      </c>
      <c r="AH877" s="17">
        <v>0.59817345775676856</v>
      </c>
      <c r="AN877" s="17">
        <v>89.4</v>
      </c>
      <c r="AO877" s="17">
        <v>0.44159034892984</v>
      </c>
      <c r="AP877" s="17">
        <f t="shared" si="73"/>
        <v>0.397431314036856</v>
      </c>
      <c r="AQ877" s="18">
        <f t="shared" si="74"/>
        <v>0.48574938382282407</v>
      </c>
      <c r="AV877" s="16">
        <v>129.5</v>
      </c>
      <c r="AW877" s="17">
        <v>0.55755939742984095</v>
      </c>
      <c r="AY877" s="17">
        <v>89.4</v>
      </c>
      <c r="AZ877" s="17">
        <v>0.44089440070452002</v>
      </c>
      <c r="BA877" s="17">
        <f t="shared" si="75"/>
        <v>0.396804960634068</v>
      </c>
      <c r="BB877" s="17">
        <f t="shared" si="76"/>
        <v>0.48498384077497209</v>
      </c>
    </row>
    <row r="878" spans="20:54" x14ac:dyDescent="0.2">
      <c r="T878">
        <v>154.6</v>
      </c>
      <c r="U878">
        <v>0.63740236579940901</v>
      </c>
      <c r="AG878" s="16">
        <v>145.9</v>
      </c>
      <c r="AH878" s="17">
        <v>0.59912889523857749</v>
      </c>
      <c r="AN878" s="17">
        <v>89.5</v>
      </c>
      <c r="AO878" s="17">
        <v>0.44194371909438301</v>
      </c>
      <c r="AP878" s="17">
        <f t="shared" si="73"/>
        <v>0.3977493471849447</v>
      </c>
      <c r="AQ878" s="18">
        <f t="shared" si="74"/>
        <v>0.48613809100382138</v>
      </c>
      <c r="AV878" s="16">
        <v>129.9</v>
      </c>
      <c r="AW878" s="17">
        <v>0.5586042565875835</v>
      </c>
      <c r="AY878" s="17">
        <v>89.5</v>
      </c>
      <c r="AZ878" s="17">
        <v>0.441240032805363</v>
      </c>
      <c r="BA878" s="17">
        <f t="shared" si="75"/>
        <v>0.39711602952482672</v>
      </c>
      <c r="BB878" s="17">
        <f t="shared" si="76"/>
        <v>0.48536403608589934</v>
      </c>
    </row>
    <row r="879" spans="20:54" x14ac:dyDescent="0.2">
      <c r="T879">
        <v>155</v>
      </c>
      <c r="U879">
        <v>0.63813442435790102</v>
      </c>
      <c r="AG879" s="16">
        <v>146.30000000000001</v>
      </c>
      <c r="AH879" s="17">
        <v>0.60007864129606547</v>
      </c>
      <c r="AN879" s="17">
        <v>89.6</v>
      </c>
      <c r="AO879" s="17">
        <v>0.442296964432558</v>
      </c>
      <c r="AP879" s="17">
        <f t="shared" si="73"/>
        <v>0.3980672679893022</v>
      </c>
      <c r="AQ879" s="18">
        <f t="shared" si="74"/>
        <v>0.48652666087581387</v>
      </c>
      <c r="AV879" s="16">
        <v>130.30000000000001</v>
      </c>
      <c r="AW879" s="17">
        <v>0.55964767605534704</v>
      </c>
      <c r="AY879" s="17">
        <v>89.6</v>
      </c>
      <c r="AZ879" s="17">
        <v>0.441585579677513</v>
      </c>
      <c r="BA879" s="17">
        <f t="shared" si="75"/>
        <v>0.39742702170976169</v>
      </c>
      <c r="BB879" s="17">
        <f t="shared" si="76"/>
        <v>0.48574413764526436</v>
      </c>
    </row>
    <row r="880" spans="20:54" x14ac:dyDescent="0.2">
      <c r="T880">
        <v>155.4</v>
      </c>
      <c r="U880">
        <v>0.63885787618462453</v>
      </c>
      <c r="AG880" s="16">
        <v>146.69999999999999</v>
      </c>
      <c r="AH880" s="17">
        <v>0.60102305504675246</v>
      </c>
      <c r="AN880" s="17">
        <v>89.7</v>
      </c>
      <c r="AO880" s="17">
        <v>0.44265008409961198</v>
      </c>
      <c r="AP880" s="17">
        <f t="shared" si="73"/>
        <v>0.39838507568965081</v>
      </c>
      <c r="AQ880" s="18">
        <f t="shared" si="74"/>
        <v>0.48691509250957321</v>
      </c>
      <c r="AV880" s="16">
        <v>130.69999999999999</v>
      </c>
      <c r="AW880" s="17">
        <v>0.56069094244818252</v>
      </c>
      <c r="AY880" s="17">
        <v>89.7</v>
      </c>
      <c r="AZ880" s="17">
        <v>0.44193104064558603</v>
      </c>
      <c r="BA880" s="17">
        <f t="shared" si="75"/>
        <v>0.39773793658102741</v>
      </c>
      <c r="BB880" s="17">
        <f t="shared" si="76"/>
        <v>0.48612414471014465</v>
      </c>
    </row>
    <row r="881" spans="20:54" x14ac:dyDescent="0.2">
      <c r="T881">
        <v>155.80000000000001</v>
      </c>
      <c r="U881">
        <v>0.63957284423486005</v>
      </c>
      <c r="AG881" s="16">
        <v>147.1</v>
      </c>
      <c r="AH881" s="17">
        <v>0.60196249560815651</v>
      </c>
      <c r="AN881" s="17">
        <v>89.8</v>
      </c>
      <c r="AO881" s="17">
        <v>0.44300307725354798</v>
      </c>
      <c r="AP881" s="17">
        <f t="shared" si="73"/>
        <v>0.39870276952819317</v>
      </c>
      <c r="AQ881" s="18">
        <f t="shared" si="74"/>
        <v>0.4873033849789028</v>
      </c>
      <c r="AV881" s="16">
        <v>131.1</v>
      </c>
      <c r="AW881" s="17">
        <v>0.56173534238113898</v>
      </c>
      <c r="AY881" s="17">
        <v>89.8</v>
      </c>
      <c r="AZ881" s="17">
        <v>0.44227641503479098</v>
      </c>
      <c r="BA881" s="17">
        <f t="shared" si="75"/>
        <v>0.39804877353131191</v>
      </c>
      <c r="BB881" s="17">
        <f t="shared" si="76"/>
        <v>0.48650405653827011</v>
      </c>
    </row>
    <row r="882" spans="20:54" x14ac:dyDescent="0.2">
      <c r="T882">
        <v>156.19999999999999</v>
      </c>
      <c r="U882">
        <v>0.64027947149692555</v>
      </c>
      <c r="AG882" s="16">
        <v>147.5</v>
      </c>
      <c r="AH882" s="17">
        <v>0.60289732209779556</v>
      </c>
      <c r="AN882" s="17">
        <v>89.9</v>
      </c>
      <c r="AO882" s="17">
        <v>0.44335594305512399</v>
      </c>
      <c r="AP882" s="17">
        <f t="shared" si="73"/>
        <v>0.39902034874961162</v>
      </c>
      <c r="AQ882" s="18">
        <f t="shared" si="74"/>
        <v>0.48769153736063642</v>
      </c>
      <c r="AV882" s="16">
        <v>131.5</v>
      </c>
      <c r="AW882" s="17">
        <v>0.56278216246926849</v>
      </c>
      <c r="AY882" s="17">
        <v>89.9</v>
      </c>
      <c r="AZ882" s="17">
        <v>0.442621702170931</v>
      </c>
      <c r="BA882" s="17">
        <f t="shared" si="75"/>
        <v>0.39835953195383789</v>
      </c>
      <c r="BB882" s="17">
        <f t="shared" si="76"/>
        <v>0.48688387238802416</v>
      </c>
    </row>
    <row r="883" spans="20:54" x14ac:dyDescent="0.2">
      <c r="T883">
        <v>156.6</v>
      </c>
      <c r="U883">
        <v>0.64097790095913754</v>
      </c>
      <c r="AG883" s="16">
        <v>147.9</v>
      </c>
      <c r="AH883" s="17">
        <v>0.60382789363318956</v>
      </c>
      <c r="AN883" s="17">
        <v>90</v>
      </c>
      <c r="AO883" s="17">
        <v>0.44370868066785601</v>
      </c>
      <c r="AP883" s="17">
        <f t="shared" si="73"/>
        <v>0.39933781260107043</v>
      </c>
      <c r="AQ883" s="18">
        <f t="shared" si="74"/>
        <v>0.48807954873464166</v>
      </c>
      <c r="AV883" s="16">
        <v>131.9</v>
      </c>
      <c r="AW883" s="17">
        <v>0.56383237230562955</v>
      </c>
      <c r="AY883" s="17">
        <v>90</v>
      </c>
      <c r="AZ883" s="17">
        <v>0.442966901380415</v>
      </c>
      <c r="BA883" s="17">
        <f t="shared" si="75"/>
        <v>0.39867021124237351</v>
      </c>
      <c r="BB883" s="17">
        <f t="shared" si="76"/>
        <v>0.48726359151845655</v>
      </c>
    </row>
    <row r="884" spans="20:54" x14ac:dyDescent="0.2">
      <c r="T884">
        <v>157</v>
      </c>
      <c r="U884">
        <v>0.64166827560981299</v>
      </c>
      <c r="AG884" s="16">
        <v>148.30000000000001</v>
      </c>
      <c r="AH884" s="17">
        <v>0.60475456933185701</v>
      </c>
      <c r="AN884" s="17">
        <v>90.1</v>
      </c>
      <c r="AO884" s="17">
        <v>0.44406128925801902</v>
      </c>
      <c r="AP884" s="17">
        <f t="shared" si="73"/>
        <v>0.39965516033221715</v>
      </c>
      <c r="AQ884" s="18">
        <f t="shared" si="74"/>
        <v>0.48846741818382095</v>
      </c>
      <c r="AV884" s="16">
        <v>132.30000000000001</v>
      </c>
      <c r="AW884" s="17">
        <v>0.56488521100220757</v>
      </c>
      <c r="AY884" s="17">
        <v>90.1</v>
      </c>
      <c r="AZ884" s="17">
        <v>0.44331201199026099</v>
      </c>
      <c r="BA884" s="17">
        <f t="shared" si="75"/>
        <v>0.39898081079123487</v>
      </c>
      <c r="BB884" s="17">
        <f t="shared" si="76"/>
        <v>0.48764321318928711</v>
      </c>
    </row>
    <row r="885" spans="20:54" x14ac:dyDescent="0.2">
      <c r="T885">
        <v>157.4</v>
      </c>
      <c r="U885">
        <v>0.64235073843726909</v>
      </c>
      <c r="AG885" s="16">
        <v>148.69999999999999</v>
      </c>
      <c r="AH885" s="17">
        <v>0.60567770831131651</v>
      </c>
      <c r="AN885" s="17">
        <v>90.2</v>
      </c>
      <c r="AO885" s="17">
        <v>0.44441376799464699</v>
      </c>
      <c r="AP885" s="17">
        <f t="shared" si="73"/>
        <v>0.3999723911951823</v>
      </c>
      <c r="AQ885" s="18">
        <f t="shared" si="74"/>
        <v>0.48885514479411174</v>
      </c>
      <c r="AV885" s="16">
        <v>132.69999999999999</v>
      </c>
      <c r="AW885" s="17">
        <v>0.56593933015227593</v>
      </c>
      <c r="AY885" s="17">
        <v>90.2</v>
      </c>
      <c r="AZ885" s="17">
        <v>0.44365703332810402</v>
      </c>
      <c r="BA885" s="17">
        <f t="shared" si="75"/>
        <v>0.39929132999529365</v>
      </c>
      <c r="BB885" s="17">
        <f t="shared" si="76"/>
        <v>0.48802273666091445</v>
      </c>
    </row>
    <row r="886" spans="20:54" x14ac:dyDescent="0.2">
      <c r="T886">
        <v>157.80000000000001</v>
      </c>
      <c r="U886">
        <v>0.64302543242982257</v>
      </c>
      <c r="AG886" s="16">
        <v>149.1</v>
      </c>
      <c r="AH886" s="17">
        <v>0.60659766968908702</v>
      </c>
      <c r="AN886" s="17">
        <v>90.3</v>
      </c>
      <c r="AO886" s="17">
        <v>0.44476611604953398</v>
      </c>
      <c r="AP886" s="17">
        <f t="shared" si="73"/>
        <v>0.40028950444458061</v>
      </c>
      <c r="AQ886" s="18">
        <f t="shared" si="74"/>
        <v>0.4892427276544874</v>
      </c>
      <c r="AV886" s="16">
        <v>133.1</v>
      </c>
      <c r="AW886" s="17">
        <v>0.56699338086912943</v>
      </c>
      <c r="AY886" s="17">
        <v>90.3</v>
      </c>
      <c r="AZ886" s="17">
        <v>0.44400196472219999</v>
      </c>
      <c r="BA886" s="17">
        <f t="shared" si="75"/>
        <v>0.39960176824998</v>
      </c>
      <c r="BB886" s="17">
        <f t="shared" si="76"/>
        <v>0.48840216119442004</v>
      </c>
    </row>
    <row r="887" spans="20:54" x14ac:dyDescent="0.2">
      <c r="T887">
        <v>158.19999999999999</v>
      </c>
      <c r="U887">
        <v>0.64369250057579053</v>
      </c>
      <c r="AG887" s="16">
        <v>149.5</v>
      </c>
      <c r="AH887" s="17">
        <v>0.60751481258268702</v>
      </c>
      <c r="AN887" s="17">
        <v>90.4</v>
      </c>
      <c r="AO887" s="17">
        <v>0.44511833259723499</v>
      </c>
      <c r="AP887" s="17">
        <f t="shared" si="73"/>
        <v>0.40060649933751152</v>
      </c>
      <c r="AQ887" s="18">
        <f t="shared" si="74"/>
        <v>0.48963016585695851</v>
      </c>
      <c r="AV887" s="16">
        <v>133.5</v>
      </c>
      <c r="AW887" s="17">
        <v>0.56804601426606194</v>
      </c>
      <c r="AY887" s="17">
        <v>90.4</v>
      </c>
      <c r="AZ887" s="17">
        <v>0.44434680550143901</v>
      </c>
      <c r="BA887" s="17">
        <f t="shared" si="75"/>
        <v>0.39991212495129513</v>
      </c>
      <c r="BB887" s="17">
        <f t="shared" si="76"/>
        <v>0.48878148605158295</v>
      </c>
    </row>
    <row r="888" spans="20:54" x14ac:dyDescent="0.2">
      <c r="T888">
        <v>158.6</v>
      </c>
      <c r="U888">
        <v>0.64435208586348947</v>
      </c>
      <c r="AG888" s="16">
        <v>149.9</v>
      </c>
      <c r="AH888" s="17">
        <v>0.60842941238079096</v>
      </c>
      <c r="AN888" s="17">
        <v>90.5</v>
      </c>
      <c r="AO888" s="17">
        <v>0.44547041681506899</v>
      </c>
      <c r="AP888" s="17">
        <f t="shared" si="73"/>
        <v>0.40092337513356208</v>
      </c>
      <c r="AQ888" s="18">
        <f t="shared" si="74"/>
        <v>0.49001745849657591</v>
      </c>
      <c r="AV888" s="16">
        <v>133.9</v>
      </c>
      <c r="AW888" s="17">
        <v>0.56909588145636747</v>
      </c>
      <c r="AY888" s="17">
        <v>90.5</v>
      </c>
      <c r="AZ888" s="17">
        <v>0.44469155499534302</v>
      </c>
      <c r="BA888" s="17">
        <f t="shared" si="75"/>
        <v>0.40022239949580873</v>
      </c>
      <c r="BB888" s="17">
        <f t="shared" si="76"/>
        <v>0.48916071049487736</v>
      </c>
    </row>
    <row r="889" spans="20:54" x14ac:dyDescent="0.2">
      <c r="T889">
        <v>159</v>
      </c>
      <c r="U889">
        <v>0.64500433128123702</v>
      </c>
      <c r="AG889" s="16">
        <v>150.30000000000001</v>
      </c>
      <c r="AH889" s="17">
        <v>0.60934138723657549</v>
      </c>
      <c r="AN889" s="17">
        <v>90.6</v>
      </c>
      <c r="AO889" s="17">
        <v>0.44582236788311602</v>
      </c>
      <c r="AP889" s="17">
        <f t="shared" si="73"/>
        <v>0.40124013109480444</v>
      </c>
      <c r="AQ889" s="18">
        <f t="shared" si="74"/>
        <v>0.49040460467142766</v>
      </c>
      <c r="AV889" s="16">
        <v>134.30000000000001</v>
      </c>
      <c r="AW889" s="17">
        <v>0.57014163355333902</v>
      </c>
      <c r="AY889" s="17">
        <v>90.6</v>
      </c>
      <c r="AZ889" s="17">
        <v>0.44503621253407899</v>
      </c>
      <c r="BA889" s="17">
        <f t="shared" si="75"/>
        <v>0.40053259128067109</v>
      </c>
      <c r="BB889" s="17">
        <f t="shared" si="76"/>
        <v>0.48953983378748694</v>
      </c>
    </row>
    <row r="890" spans="20:54" x14ac:dyDescent="0.2">
      <c r="T890">
        <v>159.4</v>
      </c>
      <c r="U890">
        <v>0.64564937981734949</v>
      </c>
      <c r="AG890" s="16">
        <v>150.69999999999999</v>
      </c>
      <c r="AH890" s="17">
        <v>0.61025056004739597</v>
      </c>
      <c r="AN890" s="17">
        <v>90.7</v>
      </c>
      <c r="AO890" s="17">
        <v>0.44617418498421901</v>
      </c>
      <c r="AP890" s="17">
        <f t="shared" si="73"/>
        <v>0.40155676648579713</v>
      </c>
      <c r="AQ890" s="18">
        <f t="shared" si="74"/>
        <v>0.49079160348264095</v>
      </c>
      <c r="AV890" s="16">
        <v>134.69999999999999</v>
      </c>
      <c r="AW890" s="17">
        <v>0.57118192167027049</v>
      </c>
      <c r="AY890" s="17">
        <v>90.7</v>
      </c>
      <c r="AZ890" s="17">
        <v>0.445380777448461</v>
      </c>
      <c r="BA890" s="17">
        <f t="shared" si="75"/>
        <v>0.40084269970361491</v>
      </c>
      <c r="BB890" s="17">
        <f t="shared" si="76"/>
        <v>0.48991885519330713</v>
      </c>
    </row>
    <row r="891" spans="20:54" x14ac:dyDescent="0.2">
      <c r="T891">
        <v>159.80000000000001</v>
      </c>
      <c r="U891">
        <v>0.6462873744601445</v>
      </c>
      <c r="AG891" s="16">
        <v>151.1</v>
      </c>
      <c r="AH891" s="17">
        <v>0.61115675370972</v>
      </c>
      <c r="AN891" s="17">
        <v>90.8</v>
      </c>
      <c r="AO891" s="17">
        <v>0.44652586730398802</v>
      </c>
      <c r="AP891" s="17">
        <f t="shared" si="73"/>
        <v>0.40187328057358923</v>
      </c>
      <c r="AQ891" s="18">
        <f t="shared" si="74"/>
        <v>0.49117845403438687</v>
      </c>
      <c r="AV891" s="16">
        <v>135.1</v>
      </c>
      <c r="AW891" s="17">
        <v>0.57221539692045642</v>
      </c>
      <c r="AY891" s="17">
        <v>90.8</v>
      </c>
      <c r="AZ891" s="17">
        <v>0.44572524906995997</v>
      </c>
      <c r="BA891" s="17">
        <f t="shared" si="75"/>
        <v>0.40115272416296399</v>
      </c>
      <c r="BB891" s="17">
        <f t="shared" si="76"/>
        <v>0.49029777397695601</v>
      </c>
    </row>
    <row r="892" spans="20:54" x14ac:dyDescent="0.2">
      <c r="T892">
        <v>160.19999999999999</v>
      </c>
      <c r="U892">
        <v>0.64691845819793847</v>
      </c>
      <c r="AG892" s="16">
        <v>151.5</v>
      </c>
      <c r="AH892" s="17">
        <v>0.61205979112001652</v>
      </c>
      <c r="AN892" s="17">
        <v>90.9</v>
      </c>
      <c r="AO892" s="17">
        <v>0.44687741403079501</v>
      </c>
      <c r="AP892" s="17">
        <f t="shared" si="73"/>
        <v>0.40218967262771549</v>
      </c>
      <c r="AQ892" s="18">
        <f t="shared" si="74"/>
        <v>0.49156515543387452</v>
      </c>
      <c r="AV892" s="16">
        <v>135.5</v>
      </c>
      <c r="AW892" s="17">
        <v>0.57324082614602301</v>
      </c>
      <c r="AY892" s="17">
        <v>90.9</v>
      </c>
      <c r="AZ892" s="17">
        <v>0.44606962673070799</v>
      </c>
      <c r="BA892" s="17">
        <f t="shared" si="75"/>
        <v>0.4014626640576372</v>
      </c>
      <c r="BB892" s="17">
        <f t="shared" si="76"/>
        <v>0.49067658940377884</v>
      </c>
    </row>
    <row r="893" spans="20:54" x14ac:dyDescent="0.2">
      <c r="T893">
        <v>160.6</v>
      </c>
      <c r="U893">
        <v>0.64754277401904803</v>
      </c>
      <c r="AG893" s="16">
        <v>151.9</v>
      </c>
      <c r="AH893" s="17">
        <v>0.61295949517475101</v>
      </c>
      <c r="AN893" s="17">
        <v>91</v>
      </c>
      <c r="AO893" s="17">
        <v>0.44722882435577899</v>
      </c>
      <c r="AP893" s="17">
        <f t="shared" si="73"/>
        <v>0.40250594192020112</v>
      </c>
      <c r="AQ893" s="18">
        <f t="shared" si="74"/>
        <v>0.49195170679135691</v>
      </c>
      <c r="AV893" s="16">
        <v>135.9</v>
      </c>
      <c r="AW893" s="17">
        <v>0.5742584023216265</v>
      </c>
      <c r="AY893" s="17">
        <v>91</v>
      </c>
      <c r="AZ893" s="17">
        <v>0.44641390976350598</v>
      </c>
      <c r="BA893" s="17">
        <f t="shared" si="75"/>
        <v>0.40177251878715536</v>
      </c>
      <c r="BB893" s="17">
        <f t="shared" si="76"/>
        <v>0.49105530073985659</v>
      </c>
    </row>
    <row r="894" spans="20:54" x14ac:dyDescent="0.2">
      <c r="T894">
        <v>161</v>
      </c>
      <c r="U894">
        <v>0.64816046491179158</v>
      </c>
      <c r="AG894" s="16">
        <v>152.30000000000001</v>
      </c>
      <c r="AH894" s="17">
        <v>0.61385568877039298</v>
      </c>
      <c r="AN894" s="17">
        <v>91.1</v>
      </c>
      <c r="AO894" s="17">
        <v>0.447580097472844</v>
      </c>
      <c r="AP894" s="17">
        <f t="shared" si="73"/>
        <v>0.40282208772555961</v>
      </c>
      <c r="AQ894" s="18">
        <f t="shared" si="74"/>
        <v>0.49233810722012844</v>
      </c>
      <c r="AV894" s="16">
        <v>136.30000000000001</v>
      </c>
      <c r="AW894" s="17">
        <v>0.57526927837910402</v>
      </c>
      <c r="AY894" s="17">
        <v>91.1</v>
      </c>
      <c r="AZ894" s="17">
        <v>0.44675809750182699</v>
      </c>
      <c r="BA894" s="17">
        <f t="shared" si="75"/>
        <v>0.40208228775164429</v>
      </c>
      <c r="BB894" s="17">
        <f t="shared" si="76"/>
        <v>0.49143390725200975</v>
      </c>
    </row>
    <row r="895" spans="20:54" x14ac:dyDescent="0.2">
      <c r="T895">
        <v>161.4</v>
      </c>
      <c r="U895">
        <v>0.64877167386448453</v>
      </c>
      <c r="AG895" s="16">
        <v>152.69999999999999</v>
      </c>
      <c r="AH895" s="17">
        <v>0.61474819480340903</v>
      </c>
      <c r="AN895" s="17">
        <v>91.2</v>
      </c>
      <c r="AO895" s="17">
        <v>0.44793123257866102</v>
      </c>
      <c r="AP895" s="17">
        <f t="shared" si="73"/>
        <v>0.40313810932079491</v>
      </c>
      <c r="AQ895" s="18">
        <f t="shared" si="74"/>
        <v>0.49272435583652718</v>
      </c>
      <c r="AV895" s="16">
        <v>136.69999999999999</v>
      </c>
      <c r="AW895" s="17">
        <v>0.57627462514020844</v>
      </c>
      <c r="AY895" s="17">
        <v>91.2</v>
      </c>
      <c r="AZ895" s="17">
        <v>0.44710218927982698</v>
      </c>
      <c r="BA895" s="17">
        <f t="shared" si="75"/>
        <v>0.40239197035184426</v>
      </c>
      <c r="BB895" s="17">
        <f t="shared" si="76"/>
        <v>0.49181240820780969</v>
      </c>
    </row>
    <row r="896" spans="20:54" x14ac:dyDescent="0.2">
      <c r="T896">
        <v>161.80000000000001</v>
      </c>
      <c r="U896">
        <v>0.64937654386544452</v>
      </c>
      <c r="AG896" s="16">
        <v>153.1</v>
      </c>
      <c r="AH896" s="17">
        <v>0.61563683617026643</v>
      </c>
      <c r="AN896" s="17">
        <v>91.3</v>
      </c>
      <c r="AO896" s="17">
        <v>0.448282228872668</v>
      </c>
      <c r="AP896" s="17">
        <f t="shared" si="73"/>
        <v>0.40345400598540121</v>
      </c>
      <c r="AQ896" s="18">
        <f t="shared" si="74"/>
        <v>0.49311045175993484</v>
      </c>
      <c r="AV896" s="16">
        <v>137.1</v>
      </c>
      <c r="AW896" s="17">
        <v>0.57727561342669254</v>
      </c>
      <c r="AY896" s="17">
        <v>91.3</v>
      </c>
      <c r="AZ896" s="17">
        <v>0.44744618443234901</v>
      </c>
      <c r="BA896" s="17">
        <f t="shared" si="75"/>
        <v>0.40270156598911411</v>
      </c>
      <c r="BB896" s="17">
        <f t="shared" si="76"/>
        <v>0.49219080287558398</v>
      </c>
    </row>
    <row r="897" spans="20:54" x14ac:dyDescent="0.2">
      <c r="T897">
        <v>162.19999999999999</v>
      </c>
      <c r="U897">
        <v>0.64997521790298807</v>
      </c>
      <c r="AG897" s="16">
        <v>153.5</v>
      </c>
      <c r="AH897" s="17">
        <v>0.61652143576743357</v>
      </c>
      <c r="AN897" s="17">
        <v>91.4</v>
      </c>
      <c r="AO897" s="17">
        <v>0.44863308555706999</v>
      </c>
      <c r="AP897" s="17">
        <f t="shared" si="73"/>
        <v>0.40376977700136302</v>
      </c>
      <c r="AQ897" s="18">
        <f t="shared" si="74"/>
        <v>0.49349639411277701</v>
      </c>
      <c r="AV897" s="16">
        <v>137.5</v>
      </c>
      <c r="AW897" s="17">
        <v>0.57827341406030808</v>
      </c>
      <c r="AY897" s="17">
        <v>91.4</v>
      </c>
      <c r="AZ897" s="17">
        <v>0.44779008229493</v>
      </c>
      <c r="BA897" s="17">
        <f t="shared" si="75"/>
        <v>0.40301107406543701</v>
      </c>
      <c r="BB897" s="17">
        <f t="shared" si="76"/>
        <v>0.49256909052442305</v>
      </c>
    </row>
    <row r="898" spans="20:54" x14ac:dyDescent="0.2">
      <c r="T898">
        <v>162.6</v>
      </c>
      <c r="U898">
        <v>0.65056783896543302</v>
      </c>
      <c r="AG898" s="16">
        <v>153.9</v>
      </c>
      <c r="AH898" s="17">
        <v>0.6174018164913786</v>
      </c>
      <c r="AN898" s="17">
        <v>91.5</v>
      </c>
      <c r="AO898" s="17">
        <v>0.448983801836838</v>
      </c>
      <c r="AP898" s="17">
        <f t="shared" si="73"/>
        <v>0.4040854216531542</v>
      </c>
      <c r="AQ898" s="18">
        <f t="shared" si="74"/>
        <v>0.49388218202052186</v>
      </c>
      <c r="AV898" s="16">
        <v>137.9</v>
      </c>
      <c r="AW898" s="17">
        <v>0.57926919786280906</v>
      </c>
      <c r="AY898" s="17">
        <v>91.5</v>
      </c>
      <c r="AZ898" s="17">
        <v>0.44813388220380301</v>
      </c>
      <c r="BA898" s="17">
        <f t="shared" si="75"/>
        <v>0.40332049398342273</v>
      </c>
      <c r="BB898" s="17">
        <f t="shared" si="76"/>
        <v>0.49294727042418335</v>
      </c>
    </row>
    <row r="899" spans="20:54" x14ac:dyDescent="0.2">
      <c r="T899">
        <v>163</v>
      </c>
      <c r="U899">
        <v>0.6511545500410949</v>
      </c>
      <c r="AG899" s="16">
        <v>154.30000000000001</v>
      </c>
      <c r="AH899" s="17">
        <v>0.61827780123856746</v>
      </c>
      <c r="AN899" s="17">
        <v>91.6</v>
      </c>
      <c r="AO899" s="17">
        <v>0.44933437691971301</v>
      </c>
      <c r="AP899" s="17">
        <f t="shared" ref="AP899:AP962" si="77">AO899*0.9</f>
        <v>0.40440093922774173</v>
      </c>
      <c r="AQ899" s="18">
        <f t="shared" ref="AQ899:AQ962" si="78">AO899*1.1</f>
        <v>0.49426781461168434</v>
      </c>
      <c r="AV899" s="16">
        <v>138.30000000000001</v>
      </c>
      <c r="AW899" s="17">
        <v>0.58026413565594748</v>
      </c>
      <c r="AY899" s="17">
        <v>91.6</v>
      </c>
      <c r="AZ899" s="17">
        <v>0.44847758349591199</v>
      </c>
      <c r="BA899" s="17">
        <f t="shared" ref="BA899:BA962" si="79">AZ899*0.9</f>
        <v>0.40362982514632079</v>
      </c>
      <c r="BB899" s="17">
        <f t="shared" ref="BB899:BB962" si="80">AZ899*1.1</f>
        <v>0.49332534184550325</v>
      </c>
    </row>
    <row r="900" spans="20:54" x14ac:dyDescent="0.2">
      <c r="T900">
        <v>163.4</v>
      </c>
      <c r="U900">
        <v>0.65173549411829246</v>
      </c>
      <c r="AG900" s="16">
        <v>154.69999999999999</v>
      </c>
      <c r="AH900" s="17">
        <v>0.61914921290546898</v>
      </c>
      <c r="AN900" s="17">
        <v>91.7</v>
      </c>
      <c r="AO900" s="17">
        <v>0.44968481001620197</v>
      </c>
      <c r="AP900" s="17">
        <f t="shared" si="77"/>
        <v>0.40471632901458177</v>
      </c>
      <c r="AQ900" s="18">
        <f t="shared" si="78"/>
        <v>0.49465329101782224</v>
      </c>
      <c r="AV900" s="16">
        <v>138.69999999999999</v>
      </c>
      <c r="AW900" s="17">
        <v>0.58125939826147599</v>
      </c>
      <c r="AY900" s="17">
        <v>91.7</v>
      </c>
      <c r="AZ900" s="17">
        <v>0.44882118550890998</v>
      </c>
      <c r="BA900" s="17">
        <f t="shared" si="79"/>
        <v>0.40393906695801901</v>
      </c>
      <c r="BB900" s="17">
        <f t="shared" si="80"/>
        <v>0.49370330405980101</v>
      </c>
    </row>
    <row r="901" spans="20:54" x14ac:dyDescent="0.2">
      <c r="T901">
        <v>163.80000000000001</v>
      </c>
      <c r="U901">
        <v>0.65231081405624003</v>
      </c>
      <c r="AG901" s="16">
        <v>155.1</v>
      </c>
      <c r="AH901" s="17">
        <v>0.62001587423565352</v>
      </c>
      <c r="AN901" s="17">
        <v>91.8</v>
      </c>
      <c r="AO901" s="17">
        <v>0.45003510033958199</v>
      </c>
      <c r="AP901" s="17">
        <f t="shared" si="77"/>
        <v>0.4050315903056238</v>
      </c>
      <c r="AQ901" s="18">
        <f t="shared" si="78"/>
        <v>0.49503861037354024</v>
      </c>
      <c r="AV901" s="16">
        <v>139.1</v>
      </c>
      <c r="AW901" s="17">
        <v>0.58225615650114848</v>
      </c>
      <c r="AY901" s="17">
        <v>91.8</v>
      </c>
      <c r="AZ901" s="17">
        <v>0.44916468758116901</v>
      </c>
      <c r="BA901" s="17">
        <f t="shared" si="79"/>
        <v>0.40424821882305212</v>
      </c>
      <c r="BB901" s="17">
        <f t="shared" si="80"/>
        <v>0.49408115633928595</v>
      </c>
    </row>
    <row r="902" spans="20:54" x14ac:dyDescent="0.2">
      <c r="T902">
        <v>164.2</v>
      </c>
      <c r="U902">
        <v>0.652880612838876</v>
      </c>
      <c r="AG902" s="16">
        <v>155.5</v>
      </c>
      <c r="AH902" s="17">
        <v>0.62087759715217894</v>
      </c>
      <c r="AN902" s="17">
        <v>91.9</v>
      </c>
      <c r="AO902" s="17">
        <v>0.450385247105897</v>
      </c>
      <c r="AP902" s="17">
        <f t="shared" si="77"/>
        <v>0.40534672239530734</v>
      </c>
      <c r="AQ902" s="18">
        <f t="shared" si="78"/>
        <v>0.49542377181648672</v>
      </c>
      <c r="AV902" s="16">
        <v>139.5</v>
      </c>
      <c r="AW902" s="17">
        <v>0.58325558119676002</v>
      </c>
      <c r="AY902" s="17">
        <v>91.9</v>
      </c>
      <c r="AZ902" s="17">
        <v>0.44950808905178602</v>
      </c>
      <c r="BA902" s="17">
        <f t="shared" si="79"/>
        <v>0.40455728014660741</v>
      </c>
      <c r="BB902" s="17">
        <f t="shared" si="80"/>
        <v>0.49445889795696468</v>
      </c>
    </row>
    <row r="903" spans="20:54" x14ac:dyDescent="0.2">
      <c r="T903">
        <v>164.6</v>
      </c>
      <c r="U903">
        <v>0.65344489737728195</v>
      </c>
      <c r="AG903" s="16">
        <v>155.9</v>
      </c>
      <c r="AH903" s="17">
        <v>0.62173418185880847</v>
      </c>
      <c r="AN903" s="17">
        <v>92</v>
      </c>
      <c r="AO903" s="17">
        <v>0.45073524953395799</v>
      </c>
      <c r="AP903" s="17">
        <f t="shared" si="77"/>
        <v>0.40566172458056221</v>
      </c>
      <c r="AQ903" s="18">
        <f t="shared" si="78"/>
        <v>0.49580877448735383</v>
      </c>
      <c r="AV903" s="16">
        <v>139.9</v>
      </c>
      <c r="AW903" s="17">
        <v>0.584258494668352</v>
      </c>
      <c r="AY903" s="17">
        <v>92</v>
      </c>
      <c r="AZ903" s="17">
        <v>0.44985138926058998</v>
      </c>
      <c r="BA903" s="17">
        <f t="shared" si="79"/>
        <v>0.404866250334531</v>
      </c>
      <c r="BB903" s="17">
        <f t="shared" si="80"/>
        <v>0.49483652818664903</v>
      </c>
    </row>
    <row r="904" spans="20:54" x14ac:dyDescent="0.2">
      <c r="T904">
        <v>165</v>
      </c>
      <c r="U904">
        <v>0.65400366040548852</v>
      </c>
      <c r="AG904" s="16">
        <v>156.30000000000001</v>
      </c>
      <c r="AH904" s="17">
        <v>0.62258555052313103</v>
      </c>
      <c r="AN904" s="17">
        <v>92.1</v>
      </c>
      <c r="AO904" s="17">
        <v>0.45108510684534697</v>
      </c>
      <c r="AP904" s="17">
        <f t="shared" si="77"/>
        <v>0.40597659616081228</v>
      </c>
      <c r="AQ904" s="18">
        <f t="shared" si="78"/>
        <v>0.49619361752988173</v>
      </c>
      <c r="AV904" s="16">
        <v>140.30000000000001</v>
      </c>
      <c r="AW904" s="17">
        <v>0.58526429690850101</v>
      </c>
      <c r="AY904" s="17">
        <v>92.1</v>
      </c>
      <c r="AZ904" s="17">
        <v>0.45019458754814401</v>
      </c>
      <c r="BA904" s="17">
        <f t="shared" si="79"/>
        <v>0.40517512879332962</v>
      </c>
      <c r="BB904" s="17">
        <f t="shared" si="80"/>
        <v>0.49521404630295845</v>
      </c>
    </row>
    <row r="905" spans="20:54" x14ac:dyDescent="0.2">
      <c r="T905">
        <v>165.4</v>
      </c>
      <c r="U905">
        <v>0.65455689465752553</v>
      </c>
      <c r="AG905" s="16">
        <v>156.69999999999999</v>
      </c>
      <c r="AH905" s="17">
        <v>0.62343174059918249</v>
      </c>
      <c r="AN905" s="17">
        <v>92.2</v>
      </c>
      <c r="AO905" s="17">
        <v>0.45143481826441301</v>
      </c>
      <c r="AP905" s="17">
        <f t="shared" si="77"/>
        <v>0.40629133643797172</v>
      </c>
      <c r="AQ905" s="18">
        <f t="shared" si="78"/>
        <v>0.49657830009085435</v>
      </c>
      <c r="AV905" s="16">
        <v>140.69999999999999</v>
      </c>
      <c r="AW905" s="17">
        <v>0.58627202512622745</v>
      </c>
      <c r="AY905" s="17">
        <v>92.2</v>
      </c>
      <c r="AZ905" s="17">
        <v>0.45053768325575599</v>
      </c>
      <c r="BA905" s="17">
        <f t="shared" si="79"/>
        <v>0.40548391493018038</v>
      </c>
      <c r="BB905" s="17">
        <f t="shared" si="80"/>
        <v>0.49559145158133161</v>
      </c>
    </row>
    <row r="906" spans="20:54" x14ac:dyDescent="0.2">
      <c r="T906">
        <v>165.8</v>
      </c>
      <c r="U906">
        <v>0.65510459286742251</v>
      </c>
      <c r="AG906" s="16">
        <v>157.1</v>
      </c>
      <c r="AH906" s="17">
        <v>0.62427279394649848</v>
      </c>
      <c r="AN906" s="17">
        <v>92.3</v>
      </c>
      <c r="AO906" s="17">
        <v>0.45178438301827301</v>
      </c>
      <c r="AP906" s="17">
        <f t="shared" si="77"/>
        <v>0.40660594471644573</v>
      </c>
      <c r="AQ906" s="18">
        <f t="shared" si="78"/>
        <v>0.49696282132010033</v>
      </c>
      <c r="AV906" s="16">
        <v>141.1</v>
      </c>
      <c r="AW906" s="17">
        <v>0.587280716530453</v>
      </c>
      <c r="AY906" s="17">
        <v>92.3</v>
      </c>
      <c r="AZ906" s="17">
        <v>0.45088067572548401</v>
      </c>
      <c r="BA906" s="17">
        <f t="shared" si="79"/>
        <v>0.40579260815293561</v>
      </c>
      <c r="BB906" s="17">
        <f t="shared" si="80"/>
        <v>0.49596874329803248</v>
      </c>
    </row>
    <row r="907" spans="20:54" x14ac:dyDescent="0.2">
      <c r="T907">
        <v>166.2</v>
      </c>
      <c r="U907">
        <v>0.6556467477692095</v>
      </c>
      <c r="AG907" s="16">
        <v>157.5</v>
      </c>
      <c r="AH907" s="17">
        <v>0.6251087524246135</v>
      </c>
      <c r="AN907" s="17">
        <v>92.4</v>
      </c>
      <c r="AO907" s="17">
        <v>0.452133800336811</v>
      </c>
      <c r="AP907" s="17">
        <f t="shared" si="77"/>
        <v>0.40692042030312991</v>
      </c>
      <c r="AQ907" s="18">
        <f t="shared" si="78"/>
        <v>0.49734718037049214</v>
      </c>
      <c r="AV907" s="16">
        <v>141.5</v>
      </c>
      <c r="AW907" s="17">
        <v>0.58828940833010002</v>
      </c>
      <c r="AY907" s="17">
        <v>92.4</v>
      </c>
      <c r="AZ907" s="17">
        <v>0.45122356430014099</v>
      </c>
      <c r="BA907" s="17">
        <f t="shared" si="79"/>
        <v>0.40610120787012688</v>
      </c>
      <c r="BB907" s="17">
        <f t="shared" si="80"/>
        <v>0.49634592073015515</v>
      </c>
    </row>
    <row r="908" spans="20:54" x14ac:dyDescent="0.2">
      <c r="T908">
        <v>166.6</v>
      </c>
      <c r="U908">
        <v>0.65618335209691703</v>
      </c>
      <c r="AG908" s="16">
        <v>157.9</v>
      </c>
      <c r="AH908" s="17">
        <v>0.62593965789306361</v>
      </c>
      <c r="AN908" s="17">
        <v>92.5</v>
      </c>
      <c r="AO908" s="17">
        <v>0.45248306945268102</v>
      </c>
      <c r="AP908" s="17">
        <f t="shared" si="77"/>
        <v>0.40723476250741292</v>
      </c>
      <c r="AQ908" s="18">
        <f t="shared" si="78"/>
        <v>0.49773137639794918</v>
      </c>
      <c r="AV908" s="16">
        <v>141.9</v>
      </c>
      <c r="AW908" s="17">
        <v>0.58929713773408943</v>
      </c>
      <c r="AY908" s="17">
        <v>92.5</v>
      </c>
      <c r="AZ908" s="17">
        <v>0.4515663483233</v>
      </c>
      <c r="BA908" s="17">
        <f t="shared" si="79"/>
        <v>0.40640971349096999</v>
      </c>
      <c r="BB908" s="17">
        <f t="shared" si="80"/>
        <v>0.49672298315563007</v>
      </c>
    </row>
    <row r="909" spans="20:54" x14ac:dyDescent="0.2">
      <c r="T909">
        <v>167</v>
      </c>
      <c r="U909">
        <v>0.65671439858457403</v>
      </c>
      <c r="AG909" s="16">
        <v>158.30000000000001</v>
      </c>
      <c r="AH909" s="17">
        <v>0.62676555221138308</v>
      </c>
      <c r="AN909" s="17">
        <v>92.6</v>
      </c>
      <c r="AO909" s="17">
        <v>0.452832189601303</v>
      </c>
      <c r="AP909" s="17">
        <f t="shared" si="77"/>
        <v>0.40754897064117274</v>
      </c>
      <c r="AQ909" s="18">
        <f t="shared" si="78"/>
        <v>0.49811540856143333</v>
      </c>
      <c r="AV909" s="16">
        <v>142.30000000000001</v>
      </c>
      <c r="AW909" s="17">
        <v>0.59030294195134392</v>
      </c>
      <c r="AY909" s="17">
        <v>92.6</v>
      </c>
      <c r="AZ909" s="17">
        <v>0.45190902713930298</v>
      </c>
      <c r="BA909" s="17">
        <f t="shared" si="79"/>
        <v>0.4067181244253727</v>
      </c>
      <c r="BB909" s="17">
        <f t="shared" si="80"/>
        <v>0.49709992985323331</v>
      </c>
    </row>
    <row r="910" spans="20:54" x14ac:dyDescent="0.2">
      <c r="T910">
        <v>167.4</v>
      </c>
      <c r="U910">
        <v>0.65723987996621092</v>
      </c>
      <c r="AG910" s="16">
        <v>158.69999999999999</v>
      </c>
      <c r="AH910" s="17">
        <v>0.62758647723910699</v>
      </c>
      <c r="AN910" s="17">
        <v>92.7</v>
      </c>
      <c r="AO910" s="17">
        <v>0.453181160020866</v>
      </c>
      <c r="AP910" s="17">
        <f t="shared" si="77"/>
        <v>0.40786304401877943</v>
      </c>
      <c r="AQ910" s="18">
        <f t="shared" si="78"/>
        <v>0.49849927602295263</v>
      </c>
      <c r="AV910" s="16">
        <v>142.69999999999999</v>
      </c>
      <c r="AW910" s="17">
        <v>0.59130585819078507</v>
      </c>
      <c r="AY910" s="17">
        <v>92.7</v>
      </c>
      <c r="AZ910" s="17">
        <v>0.45225160009326498</v>
      </c>
      <c r="BA910" s="17">
        <f t="shared" si="79"/>
        <v>0.40702644008393851</v>
      </c>
      <c r="BB910" s="17">
        <f t="shared" si="80"/>
        <v>0.49747676010259151</v>
      </c>
    </row>
    <row r="911" spans="20:54" x14ac:dyDescent="0.2">
      <c r="T911">
        <v>167.8</v>
      </c>
      <c r="U911">
        <v>0.65775978897585796</v>
      </c>
      <c r="AG911" s="16">
        <v>159.1</v>
      </c>
      <c r="AH911" s="17">
        <v>0.62840247483577105</v>
      </c>
      <c r="AN911" s="17">
        <v>92.8</v>
      </c>
      <c r="AO911" s="17">
        <v>0.45352997995232303</v>
      </c>
      <c r="AP911" s="17">
        <f t="shared" si="77"/>
        <v>0.40817698195709073</v>
      </c>
      <c r="AQ911" s="18">
        <f t="shared" si="78"/>
        <v>0.49888297794755537</v>
      </c>
      <c r="AV911" s="16">
        <v>143.1</v>
      </c>
      <c r="AW911" s="17">
        <v>0.59230492366133503</v>
      </c>
      <c r="AY911" s="17">
        <v>92.8</v>
      </c>
      <c r="AZ911" s="17">
        <v>0.45259406653107997</v>
      </c>
      <c r="BA911" s="17">
        <f t="shared" si="79"/>
        <v>0.40733465987797196</v>
      </c>
      <c r="BB911" s="17">
        <f t="shared" si="80"/>
        <v>0.49785347318418799</v>
      </c>
    </row>
    <row r="912" spans="20:54" x14ac:dyDescent="0.2">
      <c r="T912">
        <v>168.2</v>
      </c>
      <c r="U912">
        <v>0.65827411834754446</v>
      </c>
      <c r="AG912" s="16">
        <v>159.5</v>
      </c>
      <c r="AH912" s="17">
        <v>0.62921358686090945</v>
      </c>
      <c r="AN912" s="17">
        <v>92.9</v>
      </c>
      <c r="AO912" s="17">
        <v>0.45387864863939698</v>
      </c>
      <c r="AP912" s="17">
        <f t="shared" si="77"/>
        <v>0.40849078377545728</v>
      </c>
      <c r="AQ912" s="18">
        <f t="shared" si="78"/>
        <v>0.49926651350333673</v>
      </c>
      <c r="AV912" s="16">
        <v>143.5</v>
      </c>
      <c r="AW912" s="17">
        <v>0.59329917557191547</v>
      </c>
      <c r="AY912" s="17">
        <v>92.9</v>
      </c>
      <c r="AZ912" s="17">
        <v>0.452936425799431</v>
      </c>
      <c r="BA912" s="17">
        <f t="shared" si="79"/>
        <v>0.40764278321948788</v>
      </c>
      <c r="BB912" s="17">
        <f t="shared" si="80"/>
        <v>0.49823006837937411</v>
      </c>
    </row>
    <row r="913" spans="20:54" x14ac:dyDescent="0.2">
      <c r="T913">
        <v>168.6</v>
      </c>
      <c r="U913">
        <v>0.65878286081530102</v>
      </c>
      <c r="AG913" s="16">
        <v>159.9</v>
      </c>
      <c r="AH913" s="17">
        <v>0.63001985517405801</v>
      </c>
      <c r="AN913" s="17">
        <v>93</v>
      </c>
      <c r="AO913" s="17">
        <v>0.45422716532857499</v>
      </c>
      <c r="AP913" s="17">
        <f t="shared" si="77"/>
        <v>0.40880444879571748</v>
      </c>
      <c r="AQ913" s="18">
        <f t="shared" si="78"/>
        <v>0.49964988186143255</v>
      </c>
      <c r="AV913" s="16">
        <v>143.9</v>
      </c>
      <c r="AW913" s="17">
        <v>0.5942876511314481</v>
      </c>
      <c r="AY913" s="17">
        <v>93</v>
      </c>
      <c r="AZ913" s="17">
        <v>0.45327867724578802</v>
      </c>
      <c r="BA913" s="17">
        <f t="shared" si="79"/>
        <v>0.40795080952120921</v>
      </c>
      <c r="BB913" s="17">
        <f t="shared" si="80"/>
        <v>0.49860654497036688</v>
      </c>
    </row>
    <row r="914" spans="20:54" x14ac:dyDescent="0.2">
      <c r="T914">
        <v>169</v>
      </c>
      <c r="U914">
        <v>0.65928600951285454</v>
      </c>
      <c r="AG914" s="16">
        <v>160.30000000000001</v>
      </c>
      <c r="AH914" s="17">
        <v>0.63082132163475246</v>
      </c>
      <c r="AN914" s="17">
        <v>93.1</v>
      </c>
      <c r="AO914" s="17">
        <v>0.45457552926911199</v>
      </c>
      <c r="AP914" s="17">
        <f t="shared" si="77"/>
        <v>0.40911797634220082</v>
      </c>
      <c r="AQ914" s="18">
        <f t="shared" si="78"/>
        <v>0.50003308219602327</v>
      </c>
      <c r="AV914" s="16">
        <v>144.30000000000001</v>
      </c>
      <c r="AW914" s="17">
        <v>0.59526940559023145</v>
      </c>
      <c r="AY914" s="17">
        <v>93.1</v>
      </c>
      <c r="AZ914" s="17">
        <v>0.45362082021842198</v>
      </c>
      <c r="BA914" s="17">
        <f t="shared" si="79"/>
        <v>0.40825873819657982</v>
      </c>
      <c r="BB914" s="17">
        <f t="shared" si="80"/>
        <v>0.4989829022402642</v>
      </c>
    </row>
    <row r="915" spans="20:54" x14ac:dyDescent="0.2">
      <c r="T915">
        <v>169.4</v>
      </c>
      <c r="U915">
        <v>0.65978356587331155</v>
      </c>
      <c r="AG915" s="16">
        <v>160.69999999999999</v>
      </c>
      <c r="AH915" s="17">
        <v>0.63161802810252654</v>
      </c>
      <c r="AN915" s="17">
        <v>93.2</v>
      </c>
      <c r="AO915" s="17">
        <v>0.45492373971302502</v>
      </c>
      <c r="AP915" s="17">
        <f t="shared" si="77"/>
        <v>0.40943136574172251</v>
      </c>
      <c r="AQ915" s="18">
        <f t="shared" si="78"/>
        <v>0.50041611368432759</v>
      </c>
      <c r="AV915" s="16">
        <v>144.69999999999999</v>
      </c>
      <c r="AW915" s="17">
        <v>0.59624407205011398</v>
      </c>
      <c r="AY915" s="17">
        <v>93.2</v>
      </c>
      <c r="AZ915" s="17">
        <v>0.45396285406640602</v>
      </c>
      <c r="BA915" s="17">
        <f t="shared" si="79"/>
        <v>0.40856656865976543</v>
      </c>
      <c r="BB915" s="17">
        <f t="shared" si="80"/>
        <v>0.49935913947304666</v>
      </c>
    </row>
    <row r="916" spans="20:54" x14ac:dyDescent="0.2">
      <c r="T916">
        <v>169.8</v>
      </c>
      <c r="U916">
        <v>0.66027553916107595</v>
      </c>
      <c r="AG916" s="16">
        <v>161.1</v>
      </c>
      <c r="AH916" s="17">
        <v>0.63241001643691597</v>
      </c>
      <c r="AN916" s="17">
        <v>93.3</v>
      </c>
      <c r="AO916" s="17">
        <v>0.45527179591509898</v>
      </c>
      <c r="AP916" s="17">
        <f t="shared" si="77"/>
        <v>0.40974461632358911</v>
      </c>
      <c r="AQ916" s="18">
        <f t="shared" si="78"/>
        <v>0.5007989755066089</v>
      </c>
      <c r="AV916" s="16">
        <v>145.1</v>
      </c>
      <c r="AW916" s="17">
        <v>0.59721196973312052</v>
      </c>
      <c r="AY916" s="17">
        <v>93.3</v>
      </c>
      <c r="AZ916" s="17">
        <v>0.454304778139623</v>
      </c>
      <c r="BA916" s="17">
        <f t="shared" si="79"/>
        <v>0.40887430032566069</v>
      </c>
      <c r="BB916" s="17">
        <f t="shared" si="80"/>
        <v>0.49973525595358537</v>
      </c>
    </row>
    <row r="917" spans="20:54" x14ac:dyDescent="0.2">
      <c r="T917">
        <v>170.2</v>
      </c>
      <c r="U917">
        <v>0.66076193894653756</v>
      </c>
      <c r="AG917" s="16">
        <v>161.5</v>
      </c>
      <c r="AH917" s="17">
        <v>0.63319732849745591</v>
      </c>
      <c r="AN917" s="17">
        <v>93.4</v>
      </c>
      <c r="AO917" s="17">
        <v>0.45561969713288097</v>
      </c>
      <c r="AP917" s="17">
        <f t="shared" si="77"/>
        <v>0.4100577274195929</v>
      </c>
      <c r="AQ917" s="18">
        <f t="shared" si="78"/>
        <v>0.50118166684616916</v>
      </c>
      <c r="AV917" s="16">
        <v>145.5</v>
      </c>
      <c r="AW917" s="17">
        <v>0.59817345775676856</v>
      </c>
      <c r="AY917" s="17">
        <v>93.4</v>
      </c>
      <c r="AZ917" s="17">
        <v>0.45464659178877198</v>
      </c>
      <c r="BA917" s="17">
        <f t="shared" si="79"/>
        <v>0.40918193260989477</v>
      </c>
      <c r="BB917" s="17">
        <f t="shared" si="80"/>
        <v>0.50011125096764919</v>
      </c>
    </row>
    <row r="918" spans="20:54" x14ac:dyDescent="0.2">
      <c r="T918">
        <v>170.6</v>
      </c>
      <c r="U918">
        <v>0.66124277480008553</v>
      </c>
      <c r="AG918" s="16">
        <v>161.9</v>
      </c>
      <c r="AH918" s="17">
        <v>0.63398000614368155</v>
      </c>
      <c r="AN918" s="17">
        <v>93.5</v>
      </c>
      <c r="AO918" s="17">
        <v>0.45596744262668198</v>
      </c>
      <c r="AP918" s="17">
        <f t="shared" si="77"/>
        <v>0.4103706983640138</v>
      </c>
      <c r="AQ918" s="18">
        <f t="shared" si="78"/>
        <v>0.50156418688935023</v>
      </c>
      <c r="AV918" s="16">
        <v>145.9</v>
      </c>
      <c r="AW918" s="17">
        <v>0.59912889523857749</v>
      </c>
      <c r="AY918" s="17">
        <v>93.5</v>
      </c>
      <c r="AZ918" s="17">
        <v>0.45498829436537203</v>
      </c>
      <c r="BA918" s="17">
        <f t="shared" si="79"/>
        <v>0.40948946492883481</v>
      </c>
      <c r="BB918" s="17">
        <f t="shared" si="80"/>
        <v>0.50048712380190929</v>
      </c>
    </row>
    <row r="919" spans="20:54" x14ac:dyDescent="0.2">
      <c r="T919">
        <v>171</v>
      </c>
      <c r="U919">
        <v>0.66171805629211056</v>
      </c>
      <c r="AG919" s="16">
        <v>162.30000000000001</v>
      </c>
      <c r="AH919" s="17">
        <v>0.6347580912351275</v>
      </c>
      <c r="AN919" s="17">
        <v>93.6</v>
      </c>
      <c r="AO919" s="17">
        <v>0.45631503165957699</v>
      </c>
      <c r="AP919" s="17">
        <f t="shared" si="77"/>
        <v>0.41068352849361928</v>
      </c>
      <c r="AQ919" s="18">
        <f t="shared" si="78"/>
        <v>0.50194653482553475</v>
      </c>
      <c r="AV919" s="16">
        <v>146.30000000000001</v>
      </c>
      <c r="AW919" s="17">
        <v>0.60007864129606547</v>
      </c>
      <c r="AY919" s="17">
        <v>93.6</v>
      </c>
      <c r="AZ919" s="17">
        <v>0.45532988522176998</v>
      </c>
      <c r="BA919" s="17">
        <f t="shared" si="79"/>
        <v>0.40979689669959302</v>
      </c>
      <c r="BB919" s="17">
        <f t="shared" si="80"/>
        <v>0.500862873743947</v>
      </c>
    </row>
    <row r="920" spans="20:54" x14ac:dyDescent="0.2">
      <c r="T920">
        <v>171.4</v>
      </c>
      <c r="U920">
        <v>0.66218779299300046</v>
      </c>
      <c r="AG920" s="16">
        <v>162.69999999999999</v>
      </c>
      <c r="AH920" s="17">
        <v>0.63553162563133003</v>
      </c>
      <c r="AN920" s="17">
        <v>93.7</v>
      </c>
      <c r="AO920" s="17">
        <v>0.45666246349740103</v>
      </c>
      <c r="AP920" s="17">
        <f t="shared" si="77"/>
        <v>0.41099621714766094</v>
      </c>
      <c r="AQ920" s="18">
        <f t="shared" si="78"/>
        <v>0.50232870984714117</v>
      </c>
      <c r="AV920" s="16">
        <v>146.69999999999999</v>
      </c>
      <c r="AW920" s="17">
        <v>0.60102305504675246</v>
      </c>
      <c r="AY920" s="17">
        <v>93.7</v>
      </c>
      <c r="AZ920" s="17">
        <v>0.45567136371114803</v>
      </c>
      <c r="BA920" s="17">
        <f t="shared" si="79"/>
        <v>0.41010422734003321</v>
      </c>
      <c r="BB920" s="17">
        <f t="shared" si="80"/>
        <v>0.50123850008226289</v>
      </c>
    </row>
    <row r="921" spans="20:54" x14ac:dyDescent="0.2">
      <c r="T921">
        <v>171.8</v>
      </c>
      <c r="U921">
        <v>0.66265199447314604</v>
      </c>
      <c r="AG921" s="16">
        <v>163.1</v>
      </c>
      <c r="AH921" s="17">
        <v>0.63630065106746847</v>
      </c>
      <c r="AN921" s="17">
        <v>93.8</v>
      </c>
      <c r="AO921" s="17">
        <v>0.457009737408752</v>
      </c>
      <c r="AP921" s="17">
        <f t="shared" si="77"/>
        <v>0.41130876366787683</v>
      </c>
      <c r="AQ921" s="18">
        <f t="shared" si="78"/>
        <v>0.50271071114962729</v>
      </c>
      <c r="AV921" s="16">
        <v>147.1</v>
      </c>
      <c r="AW921" s="17">
        <v>0.60196249560815651</v>
      </c>
      <c r="AY921" s="17">
        <v>93.8</v>
      </c>
      <c r="AZ921" s="17">
        <v>0.456012729187523</v>
      </c>
      <c r="BA921" s="17">
        <f t="shared" si="79"/>
        <v>0.41041145626877074</v>
      </c>
      <c r="BB921" s="17">
        <f t="shared" si="80"/>
        <v>0.50161400210627538</v>
      </c>
    </row>
    <row r="922" spans="20:54" x14ac:dyDescent="0.2">
      <c r="T922">
        <v>172.2</v>
      </c>
      <c r="U922">
        <v>0.66311067030293591</v>
      </c>
      <c r="AG922" s="16">
        <v>163.5</v>
      </c>
      <c r="AH922" s="17">
        <v>0.63706518459685202</v>
      </c>
      <c r="AN922" s="17">
        <v>93.9</v>
      </c>
      <c r="AO922" s="17">
        <v>0.45735685266498799</v>
      </c>
      <c r="AP922" s="17">
        <f t="shared" si="77"/>
        <v>0.4116211673984892</v>
      </c>
      <c r="AQ922" s="18">
        <f t="shared" si="78"/>
        <v>0.50309253793148678</v>
      </c>
      <c r="AV922" s="16">
        <v>147.5</v>
      </c>
      <c r="AW922" s="17">
        <v>0.60289732209779556</v>
      </c>
      <c r="AY922" s="17">
        <v>93.9</v>
      </c>
      <c r="AZ922" s="17">
        <v>0.45635398100576002</v>
      </c>
      <c r="BA922" s="17">
        <f t="shared" si="79"/>
        <v>0.41071858290518404</v>
      </c>
      <c r="BB922" s="17">
        <f t="shared" si="80"/>
        <v>0.50198937910633612</v>
      </c>
    </row>
    <row r="923" spans="20:54" x14ac:dyDescent="0.2">
      <c r="T923">
        <v>172.6</v>
      </c>
      <c r="U923">
        <v>0.66356383005276054</v>
      </c>
      <c r="AG923" s="16">
        <v>163.9</v>
      </c>
      <c r="AH923" s="17">
        <v>0.63782518900789253</v>
      </c>
      <c r="AN923" s="17">
        <v>94</v>
      </c>
      <c r="AO923" s="17">
        <v>0.45770380854022602</v>
      </c>
      <c r="AP923" s="17">
        <f t="shared" si="77"/>
        <v>0.41193342768620345</v>
      </c>
      <c r="AQ923" s="18">
        <f t="shared" si="78"/>
        <v>0.50347418939424871</v>
      </c>
      <c r="AV923" s="16">
        <v>147.9</v>
      </c>
      <c r="AW923" s="17">
        <v>0.60382789363318956</v>
      </c>
      <c r="AY923" s="17">
        <v>94</v>
      </c>
      <c r="AZ923" s="17">
        <v>0.45669511852157302</v>
      </c>
      <c r="BA923" s="17">
        <f t="shared" si="79"/>
        <v>0.41102560666941573</v>
      </c>
      <c r="BB923" s="17">
        <f t="shared" si="80"/>
        <v>0.50236463037373036</v>
      </c>
    </row>
    <row r="924" spans="20:54" x14ac:dyDescent="0.2">
      <c r="T924">
        <v>173</v>
      </c>
      <c r="U924">
        <v>0.66401148329300841</v>
      </c>
      <c r="AG924" s="16">
        <v>164.3</v>
      </c>
      <c r="AH924" s="17">
        <v>0.6385806198695605</v>
      </c>
      <c r="AN924" s="17">
        <v>94.1</v>
      </c>
      <c r="AO924" s="17">
        <v>0.45805060431134198</v>
      </c>
      <c r="AP924" s="17">
        <f t="shared" si="77"/>
        <v>0.41224554388020779</v>
      </c>
      <c r="AQ924" s="18">
        <f t="shared" si="78"/>
        <v>0.50385566474247623</v>
      </c>
      <c r="AV924" s="16">
        <v>148.30000000000001</v>
      </c>
      <c r="AW924" s="17">
        <v>0.60475456933185701</v>
      </c>
      <c r="AY924" s="17">
        <v>94.1</v>
      </c>
      <c r="AZ924" s="17">
        <v>0.45703614109153401</v>
      </c>
      <c r="BA924" s="17">
        <f t="shared" si="79"/>
        <v>0.4113325269823806</v>
      </c>
      <c r="BB924" s="17">
        <f t="shared" si="80"/>
        <v>0.50273975520068748</v>
      </c>
    </row>
    <row r="925" spans="20:54" x14ac:dyDescent="0.2">
      <c r="T925">
        <v>173.4</v>
      </c>
      <c r="U925">
        <v>0.66445363959406945</v>
      </c>
      <c r="AG925" s="16">
        <v>164.7</v>
      </c>
      <c r="AH925" s="17">
        <v>0.63933143275082449</v>
      </c>
      <c r="AN925" s="17">
        <v>94.2</v>
      </c>
      <c r="AO925" s="17">
        <v>0.45839723925797099</v>
      </c>
      <c r="AP925" s="17">
        <f t="shared" si="77"/>
        <v>0.41255751533217389</v>
      </c>
      <c r="AQ925" s="18">
        <f t="shared" si="78"/>
        <v>0.50423696318376809</v>
      </c>
      <c r="AV925" s="16">
        <v>148.69999999999999</v>
      </c>
      <c r="AW925" s="17">
        <v>0.60567770831131651</v>
      </c>
      <c r="AY925" s="17">
        <v>94.2</v>
      </c>
      <c r="AZ925" s="17">
        <v>0.457377048073074</v>
      </c>
      <c r="BA925" s="17">
        <f t="shared" si="79"/>
        <v>0.41163934326576662</v>
      </c>
      <c r="BB925" s="17">
        <f t="shared" si="80"/>
        <v>0.50311475288038143</v>
      </c>
    </row>
    <row r="926" spans="20:54" x14ac:dyDescent="0.2">
      <c r="T926">
        <v>173.8</v>
      </c>
      <c r="U926">
        <v>0.66489030852633357</v>
      </c>
      <c r="AG926" s="16">
        <v>165.1</v>
      </c>
      <c r="AH926" s="17">
        <v>0.64007758322065555</v>
      </c>
      <c r="AN926" s="17">
        <v>94.3</v>
      </c>
      <c r="AO926" s="17">
        <v>0.45874371266250202</v>
      </c>
      <c r="AP926" s="17">
        <f t="shared" si="77"/>
        <v>0.41286934139625181</v>
      </c>
      <c r="AQ926" s="18">
        <f t="shared" si="78"/>
        <v>0.50461808392875229</v>
      </c>
      <c r="AV926" s="16">
        <v>149.1</v>
      </c>
      <c r="AW926" s="17">
        <v>0.60659766968908702</v>
      </c>
      <c r="AY926" s="17">
        <v>94.3</v>
      </c>
      <c r="AZ926" s="17">
        <v>0.45771783882449601</v>
      </c>
      <c r="BA926" s="17">
        <f t="shared" si="79"/>
        <v>0.41194605494204645</v>
      </c>
      <c r="BB926" s="17">
        <f t="shared" si="80"/>
        <v>0.50348962270694564</v>
      </c>
    </row>
    <row r="927" spans="20:54" x14ac:dyDescent="0.2">
      <c r="T927">
        <v>174.2</v>
      </c>
      <c r="U927">
        <v>0.66532149966018905</v>
      </c>
      <c r="AG927" s="16">
        <v>165.5</v>
      </c>
      <c r="AH927" s="17">
        <v>0.64081902684802206</v>
      </c>
      <c r="AN927" s="17">
        <v>94.4</v>
      </c>
      <c r="AO927" s="17">
        <v>0.45909002381008202</v>
      </c>
      <c r="AP927" s="17">
        <f t="shared" si="77"/>
        <v>0.41318102142907381</v>
      </c>
      <c r="AQ927" s="18">
        <f t="shared" si="78"/>
        <v>0.50499902619109027</v>
      </c>
      <c r="AV927" s="16">
        <v>149.5</v>
      </c>
      <c r="AW927" s="17">
        <v>0.60751481258268702</v>
      </c>
      <c r="AY927" s="17">
        <v>94.4</v>
      </c>
      <c r="AZ927" s="17">
        <v>0.458058512704973</v>
      </c>
      <c r="BA927" s="17">
        <f t="shared" si="79"/>
        <v>0.4122526614344757</v>
      </c>
      <c r="BB927" s="17">
        <f t="shared" si="80"/>
        <v>0.5038643639754703</v>
      </c>
    </row>
    <row r="928" spans="20:54" x14ac:dyDescent="0.2">
      <c r="T928">
        <v>174.6</v>
      </c>
      <c r="U928">
        <v>0.66574722256602648</v>
      </c>
      <c r="AG928" s="16">
        <v>165.9</v>
      </c>
      <c r="AH928" s="17">
        <v>0.64155571920189547</v>
      </c>
      <c r="AN928" s="17">
        <v>94.5</v>
      </c>
      <c r="AO928" s="17">
        <v>0.45943617198861297</v>
      </c>
      <c r="AP928" s="17">
        <f t="shared" si="77"/>
        <v>0.41349255478975167</v>
      </c>
      <c r="AQ928" s="18">
        <f t="shared" si="78"/>
        <v>0.50537978918747428</v>
      </c>
      <c r="AV928" s="16">
        <v>149.9</v>
      </c>
      <c r="AW928" s="17">
        <v>0.60842941238079096</v>
      </c>
      <c r="AY928" s="17">
        <v>94.5</v>
      </c>
      <c r="AZ928" s="17">
        <v>0.45839906907455902</v>
      </c>
      <c r="BA928" s="17">
        <f t="shared" si="79"/>
        <v>0.41255916216710314</v>
      </c>
      <c r="BB928" s="17">
        <f t="shared" si="80"/>
        <v>0.50423897598201495</v>
      </c>
    </row>
    <row r="929" spans="20:54" x14ac:dyDescent="0.2">
      <c r="T929">
        <v>175</v>
      </c>
      <c r="U929">
        <v>0.66616749040008405</v>
      </c>
      <c r="AG929" s="16">
        <v>166.3</v>
      </c>
      <c r="AH929" s="17">
        <v>0.64228761585124405</v>
      </c>
      <c r="AN929" s="17">
        <v>94.6</v>
      </c>
      <c r="AO929" s="17">
        <v>0.45978215648874898</v>
      </c>
      <c r="AP929" s="17">
        <f t="shared" si="77"/>
        <v>0.4138039408398741</v>
      </c>
      <c r="AQ929" s="18">
        <f t="shared" si="78"/>
        <v>0.50576037213762393</v>
      </c>
      <c r="AV929" s="16">
        <v>150.30000000000001</v>
      </c>
      <c r="AW929" s="17">
        <v>0.60934138723657549</v>
      </c>
      <c r="AY929" s="17">
        <v>94.6</v>
      </c>
      <c r="AZ929" s="17">
        <v>0.45873950729419199</v>
      </c>
      <c r="BA929" s="17">
        <f t="shared" si="79"/>
        <v>0.41286555656477281</v>
      </c>
      <c r="BB929" s="17">
        <f t="shared" si="80"/>
        <v>0.50461345802361124</v>
      </c>
    </row>
    <row r="930" spans="20:54" x14ac:dyDescent="0.2">
      <c r="T930">
        <v>175.4</v>
      </c>
      <c r="U930">
        <v>0.66658233599709904</v>
      </c>
      <c r="AG930" s="16">
        <v>166.7</v>
      </c>
      <c r="AH930" s="17">
        <v>0.64301467236503851</v>
      </c>
      <c r="AN930" s="17">
        <v>94.7</v>
      </c>
      <c r="AO930" s="17">
        <v>0.46012797660389698</v>
      </c>
      <c r="AP930" s="17">
        <f t="shared" si="77"/>
        <v>0.4141151789435073</v>
      </c>
      <c r="AQ930" s="18">
        <f t="shared" si="78"/>
        <v>0.50614077426428672</v>
      </c>
      <c r="AV930" s="16">
        <v>150.69999999999999</v>
      </c>
      <c r="AW930" s="17">
        <v>0.61025056004739597</v>
      </c>
      <c r="AY930" s="17">
        <v>94.7</v>
      </c>
      <c r="AZ930" s="17">
        <v>0.45907982672570302</v>
      </c>
      <c r="BA930" s="17">
        <f t="shared" si="79"/>
        <v>0.41317184405313273</v>
      </c>
      <c r="BB930" s="17">
        <f t="shared" si="80"/>
        <v>0.50498780939827337</v>
      </c>
    </row>
    <row r="931" spans="20:54" x14ac:dyDescent="0.2">
      <c r="T931">
        <v>175.8</v>
      </c>
      <c r="U931">
        <v>0.66699179890714499</v>
      </c>
      <c r="AG931" s="16">
        <v>167.1</v>
      </c>
      <c r="AH931" s="17">
        <v>0.64373684431224798</v>
      </c>
      <c r="AN931" s="17">
        <v>94.8</v>
      </c>
      <c r="AO931" s="17">
        <v>0.46047363163021399</v>
      </c>
      <c r="AP931" s="17">
        <f t="shared" si="77"/>
        <v>0.4144262684671926</v>
      </c>
      <c r="AQ931" s="18">
        <f t="shared" si="78"/>
        <v>0.50652099479323542</v>
      </c>
      <c r="AV931" s="16">
        <v>151.1</v>
      </c>
      <c r="AW931" s="17">
        <v>0.61115675370972</v>
      </c>
      <c r="AY931" s="17">
        <v>94.8</v>
      </c>
      <c r="AZ931" s="17">
        <v>0.45942002673181598</v>
      </c>
      <c r="BA931" s="17">
        <f t="shared" si="79"/>
        <v>0.41347802405863437</v>
      </c>
      <c r="BB931" s="17">
        <f t="shared" si="80"/>
        <v>0.50536202940499764</v>
      </c>
    </row>
    <row r="932" spans="20:54" x14ac:dyDescent="0.2">
      <c r="T932">
        <v>176.2</v>
      </c>
      <c r="U932">
        <v>0.66739591868603698</v>
      </c>
      <c r="AG932" s="16">
        <v>167.5</v>
      </c>
      <c r="AH932" s="17">
        <v>0.6444540872618425</v>
      </c>
      <c r="AN932" s="17">
        <v>94.9</v>
      </c>
      <c r="AO932" s="17">
        <v>0.46081912086660898</v>
      </c>
      <c r="AP932" s="17">
        <f t="shared" si="77"/>
        <v>0.41473720877994807</v>
      </c>
      <c r="AQ932" s="18">
        <f t="shared" si="78"/>
        <v>0.50690103295326994</v>
      </c>
      <c r="AV932" s="16">
        <v>151.5</v>
      </c>
      <c r="AW932" s="17">
        <v>0.61205979112001652</v>
      </c>
      <c r="AY932" s="17">
        <v>94.9</v>
      </c>
      <c r="AZ932" s="17">
        <v>0.45976010667615802</v>
      </c>
      <c r="BA932" s="17">
        <f t="shared" si="79"/>
        <v>0.41378409600854221</v>
      </c>
      <c r="BB932" s="17">
        <f t="shared" si="80"/>
        <v>0.50573611734377388</v>
      </c>
    </row>
    <row r="933" spans="20:54" x14ac:dyDescent="0.2">
      <c r="T933">
        <v>176.6</v>
      </c>
      <c r="U933">
        <v>0.66779473488959151</v>
      </c>
      <c r="AG933" s="16">
        <v>167.9</v>
      </c>
      <c r="AH933" s="17">
        <v>0.64516635678279144</v>
      </c>
      <c r="AN933" s="17">
        <v>95</v>
      </c>
      <c r="AO933" s="17">
        <v>0.46116444361473902</v>
      </c>
      <c r="AP933" s="17">
        <f t="shared" si="77"/>
        <v>0.41504799925326513</v>
      </c>
      <c r="AQ933" s="18">
        <f t="shared" si="78"/>
        <v>0.50728088797621296</v>
      </c>
      <c r="AV933" s="16">
        <v>151.9</v>
      </c>
      <c r="AW933" s="17">
        <v>0.61295949517475101</v>
      </c>
      <c r="AY933" s="17">
        <v>95</v>
      </c>
      <c r="AZ933" s="17">
        <v>0.46010006592326502</v>
      </c>
      <c r="BA933" s="17">
        <f t="shared" si="79"/>
        <v>0.41409005933093851</v>
      </c>
      <c r="BB933" s="17">
        <f t="shared" si="80"/>
        <v>0.50611007251559159</v>
      </c>
    </row>
    <row r="934" spans="20:54" x14ac:dyDescent="0.2">
      <c r="T934">
        <v>177</v>
      </c>
      <c r="U934">
        <v>0.66818828707362554</v>
      </c>
      <c r="AG934" s="16">
        <v>168.3</v>
      </c>
      <c r="AH934" s="17">
        <v>0.64587360844406549</v>
      </c>
      <c r="AN934" s="17">
        <v>95.1</v>
      </c>
      <c r="AO934" s="17">
        <v>0.46150959917900702</v>
      </c>
      <c r="AP934" s="17">
        <f t="shared" si="77"/>
        <v>0.41535863926110633</v>
      </c>
      <c r="AQ934" s="18">
        <f t="shared" si="78"/>
        <v>0.50766055909690777</v>
      </c>
      <c r="AV934" s="16">
        <v>152.30000000000001</v>
      </c>
      <c r="AW934" s="17">
        <v>0.61385568877039298</v>
      </c>
      <c r="AY934" s="17">
        <v>95.1</v>
      </c>
      <c r="AZ934" s="17">
        <v>0.46043990383858502</v>
      </c>
      <c r="BA934" s="17">
        <f t="shared" si="79"/>
        <v>0.41439591345472654</v>
      </c>
      <c r="BB934" s="17">
        <f t="shared" si="80"/>
        <v>0.50648389422244355</v>
      </c>
    </row>
    <row r="935" spans="20:54" x14ac:dyDescent="0.2">
      <c r="T935">
        <v>177.4</v>
      </c>
      <c r="U935">
        <v>0.66857661479395403</v>
      </c>
      <c r="AG935" s="16">
        <v>168.7</v>
      </c>
      <c r="AH935" s="17">
        <v>0.64657579781463359</v>
      </c>
      <c r="AN935" s="17">
        <v>95.2</v>
      </c>
      <c r="AO935" s="17">
        <v>0.461854586866564</v>
      </c>
      <c r="AP935" s="17">
        <f t="shared" si="77"/>
        <v>0.41566912817990759</v>
      </c>
      <c r="AQ935" s="18">
        <f t="shared" si="78"/>
        <v>0.50804004555322047</v>
      </c>
      <c r="AV935" s="16">
        <v>152.69999999999999</v>
      </c>
      <c r="AW935" s="17">
        <v>0.61474819480340903</v>
      </c>
      <c r="AY935" s="17">
        <v>95.2</v>
      </c>
      <c r="AZ935" s="17">
        <v>0.46077961978848397</v>
      </c>
      <c r="BA935" s="17">
        <f t="shared" si="79"/>
        <v>0.41470165780963558</v>
      </c>
      <c r="BB935" s="17">
        <f t="shared" si="80"/>
        <v>0.50685758176733242</v>
      </c>
    </row>
    <row r="936" spans="20:54" x14ac:dyDescent="0.2">
      <c r="T936">
        <v>177.8</v>
      </c>
      <c r="U936">
        <v>0.66895975760639503</v>
      </c>
      <c r="AG936" s="16">
        <v>169.1</v>
      </c>
      <c r="AH936" s="17">
        <v>0.64727288046346554</v>
      </c>
      <c r="AN936" s="17">
        <v>95.3</v>
      </c>
      <c r="AO936" s="17">
        <v>0.46219940598730302</v>
      </c>
      <c r="AP936" s="17">
        <f t="shared" si="77"/>
        <v>0.41597946538857272</v>
      </c>
      <c r="AQ936" s="18">
        <f t="shared" si="78"/>
        <v>0.50841934658603338</v>
      </c>
      <c r="AV936" s="16">
        <v>153.1</v>
      </c>
      <c r="AW936" s="17">
        <v>0.61563683617026643</v>
      </c>
      <c r="AY936" s="17">
        <v>95.3</v>
      </c>
      <c r="AZ936" s="17">
        <v>0.461119213140253</v>
      </c>
      <c r="BA936" s="17">
        <f t="shared" si="79"/>
        <v>0.4150072918262277</v>
      </c>
      <c r="BB936" s="17">
        <f t="shared" si="80"/>
        <v>0.50723113445427837</v>
      </c>
    </row>
    <row r="937" spans="20:54" x14ac:dyDescent="0.2">
      <c r="T937">
        <v>178.2</v>
      </c>
      <c r="U937">
        <v>0.66933775506676341</v>
      </c>
      <c r="AG937" s="16">
        <v>169.5</v>
      </c>
      <c r="AH937" s="17">
        <v>0.64796481195953159</v>
      </c>
      <c r="AN937" s="17">
        <v>95.4</v>
      </c>
      <c r="AO937" s="17">
        <v>0.46254405585386199</v>
      </c>
      <c r="AP937" s="17">
        <f t="shared" si="77"/>
        <v>0.41628965026847581</v>
      </c>
      <c r="AQ937" s="18">
        <f t="shared" si="78"/>
        <v>0.50879846143924823</v>
      </c>
      <c r="AV937" s="16">
        <v>153.5</v>
      </c>
      <c r="AW937" s="17">
        <v>0.61652143576743357</v>
      </c>
      <c r="AY937" s="17">
        <v>95.4</v>
      </c>
      <c r="AZ937" s="17">
        <v>0.46145868326211098</v>
      </c>
      <c r="BA937" s="17">
        <f t="shared" si="79"/>
        <v>0.41531281493589989</v>
      </c>
      <c r="BB937" s="17">
        <f t="shared" si="80"/>
        <v>0.50760455158832207</v>
      </c>
    </row>
    <row r="938" spans="20:54" x14ac:dyDescent="0.2">
      <c r="T938">
        <v>178.6</v>
      </c>
      <c r="U938">
        <v>0.66971064673087644</v>
      </c>
      <c r="AG938" s="16">
        <v>169.9</v>
      </c>
      <c r="AH938" s="17">
        <v>0.64865154787180046</v>
      </c>
      <c r="AN938" s="17">
        <v>95.5</v>
      </c>
      <c r="AO938" s="17">
        <v>0.46288853578161998</v>
      </c>
      <c r="AP938" s="17">
        <f t="shared" si="77"/>
        <v>0.416599682203458</v>
      </c>
      <c r="AQ938" s="18">
        <f t="shared" si="78"/>
        <v>0.50917738935978207</v>
      </c>
      <c r="AV938" s="16">
        <v>153.9</v>
      </c>
      <c r="AW938" s="17">
        <v>0.6174018164913786</v>
      </c>
      <c r="AY938" s="17">
        <v>95.5</v>
      </c>
      <c r="AZ938" s="17">
        <v>0.46179802952321503</v>
      </c>
      <c r="BA938" s="17">
        <f t="shared" si="79"/>
        <v>0.41561822657089353</v>
      </c>
      <c r="BB938" s="17">
        <f t="shared" si="80"/>
        <v>0.50797783247553652</v>
      </c>
    </row>
    <row r="939" spans="20:54" x14ac:dyDescent="0.2">
      <c r="T939">
        <v>179</v>
      </c>
      <c r="U939">
        <v>0.67007847215454952</v>
      </c>
      <c r="AG939" s="16">
        <v>170.3</v>
      </c>
      <c r="AH939" s="17">
        <v>0.64933304376924306</v>
      </c>
      <c r="AN939" s="17">
        <v>95.6</v>
      </c>
      <c r="AO939" s="17">
        <v>0.463232845088696</v>
      </c>
      <c r="AP939" s="17">
        <f t="shared" si="77"/>
        <v>0.41690956057982642</v>
      </c>
      <c r="AQ939" s="18">
        <f t="shared" si="78"/>
        <v>0.50955612959756569</v>
      </c>
      <c r="AV939" s="16">
        <v>154.30000000000001</v>
      </c>
      <c r="AW939" s="17">
        <v>0.61827780123856746</v>
      </c>
      <c r="AY939" s="17">
        <v>95.6</v>
      </c>
      <c r="AZ939" s="17">
        <v>0.46213725129366101</v>
      </c>
      <c r="BA939" s="17">
        <f t="shared" si="79"/>
        <v>0.4159235261642949</v>
      </c>
      <c r="BB939" s="17">
        <f t="shared" si="80"/>
        <v>0.50835097642302718</v>
      </c>
    </row>
    <row r="940" spans="20:54" x14ac:dyDescent="0.2">
      <c r="T940">
        <v>179.4</v>
      </c>
      <c r="U940">
        <v>0.67044127089359895</v>
      </c>
      <c r="AG940" s="16">
        <v>170.7</v>
      </c>
      <c r="AH940" s="17">
        <v>0.65000925522082809</v>
      </c>
      <c r="AN940" s="17">
        <v>95.7</v>
      </c>
      <c r="AO940" s="17">
        <v>0.46357698309594803</v>
      </c>
      <c r="AP940" s="17">
        <f t="shared" si="77"/>
        <v>0.41721928478635323</v>
      </c>
      <c r="AQ940" s="18">
        <f t="shared" si="78"/>
        <v>0.50993468140554288</v>
      </c>
      <c r="AV940" s="16">
        <v>154.69999999999999</v>
      </c>
      <c r="AW940" s="17">
        <v>0.61914921290546898</v>
      </c>
      <c r="AY940" s="17">
        <v>95.7</v>
      </c>
      <c r="AZ940" s="17">
        <v>0.46247634794449</v>
      </c>
      <c r="BA940" s="17">
        <f t="shared" si="79"/>
        <v>0.41622871315004101</v>
      </c>
      <c r="BB940" s="17">
        <f t="shared" si="80"/>
        <v>0.50872398273893904</v>
      </c>
    </row>
    <row r="941" spans="20:54" x14ac:dyDescent="0.2">
      <c r="T941">
        <v>179.8</v>
      </c>
      <c r="U941">
        <v>0.67079908250384146</v>
      </c>
      <c r="AG941" s="16">
        <v>171.1</v>
      </c>
      <c r="AH941" s="17">
        <v>0.65068013779552647</v>
      </c>
      <c r="AN941" s="17">
        <v>95.8</v>
      </c>
      <c r="AO941" s="17">
        <v>0.46392094912696902</v>
      </c>
      <c r="AP941" s="17">
        <f t="shared" si="77"/>
        <v>0.4175288542142721</v>
      </c>
      <c r="AQ941" s="18">
        <f t="shared" si="78"/>
        <v>0.51031304403966593</v>
      </c>
      <c r="AV941" s="16">
        <v>155.1</v>
      </c>
      <c r="AW941" s="17">
        <v>0.62001587423565352</v>
      </c>
      <c r="AY941" s="17">
        <v>95.8</v>
      </c>
      <c r="AZ941" s="17">
        <v>0.462815318847697</v>
      </c>
      <c r="BA941" s="17">
        <f t="shared" si="79"/>
        <v>0.41653378696292731</v>
      </c>
      <c r="BB941" s="17">
        <f t="shared" si="80"/>
        <v>0.50909685073246669</v>
      </c>
    </row>
    <row r="942" spans="20:54" x14ac:dyDescent="0.2">
      <c r="T942">
        <v>180.2</v>
      </c>
      <c r="U942">
        <v>0.671151946541094</v>
      </c>
      <c r="AG942" s="16">
        <v>171.5</v>
      </c>
      <c r="AH942" s="17">
        <v>0.65134564706230758</v>
      </c>
      <c r="AN942" s="17">
        <v>95.9</v>
      </c>
      <c r="AO942" s="17">
        <v>0.46426474250809002</v>
      </c>
      <c r="AP942" s="17">
        <f t="shared" si="77"/>
        <v>0.41783826825728104</v>
      </c>
      <c r="AQ942" s="18">
        <f t="shared" si="78"/>
        <v>0.51069121675889906</v>
      </c>
      <c r="AV942" s="16">
        <v>155.5</v>
      </c>
      <c r="AW942" s="17">
        <v>0.62087759715217894</v>
      </c>
      <c r="AY942" s="17">
        <v>95.9</v>
      </c>
      <c r="AZ942" s="17">
        <v>0.463154163376232</v>
      </c>
      <c r="BA942" s="17">
        <f t="shared" si="79"/>
        <v>0.41683874703860879</v>
      </c>
      <c r="BB942" s="17">
        <f t="shared" si="80"/>
        <v>0.5094695797138552</v>
      </c>
    </row>
    <row r="943" spans="20:54" x14ac:dyDescent="0.2">
      <c r="T943">
        <v>180.6</v>
      </c>
      <c r="U943">
        <v>0.67149990256117154</v>
      </c>
      <c r="AG943" s="16">
        <v>171.9</v>
      </c>
      <c r="AH943" s="17">
        <v>0.65200573859013999</v>
      </c>
      <c r="AN943" s="17">
        <v>96</v>
      </c>
      <c r="AO943" s="17">
        <v>0.46460836256837301</v>
      </c>
      <c r="AP943" s="17">
        <f t="shared" si="77"/>
        <v>0.41814752631153573</v>
      </c>
      <c r="AQ943" s="18">
        <f t="shared" si="78"/>
        <v>0.5110691988252104</v>
      </c>
      <c r="AV943" s="16">
        <v>155.9</v>
      </c>
      <c r="AW943" s="17">
        <v>0.62173418185880847</v>
      </c>
      <c r="AY943" s="17">
        <v>96</v>
      </c>
      <c r="AZ943" s="17">
        <v>0.46349288090400698</v>
      </c>
      <c r="BA943" s="17">
        <f t="shared" si="79"/>
        <v>0.4171435928136063</v>
      </c>
      <c r="BB943" s="17">
        <f t="shared" si="80"/>
        <v>0.50984216899440771</v>
      </c>
    </row>
    <row r="944" spans="20:54" x14ac:dyDescent="0.2">
      <c r="T944">
        <v>181</v>
      </c>
      <c r="U944">
        <v>0.67184299011989057</v>
      </c>
      <c r="AG944" s="16">
        <v>172.3</v>
      </c>
      <c r="AH944" s="17">
        <v>0.65266037411490396</v>
      </c>
      <c r="AN944" s="17">
        <v>96.1</v>
      </c>
      <c r="AO944" s="17">
        <v>0.46495180863961399</v>
      </c>
      <c r="AP944" s="17">
        <f t="shared" si="77"/>
        <v>0.41845662777565262</v>
      </c>
      <c r="AQ944" s="18">
        <f t="shared" si="78"/>
        <v>0.51144698950357548</v>
      </c>
      <c r="AV944" s="16">
        <v>156.30000000000001</v>
      </c>
      <c r="AW944" s="17">
        <v>0.62258555052313103</v>
      </c>
      <c r="AY944" s="17">
        <v>96.1</v>
      </c>
      <c r="AZ944" s="17">
        <v>0.46383147080590398</v>
      </c>
      <c r="BA944" s="17">
        <f t="shared" si="79"/>
        <v>0.4174483237253136</v>
      </c>
      <c r="BB944" s="17">
        <f t="shared" si="80"/>
        <v>0.51021461788649447</v>
      </c>
    </row>
    <row r="945" spans="20:54" x14ac:dyDescent="0.2">
      <c r="T945">
        <v>181.4</v>
      </c>
      <c r="U945">
        <v>0.67218124877306806</v>
      </c>
      <c r="AG945" s="16">
        <v>172.7</v>
      </c>
      <c r="AH945" s="17">
        <v>0.65330957771910847</v>
      </c>
      <c r="AN945" s="17">
        <v>96.2</v>
      </c>
      <c r="AO945" s="17">
        <v>0.46529508005633802</v>
      </c>
      <c r="AP945" s="17">
        <f t="shared" si="77"/>
        <v>0.41876557205070425</v>
      </c>
      <c r="AQ945" s="18">
        <f t="shared" si="78"/>
        <v>0.51182458806197184</v>
      </c>
      <c r="AV945" s="16">
        <v>156.69999999999999</v>
      </c>
      <c r="AW945" s="17">
        <v>0.62343174059918249</v>
      </c>
      <c r="AY945" s="17">
        <v>96.2</v>
      </c>
      <c r="AZ945" s="17">
        <v>0.46416993245777699</v>
      </c>
      <c r="BA945" s="17">
        <f t="shared" si="79"/>
        <v>0.4177529392119993</v>
      </c>
      <c r="BB945" s="17">
        <f t="shared" si="80"/>
        <v>0.51058692570355468</v>
      </c>
    </row>
    <row r="946" spans="20:54" x14ac:dyDescent="0.2">
      <c r="T946">
        <v>181.8</v>
      </c>
      <c r="U946">
        <v>0.67251471807651952</v>
      </c>
      <c r="AG946" s="16">
        <v>173.1</v>
      </c>
      <c r="AH946" s="17">
        <v>0.65395340967525706</v>
      </c>
      <c r="AN946" s="17">
        <v>96.3</v>
      </c>
      <c r="AO946" s="17">
        <v>0.465638176155796</v>
      </c>
      <c r="AP946" s="17">
        <f t="shared" si="77"/>
        <v>0.41907435854021641</v>
      </c>
      <c r="AQ946" s="18">
        <f t="shared" si="78"/>
        <v>0.51220199377137565</v>
      </c>
      <c r="AV946" s="16">
        <v>157.1</v>
      </c>
      <c r="AW946" s="17">
        <v>0.62427279394649848</v>
      </c>
      <c r="AY946" s="17">
        <v>96.3</v>
      </c>
      <c r="AZ946" s="17">
        <v>0.464508265236456</v>
      </c>
      <c r="BA946" s="17">
        <f t="shared" si="79"/>
        <v>0.41805743871281043</v>
      </c>
      <c r="BB946" s="17">
        <f t="shared" si="80"/>
        <v>0.51095909176010168</v>
      </c>
    </row>
    <row r="947" spans="20:54" x14ac:dyDescent="0.2">
      <c r="T947">
        <v>182.2</v>
      </c>
      <c r="U947">
        <v>0.67284343758606191</v>
      </c>
      <c r="AG947" s="16">
        <v>173.5</v>
      </c>
      <c r="AH947" s="17">
        <v>0.65459193070119492</v>
      </c>
      <c r="AN947" s="17">
        <v>96.4</v>
      </c>
      <c r="AO947" s="17">
        <v>0.46598109627797002</v>
      </c>
      <c r="AP947" s="17">
        <f t="shared" si="77"/>
        <v>0.41938298665017304</v>
      </c>
      <c r="AQ947" s="18">
        <f t="shared" si="78"/>
        <v>0.51257920590576711</v>
      </c>
      <c r="AV947" s="16">
        <v>157.5</v>
      </c>
      <c r="AW947" s="17">
        <v>0.6251087524246135</v>
      </c>
      <c r="AY947" s="17">
        <v>96.4</v>
      </c>
      <c r="AZ947" s="17">
        <v>0.46484646851975803</v>
      </c>
      <c r="BA947" s="17">
        <f t="shared" si="79"/>
        <v>0.41836182166778224</v>
      </c>
      <c r="BB947" s="17">
        <f t="shared" si="80"/>
        <v>0.51133111537173392</v>
      </c>
    </row>
    <row r="948" spans="20:54" x14ac:dyDescent="0.2">
      <c r="T948">
        <v>182.6</v>
      </c>
      <c r="U948">
        <v>0.67316744685751106</v>
      </c>
      <c r="AG948" s="16">
        <v>173.9</v>
      </c>
      <c r="AH948" s="17">
        <v>0.65522520199879597</v>
      </c>
      <c r="AN948" s="17">
        <v>96.5</v>
      </c>
      <c r="AO948" s="17">
        <v>0.46632383976556302</v>
      </c>
      <c r="AP948" s="17">
        <f t="shared" si="77"/>
        <v>0.41969145578900674</v>
      </c>
      <c r="AQ948" s="18">
        <f t="shared" si="78"/>
        <v>0.51295622374211935</v>
      </c>
      <c r="AV948" s="16">
        <v>157.9</v>
      </c>
      <c r="AW948" s="17">
        <v>0.62593965789306361</v>
      </c>
      <c r="AY948" s="17">
        <v>96.5</v>
      </c>
      <c r="AZ948" s="17">
        <v>0.46518454168648798</v>
      </c>
      <c r="BA948" s="17">
        <f t="shared" si="79"/>
        <v>0.41866608751783918</v>
      </c>
      <c r="BB948" s="17">
        <f t="shared" si="80"/>
        <v>0.51170299585513679</v>
      </c>
    </row>
    <row r="949" spans="20:54" x14ac:dyDescent="0.2">
      <c r="T949">
        <v>183</v>
      </c>
      <c r="U949">
        <v>0.6734867854466835</v>
      </c>
      <c r="AG949" s="16">
        <v>174.3</v>
      </c>
      <c r="AH949" s="17">
        <v>0.65585328725404102</v>
      </c>
      <c r="AN949" s="17">
        <v>96.6</v>
      </c>
      <c r="AO949" s="17">
        <v>0.466666405964002</v>
      </c>
      <c r="AP949" s="17">
        <f t="shared" si="77"/>
        <v>0.41999976536760181</v>
      </c>
      <c r="AQ949" s="18">
        <f t="shared" si="78"/>
        <v>0.51333304656040224</v>
      </c>
      <c r="AV949" s="16">
        <v>158.30000000000001</v>
      </c>
      <c r="AW949" s="17">
        <v>0.62676555221138308</v>
      </c>
      <c r="AY949" s="17">
        <v>96.6</v>
      </c>
      <c r="AZ949" s="17">
        <v>0.46552248411644398</v>
      </c>
      <c r="BA949" s="17">
        <f t="shared" si="79"/>
        <v>0.41897023570479958</v>
      </c>
      <c r="BB949" s="17">
        <f t="shared" si="80"/>
        <v>0.51207473252808844</v>
      </c>
    </row>
    <row r="950" spans="20:54" x14ac:dyDescent="0.2">
      <c r="T950">
        <v>183.4</v>
      </c>
      <c r="U950">
        <v>0.67380149290939495</v>
      </c>
      <c r="AG950" s="16">
        <v>174.7</v>
      </c>
      <c r="AH950" s="17">
        <v>0.65647625094763651</v>
      </c>
      <c r="AN950" s="17">
        <v>96.7</v>
      </c>
      <c r="AO950" s="17">
        <v>0.46700879422143399</v>
      </c>
      <c r="AP950" s="17">
        <f t="shared" si="77"/>
        <v>0.42030791479929058</v>
      </c>
      <c r="AQ950" s="18">
        <f t="shared" si="78"/>
        <v>0.51370967364357745</v>
      </c>
      <c r="AV950" s="16">
        <v>158.69999999999999</v>
      </c>
      <c r="AW950" s="17">
        <v>0.62758647723910699</v>
      </c>
      <c r="AY950" s="17">
        <v>96.7</v>
      </c>
      <c r="AZ950" s="17">
        <v>0.46586029519042399</v>
      </c>
      <c r="BA950" s="17">
        <f t="shared" si="79"/>
        <v>0.4192742656713816</v>
      </c>
      <c r="BB950" s="17">
        <f t="shared" si="80"/>
        <v>0.51244632470946638</v>
      </c>
    </row>
    <row r="951" spans="20:54" x14ac:dyDescent="0.2">
      <c r="T951">
        <v>183.8</v>
      </c>
      <c r="U951">
        <v>0.67411160880146248</v>
      </c>
      <c r="AG951" s="16">
        <v>175.1</v>
      </c>
      <c r="AH951" s="17">
        <v>0.65709415756064204</v>
      </c>
      <c r="AN951" s="17">
        <v>96.8</v>
      </c>
      <c r="AO951" s="17">
        <v>0.46735100388872503</v>
      </c>
      <c r="AP951" s="17">
        <f t="shared" si="77"/>
        <v>0.42061590349985251</v>
      </c>
      <c r="AQ951" s="18">
        <f t="shared" si="78"/>
        <v>0.5140861042775976</v>
      </c>
      <c r="AV951" s="16">
        <v>159.1</v>
      </c>
      <c r="AW951" s="17">
        <v>0.62840247483577105</v>
      </c>
      <c r="AY951" s="17">
        <v>96.8</v>
      </c>
      <c r="AZ951" s="17">
        <v>0.46619797429023002</v>
      </c>
      <c r="BA951" s="17">
        <f t="shared" si="79"/>
        <v>0.41957817686120702</v>
      </c>
      <c r="BB951" s="17">
        <f t="shared" si="80"/>
        <v>0.51281777171925302</v>
      </c>
    </row>
    <row r="952" spans="20:54" x14ac:dyDescent="0.2">
      <c r="T952">
        <v>184.2</v>
      </c>
      <c r="U952">
        <v>0.67441717267870249</v>
      </c>
      <c r="AG952" s="16">
        <v>175.5</v>
      </c>
      <c r="AH952" s="17">
        <v>0.65770707157411901</v>
      </c>
      <c r="AN952" s="17">
        <v>96.9</v>
      </c>
      <c r="AO952" s="17">
        <v>0.46769303431945802</v>
      </c>
      <c r="AP952" s="17">
        <f t="shared" si="77"/>
        <v>0.42092373088751223</v>
      </c>
      <c r="AQ952" s="18">
        <f t="shared" si="78"/>
        <v>0.51446233775140382</v>
      </c>
      <c r="AV952" s="16">
        <v>159.5</v>
      </c>
      <c r="AW952" s="17">
        <v>0.62921358686090945</v>
      </c>
      <c r="AY952" s="17">
        <v>96.9</v>
      </c>
      <c r="AZ952" s="17">
        <v>0.46653552079867699</v>
      </c>
      <c r="BA952" s="17">
        <f t="shared" si="79"/>
        <v>0.41988196871880928</v>
      </c>
      <c r="BB952" s="17">
        <f t="shared" si="80"/>
        <v>0.51318907287854476</v>
      </c>
    </row>
    <row r="953" spans="20:54" x14ac:dyDescent="0.2">
      <c r="T953">
        <v>184.6</v>
      </c>
      <c r="U953">
        <v>0.67471822409693005</v>
      </c>
      <c r="AG953" s="16">
        <v>175.9</v>
      </c>
      <c r="AH953" s="17">
        <v>0.65831505746912744</v>
      </c>
      <c r="AN953" s="17">
        <v>97</v>
      </c>
      <c r="AO953" s="17">
        <v>0.46803488486993</v>
      </c>
      <c r="AP953" s="17">
        <f t="shared" si="77"/>
        <v>0.421231396382937</v>
      </c>
      <c r="AQ953" s="18">
        <f t="shared" si="78"/>
        <v>0.51483837335692306</v>
      </c>
      <c r="AV953" s="16">
        <v>159.9</v>
      </c>
      <c r="AW953" s="17">
        <v>0.63001985517405801</v>
      </c>
      <c r="AY953" s="17">
        <v>97</v>
      </c>
      <c r="AZ953" s="17">
        <v>0.46687293409959202</v>
      </c>
      <c r="BA953" s="17">
        <f t="shared" si="79"/>
        <v>0.42018564068963282</v>
      </c>
      <c r="BB953" s="17">
        <f t="shared" si="80"/>
        <v>0.51356022750955121</v>
      </c>
    </row>
    <row r="954" spans="20:54" x14ac:dyDescent="0.2">
      <c r="T954">
        <v>185</v>
      </c>
      <c r="U954">
        <v>0.67501480263368951</v>
      </c>
      <c r="AG954" s="16">
        <v>176.3</v>
      </c>
      <c r="AH954" s="17">
        <v>0.65891817972672806</v>
      </c>
      <c r="AN954" s="17">
        <v>97.1</v>
      </c>
      <c r="AO954" s="17">
        <v>0.46837655489914998</v>
      </c>
      <c r="AP954" s="17">
        <f t="shared" si="77"/>
        <v>0.421538899409235</v>
      </c>
      <c r="AQ954" s="18">
        <f t="shared" si="78"/>
        <v>0.51521421038906501</v>
      </c>
      <c r="AV954" s="16">
        <v>160.30000000000001</v>
      </c>
      <c r="AW954" s="17">
        <v>0.63082132163475246</v>
      </c>
      <c r="AY954" s="17">
        <v>97.1</v>
      </c>
      <c r="AZ954" s="17">
        <v>0.467210213577822</v>
      </c>
      <c r="BA954" s="17">
        <f t="shared" si="79"/>
        <v>0.42048919222003983</v>
      </c>
      <c r="BB954" s="17">
        <f t="shared" si="80"/>
        <v>0.51393123493560422</v>
      </c>
    </row>
    <row r="955" spans="20:54" x14ac:dyDescent="0.2">
      <c r="T955">
        <v>185.4</v>
      </c>
      <c r="U955">
        <v>0.6753069576560875</v>
      </c>
      <c r="AG955" s="16">
        <v>176.7</v>
      </c>
      <c r="AH955" s="17">
        <v>0.65951650282798191</v>
      </c>
      <c r="AN955" s="17">
        <v>97.2</v>
      </c>
      <c r="AO955" s="17">
        <v>0.46871804376883902</v>
      </c>
      <c r="AP955" s="17">
        <f t="shared" si="77"/>
        <v>0.42184623939195515</v>
      </c>
      <c r="AQ955" s="18">
        <f t="shared" si="78"/>
        <v>0.51558984814572295</v>
      </c>
      <c r="AV955" s="16">
        <v>160.69999999999999</v>
      </c>
      <c r="AW955" s="17">
        <v>0.63161802810252654</v>
      </c>
      <c r="AY955" s="17">
        <v>97.2</v>
      </c>
      <c r="AZ955" s="17">
        <v>0.46754735861924102</v>
      </c>
      <c r="BA955" s="17">
        <f t="shared" si="79"/>
        <v>0.42079262275731694</v>
      </c>
      <c r="BB955" s="17">
        <f t="shared" si="80"/>
        <v>0.51430209448116515</v>
      </c>
    </row>
    <row r="956" spans="20:54" x14ac:dyDescent="0.2">
      <c r="T956">
        <v>185.8</v>
      </c>
      <c r="U956">
        <v>0.67559476373410254</v>
      </c>
      <c r="AG956" s="16">
        <v>177.1</v>
      </c>
      <c r="AH956" s="17">
        <v>0.66011009125394904</v>
      </c>
      <c r="AN956" s="17">
        <v>97.3</v>
      </c>
      <c r="AO956" s="17">
        <v>0.46905935084342498</v>
      </c>
      <c r="AP956" s="17">
        <f t="shared" si="77"/>
        <v>0.4221534157590825</v>
      </c>
      <c r="AQ956" s="18">
        <f t="shared" si="78"/>
        <v>0.51596528592776747</v>
      </c>
      <c r="AV956" s="16">
        <v>161.1</v>
      </c>
      <c r="AW956" s="17">
        <v>0.63241001643691597</v>
      </c>
      <c r="AY956" s="17">
        <v>97.3</v>
      </c>
      <c r="AZ956" s="17">
        <v>0.467884368610753</v>
      </c>
      <c r="BA956" s="17">
        <f t="shared" si="79"/>
        <v>0.42109593174967769</v>
      </c>
      <c r="BB956" s="17">
        <f t="shared" si="80"/>
        <v>0.51467280547182837</v>
      </c>
    </row>
    <row r="957" spans="20:54" x14ac:dyDescent="0.2">
      <c r="T957">
        <v>186.2</v>
      </c>
      <c r="U957">
        <v>0.67587829943805944</v>
      </c>
      <c r="AG957" s="16">
        <v>177.5</v>
      </c>
      <c r="AH957" s="17">
        <v>0.66069900948569049</v>
      </c>
      <c r="AN957" s="17">
        <v>97.4</v>
      </c>
      <c r="AO957" s="17">
        <v>0.46940047549004099</v>
      </c>
      <c r="AP957" s="17">
        <f t="shared" si="77"/>
        <v>0.42246042794103689</v>
      </c>
      <c r="AQ957" s="18">
        <f t="shared" si="78"/>
        <v>0.5163405230390451</v>
      </c>
      <c r="AV957" s="16">
        <v>161.5</v>
      </c>
      <c r="AW957" s="17">
        <v>0.63319732849745591</v>
      </c>
      <c r="AY957" s="17">
        <v>97.4</v>
      </c>
      <c r="AZ957" s="17">
        <v>0.46822124294029599</v>
      </c>
      <c r="BA957" s="17">
        <f t="shared" si="79"/>
        <v>0.42139911864626639</v>
      </c>
      <c r="BB957" s="17">
        <f t="shared" si="80"/>
        <v>0.51504336723432564</v>
      </c>
    </row>
    <row r="958" spans="20:54" x14ac:dyDescent="0.2">
      <c r="T958">
        <v>186.6</v>
      </c>
      <c r="U958">
        <v>0.67615764333828543</v>
      </c>
      <c r="AG958" s="16">
        <v>177.9</v>
      </c>
      <c r="AH958" s="17">
        <v>0.66128332200426709</v>
      </c>
      <c r="AN958" s="17">
        <v>97.5</v>
      </c>
      <c r="AO958" s="17">
        <v>0.46974141707852701</v>
      </c>
      <c r="AP958" s="17">
        <f t="shared" si="77"/>
        <v>0.42276727537067432</v>
      </c>
      <c r="AQ958" s="18">
        <f t="shared" si="78"/>
        <v>0.51671555878637976</v>
      </c>
      <c r="AV958" s="16">
        <v>161.9</v>
      </c>
      <c r="AW958" s="17">
        <v>0.63398000614368155</v>
      </c>
      <c r="AY958" s="17">
        <v>97.5</v>
      </c>
      <c r="AZ958" s="17">
        <v>0.46855798099685098</v>
      </c>
      <c r="BA958" s="17">
        <f t="shared" si="79"/>
        <v>0.42170218289716588</v>
      </c>
      <c r="BB958" s="17">
        <f t="shared" si="80"/>
        <v>0.51541377909653607</v>
      </c>
    </row>
    <row r="959" spans="20:54" x14ac:dyDescent="0.2">
      <c r="T959">
        <v>187</v>
      </c>
      <c r="U959">
        <v>0.67643287400510699</v>
      </c>
      <c r="AG959" s="16">
        <v>178.3</v>
      </c>
      <c r="AH959" s="17">
        <v>0.661863093290739</v>
      </c>
      <c r="AN959" s="17">
        <v>97.6</v>
      </c>
      <c r="AO959" s="17">
        <v>0.47008217498142002</v>
      </c>
      <c r="AP959" s="17">
        <f t="shared" si="77"/>
        <v>0.42307395748327803</v>
      </c>
      <c r="AQ959" s="18">
        <f t="shared" si="78"/>
        <v>0.51709039247956201</v>
      </c>
      <c r="AV959" s="16">
        <v>162.30000000000001</v>
      </c>
      <c r="AW959" s="17">
        <v>0.6347580912351275</v>
      </c>
      <c r="AY959" s="17">
        <v>97.6</v>
      </c>
      <c r="AZ959" s="17">
        <v>0.468894582170443</v>
      </c>
      <c r="BA959" s="17">
        <f t="shared" si="79"/>
        <v>0.42200512395339873</v>
      </c>
      <c r="BB959" s="17">
        <f t="shared" si="80"/>
        <v>0.51578404038748737</v>
      </c>
    </row>
    <row r="960" spans="20:54" x14ac:dyDescent="0.2">
      <c r="T960">
        <v>187.4</v>
      </c>
      <c r="U960">
        <v>0.67670407000885047</v>
      </c>
      <c r="AG960" s="16">
        <v>178.7</v>
      </c>
      <c r="AH960" s="17">
        <v>0.6624383878261666</v>
      </c>
      <c r="AN960" s="17">
        <v>97.7</v>
      </c>
      <c r="AO960" s="17">
        <v>0.47042274857395899</v>
      </c>
      <c r="AP960" s="17">
        <f t="shared" si="77"/>
        <v>0.42338047371656312</v>
      </c>
      <c r="AQ960" s="18">
        <f t="shared" si="78"/>
        <v>0.51746502343135492</v>
      </c>
      <c r="AV960" s="16">
        <v>162.69999999999999</v>
      </c>
      <c r="AW960" s="17">
        <v>0.63553162563133003</v>
      </c>
      <c r="AY960" s="17">
        <v>97.7</v>
      </c>
      <c r="AZ960" s="17">
        <v>0.46923104585214698</v>
      </c>
      <c r="BA960" s="17">
        <f t="shared" si="79"/>
        <v>0.42230794126693227</v>
      </c>
      <c r="BB960" s="17">
        <f t="shared" si="80"/>
        <v>0.51615415043736168</v>
      </c>
    </row>
    <row r="961" spans="20:54" x14ac:dyDescent="0.2">
      <c r="T961">
        <v>187.8</v>
      </c>
      <c r="U961">
        <v>0.67697130991984156</v>
      </c>
      <c r="AG961" s="16">
        <v>179.1</v>
      </c>
      <c r="AH961" s="17">
        <v>0.66300927009161104</v>
      </c>
      <c r="AN961" s="17">
        <v>97.8</v>
      </c>
      <c r="AO961" s="17">
        <v>0.47076313723408098</v>
      </c>
      <c r="AP961" s="17">
        <f t="shared" si="77"/>
        <v>0.42368682351067288</v>
      </c>
      <c r="AQ961" s="18">
        <f t="shared" si="78"/>
        <v>0.51783945095748907</v>
      </c>
      <c r="AV961" s="16">
        <v>163.1</v>
      </c>
      <c r="AW961" s="17">
        <v>0.63630065106746847</v>
      </c>
      <c r="AY961" s="17">
        <v>97.8</v>
      </c>
      <c r="AZ961" s="17">
        <v>0.46956737143409699</v>
      </c>
      <c r="BA961" s="17">
        <f t="shared" si="79"/>
        <v>0.42261063429068729</v>
      </c>
      <c r="BB961" s="17">
        <f t="shared" si="80"/>
        <v>0.51652410857750675</v>
      </c>
    </row>
    <row r="962" spans="20:54" x14ac:dyDescent="0.2">
      <c r="T962">
        <v>188.2</v>
      </c>
      <c r="U962">
        <v>0.67723467230840706</v>
      </c>
      <c r="AG962" s="16">
        <v>179.5</v>
      </c>
      <c r="AH962" s="17">
        <v>0.66357580456813303</v>
      </c>
      <c r="AN962" s="17">
        <v>97.9</v>
      </c>
      <c r="AO962" s="17">
        <v>0.47110334034241302</v>
      </c>
      <c r="AP962" s="17">
        <f t="shared" si="77"/>
        <v>0.42399300630817172</v>
      </c>
      <c r="AQ962" s="18">
        <f t="shared" si="78"/>
        <v>0.51821367437665433</v>
      </c>
      <c r="AV962" s="16">
        <v>163.5</v>
      </c>
      <c r="AW962" s="17">
        <v>0.63706518459685202</v>
      </c>
      <c r="AY962" s="17">
        <v>97.9</v>
      </c>
      <c r="AZ962" s="17">
        <v>0.46990355830948299</v>
      </c>
      <c r="BA962" s="17">
        <f t="shared" si="79"/>
        <v>0.4229132024785347</v>
      </c>
      <c r="BB962" s="17">
        <f t="shared" si="80"/>
        <v>0.51689391414043129</v>
      </c>
    </row>
    <row r="963" spans="20:54" x14ac:dyDescent="0.2">
      <c r="T963">
        <v>188.6</v>
      </c>
      <c r="U963">
        <v>0.6774942349426305</v>
      </c>
      <c r="AG963" s="16">
        <v>179.9</v>
      </c>
      <c r="AH963" s="17">
        <v>0.66413805573679308</v>
      </c>
      <c r="AN963" s="17">
        <v>98</v>
      </c>
      <c r="AO963" s="17">
        <v>0.47144335728227799</v>
      </c>
      <c r="AP963" s="17">
        <f t="shared" ref="AP963:AP1026" si="81">AO963*0.9</f>
        <v>0.42429902155405019</v>
      </c>
      <c r="AQ963" s="18">
        <f t="shared" ref="AQ963:AQ1026" si="82">AO963*1.1</f>
        <v>0.51858769301050578</v>
      </c>
      <c r="AV963" s="16">
        <v>163.9</v>
      </c>
      <c r="AW963" s="17">
        <v>0.63782518900789253</v>
      </c>
      <c r="AY963" s="17">
        <v>98</v>
      </c>
      <c r="AZ963" s="17">
        <v>0.47023960587256403</v>
      </c>
      <c r="BA963" s="17">
        <f t="shared" ref="BA963:BA1026" si="83">AZ963*0.9</f>
        <v>0.42321564528530764</v>
      </c>
      <c r="BB963" s="17">
        <f t="shared" ref="BB963:BB1026" si="84">AZ963*1.1</f>
        <v>0.51726356645982052</v>
      </c>
    </row>
    <row r="964" spans="20:54" x14ac:dyDescent="0.2">
      <c r="T964">
        <v>189</v>
      </c>
      <c r="U964">
        <v>0.67775006917711944</v>
      </c>
      <c r="AG964" s="16">
        <v>180.3</v>
      </c>
      <c r="AH964" s="17">
        <v>0.66469608807865144</v>
      </c>
      <c r="AN964" s="17">
        <v>98.1</v>
      </c>
      <c r="AO964" s="17">
        <v>0.471783187439687</v>
      </c>
      <c r="AP964" s="17">
        <f t="shared" si="81"/>
        <v>0.42460486869571828</v>
      </c>
      <c r="AQ964" s="18">
        <f t="shared" si="82"/>
        <v>0.51896150618365577</v>
      </c>
      <c r="AV964" s="16">
        <v>164.3</v>
      </c>
      <c r="AW964" s="17">
        <v>0.6385806198695605</v>
      </c>
      <c r="AY964" s="17">
        <v>98.1</v>
      </c>
      <c r="AZ964" s="17">
        <v>0.470575513518669</v>
      </c>
      <c r="BA964" s="17">
        <f t="shared" si="83"/>
        <v>0.4235179621668021</v>
      </c>
      <c r="BB964" s="17">
        <f t="shared" si="84"/>
        <v>0.51763306487053595</v>
      </c>
    </row>
    <row r="965" spans="20:54" x14ac:dyDescent="0.2">
      <c r="T965">
        <v>189.4</v>
      </c>
      <c r="U965">
        <v>0.6780022432908055</v>
      </c>
      <c r="AG965" s="16">
        <v>180.7</v>
      </c>
      <c r="AH965" s="17">
        <v>0.66524996607476949</v>
      </c>
      <c r="AN965" s="17">
        <v>98.2</v>
      </c>
      <c r="AO965" s="17">
        <v>0.47212283020333901</v>
      </c>
      <c r="AP965" s="17">
        <f t="shared" si="81"/>
        <v>0.42491054718300514</v>
      </c>
      <c r="AQ965" s="18">
        <f t="shared" si="82"/>
        <v>0.51933511322367298</v>
      </c>
      <c r="AV965" s="16">
        <v>164.7</v>
      </c>
      <c r="AW965" s="17">
        <v>0.63933143275082449</v>
      </c>
      <c r="AY965" s="17">
        <v>98.2</v>
      </c>
      <c r="AZ965" s="17">
        <v>0.47091128064420101</v>
      </c>
      <c r="BA965" s="17">
        <f t="shared" si="83"/>
        <v>0.4238201525797809</v>
      </c>
      <c r="BB965" s="17">
        <f t="shared" si="84"/>
        <v>0.51800240870862113</v>
      </c>
    </row>
    <row r="966" spans="20:54" x14ac:dyDescent="0.2">
      <c r="T966">
        <v>189.8</v>
      </c>
      <c r="U966">
        <v>0.67825082554324045</v>
      </c>
      <c r="AG966" s="16">
        <v>181.1</v>
      </c>
      <c r="AH966" s="17">
        <v>0.66579975420620752</v>
      </c>
      <c r="AN966" s="17">
        <v>98.3</v>
      </c>
      <c r="AO966" s="17">
        <v>0.47246228496461501</v>
      </c>
      <c r="AP966" s="17">
        <f t="shared" si="81"/>
        <v>0.42521605646815352</v>
      </c>
      <c r="AQ966" s="18">
        <f t="shared" si="82"/>
        <v>0.5197085134610766</v>
      </c>
      <c r="AV966" s="16">
        <v>165.1</v>
      </c>
      <c r="AW966" s="17">
        <v>0.64007758322065555</v>
      </c>
      <c r="AY966" s="17">
        <v>98.3</v>
      </c>
      <c r="AZ966" s="17">
        <v>0.47124690664664398</v>
      </c>
      <c r="BA966" s="17">
        <f t="shared" si="83"/>
        <v>0.42412221598197958</v>
      </c>
      <c r="BB966" s="17">
        <f t="shared" si="84"/>
        <v>0.51837159731130844</v>
      </c>
    </row>
    <row r="967" spans="20:54" x14ac:dyDescent="0.2">
      <c r="T967">
        <v>190.2</v>
      </c>
      <c r="U967">
        <v>0.67849588419397799</v>
      </c>
      <c r="AG967" s="16">
        <v>181.5</v>
      </c>
      <c r="AH967" s="17">
        <v>0.66634551695402555</v>
      </c>
      <c r="AN967" s="17">
        <v>98.4</v>
      </c>
      <c r="AO967" s="17">
        <v>0.47280155111758099</v>
      </c>
      <c r="AP967" s="17">
        <f t="shared" si="81"/>
        <v>0.42552139600582289</v>
      </c>
      <c r="AQ967" s="18">
        <f t="shared" si="82"/>
        <v>0.52008170622933914</v>
      </c>
      <c r="AV967" s="16">
        <v>165.5</v>
      </c>
      <c r="AW967" s="17">
        <v>0.64081902684802206</v>
      </c>
      <c r="AY967" s="17">
        <v>98.4</v>
      </c>
      <c r="AZ967" s="17">
        <v>0.471582390924568</v>
      </c>
      <c r="BA967" s="17">
        <f t="shared" si="83"/>
        <v>0.42442415183211119</v>
      </c>
      <c r="BB967" s="17">
        <f t="shared" si="84"/>
        <v>0.51874063001702486</v>
      </c>
    </row>
    <row r="968" spans="20:54" x14ac:dyDescent="0.2">
      <c r="T968">
        <v>190.6</v>
      </c>
      <c r="U968">
        <v>0.67873748750257046</v>
      </c>
      <c r="AG968" s="16">
        <v>181.9</v>
      </c>
      <c r="AH968" s="17">
        <v>0.66688731879928453</v>
      </c>
      <c r="AN968" s="17">
        <v>98.5</v>
      </c>
      <c r="AO968" s="17">
        <v>0.47314062805898</v>
      </c>
      <c r="AP968" s="17">
        <f t="shared" si="81"/>
        <v>0.42582656525308199</v>
      </c>
      <c r="AQ968" s="18">
        <f t="shared" si="82"/>
        <v>0.52045469086487806</v>
      </c>
      <c r="AV968" s="16">
        <v>165.9</v>
      </c>
      <c r="AW968" s="17">
        <v>0.64155571920189547</v>
      </c>
      <c r="AY968" s="17">
        <v>98.5</v>
      </c>
      <c r="AZ968" s="17">
        <v>0.471917732877632</v>
      </c>
      <c r="BA968" s="17">
        <f t="shared" si="83"/>
        <v>0.42472595958986881</v>
      </c>
      <c r="BB968" s="17">
        <f t="shared" si="84"/>
        <v>0.5191095061653952</v>
      </c>
    </row>
    <row r="969" spans="20:54" x14ac:dyDescent="0.2">
      <c r="T969">
        <v>191</v>
      </c>
      <c r="U969">
        <v>0.67897570372856952</v>
      </c>
      <c r="AG969" s="16">
        <v>182.3</v>
      </c>
      <c r="AH969" s="17">
        <v>0.66742522422304607</v>
      </c>
      <c r="AN969" s="17">
        <v>98.6</v>
      </c>
      <c r="AO969" s="17">
        <v>0.473479515188235</v>
      </c>
      <c r="AP969" s="17">
        <f t="shared" si="81"/>
        <v>0.42613156366941152</v>
      </c>
      <c r="AQ969" s="18">
        <f t="shared" si="82"/>
        <v>0.5208274667070586</v>
      </c>
      <c r="AV969" s="16">
        <v>166.3</v>
      </c>
      <c r="AW969" s="17">
        <v>0.64228761585124405</v>
      </c>
      <c r="AY969" s="17">
        <v>98.6</v>
      </c>
      <c r="AZ969" s="17">
        <v>0.47225293190659001</v>
      </c>
      <c r="BA969" s="17">
        <f t="shared" si="83"/>
        <v>0.42502763871593102</v>
      </c>
      <c r="BB969" s="17">
        <f t="shared" si="84"/>
        <v>0.51947822509724906</v>
      </c>
    </row>
    <row r="970" spans="20:54" x14ac:dyDescent="0.2">
      <c r="T970">
        <v>191.4</v>
      </c>
      <c r="U970">
        <v>0.67921060113152953</v>
      </c>
      <c r="AG970" s="16">
        <v>182.7</v>
      </c>
      <c r="AH970" s="17">
        <v>0.66795929770636908</v>
      </c>
      <c r="AN970" s="17">
        <v>98.7</v>
      </c>
      <c r="AO970" s="17">
        <v>0.47381821190744</v>
      </c>
      <c r="AP970" s="17">
        <f t="shared" si="81"/>
        <v>0.42643639071669603</v>
      </c>
      <c r="AQ970" s="18">
        <f t="shared" si="82"/>
        <v>0.52120003309818408</v>
      </c>
      <c r="AV970" s="16">
        <v>166.7</v>
      </c>
      <c r="AW970" s="17">
        <v>0.64301467236503851</v>
      </c>
      <c r="AY970" s="17">
        <v>98.7</v>
      </c>
      <c r="AZ970" s="17">
        <v>0.47258798741329699</v>
      </c>
      <c r="BA970" s="17">
        <f t="shared" si="83"/>
        <v>0.42532918867196728</v>
      </c>
      <c r="BB970" s="17">
        <f t="shared" si="84"/>
        <v>0.51984678615462676</v>
      </c>
    </row>
    <row r="971" spans="20:54" x14ac:dyDescent="0.2">
      <c r="T971">
        <v>191.8</v>
      </c>
      <c r="U971">
        <v>0.67944224797100206</v>
      </c>
      <c r="AG971" s="16">
        <v>183.1</v>
      </c>
      <c r="AH971" s="17">
        <v>0.66848960373031541</v>
      </c>
      <c r="AN971" s="17">
        <v>98.8</v>
      </c>
      <c r="AO971" s="17">
        <v>0.47415671762136102</v>
      </c>
      <c r="AP971" s="17">
        <f t="shared" si="81"/>
        <v>0.42674104585922495</v>
      </c>
      <c r="AQ971" s="18">
        <f t="shared" si="82"/>
        <v>0.52157238938349715</v>
      </c>
      <c r="AV971" s="16">
        <v>167.1</v>
      </c>
      <c r="AW971" s="17">
        <v>0.64373684431224798</v>
      </c>
      <c r="AY971" s="17">
        <v>98.8</v>
      </c>
      <c r="AZ971" s="17">
        <v>0.47292289880070998</v>
      </c>
      <c r="BA971" s="17">
        <f t="shared" si="83"/>
        <v>0.42563060892063898</v>
      </c>
      <c r="BB971" s="17">
        <f t="shared" si="84"/>
        <v>0.52021518868078098</v>
      </c>
    </row>
    <row r="972" spans="20:54" x14ac:dyDescent="0.2">
      <c r="T972">
        <v>192.2</v>
      </c>
      <c r="U972">
        <v>0.67967071250653999</v>
      </c>
      <c r="AG972" s="16">
        <v>183.5</v>
      </c>
      <c r="AH972" s="17">
        <v>0.66901620677594553</v>
      </c>
      <c r="AN972" s="17">
        <v>98.9</v>
      </c>
      <c r="AO972" s="17">
        <v>0.47449503173743501</v>
      </c>
      <c r="AP972" s="17">
        <f t="shared" si="81"/>
        <v>0.42704552856369155</v>
      </c>
      <c r="AQ972" s="18">
        <f t="shared" si="82"/>
        <v>0.52194453491117854</v>
      </c>
      <c r="AV972" s="16">
        <v>167.5</v>
      </c>
      <c r="AW972" s="17">
        <v>0.6444540872618425</v>
      </c>
      <c r="AY972" s="17">
        <v>98.9</v>
      </c>
      <c r="AZ972" s="17">
        <v>0.47325766547289699</v>
      </c>
      <c r="BA972" s="17">
        <f t="shared" si="83"/>
        <v>0.42593189892560729</v>
      </c>
      <c r="BB972" s="17">
        <f t="shared" si="84"/>
        <v>0.52058343202018675</v>
      </c>
    </row>
    <row r="973" spans="20:54" x14ac:dyDescent="0.2">
      <c r="T973">
        <v>192.6</v>
      </c>
      <c r="U973">
        <v>0.679896062997696</v>
      </c>
      <c r="AG973" s="16">
        <v>183.9</v>
      </c>
      <c r="AH973" s="17">
        <v>0.66953917066997648</v>
      </c>
      <c r="AN973" s="17">
        <v>99</v>
      </c>
      <c r="AO973" s="17">
        <v>0.47483315366576301</v>
      </c>
      <c r="AP973" s="17">
        <f t="shared" si="81"/>
        <v>0.42734983829918671</v>
      </c>
      <c r="AQ973" s="18">
        <f t="shared" si="82"/>
        <v>0.5223164690323393</v>
      </c>
      <c r="AV973" s="16">
        <v>167.9</v>
      </c>
      <c r="AW973" s="17">
        <v>0.64516635678279144</v>
      </c>
      <c r="AY973" s="17">
        <v>99</v>
      </c>
      <c r="AZ973" s="17">
        <v>0.47359228683504001</v>
      </c>
      <c r="BA973" s="17">
        <f t="shared" si="83"/>
        <v>0.426233058151536</v>
      </c>
      <c r="BB973" s="17">
        <f t="shared" si="84"/>
        <v>0.52095151551854402</v>
      </c>
    </row>
    <row r="974" spans="20:54" x14ac:dyDescent="0.2">
      <c r="T974">
        <v>193</v>
      </c>
      <c r="U974">
        <v>0.68011836770402301</v>
      </c>
      <c r="AG974" s="16">
        <v>184.3</v>
      </c>
      <c r="AH974" s="17">
        <v>0.67005853968549256</v>
      </c>
      <c r="AN974" s="17">
        <v>99.1</v>
      </c>
      <c r="AO974" s="17">
        <v>0.47517108281910903</v>
      </c>
      <c r="AP974" s="17">
        <f t="shared" si="81"/>
        <v>0.42765397453719811</v>
      </c>
      <c r="AQ974" s="18">
        <f t="shared" si="82"/>
        <v>0.52268819110101994</v>
      </c>
      <c r="AV974" s="16">
        <v>168.3</v>
      </c>
      <c r="AW974" s="17">
        <v>0.64587360844406549</v>
      </c>
      <c r="AY974" s="17">
        <v>99.1</v>
      </c>
      <c r="AZ974" s="17">
        <v>0.473926762293438</v>
      </c>
      <c r="BA974" s="17">
        <f t="shared" si="83"/>
        <v>0.42653408606409421</v>
      </c>
      <c r="BB974" s="17">
        <f t="shared" si="84"/>
        <v>0.52131943852278184</v>
      </c>
    </row>
    <row r="975" spans="20:54" x14ac:dyDescent="0.2">
      <c r="T975">
        <v>193.4</v>
      </c>
      <c r="U975">
        <v>0.68033769488507345</v>
      </c>
      <c r="AG975" s="16">
        <v>184.7</v>
      </c>
      <c r="AH975" s="17">
        <v>0.67057433565478897</v>
      </c>
      <c r="AN975" s="17">
        <v>99.2</v>
      </c>
      <c r="AO975" s="17">
        <v>0.47550881861289801</v>
      </c>
      <c r="AP975" s="17">
        <f t="shared" si="81"/>
        <v>0.4279579367516082</v>
      </c>
      <c r="AQ975" s="18">
        <f t="shared" si="82"/>
        <v>0.52305970047418782</v>
      </c>
      <c r="AV975" s="16">
        <v>168.7</v>
      </c>
      <c r="AW975" s="17">
        <v>0.64657579781463359</v>
      </c>
      <c r="AY975" s="17">
        <v>99.2</v>
      </c>
      <c r="AZ975" s="17">
        <v>0.47426109125551502</v>
      </c>
      <c r="BA975" s="17">
        <f t="shared" si="83"/>
        <v>0.42683498212996351</v>
      </c>
      <c r="BB975" s="17">
        <f t="shared" si="84"/>
        <v>0.52168720038106653</v>
      </c>
    </row>
    <row r="976" spans="20:54" x14ac:dyDescent="0.2">
      <c r="T976">
        <v>193.8</v>
      </c>
      <c r="U976">
        <v>0.68055411280040001</v>
      </c>
      <c r="AG976" s="16">
        <v>185.1</v>
      </c>
      <c r="AH976" s="17">
        <v>0.67108657917494896</v>
      </c>
      <c r="AN976" s="17">
        <v>99.3</v>
      </c>
      <c r="AO976" s="17">
        <v>0.475846360465214</v>
      </c>
      <c r="AP976" s="17">
        <f t="shared" si="81"/>
        <v>0.42826172441869259</v>
      </c>
      <c r="AQ976" s="18">
        <f t="shared" si="82"/>
        <v>0.52343099651173541</v>
      </c>
      <c r="AV976" s="16">
        <v>169.1</v>
      </c>
      <c r="AW976" s="17">
        <v>0.64727288046346554</v>
      </c>
      <c r="AY976" s="17">
        <v>99.3</v>
      </c>
      <c r="AZ976" s="17">
        <v>0.47459527312982303</v>
      </c>
      <c r="BA976" s="17">
        <f t="shared" si="83"/>
        <v>0.42713574581684072</v>
      </c>
      <c r="BB976" s="17">
        <f t="shared" si="84"/>
        <v>0.52205480044280539</v>
      </c>
    </row>
    <row r="977" spans="20:54" x14ac:dyDescent="0.2">
      <c r="T977">
        <v>194.2</v>
      </c>
      <c r="U977">
        <v>0.68076768970955492</v>
      </c>
      <c r="AG977" s="16">
        <v>185.5</v>
      </c>
      <c r="AH977" s="17">
        <v>0.67159529084305691</v>
      </c>
      <c r="AN977" s="17">
        <v>99.4</v>
      </c>
      <c r="AO977" s="17">
        <v>0.47618370779679497</v>
      </c>
      <c r="AP977" s="17">
        <f t="shared" si="81"/>
        <v>0.42856533701711547</v>
      </c>
      <c r="AQ977" s="18">
        <f t="shared" si="82"/>
        <v>0.52380207857647454</v>
      </c>
      <c r="AV977" s="16">
        <v>169.5</v>
      </c>
      <c r="AW977" s="17">
        <v>0.64796481195953159</v>
      </c>
      <c r="AY977" s="17">
        <v>99.4</v>
      </c>
      <c r="AZ977" s="17">
        <v>0.47492930732604399</v>
      </c>
      <c r="BA977" s="17">
        <f t="shared" si="83"/>
        <v>0.42743637659343958</v>
      </c>
      <c r="BB977" s="17">
        <f t="shared" si="84"/>
        <v>0.5224222380586484</v>
      </c>
    </row>
    <row r="978" spans="20:54" x14ac:dyDescent="0.2">
      <c r="T978">
        <v>194.6</v>
      </c>
      <c r="U978">
        <v>0.68097849387209197</v>
      </c>
      <c r="AG978" s="16">
        <v>185.9</v>
      </c>
      <c r="AH978" s="17">
        <v>0.67210049125619553</v>
      </c>
      <c r="AN978" s="17">
        <v>99.5</v>
      </c>
      <c r="AO978" s="17">
        <v>0.476520860031029</v>
      </c>
      <c r="AP978" s="17">
        <f t="shared" si="81"/>
        <v>0.42886877402792611</v>
      </c>
      <c r="AQ978" s="18">
        <f t="shared" si="82"/>
        <v>0.52417294603413189</v>
      </c>
      <c r="AV978" s="16">
        <v>169.9</v>
      </c>
      <c r="AW978" s="17">
        <v>0.64865154787180046</v>
      </c>
      <c r="AY978" s="17">
        <v>99.5</v>
      </c>
      <c r="AZ978" s="17">
        <v>0.47526319325500099</v>
      </c>
      <c r="BA978" s="17">
        <f t="shared" si="83"/>
        <v>0.42773687392950088</v>
      </c>
      <c r="BB978" s="17">
        <f t="shared" si="84"/>
        <v>0.5227895125805011</v>
      </c>
    </row>
    <row r="979" spans="20:54" x14ac:dyDescent="0.2">
      <c r="T979">
        <v>195</v>
      </c>
      <c r="U979">
        <v>0.68118659354756295</v>
      </c>
      <c r="AG979" s="16">
        <v>186.3</v>
      </c>
      <c r="AH979" s="17">
        <v>0.67260220101144896</v>
      </c>
      <c r="AN979" s="17">
        <v>99.6</v>
      </c>
      <c r="AO979" s="17">
        <v>0.47685781659395499</v>
      </c>
      <c r="AP979" s="17">
        <f t="shared" si="81"/>
        <v>0.42917203493455952</v>
      </c>
      <c r="AQ979" s="18">
        <f t="shared" si="82"/>
        <v>0.52454359825335051</v>
      </c>
      <c r="AV979" s="16">
        <v>170.3</v>
      </c>
      <c r="AW979" s="17">
        <v>0.64933304376924306</v>
      </c>
      <c r="AY979" s="17">
        <v>99.6</v>
      </c>
      <c r="AZ979" s="17">
        <v>0.47559693032865602</v>
      </c>
      <c r="BA979" s="17">
        <f t="shared" si="83"/>
        <v>0.42803723729579041</v>
      </c>
      <c r="BB979" s="17">
        <f t="shared" si="84"/>
        <v>0.52315662336152169</v>
      </c>
    </row>
    <row r="980" spans="20:54" x14ac:dyDescent="0.2">
      <c r="T980">
        <v>195.4</v>
      </c>
      <c r="U980">
        <v>0.68139205699552052</v>
      </c>
      <c r="AG980" s="16">
        <v>186.7</v>
      </c>
      <c r="AH980" s="17">
        <v>0.67310044070590158</v>
      </c>
      <c r="AN980" s="17">
        <v>99.7</v>
      </c>
      <c r="AO980" s="17">
        <v>0.47719457691425798</v>
      </c>
      <c r="AP980" s="17">
        <f t="shared" si="81"/>
        <v>0.42947511922283221</v>
      </c>
      <c r="AQ980" s="18">
        <f t="shared" si="82"/>
        <v>0.52491403460568387</v>
      </c>
      <c r="AV980" s="16">
        <v>170.7</v>
      </c>
      <c r="AW980" s="17">
        <v>0.65000925522082809</v>
      </c>
      <c r="AY980" s="17">
        <v>99.7</v>
      </c>
      <c r="AZ980" s="17">
        <v>0.47593051796011998</v>
      </c>
      <c r="BA980" s="17">
        <f t="shared" si="83"/>
        <v>0.42833746616410801</v>
      </c>
      <c r="BB980" s="17">
        <f t="shared" si="84"/>
        <v>0.52352356975613201</v>
      </c>
    </row>
    <row r="981" spans="20:54" x14ac:dyDescent="0.2">
      <c r="T981">
        <v>195.8</v>
      </c>
      <c r="U981">
        <v>0.68159495247551749</v>
      </c>
      <c r="AG981" s="16">
        <v>187.1</v>
      </c>
      <c r="AH981" s="17">
        <v>0.67359523093663598</v>
      </c>
      <c r="AN981" s="17">
        <v>99.8</v>
      </c>
      <c r="AO981" s="17">
        <v>0.477531140423264</v>
      </c>
      <c r="AP981" s="17">
        <f t="shared" si="81"/>
        <v>0.42977802638093759</v>
      </c>
      <c r="AQ981" s="18">
        <f t="shared" si="82"/>
        <v>0.52528425446559046</v>
      </c>
      <c r="AV981" s="16">
        <v>171.1</v>
      </c>
      <c r="AW981" s="17">
        <v>0.65068013779552647</v>
      </c>
      <c r="AY981" s="17">
        <v>99.8</v>
      </c>
      <c r="AZ981" s="17">
        <v>0.47626395556365098</v>
      </c>
      <c r="BA981" s="17">
        <f t="shared" si="83"/>
        <v>0.42863756000728587</v>
      </c>
      <c r="BB981" s="17">
        <f t="shared" si="84"/>
        <v>0.52389035112001614</v>
      </c>
    </row>
    <row r="982" spans="20:54" x14ac:dyDescent="0.2">
      <c r="T982">
        <v>196.2</v>
      </c>
      <c r="U982">
        <v>0.68179534824710641</v>
      </c>
      <c r="AG982" s="16">
        <v>187.5</v>
      </c>
      <c r="AH982" s="17">
        <v>0.67408659230073709</v>
      </c>
      <c r="AN982" s="17">
        <v>99.9</v>
      </c>
      <c r="AO982" s="17">
        <v>0.47786750655494198</v>
      </c>
      <c r="AP982" s="17">
        <f t="shared" si="81"/>
        <v>0.43008075589944778</v>
      </c>
      <c r="AQ982" s="18">
        <f t="shared" si="82"/>
        <v>0.52565425721043624</v>
      </c>
      <c r="AV982" s="16">
        <v>171.5</v>
      </c>
      <c r="AW982" s="17">
        <v>0.65134564706230758</v>
      </c>
      <c r="AY982" s="17">
        <v>99.9</v>
      </c>
      <c r="AZ982" s="17">
        <v>0.47659724255466601</v>
      </c>
      <c r="BA982" s="17">
        <f t="shared" si="83"/>
        <v>0.42893751829919941</v>
      </c>
      <c r="BB982" s="17">
        <f t="shared" si="84"/>
        <v>0.52425696681013267</v>
      </c>
    </row>
    <row r="983" spans="20:54" x14ac:dyDescent="0.2">
      <c r="T983">
        <v>196.6</v>
      </c>
      <c r="U983">
        <v>0.68199331256984053</v>
      </c>
      <c r="AG983" s="16">
        <v>187.9</v>
      </c>
      <c r="AH983" s="17">
        <v>0.67457454539528805</v>
      </c>
      <c r="AN983" s="17">
        <v>100</v>
      </c>
      <c r="AO983" s="17">
        <v>0.47820367474589498</v>
      </c>
      <c r="AP983" s="17">
        <f t="shared" si="81"/>
        <v>0.43038330727130547</v>
      </c>
      <c r="AQ983" s="18">
        <f t="shared" si="82"/>
        <v>0.52602404222048449</v>
      </c>
      <c r="AV983" s="16">
        <v>171.9</v>
      </c>
      <c r="AW983" s="17">
        <v>0.65200573859013999</v>
      </c>
      <c r="AY983" s="17">
        <v>100</v>
      </c>
      <c r="AZ983" s="17">
        <v>0.476930378349742</v>
      </c>
      <c r="BA983" s="17">
        <f t="shared" si="83"/>
        <v>0.42923734051476781</v>
      </c>
      <c r="BB983" s="17">
        <f t="shared" si="84"/>
        <v>0.5246234161847162</v>
      </c>
    </row>
    <row r="984" spans="20:54" x14ac:dyDescent="0.2">
      <c r="T984">
        <v>197</v>
      </c>
      <c r="U984">
        <v>0.6821889137032715</v>
      </c>
      <c r="AG984" s="16">
        <v>188.3</v>
      </c>
      <c r="AH984" s="17">
        <v>0.67505911081737202</v>
      </c>
      <c r="AN984" s="17">
        <v>100.1</v>
      </c>
      <c r="AO984" s="17">
        <v>0.47853964443536201</v>
      </c>
      <c r="AP984" s="17">
        <f t="shared" si="81"/>
        <v>0.43068567999182583</v>
      </c>
      <c r="AQ984" s="18">
        <f t="shared" si="82"/>
        <v>0.5263936088788983</v>
      </c>
      <c r="AV984" s="16">
        <v>172.3</v>
      </c>
      <c r="AW984" s="17">
        <v>0.65266037411490396</v>
      </c>
      <c r="AY984" s="17">
        <v>100.1</v>
      </c>
      <c r="AZ984" s="17">
        <v>0.47726336236661698</v>
      </c>
      <c r="BA984" s="17">
        <f t="shared" si="83"/>
        <v>0.42953702612995531</v>
      </c>
      <c r="BB984" s="17">
        <f t="shared" si="84"/>
        <v>0.52498969860327871</v>
      </c>
    </row>
    <row r="985" spans="20:54" x14ac:dyDescent="0.2">
      <c r="T985">
        <v>197.4</v>
      </c>
      <c r="U985">
        <v>0.68238221990695247</v>
      </c>
      <c r="AG985" s="16">
        <v>188.7</v>
      </c>
      <c r="AH985" s="17">
        <v>0.67554030916407348</v>
      </c>
      <c r="AN985" s="17">
        <v>100.2</v>
      </c>
      <c r="AO985" s="17">
        <v>0.47887541506521297</v>
      </c>
      <c r="AP985" s="17">
        <f t="shared" si="81"/>
        <v>0.43098787355869167</v>
      </c>
      <c r="AQ985" s="18">
        <f t="shared" si="82"/>
        <v>0.52676295657173433</v>
      </c>
      <c r="AV985" s="16">
        <v>172.7</v>
      </c>
      <c r="AW985" s="17">
        <v>0.65330957771910847</v>
      </c>
      <c r="AY985" s="17">
        <v>100.2</v>
      </c>
      <c r="AZ985" s="17">
        <v>0.477596194024203</v>
      </c>
      <c r="BA985" s="17">
        <f t="shared" si="83"/>
        <v>0.42983657462178271</v>
      </c>
      <c r="BB985" s="17">
        <f t="shared" si="84"/>
        <v>0.5253558134266233</v>
      </c>
    </row>
    <row r="986" spans="20:54" x14ac:dyDescent="0.2">
      <c r="T986">
        <v>197.8</v>
      </c>
      <c r="U986">
        <v>0.68257329944043654</v>
      </c>
      <c r="AG986" s="16">
        <v>189.1</v>
      </c>
      <c r="AH986" s="17">
        <v>0.67601816103247603</v>
      </c>
      <c r="AN986" s="17">
        <v>100.3</v>
      </c>
      <c r="AO986" s="17">
        <v>0.479210986079942</v>
      </c>
      <c r="AP986" s="17">
        <f t="shared" si="81"/>
        <v>0.4312898874719478</v>
      </c>
      <c r="AQ986" s="18">
        <f t="shared" si="82"/>
        <v>0.52713208468793626</v>
      </c>
      <c r="AV986" s="16">
        <v>173.1</v>
      </c>
      <c r="AW986" s="17">
        <v>0.65395340967525706</v>
      </c>
      <c r="AY986" s="17">
        <v>100.3</v>
      </c>
      <c r="AZ986" s="17">
        <v>0.47792887274258</v>
      </c>
      <c r="BA986" s="17">
        <f t="shared" si="83"/>
        <v>0.43013598546832199</v>
      </c>
      <c r="BB986" s="17">
        <f t="shared" si="84"/>
        <v>0.52572176001683801</v>
      </c>
    </row>
    <row r="987" spans="20:54" x14ac:dyDescent="0.2">
      <c r="T987">
        <v>198.2</v>
      </c>
      <c r="U987">
        <v>0.68276222056327596</v>
      </c>
      <c r="AG987" s="16">
        <v>189.5</v>
      </c>
      <c r="AH987" s="17">
        <v>0.67649268701966392</v>
      </c>
      <c r="AN987" s="17">
        <v>100.4</v>
      </c>
      <c r="AO987" s="17">
        <v>0.47954635692667202</v>
      </c>
      <c r="AP987" s="17">
        <f t="shared" si="81"/>
        <v>0.43159172123400485</v>
      </c>
      <c r="AQ987" s="18">
        <f t="shared" si="82"/>
        <v>0.52750099261933925</v>
      </c>
      <c r="AV987" s="16">
        <v>173.5</v>
      </c>
      <c r="AW987" s="17">
        <v>0.65459193070119492</v>
      </c>
      <c r="AY987" s="17">
        <v>100.4</v>
      </c>
      <c r="AZ987" s="17">
        <v>0.47826139794300998</v>
      </c>
      <c r="BA987" s="17">
        <f t="shared" si="83"/>
        <v>0.43043525814870898</v>
      </c>
      <c r="BB987" s="17">
        <f t="shared" si="84"/>
        <v>0.52608753773731098</v>
      </c>
    </row>
    <row r="988" spans="20:54" x14ac:dyDescent="0.2">
      <c r="T988">
        <v>198.6</v>
      </c>
      <c r="U988">
        <v>0.68294905153502294</v>
      </c>
      <c r="AG988" s="16">
        <v>189.9</v>
      </c>
      <c r="AH988" s="17">
        <v>0.67696390772272008</v>
      </c>
      <c r="AN988" s="17">
        <v>100.5</v>
      </c>
      <c r="AO988" s="17">
        <v>0.47988152705514397</v>
      </c>
      <c r="AP988" s="17">
        <f t="shared" si="81"/>
        <v>0.4318933743496296</v>
      </c>
      <c r="AQ988" s="18">
        <f t="shared" si="82"/>
        <v>0.52786967976065846</v>
      </c>
      <c r="AV988" s="16">
        <v>173.9</v>
      </c>
      <c r="AW988" s="17">
        <v>0.65522520199879597</v>
      </c>
      <c r="AY988" s="17">
        <v>100.5</v>
      </c>
      <c r="AZ988" s="17">
        <v>0.47859376904793499</v>
      </c>
      <c r="BA988" s="17">
        <f t="shared" si="83"/>
        <v>0.43073439214314152</v>
      </c>
      <c r="BB988" s="17">
        <f t="shared" si="84"/>
        <v>0.52645314595272852</v>
      </c>
    </row>
    <row r="989" spans="20:54" x14ac:dyDescent="0.2">
      <c r="T989">
        <v>199</v>
      </c>
      <c r="U989">
        <v>0.68313386061523107</v>
      </c>
      <c r="AG989" s="16">
        <v>190.3</v>
      </c>
      <c r="AH989" s="17">
        <v>0.677431843738728</v>
      </c>
      <c r="AN989" s="17">
        <v>100.6</v>
      </c>
      <c r="AO989" s="17">
        <v>0.48021649591771998</v>
      </c>
      <c r="AP989" s="17">
        <f t="shared" si="81"/>
        <v>0.43219484632594801</v>
      </c>
      <c r="AQ989" s="18">
        <f t="shared" si="82"/>
        <v>0.528238145509492</v>
      </c>
      <c r="AV989" s="16">
        <v>174.3</v>
      </c>
      <c r="AW989" s="17">
        <v>0.65585328725404102</v>
      </c>
      <c r="AY989" s="17">
        <v>100.6</v>
      </c>
      <c r="AZ989" s="17">
        <v>0.47892598548098497</v>
      </c>
      <c r="BA989" s="17">
        <f t="shared" si="83"/>
        <v>0.43103338693288651</v>
      </c>
      <c r="BB989" s="17">
        <f t="shared" si="84"/>
        <v>0.52681858402908355</v>
      </c>
    </row>
    <row r="990" spans="20:54" x14ac:dyDescent="0.2">
      <c r="T990">
        <v>199.4</v>
      </c>
      <c r="U990">
        <v>0.68331671606345257</v>
      </c>
      <c r="AG990" s="16">
        <v>190.7</v>
      </c>
      <c r="AH990" s="17">
        <v>0.67789651566477294</v>
      </c>
      <c r="AN990" s="17">
        <v>100.7</v>
      </c>
      <c r="AO990" s="17">
        <v>0.480551262969374</v>
      </c>
      <c r="AP990" s="17">
        <f t="shared" si="81"/>
        <v>0.43249613667243664</v>
      </c>
      <c r="AQ990" s="18">
        <f t="shared" si="82"/>
        <v>0.52860638926631143</v>
      </c>
      <c r="AV990" s="16">
        <v>174.7</v>
      </c>
      <c r="AW990" s="17">
        <v>0.65647625094763651</v>
      </c>
      <c r="AY990" s="17">
        <v>100.7</v>
      </c>
      <c r="AZ990" s="17">
        <v>0.47925804666697802</v>
      </c>
      <c r="BA990" s="17">
        <f t="shared" si="83"/>
        <v>0.43133224200028025</v>
      </c>
      <c r="BB990" s="17">
        <f t="shared" si="84"/>
        <v>0.52718385133367585</v>
      </c>
    </row>
    <row r="991" spans="20:54" x14ac:dyDescent="0.2">
      <c r="T991">
        <v>199.8</v>
      </c>
      <c r="U991">
        <v>0.68349768613924</v>
      </c>
      <c r="AG991" s="16">
        <v>191.1</v>
      </c>
      <c r="AH991" s="17">
        <v>0.67835794409793704</v>
      </c>
      <c r="AN991" s="17">
        <v>100.8</v>
      </c>
      <c r="AO991" s="17">
        <v>0.480885827667693</v>
      </c>
      <c r="AP991" s="17">
        <f t="shared" si="81"/>
        <v>0.43279724490092369</v>
      </c>
      <c r="AQ991" s="18">
        <f t="shared" si="82"/>
        <v>0.52897441043446236</v>
      </c>
      <c r="AV991" s="16">
        <v>175.1</v>
      </c>
      <c r="AW991" s="17">
        <v>0.65709415756064204</v>
      </c>
      <c r="AY991" s="17">
        <v>100.8</v>
      </c>
      <c r="AZ991" s="17">
        <v>0.479589952031931</v>
      </c>
      <c r="BA991" s="17">
        <f t="shared" si="83"/>
        <v>0.43163095682873792</v>
      </c>
      <c r="BB991" s="17">
        <f t="shared" si="84"/>
        <v>0.52754894723512413</v>
      </c>
    </row>
    <row r="992" spans="20:54" x14ac:dyDescent="0.2">
      <c r="T992">
        <v>200.2</v>
      </c>
      <c r="U992">
        <v>0.68367683910214594</v>
      </c>
      <c r="AG992" s="16">
        <v>191.5</v>
      </c>
      <c r="AH992" s="17">
        <v>0.67881614963530446</v>
      </c>
      <c r="AN992" s="17">
        <v>100.9</v>
      </c>
      <c r="AO992" s="17">
        <v>0.48122018947287198</v>
      </c>
      <c r="AP992" s="17">
        <f t="shared" si="81"/>
        <v>0.4330981705255848</v>
      </c>
      <c r="AQ992" s="18">
        <f t="shared" si="82"/>
        <v>0.52934220842015922</v>
      </c>
      <c r="AV992" s="16">
        <v>175.5</v>
      </c>
      <c r="AW992" s="17">
        <v>0.65770707157411901</v>
      </c>
      <c r="AY992" s="17">
        <v>100.9</v>
      </c>
      <c r="AZ992" s="17">
        <v>0.47992170100305898</v>
      </c>
      <c r="BA992" s="17">
        <f t="shared" si="83"/>
        <v>0.4319295309027531</v>
      </c>
      <c r="BB992" s="17">
        <f t="shared" si="84"/>
        <v>0.52791387110336496</v>
      </c>
    </row>
    <row r="993" spans="20:54" x14ac:dyDescent="0.2">
      <c r="T993">
        <v>200.6</v>
      </c>
      <c r="U993">
        <v>0.6838542432117235</v>
      </c>
      <c r="AG993" s="16">
        <v>191.9</v>
      </c>
      <c r="AH993" s="17">
        <v>0.67927115287396</v>
      </c>
      <c r="AN993" s="17">
        <v>101</v>
      </c>
      <c r="AO993" s="17">
        <v>0.48155434784771101</v>
      </c>
      <c r="AP993" s="17">
        <f t="shared" si="81"/>
        <v>0.43339891306293993</v>
      </c>
      <c r="AQ993" s="18">
        <f t="shared" si="82"/>
        <v>0.52970978263248214</v>
      </c>
      <c r="AV993" s="16">
        <v>175.9</v>
      </c>
      <c r="AW993" s="17">
        <v>0.65831505746912744</v>
      </c>
      <c r="AY993" s="17">
        <v>101</v>
      </c>
      <c r="AZ993" s="17">
        <v>0.480253293008778</v>
      </c>
      <c r="BA993" s="17">
        <f t="shared" si="83"/>
        <v>0.43222796370790023</v>
      </c>
      <c r="BB993" s="17">
        <f t="shared" si="84"/>
        <v>0.52827862230965583</v>
      </c>
    </row>
    <row r="994" spans="20:54" x14ac:dyDescent="0.2">
      <c r="T994">
        <v>201</v>
      </c>
      <c r="U994">
        <v>0.68402996672752492</v>
      </c>
      <c r="AG994" s="16">
        <v>192.3</v>
      </c>
      <c r="AH994" s="17">
        <v>0.67972297441098606</v>
      </c>
      <c r="AN994" s="17">
        <v>101.1</v>
      </c>
      <c r="AO994" s="17">
        <v>0.48188830225761098</v>
      </c>
      <c r="AP994" s="17">
        <f t="shared" si="81"/>
        <v>0.43369947203184989</v>
      </c>
      <c r="AQ994" s="18">
        <f t="shared" si="82"/>
        <v>0.53007713248337207</v>
      </c>
      <c r="AV994" s="16">
        <v>176.3</v>
      </c>
      <c r="AW994" s="17">
        <v>0.65891817972672806</v>
      </c>
      <c r="AY994" s="17">
        <v>101.1</v>
      </c>
      <c r="AZ994" s="17">
        <v>0.480584727478717</v>
      </c>
      <c r="BA994" s="17">
        <f t="shared" si="83"/>
        <v>0.43252625473084533</v>
      </c>
      <c r="BB994" s="17">
        <f t="shared" si="84"/>
        <v>0.52864320022658873</v>
      </c>
    </row>
    <row r="995" spans="20:54" x14ac:dyDescent="0.2">
      <c r="T995">
        <v>201.4</v>
      </c>
      <c r="U995">
        <v>0.68420407790910298</v>
      </c>
      <c r="AG995" s="16">
        <v>192.7</v>
      </c>
      <c r="AH995" s="17">
        <v>0.68017163484346654</v>
      </c>
      <c r="AN995" s="17">
        <v>101.2</v>
      </c>
      <c r="AO995" s="17">
        <v>0.48222205217057201</v>
      </c>
      <c r="AP995" s="17">
        <f t="shared" si="81"/>
        <v>0.43399984695351485</v>
      </c>
      <c r="AQ995" s="18">
        <f t="shared" si="82"/>
        <v>0.53044425738762924</v>
      </c>
      <c r="AV995" s="16">
        <v>176.7</v>
      </c>
      <c r="AW995" s="17">
        <v>0.65951650282798191</v>
      </c>
      <c r="AY995" s="17">
        <v>101.2</v>
      </c>
      <c r="AZ995" s="17">
        <v>0.48091600384371302</v>
      </c>
      <c r="BA995" s="17">
        <f t="shared" si="83"/>
        <v>0.43282440345934176</v>
      </c>
      <c r="BB995" s="17">
        <f t="shared" si="84"/>
        <v>0.52900760422808435</v>
      </c>
    </row>
    <row r="996" spans="20:54" x14ac:dyDescent="0.2">
      <c r="T996" s="12">
        <v>1.9207000000000001</v>
      </c>
      <c r="U996" s="12">
        <v>5.9299999999999999E-2</v>
      </c>
      <c r="AG996" s="16">
        <v>193.1</v>
      </c>
      <c r="AH996" s="17">
        <v>0.6806171547684855</v>
      </c>
      <c r="AN996" s="17">
        <v>101.3</v>
      </c>
      <c r="AO996" s="17">
        <v>0.48255559705718898</v>
      </c>
      <c r="AP996" s="17">
        <f t="shared" si="81"/>
        <v>0.4343000373514701</v>
      </c>
      <c r="AQ996" s="18">
        <f t="shared" si="82"/>
        <v>0.53081115676290791</v>
      </c>
      <c r="AV996" s="16">
        <v>177.1</v>
      </c>
      <c r="AW996" s="17">
        <v>0.66011009125394904</v>
      </c>
      <c r="AY996" s="17">
        <v>101.3</v>
      </c>
      <c r="AZ996" s="17">
        <v>0.481247121535822</v>
      </c>
      <c r="BA996" s="17">
        <f t="shared" si="83"/>
        <v>0.43312240938223978</v>
      </c>
      <c r="BB996" s="17">
        <f t="shared" si="84"/>
        <v>0.52937183368940421</v>
      </c>
    </row>
    <row r="997" spans="20:54" x14ac:dyDescent="0.2">
      <c r="T997" s="12">
        <v>1.8681000000000001</v>
      </c>
      <c r="U997" s="12">
        <v>5.9299999999999999E-2</v>
      </c>
      <c r="AG997" s="16">
        <v>193.5</v>
      </c>
      <c r="AH997" s="17">
        <v>0.68105955478312752</v>
      </c>
      <c r="AN997" s="17">
        <v>101.4</v>
      </c>
      <c r="AO997" s="17">
        <v>0.48288893639064701</v>
      </c>
      <c r="AP997" s="17">
        <f t="shared" si="81"/>
        <v>0.43460004275158232</v>
      </c>
      <c r="AQ997" s="18">
        <f t="shared" si="82"/>
        <v>0.53117783002971175</v>
      </c>
      <c r="AV997" s="16">
        <v>177.5</v>
      </c>
      <c r="AW997" s="17">
        <v>0.66069900948569049</v>
      </c>
      <c r="AY997" s="17">
        <v>101.4</v>
      </c>
      <c r="AZ997" s="17">
        <v>0.48157807998831997</v>
      </c>
      <c r="BA997" s="17">
        <f t="shared" si="83"/>
        <v>0.43342027198948796</v>
      </c>
      <c r="BB997" s="17">
        <f t="shared" si="84"/>
        <v>0.52973588798715199</v>
      </c>
    </row>
    <row r="998" spans="20:54" x14ac:dyDescent="0.2">
      <c r="T998" s="12">
        <v>1.8808</v>
      </c>
      <c r="U998" s="12">
        <v>5.9299999999999999E-2</v>
      </c>
      <c r="AG998" s="16">
        <v>193.9</v>
      </c>
      <c r="AH998" s="17">
        <v>0.68149885548447497</v>
      </c>
      <c r="AN998" s="17">
        <v>101.5</v>
      </c>
      <c r="AO998" s="17">
        <v>0.48322206964671899</v>
      </c>
      <c r="AP998" s="17">
        <f t="shared" si="81"/>
        <v>0.43489986268204711</v>
      </c>
      <c r="AQ998" s="18">
        <f t="shared" si="82"/>
        <v>0.53154427661139092</v>
      </c>
      <c r="AV998" s="16">
        <v>177.9</v>
      </c>
      <c r="AW998" s="17">
        <v>0.66128332200426709</v>
      </c>
      <c r="AY998" s="17">
        <v>101.5</v>
      </c>
      <c r="AZ998" s="17">
        <v>0.48190887863570703</v>
      </c>
      <c r="BA998" s="17">
        <f t="shared" si="83"/>
        <v>0.43371799077213635</v>
      </c>
      <c r="BB998" s="17">
        <f t="shared" si="84"/>
        <v>0.53009976649927781</v>
      </c>
    </row>
    <row r="999" spans="20:54" x14ac:dyDescent="0.2">
      <c r="T999" s="12">
        <v>1.8817999999999999</v>
      </c>
      <c r="U999" s="12">
        <v>5.9299999999999999E-2</v>
      </c>
      <c r="AG999" s="16">
        <v>194.3</v>
      </c>
      <c r="AH999" s="17">
        <v>0.68193507746961202</v>
      </c>
      <c r="AN999" s="17">
        <v>101.6</v>
      </c>
      <c r="AO999" s="17">
        <v>0.48355499630376497</v>
      </c>
      <c r="AP999" s="17">
        <f t="shared" si="81"/>
        <v>0.43519949667338848</v>
      </c>
      <c r="AQ999" s="18">
        <f t="shared" si="82"/>
        <v>0.53191049593414153</v>
      </c>
      <c r="AV999" s="16">
        <v>178.3</v>
      </c>
      <c r="AW999" s="17">
        <v>0.661863093290739</v>
      </c>
      <c r="AY999" s="17">
        <v>101.6</v>
      </c>
      <c r="AZ999" s="17">
        <v>0.48223951691371297</v>
      </c>
      <c r="BA999" s="17">
        <f t="shared" si="83"/>
        <v>0.43401556522234169</v>
      </c>
      <c r="BB999" s="17">
        <f t="shared" si="84"/>
        <v>0.53046346860508431</v>
      </c>
    </row>
    <row r="1000" spans="20:54" x14ac:dyDescent="0.2">
      <c r="T1000" s="12">
        <v>1.8634999999999999</v>
      </c>
      <c r="U1000" s="12">
        <v>5.9299999999999999E-2</v>
      </c>
      <c r="AG1000" s="16">
        <v>194.7</v>
      </c>
      <c r="AH1000" s="17">
        <v>0.68236824132050744</v>
      </c>
      <c r="AN1000" s="17">
        <v>101.7</v>
      </c>
      <c r="AO1000" s="17">
        <v>0.483887715842722</v>
      </c>
      <c r="AP1000" s="17">
        <f t="shared" si="81"/>
        <v>0.43549894425844982</v>
      </c>
      <c r="AQ1000" s="18">
        <f t="shared" si="82"/>
        <v>0.53227648742699429</v>
      </c>
      <c r="AV1000" s="16">
        <v>178.7</v>
      </c>
      <c r="AW1000" s="17">
        <v>0.6624383878261666</v>
      </c>
      <c r="AY1000" s="17">
        <v>101.7</v>
      </c>
      <c r="AZ1000" s="17">
        <v>0.48256999425929897</v>
      </c>
      <c r="BA1000" s="17">
        <f t="shared" si="83"/>
        <v>0.4343129948333691</v>
      </c>
      <c r="BB1000" s="17">
        <f t="shared" si="84"/>
        <v>0.5308269936852289</v>
      </c>
    </row>
    <row r="1001" spans="20:54" x14ac:dyDescent="0.2">
      <c r="T1001" s="12">
        <v>1.8711</v>
      </c>
      <c r="U1001" s="12">
        <v>5.9299999999999999E-2</v>
      </c>
      <c r="AG1001" s="16">
        <v>195.1</v>
      </c>
      <c r="AH1001" s="17">
        <v>0.68279836405090499</v>
      </c>
      <c r="AN1001" s="17">
        <v>101.8</v>
      </c>
      <c r="AO1001" s="17">
        <v>0.48422022774710699</v>
      </c>
      <c r="AP1001" s="17">
        <f t="shared" si="81"/>
        <v>0.4357982049723963</v>
      </c>
      <c r="AQ1001" s="18">
        <f t="shared" si="82"/>
        <v>0.53264225052181768</v>
      </c>
      <c r="AV1001" s="16">
        <v>179.1</v>
      </c>
      <c r="AW1001" s="17">
        <v>0.66300927009161104</v>
      </c>
      <c r="AY1001" s="17">
        <v>101.8</v>
      </c>
      <c r="AZ1001" s="17">
        <v>0.48290031011066598</v>
      </c>
      <c r="BA1001" s="17">
        <f t="shared" si="83"/>
        <v>0.43461027909959937</v>
      </c>
      <c r="BB1001" s="17">
        <f t="shared" si="84"/>
        <v>0.53119034112173258</v>
      </c>
    </row>
    <row r="1002" spans="20:54" x14ac:dyDescent="0.2">
      <c r="T1002" s="12">
        <v>1.9225000000000001</v>
      </c>
      <c r="U1002" s="12">
        <v>5.9400000000000001E-2</v>
      </c>
      <c r="AG1002" s="16">
        <v>195.5</v>
      </c>
      <c r="AH1002" s="17">
        <v>0.68322545452676697</v>
      </c>
      <c r="AN1002" s="17">
        <v>101.9</v>
      </c>
      <c r="AO1002" s="17">
        <v>0.48455253150300998</v>
      </c>
      <c r="AP1002" s="17">
        <f t="shared" si="81"/>
        <v>0.43609727835270901</v>
      </c>
      <c r="AQ1002" s="18">
        <f t="shared" si="82"/>
        <v>0.533007784653311</v>
      </c>
      <c r="AV1002" s="16">
        <v>179.5</v>
      </c>
      <c r="AW1002" s="17">
        <v>0.66357580456813303</v>
      </c>
      <c r="AY1002" s="17">
        <v>101.9</v>
      </c>
      <c r="AZ1002" s="17">
        <v>0.48323046390725499</v>
      </c>
      <c r="BA1002" s="17">
        <f t="shared" si="83"/>
        <v>0.4349074175165295</v>
      </c>
      <c r="BB1002" s="17">
        <f t="shared" si="84"/>
        <v>0.53155351029798048</v>
      </c>
    </row>
    <row r="1003" spans="20:54" x14ac:dyDescent="0.2">
      <c r="T1003" s="12">
        <v>1.8620000000000001</v>
      </c>
      <c r="U1003" s="12">
        <v>5.9400000000000001E-2</v>
      </c>
      <c r="AG1003" s="16">
        <v>195.9</v>
      </c>
      <c r="AH1003" s="17">
        <v>0.68364952048209404</v>
      </c>
      <c r="AN1003" s="17">
        <v>102</v>
      </c>
      <c r="AO1003" s="17">
        <v>0.48488462659909098</v>
      </c>
      <c r="AP1003" s="17">
        <f t="shared" si="81"/>
        <v>0.4363961639391819</v>
      </c>
      <c r="AQ1003" s="18">
        <f t="shared" si="82"/>
        <v>0.53337308925900018</v>
      </c>
      <c r="AV1003" s="16">
        <v>179.9</v>
      </c>
      <c r="AW1003" s="17">
        <v>0.66413805573679308</v>
      </c>
      <c r="AY1003" s="17">
        <v>102</v>
      </c>
      <c r="AZ1003" s="17">
        <v>0.48356045508974999</v>
      </c>
      <c r="BA1003" s="17">
        <f t="shared" si="83"/>
        <v>0.435204409580775</v>
      </c>
      <c r="BB1003" s="17">
        <f t="shared" si="84"/>
        <v>0.53191650059872497</v>
      </c>
    </row>
    <row r="1004" spans="20:54" x14ac:dyDescent="0.2">
      <c r="T1004" s="12">
        <v>1.8768</v>
      </c>
      <c r="U1004" s="12">
        <v>5.9400000000000001E-2</v>
      </c>
      <c r="AG1004" s="16">
        <v>196.3</v>
      </c>
      <c r="AH1004" s="17">
        <v>0.68407056965089108</v>
      </c>
      <c r="AN1004" s="17">
        <v>102.1</v>
      </c>
      <c r="AO1004" s="17">
        <v>0.48521651252657699</v>
      </c>
      <c r="AP1004" s="17">
        <f t="shared" si="81"/>
        <v>0.43669486127391932</v>
      </c>
      <c r="AQ1004" s="18">
        <f t="shared" si="82"/>
        <v>0.53373816377923478</v>
      </c>
      <c r="AV1004" s="16">
        <v>180.3</v>
      </c>
      <c r="AW1004" s="17">
        <v>0.66469608807865144</v>
      </c>
      <c r="AY1004" s="17">
        <v>102.1</v>
      </c>
      <c r="AZ1004" s="17">
        <v>0.48389028310008803</v>
      </c>
      <c r="BA1004" s="17">
        <f t="shared" si="83"/>
        <v>0.43550125479007923</v>
      </c>
      <c r="BB1004" s="17">
        <f t="shared" si="84"/>
        <v>0.53227931141009688</v>
      </c>
    </row>
    <row r="1005" spans="20:54" x14ac:dyDescent="0.2">
      <c r="T1005" s="12">
        <v>1.8912</v>
      </c>
      <c r="U1005" s="12">
        <v>5.9400000000000001E-2</v>
      </c>
      <c r="AG1005" s="16">
        <v>196.7</v>
      </c>
      <c r="AH1005" s="17">
        <v>0.68448860976715853</v>
      </c>
      <c r="AN1005" s="17">
        <v>102.2</v>
      </c>
      <c r="AO1005" s="17">
        <v>0.48554818877925798</v>
      </c>
      <c r="AP1005" s="17">
        <f t="shared" si="81"/>
        <v>0.4369933699013322</v>
      </c>
      <c r="AQ1005" s="18">
        <f t="shared" si="82"/>
        <v>0.53410300765718377</v>
      </c>
      <c r="AV1005" s="16">
        <v>180.7</v>
      </c>
      <c r="AW1005" s="17">
        <v>0.66524996607476949</v>
      </c>
      <c r="AY1005" s="17">
        <v>102.2</v>
      </c>
      <c r="AZ1005" s="17">
        <v>0.48421994738145702</v>
      </c>
      <c r="BA1005" s="17">
        <f t="shared" si="83"/>
        <v>0.43579795264331134</v>
      </c>
      <c r="BB1005" s="17">
        <f t="shared" si="84"/>
        <v>0.53264194211960281</v>
      </c>
    </row>
    <row r="1006" spans="20:54" x14ac:dyDescent="0.2">
      <c r="T1006" s="12">
        <v>1.9064000000000001</v>
      </c>
      <c r="U1006" s="12">
        <v>5.9400000000000001E-2</v>
      </c>
      <c r="AG1006" s="16">
        <v>197.1</v>
      </c>
      <c r="AH1006" s="17">
        <v>0.68490364856489949</v>
      </c>
      <c r="AN1006" s="17">
        <v>102.3</v>
      </c>
      <c r="AO1006" s="17">
        <v>0.485879654853482</v>
      </c>
      <c r="AP1006" s="17">
        <f t="shared" si="81"/>
        <v>0.43729168936813378</v>
      </c>
      <c r="AQ1006" s="18">
        <f t="shared" si="82"/>
        <v>0.53446762033883022</v>
      </c>
      <c r="AV1006" s="16">
        <v>181.1</v>
      </c>
      <c r="AW1006" s="17">
        <v>0.66579975420620752</v>
      </c>
      <c r="AY1006" s="17">
        <v>102.3</v>
      </c>
      <c r="AZ1006" s="17">
        <v>0.48454944737830302</v>
      </c>
      <c r="BA1006" s="17">
        <f t="shared" si="83"/>
        <v>0.43609450264047273</v>
      </c>
      <c r="BB1006" s="17">
        <f t="shared" si="84"/>
        <v>0.53300439211613337</v>
      </c>
    </row>
    <row r="1007" spans="20:54" x14ac:dyDescent="0.2">
      <c r="T1007" s="12">
        <v>1.883</v>
      </c>
      <c r="U1007" s="12">
        <v>5.9499999999999997E-2</v>
      </c>
      <c r="AG1007" s="16">
        <v>197.5</v>
      </c>
      <c r="AH1007" s="17">
        <v>0.68531569377811707</v>
      </c>
      <c r="AN1007" s="17">
        <v>102.4</v>
      </c>
      <c r="AO1007" s="17">
        <v>0.48621091024815399</v>
      </c>
      <c r="AP1007" s="17">
        <f t="shared" si="81"/>
        <v>0.43758981922333862</v>
      </c>
      <c r="AQ1007" s="18">
        <f t="shared" si="82"/>
        <v>0.53483200127296948</v>
      </c>
      <c r="AV1007" s="16">
        <v>181.5</v>
      </c>
      <c r="AW1007" s="17">
        <v>0.66634551695402555</v>
      </c>
      <c r="AY1007" s="17">
        <v>102.4</v>
      </c>
      <c r="AZ1007" s="17">
        <v>0.48487878253633099</v>
      </c>
      <c r="BA1007" s="17">
        <f t="shared" si="83"/>
        <v>0.43639090428269789</v>
      </c>
      <c r="BB1007" s="17">
        <f t="shared" si="84"/>
        <v>0.53336666078996409</v>
      </c>
    </row>
    <row r="1008" spans="20:54" x14ac:dyDescent="0.2">
      <c r="T1008" s="12">
        <v>1.9141999999999999</v>
      </c>
      <c r="U1008" s="12">
        <v>5.9499999999999997E-2</v>
      </c>
      <c r="AG1008" s="16">
        <v>197.9</v>
      </c>
      <c r="AH1008" s="17">
        <v>0.68572475314081349</v>
      </c>
      <c r="AN1008" s="17">
        <v>102.5</v>
      </c>
      <c r="AO1008" s="17">
        <v>0.48654195446473197</v>
      </c>
      <c r="AP1008" s="17">
        <f t="shared" si="81"/>
        <v>0.43788775901825877</v>
      </c>
      <c r="AQ1008" s="18">
        <f t="shared" si="82"/>
        <v>0.53519614991120523</v>
      </c>
      <c r="AV1008" s="16">
        <v>181.9</v>
      </c>
      <c r="AW1008" s="17">
        <v>0.66688731879928453</v>
      </c>
      <c r="AY1008" s="17">
        <v>102.5</v>
      </c>
      <c r="AZ1008" s="17">
        <v>0.48520795230251501</v>
      </c>
      <c r="BA1008" s="17">
        <f t="shared" si="83"/>
        <v>0.43668715707226352</v>
      </c>
      <c r="BB1008" s="17">
        <f t="shared" si="84"/>
        <v>0.53372874753276656</v>
      </c>
    </row>
    <row r="1009" spans="20:54" x14ac:dyDescent="0.2">
      <c r="T1009" s="12">
        <v>1.8916999999999999</v>
      </c>
      <c r="U1009" s="12">
        <v>5.9499999999999997E-2</v>
      </c>
      <c r="AG1009" s="16">
        <v>198.3</v>
      </c>
      <c r="AH1009" s="17">
        <v>0.68613083438699052</v>
      </c>
      <c r="AN1009" s="17">
        <v>102.6</v>
      </c>
      <c r="AO1009" s="17">
        <v>0.48687278700721798</v>
      </c>
      <c r="AP1009" s="17">
        <f t="shared" si="81"/>
        <v>0.43818550830649616</v>
      </c>
      <c r="AQ1009" s="18">
        <f t="shared" si="82"/>
        <v>0.53556006570793979</v>
      </c>
      <c r="AV1009" s="16">
        <v>182.3</v>
      </c>
      <c r="AW1009" s="17">
        <v>0.66742522422304607</v>
      </c>
      <c r="AY1009" s="17">
        <v>102.6</v>
      </c>
      <c r="AZ1009" s="17">
        <v>0.48553695612509401</v>
      </c>
      <c r="BA1009" s="17">
        <f t="shared" si="83"/>
        <v>0.43698326051258463</v>
      </c>
      <c r="BB1009" s="17">
        <f t="shared" si="84"/>
        <v>0.53409065173760351</v>
      </c>
    </row>
    <row r="1010" spans="20:54" x14ac:dyDescent="0.2">
      <c r="T1010" s="12">
        <v>1.9133</v>
      </c>
      <c r="U1010" s="12">
        <v>5.9499999999999997E-2</v>
      </c>
      <c r="AG1010" s="16">
        <v>198.7</v>
      </c>
      <c r="AH1010" s="17">
        <v>0.68653394525065148</v>
      </c>
      <c r="AN1010" s="17">
        <v>102.7</v>
      </c>
      <c r="AO1010" s="17">
        <v>0.487203407382163</v>
      </c>
      <c r="AP1010" s="17">
        <f t="shared" si="81"/>
        <v>0.43848306664394671</v>
      </c>
      <c r="AQ1010" s="18">
        <f t="shared" si="82"/>
        <v>0.53592374812037935</v>
      </c>
      <c r="AV1010" s="16">
        <v>182.7</v>
      </c>
      <c r="AW1010" s="17">
        <v>0.66795929770636908</v>
      </c>
      <c r="AY1010" s="17">
        <v>102.7</v>
      </c>
      <c r="AZ1010" s="17">
        <v>0.485865793453582</v>
      </c>
      <c r="BA1010" s="17">
        <f t="shared" si="83"/>
        <v>0.43727921410822379</v>
      </c>
      <c r="BB1010" s="17">
        <f t="shared" si="84"/>
        <v>0.5344523727989402</v>
      </c>
    </row>
    <row r="1011" spans="20:54" x14ac:dyDescent="0.2">
      <c r="T1011" s="12">
        <v>1.8455999999999999</v>
      </c>
      <c r="U1011" s="12">
        <v>5.9499999999999997E-2</v>
      </c>
      <c r="AG1011" s="16">
        <v>199.1</v>
      </c>
      <c r="AH1011" s="17">
        <v>0.68693409345927803</v>
      </c>
      <c r="AN1011" s="17">
        <v>102.8</v>
      </c>
      <c r="AO1011" s="17">
        <v>0.48753381509865601</v>
      </c>
      <c r="AP1011" s="17">
        <f t="shared" si="81"/>
        <v>0.43878043358879043</v>
      </c>
      <c r="AQ1011" s="18">
        <f t="shared" si="82"/>
        <v>0.53628719660852164</v>
      </c>
      <c r="AV1011" s="16">
        <v>183.1</v>
      </c>
      <c r="AW1011" s="17">
        <v>0.66848960373031541</v>
      </c>
      <c r="AY1011" s="17">
        <v>102.8</v>
      </c>
      <c r="AZ1011" s="17">
        <v>0.48619446373876901</v>
      </c>
      <c r="BA1011" s="17">
        <f t="shared" si="83"/>
        <v>0.43757501736489213</v>
      </c>
      <c r="BB1011" s="17">
        <f t="shared" si="84"/>
        <v>0.53481391011264601</v>
      </c>
    </row>
    <row r="1012" spans="20:54" x14ac:dyDescent="0.2">
      <c r="T1012" s="12">
        <v>1.8736999999999999</v>
      </c>
      <c r="U1012" s="12">
        <v>5.9499999999999997E-2</v>
      </c>
      <c r="AG1012" s="16">
        <v>199.5</v>
      </c>
      <c r="AH1012" s="17">
        <v>0.68733128589808701</v>
      </c>
      <c r="AN1012" s="17">
        <v>102.9</v>
      </c>
      <c r="AO1012" s="17">
        <v>0.487864009668323</v>
      </c>
      <c r="AP1012" s="17">
        <f t="shared" si="81"/>
        <v>0.43907760870149071</v>
      </c>
      <c r="AQ1012" s="18">
        <f t="shared" si="82"/>
        <v>0.53665041063515528</v>
      </c>
      <c r="AV1012" s="16">
        <v>183.5</v>
      </c>
      <c r="AW1012" s="17">
        <v>0.66901620677594553</v>
      </c>
      <c r="AY1012" s="17">
        <v>102.9</v>
      </c>
      <c r="AZ1012" s="17">
        <v>0.48652296643272602</v>
      </c>
      <c r="BA1012" s="17">
        <f t="shared" si="83"/>
        <v>0.43787066978945344</v>
      </c>
      <c r="BB1012" s="17">
        <f t="shared" si="84"/>
        <v>0.53517526307599872</v>
      </c>
    </row>
    <row r="1013" spans="20:54" x14ac:dyDescent="0.2">
      <c r="T1013" s="12">
        <v>1.9247000000000001</v>
      </c>
      <c r="U1013" s="12">
        <v>5.96E-2</v>
      </c>
      <c r="AG1013" s="16">
        <v>199.9</v>
      </c>
      <c r="AH1013" s="17">
        <v>0.68772552778698448</v>
      </c>
      <c r="AN1013" s="17">
        <v>103</v>
      </c>
      <c r="AO1013" s="17">
        <v>0.48819399060532498</v>
      </c>
      <c r="AP1013" s="17">
        <f t="shared" si="81"/>
        <v>0.43937459154479247</v>
      </c>
      <c r="AQ1013" s="18">
        <f t="shared" si="82"/>
        <v>0.53701338966585754</v>
      </c>
      <c r="AV1013" s="16">
        <v>183.9</v>
      </c>
      <c r="AW1013" s="17">
        <v>0.66953917066997648</v>
      </c>
      <c r="AY1013" s="17">
        <v>103</v>
      </c>
      <c r="AZ1013" s="17">
        <v>0.48685130098880802</v>
      </c>
      <c r="BA1013" s="17">
        <f t="shared" si="83"/>
        <v>0.43816617088992721</v>
      </c>
      <c r="BB1013" s="17">
        <f t="shared" si="84"/>
        <v>0.53553643108768889</v>
      </c>
    </row>
    <row r="1014" spans="20:54" x14ac:dyDescent="0.2">
      <c r="T1014" s="12">
        <v>1.8877999999999999</v>
      </c>
      <c r="U1014" s="12">
        <v>5.96E-2</v>
      </c>
      <c r="AG1014" s="16">
        <v>200.3</v>
      </c>
      <c r="AH1014" s="17">
        <v>0.68811682415036146</v>
      </c>
      <c r="AN1014" s="17">
        <v>103.1</v>
      </c>
      <c r="AO1014" s="17">
        <v>0.48852375742634802</v>
      </c>
      <c r="AP1014" s="17">
        <f t="shared" si="81"/>
        <v>0.43967138168371322</v>
      </c>
      <c r="AQ1014" s="18">
        <f t="shared" si="82"/>
        <v>0.53737613316898281</v>
      </c>
      <c r="AV1014" s="16">
        <v>184.3</v>
      </c>
      <c r="AW1014" s="17">
        <v>0.67005853968549256</v>
      </c>
      <c r="AY1014" s="17">
        <v>103.1</v>
      </c>
      <c r="AZ1014" s="17">
        <v>0.48717946686165797</v>
      </c>
      <c r="BA1014" s="17">
        <f t="shared" si="83"/>
        <v>0.43846152017549217</v>
      </c>
      <c r="BB1014" s="17">
        <f t="shared" si="84"/>
        <v>0.53589741354782383</v>
      </c>
    </row>
    <row r="1015" spans="20:54" x14ac:dyDescent="0.2">
      <c r="T1015" s="12">
        <v>1.8675999999999999</v>
      </c>
      <c r="U1015" s="12">
        <v>5.96E-2</v>
      </c>
      <c r="AG1015" s="16">
        <v>200.7</v>
      </c>
      <c r="AH1015" s="17">
        <v>0.68850518001260952</v>
      </c>
      <c r="AN1015" s="17">
        <v>103.2</v>
      </c>
      <c r="AO1015" s="17">
        <v>0.48885330965060803</v>
      </c>
      <c r="AP1015" s="17">
        <f t="shared" si="81"/>
        <v>0.43996797868554721</v>
      </c>
      <c r="AQ1015" s="18">
        <f t="shared" si="82"/>
        <v>0.53773864061566889</v>
      </c>
      <c r="AV1015" s="16">
        <v>184.7</v>
      </c>
      <c r="AW1015" s="17">
        <v>0.67057433565478897</v>
      </c>
      <c r="AY1015" s="17">
        <v>103.2</v>
      </c>
      <c r="AZ1015" s="17">
        <v>0.48750746350721103</v>
      </c>
      <c r="BA1015" s="17">
        <f t="shared" si="83"/>
        <v>0.43875671715648995</v>
      </c>
      <c r="BB1015" s="17">
        <f t="shared" si="84"/>
        <v>0.53625820985793216</v>
      </c>
    </row>
    <row r="1016" spans="20:54" x14ac:dyDescent="0.2">
      <c r="T1016" s="12">
        <v>1.9036</v>
      </c>
      <c r="U1016" s="12">
        <v>5.96E-2</v>
      </c>
      <c r="AG1016" s="16">
        <v>201.1</v>
      </c>
      <c r="AH1016" s="17">
        <v>0.68889060039811745</v>
      </c>
      <c r="AN1016" s="17">
        <v>103.3</v>
      </c>
      <c r="AO1016" s="17">
        <v>0.48918264679984003</v>
      </c>
      <c r="AP1016" s="17">
        <f t="shared" si="81"/>
        <v>0.44026438211985602</v>
      </c>
      <c r="AQ1016" s="18">
        <f t="shared" si="82"/>
        <v>0.53810091147982408</v>
      </c>
      <c r="AV1016" s="16">
        <v>185.1</v>
      </c>
      <c r="AW1016" s="17">
        <v>0.67108657917494896</v>
      </c>
      <c r="AY1016" s="17">
        <v>103.3</v>
      </c>
      <c r="AZ1016" s="17">
        <v>0.48783529038269602</v>
      </c>
      <c r="BA1016" s="17">
        <f t="shared" si="83"/>
        <v>0.43905176134442642</v>
      </c>
      <c r="BB1016" s="17">
        <f t="shared" si="84"/>
        <v>0.53661881942096568</v>
      </c>
    </row>
    <row r="1017" spans="20:54" x14ac:dyDescent="0.2">
      <c r="T1017" s="12">
        <v>1.8888</v>
      </c>
      <c r="U1017" s="12">
        <v>5.96E-2</v>
      </c>
      <c r="AG1017" s="16">
        <v>201.5</v>
      </c>
      <c r="AH1017" s="17">
        <v>0.68927309033127848</v>
      </c>
      <c r="AN1017" s="17">
        <v>103.4</v>
      </c>
      <c r="AO1017" s="17">
        <v>0.48951176839829602</v>
      </c>
      <c r="AP1017" s="17">
        <f t="shared" si="81"/>
        <v>0.44056059155846644</v>
      </c>
      <c r="AQ1017" s="18">
        <f t="shared" si="82"/>
        <v>0.53846294523812566</v>
      </c>
      <c r="AV1017" s="16">
        <v>185.5</v>
      </c>
      <c r="AW1017" s="17">
        <v>0.67159529084305691</v>
      </c>
      <c r="AY1017" s="17">
        <v>103.4</v>
      </c>
      <c r="AZ1017" s="17">
        <v>0.48816294694664403</v>
      </c>
      <c r="BA1017" s="17">
        <f t="shared" si="83"/>
        <v>0.43934665225197961</v>
      </c>
      <c r="BB1017" s="17">
        <f t="shared" si="84"/>
        <v>0.5369792416413085</v>
      </c>
    </row>
    <row r="1018" spans="20:54" x14ac:dyDescent="0.2">
      <c r="T1018" s="12">
        <v>1.9152</v>
      </c>
      <c r="U1018" s="12">
        <v>5.96E-2</v>
      </c>
      <c r="AG1018" s="16">
        <v>201.9</v>
      </c>
      <c r="AH1018" s="17">
        <v>0.68965265483648253</v>
      </c>
      <c r="AN1018" s="17">
        <v>103.5</v>
      </c>
      <c r="AO1018" s="17">
        <v>0.489840673972742</v>
      </c>
      <c r="AP1018" s="17">
        <f t="shared" si="81"/>
        <v>0.44085660657546782</v>
      </c>
      <c r="AQ1018" s="18">
        <f t="shared" si="82"/>
        <v>0.53882474137001624</v>
      </c>
      <c r="AV1018" s="16">
        <v>185.9</v>
      </c>
      <c r="AW1018" s="17">
        <v>0.67210049125619553</v>
      </c>
      <c r="AY1018" s="17">
        <v>103.5</v>
      </c>
      <c r="AZ1018" s="17">
        <v>0.48849043265888797</v>
      </c>
      <c r="BA1018" s="17">
        <f t="shared" si="83"/>
        <v>0.43964138939299918</v>
      </c>
      <c r="BB1018" s="17">
        <f t="shared" si="84"/>
        <v>0.53733947592477682</v>
      </c>
    </row>
    <row r="1019" spans="20:54" x14ac:dyDescent="0.2">
      <c r="T1019" s="12">
        <v>1.8647</v>
      </c>
      <c r="U1019" s="12">
        <v>5.9700000000000003E-2</v>
      </c>
      <c r="AG1019" s="16">
        <v>202.3</v>
      </c>
      <c r="AH1019" s="17">
        <v>0.69002929893812004</v>
      </c>
      <c r="AN1019" s="17">
        <v>103.6</v>
      </c>
      <c r="AO1019" s="17">
        <v>0.49016936305245401</v>
      </c>
      <c r="AP1019" s="17">
        <f t="shared" si="81"/>
        <v>0.44115242674720861</v>
      </c>
      <c r="AQ1019" s="18">
        <f t="shared" si="82"/>
        <v>0.53918629935769946</v>
      </c>
      <c r="AV1019" s="16">
        <v>186.3</v>
      </c>
      <c r="AW1019" s="17">
        <v>0.67260220101144896</v>
      </c>
      <c r="AY1019" s="17">
        <v>103.6</v>
      </c>
      <c r="AZ1019" s="17">
        <v>0.48881774698056601</v>
      </c>
      <c r="BA1019" s="17">
        <f t="shared" si="83"/>
        <v>0.43993597228250941</v>
      </c>
      <c r="BB1019" s="17">
        <f t="shared" si="84"/>
        <v>0.53769952167862267</v>
      </c>
    </row>
    <row r="1020" spans="20:54" x14ac:dyDescent="0.2">
      <c r="T1020" s="12">
        <v>1.9128000000000001</v>
      </c>
      <c r="U1020" s="12">
        <v>5.9700000000000003E-2</v>
      </c>
      <c r="AG1020" s="16">
        <v>202.7</v>
      </c>
      <c r="AH1020" s="17">
        <v>0.69040302766058104</v>
      </c>
      <c r="AN1020" s="17">
        <v>103.7</v>
      </c>
      <c r="AO1020" s="17">
        <v>0.49049783516921402</v>
      </c>
      <c r="AP1020" s="17">
        <f t="shared" si="81"/>
        <v>0.44144805165229262</v>
      </c>
      <c r="AQ1020" s="18">
        <f t="shared" si="82"/>
        <v>0.53954761868613543</v>
      </c>
      <c r="AV1020" s="16">
        <v>186.7</v>
      </c>
      <c r="AW1020" s="17">
        <v>0.67310044070590158</v>
      </c>
      <c r="AY1020" s="17">
        <v>103.7</v>
      </c>
      <c r="AZ1020" s="17">
        <v>0.48914488937412798</v>
      </c>
      <c r="BA1020" s="17">
        <f t="shared" si="83"/>
        <v>0.44023040043671519</v>
      </c>
      <c r="BB1020" s="17">
        <f t="shared" si="84"/>
        <v>0.53805937831154083</v>
      </c>
    </row>
    <row r="1021" spans="20:54" x14ac:dyDescent="0.2">
      <c r="T1021" s="12">
        <v>1.8444</v>
      </c>
      <c r="U1021" s="12">
        <v>5.9700000000000003E-2</v>
      </c>
      <c r="AG1021" s="16">
        <v>203.1</v>
      </c>
      <c r="AH1021" s="17">
        <v>0.69077384602825798</v>
      </c>
      <c r="AN1021" s="17">
        <v>103.8</v>
      </c>
      <c r="AO1021" s="17">
        <v>0.49082608985730403</v>
      </c>
      <c r="AP1021" s="17">
        <f t="shared" si="81"/>
        <v>0.44174348087157361</v>
      </c>
      <c r="AQ1021" s="18">
        <f t="shared" si="82"/>
        <v>0.5399086988430345</v>
      </c>
      <c r="AV1021" s="16">
        <v>187.1</v>
      </c>
      <c r="AW1021" s="17">
        <v>0.67359523093663598</v>
      </c>
      <c r="AY1021" s="17">
        <v>103.8</v>
      </c>
      <c r="AZ1021" s="17">
        <v>0.48947185930333598</v>
      </c>
      <c r="BA1021" s="17">
        <f t="shared" si="83"/>
        <v>0.44052467337300238</v>
      </c>
      <c r="BB1021" s="17">
        <f t="shared" si="84"/>
        <v>0.53841904523366957</v>
      </c>
    </row>
    <row r="1022" spans="20:54" x14ac:dyDescent="0.2">
      <c r="T1022" s="12">
        <v>1.8629</v>
      </c>
      <c r="U1022" s="12">
        <v>5.9700000000000003E-2</v>
      </c>
      <c r="AG1022" s="16">
        <v>203.5</v>
      </c>
      <c r="AH1022" s="17">
        <v>0.69114175906554098</v>
      </c>
      <c r="AN1022" s="17">
        <v>103.9</v>
      </c>
      <c r="AO1022" s="17">
        <v>0.491154126653504</v>
      </c>
      <c r="AP1022" s="17">
        <f t="shared" si="81"/>
        <v>0.44203871398815359</v>
      </c>
      <c r="AQ1022" s="18">
        <f t="shared" si="82"/>
        <v>0.54026953931885446</v>
      </c>
      <c r="AV1022" s="16">
        <v>187.5</v>
      </c>
      <c r="AW1022" s="17">
        <v>0.67408659230073709</v>
      </c>
      <c r="AY1022" s="17">
        <v>103.9</v>
      </c>
      <c r="AZ1022" s="17">
        <v>0.48979865623327301</v>
      </c>
      <c r="BA1022" s="17">
        <f t="shared" si="83"/>
        <v>0.44081879060994572</v>
      </c>
      <c r="BB1022" s="17">
        <f t="shared" si="84"/>
        <v>0.53877852185660036</v>
      </c>
    </row>
    <row r="1023" spans="20:54" x14ac:dyDescent="0.2">
      <c r="T1023" s="12">
        <v>1.8516999999999999</v>
      </c>
      <c r="U1023" s="12">
        <v>5.9700000000000003E-2</v>
      </c>
      <c r="AG1023" s="16">
        <v>203.9</v>
      </c>
      <c r="AH1023" s="17">
        <v>0.69150677179682107</v>
      </c>
      <c r="AN1023" s="17">
        <v>104</v>
      </c>
      <c r="AO1023" s="17">
        <v>0.49148194509708998</v>
      </c>
      <c r="AP1023" s="17">
        <f t="shared" si="81"/>
        <v>0.442333750587381</v>
      </c>
      <c r="AQ1023" s="18">
        <f t="shared" si="82"/>
        <v>0.54063013960679906</v>
      </c>
      <c r="AV1023" s="16">
        <v>187.9</v>
      </c>
      <c r="AW1023" s="17">
        <v>0.67457454539528805</v>
      </c>
      <c r="AY1023" s="17">
        <v>104</v>
      </c>
      <c r="AZ1023" s="17">
        <v>0.49012527963033897</v>
      </c>
      <c r="BA1023" s="17">
        <f t="shared" si="83"/>
        <v>0.44111275166730507</v>
      </c>
      <c r="BB1023" s="17">
        <f t="shared" si="84"/>
        <v>0.53913780759337293</v>
      </c>
    </row>
    <row r="1024" spans="20:54" x14ac:dyDescent="0.2">
      <c r="T1024" s="12">
        <v>1.9068000000000001</v>
      </c>
      <c r="U1024" s="12">
        <v>5.9799999999999999E-2</v>
      </c>
      <c r="AG1024" s="16">
        <v>204.3</v>
      </c>
      <c r="AH1024" s="17">
        <v>0.69186888924648793</v>
      </c>
      <c r="AN1024" s="17">
        <v>104.1</v>
      </c>
      <c r="AO1024" s="17">
        <v>0.49180954472982302</v>
      </c>
      <c r="AP1024" s="17">
        <f t="shared" si="81"/>
        <v>0.4426285902568407</v>
      </c>
      <c r="AQ1024" s="18">
        <f t="shared" si="82"/>
        <v>0.5409904992028054</v>
      </c>
      <c r="AV1024" s="16">
        <v>188.3</v>
      </c>
      <c r="AW1024" s="17">
        <v>0.67505911081737202</v>
      </c>
      <c r="AY1024" s="17">
        <v>104.1</v>
      </c>
      <c r="AZ1024" s="17">
        <v>0.49045172896226003</v>
      </c>
      <c r="BA1024" s="17">
        <f t="shared" si="83"/>
        <v>0.44140655606603402</v>
      </c>
      <c r="BB1024" s="17">
        <f t="shared" si="84"/>
        <v>0.53949690185848609</v>
      </c>
    </row>
    <row r="1025" spans="20:54" x14ac:dyDescent="0.2">
      <c r="T1025" s="12">
        <v>1.8837999999999999</v>
      </c>
      <c r="U1025" s="12">
        <v>5.9799999999999999E-2</v>
      </c>
      <c r="AG1025" s="16">
        <v>204.7</v>
      </c>
      <c r="AH1025" s="17">
        <v>0.69222811643893345</v>
      </c>
      <c r="AN1025" s="17">
        <v>104.2</v>
      </c>
      <c r="AO1025" s="17">
        <v>0.49213692509595203</v>
      </c>
      <c r="AP1025" s="17">
        <f t="shared" si="81"/>
        <v>0.44292323258635685</v>
      </c>
      <c r="AQ1025" s="18">
        <f t="shared" si="82"/>
        <v>0.54135061760554726</v>
      </c>
      <c r="AV1025" s="16">
        <v>188.7</v>
      </c>
      <c r="AW1025" s="17">
        <v>0.67554030916407348</v>
      </c>
      <c r="AY1025" s="17">
        <v>104.2</v>
      </c>
      <c r="AZ1025" s="17">
        <v>0.49077800369809199</v>
      </c>
      <c r="BA1025" s="17">
        <f t="shared" si="83"/>
        <v>0.4417002033282828</v>
      </c>
      <c r="BB1025" s="17">
        <f t="shared" si="84"/>
        <v>0.53985580406790123</v>
      </c>
    </row>
    <row r="1026" spans="20:54" x14ac:dyDescent="0.2">
      <c r="T1026" s="12">
        <v>1.9016</v>
      </c>
      <c r="U1026" s="12">
        <v>5.9799999999999999E-2</v>
      </c>
      <c r="AG1026" s="16">
        <v>205.1</v>
      </c>
      <c r="AH1026" s="17">
        <v>0.69258445839854799</v>
      </c>
      <c r="AN1026" s="17">
        <v>104.3</v>
      </c>
      <c r="AO1026" s="17">
        <v>0.49246408574220901</v>
      </c>
      <c r="AP1026" s="17">
        <f t="shared" si="81"/>
        <v>0.4432176771679881</v>
      </c>
      <c r="AQ1026" s="18">
        <f t="shared" si="82"/>
        <v>0.54171049431642992</v>
      </c>
      <c r="AV1026" s="16">
        <v>189.1</v>
      </c>
      <c r="AW1026" s="17">
        <v>0.67601816103247603</v>
      </c>
      <c r="AY1026" s="17">
        <v>104.3</v>
      </c>
      <c r="AZ1026" s="17">
        <v>0.49110410330821902</v>
      </c>
      <c r="BA1026" s="17">
        <f t="shared" si="83"/>
        <v>0.4419936929773971</v>
      </c>
      <c r="BB1026" s="17">
        <f t="shared" si="84"/>
        <v>0.54021451363904094</v>
      </c>
    </row>
    <row r="1027" spans="20:54" x14ac:dyDescent="0.2">
      <c r="T1027" s="12">
        <v>1.9247000000000001</v>
      </c>
      <c r="U1027" s="12">
        <v>5.9799999999999999E-2</v>
      </c>
      <c r="AG1027" s="16">
        <v>205.5</v>
      </c>
      <c r="AH1027" s="17">
        <v>0.692937920149723</v>
      </c>
      <c r="AN1027" s="17">
        <v>104.4</v>
      </c>
      <c r="AO1027" s="17">
        <v>0.49279102621779902</v>
      </c>
      <c r="AP1027" s="17">
        <f t="shared" ref="AP1027:AP1090" si="85">AO1027*0.9</f>
        <v>0.44351192359601915</v>
      </c>
      <c r="AQ1027" s="18">
        <f t="shared" ref="AQ1027:AQ1090" si="86">AO1027*1.1</f>
        <v>0.54207012883957895</v>
      </c>
      <c r="AV1027" s="16">
        <v>189.5</v>
      </c>
      <c r="AW1027" s="17">
        <v>0.67649268701966392</v>
      </c>
      <c r="AY1027" s="17">
        <v>104.4</v>
      </c>
      <c r="AZ1027" s="17">
        <v>0.49143002726436202</v>
      </c>
      <c r="BA1027" s="17">
        <f t="shared" ref="BA1027:BA1090" si="87">AZ1027*0.9</f>
        <v>0.44228702453792584</v>
      </c>
      <c r="BB1027" s="17">
        <f t="shared" ref="BB1027:BB1090" si="88">AZ1027*1.1</f>
        <v>0.54057302999079826</v>
      </c>
    </row>
    <row r="1028" spans="20:54" x14ac:dyDescent="0.2">
      <c r="T1028" s="12">
        <v>1.8561000000000001</v>
      </c>
      <c r="U1028" s="12">
        <v>5.9799999999999999E-2</v>
      </c>
      <c r="AG1028" s="16">
        <v>205.9</v>
      </c>
      <c r="AH1028" s="17">
        <v>0.69328850671684794</v>
      </c>
      <c r="AN1028" s="17">
        <v>104.5</v>
      </c>
      <c r="AO1028" s="17">
        <v>0.49311774607440201</v>
      </c>
      <c r="AP1028" s="17">
        <f t="shared" si="85"/>
        <v>0.44380597146696182</v>
      </c>
      <c r="AQ1028" s="18">
        <f t="shared" si="86"/>
        <v>0.54242952068184225</v>
      </c>
      <c r="AV1028" s="16">
        <v>189.9</v>
      </c>
      <c r="AW1028" s="17">
        <v>0.67696390772272008</v>
      </c>
      <c r="AY1028" s="17">
        <v>104.5</v>
      </c>
      <c r="AZ1028" s="17">
        <v>0.49175577503958101</v>
      </c>
      <c r="BA1028" s="17">
        <f t="shared" si="87"/>
        <v>0.44258019753562294</v>
      </c>
      <c r="BB1028" s="17">
        <f t="shared" si="88"/>
        <v>0.54093135254353919</v>
      </c>
    </row>
    <row r="1029" spans="20:54" x14ac:dyDescent="0.2">
      <c r="T1029" s="12">
        <v>1.8948</v>
      </c>
      <c r="U1029" s="12">
        <v>5.9799999999999999E-2</v>
      </c>
      <c r="AG1029" s="16">
        <v>206.3</v>
      </c>
      <c r="AH1029" s="17">
        <v>0.69363622312431494</v>
      </c>
      <c r="AN1029" s="17">
        <v>104.6</v>
      </c>
      <c r="AO1029" s="17">
        <v>0.493444244866169</v>
      </c>
      <c r="AP1029" s="17">
        <f t="shared" si="85"/>
        <v>0.44409982037955209</v>
      </c>
      <c r="AQ1029" s="18">
        <f t="shared" si="86"/>
        <v>0.54278866935278591</v>
      </c>
      <c r="AV1029" s="16">
        <v>190.3</v>
      </c>
      <c r="AW1029" s="17">
        <v>0.677431843738728</v>
      </c>
      <c r="AY1029" s="17">
        <v>104.6</v>
      </c>
      <c r="AZ1029" s="17">
        <v>0.49208134610827697</v>
      </c>
      <c r="BA1029" s="17">
        <f t="shared" si="87"/>
        <v>0.44287321149744929</v>
      </c>
      <c r="BB1029" s="17">
        <f t="shared" si="88"/>
        <v>0.54128948071910477</v>
      </c>
    </row>
    <row r="1030" spans="20:54" x14ac:dyDescent="0.2">
      <c r="T1030" s="12">
        <v>1.8805000000000001</v>
      </c>
      <c r="U1030" s="12">
        <v>5.9900000000000002E-2</v>
      </c>
      <c r="AG1030" s="16">
        <v>206.7</v>
      </c>
      <c r="AH1030" s="17">
        <v>0.69398107439651446</v>
      </c>
      <c r="AN1030" s="17">
        <v>104.7</v>
      </c>
      <c r="AO1030" s="17">
        <v>0.49377052214971101</v>
      </c>
      <c r="AP1030" s="17">
        <f t="shared" si="85"/>
        <v>0.44439346993473994</v>
      </c>
      <c r="AQ1030" s="18">
        <f t="shared" si="86"/>
        <v>0.5431475743646822</v>
      </c>
      <c r="AV1030" s="16">
        <v>190.7</v>
      </c>
      <c r="AW1030" s="17">
        <v>0.67789651566477294</v>
      </c>
      <c r="AY1030" s="17">
        <v>104.7</v>
      </c>
      <c r="AZ1030" s="17">
        <v>0.49240673994619499</v>
      </c>
      <c r="BA1030" s="17">
        <f t="shared" si="87"/>
        <v>0.44316606595157548</v>
      </c>
      <c r="BB1030" s="17">
        <f t="shared" si="88"/>
        <v>0.5416474139408145</v>
      </c>
    </row>
    <row r="1031" spans="20:54" x14ac:dyDescent="0.2">
      <c r="T1031" s="12">
        <v>1.8865000000000001</v>
      </c>
      <c r="U1031" s="12">
        <v>5.9900000000000002E-2</v>
      </c>
      <c r="AG1031" s="16">
        <v>207.1</v>
      </c>
      <c r="AH1031" s="17">
        <v>0.69432306555783696</v>
      </c>
      <c r="AN1031" s="17">
        <v>104.8</v>
      </c>
      <c r="AO1031" s="17">
        <v>0.49409657748410302</v>
      </c>
      <c r="AP1031" s="17">
        <f t="shared" si="85"/>
        <v>0.44468691973569274</v>
      </c>
      <c r="AQ1031" s="18">
        <f t="shared" si="86"/>
        <v>0.5435062352325134</v>
      </c>
      <c r="AV1031" s="16">
        <v>191.1</v>
      </c>
      <c r="AW1031" s="17">
        <v>0.67835794409793704</v>
      </c>
      <c r="AY1031" s="17">
        <v>104.8</v>
      </c>
      <c r="AZ1031" s="17">
        <v>0.49273195603043102</v>
      </c>
      <c r="BA1031" s="17">
        <f t="shared" si="87"/>
        <v>0.44345876042738791</v>
      </c>
      <c r="BB1031" s="17">
        <f t="shared" si="88"/>
        <v>0.54200515163347418</v>
      </c>
    </row>
    <row r="1032" spans="20:54" x14ac:dyDescent="0.2">
      <c r="T1032" s="12">
        <v>1.891</v>
      </c>
      <c r="U1032" s="12">
        <v>5.9900000000000002E-2</v>
      </c>
      <c r="AG1032" s="16">
        <v>207.5</v>
      </c>
      <c r="AH1032" s="17">
        <v>0.694662201632673</v>
      </c>
      <c r="AN1032" s="17">
        <v>104.9</v>
      </c>
      <c r="AO1032" s="17">
        <v>0.49442241043087498</v>
      </c>
      <c r="AP1032" s="17">
        <f t="shared" si="85"/>
        <v>0.44498016938778751</v>
      </c>
      <c r="AQ1032" s="18">
        <f t="shared" si="86"/>
        <v>0.54386465147396257</v>
      </c>
      <c r="AV1032" s="16">
        <v>191.5</v>
      </c>
      <c r="AW1032" s="17">
        <v>0.67881614963530446</v>
      </c>
      <c r="AY1032" s="17">
        <v>104.9</v>
      </c>
      <c r="AZ1032" s="17">
        <v>0.49305699383943202</v>
      </c>
      <c r="BA1032" s="17">
        <f t="shared" si="87"/>
        <v>0.44375129445548883</v>
      </c>
      <c r="BB1032" s="17">
        <f t="shared" si="88"/>
        <v>0.54236269322337527</v>
      </c>
    </row>
    <row r="1033" spans="20:54" x14ac:dyDescent="0.2">
      <c r="T1033" s="12">
        <v>1.8976999999999999</v>
      </c>
      <c r="U1033" s="12">
        <v>5.9900000000000002E-2</v>
      </c>
      <c r="AG1033" s="16">
        <v>207.9</v>
      </c>
      <c r="AH1033" s="17">
        <v>0.69499848764541405</v>
      </c>
      <c r="AN1033" s="17">
        <v>105</v>
      </c>
      <c r="AO1033" s="17">
        <v>0.49474802055400902</v>
      </c>
      <c r="AP1033" s="17">
        <f t="shared" si="85"/>
        <v>0.44527321849860813</v>
      </c>
      <c r="AQ1033" s="18">
        <f t="shared" si="86"/>
        <v>0.54422282260940991</v>
      </c>
      <c r="AV1033" s="16">
        <v>191.9</v>
      </c>
      <c r="AW1033" s="17">
        <v>0.67927115287396</v>
      </c>
      <c r="AY1033" s="17">
        <v>105</v>
      </c>
      <c r="AZ1033" s="17">
        <v>0.49338185285300001</v>
      </c>
      <c r="BA1033" s="17">
        <f t="shared" si="87"/>
        <v>0.44404366756770003</v>
      </c>
      <c r="BB1033" s="17">
        <f t="shared" si="88"/>
        <v>0.54272003813830005</v>
      </c>
    </row>
    <row r="1034" spans="20:54" x14ac:dyDescent="0.2">
      <c r="T1034" s="12">
        <v>1.9076</v>
      </c>
      <c r="U1034" s="12">
        <v>5.9900000000000002E-2</v>
      </c>
      <c r="AG1034" s="16">
        <v>208.3</v>
      </c>
      <c r="AH1034" s="17">
        <v>0.69533192862045046</v>
      </c>
      <c r="AN1034" s="17">
        <v>105.1</v>
      </c>
      <c r="AO1034" s="17">
        <v>0.495073407419934</v>
      </c>
      <c r="AP1034" s="17">
        <f t="shared" si="85"/>
        <v>0.44556606667794063</v>
      </c>
      <c r="AQ1034" s="18">
        <f t="shared" si="86"/>
        <v>0.54458074816192747</v>
      </c>
      <c r="AV1034" s="16">
        <v>192.3</v>
      </c>
      <c r="AW1034" s="17">
        <v>0.67972297441098606</v>
      </c>
      <c r="AY1034" s="17">
        <v>105.1</v>
      </c>
      <c r="AZ1034" s="17">
        <v>0.49370653255229502</v>
      </c>
      <c r="BA1034" s="17">
        <f t="shared" si="87"/>
        <v>0.44433587929706553</v>
      </c>
      <c r="BB1034" s="17">
        <f t="shared" si="88"/>
        <v>0.54307718580752451</v>
      </c>
    </row>
    <row r="1035" spans="20:54" x14ac:dyDescent="0.2">
      <c r="T1035" s="12">
        <v>1.8726</v>
      </c>
      <c r="U1035" s="12">
        <v>0.06</v>
      </c>
      <c r="AG1035" s="16">
        <v>208.7</v>
      </c>
      <c r="AH1035" s="17">
        <v>0.69566252958217345</v>
      </c>
      <c r="AN1035" s="17">
        <v>105.2</v>
      </c>
      <c r="AO1035" s="17">
        <v>0.49539857059752401</v>
      </c>
      <c r="AP1035" s="17">
        <f t="shared" si="85"/>
        <v>0.44585871353777162</v>
      </c>
      <c r="AQ1035" s="18">
        <f t="shared" si="86"/>
        <v>0.5449384276572764</v>
      </c>
      <c r="AV1035" s="16">
        <v>192.7</v>
      </c>
      <c r="AW1035" s="17">
        <v>0.68017163484346654</v>
      </c>
      <c r="AY1035" s="17">
        <v>105.2</v>
      </c>
      <c r="AZ1035" s="17">
        <v>0.49403103241984098</v>
      </c>
      <c r="BA1035" s="17">
        <f t="shared" si="87"/>
        <v>0.44462792917785687</v>
      </c>
      <c r="BB1035" s="17">
        <f t="shared" si="88"/>
        <v>0.54343413566182508</v>
      </c>
    </row>
    <row r="1036" spans="20:54" x14ac:dyDescent="0.2">
      <c r="T1036" s="12">
        <v>1.9323999999999999</v>
      </c>
      <c r="U1036" s="12">
        <v>0.06</v>
      </c>
      <c r="AG1036" s="16">
        <v>209.1</v>
      </c>
      <c r="AH1036" s="17">
        <v>0.69599029555497305</v>
      </c>
      <c r="AN1036" s="17">
        <v>105.3</v>
      </c>
      <c r="AO1036" s="17">
        <v>0.49572350965809198</v>
      </c>
      <c r="AP1036" s="17">
        <f t="shared" si="85"/>
        <v>0.44615115869228278</v>
      </c>
      <c r="AQ1036" s="18">
        <f t="shared" si="86"/>
        <v>0.54529586062390123</v>
      </c>
      <c r="AV1036" s="16">
        <v>193.1</v>
      </c>
      <c r="AW1036" s="17">
        <v>0.6806171547684855</v>
      </c>
      <c r="AY1036" s="17">
        <v>105.3</v>
      </c>
      <c r="AZ1036" s="17">
        <v>0.49435535193952401</v>
      </c>
      <c r="BA1036" s="17">
        <f t="shared" si="87"/>
        <v>0.44491981674557163</v>
      </c>
      <c r="BB1036" s="17">
        <f t="shared" si="88"/>
        <v>0.54379088713347645</v>
      </c>
    </row>
    <row r="1037" spans="20:54" x14ac:dyDescent="0.2">
      <c r="T1037" s="12">
        <v>1.9588000000000001</v>
      </c>
      <c r="U1037" s="12">
        <v>0.06</v>
      </c>
      <c r="AG1037" s="16">
        <v>209.5</v>
      </c>
      <c r="AH1037" s="17">
        <v>0.69631523156324104</v>
      </c>
      <c r="AN1037" s="17">
        <v>105.4</v>
      </c>
      <c r="AO1037" s="17">
        <v>0.49604822417538202</v>
      </c>
      <c r="AP1037" s="17">
        <f t="shared" si="85"/>
        <v>0.44644340175784381</v>
      </c>
      <c r="AQ1037" s="18">
        <f t="shared" si="86"/>
        <v>0.54565304659292024</v>
      </c>
      <c r="AV1037" s="16">
        <v>193.5</v>
      </c>
      <c r="AW1037" s="17">
        <v>0.68105955478312752</v>
      </c>
      <c r="AY1037" s="17">
        <v>105.4</v>
      </c>
      <c r="AZ1037" s="17">
        <v>0.49467949059660199</v>
      </c>
      <c r="BA1037" s="17">
        <f t="shared" si="87"/>
        <v>0.44521154153694181</v>
      </c>
      <c r="BB1037" s="17">
        <f t="shared" si="88"/>
        <v>0.54414743965626222</v>
      </c>
    </row>
    <row r="1038" spans="20:54" x14ac:dyDescent="0.2">
      <c r="T1038" s="12">
        <v>1.919</v>
      </c>
      <c r="U1038" s="12">
        <v>0.06</v>
      </c>
      <c r="AG1038" s="16">
        <v>209.9</v>
      </c>
      <c r="AH1038" s="17">
        <v>0.69663734263136701</v>
      </c>
      <c r="AN1038" s="17">
        <v>105.5</v>
      </c>
      <c r="AO1038" s="17">
        <v>0.49637271372557501</v>
      </c>
      <c r="AP1038" s="17">
        <f t="shared" si="85"/>
        <v>0.44673544235301754</v>
      </c>
      <c r="AQ1038" s="18">
        <f t="shared" si="86"/>
        <v>0.54600998509813259</v>
      </c>
      <c r="AV1038" s="16">
        <v>193.9</v>
      </c>
      <c r="AW1038" s="17">
        <v>0.68149885548447497</v>
      </c>
      <c r="AY1038" s="17">
        <v>105.5</v>
      </c>
      <c r="AZ1038" s="17">
        <v>0.49500344787770001</v>
      </c>
      <c r="BA1038" s="17">
        <f t="shared" si="87"/>
        <v>0.44550310308993002</v>
      </c>
      <c r="BB1038" s="17">
        <f t="shared" si="88"/>
        <v>0.54450379266547</v>
      </c>
    </row>
    <row r="1039" spans="20:54" x14ac:dyDescent="0.2">
      <c r="T1039" s="12">
        <v>1.923</v>
      </c>
      <c r="U1039" s="12">
        <v>0.06</v>
      </c>
      <c r="AG1039" s="16">
        <v>210.3</v>
      </c>
      <c r="AH1039" s="17">
        <v>0.69695663378374295</v>
      </c>
      <c r="AN1039" s="17">
        <v>105.6</v>
      </c>
      <c r="AO1039" s="17">
        <v>0.49669697788727102</v>
      </c>
      <c r="AP1039" s="17">
        <f t="shared" si="85"/>
        <v>0.44702728009854392</v>
      </c>
      <c r="AQ1039" s="18">
        <f t="shared" si="86"/>
        <v>0.54636667567599817</v>
      </c>
      <c r="AV1039" s="16">
        <v>194.3</v>
      </c>
      <c r="AW1039" s="17">
        <v>0.68193507746961202</v>
      </c>
      <c r="AY1039" s="17">
        <v>105.6</v>
      </c>
      <c r="AZ1039" s="17">
        <v>0.49532722327082301</v>
      </c>
      <c r="BA1039" s="17">
        <f t="shared" si="87"/>
        <v>0.44579450094374073</v>
      </c>
      <c r="BB1039" s="17">
        <f t="shared" si="88"/>
        <v>0.5448599455979054</v>
      </c>
    </row>
    <row r="1040" spans="20:54" x14ac:dyDescent="0.2">
      <c r="T1040" s="12">
        <v>1.8885000000000001</v>
      </c>
      <c r="U1040" s="12">
        <v>0.06</v>
      </c>
      <c r="AG1040" s="16">
        <v>210.7</v>
      </c>
      <c r="AH1040" s="17">
        <v>0.697273110044759</v>
      </c>
      <c r="AN1040" s="17">
        <v>105.7</v>
      </c>
      <c r="AO1040" s="17">
        <v>0.49702101624149803</v>
      </c>
      <c r="AP1040" s="17">
        <f t="shared" si="85"/>
        <v>0.44731891461734824</v>
      </c>
      <c r="AQ1040" s="18">
        <f t="shared" si="86"/>
        <v>0.54672311786564787</v>
      </c>
      <c r="AV1040" s="16">
        <v>194.7</v>
      </c>
      <c r="AW1040" s="17">
        <v>0.68236824132050744</v>
      </c>
      <c r="AY1040" s="17">
        <v>105.7</v>
      </c>
      <c r="AZ1040" s="17">
        <v>0.49565081626535001</v>
      </c>
      <c r="BA1040" s="17">
        <f t="shared" si="87"/>
        <v>0.44608573463881501</v>
      </c>
      <c r="BB1040" s="17">
        <f t="shared" si="88"/>
        <v>0.54521589789188507</v>
      </c>
    </row>
    <row r="1041" spans="20:54" x14ac:dyDescent="0.2">
      <c r="T1041" s="12">
        <v>1.9007000000000001</v>
      </c>
      <c r="U1041" s="12">
        <v>6.0100000000000001E-2</v>
      </c>
      <c r="AG1041" s="16">
        <v>211.1</v>
      </c>
      <c r="AH1041" s="17">
        <v>0.69758677643880596</v>
      </c>
      <c r="AN1041" s="17">
        <v>105.8</v>
      </c>
      <c r="AO1041" s="17">
        <v>0.49734482837169802</v>
      </c>
      <c r="AP1041" s="17">
        <f t="shared" si="85"/>
        <v>0.44761034553452822</v>
      </c>
      <c r="AQ1041" s="18">
        <f t="shared" si="86"/>
        <v>0.54707931120886788</v>
      </c>
      <c r="AV1041" s="16">
        <v>195.1</v>
      </c>
      <c r="AW1041" s="17">
        <v>0.68279836405090499</v>
      </c>
      <c r="AY1041" s="17">
        <v>105.8</v>
      </c>
      <c r="AZ1041" s="17">
        <v>0.49597422635204202</v>
      </c>
      <c r="BA1041" s="17">
        <f t="shared" si="87"/>
        <v>0.44637680371683786</v>
      </c>
      <c r="BB1041" s="17">
        <f t="shared" si="88"/>
        <v>0.5455716489872463</v>
      </c>
    </row>
    <row r="1042" spans="20:54" x14ac:dyDescent="0.2">
      <c r="T1042" s="12">
        <v>1.9120999999999999</v>
      </c>
      <c r="U1042" s="12">
        <v>6.0100000000000001E-2</v>
      </c>
      <c r="AG1042" s="16">
        <v>211.5</v>
      </c>
      <c r="AH1042" s="17">
        <v>0.69789763799027504</v>
      </c>
      <c r="AN1042" s="17">
        <v>105.9</v>
      </c>
      <c r="AO1042" s="17">
        <v>0.49766841386372501</v>
      </c>
      <c r="AP1042" s="17">
        <f t="shared" si="85"/>
        <v>0.44790157247735252</v>
      </c>
      <c r="AQ1042" s="18">
        <f t="shared" si="86"/>
        <v>0.54743525525009751</v>
      </c>
      <c r="AV1042" s="16">
        <v>195.5</v>
      </c>
      <c r="AW1042" s="17">
        <v>0.68322545452676697</v>
      </c>
      <c r="AY1042" s="17">
        <v>105.9</v>
      </c>
      <c r="AZ1042" s="17">
        <v>0.49629745302304401</v>
      </c>
      <c r="BA1042" s="17">
        <f t="shared" si="87"/>
        <v>0.4466677077207396</v>
      </c>
      <c r="BB1042" s="17">
        <f t="shared" si="88"/>
        <v>0.54592719832534842</v>
      </c>
    </row>
    <row r="1043" spans="20:54" x14ac:dyDescent="0.2">
      <c r="T1043" s="12">
        <v>1.9084000000000001</v>
      </c>
      <c r="U1043" s="12">
        <v>6.0100000000000001E-2</v>
      </c>
      <c r="AG1043" s="16">
        <v>211.9</v>
      </c>
      <c r="AH1043" s="17">
        <v>0.69820569972355595</v>
      </c>
      <c r="AN1043" s="17">
        <v>106</v>
      </c>
      <c r="AO1043" s="17">
        <v>0.49799177230584502</v>
      </c>
      <c r="AP1043" s="17">
        <f t="shared" si="85"/>
        <v>0.44819259507526055</v>
      </c>
      <c r="AQ1043" s="18">
        <f t="shared" si="86"/>
        <v>0.54779094953642959</v>
      </c>
      <c r="AV1043" s="16">
        <v>195.9</v>
      </c>
      <c r="AW1043" s="17">
        <v>0.68364952048209404</v>
      </c>
      <c r="AY1043" s="17">
        <v>106</v>
      </c>
      <c r="AZ1043" s="17">
        <v>0.49662049577188799</v>
      </c>
      <c r="BA1043" s="17">
        <f t="shared" si="87"/>
        <v>0.44695844619469921</v>
      </c>
      <c r="BB1043" s="17">
        <f t="shared" si="88"/>
        <v>0.54628254534907683</v>
      </c>
    </row>
    <row r="1044" spans="20:54" x14ac:dyDescent="0.2">
      <c r="T1044" s="12">
        <v>1.9158999999999999</v>
      </c>
      <c r="U1044" s="12">
        <v>6.0100000000000001E-2</v>
      </c>
      <c r="AG1044" s="16">
        <v>212.3</v>
      </c>
      <c r="AH1044" s="17">
        <v>0.69851096666304102</v>
      </c>
      <c r="AN1044" s="17">
        <v>106.1</v>
      </c>
      <c r="AO1044" s="17">
        <v>0.49831490328872502</v>
      </c>
      <c r="AP1044" s="17">
        <f t="shared" si="85"/>
        <v>0.4484834129598525</v>
      </c>
      <c r="AQ1044" s="18">
        <f t="shared" si="86"/>
        <v>0.54814639361759754</v>
      </c>
      <c r="AV1044" s="16">
        <v>196.3</v>
      </c>
      <c r="AW1044" s="17">
        <v>0.68407056965089108</v>
      </c>
      <c r="AY1044" s="17">
        <v>106.1</v>
      </c>
      <c r="AZ1044" s="17">
        <v>0.49694335409349799</v>
      </c>
      <c r="BA1044" s="17">
        <f t="shared" si="87"/>
        <v>0.44724901868414818</v>
      </c>
      <c r="BB1044" s="17">
        <f t="shared" si="88"/>
        <v>0.54663768950284786</v>
      </c>
    </row>
    <row r="1045" spans="20:54" x14ac:dyDescent="0.2">
      <c r="T1045" s="12">
        <v>1.911</v>
      </c>
      <c r="U1045" s="12">
        <v>6.0100000000000001E-2</v>
      </c>
      <c r="AG1045" s="16">
        <v>212.7</v>
      </c>
      <c r="AH1045" s="17">
        <v>0.6988134438331205</v>
      </c>
      <c r="AN1045" s="17">
        <v>106.2</v>
      </c>
      <c r="AO1045" s="17">
        <v>0.49863780640543298</v>
      </c>
      <c r="AP1045" s="17">
        <f t="shared" si="85"/>
        <v>0.44877402576488967</v>
      </c>
      <c r="AQ1045" s="18">
        <f t="shared" si="86"/>
        <v>0.54850158704597629</v>
      </c>
      <c r="AV1045" s="16">
        <v>196.7</v>
      </c>
      <c r="AW1045" s="17">
        <v>0.68448860976715853</v>
      </c>
      <c r="AY1045" s="17">
        <v>106.2</v>
      </c>
      <c r="AZ1045" s="17">
        <v>0.49726602748418902</v>
      </c>
      <c r="BA1045" s="17">
        <f t="shared" si="87"/>
        <v>0.44753942473577013</v>
      </c>
      <c r="BB1045" s="17">
        <f t="shared" si="88"/>
        <v>0.54699263023260791</v>
      </c>
    </row>
    <row r="1046" spans="20:54" x14ac:dyDescent="0.2">
      <c r="T1046" s="12">
        <v>1.8844000000000001</v>
      </c>
      <c r="U1046" s="12">
        <v>6.0100000000000001E-2</v>
      </c>
      <c r="AG1046" s="16">
        <v>213.1</v>
      </c>
      <c r="AH1046" s="17">
        <v>0.6991131362581845</v>
      </c>
      <c r="AN1046" s="17">
        <v>106.3</v>
      </c>
      <c r="AO1046" s="17">
        <v>0.498960481251432</v>
      </c>
      <c r="AP1046" s="17">
        <f t="shared" si="85"/>
        <v>0.4490644331262888</v>
      </c>
      <c r="AQ1046" s="18">
        <f t="shared" si="86"/>
        <v>0.54885652937657525</v>
      </c>
      <c r="AV1046" s="16">
        <v>197.1</v>
      </c>
      <c r="AW1046" s="17">
        <v>0.68490364856489949</v>
      </c>
      <c r="AY1046" s="17">
        <v>106.3</v>
      </c>
      <c r="AZ1046" s="17">
        <v>0.49758851544167298</v>
      </c>
      <c r="BA1046" s="17">
        <f t="shared" si="87"/>
        <v>0.44782966389750567</v>
      </c>
      <c r="BB1046" s="17">
        <f t="shared" si="88"/>
        <v>0.5473473669858403</v>
      </c>
    </row>
    <row r="1047" spans="20:54" x14ac:dyDescent="0.2">
      <c r="T1047" s="12">
        <v>1.9037999999999999</v>
      </c>
      <c r="U1047" s="12">
        <v>6.0199999999999997E-2</v>
      </c>
      <c r="AG1047" s="16">
        <v>213.5</v>
      </c>
      <c r="AH1047" s="17">
        <v>0.69941004896262449</v>
      </c>
      <c r="AN1047" s="17">
        <v>106.4</v>
      </c>
      <c r="AO1047" s="17">
        <v>0.49928292742457397</v>
      </c>
      <c r="AP1047" s="17">
        <f t="shared" si="85"/>
        <v>0.44935463468211656</v>
      </c>
      <c r="AQ1047" s="18">
        <f t="shared" si="86"/>
        <v>0.54921122016703139</v>
      </c>
      <c r="AV1047" s="16">
        <v>197.5</v>
      </c>
      <c r="AW1047" s="17">
        <v>0.68531569377811707</v>
      </c>
      <c r="AY1047" s="17">
        <v>106.4</v>
      </c>
      <c r="AZ1047" s="17">
        <v>0.497910817465061</v>
      </c>
      <c r="BA1047" s="17">
        <f t="shared" si="87"/>
        <v>0.4481197357185549</v>
      </c>
      <c r="BB1047" s="17">
        <f t="shared" si="88"/>
        <v>0.54770189921156709</v>
      </c>
    </row>
    <row r="1048" spans="20:54" x14ac:dyDescent="0.2">
      <c r="T1048" s="12">
        <v>1.9253</v>
      </c>
      <c r="U1048" s="12">
        <v>6.0199999999999997E-2</v>
      </c>
      <c r="AG1048" s="16">
        <v>213.9</v>
      </c>
      <c r="AH1048" s="17">
        <v>0.69970418697083103</v>
      </c>
      <c r="AN1048" s="17">
        <v>106.5</v>
      </c>
      <c r="AO1048" s="17">
        <v>0.49960514452510102</v>
      </c>
      <c r="AP1048" s="17">
        <f t="shared" si="85"/>
        <v>0.44964463007259092</v>
      </c>
      <c r="AQ1048" s="18">
        <f t="shared" si="86"/>
        <v>0.54956565897761112</v>
      </c>
      <c r="AV1048" s="16">
        <v>197.9</v>
      </c>
      <c r="AW1048" s="17">
        <v>0.68572475314081349</v>
      </c>
      <c r="AY1048" s="17">
        <v>106.5</v>
      </c>
      <c r="AZ1048" s="17">
        <v>0.49823293305486799</v>
      </c>
      <c r="BA1048" s="17">
        <f t="shared" si="87"/>
        <v>0.44840963974938119</v>
      </c>
      <c r="BB1048" s="17">
        <f t="shared" si="88"/>
        <v>0.54805622636035478</v>
      </c>
    </row>
    <row r="1049" spans="20:54" x14ac:dyDescent="0.2">
      <c r="T1049" s="12">
        <v>1.8996999999999999</v>
      </c>
      <c r="U1049" s="12">
        <v>6.0199999999999997E-2</v>
      </c>
      <c r="AG1049" s="16">
        <v>214.3</v>
      </c>
      <c r="AH1049" s="17">
        <v>0.69999555530719504</v>
      </c>
      <c r="AN1049" s="17">
        <v>106.6</v>
      </c>
      <c r="AO1049" s="17">
        <v>0.499927132155633</v>
      </c>
      <c r="AP1049" s="17">
        <f t="shared" si="85"/>
        <v>0.44993441894006969</v>
      </c>
      <c r="AQ1049" s="18">
        <f t="shared" si="86"/>
        <v>0.54991984537119631</v>
      </c>
      <c r="AV1049" s="16">
        <v>198.3</v>
      </c>
      <c r="AW1049" s="17">
        <v>0.68613083438699052</v>
      </c>
      <c r="AY1049" s="17">
        <v>106.6</v>
      </c>
      <c r="AZ1049" s="17">
        <v>0.498554861713011</v>
      </c>
      <c r="BA1049" s="17">
        <f t="shared" si="87"/>
        <v>0.44869937554170991</v>
      </c>
      <c r="BB1049" s="17">
        <f t="shared" si="88"/>
        <v>0.54841034788431209</v>
      </c>
    </row>
    <row r="1050" spans="20:54" x14ac:dyDescent="0.2">
      <c r="T1050" s="12">
        <v>1.8775999999999999</v>
      </c>
      <c r="U1050" s="12">
        <v>6.0199999999999997E-2</v>
      </c>
      <c r="AG1050" s="16">
        <v>214.7</v>
      </c>
      <c r="AH1050" s="17">
        <v>0.70028415899610708</v>
      </c>
      <c r="AN1050" s="17">
        <v>106.7</v>
      </c>
      <c r="AO1050" s="17">
        <v>0.500248889921169</v>
      </c>
      <c r="AP1050" s="17">
        <f t="shared" si="85"/>
        <v>0.45022400092905213</v>
      </c>
      <c r="AQ1050" s="18">
        <f t="shared" si="86"/>
        <v>0.55027377891328599</v>
      </c>
      <c r="AV1050" s="16">
        <v>198.7</v>
      </c>
      <c r="AW1050" s="17">
        <v>0.68653394525065148</v>
      </c>
      <c r="AY1050" s="17">
        <v>106.7</v>
      </c>
      <c r="AZ1050" s="17">
        <v>0.49887660294281699</v>
      </c>
      <c r="BA1050" s="17">
        <f t="shared" si="87"/>
        <v>0.44898894264853528</v>
      </c>
      <c r="BB1050" s="17">
        <f t="shared" si="88"/>
        <v>0.5487642632370987</v>
      </c>
    </row>
    <row r="1051" spans="20:54" x14ac:dyDescent="0.2">
      <c r="T1051" s="12">
        <v>1.8960999999999999</v>
      </c>
      <c r="U1051" s="12">
        <v>6.0199999999999997E-2</v>
      </c>
      <c r="AG1051" s="16">
        <v>215.1</v>
      </c>
      <c r="AH1051" s="17">
        <v>0.70057000306195794</v>
      </c>
      <c r="AN1051" s="17">
        <v>106.8</v>
      </c>
      <c r="AO1051" s="17">
        <v>0.50057041742907904</v>
      </c>
      <c r="AP1051" s="17">
        <f t="shared" si="85"/>
        <v>0.45051337568617117</v>
      </c>
      <c r="AQ1051" s="18">
        <f t="shared" si="86"/>
        <v>0.55062745917198697</v>
      </c>
      <c r="AV1051" s="16">
        <v>199.1</v>
      </c>
      <c r="AW1051" s="17">
        <v>0.68693409345927803</v>
      </c>
      <c r="AY1051" s="17">
        <v>106.8</v>
      </c>
      <c r="AZ1051" s="17">
        <v>0.49919815624902503</v>
      </c>
      <c r="BA1051" s="17">
        <f t="shared" si="87"/>
        <v>0.44927834062412253</v>
      </c>
      <c r="BB1051" s="17">
        <f t="shared" si="88"/>
        <v>0.54911797187392752</v>
      </c>
    </row>
    <row r="1052" spans="20:54" x14ac:dyDescent="0.2">
      <c r="T1052" s="12">
        <v>1.9423999999999999</v>
      </c>
      <c r="U1052" s="12">
        <v>6.0199999999999997E-2</v>
      </c>
      <c r="AG1052" s="16">
        <v>215.5</v>
      </c>
      <c r="AH1052" s="17">
        <v>0.70085309252913852</v>
      </c>
      <c r="AN1052" s="17">
        <v>106.9</v>
      </c>
      <c r="AO1052" s="17">
        <v>0.50089171428910195</v>
      </c>
      <c r="AP1052" s="17">
        <f t="shared" si="85"/>
        <v>0.45080254286019178</v>
      </c>
      <c r="AQ1052" s="18">
        <f t="shared" si="86"/>
        <v>0.55098088571801218</v>
      </c>
      <c r="AV1052" s="16">
        <v>199.5</v>
      </c>
      <c r="AW1052" s="17">
        <v>0.68733128589808701</v>
      </c>
      <c r="AY1052" s="17">
        <v>106.9</v>
      </c>
      <c r="AZ1052" s="17">
        <v>0.49951952113778503</v>
      </c>
      <c r="BA1052" s="17">
        <f t="shared" si="87"/>
        <v>0.44956756902400652</v>
      </c>
      <c r="BB1052" s="17">
        <f t="shared" si="88"/>
        <v>0.54947147325156354</v>
      </c>
    </row>
    <row r="1053" spans="20:54" x14ac:dyDescent="0.2">
      <c r="T1053" s="12">
        <v>1.9239999999999999</v>
      </c>
      <c r="U1053" s="12">
        <v>6.0299999999999999E-2</v>
      </c>
      <c r="AG1053" s="16">
        <v>215.9</v>
      </c>
      <c r="AH1053" s="17">
        <v>0.70113343242203996</v>
      </c>
      <c r="AN1053" s="17">
        <v>107</v>
      </c>
      <c r="AO1053" s="17">
        <v>0.50121278011334103</v>
      </c>
      <c r="AP1053" s="17">
        <f t="shared" si="85"/>
        <v>0.45109150210200694</v>
      </c>
      <c r="AQ1053" s="18">
        <f t="shared" si="86"/>
        <v>0.55133405812467517</v>
      </c>
      <c r="AV1053" s="16">
        <v>199.9</v>
      </c>
      <c r="AW1053" s="17">
        <v>0.68772552778698448</v>
      </c>
      <c r="AY1053" s="17">
        <v>107</v>
      </c>
      <c r="AZ1053" s="17">
        <v>0.49984069711666601</v>
      </c>
      <c r="BA1053" s="17">
        <f t="shared" si="87"/>
        <v>0.44985662740499943</v>
      </c>
      <c r="BB1053" s="17">
        <f t="shared" si="88"/>
        <v>0.5498247668283327</v>
      </c>
    </row>
    <row r="1054" spans="20:54" x14ac:dyDescent="0.2">
      <c r="T1054" s="12">
        <v>1.9258</v>
      </c>
      <c r="U1054" s="12">
        <v>6.0299999999999999E-2</v>
      </c>
      <c r="AG1054" s="16">
        <v>216.3</v>
      </c>
      <c r="AH1054" s="17">
        <v>0.70141102776505293</v>
      </c>
      <c r="AN1054" s="17">
        <v>107.1</v>
      </c>
      <c r="AO1054" s="17">
        <v>0.501533614516257</v>
      </c>
      <c r="AP1054" s="17">
        <f t="shared" si="85"/>
        <v>0.45138025306463131</v>
      </c>
      <c r="AQ1054" s="18">
        <f t="shared" si="86"/>
        <v>0.55168697596788274</v>
      </c>
      <c r="AV1054" s="16">
        <v>200.3</v>
      </c>
      <c r="AW1054" s="17">
        <v>0.68811682415036146</v>
      </c>
      <c r="AY1054" s="17">
        <v>107.1</v>
      </c>
      <c r="AZ1054" s="17">
        <v>0.50016168369465397</v>
      </c>
      <c r="BA1054" s="17">
        <f t="shared" si="87"/>
        <v>0.45014551532518859</v>
      </c>
      <c r="BB1054" s="17">
        <f t="shared" si="88"/>
        <v>0.5501778520641194</v>
      </c>
    </row>
    <row r="1055" spans="20:54" x14ac:dyDescent="0.2">
      <c r="T1055" s="12">
        <v>1.9411</v>
      </c>
      <c r="U1055" s="12">
        <v>6.0299999999999999E-2</v>
      </c>
      <c r="AG1055" s="16">
        <v>216.7</v>
      </c>
      <c r="AH1055" s="17">
        <v>0.70168588358256745</v>
      </c>
      <c r="AN1055" s="17">
        <v>107.2</v>
      </c>
      <c r="AO1055" s="17">
        <v>0.50185421711466405</v>
      </c>
      <c r="AP1055" s="17">
        <f t="shared" si="85"/>
        <v>0.45166879540319765</v>
      </c>
      <c r="AQ1055" s="18">
        <f t="shared" si="86"/>
        <v>0.5520396388261305</v>
      </c>
      <c r="AV1055" s="16">
        <v>200.7</v>
      </c>
      <c r="AW1055" s="17">
        <v>0.68850518001260952</v>
      </c>
      <c r="AY1055" s="17">
        <v>107.2</v>
      </c>
      <c r="AZ1055" s="17">
        <v>0.50048248038216103</v>
      </c>
      <c r="BA1055" s="17">
        <f t="shared" si="87"/>
        <v>0.45043423234394492</v>
      </c>
      <c r="BB1055" s="17">
        <f t="shared" si="88"/>
        <v>0.5505307284203772</v>
      </c>
    </row>
    <row r="1056" spans="20:54" x14ac:dyDescent="0.2">
      <c r="T1056" s="12">
        <v>1.946</v>
      </c>
      <c r="U1056" s="12">
        <v>6.0299999999999999E-2</v>
      </c>
      <c r="AG1056" s="16">
        <v>217.1</v>
      </c>
      <c r="AH1056" s="17">
        <v>0.70195800489897497</v>
      </c>
      <c r="AN1056" s="17">
        <v>107.3</v>
      </c>
      <c r="AO1056" s="17">
        <v>0.50217458752772803</v>
      </c>
      <c r="AP1056" s="17">
        <f t="shared" si="85"/>
        <v>0.45195712877495525</v>
      </c>
      <c r="AQ1056" s="18">
        <f t="shared" si="86"/>
        <v>0.55239204628050087</v>
      </c>
      <c r="AV1056" s="16">
        <v>201.1</v>
      </c>
      <c r="AW1056" s="17">
        <v>0.68889060039811745</v>
      </c>
      <c r="AY1056" s="17">
        <v>107.3</v>
      </c>
      <c r="AZ1056" s="17">
        <v>0.50080308669102003</v>
      </c>
      <c r="BA1056" s="17">
        <f t="shared" si="87"/>
        <v>0.45072277802191801</v>
      </c>
      <c r="BB1056" s="17">
        <f t="shared" si="88"/>
        <v>0.5508833953601221</v>
      </c>
    </row>
    <row r="1057" spans="20:54" x14ac:dyDescent="0.2">
      <c r="T1057" s="12">
        <v>1.9753000000000001</v>
      </c>
      <c r="U1057" s="12">
        <v>6.0299999999999999E-2</v>
      </c>
      <c r="AG1057" s="16">
        <v>217.5</v>
      </c>
      <c r="AH1057" s="17">
        <v>0.70222739673866652</v>
      </c>
      <c r="AN1057" s="17">
        <v>107.4</v>
      </c>
      <c r="AO1057" s="17">
        <v>0.50249472537695805</v>
      </c>
      <c r="AP1057" s="17">
        <f t="shared" si="85"/>
        <v>0.45224525283926226</v>
      </c>
      <c r="AQ1057" s="18">
        <f t="shared" si="86"/>
        <v>0.5527441979146539</v>
      </c>
      <c r="AV1057" s="16">
        <v>201.5</v>
      </c>
      <c r="AW1057" s="17">
        <v>0.68927309033127848</v>
      </c>
      <c r="AY1057" s="17">
        <v>107.4</v>
      </c>
      <c r="AZ1057" s="17">
        <v>0.50112350213449297</v>
      </c>
      <c r="BA1057" s="17">
        <f t="shared" si="87"/>
        <v>0.45101115192104368</v>
      </c>
      <c r="BB1057" s="17">
        <f t="shared" si="88"/>
        <v>0.55123585234794237</v>
      </c>
    </row>
    <row r="1058" spans="20:54" x14ac:dyDescent="0.2">
      <c r="T1058" s="12">
        <v>1.9067000000000001</v>
      </c>
      <c r="U1058" s="12">
        <v>6.0299999999999999E-2</v>
      </c>
      <c r="AG1058" s="16">
        <v>217.9</v>
      </c>
      <c r="AH1058" s="17">
        <v>0.70249406489085953</v>
      </c>
      <c r="AN1058" s="17">
        <v>107.5</v>
      </c>
      <c r="AO1058" s="17">
        <v>0.50281463028620399</v>
      </c>
      <c r="AP1058" s="17">
        <f t="shared" si="85"/>
        <v>0.45253316725758358</v>
      </c>
      <c r="AQ1058" s="18">
        <f t="shared" si="86"/>
        <v>0.55309609331482446</v>
      </c>
      <c r="AV1058" s="16">
        <v>201.9</v>
      </c>
      <c r="AW1058" s="17">
        <v>0.68965265483648253</v>
      </c>
      <c r="AY1058" s="17">
        <v>107.5</v>
      </c>
      <c r="AZ1058" s="17">
        <v>0.50144372622727496</v>
      </c>
      <c r="BA1058" s="17">
        <f t="shared" si="87"/>
        <v>0.45129935360454748</v>
      </c>
      <c r="BB1058" s="17">
        <f t="shared" si="88"/>
        <v>0.55158809885000248</v>
      </c>
    </row>
    <row r="1059" spans="20:54" x14ac:dyDescent="0.2">
      <c r="T1059" s="12">
        <v>1.9063000000000001</v>
      </c>
      <c r="U1059" s="12">
        <v>6.0400000000000002E-2</v>
      </c>
      <c r="AG1059" s="16">
        <v>218.3</v>
      </c>
      <c r="AH1059" s="17">
        <v>0.70275803118769642</v>
      </c>
      <c r="AN1059" s="17">
        <v>107.6</v>
      </c>
      <c r="AO1059" s="17">
        <v>0.50313430188165198</v>
      </c>
      <c r="AP1059" s="17">
        <f t="shared" si="85"/>
        <v>0.45282087169348678</v>
      </c>
      <c r="AQ1059" s="18">
        <f t="shared" si="86"/>
        <v>0.55344773206981723</v>
      </c>
      <c r="AV1059" s="16">
        <v>202.3</v>
      </c>
      <c r="AW1059" s="17">
        <v>0.69002929893812004</v>
      </c>
      <c r="AY1059" s="17">
        <v>107.6</v>
      </c>
      <c r="AZ1059" s="17">
        <v>0.50176375848549004</v>
      </c>
      <c r="BA1059" s="17">
        <f t="shared" si="87"/>
        <v>0.45158738263694104</v>
      </c>
      <c r="BB1059" s="17">
        <f t="shared" si="88"/>
        <v>0.5519401343340391</v>
      </c>
    </row>
    <row r="1060" spans="20:54" x14ac:dyDescent="0.2">
      <c r="T1060" s="12">
        <v>1.9436</v>
      </c>
      <c r="U1060" s="12">
        <v>6.0400000000000002E-2</v>
      </c>
      <c r="AG1060" s="16">
        <v>218.7</v>
      </c>
      <c r="AH1060" s="17">
        <v>0.70301933268858952</v>
      </c>
      <c r="AN1060" s="17">
        <v>107.7</v>
      </c>
      <c r="AO1060" s="17">
        <v>0.50345373979181796</v>
      </c>
      <c r="AP1060" s="17">
        <f t="shared" si="85"/>
        <v>0.45310836581263619</v>
      </c>
      <c r="AQ1060" s="18">
        <f t="shared" si="86"/>
        <v>0.55379911377099977</v>
      </c>
      <c r="AV1060" s="16">
        <v>202.7</v>
      </c>
      <c r="AW1060" s="17">
        <v>0.69040302766058104</v>
      </c>
      <c r="AY1060" s="17">
        <v>107.7</v>
      </c>
      <c r="AZ1060" s="17">
        <v>0.50208359842670103</v>
      </c>
      <c r="BA1060" s="17">
        <f t="shared" si="87"/>
        <v>0.45187523858403095</v>
      </c>
      <c r="BB1060" s="17">
        <f t="shared" si="88"/>
        <v>0.55229195826937116</v>
      </c>
    </row>
    <row r="1061" spans="20:54" x14ac:dyDescent="0.2">
      <c r="T1061" s="12">
        <v>1.9486000000000001</v>
      </c>
      <c r="U1061" s="12">
        <v>6.0400000000000002E-2</v>
      </c>
      <c r="AG1061" s="16">
        <v>219.1</v>
      </c>
      <c r="AH1061" s="17">
        <v>0.70327800705250498</v>
      </c>
      <c r="AN1061" s="17">
        <v>107.8</v>
      </c>
      <c r="AO1061" s="17">
        <v>0.50377294364754399</v>
      </c>
      <c r="AP1061" s="17">
        <f t="shared" si="85"/>
        <v>0.45339564928278958</v>
      </c>
      <c r="AQ1061" s="18">
        <f t="shared" si="86"/>
        <v>0.55415023801229846</v>
      </c>
      <c r="AV1061" s="16">
        <v>203.1</v>
      </c>
      <c r="AW1061" s="17">
        <v>0.69077384602825798</v>
      </c>
      <c r="AY1061" s="17">
        <v>107.8</v>
      </c>
      <c r="AZ1061" s="17">
        <v>0.50240324556990801</v>
      </c>
      <c r="BA1061" s="17">
        <f t="shared" si="87"/>
        <v>0.45216292101291722</v>
      </c>
      <c r="BB1061" s="17">
        <f t="shared" si="88"/>
        <v>0.55264357012689891</v>
      </c>
    </row>
    <row r="1062" spans="20:54" x14ac:dyDescent="0.2">
      <c r="T1062" s="12">
        <v>1.895</v>
      </c>
      <c r="U1062" s="12">
        <v>6.0400000000000002E-2</v>
      </c>
      <c r="AG1062" s="16">
        <v>219.5</v>
      </c>
      <c r="AH1062" s="17">
        <v>0.70353409111466647</v>
      </c>
      <c r="AN1062" s="17">
        <v>107.9</v>
      </c>
      <c r="AO1062" s="17">
        <v>0.50409191308199497</v>
      </c>
      <c r="AP1062" s="17">
        <f t="shared" si="85"/>
        <v>0.45368272177379548</v>
      </c>
      <c r="AQ1062" s="18">
        <f t="shared" si="86"/>
        <v>0.55450110439019451</v>
      </c>
      <c r="AV1062" s="16">
        <v>203.5</v>
      </c>
      <c r="AW1062" s="17">
        <v>0.69114175906554098</v>
      </c>
      <c r="AY1062" s="17">
        <v>107.9</v>
      </c>
      <c r="AZ1062" s="17">
        <v>0.50272269943555303</v>
      </c>
      <c r="BA1062" s="17">
        <f t="shared" si="87"/>
        <v>0.45245042949199776</v>
      </c>
      <c r="BB1062" s="17">
        <f t="shared" si="88"/>
        <v>0.55299496937910841</v>
      </c>
    </row>
    <row r="1063" spans="20:54" x14ac:dyDescent="0.2">
      <c r="T1063" s="12">
        <v>1.889</v>
      </c>
      <c r="U1063" s="12">
        <v>6.0400000000000002E-2</v>
      </c>
      <c r="AG1063" s="16">
        <v>219.9</v>
      </c>
      <c r="AH1063" s="17">
        <v>0.70378761962122405</v>
      </c>
      <c r="AN1063" s="17">
        <v>108</v>
      </c>
      <c r="AO1063" s="17">
        <v>0.50441064773065103</v>
      </c>
      <c r="AP1063" s="17">
        <f t="shared" si="85"/>
        <v>0.45396958295758594</v>
      </c>
      <c r="AQ1063" s="18">
        <f t="shared" si="86"/>
        <v>0.55485171250371623</v>
      </c>
      <c r="AV1063" s="16">
        <v>203.9</v>
      </c>
      <c r="AW1063" s="17">
        <v>0.69150677179682107</v>
      </c>
      <c r="AY1063" s="17">
        <v>108</v>
      </c>
      <c r="AZ1063" s="17">
        <v>0.503041959545519</v>
      </c>
      <c r="BA1063" s="17">
        <f t="shared" si="87"/>
        <v>0.45273776359096712</v>
      </c>
      <c r="BB1063" s="17">
        <f t="shared" si="88"/>
        <v>0.55334615550007094</v>
      </c>
    </row>
    <row r="1064" spans="20:54" x14ac:dyDescent="0.2">
      <c r="T1064" s="12">
        <v>1.9674</v>
      </c>
      <c r="U1064" s="12">
        <v>6.0400000000000002E-2</v>
      </c>
      <c r="AG1064" s="16">
        <v>220.3</v>
      </c>
      <c r="AH1064" s="17">
        <v>0.70403862699212594</v>
      </c>
      <c r="AN1064" s="17">
        <v>108.1</v>
      </c>
      <c r="AO1064" s="17">
        <v>0.50472914723130602</v>
      </c>
      <c r="AP1064" s="17">
        <f t="shared" si="85"/>
        <v>0.45425623250817543</v>
      </c>
      <c r="AQ1064" s="18">
        <f t="shared" si="86"/>
        <v>0.55520206195443667</v>
      </c>
      <c r="AV1064" s="16">
        <v>204.3</v>
      </c>
      <c r="AW1064" s="17">
        <v>0.69186888924648793</v>
      </c>
      <c r="AY1064" s="17">
        <v>108.1</v>
      </c>
      <c r="AZ1064" s="17">
        <v>0.50336102542313899</v>
      </c>
      <c r="BA1064" s="17">
        <f t="shared" si="87"/>
        <v>0.45302492288082508</v>
      </c>
      <c r="BB1064" s="17">
        <f t="shared" si="88"/>
        <v>0.5536971279654529</v>
      </c>
    </row>
    <row r="1065" spans="20:54" x14ac:dyDescent="0.2">
      <c r="T1065" s="12">
        <v>1.8964000000000001</v>
      </c>
      <c r="U1065" s="12">
        <v>6.0499999999999998E-2</v>
      </c>
      <c r="AG1065" s="16">
        <v>220.7</v>
      </c>
      <c r="AH1065" s="17">
        <v>0.70428714764732292</v>
      </c>
      <c r="AN1065" s="17">
        <v>108.2</v>
      </c>
      <c r="AO1065" s="17">
        <v>0.50504741122405805</v>
      </c>
      <c r="AP1065" s="17">
        <f t="shared" si="85"/>
        <v>0.45454267010165228</v>
      </c>
      <c r="AQ1065" s="18">
        <f t="shared" si="86"/>
        <v>0.55555215234646393</v>
      </c>
      <c r="AV1065" s="16">
        <v>204.7</v>
      </c>
      <c r="AW1065" s="17">
        <v>0.69222811643893345</v>
      </c>
      <c r="AY1065" s="17">
        <v>108.2</v>
      </c>
      <c r="AZ1065" s="17">
        <v>0.50367989659319301</v>
      </c>
      <c r="BA1065" s="17">
        <f t="shared" si="87"/>
        <v>0.45331190693387374</v>
      </c>
      <c r="BB1065" s="17">
        <f t="shared" si="88"/>
        <v>0.55404788625251233</v>
      </c>
    </row>
    <row r="1066" spans="20:54" x14ac:dyDescent="0.2">
      <c r="T1066" s="12">
        <v>1.8662000000000001</v>
      </c>
      <c r="U1066" s="12">
        <v>6.0499999999999998E-2</v>
      </c>
      <c r="AG1066" s="16">
        <v>221.1</v>
      </c>
      <c r="AH1066" s="17">
        <v>0.70453321600676255</v>
      </c>
      <c r="AN1066" s="17">
        <v>108.3</v>
      </c>
      <c r="AO1066" s="17">
        <v>0.50536543935131095</v>
      </c>
      <c r="AP1066" s="17">
        <f t="shared" si="85"/>
        <v>0.45482889541617988</v>
      </c>
      <c r="AQ1066" s="18">
        <f t="shared" si="86"/>
        <v>0.55590198328644214</v>
      </c>
      <c r="AV1066" s="16">
        <v>205.1</v>
      </c>
      <c r="AW1066" s="17">
        <v>0.69258445839854799</v>
      </c>
      <c r="AY1066" s="17">
        <v>108.3</v>
      </c>
      <c r="AZ1066" s="17">
        <v>0.50399857258191105</v>
      </c>
      <c r="BA1066" s="17">
        <f t="shared" si="87"/>
        <v>0.45359871532371998</v>
      </c>
      <c r="BB1066" s="17">
        <f t="shared" si="88"/>
        <v>0.55439842984010224</v>
      </c>
    </row>
    <row r="1067" spans="20:54" x14ac:dyDescent="0.2">
      <c r="T1067" s="12">
        <v>1.8779999999999999</v>
      </c>
      <c r="U1067" s="12">
        <v>6.0499999999999998E-2</v>
      </c>
      <c r="AG1067" s="16">
        <v>221.5</v>
      </c>
      <c r="AH1067" s="17">
        <v>0.7047768664903945</v>
      </c>
      <c r="AN1067" s="17">
        <v>108.4</v>
      </c>
      <c r="AO1067" s="17">
        <v>0.50568323125776504</v>
      </c>
      <c r="AP1067" s="17">
        <f t="shared" si="85"/>
        <v>0.45511490813198857</v>
      </c>
      <c r="AQ1067" s="18">
        <f t="shared" si="86"/>
        <v>0.55625155438354157</v>
      </c>
      <c r="AV1067" s="16">
        <v>205.5</v>
      </c>
      <c r="AW1067" s="17">
        <v>0.692937920149723</v>
      </c>
      <c r="AY1067" s="17">
        <v>108.4</v>
      </c>
      <c r="AZ1067" s="17">
        <v>0.50431705291698004</v>
      </c>
      <c r="BA1067" s="17">
        <f t="shared" si="87"/>
        <v>0.45388534762528204</v>
      </c>
      <c r="BB1067" s="17">
        <f t="shared" si="88"/>
        <v>0.55474875820867808</v>
      </c>
    </row>
    <row r="1068" spans="20:54" x14ac:dyDescent="0.2">
      <c r="T1068" s="12">
        <v>1.9139999999999999</v>
      </c>
      <c r="U1068" s="12">
        <v>6.0499999999999998E-2</v>
      </c>
      <c r="AG1068" s="16">
        <v>221.9</v>
      </c>
      <c r="AH1068" s="17">
        <v>0.705018133518168</v>
      </c>
      <c r="AN1068" s="17">
        <v>108.5</v>
      </c>
      <c r="AO1068" s="17">
        <v>0.50600078659041403</v>
      </c>
      <c r="AP1068" s="17">
        <f t="shared" si="85"/>
        <v>0.45540070793137266</v>
      </c>
      <c r="AQ1068" s="18">
        <f t="shared" si="86"/>
        <v>0.55660086524945551</v>
      </c>
      <c r="AV1068" s="16">
        <v>205.9</v>
      </c>
      <c r="AW1068" s="17">
        <v>0.69328850671684794</v>
      </c>
      <c r="AY1068" s="17">
        <v>108.5</v>
      </c>
      <c r="AZ1068" s="17">
        <v>0.50463533712753905</v>
      </c>
      <c r="BA1068" s="17">
        <f t="shared" si="87"/>
        <v>0.45417180341478514</v>
      </c>
      <c r="BB1068" s="17">
        <f t="shared" si="88"/>
        <v>0.55509887084029297</v>
      </c>
    </row>
    <row r="1069" spans="20:54" x14ac:dyDescent="0.2">
      <c r="T1069" s="12">
        <v>1.9036999999999999</v>
      </c>
      <c r="U1069" s="12">
        <v>6.0499999999999998E-2</v>
      </c>
      <c r="AG1069" s="16">
        <v>222.3</v>
      </c>
      <c r="AH1069" s="17">
        <v>0.70525705151003248</v>
      </c>
      <c r="AN1069" s="17">
        <v>108.6</v>
      </c>
      <c r="AO1069" s="17">
        <v>0.50631810499853702</v>
      </c>
      <c r="AP1069" s="17">
        <f t="shared" si="85"/>
        <v>0.45568629449868331</v>
      </c>
      <c r="AQ1069" s="18">
        <f t="shared" si="86"/>
        <v>0.55694991549839079</v>
      </c>
      <c r="AV1069" s="16">
        <v>206.3</v>
      </c>
      <c r="AW1069" s="17">
        <v>0.69363622312431494</v>
      </c>
      <c r="AY1069" s="17">
        <v>108.6</v>
      </c>
      <c r="AZ1069" s="17">
        <v>0.50495342474419003</v>
      </c>
      <c r="BA1069" s="17">
        <f t="shared" si="87"/>
        <v>0.45445808226977102</v>
      </c>
      <c r="BB1069" s="17">
        <f t="shared" si="88"/>
        <v>0.55544876721860903</v>
      </c>
    </row>
    <row r="1070" spans="20:54" x14ac:dyDescent="0.2">
      <c r="T1070" s="12">
        <v>1.9066000000000001</v>
      </c>
      <c r="U1070" s="12">
        <v>6.0499999999999998E-2</v>
      </c>
      <c r="AG1070" s="16">
        <v>222.7</v>
      </c>
      <c r="AH1070" s="17">
        <v>0.70549365488593652</v>
      </c>
      <c r="AN1070" s="17">
        <v>108.7</v>
      </c>
      <c r="AO1070" s="17">
        <v>0.50663518613370095</v>
      </c>
      <c r="AP1070" s="17">
        <f t="shared" si="85"/>
        <v>0.45597166752033086</v>
      </c>
      <c r="AQ1070" s="18">
        <f t="shared" si="86"/>
        <v>0.55729870474707111</v>
      </c>
      <c r="AV1070" s="16">
        <v>206.7</v>
      </c>
      <c r="AW1070" s="17">
        <v>0.69398107439651446</v>
      </c>
      <c r="AY1070" s="17">
        <v>108.7</v>
      </c>
      <c r="AZ1070" s="17">
        <v>0.50527131529899405</v>
      </c>
      <c r="BA1070" s="17">
        <f t="shared" si="87"/>
        <v>0.45474418376909465</v>
      </c>
      <c r="BB1070" s="17">
        <f t="shared" si="88"/>
        <v>0.55579844682889346</v>
      </c>
    </row>
    <row r="1071" spans="20:54" x14ac:dyDescent="0.2">
      <c r="T1071" s="12">
        <v>1.9001999999999999</v>
      </c>
      <c r="U1071" s="12">
        <v>6.0600000000000001E-2</v>
      </c>
      <c r="AG1071" s="16">
        <v>223.1</v>
      </c>
      <c r="AH1071" s="17">
        <v>0.70572797806582943</v>
      </c>
      <c r="AN1071" s="17">
        <v>108.8</v>
      </c>
      <c r="AO1071" s="17">
        <v>0.50695202964974795</v>
      </c>
      <c r="AP1071" s="17">
        <f t="shared" si="85"/>
        <v>0.45625682668477319</v>
      </c>
      <c r="AQ1071" s="18">
        <f t="shared" si="86"/>
        <v>0.55764723261472282</v>
      </c>
      <c r="AV1071" s="16">
        <v>207.1</v>
      </c>
      <c r="AW1071" s="17">
        <v>0.69432306555783696</v>
      </c>
      <c r="AY1071" s="17">
        <v>108.8</v>
      </c>
      <c r="AZ1071" s="17">
        <v>0.50558900832547404</v>
      </c>
      <c r="BA1071" s="17">
        <f t="shared" si="87"/>
        <v>0.45503010749292666</v>
      </c>
      <c r="BB1071" s="17">
        <f t="shared" si="88"/>
        <v>0.55614790915802148</v>
      </c>
    </row>
    <row r="1072" spans="20:54" x14ac:dyDescent="0.2">
      <c r="T1072" s="12">
        <v>1.9268000000000001</v>
      </c>
      <c r="U1072" s="12">
        <v>6.0600000000000001E-2</v>
      </c>
      <c r="AG1072" s="16">
        <v>223.5</v>
      </c>
      <c r="AH1072" s="17">
        <v>0.70596005546966001</v>
      </c>
      <c r="AN1072" s="17">
        <v>108.9</v>
      </c>
      <c r="AO1072" s="17">
        <v>0.50726863520279397</v>
      </c>
      <c r="AP1072" s="17">
        <f t="shared" si="85"/>
        <v>0.45654177168251459</v>
      </c>
      <c r="AQ1072" s="18">
        <f t="shared" si="86"/>
        <v>0.55799549872307341</v>
      </c>
      <c r="AV1072" s="16">
        <v>207.5</v>
      </c>
      <c r="AW1072" s="17">
        <v>0.694662201632673</v>
      </c>
      <c r="AY1072" s="17">
        <v>108.9</v>
      </c>
      <c r="AZ1072" s="17">
        <v>0.50590650335862297</v>
      </c>
      <c r="BA1072" s="17">
        <f t="shared" si="87"/>
        <v>0.45531585302276067</v>
      </c>
      <c r="BB1072" s="17">
        <f t="shared" si="88"/>
        <v>0.55649715369448527</v>
      </c>
    </row>
    <row r="1073" spans="20:54" x14ac:dyDescent="0.2">
      <c r="T1073" s="12">
        <v>1.9224000000000001</v>
      </c>
      <c r="U1073" s="12">
        <v>6.0600000000000001E-2</v>
      </c>
      <c r="AG1073" s="16">
        <v>223.9</v>
      </c>
      <c r="AH1073" s="17">
        <v>0.70618992151737792</v>
      </c>
      <c r="AN1073" s="17">
        <v>109</v>
      </c>
      <c r="AO1073" s="17">
        <v>0.50758500245122695</v>
      </c>
      <c r="AP1073" s="17">
        <f t="shared" si="85"/>
        <v>0.45682650220610427</v>
      </c>
      <c r="AQ1073" s="18">
        <f t="shared" si="86"/>
        <v>0.55834350269634969</v>
      </c>
      <c r="AV1073" s="16">
        <v>207.9</v>
      </c>
      <c r="AW1073" s="17">
        <v>0.69499848764541405</v>
      </c>
      <c r="AY1073" s="17">
        <v>109</v>
      </c>
      <c r="AZ1073" s="17">
        <v>0.50622379993489897</v>
      </c>
      <c r="BA1073" s="17">
        <f t="shared" si="87"/>
        <v>0.45560141994140907</v>
      </c>
      <c r="BB1073" s="17">
        <f t="shared" si="88"/>
        <v>0.55684617992838892</v>
      </c>
    </row>
    <row r="1074" spans="20:54" x14ac:dyDescent="0.2">
      <c r="T1074" s="12">
        <v>1.9177999999999999</v>
      </c>
      <c r="U1074" s="12">
        <v>6.0600000000000001E-2</v>
      </c>
      <c r="AG1074" s="16">
        <v>224.3</v>
      </c>
      <c r="AH1074" s="17">
        <v>0.70641761062893194</v>
      </c>
      <c r="AN1074" s="17">
        <v>109.1</v>
      </c>
      <c r="AO1074" s="17">
        <v>0.50790113105569301</v>
      </c>
      <c r="AP1074" s="17">
        <f t="shared" si="85"/>
        <v>0.45711101795012371</v>
      </c>
      <c r="AQ1074" s="18">
        <f t="shared" si="86"/>
        <v>0.55869124416126237</v>
      </c>
      <c r="AV1074" s="16">
        <v>208.3</v>
      </c>
      <c r="AW1074" s="17">
        <v>0.69533192862045046</v>
      </c>
      <c r="AY1074" s="17">
        <v>109.1</v>
      </c>
      <c r="AZ1074" s="17">
        <v>0.50654089759223098</v>
      </c>
      <c r="BA1074" s="17">
        <f t="shared" si="87"/>
        <v>0.45588680783300789</v>
      </c>
      <c r="BB1074" s="17">
        <f t="shared" si="88"/>
        <v>0.55719498735145412</v>
      </c>
    </row>
    <row r="1075" spans="20:54" x14ac:dyDescent="0.2">
      <c r="T1075" s="12">
        <v>1.9581</v>
      </c>
      <c r="U1075" s="12">
        <v>6.0600000000000001E-2</v>
      </c>
      <c r="AG1075" s="16">
        <v>224.7</v>
      </c>
      <c r="AH1075" s="17">
        <v>0.70664315722427107</v>
      </c>
      <c r="AN1075" s="17">
        <v>109.2</v>
      </c>
      <c r="AO1075" s="17">
        <v>0.50821702067910302</v>
      </c>
      <c r="AP1075" s="17">
        <f t="shared" si="85"/>
        <v>0.4573953186111927</v>
      </c>
      <c r="AQ1075" s="18">
        <f t="shared" si="86"/>
        <v>0.55903872274701338</v>
      </c>
      <c r="AV1075" s="16">
        <v>208.7</v>
      </c>
      <c r="AW1075" s="17">
        <v>0.69566252958217345</v>
      </c>
      <c r="AY1075" s="17">
        <v>109.2</v>
      </c>
      <c r="AZ1075" s="17">
        <v>0.506857795870022</v>
      </c>
      <c r="BA1075" s="17">
        <f t="shared" si="87"/>
        <v>0.45617201628301979</v>
      </c>
      <c r="BB1075" s="17">
        <f t="shared" si="88"/>
        <v>0.55754357545702427</v>
      </c>
    </row>
    <row r="1076" spans="20:54" x14ac:dyDescent="0.2">
      <c r="T1076" s="12">
        <v>1.9327000000000001</v>
      </c>
      <c r="U1076" s="12">
        <v>6.0600000000000001E-2</v>
      </c>
      <c r="AG1076" s="16">
        <v>225.1</v>
      </c>
      <c r="AH1076" s="17">
        <v>0.70686659572334443</v>
      </c>
      <c r="AN1076" s="17">
        <v>109.3</v>
      </c>
      <c r="AO1076" s="17">
        <v>0.50853267098661903</v>
      </c>
      <c r="AP1076" s="17">
        <f t="shared" si="85"/>
        <v>0.45767940388795714</v>
      </c>
      <c r="AQ1076" s="18">
        <f t="shared" si="86"/>
        <v>0.55938593808528103</v>
      </c>
      <c r="AV1076" s="16">
        <v>209.1</v>
      </c>
      <c r="AW1076" s="17">
        <v>0.69599029555497305</v>
      </c>
      <c r="AY1076" s="17">
        <v>109.3</v>
      </c>
      <c r="AZ1076" s="17">
        <v>0.50717449430914996</v>
      </c>
      <c r="BA1076" s="17">
        <f t="shared" si="87"/>
        <v>0.45645704487823496</v>
      </c>
      <c r="BB1076" s="17">
        <f t="shared" si="88"/>
        <v>0.55789194374006501</v>
      </c>
    </row>
    <row r="1077" spans="20:54" x14ac:dyDescent="0.2">
      <c r="T1077" s="12">
        <v>1.9738</v>
      </c>
      <c r="U1077" s="12">
        <v>6.0699999999999997E-2</v>
      </c>
      <c r="AG1077" s="16">
        <v>225.5</v>
      </c>
      <c r="AH1077" s="17">
        <v>0.70708796054610201</v>
      </c>
      <c r="AN1077" s="17">
        <v>109.4</v>
      </c>
      <c r="AO1077" s="17">
        <v>0.50884808164565298</v>
      </c>
      <c r="AP1077" s="17">
        <f t="shared" si="85"/>
        <v>0.45796327348108767</v>
      </c>
      <c r="AQ1077" s="18">
        <f t="shared" si="86"/>
        <v>0.55973288981021829</v>
      </c>
      <c r="AV1077" s="16">
        <v>209.5</v>
      </c>
      <c r="AW1077" s="17">
        <v>0.69631523156324104</v>
      </c>
      <c r="AY1077" s="17">
        <v>109.4</v>
      </c>
      <c r="AZ1077" s="17">
        <v>0.50749099245196905</v>
      </c>
      <c r="BA1077" s="17">
        <f t="shared" si="87"/>
        <v>0.45674189320677216</v>
      </c>
      <c r="BB1077" s="17">
        <f t="shared" si="88"/>
        <v>0.55824009169716604</v>
      </c>
    </row>
    <row r="1078" spans="20:54" x14ac:dyDescent="0.2">
      <c r="T1078" s="12">
        <v>1.9097</v>
      </c>
      <c r="U1078" s="12">
        <v>6.0699999999999997E-2</v>
      </c>
      <c r="AG1078" s="16">
        <v>225.9</v>
      </c>
      <c r="AH1078" s="17">
        <v>0.7073072861124915</v>
      </c>
      <c r="AN1078" s="17">
        <v>109.5</v>
      </c>
      <c r="AO1078" s="17">
        <v>0.50916325232586002</v>
      </c>
      <c r="AP1078" s="17">
        <f t="shared" si="85"/>
        <v>0.45824692709327403</v>
      </c>
      <c r="AQ1078" s="18">
        <f t="shared" si="86"/>
        <v>0.56007957755844606</v>
      </c>
      <c r="AV1078" s="16">
        <v>209.9</v>
      </c>
      <c r="AW1078" s="17">
        <v>0.69663734263136701</v>
      </c>
      <c r="AY1078" s="17">
        <v>109.5</v>
      </c>
      <c r="AZ1078" s="17">
        <v>0.50780728984231405</v>
      </c>
      <c r="BA1078" s="17">
        <f t="shared" si="87"/>
        <v>0.45702656085808263</v>
      </c>
      <c r="BB1078" s="17">
        <f t="shared" si="88"/>
        <v>0.55858801882654552</v>
      </c>
    </row>
    <row r="1079" spans="20:54" x14ac:dyDescent="0.2">
      <c r="T1079" s="12">
        <v>1.8701000000000001</v>
      </c>
      <c r="U1079" s="12">
        <v>6.0699999999999997E-2</v>
      </c>
      <c r="AG1079" s="16">
        <v>226.3</v>
      </c>
      <c r="AH1079" s="17">
        <v>0.70752460684246299</v>
      </c>
      <c r="AN1079" s="17">
        <v>109.6</v>
      </c>
      <c r="AO1079" s="17">
        <v>0.50947818269913703</v>
      </c>
      <c r="AP1079" s="17">
        <f t="shared" si="85"/>
        <v>0.45853036442922335</v>
      </c>
      <c r="AQ1079" s="18">
        <f t="shared" si="86"/>
        <v>0.56042600096905082</v>
      </c>
      <c r="AV1079" s="16">
        <v>210.3</v>
      </c>
      <c r="AW1079" s="17">
        <v>0.69695663378374295</v>
      </c>
      <c r="AY1079" s="17">
        <v>109.6</v>
      </c>
      <c r="AZ1079" s="17">
        <v>0.508123386025503</v>
      </c>
      <c r="BA1079" s="17">
        <f t="shared" si="87"/>
        <v>0.4573110474229527</v>
      </c>
      <c r="BB1079" s="17">
        <f t="shared" si="88"/>
        <v>0.5589357246280533</v>
      </c>
    </row>
    <row r="1080" spans="20:54" x14ac:dyDescent="0.2">
      <c r="T1080" s="12">
        <v>1.9604999999999999</v>
      </c>
      <c r="U1080" s="12">
        <v>6.0699999999999997E-2</v>
      </c>
      <c r="AG1080" s="16">
        <v>226.7</v>
      </c>
      <c r="AH1080" s="17">
        <v>0.70773995715596505</v>
      </c>
      <c r="AN1080" s="17">
        <v>109.7</v>
      </c>
      <c r="AO1080" s="17">
        <v>0.50979287243961402</v>
      </c>
      <c r="AP1080" s="17">
        <f t="shared" si="85"/>
        <v>0.45881358519565263</v>
      </c>
      <c r="AQ1080" s="18">
        <f t="shared" si="86"/>
        <v>0.56077215968357552</v>
      </c>
      <c r="AV1080" s="16">
        <v>210.7</v>
      </c>
      <c r="AW1080" s="17">
        <v>0.697273110044759</v>
      </c>
      <c r="AY1080" s="17">
        <v>109.7</v>
      </c>
      <c r="AZ1080" s="17">
        <v>0.50843928054833498</v>
      </c>
      <c r="BA1080" s="17">
        <f t="shared" si="87"/>
        <v>0.45759535249350147</v>
      </c>
      <c r="BB1080" s="17">
        <f t="shared" si="88"/>
        <v>0.55928320860316849</v>
      </c>
    </row>
    <row r="1081" spans="20:54" x14ac:dyDescent="0.2">
      <c r="T1081" s="12">
        <v>1.9224000000000001</v>
      </c>
      <c r="U1081" s="12">
        <v>6.0699999999999997E-2</v>
      </c>
      <c r="AG1081" s="16">
        <v>227.1</v>
      </c>
      <c r="AH1081" s="17">
        <v>0.70795337147294757</v>
      </c>
      <c r="AN1081" s="17">
        <v>109.8</v>
      </c>
      <c r="AO1081" s="17">
        <v>0.51010732122365099</v>
      </c>
      <c r="AP1081" s="17">
        <f t="shared" si="85"/>
        <v>0.45909658910128592</v>
      </c>
      <c r="AQ1081" s="18">
        <f t="shared" si="86"/>
        <v>0.56111805334601617</v>
      </c>
      <c r="AV1081" s="16">
        <v>211.1</v>
      </c>
      <c r="AW1081" s="17">
        <v>0.69758677643880596</v>
      </c>
      <c r="AY1081" s="17">
        <v>109.8</v>
      </c>
      <c r="AZ1081" s="17">
        <v>0.508754972959098</v>
      </c>
      <c r="BA1081" s="17">
        <f t="shared" si="87"/>
        <v>0.45787947566318821</v>
      </c>
      <c r="BB1081" s="17">
        <f t="shared" si="88"/>
        <v>0.55963047025500789</v>
      </c>
    </row>
    <row r="1082" spans="20:54" x14ac:dyDescent="0.2">
      <c r="T1082" s="12">
        <v>1.9542999999999999</v>
      </c>
      <c r="U1082" s="12">
        <v>6.0699999999999997E-2</v>
      </c>
      <c r="AG1082" s="16">
        <v>227.5</v>
      </c>
      <c r="AH1082" s="17">
        <v>0.70816488421335899</v>
      </c>
      <c r="AN1082" s="17">
        <v>109.9</v>
      </c>
      <c r="AO1082" s="17">
        <v>0.51042152872983104</v>
      </c>
      <c r="AP1082" s="17">
        <f t="shared" si="85"/>
        <v>0.45937937585684796</v>
      </c>
      <c r="AQ1082" s="18">
        <f t="shared" si="86"/>
        <v>0.56146368160281424</v>
      </c>
      <c r="AV1082" s="16">
        <v>211.5</v>
      </c>
      <c r="AW1082" s="17">
        <v>0.69789763799027504</v>
      </c>
      <c r="AY1082" s="17">
        <v>109.9</v>
      </c>
      <c r="AZ1082" s="17">
        <v>0.50907046280756596</v>
      </c>
      <c r="BA1082" s="17">
        <f t="shared" si="87"/>
        <v>0.45816341652680936</v>
      </c>
      <c r="BB1082" s="17">
        <f t="shared" si="88"/>
        <v>0.55997750908832256</v>
      </c>
    </row>
    <row r="1083" spans="20:54" x14ac:dyDescent="0.2">
      <c r="T1083" s="12">
        <v>1.9444999999999999</v>
      </c>
      <c r="U1083" s="12">
        <v>6.08E-2</v>
      </c>
      <c r="AG1083" s="16">
        <v>227.9</v>
      </c>
      <c r="AH1083" s="17">
        <v>0.70837452979714843</v>
      </c>
      <c r="AN1083" s="17">
        <v>110</v>
      </c>
      <c r="AO1083" s="17">
        <v>0.51073549463895895</v>
      </c>
      <c r="AP1083" s="17">
        <f t="shared" si="85"/>
        <v>0.45966194517506309</v>
      </c>
      <c r="AQ1083" s="18">
        <f t="shared" si="86"/>
        <v>0.56180904410285493</v>
      </c>
      <c r="AV1083" s="16">
        <v>211.9</v>
      </c>
      <c r="AW1083" s="17">
        <v>0.69820569972355595</v>
      </c>
      <c r="AY1083" s="17">
        <v>110</v>
      </c>
      <c r="AZ1083" s="17">
        <v>0.50938574964500605</v>
      </c>
      <c r="BA1083" s="17">
        <f t="shared" si="87"/>
        <v>0.45844717468050544</v>
      </c>
      <c r="BB1083" s="17">
        <f t="shared" si="88"/>
        <v>0.56032432460950665</v>
      </c>
    </row>
    <row r="1084" spans="20:54" x14ac:dyDescent="0.2">
      <c r="T1084" s="12">
        <v>1.9702999999999999</v>
      </c>
      <c r="U1084" s="12">
        <v>6.08E-2</v>
      </c>
      <c r="AG1084" s="16">
        <v>228.3</v>
      </c>
      <c r="AH1084" s="17">
        <v>0.70858234264426501</v>
      </c>
      <c r="AN1084" s="17">
        <v>110.1</v>
      </c>
      <c r="AO1084" s="17">
        <v>0.51104921863405295</v>
      </c>
      <c r="AP1084" s="17">
        <f t="shared" si="85"/>
        <v>0.45994429677064769</v>
      </c>
      <c r="AQ1084" s="18">
        <f t="shared" si="86"/>
        <v>0.56215414049745827</v>
      </c>
      <c r="AV1084" s="16">
        <v>212.3</v>
      </c>
      <c r="AW1084" s="17">
        <v>0.69851096666304102</v>
      </c>
      <c r="AY1084" s="17">
        <v>110.1</v>
      </c>
      <c r="AZ1084" s="17">
        <v>0.50970083302417601</v>
      </c>
      <c r="BA1084" s="17">
        <f t="shared" si="87"/>
        <v>0.45873074972175842</v>
      </c>
      <c r="BB1084" s="17">
        <f t="shared" si="88"/>
        <v>0.56067091632659372</v>
      </c>
    </row>
    <row r="1085" spans="20:54" x14ac:dyDescent="0.2">
      <c r="T1085" s="12">
        <v>1.9861</v>
      </c>
      <c r="U1085" s="12">
        <v>6.08E-2</v>
      </c>
      <c r="AG1085" s="16">
        <v>228.7</v>
      </c>
      <c r="AH1085" s="17">
        <v>0.70878835717465805</v>
      </c>
      <c r="AN1085" s="17">
        <v>110.2</v>
      </c>
      <c r="AO1085" s="17">
        <v>0.51136270040034204</v>
      </c>
      <c r="AP1085" s="17">
        <f t="shared" si="85"/>
        <v>0.46022643036030786</v>
      </c>
      <c r="AQ1085" s="18">
        <f t="shared" si="86"/>
        <v>0.56249897044037633</v>
      </c>
      <c r="AV1085" s="16">
        <v>212.7</v>
      </c>
      <c r="AW1085" s="17">
        <v>0.6988134438331205</v>
      </c>
      <c r="AY1085" s="17">
        <v>110.2</v>
      </c>
      <c r="AZ1085" s="17">
        <v>0.51001571249932798</v>
      </c>
      <c r="BA1085" s="17">
        <f t="shared" si="87"/>
        <v>0.45901414124939521</v>
      </c>
      <c r="BB1085" s="17">
        <f t="shared" si="88"/>
        <v>0.56101728374926085</v>
      </c>
    </row>
    <row r="1086" spans="20:54" x14ac:dyDescent="0.2">
      <c r="T1086" s="12">
        <v>1.9291</v>
      </c>
      <c r="U1086" s="12">
        <v>6.08E-2</v>
      </c>
      <c r="AG1086" s="16">
        <v>229.1</v>
      </c>
      <c r="AH1086" s="17">
        <v>0.70899260780827644</v>
      </c>
      <c r="AN1086" s="17">
        <v>110.3</v>
      </c>
      <c r="AO1086" s="17">
        <v>0.51167593962525904</v>
      </c>
      <c r="AP1086" s="17">
        <f t="shared" si="85"/>
        <v>0.46050834566273313</v>
      </c>
      <c r="AQ1086" s="18">
        <f t="shared" si="86"/>
        <v>0.56284353358778494</v>
      </c>
      <c r="AV1086" s="16">
        <v>213.1</v>
      </c>
      <c r="AW1086" s="17">
        <v>0.6991131362581845</v>
      </c>
      <c r="AY1086" s="17">
        <v>110.3</v>
      </c>
      <c r="AZ1086" s="17">
        <v>0.51033038762621297</v>
      </c>
      <c r="BA1086" s="17">
        <f t="shared" si="87"/>
        <v>0.45929734886359169</v>
      </c>
      <c r="BB1086" s="17">
        <f t="shared" si="88"/>
        <v>0.5613634263888343</v>
      </c>
    </row>
    <row r="1087" spans="20:54" x14ac:dyDescent="0.2">
      <c r="T1087" s="12">
        <v>1.9202999999999999</v>
      </c>
      <c r="U1087" s="12">
        <v>6.08E-2</v>
      </c>
      <c r="AG1087" s="16">
        <v>229.5</v>
      </c>
      <c r="AH1087" s="17">
        <v>0.70919512896506998</v>
      </c>
      <c r="AN1087" s="17">
        <v>110.4</v>
      </c>
      <c r="AO1087" s="17">
        <v>0.51198893599843698</v>
      </c>
      <c r="AP1087" s="17">
        <f t="shared" si="85"/>
        <v>0.46079004239859328</v>
      </c>
      <c r="AQ1087" s="18">
        <f t="shared" si="86"/>
        <v>0.56318782959828073</v>
      </c>
      <c r="AV1087" s="16">
        <v>213.5</v>
      </c>
      <c r="AW1087" s="17">
        <v>0.69941004896262449</v>
      </c>
      <c r="AY1087" s="17">
        <v>110.4</v>
      </c>
      <c r="AZ1087" s="17">
        <v>0.51064485796207804</v>
      </c>
      <c r="BA1087" s="17">
        <f t="shared" si="87"/>
        <v>0.45958037216587022</v>
      </c>
      <c r="BB1087" s="17">
        <f t="shared" si="88"/>
        <v>0.56170934375828585</v>
      </c>
    </row>
    <row r="1088" spans="20:54" x14ac:dyDescent="0.2">
      <c r="T1088" s="12">
        <v>1.9334</v>
      </c>
      <c r="U1088" s="12">
        <v>6.08E-2</v>
      </c>
      <c r="AG1088" s="16">
        <v>229.9</v>
      </c>
      <c r="AH1088" s="17">
        <v>0.70939595506498643</v>
      </c>
      <c r="AN1088" s="17">
        <v>110.5</v>
      </c>
      <c r="AO1088" s="17">
        <v>0.51230168921170305</v>
      </c>
      <c r="AP1088" s="17">
        <f t="shared" si="85"/>
        <v>0.46107152029053278</v>
      </c>
      <c r="AQ1088" s="18">
        <f t="shared" si="86"/>
        <v>0.56353185813287343</v>
      </c>
      <c r="AV1088" s="16">
        <v>213.9</v>
      </c>
      <c r="AW1088" s="17">
        <v>0.69970418697083103</v>
      </c>
      <c r="AY1088" s="17">
        <v>110.5</v>
      </c>
      <c r="AZ1088" s="17">
        <v>0.51095912306567204</v>
      </c>
      <c r="BA1088" s="17">
        <f t="shared" si="87"/>
        <v>0.45986321075910486</v>
      </c>
      <c r="BB1088" s="17">
        <f t="shared" si="88"/>
        <v>0.56205503537223933</v>
      </c>
    </row>
    <row r="1089" spans="20:54" x14ac:dyDescent="0.2">
      <c r="T1089" s="12">
        <v>1.9396</v>
      </c>
      <c r="U1089" s="12">
        <v>6.0900000000000003E-2</v>
      </c>
      <c r="AG1089" s="16">
        <v>230.3</v>
      </c>
      <c r="AH1089" s="17">
        <v>0.70959512052797702</v>
      </c>
      <c r="AN1089" s="17">
        <v>110.6</v>
      </c>
      <c r="AO1089" s="17">
        <v>0.51261419895907401</v>
      </c>
      <c r="AP1089" s="17">
        <f t="shared" si="85"/>
        <v>0.46135277906316663</v>
      </c>
      <c r="AQ1089" s="18">
        <f t="shared" si="86"/>
        <v>0.5638756188549815</v>
      </c>
      <c r="AV1089" s="16">
        <v>214.3</v>
      </c>
      <c r="AW1089" s="17">
        <v>0.69999555530719504</v>
      </c>
      <c r="AY1089" s="17">
        <v>110.6</v>
      </c>
      <c r="AZ1089" s="17">
        <v>0.51127318249724696</v>
      </c>
      <c r="BA1089" s="17">
        <f t="shared" si="87"/>
        <v>0.4601458642475223</v>
      </c>
      <c r="BB1089" s="17">
        <f t="shared" si="88"/>
        <v>0.56240050074697168</v>
      </c>
    </row>
    <row r="1090" spans="20:54" x14ac:dyDescent="0.2">
      <c r="T1090" s="12">
        <v>1.9202999999999999</v>
      </c>
      <c r="U1090" s="12">
        <v>6.0900000000000003E-2</v>
      </c>
      <c r="AG1090" s="16">
        <v>230.7</v>
      </c>
      <c r="AH1090" s="17">
        <v>0.70979265977398853</v>
      </c>
      <c r="AN1090" s="17">
        <v>110.7</v>
      </c>
      <c r="AO1090" s="17">
        <v>0.51292646493675198</v>
      </c>
      <c r="AP1090" s="17">
        <f t="shared" si="85"/>
        <v>0.46163381844307677</v>
      </c>
      <c r="AQ1090" s="18">
        <f t="shared" si="86"/>
        <v>0.56421911143042724</v>
      </c>
      <c r="AV1090" s="16">
        <v>214.7</v>
      </c>
      <c r="AW1090" s="17">
        <v>0.70028415899610708</v>
      </c>
      <c r="AY1090" s="17">
        <v>110.7</v>
      </c>
      <c r="AZ1090" s="17">
        <v>0.51158703581855802</v>
      </c>
      <c r="BA1090" s="17">
        <f t="shared" si="87"/>
        <v>0.46042833223670221</v>
      </c>
      <c r="BB1090" s="17">
        <f t="shared" si="88"/>
        <v>0.56274573940041384</v>
      </c>
    </row>
    <row r="1091" spans="20:54" x14ac:dyDescent="0.2">
      <c r="T1091" s="12">
        <v>1.9157999999999999</v>
      </c>
      <c r="U1091" s="12">
        <v>6.0900000000000003E-2</v>
      </c>
      <c r="AG1091" s="16">
        <v>231.1</v>
      </c>
      <c r="AH1091" s="17">
        <v>0.70998860722297097</v>
      </c>
      <c r="AN1091" s="17">
        <v>110.8</v>
      </c>
      <c r="AO1091" s="17">
        <v>0.51323848684311801</v>
      </c>
      <c r="AP1091" s="17">
        <f t="shared" ref="AP1091:AP1154" si="89">AO1091*0.9</f>
        <v>0.46191463815880623</v>
      </c>
      <c r="AQ1091" s="18">
        <f t="shared" ref="AQ1091:AQ1154" si="90">AO1091*1.1</f>
        <v>0.56456233552742985</v>
      </c>
      <c r="AV1091" s="16">
        <v>215.1</v>
      </c>
      <c r="AW1091" s="17">
        <v>0.70057000306195794</v>
      </c>
      <c r="AY1091" s="17">
        <v>110.8</v>
      </c>
      <c r="AZ1091" s="17">
        <v>0.51190068259286903</v>
      </c>
      <c r="BA1091" s="17">
        <f t="shared" ref="BA1091:BA1154" si="91">AZ1091*0.9</f>
        <v>0.46071061433358212</v>
      </c>
      <c r="BB1091" s="17">
        <f t="shared" ref="BB1091:BB1154" si="92">AZ1091*1.1</f>
        <v>0.56309075085215599</v>
      </c>
    </row>
    <row r="1092" spans="20:54" x14ac:dyDescent="0.2">
      <c r="T1092" s="12">
        <v>1.9133</v>
      </c>
      <c r="U1092" s="12">
        <v>6.0900000000000003E-2</v>
      </c>
      <c r="AG1092" s="16">
        <v>231.5</v>
      </c>
      <c r="AH1092" s="17">
        <v>0.710182997294874</v>
      </c>
      <c r="AN1092" s="17">
        <v>110.9</v>
      </c>
      <c r="AO1092" s="17">
        <v>0.51355026437872897</v>
      </c>
      <c r="AP1092" s="17">
        <f t="shared" si="89"/>
        <v>0.4621952379408561</v>
      </c>
      <c r="AQ1092" s="18">
        <f t="shared" si="90"/>
        <v>0.5649052908166019</v>
      </c>
      <c r="AV1092" s="16">
        <v>215.5</v>
      </c>
      <c r="AW1092" s="17">
        <v>0.70085309252913852</v>
      </c>
      <c r="AY1092" s="17">
        <v>110.9</v>
      </c>
      <c r="AZ1092" s="17">
        <v>0.51221412238495101</v>
      </c>
      <c r="BA1092" s="17">
        <f t="shared" si="91"/>
        <v>0.46099271014645593</v>
      </c>
      <c r="BB1092" s="17">
        <f t="shared" si="92"/>
        <v>0.5634355346234462</v>
      </c>
    </row>
    <row r="1093" spans="20:54" x14ac:dyDescent="0.2">
      <c r="T1093" s="12">
        <v>1.9118999999999999</v>
      </c>
      <c r="U1093" s="12">
        <v>6.0900000000000003E-2</v>
      </c>
      <c r="AG1093" s="16">
        <v>231.9</v>
      </c>
      <c r="AH1093" s="17">
        <v>0.71037586440964606</v>
      </c>
      <c r="AN1093" s="17">
        <v>111</v>
      </c>
      <c r="AO1093" s="17">
        <v>0.51386179724630898</v>
      </c>
      <c r="AP1093" s="17">
        <f t="shared" si="89"/>
        <v>0.4624756175216781</v>
      </c>
      <c r="AQ1093" s="18">
        <f t="shared" si="90"/>
        <v>0.56524797697093998</v>
      </c>
      <c r="AV1093" s="16">
        <v>215.9</v>
      </c>
      <c r="AW1093" s="17">
        <v>0.70113343242203996</v>
      </c>
      <c r="AY1093" s="17">
        <v>111</v>
      </c>
      <c r="AZ1093" s="17">
        <v>0.51252735476108402</v>
      </c>
      <c r="BA1093" s="17">
        <f t="shared" si="91"/>
        <v>0.46127461928497565</v>
      </c>
      <c r="BB1093" s="17">
        <f t="shared" si="92"/>
        <v>0.56378009023719244</v>
      </c>
    </row>
    <row r="1094" spans="20:54" x14ac:dyDescent="0.2">
      <c r="T1094" s="12">
        <v>1.9659</v>
      </c>
      <c r="U1094" s="12">
        <v>6.0900000000000003E-2</v>
      </c>
      <c r="AG1094" s="16">
        <v>232.3</v>
      </c>
      <c r="AH1094" s="17">
        <v>0.7105672429872365</v>
      </c>
      <c r="AN1094" s="17">
        <v>111.1</v>
      </c>
      <c r="AO1094" s="17">
        <v>0.514173085150749</v>
      </c>
      <c r="AP1094" s="17">
        <f t="shared" si="89"/>
        <v>0.46275577663567413</v>
      </c>
      <c r="AQ1094" s="18">
        <f t="shared" si="90"/>
        <v>0.56559039366582398</v>
      </c>
      <c r="AV1094" s="16">
        <v>216.3</v>
      </c>
      <c r="AW1094" s="17">
        <v>0.70141102776505293</v>
      </c>
      <c r="AY1094" s="17">
        <v>111.1</v>
      </c>
      <c r="AZ1094" s="17">
        <v>0.51284037928906201</v>
      </c>
      <c r="BA1094" s="17">
        <f t="shared" si="91"/>
        <v>0.46155634136015583</v>
      </c>
      <c r="BB1094" s="17">
        <f t="shared" si="92"/>
        <v>0.56412441721796824</v>
      </c>
    </row>
    <row r="1095" spans="20:54" x14ac:dyDescent="0.2">
      <c r="T1095" s="12">
        <v>1.9738</v>
      </c>
      <c r="U1095" s="12">
        <v>6.0999999999999999E-2</v>
      </c>
      <c r="AG1095" s="16">
        <v>232.7</v>
      </c>
      <c r="AH1095" s="17">
        <v>0.71075716744759498</v>
      </c>
      <c r="AN1095" s="17">
        <v>111.2</v>
      </c>
      <c r="AO1095" s="17">
        <v>0.51448412779909802</v>
      </c>
      <c r="AP1095" s="17">
        <f t="shared" si="89"/>
        <v>0.46303571501918822</v>
      </c>
      <c r="AQ1095" s="18">
        <f t="shared" si="90"/>
        <v>0.56593254057900788</v>
      </c>
      <c r="AV1095" s="16">
        <v>216.7</v>
      </c>
      <c r="AW1095" s="17">
        <v>0.70168588358256745</v>
      </c>
      <c r="AY1095" s="17">
        <v>111.2</v>
      </c>
      <c r="AZ1095" s="17">
        <v>0.51315319553819205</v>
      </c>
      <c r="BA1095" s="17">
        <f t="shared" si="91"/>
        <v>0.46183787598437287</v>
      </c>
      <c r="BB1095" s="17">
        <f t="shared" si="92"/>
        <v>0.56446851509201135</v>
      </c>
    </row>
    <row r="1096" spans="20:54" x14ac:dyDescent="0.2">
      <c r="T1096" s="12">
        <v>1.9180999999999999</v>
      </c>
      <c r="U1096" s="12">
        <v>6.0999999999999999E-2</v>
      </c>
      <c r="AG1096" s="16">
        <v>233.1</v>
      </c>
      <c r="AH1096" s="17">
        <v>0.71094567221066951</v>
      </c>
      <c r="AN1096" s="17">
        <v>111.3</v>
      </c>
      <c r="AO1096" s="17">
        <v>0.514794924900559</v>
      </c>
      <c r="AP1096" s="17">
        <f t="shared" si="89"/>
        <v>0.4633154324105031</v>
      </c>
      <c r="AQ1096" s="18">
        <f t="shared" si="90"/>
        <v>0.5662744173906149</v>
      </c>
      <c r="AV1096" s="16">
        <v>217.1</v>
      </c>
      <c r="AW1096" s="17">
        <v>0.70195800489897497</v>
      </c>
      <c r="AY1096" s="17">
        <v>111.3</v>
      </c>
      <c r="AZ1096" s="17">
        <v>0.51346580307929701</v>
      </c>
      <c r="BA1096" s="17">
        <f t="shared" si="91"/>
        <v>0.4621192227713673</v>
      </c>
      <c r="BB1096" s="17">
        <f t="shared" si="92"/>
        <v>0.56481238338722672</v>
      </c>
    </row>
    <row r="1097" spans="20:54" x14ac:dyDescent="0.2">
      <c r="T1097" s="12">
        <v>1.9383999999999999</v>
      </c>
      <c r="U1097" s="12">
        <v>6.0999999999999999E-2</v>
      </c>
      <c r="AG1097" s="16">
        <v>233.5</v>
      </c>
      <c r="AH1097" s="17">
        <v>0.71113279169640953</v>
      </c>
      <c r="AN1097" s="17">
        <v>111.4</v>
      </c>
      <c r="AO1097" s="17">
        <v>0.51510547616648505</v>
      </c>
      <c r="AP1097" s="17">
        <f t="shared" si="89"/>
        <v>0.46359492854983658</v>
      </c>
      <c r="AQ1097" s="18">
        <f t="shared" si="90"/>
        <v>0.56661602378313358</v>
      </c>
      <c r="AV1097" s="16">
        <v>217.5</v>
      </c>
      <c r="AW1097" s="17">
        <v>0.70222739673866652</v>
      </c>
      <c r="AY1097" s="17">
        <v>111.4</v>
      </c>
      <c r="AZ1097" s="17">
        <v>0.51377820148471698</v>
      </c>
      <c r="BA1097" s="17">
        <f t="shared" si="91"/>
        <v>0.46240038133624528</v>
      </c>
      <c r="BB1097" s="17">
        <f t="shared" si="92"/>
        <v>0.56515602163318868</v>
      </c>
    </row>
    <row r="1098" spans="20:54" x14ac:dyDescent="0.2">
      <c r="T1098" s="12">
        <v>1.9158999999999999</v>
      </c>
      <c r="U1098" s="12">
        <v>6.0999999999999999E-2</v>
      </c>
      <c r="AG1098" s="16">
        <v>233.9</v>
      </c>
      <c r="AH1098" s="17">
        <v>0.71131856032476448</v>
      </c>
      <c r="AN1098" s="17">
        <v>111.5</v>
      </c>
      <c r="AO1098" s="17">
        <v>0.51541578131037302</v>
      </c>
      <c r="AP1098" s="17">
        <f t="shared" si="89"/>
        <v>0.46387420317933575</v>
      </c>
      <c r="AQ1098" s="18">
        <f t="shared" si="90"/>
        <v>0.56695735944141035</v>
      </c>
      <c r="AV1098" s="16">
        <v>217.9</v>
      </c>
      <c r="AW1098" s="17">
        <v>0.70249406489085953</v>
      </c>
      <c r="AY1098" s="17">
        <v>111.5</v>
      </c>
      <c r="AZ1098" s="17">
        <v>0.51409039032831305</v>
      </c>
      <c r="BA1098" s="17">
        <f t="shared" si="91"/>
        <v>0.46268135129548177</v>
      </c>
      <c r="BB1098" s="17">
        <f t="shared" si="92"/>
        <v>0.56549942936114439</v>
      </c>
    </row>
    <row r="1099" spans="20:54" x14ac:dyDescent="0.2">
      <c r="T1099" s="12">
        <v>1.885</v>
      </c>
      <c r="U1099" s="12">
        <v>6.0999999999999999E-2</v>
      </c>
      <c r="AG1099" s="16">
        <v>234.3</v>
      </c>
      <c r="AH1099" s="17">
        <v>0.71150301251568404</v>
      </c>
      <c r="AN1099" s="17">
        <v>111.6</v>
      </c>
      <c r="AO1099" s="17">
        <v>0.51572584004785904</v>
      </c>
      <c r="AP1099" s="17">
        <f t="shared" si="89"/>
        <v>0.46415325604307317</v>
      </c>
      <c r="AQ1099" s="18">
        <f t="shared" si="90"/>
        <v>0.56729842405264497</v>
      </c>
      <c r="AV1099" s="16">
        <v>218.3</v>
      </c>
      <c r="AW1099" s="17">
        <v>0.70275803118769642</v>
      </c>
      <c r="AY1099" s="17">
        <v>111.6</v>
      </c>
      <c r="AZ1099" s="17">
        <v>0.514402369185465</v>
      </c>
      <c r="BA1099" s="17">
        <f t="shared" si="91"/>
        <v>0.46296213226691851</v>
      </c>
      <c r="BB1099" s="17">
        <f t="shared" si="92"/>
        <v>0.5658426061040116</v>
      </c>
    </row>
    <row r="1100" spans="20:54" x14ac:dyDescent="0.2">
      <c r="T1100" s="12">
        <v>1.9782</v>
      </c>
      <c r="U1100" s="12">
        <v>6.0999999999999999E-2</v>
      </c>
      <c r="AG1100" s="16">
        <v>234.7</v>
      </c>
      <c r="AH1100" s="17">
        <v>0.71168618268911654</v>
      </c>
      <c r="AN1100" s="17">
        <v>111.7</v>
      </c>
      <c r="AO1100" s="17">
        <v>0.51603565209671298</v>
      </c>
      <c r="AP1100" s="17">
        <f t="shared" si="89"/>
        <v>0.46443208688704168</v>
      </c>
      <c r="AQ1100" s="18">
        <f t="shared" si="90"/>
        <v>0.56763921730638434</v>
      </c>
      <c r="AV1100" s="16">
        <v>218.7</v>
      </c>
      <c r="AW1100" s="17">
        <v>0.70301933268858952</v>
      </c>
      <c r="AY1100" s="17">
        <v>111.7</v>
      </c>
      <c r="AZ1100" s="17">
        <v>0.51471413763307705</v>
      </c>
      <c r="BA1100" s="17">
        <f t="shared" si="91"/>
        <v>0.46324272386976934</v>
      </c>
      <c r="BB1100" s="17">
        <f t="shared" si="92"/>
        <v>0.56618555139638482</v>
      </c>
    </row>
    <row r="1101" spans="20:54" x14ac:dyDescent="0.2">
      <c r="T1101" s="12">
        <v>1.8959999999999999</v>
      </c>
      <c r="U1101" s="12">
        <v>6.0999999999999999E-2</v>
      </c>
      <c r="AG1101" s="16">
        <v>235.1</v>
      </c>
      <c r="AH1101" s="17">
        <v>0.71186810526501043</v>
      </c>
      <c r="AN1101" s="17">
        <v>111.8</v>
      </c>
      <c r="AO1101" s="17">
        <v>0.51634521717683302</v>
      </c>
      <c r="AP1101" s="17">
        <f t="shared" si="89"/>
        <v>0.46471069545914973</v>
      </c>
      <c r="AQ1101" s="18">
        <f t="shared" si="90"/>
        <v>0.56797973889451636</v>
      </c>
      <c r="AV1101" s="16">
        <v>219.1</v>
      </c>
      <c r="AW1101" s="17">
        <v>0.70327800705250498</v>
      </c>
      <c r="AY1101" s="17">
        <v>111.8</v>
      </c>
      <c r="AZ1101" s="17">
        <v>0.51502569524957598</v>
      </c>
      <c r="BA1101" s="17">
        <f t="shared" si="91"/>
        <v>0.4635231257246184</v>
      </c>
      <c r="BB1101" s="17">
        <f t="shared" si="92"/>
        <v>0.56652826477453366</v>
      </c>
    </row>
    <row r="1102" spans="20:54" x14ac:dyDescent="0.2">
      <c r="T1102" s="12">
        <v>1.9259999999999999</v>
      </c>
      <c r="U1102" s="12">
        <v>6.1100000000000002E-2</v>
      </c>
      <c r="AG1102" s="16">
        <v>235.5</v>
      </c>
      <c r="AH1102" s="17">
        <v>0.71204881466331604</v>
      </c>
      <c r="AN1102" s="17">
        <v>111.9</v>
      </c>
      <c r="AO1102" s="17">
        <v>0.51665453501024095</v>
      </c>
      <c r="AP1102" s="17">
        <f t="shared" si="89"/>
        <v>0.46498908150921686</v>
      </c>
      <c r="AQ1102" s="18">
        <f t="shared" si="90"/>
        <v>0.56831998851126508</v>
      </c>
      <c r="AV1102" s="16">
        <v>219.5</v>
      </c>
      <c r="AW1102" s="17">
        <v>0.70353409111466647</v>
      </c>
      <c r="AY1102" s="17">
        <v>111.9</v>
      </c>
      <c r="AZ1102" s="17">
        <v>0.515337041614917</v>
      </c>
      <c r="BA1102" s="17">
        <f t="shared" si="91"/>
        <v>0.46380333745342534</v>
      </c>
      <c r="BB1102" s="17">
        <f t="shared" si="92"/>
        <v>0.56687074577640872</v>
      </c>
    </row>
    <row r="1103" spans="20:54" x14ac:dyDescent="0.2">
      <c r="T1103" s="12">
        <v>1.9496</v>
      </c>
      <c r="U1103" s="12">
        <v>6.1100000000000002E-2</v>
      </c>
      <c r="AG1103" s="16">
        <v>235.9</v>
      </c>
      <c r="AH1103" s="17">
        <v>0.71222834530398194</v>
      </c>
      <c r="AN1103" s="17">
        <v>112</v>
      </c>
      <c r="AO1103" s="17">
        <v>0.51696360532107699</v>
      </c>
      <c r="AP1103" s="17">
        <f t="shared" si="89"/>
        <v>0.4652672447889693</v>
      </c>
      <c r="AQ1103" s="18">
        <f t="shared" si="90"/>
        <v>0.56865996585318479</v>
      </c>
      <c r="AV1103" s="16">
        <v>219.9</v>
      </c>
      <c r="AW1103" s="17">
        <v>0.70378761962122405</v>
      </c>
      <c r="AY1103" s="17">
        <v>112</v>
      </c>
      <c r="AZ1103" s="17">
        <v>0.51564817631058002</v>
      </c>
      <c r="BA1103" s="17">
        <f t="shared" si="91"/>
        <v>0.46408335867952205</v>
      </c>
      <c r="BB1103" s="17">
        <f t="shared" si="92"/>
        <v>0.56721299394163804</v>
      </c>
    </row>
    <row r="1104" spans="20:54" x14ac:dyDescent="0.2">
      <c r="T1104" s="12">
        <v>1.8936999999999999</v>
      </c>
      <c r="U1104" s="12">
        <v>6.1100000000000002E-2</v>
      </c>
      <c r="AG1104" s="16">
        <v>236.3</v>
      </c>
      <c r="AH1104" s="17">
        <v>0.71240673160695756</v>
      </c>
      <c r="AN1104" s="17">
        <v>112.1</v>
      </c>
      <c r="AO1104" s="17">
        <v>0.51727242783559702</v>
      </c>
      <c r="AP1104" s="17">
        <f t="shared" si="89"/>
        <v>0.46554518505203735</v>
      </c>
      <c r="AQ1104" s="18">
        <f t="shared" si="90"/>
        <v>0.56899967061915679</v>
      </c>
      <c r="AV1104" s="16">
        <v>220.3</v>
      </c>
      <c r="AW1104" s="17">
        <v>0.70403862699212594</v>
      </c>
      <c r="AY1104" s="17">
        <v>112.1</v>
      </c>
      <c r="AZ1104" s="17">
        <v>0.51595909891957703</v>
      </c>
      <c r="BA1104" s="17">
        <f t="shared" si="91"/>
        <v>0.46436318902761936</v>
      </c>
      <c r="BB1104" s="17">
        <f t="shared" si="92"/>
        <v>0.56755500881153476</v>
      </c>
    </row>
    <row r="1105" spans="20:54" x14ac:dyDescent="0.2">
      <c r="T1105" s="12">
        <v>1.9028</v>
      </c>
      <c r="U1105" s="12">
        <v>6.1100000000000002E-2</v>
      </c>
      <c r="AG1105" s="16">
        <v>236.7</v>
      </c>
      <c r="AH1105" s="17">
        <v>0.71258400799219201</v>
      </c>
      <c r="AN1105" s="17">
        <v>112.2</v>
      </c>
      <c r="AO1105" s="17">
        <v>0.51758100228216197</v>
      </c>
      <c r="AP1105" s="17">
        <f t="shared" si="89"/>
        <v>0.46582290205394578</v>
      </c>
      <c r="AQ1105" s="18">
        <f t="shared" si="90"/>
        <v>0.56933910251037823</v>
      </c>
      <c r="AV1105" s="16">
        <v>220.7</v>
      </c>
      <c r="AW1105" s="17">
        <v>0.70428714764732292</v>
      </c>
      <c r="AY1105" s="17">
        <v>112.2</v>
      </c>
      <c r="AZ1105" s="17">
        <v>0.51626980902644903</v>
      </c>
      <c r="BA1105" s="17">
        <f t="shared" si="91"/>
        <v>0.46464282812380414</v>
      </c>
      <c r="BB1105" s="17">
        <f t="shared" si="92"/>
        <v>0.56789678992909398</v>
      </c>
    </row>
    <row r="1106" spans="20:54" x14ac:dyDescent="0.2">
      <c r="T1106" s="12">
        <v>1.9033</v>
      </c>
      <c r="U1106" s="12">
        <v>6.1100000000000002E-2</v>
      </c>
      <c r="AG1106" s="16">
        <v>237.1</v>
      </c>
      <c r="AH1106" s="17">
        <v>0.71276020887963398</v>
      </c>
      <c r="AN1106" s="17">
        <v>112.3</v>
      </c>
      <c r="AO1106" s="17">
        <v>0.51788932839123702</v>
      </c>
      <c r="AP1106" s="17">
        <f t="shared" si="89"/>
        <v>0.46610039555211336</v>
      </c>
      <c r="AQ1106" s="18">
        <f t="shared" si="90"/>
        <v>0.56967826123036081</v>
      </c>
      <c r="AV1106" s="16">
        <v>221.1</v>
      </c>
      <c r="AW1106" s="17">
        <v>0.70453321600676255</v>
      </c>
      <c r="AY1106" s="17">
        <v>112.3</v>
      </c>
      <c r="AZ1106" s="17">
        <v>0.51658030621727002</v>
      </c>
      <c r="BA1106" s="17">
        <f t="shared" si="91"/>
        <v>0.46492227559554306</v>
      </c>
      <c r="BB1106" s="17">
        <f t="shared" si="92"/>
        <v>0.56823833683899705</v>
      </c>
    </row>
    <row r="1107" spans="20:54" x14ac:dyDescent="0.2">
      <c r="T1107" s="12">
        <v>1.9619</v>
      </c>
      <c r="U1107" s="12">
        <v>6.1100000000000002E-2</v>
      </c>
      <c r="AG1107" s="16">
        <v>237.5</v>
      </c>
      <c r="AH1107" s="17">
        <v>0.71293536868923202</v>
      </c>
      <c r="AN1107" s="17">
        <v>112.4</v>
      </c>
      <c r="AO1107" s="17">
        <v>0.51819740589538599</v>
      </c>
      <c r="AP1107" s="17">
        <f t="shared" si="89"/>
        <v>0.4663776653058474</v>
      </c>
      <c r="AQ1107" s="18">
        <f t="shared" si="90"/>
        <v>0.57001714648492463</v>
      </c>
      <c r="AV1107" s="16">
        <v>221.5</v>
      </c>
      <c r="AW1107" s="17">
        <v>0.7047768664903945</v>
      </c>
      <c r="AY1107" s="17">
        <v>112.4</v>
      </c>
      <c r="AZ1107" s="17">
        <v>0.51689059007964899</v>
      </c>
      <c r="BA1107" s="17">
        <f t="shared" si="91"/>
        <v>0.4652015310716841</v>
      </c>
      <c r="BB1107" s="17">
        <f t="shared" si="92"/>
        <v>0.56857964908761394</v>
      </c>
    </row>
    <row r="1108" spans="20:54" x14ac:dyDescent="0.2">
      <c r="T1108" s="12">
        <v>1.9390000000000001</v>
      </c>
      <c r="U1108" s="12">
        <v>6.1199999999999997E-2</v>
      </c>
      <c r="AG1108" s="16">
        <v>237.9</v>
      </c>
      <c r="AH1108" s="17">
        <v>0.71310952184093701</v>
      </c>
      <c r="AN1108" s="17">
        <v>112.5</v>
      </c>
      <c r="AO1108" s="17">
        <v>0.518505234529265</v>
      </c>
      <c r="AP1108" s="17">
        <f t="shared" si="89"/>
        <v>0.46665471107633849</v>
      </c>
      <c r="AQ1108" s="18">
        <f t="shared" si="90"/>
        <v>0.57035575798219151</v>
      </c>
      <c r="AV1108" s="16">
        <v>221.9</v>
      </c>
      <c r="AW1108" s="17">
        <v>0.705018133518168</v>
      </c>
      <c r="AY1108" s="17">
        <v>112.5</v>
      </c>
      <c r="AZ1108" s="17">
        <v>0.51720066020272903</v>
      </c>
      <c r="BA1108" s="17">
        <f t="shared" si="91"/>
        <v>0.46548059418245613</v>
      </c>
      <c r="BB1108" s="17">
        <f t="shared" si="92"/>
        <v>0.56892072622300194</v>
      </c>
    </row>
    <row r="1109" spans="20:54" x14ac:dyDescent="0.2">
      <c r="T1109" s="12">
        <v>1.9682999999999999</v>
      </c>
      <c r="U1109" s="12">
        <v>6.1199999999999997E-2</v>
      </c>
      <c r="AG1109" s="16">
        <v>238.3</v>
      </c>
      <c r="AH1109" s="17">
        <v>0.71328270275469652</v>
      </c>
      <c r="AN1109" s="17">
        <v>112.6</v>
      </c>
      <c r="AO1109" s="17">
        <v>0.51881281402961699</v>
      </c>
      <c r="AP1109" s="17">
        <f t="shared" si="89"/>
        <v>0.46693153262665532</v>
      </c>
      <c r="AQ1109" s="18">
        <f t="shared" si="90"/>
        <v>0.57069409543257876</v>
      </c>
      <c r="AV1109" s="16">
        <v>222.3</v>
      </c>
      <c r="AW1109" s="17">
        <v>0.70525705151003248</v>
      </c>
      <c r="AY1109" s="17">
        <v>112.6</v>
      </c>
      <c r="AZ1109" s="17">
        <v>0.51751051617719002</v>
      </c>
      <c r="BA1109" s="17">
        <f t="shared" si="91"/>
        <v>0.46575946455947104</v>
      </c>
      <c r="BB1109" s="17">
        <f t="shared" si="92"/>
        <v>0.56926156779490911</v>
      </c>
    </row>
    <row r="1110" spans="20:54" x14ac:dyDescent="0.2">
      <c r="T1110" s="12">
        <v>1.9239999999999999</v>
      </c>
      <c r="U1110" s="12">
        <v>6.1199999999999997E-2</v>
      </c>
      <c r="AG1110" s="16">
        <v>238.7</v>
      </c>
      <c r="AH1110" s="17">
        <v>0.71345494585046043</v>
      </c>
      <c r="AN1110" s="17">
        <v>112.7</v>
      </c>
      <c r="AO1110" s="17">
        <v>0.51912014413526697</v>
      </c>
      <c r="AP1110" s="17">
        <f t="shared" si="89"/>
        <v>0.46720812972174031</v>
      </c>
      <c r="AQ1110" s="18">
        <f t="shared" si="90"/>
        <v>0.57103215854879374</v>
      </c>
      <c r="AV1110" s="16">
        <v>222.7</v>
      </c>
      <c r="AW1110" s="17">
        <v>0.70549365488593652</v>
      </c>
      <c r="AY1110" s="17">
        <v>112.7</v>
      </c>
      <c r="AZ1110" s="17">
        <v>0.51782015759525202</v>
      </c>
      <c r="BA1110" s="17">
        <f t="shared" si="91"/>
        <v>0.46603814183572684</v>
      </c>
      <c r="BB1110" s="17">
        <f t="shared" si="92"/>
        <v>0.56960217335477725</v>
      </c>
    </row>
    <row r="1111" spans="20:54" x14ac:dyDescent="0.2">
      <c r="T1111" s="12">
        <v>1.9527000000000001</v>
      </c>
      <c r="U1111" s="12">
        <v>6.1199999999999997E-2</v>
      </c>
      <c r="AG1111" s="16">
        <v>239.1</v>
      </c>
      <c r="AH1111" s="17">
        <v>0.71362628554817753</v>
      </c>
      <c r="AN1111" s="17">
        <v>112.8</v>
      </c>
      <c r="AO1111" s="17">
        <v>0.51942722458711998</v>
      </c>
      <c r="AP1111" s="17">
        <f t="shared" si="89"/>
        <v>0.46748450212840797</v>
      </c>
      <c r="AQ1111" s="18">
        <f t="shared" si="90"/>
        <v>0.57136994704583199</v>
      </c>
      <c r="AV1111" s="16">
        <v>223.1</v>
      </c>
      <c r="AW1111" s="17">
        <v>0.70572797806582943</v>
      </c>
      <c r="AY1111" s="17">
        <v>112.8</v>
      </c>
      <c r="AZ1111" s="17">
        <v>0.518129584050673</v>
      </c>
      <c r="BA1111" s="17">
        <f t="shared" si="91"/>
        <v>0.46631662564560572</v>
      </c>
      <c r="BB1111" s="17">
        <f t="shared" si="92"/>
        <v>0.56994254245574039</v>
      </c>
    </row>
    <row r="1112" spans="20:54" x14ac:dyDescent="0.2">
      <c r="T1112" s="12">
        <v>1.9196</v>
      </c>
      <c r="U1112" s="12">
        <v>6.1199999999999997E-2</v>
      </c>
      <c r="AG1112" s="16">
        <v>239.5</v>
      </c>
      <c r="AH1112" s="17">
        <v>0.71379675626779693</v>
      </c>
      <c r="AN1112" s="17">
        <v>112.9</v>
      </c>
      <c r="AO1112" s="17">
        <v>0.51973405512814996</v>
      </c>
      <c r="AP1112" s="17">
        <f t="shared" si="89"/>
        <v>0.46776064961533498</v>
      </c>
      <c r="AQ1112" s="18">
        <f t="shared" si="90"/>
        <v>0.571707460640965</v>
      </c>
      <c r="AV1112" s="16">
        <v>223.5</v>
      </c>
      <c r="AW1112" s="17">
        <v>0.70596005546966001</v>
      </c>
      <c r="AY1112" s="17">
        <v>112.9</v>
      </c>
      <c r="AZ1112" s="17">
        <v>0.51843879513875502</v>
      </c>
      <c r="BA1112" s="17">
        <f t="shared" si="91"/>
        <v>0.46659491562487954</v>
      </c>
      <c r="BB1112" s="17">
        <f t="shared" si="92"/>
        <v>0.57028267465263061</v>
      </c>
    </row>
    <row r="1113" spans="20:54" x14ac:dyDescent="0.2">
      <c r="T1113" s="12">
        <v>1.9303999999999999</v>
      </c>
      <c r="U1113" s="12">
        <v>6.1199999999999997E-2</v>
      </c>
      <c r="AG1113" s="16">
        <v>239.9</v>
      </c>
      <c r="AH1113" s="17">
        <v>0.71396639242926796</v>
      </c>
      <c r="AN1113" s="17">
        <v>113</v>
      </c>
      <c r="AO1113" s="17">
        <v>0.52004063550339896</v>
      </c>
      <c r="AP1113" s="17">
        <f t="shared" si="89"/>
        <v>0.46803657195305909</v>
      </c>
      <c r="AQ1113" s="18">
        <f t="shared" si="90"/>
        <v>0.57204469905373889</v>
      </c>
      <c r="AV1113" s="16">
        <v>223.9</v>
      </c>
      <c r="AW1113" s="17">
        <v>0.70618992151737792</v>
      </c>
      <c r="AY1113" s="17">
        <v>113</v>
      </c>
      <c r="AZ1113" s="17">
        <v>0.51874779045633801</v>
      </c>
      <c r="BA1113" s="17">
        <f t="shared" si="91"/>
        <v>0.4668730114107042</v>
      </c>
      <c r="BB1113" s="17">
        <f t="shared" si="92"/>
        <v>0.57062256950197188</v>
      </c>
    </row>
    <row r="1114" spans="20:54" x14ac:dyDescent="0.2">
      <c r="T1114" s="12">
        <v>1.98</v>
      </c>
      <c r="U1114" s="12">
        <v>6.1199999999999997E-2</v>
      </c>
      <c r="AG1114" s="16">
        <v>240.3</v>
      </c>
      <c r="AH1114" s="17">
        <v>0.71413522845253952</v>
      </c>
      <c r="AN1114" s="17">
        <v>113.1</v>
      </c>
      <c r="AO1114" s="17">
        <v>0.52034696545997094</v>
      </c>
      <c r="AP1114" s="17">
        <f t="shared" si="89"/>
        <v>0.46831226891397387</v>
      </c>
      <c r="AQ1114" s="18">
        <f t="shared" si="90"/>
        <v>0.57238166200596807</v>
      </c>
      <c r="AV1114" s="16">
        <v>224.3</v>
      </c>
      <c r="AW1114" s="17">
        <v>0.70641761062893194</v>
      </c>
      <c r="AY1114" s="17">
        <v>113.1</v>
      </c>
      <c r="AZ1114" s="17">
        <v>0.51905656960181201</v>
      </c>
      <c r="BA1114" s="17">
        <f t="shared" si="91"/>
        <v>0.46715091264163083</v>
      </c>
      <c r="BB1114" s="17">
        <f t="shared" si="92"/>
        <v>0.57096222656199325</v>
      </c>
    </row>
    <row r="1115" spans="20:54" x14ac:dyDescent="0.2">
      <c r="T1115" s="12">
        <v>1.9360999999999999</v>
      </c>
      <c r="U1115" s="12">
        <v>6.13E-2</v>
      </c>
      <c r="AG1115" s="16">
        <v>240.7</v>
      </c>
      <c r="AH1115" s="17">
        <v>0.71430329875756104</v>
      </c>
      <c r="AN1115" s="17">
        <v>113.2</v>
      </c>
      <c r="AO1115" s="17">
        <v>0.52065304474702501</v>
      </c>
      <c r="AP1115" s="17">
        <f t="shared" si="89"/>
        <v>0.46858774027232253</v>
      </c>
      <c r="AQ1115" s="18">
        <f t="shared" si="90"/>
        <v>0.5727183492217276</v>
      </c>
      <c r="AV1115" s="16">
        <v>224.7</v>
      </c>
      <c r="AW1115" s="17">
        <v>0.70664315722427107</v>
      </c>
      <c r="AY1115" s="17">
        <v>113.2</v>
      </c>
      <c r="AZ1115" s="17">
        <v>0.51936513217510705</v>
      </c>
      <c r="BA1115" s="17">
        <f t="shared" si="91"/>
        <v>0.46742861895759635</v>
      </c>
      <c r="BB1115" s="17">
        <f t="shared" si="92"/>
        <v>0.57130164539261785</v>
      </c>
    </row>
    <row r="1116" spans="20:54" x14ac:dyDescent="0.2">
      <c r="T1116" s="12">
        <v>1.9218</v>
      </c>
      <c r="U1116" s="12">
        <v>6.13E-2</v>
      </c>
      <c r="AG1116" s="16">
        <v>241.1</v>
      </c>
      <c r="AH1116" s="17">
        <v>0.72958068555121303</v>
      </c>
      <c r="AN1116" s="17">
        <v>113.3</v>
      </c>
      <c r="AO1116" s="17">
        <v>0.52095887311577205</v>
      </c>
      <c r="AP1116" s="17">
        <f t="shared" si="89"/>
        <v>0.46886298580419483</v>
      </c>
      <c r="AQ1116" s="18">
        <f t="shared" si="90"/>
        <v>0.57305476042734926</v>
      </c>
      <c r="AV1116" s="16">
        <v>225.1</v>
      </c>
      <c r="AW1116" s="17">
        <v>0.70686659572334443</v>
      </c>
      <c r="AY1116" s="17">
        <v>113.3</v>
      </c>
      <c r="AZ1116" s="17">
        <v>0.51967347777770401</v>
      </c>
      <c r="BA1116" s="17">
        <f t="shared" si="91"/>
        <v>0.46770612999993361</v>
      </c>
      <c r="BB1116" s="17">
        <f t="shared" si="92"/>
        <v>0.57164082555547446</v>
      </c>
    </row>
    <row r="1117" spans="20:54" x14ac:dyDescent="0.2">
      <c r="T1117" s="12">
        <v>1.9523999999999999</v>
      </c>
      <c r="U1117" s="12">
        <v>6.13E-2</v>
      </c>
      <c r="AG1117" s="16">
        <v>241.5</v>
      </c>
      <c r="AH1117" s="17">
        <v>0.72985541202776905</v>
      </c>
      <c r="AN1117" s="17">
        <v>113.4</v>
      </c>
      <c r="AO1117" s="17">
        <v>0.52126445031947</v>
      </c>
      <c r="AP1117" s="17">
        <f t="shared" si="89"/>
        <v>0.46913800528752303</v>
      </c>
      <c r="AQ1117" s="18">
        <f t="shared" si="90"/>
        <v>0.57339089535141707</v>
      </c>
      <c r="AV1117" s="16">
        <v>225.5</v>
      </c>
      <c r="AW1117" s="17">
        <v>0.70708796054610201</v>
      </c>
      <c r="AY1117" s="17">
        <v>113.4</v>
      </c>
      <c r="AZ1117" s="17">
        <v>0.51998160601262999</v>
      </c>
      <c r="BA1117" s="17">
        <f t="shared" si="91"/>
        <v>0.46798344541136699</v>
      </c>
      <c r="BB1117" s="17">
        <f t="shared" si="92"/>
        <v>0.57197976661389305</v>
      </c>
    </row>
    <row r="1118" spans="20:54" x14ac:dyDescent="0.2">
      <c r="T1118" s="12">
        <v>1.8541000000000001</v>
      </c>
      <c r="U1118" s="12">
        <v>6.13E-2</v>
      </c>
      <c r="AG1118" s="16">
        <v>241.9</v>
      </c>
      <c r="AH1118" s="17">
        <v>0.73012879718440304</v>
      </c>
      <c r="AN1118" s="17">
        <v>113.5</v>
      </c>
      <c r="AO1118" s="17">
        <v>0.52156977611341504</v>
      </c>
      <c r="AP1118" s="17">
        <f t="shared" si="89"/>
        <v>0.46941279850207357</v>
      </c>
      <c r="AQ1118" s="18">
        <f t="shared" si="90"/>
        <v>0.57372675372475657</v>
      </c>
      <c r="AV1118" s="16">
        <v>225.9</v>
      </c>
      <c r="AW1118" s="17">
        <v>0.7073072861124915</v>
      </c>
      <c r="AY1118" s="17">
        <v>113.5</v>
      </c>
      <c r="AZ1118" s="17">
        <v>0.52028951648446098</v>
      </c>
      <c r="BA1118" s="17">
        <f t="shared" si="91"/>
        <v>0.46826056483601491</v>
      </c>
      <c r="BB1118" s="17">
        <f t="shared" si="92"/>
        <v>0.5723184681329071</v>
      </c>
    </row>
    <row r="1119" spans="20:54" x14ac:dyDescent="0.2">
      <c r="T1119" s="12">
        <v>1.8998999999999999</v>
      </c>
      <c r="U1119" s="12">
        <v>6.13E-2</v>
      </c>
      <c r="AG1119" s="16">
        <v>242.3</v>
      </c>
      <c r="AH1119" s="17">
        <v>0.73040085969857305</v>
      </c>
      <c r="AN1119" s="17">
        <v>113.6</v>
      </c>
      <c r="AO1119" s="17">
        <v>0.52187485025494296</v>
      </c>
      <c r="AP1119" s="17">
        <f t="shared" si="89"/>
        <v>0.46968736522944865</v>
      </c>
      <c r="AQ1119" s="18">
        <f t="shared" si="90"/>
        <v>0.57406233528043726</v>
      </c>
      <c r="AV1119" s="16">
        <v>226.3</v>
      </c>
      <c r="AW1119" s="17">
        <v>0.70752460684246299</v>
      </c>
      <c r="AY1119" s="17">
        <v>113.6</v>
      </c>
      <c r="AZ1119" s="17">
        <v>0.52059720879932403</v>
      </c>
      <c r="BA1119" s="17">
        <f t="shared" si="91"/>
        <v>0.46853748791939165</v>
      </c>
      <c r="BB1119" s="17">
        <f t="shared" si="92"/>
        <v>0.57265692967925652</v>
      </c>
    </row>
    <row r="1120" spans="20:54" x14ac:dyDescent="0.2">
      <c r="T1120" s="12">
        <v>1.9006000000000001</v>
      </c>
      <c r="U1120" s="12">
        <v>6.13E-2</v>
      </c>
      <c r="AG1120" s="16">
        <v>242.7</v>
      </c>
      <c r="AH1120" s="17">
        <v>0.73067161824773996</v>
      </c>
      <c r="AN1120" s="17">
        <v>113.7</v>
      </c>
      <c r="AO1120" s="17">
        <v>0.52217967250341502</v>
      </c>
      <c r="AP1120" s="17">
        <f t="shared" si="89"/>
        <v>0.46996170525307351</v>
      </c>
      <c r="AQ1120" s="18">
        <f t="shared" si="90"/>
        <v>0.57439763975375657</v>
      </c>
      <c r="AV1120" s="16">
        <v>226.7</v>
      </c>
      <c r="AW1120" s="17">
        <v>0.70773995715596505</v>
      </c>
      <c r="AY1120" s="17">
        <v>113.7</v>
      </c>
      <c r="AZ1120" s="17">
        <v>0.52090468256489997</v>
      </c>
      <c r="BA1120" s="17">
        <f t="shared" si="91"/>
        <v>0.46881421430840997</v>
      </c>
      <c r="BB1120" s="17">
        <f t="shared" si="92"/>
        <v>0.57299515082138996</v>
      </c>
    </row>
    <row r="1121" spans="20:54" x14ac:dyDescent="0.2">
      <c r="T1121" s="12">
        <v>1.9353</v>
      </c>
      <c r="U1121" s="12">
        <v>6.1400000000000003E-2</v>
      </c>
      <c r="AG1121" s="16">
        <v>243.1</v>
      </c>
      <c r="AH1121" s="17">
        <v>0.73094109150936404</v>
      </c>
      <c r="AN1121" s="17">
        <v>113.8</v>
      </c>
      <c r="AO1121" s="17">
        <v>0.52248424262021997</v>
      </c>
      <c r="AP1121" s="17">
        <f t="shared" si="89"/>
        <v>0.470235818358198</v>
      </c>
      <c r="AQ1121" s="18">
        <f t="shared" si="90"/>
        <v>0.574732666882242</v>
      </c>
      <c r="AV1121" s="16">
        <v>227.1</v>
      </c>
      <c r="AW1121" s="17">
        <v>0.70795337147294757</v>
      </c>
      <c r="AY1121" s="17">
        <v>113.8</v>
      </c>
      <c r="AZ1121" s="17">
        <v>0.52121193739041904</v>
      </c>
      <c r="BA1121" s="17">
        <f t="shared" si="91"/>
        <v>0.46909074365137715</v>
      </c>
      <c r="BB1121" s="17">
        <f t="shared" si="92"/>
        <v>0.57333313112946105</v>
      </c>
    </row>
    <row r="1122" spans="20:54" x14ac:dyDescent="0.2">
      <c r="T1122" s="12">
        <v>1.9097</v>
      </c>
      <c r="U1122" s="12">
        <v>6.1400000000000003E-2</v>
      </c>
      <c r="AG1122" s="16">
        <v>243.5</v>
      </c>
      <c r="AH1122" s="17">
        <v>0.73120929816090396</v>
      </c>
      <c r="AN1122" s="17">
        <v>113.9</v>
      </c>
      <c r="AO1122" s="17">
        <v>0.52278856036876697</v>
      </c>
      <c r="AP1122" s="17">
        <f t="shared" si="89"/>
        <v>0.47050970433189027</v>
      </c>
      <c r="AQ1122" s="18">
        <f t="shared" si="90"/>
        <v>0.57506741640564374</v>
      </c>
      <c r="AV1122" s="16">
        <v>227.5</v>
      </c>
      <c r="AW1122" s="17">
        <v>0.70816488421335899</v>
      </c>
      <c r="AY1122" s="17">
        <v>113.9</v>
      </c>
      <c r="AZ1122" s="17">
        <v>0.52151897288666904</v>
      </c>
      <c r="BA1122" s="17">
        <f t="shared" si="91"/>
        <v>0.46936707559800217</v>
      </c>
      <c r="BB1122" s="17">
        <f t="shared" si="92"/>
        <v>0.57367087017533602</v>
      </c>
    </row>
    <row r="1123" spans="20:54" x14ac:dyDescent="0.2">
      <c r="T1123" s="12">
        <v>1.9072</v>
      </c>
      <c r="U1123" s="12">
        <v>6.1400000000000003E-2</v>
      </c>
      <c r="AG1123" s="16">
        <v>243.9</v>
      </c>
      <c r="AH1123" s="17">
        <v>0.73147625687982198</v>
      </c>
      <c r="AN1123" s="17">
        <v>114</v>
      </c>
      <c r="AO1123" s="17">
        <v>0.52309262551447799</v>
      </c>
      <c r="AP1123" s="17">
        <f t="shared" si="89"/>
        <v>0.47078336296303019</v>
      </c>
      <c r="AQ1123" s="18">
        <f t="shared" si="90"/>
        <v>0.57540188806592585</v>
      </c>
      <c r="AV1123" s="16">
        <v>227.9</v>
      </c>
      <c r="AW1123" s="17">
        <v>0.70837452979714843</v>
      </c>
      <c r="AY1123" s="17">
        <v>114</v>
      </c>
      <c r="AZ1123" s="17">
        <v>0.52182578866599205</v>
      </c>
      <c r="BA1123" s="17">
        <f t="shared" si="91"/>
        <v>0.46964320979939284</v>
      </c>
      <c r="BB1123" s="17">
        <f t="shared" si="92"/>
        <v>0.57400836753259132</v>
      </c>
    </row>
    <row r="1124" spans="20:54" x14ac:dyDescent="0.2">
      <c r="T1124" s="12">
        <v>1.8934</v>
      </c>
      <c r="U1124" s="12">
        <v>6.1400000000000003E-2</v>
      </c>
      <c r="AG1124" s="16">
        <v>244.3</v>
      </c>
      <c r="AH1124" s="17">
        <v>0.73174198634357701</v>
      </c>
      <c r="AN1124" s="17">
        <v>114.1</v>
      </c>
      <c r="AO1124" s="17">
        <v>0.52339643782478595</v>
      </c>
      <c r="AP1124" s="17">
        <f t="shared" si="89"/>
        <v>0.47105679404230738</v>
      </c>
      <c r="AQ1124" s="18">
        <f t="shared" si="90"/>
        <v>0.57573608160726464</v>
      </c>
      <c r="AV1124" s="16">
        <v>228.3</v>
      </c>
      <c r="AW1124" s="17">
        <v>0.70858234264426501</v>
      </c>
      <c r="AY1124" s="17">
        <v>114.1</v>
      </c>
      <c r="AZ1124" s="17">
        <v>0.52213238434228604</v>
      </c>
      <c r="BA1124" s="17">
        <f t="shared" si="91"/>
        <v>0.46991914590805745</v>
      </c>
      <c r="BB1124" s="17">
        <f t="shared" si="92"/>
        <v>0.57434562277651469</v>
      </c>
    </row>
    <row r="1125" spans="20:54" x14ac:dyDescent="0.2">
      <c r="T1125" s="12">
        <v>1.8947000000000001</v>
      </c>
      <c r="U1125" s="12">
        <v>6.1400000000000003E-2</v>
      </c>
      <c r="AG1125" s="16">
        <v>244.7</v>
      </c>
      <c r="AH1125" s="17">
        <v>0.73200650522962796</v>
      </c>
      <c r="AN1125" s="17">
        <v>114.2</v>
      </c>
      <c r="AO1125" s="17">
        <v>0.52369999706912695</v>
      </c>
      <c r="AP1125" s="17">
        <f t="shared" si="89"/>
        <v>0.47132999736221426</v>
      </c>
      <c r="AQ1125" s="18">
        <f t="shared" si="90"/>
        <v>0.57606999677603965</v>
      </c>
      <c r="AV1125" s="16">
        <v>228.7</v>
      </c>
      <c r="AW1125" s="17">
        <v>0.70878835717465805</v>
      </c>
      <c r="AY1125" s="17">
        <v>114.2</v>
      </c>
      <c r="AZ1125" s="17">
        <v>0.52243875953100805</v>
      </c>
      <c r="BA1125" s="17">
        <f t="shared" si="91"/>
        <v>0.47019488357790723</v>
      </c>
      <c r="BB1125" s="17">
        <f t="shared" si="92"/>
        <v>0.57468263548410892</v>
      </c>
    </row>
    <row r="1126" spans="20:54" x14ac:dyDescent="0.2">
      <c r="T1126" s="12">
        <v>1.8852</v>
      </c>
      <c r="U1126" s="12">
        <v>6.1400000000000003E-2</v>
      </c>
      <c r="AG1126" s="16">
        <v>245.1</v>
      </c>
      <c r="AH1126" s="17">
        <v>0.73226983221543696</v>
      </c>
      <c r="AN1126" s="17">
        <v>114.3</v>
      </c>
      <c r="AO1126" s="17">
        <v>0.52400330301893405</v>
      </c>
      <c r="AP1126" s="17">
        <f t="shared" si="89"/>
        <v>0.47160297271704066</v>
      </c>
      <c r="AQ1126" s="18">
        <f t="shared" si="90"/>
        <v>0.57640363332082756</v>
      </c>
      <c r="AV1126" s="16">
        <v>229.1</v>
      </c>
      <c r="AW1126" s="17">
        <v>0.70899260780827644</v>
      </c>
      <c r="AY1126" s="17">
        <v>114.3</v>
      </c>
      <c r="AZ1126" s="17">
        <v>0.52274491384917199</v>
      </c>
      <c r="BA1126" s="17">
        <f t="shared" si="91"/>
        <v>0.4704704224642548</v>
      </c>
      <c r="BB1126" s="17">
        <f t="shared" si="92"/>
        <v>0.57501940523408923</v>
      </c>
    </row>
    <row r="1127" spans="20:54" x14ac:dyDescent="0.2">
      <c r="T1127" s="12">
        <v>1.9294</v>
      </c>
      <c r="U1127" s="12">
        <v>6.1400000000000003E-2</v>
      </c>
      <c r="AG1127" s="16">
        <v>245.5</v>
      </c>
      <c r="AH1127" s="17">
        <v>0.73253198597276603</v>
      </c>
      <c r="AN1127" s="17">
        <v>114.4</v>
      </c>
      <c r="AO1127" s="17">
        <v>0.52430635544763804</v>
      </c>
      <c r="AP1127" s="17">
        <f t="shared" si="89"/>
        <v>0.47187571990287425</v>
      </c>
      <c r="AQ1127" s="18">
        <f t="shared" si="90"/>
        <v>0.57673699099240194</v>
      </c>
      <c r="AV1127" s="16">
        <v>229.5</v>
      </c>
      <c r="AW1127" s="17">
        <v>0.70919512896506998</v>
      </c>
      <c r="AY1127" s="17">
        <v>114.4</v>
      </c>
      <c r="AZ1127" s="17">
        <v>0.52305084691535297</v>
      </c>
      <c r="BA1127" s="17">
        <f t="shared" si="91"/>
        <v>0.4707457622238177</v>
      </c>
      <c r="BB1127" s="17">
        <f t="shared" si="92"/>
        <v>0.57535593160688836</v>
      </c>
    </row>
    <row r="1128" spans="20:54" x14ac:dyDescent="0.2">
      <c r="T1128" s="12">
        <v>1.9213</v>
      </c>
      <c r="U1128" s="12">
        <v>6.1499999999999999E-2</v>
      </c>
      <c r="AG1128" s="16">
        <v>245.9</v>
      </c>
      <c r="AH1128" s="17">
        <v>0.73279298078939903</v>
      </c>
      <c r="AN1128" s="17">
        <v>114.5</v>
      </c>
      <c r="AO1128" s="17">
        <v>0.52460915413065301</v>
      </c>
      <c r="AP1128" s="17">
        <f t="shared" si="89"/>
        <v>0.47214823871758771</v>
      </c>
      <c r="AQ1128" s="18">
        <f t="shared" si="90"/>
        <v>0.57707006954371831</v>
      </c>
      <c r="AV1128" s="16">
        <v>229.9</v>
      </c>
      <c r="AW1128" s="17">
        <v>0.70939595506498643</v>
      </c>
      <c r="AY1128" s="17">
        <v>114.5</v>
      </c>
      <c r="AZ1128" s="17">
        <v>0.52335655834968697</v>
      </c>
      <c r="BA1128" s="17">
        <f t="shared" si="91"/>
        <v>0.47102090251471829</v>
      </c>
      <c r="BB1128" s="17">
        <f t="shared" si="92"/>
        <v>0.57569221418465577</v>
      </c>
    </row>
    <row r="1129" spans="20:54" x14ac:dyDescent="0.2">
      <c r="T1129" s="12">
        <v>1.9221999999999999</v>
      </c>
      <c r="U1129" s="12">
        <v>6.1499999999999999E-2</v>
      </c>
      <c r="AG1129" s="16">
        <v>246.3</v>
      </c>
      <c r="AH1129" s="17">
        <v>0.73305281874432304</v>
      </c>
      <c r="AN1129" s="17">
        <v>114.6</v>
      </c>
      <c r="AO1129" s="17">
        <v>0.52491169884538003</v>
      </c>
      <c r="AP1129" s="17">
        <f t="shared" si="89"/>
        <v>0.47242052896084202</v>
      </c>
      <c r="AQ1129" s="18">
        <f t="shared" si="90"/>
        <v>0.57740286872991808</v>
      </c>
      <c r="AV1129" s="16">
        <v>230.3</v>
      </c>
      <c r="AW1129" s="17">
        <v>0.70959512052797702</v>
      </c>
      <c r="AY1129" s="17">
        <v>114.6</v>
      </c>
      <c r="AZ1129" s="17">
        <v>0.52366204777387204</v>
      </c>
      <c r="BA1129" s="17">
        <f t="shared" si="91"/>
        <v>0.47129584299648486</v>
      </c>
      <c r="BB1129" s="17">
        <f t="shared" si="92"/>
        <v>0.57602825255125933</v>
      </c>
    </row>
    <row r="1130" spans="20:54" x14ac:dyDescent="0.2">
      <c r="T1130" s="12">
        <v>1.9118999999999999</v>
      </c>
      <c r="U1130" s="12">
        <v>6.1499999999999999E-2</v>
      </c>
      <c r="AG1130" s="16">
        <v>246.7</v>
      </c>
      <c r="AH1130" s="17">
        <v>0.73331149980807497</v>
      </c>
      <c r="AN1130" s="17">
        <v>114.7</v>
      </c>
      <c r="AO1130" s="17">
        <v>0.52521398937119601</v>
      </c>
      <c r="AP1130" s="17">
        <f t="shared" si="89"/>
        <v>0.47269259043407641</v>
      </c>
      <c r="AQ1130" s="18">
        <f t="shared" si="90"/>
        <v>0.57773538830831561</v>
      </c>
      <c r="AV1130" s="16">
        <v>230.7</v>
      </c>
      <c r="AW1130" s="17">
        <v>0.70979265977398853</v>
      </c>
      <c r="AY1130" s="17">
        <v>114.7</v>
      </c>
      <c r="AZ1130" s="17">
        <v>0.52396731481116898</v>
      </c>
      <c r="BA1130" s="17">
        <f t="shared" si="91"/>
        <v>0.47157058333005208</v>
      </c>
      <c r="BB1130" s="17">
        <f t="shared" si="92"/>
        <v>0.57636404629228588</v>
      </c>
    </row>
    <row r="1131" spans="20:54" x14ac:dyDescent="0.2">
      <c r="T1131" s="12">
        <v>1.8934</v>
      </c>
      <c r="U1131" s="12">
        <v>6.1499999999999999E-2</v>
      </c>
      <c r="AG1131" s="16">
        <v>247.1</v>
      </c>
      <c r="AH1131" s="17">
        <v>0.73356902395118995</v>
      </c>
      <c r="AN1131" s="17">
        <v>114.8</v>
      </c>
      <c r="AO1131" s="17">
        <v>0.52551602548944998</v>
      </c>
      <c r="AP1131" s="17">
        <f t="shared" si="89"/>
        <v>0.472964422940505</v>
      </c>
      <c r="AQ1131" s="18">
        <f t="shared" si="90"/>
        <v>0.57806762803839506</v>
      </c>
      <c r="AV1131" s="16">
        <v>231.1</v>
      </c>
      <c r="AW1131" s="17">
        <v>0.70998860722297097</v>
      </c>
      <c r="AY1131" s="17">
        <v>114.8</v>
      </c>
      <c r="AZ1131" s="17">
        <v>0.52427235908640202</v>
      </c>
      <c r="BA1131" s="17">
        <f t="shared" si="91"/>
        <v>0.47184512317776184</v>
      </c>
      <c r="BB1131" s="17">
        <f t="shared" si="92"/>
        <v>0.57669959499504231</v>
      </c>
    </row>
    <row r="1132" spans="20:54" x14ac:dyDescent="0.2">
      <c r="T1132" s="12">
        <v>1.8937999999999999</v>
      </c>
      <c r="U1132" s="12">
        <v>6.1499999999999999E-2</v>
      </c>
      <c r="AG1132" s="16">
        <v>247.5</v>
      </c>
      <c r="AH1132" s="17">
        <v>0.73382539114420398</v>
      </c>
      <c r="AN1132" s="17">
        <v>114.9</v>
      </c>
      <c r="AO1132" s="17">
        <v>0.52581780698346003</v>
      </c>
      <c r="AP1132" s="17">
        <f t="shared" si="89"/>
        <v>0.47323602628511402</v>
      </c>
      <c r="AQ1132" s="18">
        <f t="shared" si="90"/>
        <v>0.5783995876818061</v>
      </c>
      <c r="AV1132" s="16">
        <v>231.5</v>
      </c>
      <c r="AW1132" s="17">
        <v>0.710182997294874</v>
      </c>
      <c r="AY1132" s="17">
        <v>114.9</v>
      </c>
      <c r="AZ1132" s="17">
        <v>0.52457718022596</v>
      </c>
      <c r="BA1132" s="17">
        <f t="shared" si="91"/>
        <v>0.47211946220336404</v>
      </c>
      <c r="BB1132" s="17">
        <f t="shared" si="92"/>
        <v>0.57703489824855603</v>
      </c>
    </row>
    <row r="1133" spans="20:54" x14ac:dyDescent="0.2">
      <c r="T1133" s="12">
        <v>1.9292</v>
      </c>
      <c r="U1133" s="12">
        <v>6.1499999999999999E-2</v>
      </c>
      <c r="AG1133" s="16">
        <v>247.9</v>
      </c>
      <c r="AH1133" s="17">
        <v>0.73408060135765296</v>
      </c>
      <c r="AN1133" s="17">
        <v>115</v>
      </c>
      <c r="AO1133" s="17">
        <v>0.52611933363850205</v>
      </c>
      <c r="AP1133" s="17">
        <f t="shared" si="89"/>
        <v>0.47350740027465188</v>
      </c>
      <c r="AQ1133" s="18">
        <f t="shared" si="90"/>
        <v>0.57873126700235233</v>
      </c>
      <c r="AV1133" s="16">
        <v>231.9</v>
      </c>
      <c r="AW1133" s="17">
        <v>0.71037586440964606</v>
      </c>
      <c r="AY1133" s="17">
        <v>115</v>
      </c>
      <c r="AZ1133" s="17">
        <v>0.52488177785780099</v>
      </c>
      <c r="BA1133" s="17">
        <f t="shared" si="91"/>
        <v>0.47239360007202091</v>
      </c>
      <c r="BB1133" s="17">
        <f t="shared" si="92"/>
        <v>0.57736995564358118</v>
      </c>
    </row>
    <row r="1134" spans="20:54" x14ac:dyDescent="0.2">
      <c r="T1134" s="12">
        <v>1.8952</v>
      </c>
      <c r="U1134" s="12">
        <v>6.1600000000000002E-2</v>
      </c>
      <c r="AG1134" s="16">
        <v>248.3</v>
      </c>
      <c r="AH1134" s="17">
        <v>0.73433465456207303</v>
      </c>
      <c r="AN1134" s="17">
        <v>115.1</v>
      </c>
      <c r="AO1134" s="17">
        <v>0.526420605241813</v>
      </c>
      <c r="AP1134" s="17">
        <f t="shared" si="89"/>
        <v>0.4737785447176317</v>
      </c>
      <c r="AQ1134" s="18">
        <f t="shared" si="90"/>
        <v>0.5790626657659943</v>
      </c>
      <c r="AV1134" s="16">
        <v>232.3</v>
      </c>
      <c r="AW1134" s="17">
        <v>0.7105672429872365</v>
      </c>
      <c r="AY1134" s="17">
        <v>115.1</v>
      </c>
      <c r="AZ1134" s="17">
        <v>0.525186151611444</v>
      </c>
      <c r="BA1134" s="17">
        <f t="shared" si="91"/>
        <v>0.47266753645029963</v>
      </c>
      <c r="BB1134" s="17">
        <f t="shared" si="92"/>
        <v>0.57770476677258842</v>
      </c>
    </row>
    <row r="1135" spans="20:54" x14ac:dyDescent="0.2">
      <c r="T1135" s="12">
        <v>1.9004000000000001</v>
      </c>
      <c r="U1135" s="12">
        <v>6.1600000000000002E-2</v>
      </c>
      <c r="AG1135" s="16">
        <v>248.7</v>
      </c>
      <c r="AH1135" s="17">
        <v>0.73458755072799997</v>
      </c>
      <c r="AN1135" s="17">
        <v>115.2</v>
      </c>
      <c r="AO1135" s="17">
        <v>0.52672162158257796</v>
      </c>
      <c r="AP1135" s="17">
        <f t="shared" si="89"/>
        <v>0.4740494594243202</v>
      </c>
      <c r="AQ1135" s="18">
        <f t="shared" si="90"/>
        <v>0.57939378374083583</v>
      </c>
      <c r="AV1135" s="16">
        <v>232.7</v>
      </c>
      <c r="AW1135" s="17">
        <v>0.71075716744759498</v>
      </c>
      <c r="AY1135" s="17">
        <v>115.2</v>
      </c>
      <c r="AZ1135" s="17">
        <v>0.52549030111798101</v>
      </c>
      <c r="BA1135" s="17">
        <f t="shared" si="91"/>
        <v>0.47294127100618294</v>
      </c>
      <c r="BB1135" s="17">
        <f t="shared" si="92"/>
        <v>0.57803933122977913</v>
      </c>
    </row>
    <row r="1136" spans="20:54" x14ac:dyDescent="0.2">
      <c r="T1136" s="12">
        <v>1.9018999999999999</v>
      </c>
      <c r="U1136" s="12">
        <v>6.1600000000000002E-2</v>
      </c>
      <c r="AG1136" s="16">
        <v>249.1</v>
      </c>
      <c r="AH1136" s="17">
        <v>0.73483928982596902</v>
      </c>
      <c r="AN1136" s="17">
        <v>115.3</v>
      </c>
      <c r="AO1136" s="17">
        <v>0.52702238245192901</v>
      </c>
      <c r="AP1136" s="17">
        <f t="shared" si="89"/>
        <v>0.47432014420673613</v>
      </c>
      <c r="AQ1136" s="18">
        <f t="shared" si="90"/>
        <v>0.57972462069712194</v>
      </c>
      <c r="AV1136" s="16">
        <v>233.1</v>
      </c>
      <c r="AW1136" s="17">
        <v>0.71094567221066951</v>
      </c>
      <c r="AY1136" s="17">
        <v>115.3</v>
      </c>
      <c r="AZ1136" s="17">
        <v>0.52579422601006898</v>
      </c>
      <c r="BA1136" s="17">
        <f t="shared" si="91"/>
        <v>0.47321480340906208</v>
      </c>
      <c r="BB1136" s="17">
        <f t="shared" si="92"/>
        <v>0.57837364861107587</v>
      </c>
    </row>
    <row r="1137" spans="20:54" x14ac:dyDescent="0.2">
      <c r="T1137" s="12">
        <v>1.9294</v>
      </c>
      <c r="U1137" s="12">
        <v>6.1600000000000002E-2</v>
      </c>
      <c r="AG1137" s="16">
        <v>249.5</v>
      </c>
      <c r="AH1137" s="17">
        <v>0.73508987182651797</v>
      </c>
      <c r="AN1137" s="17">
        <v>115.4</v>
      </c>
      <c r="AO1137" s="17">
        <v>0.52732288764294</v>
      </c>
      <c r="AP1137" s="17">
        <f t="shared" si="89"/>
        <v>0.47459059887864602</v>
      </c>
      <c r="AQ1137" s="18">
        <f t="shared" si="90"/>
        <v>0.58005517640723403</v>
      </c>
      <c r="AV1137" s="16">
        <v>233.5</v>
      </c>
      <c r="AW1137" s="17">
        <v>0.71113279169640953</v>
      </c>
      <c r="AY1137" s="17">
        <v>115.4</v>
      </c>
      <c r="AZ1137" s="17">
        <v>0.52609792592193705</v>
      </c>
      <c r="BA1137" s="17">
        <f t="shared" si="91"/>
        <v>0.47348813332974338</v>
      </c>
      <c r="BB1137" s="17">
        <f t="shared" si="92"/>
        <v>0.57870771851413083</v>
      </c>
    </row>
    <row r="1138" spans="20:54" x14ac:dyDescent="0.2">
      <c r="T1138" s="12">
        <v>1.9368000000000001</v>
      </c>
      <c r="U1138" s="12">
        <v>6.1600000000000002E-2</v>
      </c>
      <c r="AG1138" s="16">
        <v>249.9</v>
      </c>
      <c r="AH1138" s="17">
        <v>0.73533929670017995</v>
      </c>
      <c r="AN1138" s="17">
        <v>115.5</v>
      </c>
      <c r="AO1138" s="17">
        <v>0.52762313695061802</v>
      </c>
      <c r="AP1138" s="17">
        <f t="shared" si="89"/>
        <v>0.47486082325555623</v>
      </c>
      <c r="AQ1138" s="18">
        <f t="shared" si="90"/>
        <v>0.58038545064567992</v>
      </c>
      <c r="AV1138" s="16">
        <v>233.9</v>
      </c>
      <c r="AW1138" s="17">
        <v>0.71131856032476448</v>
      </c>
      <c r="AY1138" s="17">
        <v>115.5</v>
      </c>
      <c r="AZ1138" s="17">
        <v>0.526401400489382</v>
      </c>
      <c r="BA1138" s="17">
        <f t="shared" si="91"/>
        <v>0.47376126044044381</v>
      </c>
      <c r="BB1138" s="17">
        <f t="shared" si="92"/>
        <v>0.57904154053832024</v>
      </c>
    </row>
    <row r="1139" spans="20:54" x14ac:dyDescent="0.2">
      <c r="T1139" s="12">
        <v>1.8996</v>
      </c>
      <c r="U1139" s="12">
        <v>6.1600000000000002E-2</v>
      </c>
      <c r="AG1139" s="16">
        <v>250.3</v>
      </c>
      <c r="AH1139" s="17">
        <v>0.73558756441749296</v>
      </c>
      <c r="AN1139" s="17">
        <v>115.6</v>
      </c>
      <c r="AO1139" s="17">
        <v>0.52792313017190096</v>
      </c>
      <c r="AP1139" s="17">
        <f t="shared" si="89"/>
        <v>0.47513081715471089</v>
      </c>
      <c r="AQ1139" s="18">
        <f t="shared" si="90"/>
        <v>0.58071544318909107</v>
      </c>
      <c r="AV1139" s="16">
        <v>234.3</v>
      </c>
      <c r="AW1139" s="17">
        <v>0.71150301251568404</v>
      </c>
      <c r="AY1139" s="17">
        <v>115.6</v>
      </c>
      <c r="AZ1139" s="17">
        <v>0.52670464934977301</v>
      </c>
      <c r="BA1139" s="17">
        <f t="shared" si="91"/>
        <v>0.47403418441479572</v>
      </c>
      <c r="BB1139" s="17">
        <f t="shared" si="92"/>
        <v>0.57937511428475041</v>
      </c>
    </row>
    <row r="1140" spans="20:54" x14ac:dyDescent="0.2">
      <c r="T1140" s="12">
        <v>1.8759999999999999</v>
      </c>
      <c r="U1140" s="12">
        <v>6.1600000000000002E-2</v>
      </c>
      <c r="AG1140" s="16">
        <v>250.7</v>
      </c>
      <c r="AH1140" s="17">
        <v>0.73583467494899302</v>
      </c>
      <c r="AN1140" s="17">
        <v>115.7</v>
      </c>
      <c r="AO1140" s="17">
        <v>0.52822286710565203</v>
      </c>
      <c r="AP1140" s="17">
        <f t="shared" si="89"/>
        <v>0.47540058039508681</v>
      </c>
      <c r="AQ1140" s="18">
        <f t="shared" si="90"/>
        <v>0.58104515381621724</v>
      </c>
      <c r="AV1140" s="16">
        <v>234.7</v>
      </c>
      <c r="AW1140" s="17">
        <v>0.71168618268911654</v>
      </c>
      <c r="AY1140" s="17">
        <v>115.7</v>
      </c>
      <c r="AZ1140" s="17">
        <v>0.52700767214205102</v>
      </c>
      <c r="BA1140" s="17">
        <f t="shared" si="91"/>
        <v>0.47430690492784594</v>
      </c>
      <c r="BB1140" s="17">
        <f t="shared" si="92"/>
        <v>0.57970843935625616</v>
      </c>
    </row>
    <row r="1141" spans="20:54" x14ac:dyDescent="0.2">
      <c r="T1141" s="12">
        <v>1.9007000000000001</v>
      </c>
      <c r="U1141" s="12">
        <v>6.1699999999999998E-2</v>
      </c>
      <c r="AG1141" s="16">
        <v>251.1</v>
      </c>
      <c r="AH1141" s="17">
        <v>0.73608062826521503</v>
      </c>
      <c r="AN1141" s="17">
        <v>115.8</v>
      </c>
      <c r="AO1141" s="17">
        <v>0.52852234755265404</v>
      </c>
      <c r="AP1141" s="17">
        <f t="shared" si="89"/>
        <v>0.47567011279738863</v>
      </c>
      <c r="AQ1141" s="18">
        <f t="shared" si="90"/>
        <v>0.5813745823079195</v>
      </c>
      <c r="AV1141" s="16">
        <v>235.1</v>
      </c>
      <c r="AW1141" s="17">
        <v>0.71186810526501043</v>
      </c>
      <c r="AY1141" s="17">
        <v>115.8</v>
      </c>
      <c r="AZ1141" s="17">
        <v>0.52731046850673002</v>
      </c>
      <c r="BA1141" s="17">
        <f t="shared" si="91"/>
        <v>0.47457942165605704</v>
      </c>
      <c r="BB1141" s="17">
        <f t="shared" si="92"/>
        <v>0.58004151535740311</v>
      </c>
    </row>
    <row r="1142" spans="20:54" x14ac:dyDescent="0.2">
      <c r="T1142" s="12">
        <v>1.9275</v>
      </c>
      <c r="U1142" s="12">
        <v>6.1699999999999998E-2</v>
      </c>
      <c r="AG1142" s="16">
        <v>251.5</v>
      </c>
      <c r="AH1142" s="17">
        <v>0.73632542433669501</v>
      </c>
      <c r="AN1142" s="17">
        <v>115.9</v>
      </c>
      <c r="AO1142" s="17">
        <v>0.52882157131560203</v>
      </c>
      <c r="AP1142" s="17">
        <f t="shared" si="89"/>
        <v>0.47593941418404184</v>
      </c>
      <c r="AQ1142" s="18">
        <f t="shared" si="90"/>
        <v>0.58170372844716234</v>
      </c>
      <c r="AV1142" s="16">
        <v>235.5</v>
      </c>
      <c r="AW1142" s="17">
        <v>0.71204881466331604</v>
      </c>
      <c r="AY1142" s="17">
        <v>115.9</v>
      </c>
      <c r="AZ1142" s="17">
        <v>0.52761303808589399</v>
      </c>
      <c r="BA1142" s="17">
        <f t="shared" si="91"/>
        <v>0.47485173427730459</v>
      </c>
      <c r="BB1142" s="17">
        <f t="shared" si="92"/>
        <v>0.58037434189448345</v>
      </c>
    </row>
    <row r="1143" spans="20:54" x14ac:dyDescent="0.2">
      <c r="T1143" s="12">
        <v>1.9140999999999999</v>
      </c>
      <c r="U1143" s="12">
        <v>6.1699999999999998E-2</v>
      </c>
      <c r="AG1143" s="16">
        <v>251.9</v>
      </c>
      <c r="AH1143" s="17">
        <v>0.73656906313396897</v>
      </c>
      <c r="AN1143" s="17">
        <v>116</v>
      </c>
      <c r="AO1143" s="17">
        <v>0.52912053819910099</v>
      </c>
      <c r="AP1143" s="17">
        <f t="shared" si="89"/>
        <v>0.47620848437919089</v>
      </c>
      <c r="AQ1143" s="18">
        <f t="shared" si="90"/>
        <v>0.58203259201901114</v>
      </c>
      <c r="AV1143" s="16">
        <v>235.9</v>
      </c>
      <c r="AW1143" s="17">
        <v>0.71222834530398194</v>
      </c>
      <c r="AY1143" s="17">
        <v>116</v>
      </c>
      <c r="AZ1143" s="17">
        <v>0.52791538052320597</v>
      </c>
      <c r="BA1143" s="17">
        <f t="shared" si="91"/>
        <v>0.4751238424708854</v>
      </c>
      <c r="BB1143" s="17">
        <f t="shared" si="92"/>
        <v>0.58070691857552659</v>
      </c>
    </row>
    <row r="1144" spans="20:54" x14ac:dyDescent="0.2">
      <c r="T1144" s="12">
        <v>1.8864000000000001</v>
      </c>
      <c r="U1144" s="12">
        <v>6.1699999999999998E-2</v>
      </c>
      <c r="AG1144" s="16">
        <v>252.3</v>
      </c>
      <c r="AH1144" s="17">
        <v>0.73681154462757303</v>
      </c>
      <c r="AN1144" s="17">
        <v>116.1</v>
      </c>
      <c r="AO1144" s="17">
        <v>0.52941924800966</v>
      </c>
      <c r="AP1144" s="17">
        <f t="shared" si="89"/>
        <v>0.47647732320869401</v>
      </c>
      <c r="AQ1144" s="18">
        <f t="shared" si="90"/>
        <v>0.58236117281062605</v>
      </c>
      <c r="AV1144" s="16">
        <v>236.3</v>
      </c>
      <c r="AW1144" s="17">
        <v>0.71240673160695756</v>
      </c>
      <c r="AY1144" s="17">
        <v>116.1</v>
      </c>
      <c r="AZ1144" s="17">
        <v>0.52821749546389996</v>
      </c>
      <c r="BA1144" s="17">
        <f t="shared" si="91"/>
        <v>0.47539574591750999</v>
      </c>
      <c r="BB1144" s="17">
        <f t="shared" si="92"/>
        <v>0.58103924501029003</v>
      </c>
    </row>
    <row r="1145" spans="20:54" x14ac:dyDescent="0.2">
      <c r="T1145" s="12">
        <v>1.8867</v>
      </c>
      <c r="U1145" s="12">
        <v>6.1699999999999998E-2</v>
      </c>
      <c r="AG1145" s="16">
        <v>252.7</v>
      </c>
      <c r="AH1145" s="17">
        <v>0.73705286878804199</v>
      </c>
      <c r="AN1145" s="17">
        <v>116.2</v>
      </c>
      <c r="AO1145" s="17">
        <v>0.52971770055568601</v>
      </c>
      <c r="AP1145" s="17">
        <f t="shared" si="89"/>
        <v>0.47674593050011743</v>
      </c>
      <c r="AQ1145" s="18">
        <f t="shared" si="90"/>
        <v>0.58268947061125465</v>
      </c>
      <c r="AV1145" s="16">
        <v>236.7</v>
      </c>
      <c r="AW1145" s="17">
        <v>0.71258400799219201</v>
      </c>
      <c r="AY1145" s="17">
        <v>116.2</v>
      </c>
      <c r="AZ1145" s="17">
        <v>0.52851938255478703</v>
      </c>
      <c r="BA1145" s="17">
        <f t="shared" si="91"/>
        <v>0.47566744429930835</v>
      </c>
      <c r="BB1145" s="17">
        <f t="shared" si="92"/>
        <v>0.58137132081026577</v>
      </c>
    </row>
    <row r="1146" spans="20:54" x14ac:dyDescent="0.2">
      <c r="T1146" s="12">
        <v>1.9229000000000001</v>
      </c>
      <c r="U1146" s="12">
        <v>6.1699999999999998E-2</v>
      </c>
      <c r="AG1146" s="16">
        <v>253.1</v>
      </c>
      <c r="AH1146" s="17">
        <v>0.73729303558591397</v>
      </c>
      <c r="AN1146" s="17">
        <v>116.3</v>
      </c>
      <c r="AO1146" s="17">
        <v>0.53001589564747797</v>
      </c>
      <c r="AP1146" s="17">
        <f t="shared" si="89"/>
        <v>0.47701430608273021</v>
      </c>
      <c r="AQ1146" s="18">
        <f t="shared" si="90"/>
        <v>0.58301748521222585</v>
      </c>
      <c r="AV1146" s="16">
        <v>237.1</v>
      </c>
      <c r="AW1146" s="17">
        <v>0.71276020887963398</v>
      </c>
      <c r="AY1146" s="17">
        <v>116.3</v>
      </c>
      <c r="AZ1146" s="17">
        <v>0.52882104144425301</v>
      </c>
      <c r="BA1146" s="17">
        <f t="shared" si="91"/>
        <v>0.47593893729982772</v>
      </c>
      <c r="BB1146" s="17">
        <f t="shared" si="92"/>
        <v>0.58170314558867842</v>
      </c>
    </row>
    <row r="1147" spans="20:54" x14ac:dyDescent="0.2">
      <c r="T1147" s="12">
        <v>1.9156</v>
      </c>
      <c r="U1147" s="12">
        <v>6.1699999999999998E-2</v>
      </c>
      <c r="AG1147" s="16">
        <v>253.5</v>
      </c>
      <c r="AH1147" s="17">
        <v>0.73753204499172298</v>
      </c>
      <c r="AN1147" s="17">
        <v>116.4</v>
      </c>
      <c r="AO1147" s="17">
        <v>0.53031383309722302</v>
      </c>
      <c r="AP1147" s="17">
        <f t="shared" si="89"/>
        <v>0.47728244978750073</v>
      </c>
      <c r="AQ1147" s="18">
        <f t="shared" si="90"/>
        <v>0.58334521640694537</v>
      </c>
      <c r="AV1147" s="16">
        <v>237.5</v>
      </c>
      <c r="AW1147" s="17">
        <v>0.71293536868923202</v>
      </c>
      <c r="AY1147" s="17">
        <v>116.4</v>
      </c>
      <c r="AZ1147" s="17">
        <v>0.52912247178226202</v>
      </c>
      <c r="BA1147" s="17">
        <f t="shared" si="91"/>
        <v>0.47621022460403584</v>
      </c>
      <c r="BB1147" s="17">
        <f t="shared" si="92"/>
        <v>0.58203471896048831</v>
      </c>
    </row>
    <row r="1148" spans="20:54" x14ac:dyDescent="0.2">
      <c r="T1148" s="12">
        <v>1.9068000000000001</v>
      </c>
      <c r="U1148" s="12">
        <v>6.1800000000000001E-2</v>
      </c>
      <c r="AG1148" s="16">
        <v>253.9</v>
      </c>
      <c r="AH1148" s="17">
        <v>0.73776989697600603</v>
      </c>
      <c r="AN1148" s="17">
        <v>116.5</v>
      </c>
      <c r="AO1148" s="17">
        <v>0.53061151271898999</v>
      </c>
      <c r="AP1148" s="17">
        <f t="shared" si="89"/>
        <v>0.47755036144709101</v>
      </c>
      <c r="AQ1148" s="18">
        <f t="shared" si="90"/>
        <v>0.58367266399088902</v>
      </c>
      <c r="AV1148" s="16">
        <v>237.9</v>
      </c>
      <c r="AW1148" s="17">
        <v>0.71310952184093701</v>
      </c>
      <c r="AY1148" s="17">
        <v>116.5</v>
      </c>
      <c r="AZ1148" s="17">
        <v>0.529423673220353</v>
      </c>
      <c r="BA1148" s="17">
        <f t="shared" si="91"/>
        <v>0.47648130589831772</v>
      </c>
      <c r="BB1148" s="17">
        <f t="shared" si="92"/>
        <v>0.58236604054238839</v>
      </c>
    </row>
    <row r="1149" spans="20:54" x14ac:dyDescent="0.2">
      <c r="T1149" s="12">
        <v>1.8738999999999999</v>
      </c>
      <c r="U1149" s="12">
        <v>6.1800000000000001E-2</v>
      </c>
      <c r="AG1149" s="16">
        <v>254.3</v>
      </c>
      <c r="AH1149" s="17">
        <v>0.73800659150929804</v>
      </c>
      <c r="AN1149" s="17">
        <v>116.6</v>
      </c>
      <c r="AO1149" s="17">
        <v>0.53090893432872499</v>
      </c>
      <c r="AP1149" s="17">
        <f t="shared" si="89"/>
        <v>0.4778180408958525</v>
      </c>
      <c r="AQ1149" s="18">
        <f t="shared" si="90"/>
        <v>0.58399982776159753</v>
      </c>
      <c r="AV1149" s="16">
        <v>238.3</v>
      </c>
      <c r="AW1149" s="17">
        <v>0.71328270275469652</v>
      </c>
      <c r="AY1149" s="17">
        <v>116.6</v>
      </c>
      <c r="AZ1149" s="17">
        <v>0.52972464541164499</v>
      </c>
      <c r="BA1149" s="17">
        <f t="shared" si="91"/>
        <v>0.47675218087048049</v>
      </c>
      <c r="BB1149" s="17">
        <f t="shared" si="92"/>
        <v>0.58269710995280954</v>
      </c>
    </row>
    <row r="1150" spans="20:54" x14ac:dyDescent="0.2">
      <c r="T1150" s="12">
        <v>1.8922000000000001</v>
      </c>
      <c r="U1150" s="12">
        <v>6.1800000000000001E-2</v>
      </c>
      <c r="AG1150" s="16">
        <v>254.7</v>
      </c>
      <c r="AH1150" s="17">
        <v>0.738242128562135</v>
      </c>
      <c r="AN1150" s="17">
        <v>116.7</v>
      </c>
      <c r="AO1150" s="17">
        <v>0.53120609774424599</v>
      </c>
      <c r="AP1150" s="17">
        <f t="shared" si="89"/>
        <v>0.47808548796982142</v>
      </c>
      <c r="AQ1150" s="18">
        <f t="shared" si="90"/>
        <v>0.58432670751867066</v>
      </c>
      <c r="AV1150" s="16">
        <v>238.7</v>
      </c>
      <c r="AW1150" s="17">
        <v>0.71345494585046043</v>
      </c>
      <c r="AY1150" s="17">
        <v>116.7</v>
      </c>
      <c r="AZ1150" s="17">
        <v>0.53002538801083499</v>
      </c>
      <c r="BA1150" s="17">
        <f t="shared" si="91"/>
        <v>0.47702284920975152</v>
      </c>
      <c r="BB1150" s="17">
        <f t="shared" si="92"/>
        <v>0.58302792681191851</v>
      </c>
    </row>
    <row r="1151" spans="20:54" x14ac:dyDescent="0.2">
      <c r="T1151" s="12">
        <v>1.9121999999999999</v>
      </c>
      <c r="U1151" s="12">
        <v>6.1800000000000001E-2</v>
      </c>
      <c r="AG1151" s="16">
        <v>255.1</v>
      </c>
      <c r="AH1151" s="17">
        <v>0.73847650810505405</v>
      </c>
      <c r="AN1151" s="17">
        <v>116.8</v>
      </c>
      <c r="AO1151" s="17">
        <v>0.53150300278523599</v>
      </c>
      <c r="AP1151" s="17">
        <f t="shared" si="89"/>
        <v>0.47835270250671241</v>
      </c>
      <c r="AQ1151" s="18">
        <f t="shared" si="90"/>
        <v>0.58465330306375962</v>
      </c>
      <c r="AV1151" s="16">
        <v>239.1</v>
      </c>
      <c r="AW1151" s="17">
        <v>0.71362628554817753</v>
      </c>
      <c r="AY1151" s="17">
        <v>116.8</v>
      </c>
      <c r="AZ1151" s="17">
        <v>0.53032590067419705</v>
      </c>
      <c r="BA1151" s="17">
        <f t="shared" si="91"/>
        <v>0.47729331060677738</v>
      </c>
      <c r="BB1151" s="17">
        <f t="shared" si="92"/>
        <v>0.58335849074161683</v>
      </c>
    </row>
    <row r="1152" spans="20:54" x14ac:dyDescent="0.2">
      <c r="T1152" s="12">
        <v>1.9031</v>
      </c>
      <c r="U1152" s="12">
        <v>6.1800000000000001E-2</v>
      </c>
      <c r="AG1152" s="16">
        <v>255.5</v>
      </c>
      <c r="AH1152" s="17">
        <v>0.73870973010858998</v>
      </c>
      <c r="AN1152" s="17">
        <v>116.9</v>
      </c>
      <c r="AO1152" s="17">
        <v>0.53179964927324097</v>
      </c>
      <c r="AP1152" s="17">
        <f t="shared" si="89"/>
        <v>0.4786196843459169</v>
      </c>
      <c r="AQ1152" s="18">
        <f t="shared" si="90"/>
        <v>0.5849796142005651</v>
      </c>
      <c r="AV1152" s="16">
        <v>239.5</v>
      </c>
      <c r="AW1152" s="17">
        <v>0.71379675626779693</v>
      </c>
      <c r="AY1152" s="17">
        <v>116.9</v>
      </c>
      <c r="AZ1152" s="17">
        <v>0.53062618305958698</v>
      </c>
      <c r="BA1152" s="17">
        <f t="shared" si="91"/>
        <v>0.47756356475362827</v>
      </c>
      <c r="BB1152" s="17">
        <f t="shared" si="92"/>
        <v>0.58368880136554568</v>
      </c>
    </row>
    <row r="1153" spans="20:54" x14ac:dyDescent="0.2">
      <c r="T1153" s="12">
        <v>1.9072</v>
      </c>
      <c r="U1153" s="12">
        <v>6.1800000000000001E-2</v>
      </c>
      <c r="AG1153" s="16">
        <v>255.9</v>
      </c>
      <c r="AH1153" s="17">
        <v>0.73894179454327902</v>
      </c>
      <c r="AN1153" s="17">
        <v>117</v>
      </c>
      <c r="AO1153" s="17">
        <v>0.53209603703165897</v>
      </c>
      <c r="AP1153" s="17">
        <f t="shared" si="89"/>
        <v>0.47888643332849307</v>
      </c>
      <c r="AQ1153" s="18">
        <f t="shared" si="90"/>
        <v>0.58530564073482494</v>
      </c>
      <c r="AV1153" s="16">
        <v>239.9</v>
      </c>
      <c r="AW1153" s="17">
        <v>0.71396639242926796</v>
      </c>
      <c r="AY1153" s="17">
        <v>117</v>
      </c>
      <c r="AZ1153" s="17">
        <v>0.53092623482643997</v>
      </c>
      <c r="BA1153" s="17">
        <f t="shared" si="91"/>
        <v>0.47783361134379598</v>
      </c>
      <c r="BB1153" s="17">
        <f t="shared" si="92"/>
        <v>0.58401885830908407</v>
      </c>
    </row>
    <row r="1154" spans="20:54" x14ac:dyDescent="0.2">
      <c r="T1154" s="12">
        <v>1.9474</v>
      </c>
      <c r="U1154" s="12">
        <v>6.1899999999999997E-2</v>
      </c>
      <c r="AG1154" s="16">
        <v>256.3</v>
      </c>
      <c r="AH1154" s="17">
        <v>0.73917270137965696</v>
      </c>
      <c r="AN1154" s="17">
        <v>117.1</v>
      </c>
      <c r="AO1154" s="17">
        <v>0.53239216588574201</v>
      </c>
      <c r="AP1154" s="17">
        <f t="shared" si="89"/>
        <v>0.47915294929716784</v>
      </c>
      <c r="AQ1154" s="18">
        <f t="shared" si="90"/>
        <v>0.58563138247431623</v>
      </c>
      <c r="AV1154" s="16">
        <v>240.3</v>
      </c>
      <c r="AW1154" s="17">
        <v>0.71413522845253952</v>
      </c>
      <c r="AY1154" s="17">
        <v>117.1</v>
      </c>
      <c r="AZ1154" s="17">
        <v>0.53122605563576997</v>
      </c>
      <c r="BA1154" s="17">
        <f t="shared" si="91"/>
        <v>0.47810345007219296</v>
      </c>
      <c r="BB1154" s="17">
        <f t="shared" si="92"/>
        <v>0.58434866119934703</v>
      </c>
    </row>
    <row r="1155" spans="20:54" x14ac:dyDescent="0.2">
      <c r="T1155" s="12">
        <v>1.9186000000000001</v>
      </c>
      <c r="U1155" s="12">
        <v>6.1899999999999997E-2</v>
      </c>
      <c r="AG1155" s="16">
        <v>256.7</v>
      </c>
      <c r="AH1155" s="17">
        <v>0.73940245058825904</v>
      </c>
      <c r="AN1155" s="17">
        <v>117.2</v>
      </c>
      <c r="AO1155" s="17">
        <v>0.53268803566258505</v>
      </c>
      <c r="AP1155" s="17">
        <f t="shared" ref="AP1155:AP1218" si="93">AO1155*0.9</f>
        <v>0.47941923209632653</v>
      </c>
      <c r="AQ1155" s="18">
        <f t="shared" ref="AQ1155:AQ1218" si="94">AO1155*1.1</f>
        <v>0.58595683922884356</v>
      </c>
      <c r="AV1155" s="16">
        <v>240.7</v>
      </c>
      <c r="AW1155" s="17">
        <v>0.71430329875756104</v>
      </c>
      <c r="AY1155" s="17">
        <v>117.2</v>
      </c>
      <c r="AZ1155" s="17">
        <v>0.53152564515017298</v>
      </c>
      <c r="BA1155" s="17">
        <f t="shared" ref="BA1155:BA1218" si="95">AZ1155*0.9</f>
        <v>0.47837308063515571</v>
      </c>
      <c r="BB1155" s="17">
        <f t="shared" ref="BB1155:BB1218" si="96">AZ1155*1.1</f>
        <v>0.58467820966519035</v>
      </c>
    </row>
    <row r="1156" spans="20:54" x14ac:dyDescent="0.2">
      <c r="T1156" s="12">
        <v>1.9148000000000001</v>
      </c>
      <c r="U1156" s="12">
        <v>6.1899999999999997E-2</v>
      </c>
      <c r="AG1156" s="16">
        <v>257.10000000000002</v>
      </c>
      <c r="AH1156" s="17">
        <v>0.73963104213962305</v>
      </c>
      <c r="AN1156" s="17">
        <v>117.3</v>
      </c>
      <c r="AO1156" s="17">
        <v>0.53298364619112304</v>
      </c>
      <c r="AP1156" s="17">
        <f t="shared" si="93"/>
        <v>0.47968528157201074</v>
      </c>
      <c r="AQ1156" s="18">
        <f t="shared" si="94"/>
        <v>0.58628201081023534</v>
      </c>
      <c r="AV1156" s="16">
        <v>241.1</v>
      </c>
      <c r="AW1156" s="17">
        <v>0.72958068555121303</v>
      </c>
      <c r="AY1156" s="17">
        <v>117.3</v>
      </c>
      <c r="AZ1156" s="17">
        <v>0.53182500303382696</v>
      </c>
      <c r="BA1156" s="17">
        <f t="shared" si="95"/>
        <v>0.47864250273044429</v>
      </c>
      <c r="BB1156" s="17">
        <f t="shared" si="96"/>
        <v>0.58500750333720974</v>
      </c>
    </row>
    <row r="1157" spans="20:54" x14ac:dyDescent="0.2">
      <c r="T1157" s="12">
        <v>1.9239999999999999</v>
      </c>
      <c r="U1157" s="12">
        <v>6.1899999999999997E-2</v>
      </c>
      <c r="AG1157" s="16">
        <v>257.5</v>
      </c>
      <c r="AH1157" s="17">
        <v>0.73985847600428301</v>
      </c>
      <c r="AN1157" s="17">
        <v>117.4</v>
      </c>
      <c r="AO1157" s="17">
        <v>0.53327899730212402</v>
      </c>
      <c r="AP1157" s="17">
        <f t="shared" si="93"/>
        <v>0.47995109757191162</v>
      </c>
      <c r="AQ1157" s="18">
        <f t="shared" si="94"/>
        <v>0.58660689703233648</v>
      </c>
      <c r="AV1157" s="16">
        <v>241.5</v>
      </c>
      <c r="AW1157" s="17">
        <v>0.72985541202776905</v>
      </c>
      <c r="AY1157" s="17">
        <v>117.4</v>
      </c>
      <c r="AZ1157" s="17">
        <v>0.53212412895248995</v>
      </c>
      <c r="BA1157" s="17">
        <f t="shared" si="95"/>
        <v>0.47891171605724098</v>
      </c>
      <c r="BB1157" s="17">
        <f t="shared" si="96"/>
        <v>0.58533654184773898</v>
      </c>
    </row>
    <row r="1158" spans="20:54" x14ac:dyDescent="0.2">
      <c r="T1158" s="12">
        <v>1.9054</v>
      </c>
      <c r="U1158" s="12">
        <v>6.1899999999999997E-2</v>
      </c>
      <c r="AG1158" s="16">
        <v>257.89999999999998</v>
      </c>
      <c r="AH1158" s="17">
        <v>0.74008475215277603</v>
      </c>
      <c r="AN1158" s="17">
        <v>117.5</v>
      </c>
      <c r="AO1158" s="17">
        <v>0.53357408882818602</v>
      </c>
      <c r="AP1158" s="17">
        <f t="shared" si="93"/>
        <v>0.48021667994536743</v>
      </c>
      <c r="AQ1158" s="18">
        <f t="shared" si="94"/>
        <v>0.58693149771100472</v>
      </c>
      <c r="AV1158" s="16">
        <v>241.9</v>
      </c>
      <c r="AW1158" s="17">
        <v>0.73012879718440304</v>
      </c>
      <c r="AY1158" s="17">
        <v>117.5</v>
      </c>
      <c r="AZ1158" s="17">
        <v>0.53242302257350405</v>
      </c>
      <c r="BA1158" s="17">
        <f t="shared" si="95"/>
        <v>0.47918072031615366</v>
      </c>
      <c r="BB1158" s="17">
        <f t="shared" si="96"/>
        <v>0.58566532483085454</v>
      </c>
    </row>
    <row r="1159" spans="20:54" x14ac:dyDescent="0.2">
      <c r="T1159" s="12">
        <v>1.9516</v>
      </c>
      <c r="U1159" s="12">
        <v>6.1899999999999997E-2</v>
      </c>
      <c r="AG1159" s="16">
        <v>258.3</v>
      </c>
      <c r="AH1159" s="17">
        <v>0.74030987055563702</v>
      </c>
      <c r="AN1159" s="17">
        <v>117.6</v>
      </c>
      <c r="AO1159" s="17">
        <v>0.53386892060373203</v>
      </c>
      <c r="AP1159" s="17">
        <f t="shared" si="93"/>
        <v>0.48048202854335886</v>
      </c>
      <c r="AQ1159" s="18">
        <f t="shared" si="94"/>
        <v>0.58725581266410531</v>
      </c>
      <c r="AV1159" s="16">
        <v>242.3</v>
      </c>
      <c r="AW1159" s="17">
        <v>0.73040085969857305</v>
      </c>
      <c r="AY1159" s="17">
        <v>117.6</v>
      </c>
      <c r="AZ1159" s="17">
        <v>0.53272168356579097</v>
      </c>
      <c r="BA1159" s="17">
        <f t="shared" si="95"/>
        <v>0.47944951520921186</v>
      </c>
      <c r="BB1159" s="17">
        <f t="shared" si="96"/>
        <v>0.58599385192237008</v>
      </c>
    </row>
    <row r="1160" spans="20:54" x14ac:dyDescent="0.2">
      <c r="T1160" s="12">
        <v>1.9857</v>
      </c>
      <c r="U1160" s="12">
        <v>6.1899999999999997E-2</v>
      </c>
      <c r="AG1160" s="16">
        <v>258.7</v>
      </c>
      <c r="AH1160" s="17">
        <v>0.74053383118340199</v>
      </c>
      <c r="AN1160" s="17">
        <v>117.7</v>
      </c>
      <c r="AO1160" s="17">
        <v>0.53416349246499994</v>
      </c>
      <c r="AP1160" s="17">
        <f t="shared" si="93"/>
        <v>0.48074714321849998</v>
      </c>
      <c r="AQ1160" s="18">
        <f t="shared" si="94"/>
        <v>0.58757984171150002</v>
      </c>
      <c r="AV1160" s="16">
        <v>242.7</v>
      </c>
      <c r="AW1160" s="17">
        <v>0.73067161824773996</v>
      </c>
      <c r="AY1160" s="17">
        <v>117.7</v>
      </c>
      <c r="AZ1160" s="17">
        <v>0.53302011159985796</v>
      </c>
      <c r="BA1160" s="17">
        <f t="shared" si="95"/>
        <v>0.47971810043987217</v>
      </c>
      <c r="BB1160" s="17">
        <f t="shared" si="96"/>
        <v>0.58632212275984386</v>
      </c>
    </row>
    <row r="1161" spans="20:54" x14ac:dyDescent="0.2">
      <c r="T1161" s="12">
        <v>1.9375</v>
      </c>
      <c r="U1161" s="12">
        <v>6.2E-2</v>
      </c>
      <c r="AG1161" s="16">
        <v>259.10000000000002</v>
      </c>
      <c r="AH1161" s="17">
        <v>0.74075663400660796</v>
      </c>
      <c r="AN1161" s="17">
        <v>117.8</v>
      </c>
      <c r="AO1161" s="17">
        <v>0.53445780425004397</v>
      </c>
      <c r="AP1161" s="17">
        <f t="shared" si="93"/>
        <v>0.4810120238250396</v>
      </c>
      <c r="AQ1161" s="18">
        <f t="shared" si="94"/>
        <v>0.58790358467504844</v>
      </c>
      <c r="AV1161" s="16">
        <v>243.1</v>
      </c>
      <c r="AW1161" s="17">
        <v>0.73094109150936404</v>
      </c>
      <c r="AY1161" s="17">
        <v>117.8</v>
      </c>
      <c r="AZ1161" s="17">
        <v>0.53331830634779298</v>
      </c>
      <c r="BA1161" s="17">
        <f t="shared" si="95"/>
        <v>0.47998647571301367</v>
      </c>
      <c r="BB1161" s="17">
        <f t="shared" si="96"/>
        <v>0.58665013698257229</v>
      </c>
    </row>
    <row r="1162" spans="20:54" x14ac:dyDescent="0.2">
      <c r="T1162" s="12">
        <v>1.9649000000000001</v>
      </c>
      <c r="U1162" s="12">
        <v>6.2E-2</v>
      </c>
      <c r="AG1162" s="16">
        <v>259.5</v>
      </c>
      <c r="AH1162" s="17">
        <v>0.74097827899579005</v>
      </c>
      <c r="AN1162" s="17">
        <v>117.9</v>
      </c>
      <c r="AO1162" s="17">
        <v>0.53475185579872297</v>
      </c>
      <c r="AP1162" s="17">
        <f t="shared" si="93"/>
        <v>0.48127667021885068</v>
      </c>
      <c r="AQ1162" s="18">
        <f t="shared" si="94"/>
        <v>0.58822704137859527</v>
      </c>
      <c r="AV1162" s="16">
        <v>243.5</v>
      </c>
      <c r="AW1162" s="17">
        <v>0.73120929816090396</v>
      </c>
      <c r="AY1162" s="17">
        <v>117.9</v>
      </c>
      <c r="AZ1162" s="17">
        <v>0.53361626748326896</v>
      </c>
      <c r="BA1162" s="17">
        <f t="shared" si="95"/>
        <v>0.48025464073494206</v>
      </c>
      <c r="BB1162" s="17">
        <f t="shared" si="96"/>
        <v>0.58697789423159585</v>
      </c>
    </row>
    <row r="1163" spans="20:54" x14ac:dyDescent="0.2">
      <c r="T1163" s="12">
        <v>1.8942000000000001</v>
      </c>
      <c r="U1163" s="12">
        <v>6.2E-2</v>
      </c>
      <c r="AG1163" s="16">
        <v>259.89999999999998</v>
      </c>
      <c r="AH1163" s="17">
        <v>0.74119876612148405</v>
      </c>
      <c r="AN1163" s="17">
        <v>118</v>
      </c>
      <c r="AO1163" s="17">
        <v>0.53504564695270096</v>
      </c>
      <c r="AP1163" s="17">
        <f t="shared" si="93"/>
        <v>0.48154108225743086</v>
      </c>
      <c r="AQ1163" s="18">
        <f t="shared" si="94"/>
        <v>0.58855021164797106</v>
      </c>
      <c r="AV1163" s="16">
        <v>243.9</v>
      </c>
      <c r="AW1163" s="17">
        <v>0.73147625687982198</v>
      </c>
      <c r="AY1163" s="17">
        <v>118</v>
      </c>
      <c r="AZ1163" s="17">
        <v>0.53391399468154199</v>
      </c>
      <c r="BA1163" s="17">
        <f t="shared" si="95"/>
        <v>0.4805225952133878</v>
      </c>
      <c r="BB1163" s="17">
        <f t="shared" si="96"/>
        <v>0.58730539414969629</v>
      </c>
    </row>
    <row r="1164" spans="20:54" x14ac:dyDescent="0.2">
      <c r="T1164" s="12">
        <v>1.9376</v>
      </c>
      <c r="U1164" s="12">
        <v>6.2E-2</v>
      </c>
      <c r="AG1164" s="16">
        <v>260.3</v>
      </c>
      <c r="AH1164" s="17">
        <v>0.74141809535422598</v>
      </c>
      <c r="AN1164" s="17">
        <v>118.1</v>
      </c>
      <c r="AO1164" s="17">
        <v>0.53533917755543503</v>
      </c>
      <c r="AP1164" s="17">
        <f t="shared" si="93"/>
        <v>0.48180525979989153</v>
      </c>
      <c r="AQ1164" s="18">
        <f t="shared" si="94"/>
        <v>0.58887309531097853</v>
      </c>
      <c r="AV1164" s="16">
        <v>244.3</v>
      </c>
      <c r="AW1164" s="17">
        <v>0.73174198634357701</v>
      </c>
      <c r="AY1164" s="17">
        <v>118.1</v>
      </c>
      <c r="AZ1164" s="17">
        <v>0.53421148761945303</v>
      </c>
      <c r="BA1164" s="17">
        <f t="shared" si="95"/>
        <v>0.48079033885750772</v>
      </c>
      <c r="BB1164" s="17">
        <f t="shared" si="96"/>
        <v>0.5876326363813984</v>
      </c>
    </row>
    <row r="1165" spans="20:54" x14ac:dyDescent="0.2">
      <c r="T1165" s="12">
        <v>1.9263999999999999</v>
      </c>
      <c r="U1165" s="12">
        <v>6.2E-2</v>
      </c>
      <c r="AG1165" s="16">
        <v>260.7</v>
      </c>
      <c r="AH1165" s="17">
        <v>0.74163626666455196</v>
      </c>
      <c r="AN1165" s="17">
        <v>118.2</v>
      </c>
      <c r="AO1165" s="17">
        <v>0.53563244745217797</v>
      </c>
      <c r="AP1165" s="17">
        <f t="shared" si="93"/>
        <v>0.48206920270696019</v>
      </c>
      <c r="AQ1165" s="18">
        <f t="shared" si="94"/>
        <v>0.58919569219739587</v>
      </c>
      <c r="AV1165" s="16">
        <v>244.7</v>
      </c>
      <c r="AW1165" s="17">
        <v>0.73200650522962796</v>
      </c>
      <c r="AY1165" s="17">
        <v>118.2</v>
      </c>
      <c r="AZ1165" s="17">
        <v>0.53450874597542397</v>
      </c>
      <c r="BA1165" s="17">
        <f t="shared" si="95"/>
        <v>0.48105787137788159</v>
      </c>
      <c r="BB1165" s="17">
        <f t="shared" si="96"/>
        <v>0.58795962057296647</v>
      </c>
    </row>
    <row r="1166" spans="20:54" x14ac:dyDescent="0.2">
      <c r="T1166" s="12">
        <v>1.9767999999999999</v>
      </c>
      <c r="U1166" s="12">
        <v>6.2E-2</v>
      </c>
      <c r="AG1166" s="16">
        <v>261.10000000000002</v>
      </c>
      <c r="AH1166" s="17">
        <v>0.741853280022998</v>
      </c>
      <c r="AN1166" s="17">
        <v>118.3</v>
      </c>
      <c r="AO1166" s="17">
        <v>0.53592545648996603</v>
      </c>
      <c r="AP1166" s="17">
        <f t="shared" si="93"/>
        <v>0.48233291084096946</v>
      </c>
      <c r="AQ1166" s="18">
        <f t="shared" si="94"/>
        <v>0.58951800213896266</v>
      </c>
      <c r="AV1166" s="16">
        <v>245.1</v>
      </c>
      <c r="AW1166" s="17">
        <v>0.73226983221543696</v>
      </c>
      <c r="AY1166" s="17">
        <v>118.3</v>
      </c>
      <c r="AZ1166" s="17">
        <v>0.53480576942946501</v>
      </c>
      <c r="BA1166" s="17">
        <f t="shared" si="95"/>
        <v>0.4813251924865185</v>
      </c>
      <c r="BB1166" s="17">
        <f t="shared" si="96"/>
        <v>0.58828634637241151</v>
      </c>
    </row>
    <row r="1167" spans="20:54" x14ac:dyDescent="0.2">
      <c r="T1167" s="12">
        <v>1.8912</v>
      </c>
      <c r="U1167" s="12">
        <v>6.2E-2</v>
      </c>
      <c r="AG1167" s="16">
        <v>261.5</v>
      </c>
      <c r="AH1167" s="17">
        <v>0.742069135400099</v>
      </c>
      <c r="AN1167" s="17">
        <v>118.4</v>
      </c>
      <c r="AO1167" s="17">
        <v>0.53621820451761704</v>
      </c>
      <c r="AP1167" s="17">
        <f t="shared" si="93"/>
        <v>0.48259638406585537</v>
      </c>
      <c r="AQ1167" s="18">
        <f t="shared" si="94"/>
        <v>0.58984002496937882</v>
      </c>
      <c r="AV1167" s="16">
        <v>245.5</v>
      </c>
      <c r="AW1167" s="17">
        <v>0.73253198597276603</v>
      </c>
      <c r="AY1167" s="17">
        <v>118.4</v>
      </c>
      <c r="AZ1167" s="17">
        <v>0.53510255766316905</v>
      </c>
      <c r="BA1167" s="17">
        <f t="shared" si="95"/>
        <v>0.48159230189685215</v>
      </c>
      <c r="BB1167" s="17">
        <f t="shared" si="96"/>
        <v>0.58861281342948601</v>
      </c>
    </row>
    <row r="1168" spans="20:54" x14ac:dyDescent="0.2">
      <c r="T1168" s="12">
        <v>1.9562999999999999</v>
      </c>
      <c r="U1168" s="12">
        <v>6.2100000000000002E-2</v>
      </c>
      <c r="AG1168" s="16">
        <v>261.89999999999998</v>
      </c>
      <c r="AH1168" s="17">
        <v>0.74228383276639198</v>
      </c>
      <c r="AN1168" s="17">
        <v>118.5</v>
      </c>
      <c r="AO1168" s="17">
        <v>0.53651069138572405</v>
      </c>
      <c r="AP1168" s="17">
        <f t="shared" si="93"/>
        <v>0.48285962224715168</v>
      </c>
      <c r="AQ1168" s="18">
        <f t="shared" si="94"/>
        <v>0.59016176052429647</v>
      </c>
      <c r="AV1168" s="16">
        <v>245.9</v>
      </c>
      <c r="AW1168" s="17">
        <v>0.73279298078939903</v>
      </c>
      <c r="AY1168" s="17">
        <v>118.5</v>
      </c>
      <c r="AZ1168" s="17">
        <v>0.53539911035971399</v>
      </c>
      <c r="BA1168" s="17">
        <f t="shared" si="95"/>
        <v>0.4818591993237426</v>
      </c>
      <c r="BB1168" s="17">
        <f t="shared" si="96"/>
        <v>0.58893902139568544</v>
      </c>
    </row>
    <row r="1169" spans="20:54" x14ac:dyDescent="0.2">
      <c r="T1169" s="12">
        <v>1.9319</v>
      </c>
      <c r="U1169" s="12">
        <v>6.2100000000000002E-2</v>
      </c>
      <c r="AG1169" s="16">
        <v>262.3</v>
      </c>
      <c r="AH1169" s="17">
        <v>0.74249737209241196</v>
      </c>
      <c r="AN1169" s="17">
        <v>118.6</v>
      </c>
      <c r="AO1169" s="17">
        <v>0.53680291694665305</v>
      </c>
      <c r="AP1169" s="17">
        <f t="shared" si="93"/>
        <v>0.48312262525198774</v>
      </c>
      <c r="AQ1169" s="18">
        <f t="shared" si="94"/>
        <v>0.59048320864131842</v>
      </c>
      <c r="AV1169" s="16">
        <v>246.3</v>
      </c>
      <c r="AW1169" s="17">
        <v>0.73305281874432304</v>
      </c>
      <c r="AY1169" s="17">
        <v>118.6</v>
      </c>
      <c r="AZ1169" s="17">
        <v>0.53569542720385999</v>
      </c>
      <c r="BA1169" s="17">
        <f t="shared" si="95"/>
        <v>0.48212588448347399</v>
      </c>
      <c r="BB1169" s="17">
        <f t="shared" si="96"/>
        <v>0.58926496992424604</v>
      </c>
    </row>
    <row r="1170" spans="20:54" x14ac:dyDescent="0.2">
      <c r="T1170" s="12">
        <v>1.9534</v>
      </c>
      <c r="U1170" s="12">
        <v>6.2100000000000002E-2</v>
      </c>
      <c r="AG1170" s="16">
        <v>262.7</v>
      </c>
      <c r="AH1170" s="17">
        <v>0.74270975334869604</v>
      </c>
      <c r="AN1170" s="17">
        <v>118.7</v>
      </c>
      <c r="AO1170" s="17">
        <v>0.53709488105453096</v>
      </c>
      <c r="AP1170" s="17">
        <f t="shared" si="93"/>
        <v>0.4833853929490779</v>
      </c>
      <c r="AQ1170" s="18">
        <f t="shared" si="94"/>
        <v>0.59080436915998413</v>
      </c>
      <c r="AV1170" s="16">
        <v>246.7</v>
      </c>
      <c r="AW1170" s="17">
        <v>0.73331149980807497</v>
      </c>
      <c r="AY1170" s="17">
        <v>118.7</v>
      </c>
      <c r="AZ1170" s="17">
        <v>0.53599150788195704</v>
      </c>
      <c r="BA1170" s="17">
        <f t="shared" si="95"/>
        <v>0.48239235709376133</v>
      </c>
      <c r="BB1170" s="17">
        <f t="shared" si="96"/>
        <v>0.58959065867015281</v>
      </c>
    </row>
    <row r="1171" spans="20:54" x14ac:dyDescent="0.2">
      <c r="T1171" s="12">
        <v>1.9481999999999999</v>
      </c>
      <c r="U1171" s="12">
        <v>6.2100000000000002E-2</v>
      </c>
      <c r="AG1171" s="16">
        <v>263.10000000000002</v>
      </c>
      <c r="AH1171" s="17">
        <v>0.74292097650577904</v>
      </c>
      <c r="AN1171" s="17">
        <v>118.8</v>
      </c>
      <c r="AO1171" s="17">
        <v>0.53738658356524605</v>
      </c>
      <c r="AP1171" s="17">
        <f t="shared" si="93"/>
        <v>0.48364792520872146</v>
      </c>
      <c r="AQ1171" s="18">
        <f t="shared" si="94"/>
        <v>0.59112524192177074</v>
      </c>
      <c r="AV1171" s="16">
        <v>247.1</v>
      </c>
      <c r="AW1171" s="17">
        <v>0.73356902395118995</v>
      </c>
      <c r="AY1171" s="17">
        <v>118.8</v>
      </c>
      <c r="AZ1171" s="17">
        <v>0.53628735208193701</v>
      </c>
      <c r="BA1171" s="17">
        <f t="shared" si="95"/>
        <v>0.48265861687374334</v>
      </c>
      <c r="BB1171" s="17">
        <f t="shared" si="96"/>
        <v>0.58991608729013079</v>
      </c>
    </row>
    <row r="1172" spans="20:54" x14ac:dyDescent="0.2">
      <c r="T1172" s="12">
        <v>1.9681</v>
      </c>
      <c r="U1172" s="12">
        <v>6.2100000000000002E-2</v>
      </c>
      <c r="AG1172" s="16">
        <v>263.5</v>
      </c>
      <c r="AH1172" s="17">
        <v>0.74313104153419696</v>
      </c>
      <c r="AN1172" s="17">
        <v>118.9</v>
      </c>
      <c r="AO1172" s="17">
        <v>0.53767802433644196</v>
      </c>
      <c r="AP1172" s="17">
        <f t="shared" si="93"/>
        <v>0.48391022190279775</v>
      </c>
      <c r="AQ1172" s="18">
        <f t="shared" si="94"/>
        <v>0.59144582677008617</v>
      </c>
      <c r="AV1172" s="16">
        <v>247.5</v>
      </c>
      <c r="AW1172" s="17">
        <v>0.73382539114420398</v>
      </c>
      <c r="AY1172" s="17">
        <v>118.9</v>
      </c>
      <c r="AZ1172" s="17">
        <v>0.53658295949331802</v>
      </c>
      <c r="BA1172" s="17">
        <f t="shared" si="95"/>
        <v>0.48292466354398622</v>
      </c>
      <c r="BB1172" s="17">
        <f t="shared" si="96"/>
        <v>0.59024125544264983</v>
      </c>
    </row>
    <row r="1173" spans="20:54" x14ac:dyDescent="0.2">
      <c r="T1173" s="12">
        <v>1.9219999999999999</v>
      </c>
      <c r="U1173" s="12">
        <v>6.2100000000000002E-2</v>
      </c>
      <c r="AG1173" s="16">
        <v>263.89999999999998</v>
      </c>
      <c r="AH1173" s="17">
        <v>0.74333994840448603</v>
      </c>
      <c r="AN1173" s="17">
        <v>119</v>
      </c>
      <c r="AO1173" s="17">
        <v>0.53796920322750896</v>
      </c>
      <c r="AP1173" s="17">
        <f t="shared" si="93"/>
        <v>0.48417228290475806</v>
      </c>
      <c r="AQ1173" s="18">
        <f t="shared" si="94"/>
        <v>0.59176612355025993</v>
      </c>
      <c r="AV1173" s="16">
        <v>247.9</v>
      </c>
      <c r="AW1173" s="17">
        <v>0.73408060135765296</v>
      </c>
      <c r="AY1173" s="17">
        <v>119</v>
      </c>
      <c r="AZ1173" s="17">
        <v>0.53687832980720196</v>
      </c>
      <c r="BA1173" s="17">
        <f t="shared" si="95"/>
        <v>0.4831904968264818</v>
      </c>
      <c r="BB1173" s="17">
        <f t="shared" si="96"/>
        <v>0.59056616278792218</v>
      </c>
    </row>
    <row r="1174" spans="20:54" x14ac:dyDescent="0.2">
      <c r="T1174" s="12">
        <v>1.9267000000000001</v>
      </c>
      <c r="U1174" s="12">
        <v>6.2199999999999998E-2</v>
      </c>
      <c r="AG1174" s="16">
        <v>264.3</v>
      </c>
      <c r="AH1174" s="17">
        <v>0.74354769708718205</v>
      </c>
      <c r="AN1174" s="17">
        <v>119.1</v>
      </c>
      <c r="AO1174" s="17">
        <v>0.53826012009958302</v>
      </c>
      <c r="AP1174" s="17">
        <f t="shared" si="93"/>
        <v>0.48443410808962473</v>
      </c>
      <c r="AQ1174" s="18">
        <f t="shared" si="94"/>
        <v>0.59208613210954142</v>
      </c>
      <c r="AV1174" s="16">
        <v>248.3</v>
      </c>
      <c r="AW1174" s="17">
        <v>0.73433465456207303</v>
      </c>
      <c r="AY1174" s="17">
        <v>119.1</v>
      </c>
      <c r="AZ1174" s="17">
        <v>0.53717346271627797</v>
      </c>
      <c r="BA1174" s="17">
        <f t="shared" si="95"/>
        <v>0.4834561164446502</v>
      </c>
      <c r="BB1174" s="17">
        <f t="shared" si="96"/>
        <v>0.5908908089879058</v>
      </c>
    </row>
    <row r="1175" spans="20:54" x14ac:dyDescent="0.2">
      <c r="T1175" s="12">
        <v>1.9694</v>
      </c>
      <c r="U1175" s="12">
        <v>6.2199999999999998E-2</v>
      </c>
      <c r="AG1175" s="16">
        <v>264.7</v>
      </c>
      <c r="AH1175" s="17">
        <v>0.74375428755282202</v>
      </c>
      <c r="AN1175" s="17">
        <v>119.2</v>
      </c>
      <c r="AO1175" s="17">
        <v>0.53855077481553704</v>
      </c>
      <c r="AP1175" s="17">
        <f t="shared" si="93"/>
        <v>0.48469569733398332</v>
      </c>
      <c r="AQ1175" s="18">
        <f t="shared" si="94"/>
        <v>0.59240585229709075</v>
      </c>
      <c r="AV1175" s="16">
        <v>248.7</v>
      </c>
      <c r="AW1175" s="17">
        <v>0.73458755072799997</v>
      </c>
      <c r="AY1175" s="17">
        <v>119.2</v>
      </c>
      <c r="AZ1175" s="17">
        <v>0.53746835791481995</v>
      </c>
      <c r="BA1175" s="17">
        <f t="shared" si="95"/>
        <v>0.48372152212333797</v>
      </c>
      <c r="BB1175" s="17">
        <f t="shared" si="96"/>
        <v>0.59121519370630204</v>
      </c>
    </row>
    <row r="1176" spans="20:54" x14ac:dyDescent="0.2">
      <c r="T1176" s="12">
        <v>1.9624999999999999</v>
      </c>
      <c r="U1176" s="12">
        <v>6.2199999999999998E-2</v>
      </c>
      <c r="AG1176" s="16">
        <v>265.10000000000002</v>
      </c>
      <c r="AH1176" s="17">
        <v>0.74395971977193898</v>
      </c>
      <c r="AN1176" s="17">
        <v>119.3</v>
      </c>
      <c r="AO1176" s="17">
        <v>0.53884116723997799</v>
      </c>
      <c r="AP1176" s="17">
        <f t="shared" si="93"/>
        <v>0.4849570505159802</v>
      </c>
      <c r="AQ1176" s="18">
        <f t="shared" si="94"/>
        <v>0.59272528396397584</v>
      </c>
      <c r="AV1176" s="16">
        <v>249.1</v>
      </c>
      <c r="AW1176" s="17">
        <v>0.73483928982596902</v>
      </c>
      <c r="AY1176" s="17">
        <v>119.3</v>
      </c>
      <c r="AZ1176" s="17">
        <v>0.53776301509868496</v>
      </c>
      <c r="BA1176" s="17">
        <f t="shared" si="95"/>
        <v>0.48398671358881645</v>
      </c>
      <c r="BB1176" s="17">
        <f t="shared" si="96"/>
        <v>0.59153931660855352</v>
      </c>
    </row>
    <row r="1177" spans="20:54" x14ac:dyDescent="0.2">
      <c r="T1177" s="12">
        <v>1.94</v>
      </c>
      <c r="U1177" s="12">
        <v>6.2199999999999998E-2</v>
      </c>
      <c r="AG1177" s="16">
        <v>265.5</v>
      </c>
      <c r="AH1177" s="17">
        <v>0.74416399371507203</v>
      </c>
      <c r="AN1177" s="17">
        <v>119.4</v>
      </c>
      <c r="AO1177" s="17">
        <v>0.53913129723923903</v>
      </c>
      <c r="AP1177" s="17">
        <f t="shared" si="93"/>
        <v>0.48521816751531516</v>
      </c>
      <c r="AQ1177" s="18">
        <f t="shared" si="94"/>
        <v>0.59304442696316295</v>
      </c>
      <c r="AV1177" s="16">
        <v>249.5</v>
      </c>
      <c r="AW1177" s="17">
        <v>0.73508987182651797</v>
      </c>
      <c r="AY1177" s="17">
        <v>119.4</v>
      </c>
      <c r="AZ1177" s="17">
        <v>0.53805743396531902</v>
      </c>
      <c r="BA1177" s="17">
        <f t="shared" si="95"/>
        <v>0.48425169056878714</v>
      </c>
      <c r="BB1177" s="17">
        <f t="shared" si="96"/>
        <v>0.59186317736185101</v>
      </c>
    </row>
    <row r="1178" spans="20:54" x14ac:dyDescent="0.2">
      <c r="T1178" s="12">
        <v>1.9403999999999999</v>
      </c>
      <c r="U1178" s="12">
        <v>6.2199999999999998E-2</v>
      </c>
      <c r="AG1178" s="16">
        <v>265.89999999999998</v>
      </c>
      <c r="AH1178" s="17">
        <v>0.74436710935275496</v>
      </c>
      <c r="AN1178" s="17">
        <v>119.5</v>
      </c>
      <c r="AO1178" s="17">
        <v>0.53942116468137702</v>
      </c>
      <c r="AP1178" s="17">
        <f t="shared" si="93"/>
        <v>0.48547904821323934</v>
      </c>
      <c r="AQ1178" s="18">
        <f t="shared" si="94"/>
        <v>0.59336328114951475</v>
      </c>
      <c r="AV1178" s="16">
        <v>249.9</v>
      </c>
      <c r="AW1178" s="17">
        <v>0.73533929670017995</v>
      </c>
      <c r="AY1178" s="17">
        <v>119.5</v>
      </c>
      <c r="AZ1178" s="17">
        <v>0.538351614213751</v>
      </c>
      <c r="BA1178" s="17">
        <f t="shared" si="95"/>
        <v>0.48451645279237593</v>
      </c>
      <c r="BB1178" s="17">
        <f t="shared" si="96"/>
        <v>0.59218677563512612</v>
      </c>
    </row>
    <row r="1179" spans="20:54" x14ac:dyDescent="0.2">
      <c r="T1179" s="12">
        <v>1.9537</v>
      </c>
      <c r="U1179" s="12">
        <v>6.2199999999999998E-2</v>
      </c>
      <c r="AG1179" s="16">
        <v>266.3</v>
      </c>
      <c r="AH1179" s="17">
        <v>0.74456906665552502</v>
      </c>
      <c r="AN1179" s="17">
        <v>119.6</v>
      </c>
      <c r="AO1179" s="17">
        <v>0.53971076943616503</v>
      </c>
      <c r="AP1179" s="17">
        <f t="shared" si="93"/>
        <v>0.48573969249254856</v>
      </c>
      <c r="AQ1179" s="18">
        <f t="shared" si="94"/>
        <v>0.59368184637978161</v>
      </c>
      <c r="AV1179" s="16">
        <v>250.3</v>
      </c>
      <c r="AW1179" s="17">
        <v>0.73558756441749296</v>
      </c>
      <c r="AY1179" s="17">
        <v>119.6</v>
      </c>
      <c r="AZ1179" s="17">
        <v>0.53864555554459603</v>
      </c>
      <c r="BA1179" s="17">
        <f t="shared" si="95"/>
        <v>0.48478099999013646</v>
      </c>
      <c r="BB1179" s="17">
        <f t="shared" si="96"/>
        <v>0.59251011109905571</v>
      </c>
    </row>
    <row r="1180" spans="20:54" x14ac:dyDescent="0.2">
      <c r="T1180" s="12">
        <v>1.9222999999999999</v>
      </c>
      <c r="U1180" s="12">
        <v>6.2199999999999998E-2</v>
      </c>
      <c r="AG1180" s="16">
        <v>266.7</v>
      </c>
      <c r="AH1180" s="17">
        <v>0.744769865593917</v>
      </c>
      <c r="AN1180" s="17">
        <v>119.7</v>
      </c>
      <c r="AO1180" s="17">
        <v>0.54000011137508896</v>
      </c>
      <c r="AP1180" s="17">
        <f t="shared" si="93"/>
        <v>0.48600010023758006</v>
      </c>
      <c r="AQ1180" s="18">
        <f t="shared" si="94"/>
        <v>0.59400012251259793</v>
      </c>
      <c r="AV1180" s="16">
        <v>250.7</v>
      </c>
      <c r="AW1180" s="17">
        <v>0.73583467494899302</v>
      </c>
      <c r="AY1180" s="17">
        <v>119.7</v>
      </c>
      <c r="AZ1180" s="17">
        <v>0.53893925766005302</v>
      </c>
      <c r="BA1180" s="17">
        <f t="shared" si="95"/>
        <v>0.48504533189404775</v>
      </c>
      <c r="BB1180" s="17">
        <f t="shared" si="96"/>
        <v>0.5928331834260584</v>
      </c>
    </row>
    <row r="1181" spans="20:54" x14ac:dyDescent="0.2">
      <c r="T1181" s="12">
        <v>1.93</v>
      </c>
      <c r="U1181" s="12">
        <v>6.2300000000000001E-2</v>
      </c>
      <c r="AG1181" s="16">
        <v>267.10000000000002</v>
      </c>
      <c r="AH1181" s="17">
        <v>0.74496950613846702</v>
      </c>
      <c r="AN1181" s="17">
        <v>119.8</v>
      </c>
      <c r="AO1181" s="17">
        <v>0.54028919037133805</v>
      </c>
      <c r="AP1181" s="17">
        <f t="shared" si="93"/>
        <v>0.48626027133420424</v>
      </c>
      <c r="AQ1181" s="18">
        <f t="shared" si="94"/>
        <v>0.59431810940847185</v>
      </c>
      <c r="AV1181" s="16">
        <v>251.1</v>
      </c>
      <c r="AW1181" s="17">
        <v>0.73608062826521503</v>
      </c>
      <c r="AY1181" s="17">
        <v>119.8</v>
      </c>
      <c r="AZ1181" s="17">
        <v>0.53923272026390701</v>
      </c>
      <c r="BA1181" s="17">
        <f t="shared" si="95"/>
        <v>0.48530944823751632</v>
      </c>
      <c r="BB1181" s="17">
        <f t="shared" si="96"/>
        <v>0.59315599229029781</v>
      </c>
    </row>
    <row r="1182" spans="20:54" x14ac:dyDescent="0.2">
      <c r="T1182" s="12">
        <v>1.9233</v>
      </c>
      <c r="U1182" s="12">
        <v>6.2300000000000001E-2</v>
      </c>
      <c r="AG1182" s="16">
        <v>267.5</v>
      </c>
      <c r="AH1182" s="17">
        <v>0.74516798825971198</v>
      </c>
      <c r="AN1182" s="17">
        <v>119.9</v>
      </c>
      <c r="AO1182" s="17">
        <v>0.54057800629980601</v>
      </c>
      <c r="AP1182" s="17">
        <f t="shared" si="93"/>
        <v>0.4865202056698254</v>
      </c>
      <c r="AQ1182" s="18">
        <f t="shared" si="94"/>
        <v>0.59463580692978668</v>
      </c>
      <c r="AV1182" s="16">
        <v>251.5</v>
      </c>
      <c r="AW1182" s="17">
        <v>0.73632542433669501</v>
      </c>
      <c r="AY1182" s="17">
        <v>119.9</v>
      </c>
      <c r="AZ1182" s="17">
        <v>0.53952594306152701</v>
      </c>
      <c r="BA1182" s="17">
        <f t="shared" si="95"/>
        <v>0.48557334875537433</v>
      </c>
      <c r="BB1182" s="17">
        <f t="shared" si="96"/>
        <v>0.59347853736767975</v>
      </c>
    </row>
    <row r="1183" spans="20:54" x14ac:dyDescent="0.2">
      <c r="T1183" s="12">
        <v>1.9064000000000001</v>
      </c>
      <c r="U1183" s="12">
        <v>6.2300000000000001E-2</v>
      </c>
      <c r="AG1183" s="16">
        <v>267.89999999999998</v>
      </c>
      <c r="AH1183" s="17">
        <v>0.745365311928186</v>
      </c>
      <c r="AN1183" s="17">
        <v>120</v>
      </c>
      <c r="AO1183" s="17">
        <v>0.54086655903708203</v>
      </c>
      <c r="AP1183" s="17">
        <f t="shared" si="93"/>
        <v>0.48677990313337383</v>
      </c>
      <c r="AQ1183" s="18">
        <f t="shared" si="94"/>
        <v>0.59495321494079023</v>
      </c>
      <c r="AV1183" s="16">
        <v>251.9</v>
      </c>
      <c r="AW1183" s="17">
        <v>0.73656906313396897</v>
      </c>
      <c r="AY1183" s="17">
        <v>120</v>
      </c>
      <c r="AZ1183" s="17">
        <v>0.53981892575986801</v>
      </c>
      <c r="BA1183" s="17">
        <f t="shared" si="95"/>
        <v>0.48583703318388122</v>
      </c>
      <c r="BB1183" s="17">
        <f t="shared" si="96"/>
        <v>0.59380081833585485</v>
      </c>
    </row>
    <row r="1184" spans="20:54" x14ac:dyDescent="0.2">
      <c r="T1184" s="12">
        <v>1.9356</v>
      </c>
      <c r="U1184" s="12">
        <v>6.2300000000000001E-2</v>
      </c>
      <c r="AG1184" s="16">
        <v>268.3</v>
      </c>
      <c r="AH1184" s="17">
        <v>0.745561477114427</v>
      </c>
      <c r="AN1184" s="17">
        <v>120.1</v>
      </c>
      <c r="AO1184" s="17">
        <v>0.54115484846144202</v>
      </c>
      <c r="AP1184" s="17">
        <f t="shared" si="93"/>
        <v>0.48703936361529782</v>
      </c>
      <c r="AQ1184" s="18">
        <f t="shared" si="94"/>
        <v>0.59527033330758627</v>
      </c>
      <c r="AV1184" s="16">
        <v>252.3</v>
      </c>
      <c r="AW1184" s="17">
        <v>0.73681154462757303</v>
      </c>
      <c r="AY1184" s="17">
        <v>120.1</v>
      </c>
      <c r="AZ1184" s="17">
        <v>0.54011166806747002</v>
      </c>
      <c r="BA1184" s="17">
        <f t="shared" si="95"/>
        <v>0.48610050126072302</v>
      </c>
      <c r="BB1184" s="17">
        <f t="shared" si="96"/>
        <v>0.59412283487421702</v>
      </c>
    </row>
    <row r="1185" spans="20:54" x14ac:dyDescent="0.2">
      <c r="T1185" s="12">
        <v>1.9088000000000001</v>
      </c>
      <c r="U1185" s="12">
        <v>6.2300000000000001E-2</v>
      </c>
      <c r="AG1185" s="16">
        <v>268.7</v>
      </c>
      <c r="AH1185" s="17">
        <v>0.74575648378896897</v>
      </c>
      <c r="AN1185" s="17">
        <v>120.2</v>
      </c>
      <c r="AO1185" s="17">
        <v>0.541442874452852</v>
      </c>
      <c r="AP1185" s="17">
        <f t="shared" si="93"/>
        <v>0.48729858700756679</v>
      </c>
      <c r="AQ1185" s="18">
        <f t="shared" si="94"/>
        <v>0.59558716189813721</v>
      </c>
      <c r="AV1185" s="16">
        <v>252.7</v>
      </c>
      <c r="AW1185" s="17">
        <v>0.73705286878804199</v>
      </c>
      <c r="AY1185" s="17">
        <v>120.2</v>
      </c>
      <c r="AZ1185" s="17">
        <v>0.54040416969445404</v>
      </c>
      <c r="BA1185" s="17">
        <f t="shared" si="95"/>
        <v>0.48636375272500865</v>
      </c>
      <c r="BB1185" s="17">
        <f t="shared" si="96"/>
        <v>0.59444458666389954</v>
      </c>
    </row>
    <row r="1186" spans="20:54" x14ac:dyDescent="0.2">
      <c r="T1186" s="12">
        <v>1.9</v>
      </c>
      <c r="U1186" s="12">
        <v>6.2300000000000001E-2</v>
      </c>
      <c r="AG1186" s="16">
        <v>269.10000000000002</v>
      </c>
      <c r="AH1186" s="17">
        <v>0.74595033192234905</v>
      </c>
      <c r="AN1186" s="17">
        <v>120.3</v>
      </c>
      <c r="AO1186" s="17">
        <v>0.54173063689295498</v>
      </c>
      <c r="AP1186" s="17">
        <f t="shared" si="93"/>
        <v>0.4875575732036595</v>
      </c>
      <c r="AQ1186" s="18">
        <f t="shared" si="94"/>
        <v>0.59590370058225051</v>
      </c>
      <c r="AV1186" s="16">
        <v>253.1</v>
      </c>
      <c r="AW1186" s="17">
        <v>0.73729303558591397</v>
      </c>
      <c r="AY1186" s="17">
        <v>120.3</v>
      </c>
      <c r="AZ1186" s="17">
        <v>0.54069643035253001</v>
      </c>
      <c r="BA1186" s="17">
        <f t="shared" si="95"/>
        <v>0.48662678731727704</v>
      </c>
      <c r="BB1186" s="17">
        <f t="shared" si="96"/>
        <v>0.59476607338778309</v>
      </c>
    </row>
    <row r="1187" spans="20:54" x14ac:dyDescent="0.2">
      <c r="T1187" s="12">
        <v>1.9046000000000001</v>
      </c>
      <c r="U1187" s="12">
        <v>6.2399999999999997E-2</v>
      </c>
      <c r="AG1187" s="16">
        <v>269.5</v>
      </c>
      <c r="AH1187" s="17">
        <v>0.74614302148510303</v>
      </c>
      <c r="AN1187" s="17">
        <v>120.4</v>
      </c>
      <c r="AO1187" s="17">
        <v>0.54201813566506796</v>
      </c>
      <c r="AP1187" s="17">
        <f t="shared" si="93"/>
        <v>0.48781632209856118</v>
      </c>
      <c r="AQ1187" s="18">
        <f t="shared" si="94"/>
        <v>0.59621994923157484</v>
      </c>
      <c r="AV1187" s="16">
        <v>253.5</v>
      </c>
      <c r="AW1187" s="17">
        <v>0.73753204499172298</v>
      </c>
      <c r="AY1187" s="17">
        <v>120.4</v>
      </c>
      <c r="AZ1187" s="17">
        <v>0.54098844975498706</v>
      </c>
      <c r="BA1187" s="17">
        <f t="shared" si="95"/>
        <v>0.48688960477948834</v>
      </c>
      <c r="BB1187" s="17">
        <f t="shared" si="96"/>
        <v>0.59508729473048583</v>
      </c>
    </row>
    <row r="1188" spans="20:54" x14ac:dyDescent="0.2">
      <c r="T1188" s="12">
        <v>1.9528000000000001</v>
      </c>
      <c r="U1188" s="12">
        <v>6.2399999999999997E-2</v>
      </c>
      <c r="AG1188" s="16">
        <v>269.89999999999998</v>
      </c>
      <c r="AH1188" s="17">
        <v>0.74633455244776703</v>
      </c>
      <c r="AN1188" s="17">
        <v>120.5</v>
      </c>
      <c r="AO1188" s="17">
        <v>0.54230537065417905</v>
      </c>
      <c r="AP1188" s="17">
        <f t="shared" si="93"/>
        <v>0.48807483358876114</v>
      </c>
      <c r="AQ1188" s="18">
        <f t="shared" si="94"/>
        <v>0.59653590771959697</v>
      </c>
      <c r="AV1188" s="16">
        <v>253.9</v>
      </c>
      <c r="AW1188" s="17">
        <v>0.73776989697600603</v>
      </c>
      <c r="AY1188" s="17">
        <v>120.5</v>
      </c>
      <c r="AZ1188" s="17">
        <v>0.54128022761670302</v>
      </c>
      <c r="BA1188" s="17">
        <f t="shared" si="95"/>
        <v>0.48715220485503274</v>
      </c>
      <c r="BB1188" s="17">
        <f t="shared" si="96"/>
        <v>0.59540825037837342</v>
      </c>
    </row>
    <row r="1189" spans="20:54" x14ac:dyDescent="0.2">
      <c r="T1189" s="12">
        <v>1.9362999999999999</v>
      </c>
      <c r="U1189" s="12">
        <v>6.2399999999999997E-2</v>
      </c>
      <c r="AG1189" s="16">
        <v>270.3</v>
      </c>
      <c r="AH1189" s="17">
        <v>0.74652492478087595</v>
      </c>
      <c r="AN1189" s="17">
        <v>120.6</v>
      </c>
      <c r="AO1189" s="17">
        <v>0.54259234174694004</v>
      </c>
      <c r="AP1189" s="17">
        <f t="shared" si="93"/>
        <v>0.48833310757224607</v>
      </c>
      <c r="AQ1189" s="18">
        <f t="shared" si="94"/>
        <v>0.59685157592163407</v>
      </c>
      <c r="AV1189" s="16">
        <v>254.3</v>
      </c>
      <c r="AW1189" s="17">
        <v>0.73800659150929804</v>
      </c>
      <c r="AY1189" s="17">
        <v>120.6</v>
      </c>
      <c r="AZ1189" s="17">
        <v>0.54157176365413495</v>
      </c>
      <c r="BA1189" s="17">
        <f t="shared" si="95"/>
        <v>0.48741458728872145</v>
      </c>
      <c r="BB1189" s="17">
        <f t="shared" si="96"/>
        <v>0.59572894001954846</v>
      </c>
    </row>
    <row r="1190" spans="20:54" x14ac:dyDescent="0.2">
      <c r="T1190" s="12">
        <v>1.9643999999999999</v>
      </c>
      <c r="U1190" s="12">
        <v>6.2399999999999997E-2</v>
      </c>
      <c r="AG1190" s="16">
        <v>270.7</v>
      </c>
      <c r="AH1190" s="17">
        <v>0.74671413845496604</v>
      </c>
      <c r="AN1190" s="17">
        <v>120.7</v>
      </c>
      <c r="AO1190" s="17">
        <v>0.54287904883165905</v>
      </c>
      <c r="AP1190" s="17">
        <f t="shared" si="93"/>
        <v>0.48859114394849318</v>
      </c>
      <c r="AQ1190" s="18">
        <f t="shared" si="94"/>
        <v>0.59716695371482498</v>
      </c>
      <c r="AV1190" s="16">
        <v>254.7</v>
      </c>
      <c r="AW1190" s="17">
        <v>0.738242128562135</v>
      </c>
      <c r="AY1190" s="17">
        <v>120.7</v>
      </c>
      <c r="AZ1190" s="17">
        <v>0.54186305758532605</v>
      </c>
      <c r="BA1190" s="17">
        <f t="shared" si="95"/>
        <v>0.48767675182679343</v>
      </c>
      <c r="BB1190" s="17">
        <f t="shared" si="96"/>
        <v>0.59604936334385872</v>
      </c>
    </row>
    <row r="1191" spans="20:54" x14ac:dyDescent="0.2">
      <c r="T1191" s="12">
        <v>1.9488000000000001</v>
      </c>
      <c r="U1191" s="12">
        <v>6.2399999999999997E-2</v>
      </c>
      <c r="AG1191" s="16">
        <v>271.10000000000002</v>
      </c>
      <c r="AH1191" s="17">
        <v>0.74690219344057396</v>
      </c>
      <c r="AN1191" s="17">
        <v>120.8</v>
      </c>
      <c r="AO1191" s="17">
        <v>0.54316549179830098</v>
      </c>
      <c r="AP1191" s="17">
        <f t="shared" si="93"/>
        <v>0.48884894261847089</v>
      </c>
      <c r="AQ1191" s="18">
        <f t="shared" si="94"/>
        <v>0.59748204097813118</v>
      </c>
      <c r="AV1191" s="16">
        <v>255.1</v>
      </c>
      <c r="AW1191" s="17">
        <v>0.73847650810505405</v>
      </c>
      <c r="AY1191" s="17">
        <v>120.8</v>
      </c>
      <c r="AZ1191" s="17">
        <v>0.54215410912990003</v>
      </c>
      <c r="BA1191" s="17">
        <f t="shared" si="95"/>
        <v>0.48793869821691005</v>
      </c>
      <c r="BB1191" s="17">
        <f t="shared" si="96"/>
        <v>0.59636952004289012</v>
      </c>
    </row>
    <row r="1192" spans="20:54" x14ac:dyDescent="0.2">
      <c r="T1192" s="12">
        <v>1.9387000000000001</v>
      </c>
      <c r="U1192" s="12">
        <v>6.2399999999999997E-2</v>
      </c>
      <c r="AG1192" s="16">
        <v>271.5</v>
      </c>
      <c r="AH1192" s="17">
        <v>0.74708908970823495</v>
      </c>
      <c r="AN1192" s="17">
        <v>120.9</v>
      </c>
      <c r="AO1192" s="17">
        <v>0.54345167053847598</v>
      </c>
      <c r="AP1192" s="17">
        <f t="shared" si="93"/>
        <v>0.48910650348462842</v>
      </c>
      <c r="AQ1192" s="18">
        <f t="shared" si="94"/>
        <v>0.5977968375923236</v>
      </c>
      <c r="AV1192" s="16">
        <v>255.5</v>
      </c>
      <c r="AW1192" s="17">
        <v>0.73870973010858998</v>
      </c>
      <c r="AY1192" s="17">
        <v>120.9</v>
      </c>
      <c r="AZ1192" s="17">
        <v>0.54244491800906502</v>
      </c>
      <c r="BA1192" s="17">
        <f t="shared" si="95"/>
        <v>0.48820042620815851</v>
      </c>
      <c r="BB1192" s="17">
        <f t="shared" si="96"/>
        <v>0.59668940980997154</v>
      </c>
    </row>
    <row r="1193" spans="20:54" x14ac:dyDescent="0.2">
      <c r="T1193" s="12">
        <v>1.966</v>
      </c>
      <c r="U1193" s="12">
        <v>6.2399999999999997E-2</v>
      </c>
      <c r="AG1193" s="16">
        <v>271.89999999999998</v>
      </c>
      <c r="AH1193" s="17">
        <v>0.74727482722848504</v>
      </c>
      <c r="AN1193" s="17">
        <v>121</v>
      </c>
      <c r="AO1193" s="17">
        <v>0.543737584945439</v>
      </c>
      <c r="AP1193" s="17">
        <f t="shared" si="93"/>
        <v>0.4893638264508951</v>
      </c>
      <c r="AQ1193" s="18">
        <f t="shared" si="94"/>
        <v>0.59811134343998296</v>
      </c>
      <c r="AV1193" s="16">
        <v>255.9</v>
      </c>
      <c r="AW1193" s="17">
        <v>0.73894179454327902</v>
      </c>
      <c r="AY1193" s="17">
        <v>121</v>
      </c>
      <c r="AZ1193" s="17">
        <v>0.542735483945611</v>
      </c>
      <c r="BA1193" s="17">
        <f t="shared" si="95"/>
        <v>0.48846193555104989</v>
      </c>
      <c r="BB1193" s="17">
        <f t="shared" si="96"/>
        <v>0.59700903234017211</v>
      </c>
    </row>
    <row r="1194" spans="20:54" x14ac:dyDescent="0.2">
      <c r="T1194" s="12">
        <v>1.9498</v>
      </c>
      <c r="U1194" s="12">
        <v>6.25E-2</v>
      </c>
      <c r="AG1194" s="16">
        <v>272.3</v>
      </c>
      <c r="AH1194" s="17">
        <v>0.74745940597186</v>
      </c>
      <c r="AN1194" s="17">
        <v>121.1</v>
      </c>
      <c r="AO1194" s="17">
        <v>0.54402323491408</v>
      </c>
      <c r="AP1194" s="17">
        <f t="shared" si="93"/>
        <v>0.489620911422672</v>
      </c>
      <c r="AQ1194" s="18">
        <f t="shared" si="94"/>
        <v>0.59842555840548806</v>
      </c>
      <c r="AV1194" s="16">
        <v>256.3</v>
      </c>
      <c r="AW1194" s="17">
        <v>0.73917270137965696</v>
      </c>
      <c r="AY1194" s="17">
        <v>121.1</v>
      </c>
      <c r="AZ1194" s="17">
        <v>0.54302580666390798</v>
      </c>
      <c r="BA1194" s="17">
        <f t="shared" si="95"/>
        <v>0.48872322599751722</v>
      </c>
      <c r="BB1194" s="17">
        <f t="shared" si="96"/>
        <v>0.5973283873302988</v>
      </c>
    </row>
    <row r="1195" spans="20:54" x14ac:dyDescent="0.2">
      <c r="T1195" s="12">
        <v>1.9482999999999999</v>
      </c>
      <c r="U1195" s="12">
        <v>6.25E-2</v>
      </c>
      <c r="AG1195" s="16">
        <v>272.7</v>
      </c>
      <c r="AH1195" s="17">
        <v>0.74764282590889597</v>
      </c>
      <c r="AN1195" s="17">
        <v>121.2</v>
      </c>
      <c r="AO1195" s="17">
        <v>0.54430862034092398</v>
      </c>
      <c r="AP1195" s="17">
        <f t="shared" si="93"/>
        <v>0.48987775830683161</v>
      </c>
      <c r="AQ1195" s="18">
        <f t="shared" si="94"/>
        <v>0.5987394823750164</v>
      </c>
      <c r="AV1195" s="16">
        <v>256.7</v>
      </c>
      <c r="AW1195" s="17">
        <v>0.73940245058825904</v>
      </c>
      <c r="AY1195" s="17">
        <v>121.2</v>
      </c>
      <c r="AZ1195" s="17">
        <v>0.54331588588991098</v>
      </c>
      <c r="BA1195" s="17">
        <f t="shared" si="95"/>
        <v>0.48898429730091991</v>
      </c>
      <c r="BB1195" s="17">
        <f t="shared" si="96"/>
        <v>0.5976474744789021</v>
      </c>
    </row>
    <row r="1196" spans="20:54" x14ac:dyDescent="0.2">
      <c r="T1196" s="12">
        <v>1.9358</v>
      </c>
      <c r="U1196" s="12">
        <v>6.25E-2</v>
      </c>
      <c r="AG1196" s="16">
        <v>273.10000000000002</v>
      </c>
      <c r="AH1196" s="17">
        <v>0.74782508701012895</v>
      </c>
      <c r="AN1196" s="17">
        <v>121.3</v>
      </c>
      <c r="AO1196" s="17">
        <v>0.54459374112412096</v>
      </c>
      <c r="AP1196" s="17">
        <f t="shared" si="93"/>
        <v>0.49013436701170887</v>
      </c>
      <c r="AQ1196" s="18">
        <f t="shared" si="94"/>
        <v>0.59905311523653315</v>
      </c>
      <c r="AV1196" s="16">
        <v>257.10000000000002</v>
      </c>
      <c r="AW1196" s="17">
        <v>0.73963104213962305</v>
      </c>
      <c r="AY1196" s="17">
        <v>121.3</v>
      </c>
      <c r="AZ1196" s="17">
        <v>0.54360572135115404</v>
      </c>
      <c r="BA1196" s="17">
        <f t="shared" si="95"/>
        <v>0.48924514921603862</v>
      </c>
      <c r="BB1196" s="17">
        <f t="shared" si="96"/>
        <v>0.59796629348626951</v>
      </c>
    </row>
    <row r="1197" spans="20:54" x14ac:dyDescent="0.2">
      <c r="T1197" s="12">
        <v>1.9144000000000001</v>
      </c>
      <c r="U1197" s="12">
        <v>6.25E-2</v>
      </c>
      <c r="AG1197" s="16">
        <v>273.5</v>
      </c>
      <c r="AH1197" s="17">
        <v>0.74800618924609397</v>
      </c>
      <c r="AN1197" s="17">
        <v>121.4</v>
      </c>
      <c r="AO1197" s="17">
        <v>0.544878597163443</v>
      </c>
      <c r="AP1197" s="17">
        <f t="shared" si="93"/>
        <v>0.49039073744709871</v>
      </c>
      <c r="AQ1197" s="18">
        <f t="shared" si="94"/>
        <v>0.5993664568797874</v>
      </c>
      <c r="AV1197" s="16">
        <v>257.5</v>
      </c>
      <c r="AW1197" s="17">
        <v>0.73985847600428301</v>
      </c>
      <c r="AY1197" s="17">
        <v>121.4</v>
      </c>
      <c r="AZ1197" s="17">
        <v>0.54389531277674996</v>
      </c>
      <c r="BA1197" s="17">
        <f t="shared" si="95"/>
        <v>0.48950578149907498</v>
      </c>
      <c r="BB1197" s="17">
        <f t="shared" si="96"/>
        <v>0.59828484405442506</v>
      </c>
    </row>
    <row r="1198" spans="20:54" x14ac:dyDescent="0.2">
      <c r="T1198" s="12">
        <v>1.9320999999999999</v>
      </c>
      <c r="U1198" s="12">
        <v>6.25E-2</v>
      </c>
      <c r="AG1198" s="16">
        <v>273.89999999999998</v>
      </c>
      <c r="AH1198" s="17">
        <v>0.74818613258732802</v>
      </c>
      <c r="AN1198" s="17">
        <v>121.5</v>
      </c>
      <c r="AO1198" s="17">
        <v>0.54516318836027899</v>
      </c>
      <c r="AP1198" s="17">
        <f t="shared" si="93"/>
        <v>0.49064686952425113</v>
      </c>
      <c r="AQ1198" s="18">
        <f t="shared" si="94"/>
        <v>0.59967950719630692</v>
      </c>
      <c r="AV1198" s="16">
        <v>257.89999999999998</v>
      </c>
      <c r="AW1198" s="17">
        <v>0.74008475215277603</v>
      </c>
      <c r="AY1198" s="17">
        <v>121.5</v>
      </c>
      <c r="AZ1198" s="17">
        <v>0.54418465989739595</v>
      </c>
      <c r="BA1198" s="17">
        <f t="shared" si="95"/>
        <v>0.48976619390765636</v>
      </c>
      <c r="BB1198" s="17">
        <f t="shared" si="96"/>
        <v>0.5986031258871356</v>
      </c>
    </row>
    <row r="1199" spans="20:54" x14ac:dyDescent="0.2">
      <c r="T1199" s="12">
        <v>1.9282999999999999</v>
      </c>
      <c r="U1199" s="12">
        <v>6.25E-2</v>
      </c>
      <c r="AG1199" s="16">
        <v>274.3</v>
      </c>
      <c r="AH1199" s="17">
        <v>0.74836491700436703</v>
      </c>
      <c r="AN1199" s="17">
        <v>121.6</v>
      </c>
      <c r="AO1199" s="17">
        <v>0.54544751461762797</v>
      </c>
      <c r="AP1199" s="17">
        <f t="shared" si="93"/>
        <v>0.49090276315586517</v>
      </c>
      <c r="AQ1199" s="18">
        <f t="shared" si="94"/>
        <v>0.59999226607939082</v>
      </c>
      <c r="AV1199" s="16">
        <v>258.3</v>
      </c>
      <c r="AW1199" s="17">
        <v>0.74030987055563702</v>
      </c>
      <c r="AY1199" s="17">
        <v>121.6</v>
      </c>
      <c r="AZ1199" s="17">
        <v>0.54447376244536605</v>
      </c>
      <c r="BA1199" s="17">
        <f t="shared" si="95"/>
        <v>0.49002638620082944</v>
      </c>
      <c r="BB1199" s="17">
        <f t="shared" si="96"/>
        <v>0.59892113868990271</v>
      </c>
    </row>
    <row r="1200" spans="20:54" x14ac:dyDescent="0.2">
      <c r="T1200" s="12">
        <v>1.9517</v>
      </c>
      <c r="U1200" s="12">
        <v>6.2600000000000003E-2</v>
      </c>
      <c r="AG1200" s="16">
        <v>274.7</v>
      </c>
      <c r="AH1200" s="17">
        <v>0.74854254246774599</v>
      </c>
      <c r="AN1200" s="17">
        <v>121.7</v>
      </c>
      <c r="AO1200" s="17">
        <v>0.54573157584009702</v>
      </c>
      <c r="AP1200" s="17">
        <f t="shared" si="93"/>
        <v>0.4911584182560873</v>
      </c>
      <c r="AQ1200" s="18">
        <f t="shared" si="94"/>
        <v>0.60030473342410673</v>
      </c>
      <c r="AV1200" s="16">
        <v>258.7</v>
      </c>
      <c r="AW1200" s="17">
        <v>0.74053383118340199</v>
      </c>
      <c r="AY1200" s="17">
        <v>121.7</v>
      </c>
      <c r="AZ1200" s="17">
        <v>0.54476262015451504</v>
      </c>
      <c r="BA1200" s="17">
        <f t="shared" si="95"/>
        <v>0.49028635813906357</v>
      </c>
      <c r="BB1200" s="17">
        <f t="shared" si="96"/>
        <v>0.59923888216996657</v>
      </c>
    </row>
    <row r="1201" spans="20:54" x14ac:dyDescent="0.2">
      <c r="T1201" s="12">
        <v>1.9406000000000001</v>
      </c>
      <c r="U1201" s="12">
        <v>6.2600000000000003E-2</v>
      </c>
      <c r="AG1201" s="16">
        <v>275.10000000000002</v>
      </c>
      <c r="AH1201" s="17">
        <v>0.74871900894800103</v>
      </c>
      <c r="AN1201" s="17">
        <v>121.8</v>
      </c>
      <c r="AO1201" s="17">
        <v>0.54601537193389105</v>
      </c>
      <c r="AP1201" s="17">
        <f t="shared" si="93"/>
        <v>0.49141383474050193</v>
      </c>
      <c r="AQ1201" s="18">
        <f t="shared" si="94"/>
        <v>0.60061690912728016</v>
      </c>
      <c r="AV1201" s="16">
        <v>259.10000000000002</v>
      </c>
      <c r="AW1201" s="17">
        <v>0.74075663400660796</v>
      </c>
      <c r="AY1201" s="17">
        <v>121.8</v>
      </c>
      <c r="AZ1201" s="17">
        <v>0.54505123276027401</v>
      </c>
      <c r="BA1201" s="17">
        <f t="shared" si="95"/>
        <v>0.4905461094842466</v>
      </c>
      <c r="BB1201" s="17">
        <f t="shared" si="96"/>
        <v>0.59955635603630142</v>
      </c>
    </row>
    <row r="1202" spans="20:54" x14ac:dyDescent="0.2">
      <c r="T1202" s="12">
        <v>1.9922</v>
      </c>
      <c r="U1202" s="12">
        <v>6.2600000000000003E-2</v>
      </c>
      <c r="AG1202" s="16">
        <v>275.5</v>
      </c>
      <c r="AH1202" s="17">
        <v>0.74889431641566895</v>
      </c>
      <c r="AN1202" s="17">
        <v>121.9</v>
      </c>
      <c r="AO1202" s="17">
        <v>0.54629890280681204</v>
      </c>
      <c r="AP1202" s="17">
        <f t="shared" si="93"/>
        <v>0.49166901252613082</v>
      </c>
      <c r="AQ1202" s="18">
        <f t="shared" si="94"/>
        <v>0.60092879308749325</v>
      </c>
      <c r="AV1202" s="16">
        <v>259.5</v>
      </c>
      <c r="AW1202" s="17">
        <v>0.74097827899579005</v>
      </c>
      <c r="AY1202" s="17">
        <v>121.9</v>
      </c>
      <c r="AZ1202" s="17">
        <v>0.54533959999965598</v>
      </c>
      <c r="BA1202" s="17">
        <f t="shared" si="95"/>
        <v>0.4908056399996904</v>
      </c>
      <c r="BB1202" s="17">
        <f t="shared" si="96"/>
        <v>0.59987355999962166</v>
      </c>
    </row>
    <row r="1203" spans="20:54" x14ac:dyDescent="0.2">
      <c r="T1203" s="12">
        <v>1.9084000000000001</v>
      </c>
      <c r="U1203" s="12">
        <v>6.2600000000000003E-2</v>
      </c>
      <c r="AG1203" s="16">
        <v>275.89999999999998</v>
      </c>
      <c r="AH1203" s="17">
        <v>0.74906846484128398</v>
      </c>
      <c r="AN1203" s="17">
        <v>122</v>
      </c>
      <c r="AO1203" s="17">
        <v>0.54658216836825102</v>
      </c>
      <c r="AP1203" s="17">
        <f t="shared" si="93"/>
        <v>0.49192395153142593</v>
      </c>
      <c r="AQ1203" s="18">
        <f t="shared" si="94"/>
        <v>0.60124038520507617</v>
      </c>
      <c r="AV1203" s="16">
        <v>259.89999999999998</v>
      </c>
      <c r="AW1203" s="17">
        <v>0.74119876612148405</v>
      </c>
      <c r="AY1203" s="17">
        <v>122</v>
      </c>
      <c r="AZ1203" s="17">
        <v>0.54562772161124895</v>
      </c>
      <c r="BA1203" s="17">
        <f t="shared" si="95"/>
        <v>0.49106494945012408</v>
      </c>
      <c r="BB1203" s="17">
        <f t="shared" si="96"/>
        <v>0.60019049377237388</v>
      </c>
    </row>
    <row r="1204" spans="20:54" x14ac:dyDescent="0.2">
      <c r="T1204" s="12">
        <v>1.9351</v>
      </c>
      <c r="U1204" s="12">
        <v>6.2600000000000003E-2</v>
      </c>
      <c r="AG1204" s="16">
        <v>276.3</v>
      </c>
      <c r="AH1204" s="17">
        <v>0.74924145419538402</v>
      </c>
      <c r="AN1204" s="17">
        <v>122.1</v>
      </c>
      <c r="AO1204" s="17">
        <v>0.54686516852918499</v>
      </c>
      <c r="AP1204" s="17">
        <f t="shared" si="93"/>
        <v>0.49217865167626651</v>
      </c>
      <c r="AQ1204" s="18">
        <f t="shared" si="94"/>
        <v>0.60155168538210357</v>
      </c>
      <c r="AV1204" s="16">
        <v>260.3</v>
      </c>
      <c r="AW1204" s="17">
        <v>0.74141809535422598</v>
      </c>
      <c r="AY1204" s="17">
        <v>122.1</v>
      </c>
      <c r="AZ1204" s="17">
        <v>0.54591559733521899</v>
      </c>
      <c r="BA1204" s="17">
        <f t="shared" si="95"/>
        <v>0.49132403760169713</v>
      </c>
      <c r="BB1204" s="17">
        <f t="shared" si="96"/>
        <v>0.60050715706874092</v>
      </c>
    </row>
    <row r="1205" spans="20:54" x14ac:dyDescent="0.2">
      <c r="T1205" s="12">
        <v>1.9391</v>
      </c>
      <c r="U1205" s="12">
        <v>6.2600000000000003E-2</v>
      </c>
      <c r="AG1205" s="16">
        <v>276.7</v>
      </c>
      <c r="AH1205" s="17">
        <v>0.74941328444850297</v>
      </c>
      <c r="AN1205" s="17">
        <v>122.2</v>
      </c>
      <c r="AO1205" s="17">
        <v>0.54714790320216999</v>
      </c>
      <c r="AP1205" s="17">
        <f t="shared" si="93"/>
        <v>0.49243311288195302</v>
      </c>
      <c r="AQ1205" s="18">
        <f t="shared" si="94"/>
        <v>0.60186269352238708</v>
      </c>
      <c r="AV1205" s="16">
        <v>260.7</v>
      </c>
      <c r="AW1205" s="17">
        <v>0.74163626666455196</v>
      </c>
      <c r="AY1205" s="17">
        <v>122.2</v>
      </c>
      <c r="AZ1205" s="17">
        <v>0.54620322691331002</v>
      </c>
      <c r="BA1205" s="17">
        <f t="shared" si="95"/>
        <v>0.49158290422197903</v>
      </c>
      <c r="BB1205" s="17">
        <f t="shared" si="96"/>
        <v>0.60082354960464113</v>
      </c>
    </row>
    <row r="1206" spans="20:54" x14ac:dyDescent="0.2">
      <c r="T1206" s="12">
        <v>1.9726999999999999</v>
      </c>
      <c r="U1206" s="12">
        <v>6.2700000000000006E-2</v>
      </c>
      <c r="AG1206" s="16">
        <v>277.10000000000002</v>
      </c>
      <c r="AH1206" s="17">
        <v>0.74958395557117896</v>
      </c>
      <c r="AN1206" s="17">
        <v>122.3</v>
      </c>
      <c r="AO1206" s="17">
        <v>0.54743037230133496</v>
      </c>
      <c r="AP1206" s="17">
        <f t="shared" si="93"/>
        <v>0.49268733507120149</v>
      </c>
      <c r="AQ1206" s="18">
        <f t="shared" si="94"/>
        <v>0.60217340953146847</v>
      </c>
      <c r="AV1206" s="16">
        <v>261.10000000000002</v>
      </c>
      <c r="AW1206" s="17">
        <v>0.741853280022998</v>
      </c>
      <c r="AY1206" s="17">
        <v>122.3</v>
      </c>
      <c r="AZ1206" s="17">
        <v>0.54649061008884003</v>
      </c>
      <c r="BA1206" s="17">
        <f t="shared" si="95"/>
        <v>0.49184154907995603</v>
      </c>
      <c r="BB1206" s="17">
        <f t="shared" si="96"/>
        <v>0.60113967109772404</v>
      </c>
    </row>
    <row r="1207" spans="20:54" x14ac:dyDescent="0.2">
      <c r="T1207" s="12">
        <v>1.9669000000000001</v>
      </c>
      <c r="U1207" s="12">
        <v>6.2700000000000006E-2</v>
      </c>
      <c r="AG1207" s="16">
        <v>277.5</v>
      </c>
      <c r="AH1207" s="17">
        <v>0.74975346753394601</v>
      </c>
      <c r="AN1207" s="17">
        <v>122.4</v>
      </c>
      <c r="AO1207" s="17">
        <v>0.54771257574237997</v>
      </c>
      <c r="AP1207" s="17">
        <f t="shared" si="93"/>
        <v>0.49294131816814196</v>
      </c>
      <c r="AQ1207" s="18">
        <f t="shared" si="94"/>
        <v>0.60248383331661803</v>
      </c>
      <c r="AV1207" s="16">
        <v>261.5</v>
      </c>
      <c r="AW1207" s="17">
        <v>0.742069135400099</v>
      </c>
      <c r="AY1207" s="17">
        <v>122.4</v>
      </c>
      <c r="AZ1207" s="17">
        <v>0.54677774660670397</v>
      </c>
      <c r="BA1207" s="17">
        <f t="shared" si="95"/>
        <v>0.49209997194603361</v>
      </c>
      <c r="BB1207" s="17">
        <f t="shared" si="96"/>
        <v>0.60145552126737445</v>
      </c>
    </row>
    <row r="1208" spans="20:54" x14ac:dyDescent="0.2">
      <c r="T1208" s="12">
        <v>1.9708000000000001</v>
      </c>
      <c r="U1208" s="12">
        <v>6.2700000000000006E-2</v>
      </c>
      <c r="AG1208" s="16">
        <v>277.89999999999998</v>
      </c>
      <c r="AH1208" s="17">
        <v>0.74992182031180199</v>
      </c>
      <c r="AN1208" s="17">
        <v>122.5</v>
      </c>
      <c r="AO1208" s="17">
        <v>0.547994513442569</v>
      </c>
      <c r="AP1208" s="17">
        <f t="shared" si="93"/>
        <v>0.4931950620983121</v>
      </c>
      <c r="AQ1208" s="18">
        <f t="shared" si="94"/>
        <v>0.6027939647868259</v>
      </c>
      <c r="AV1208" s="16">
        <v>261.89999999999998</v>
      </c>
      <c r="AW1208" s="17">
        <v>0.74228383276639198</v>
      </c>
      <c r="AY1208" s="17">
        <v>122.5</v>
      </c>
      <c r="AZ1208" s="17">
        <v>0.54706463621336898</v>
      </c>
      <c r="BA1208" s="17">
        <f t="shared" si="95"/>
        <v>0.49235817259203207</v>
      </c>
      <c r="BB1208" s="17">
        <f t="shared" si="96"/>
        <v>0.60177109983470589</v>
      </c>
    </row>
    <row r="1209" spans="20:54" x14ac:dyDescent="0.2">
      <c r="T1209" s="12">
        <v>2.0123000000000002</v>
      </c>
      <c r="U1209" s="12">
        <v>6.2700000000000006E-2</v>
      </c>
      <c r="AG1209" s="16">
        <v>278.3</v>
      </c>
      <c r="AH1209" s="17">
        <v>0.750089016792157</v>
      </c>
      <c r="AN1209" s="17">
        <v>122.6</v>
      </c>
      <c r="AO1209" s="17">
        <v>0.54827618532072298</v>
      </c>
      <c r="AP1209" s="17">
        <f t="shared" si="93"/>
        <v>0.49344856678865068</v>
      </c>
      <c r="AQ1209" s="18">
        <f t="shared" si="94"/>
        <v>0.60310380385279527</v>
      </c>
      <c r="AV1209" s="16">
        <v>262.3</v>
      </c>
      <c r="AW1209" s="17">
        <v>0.74249737209241196</v>
      </c>
      <c r="AY1209" s="17">
        <v>122.6</v>
      </c>
      <c r="AZ1209" s="17">
        <v>0.54735127865688005</v>
      </c>
      <c r="BA1209" s="17">
        <f t="shared" si="95"/>
        <v>0.49261615079119203</v>
      </c>
      <c r="BB1209" s="17">
        <f t="shared" si="96"/>
        <v>0.60208640652256806</v>
      </c>
    </row>
    <row r="1210" spans="20:54" x14ac:dyDescent="0.2">
      <c r="T1210" s="12">
        <v>1.9816</v>
      </c>
      <c r="U1210" s="12">
        <v>6.2700000000000006E-2</v>
      </c>
      <c r="AG1210" s="16">
        <v>278.7</v>
      </c>
      <c r="AH1210" s="17">
        <v>0.75025506779314499</v>
      </c>
      <c r="AN1210" s="17">
        <v>122.7</v>
      </c>
      <c r="AO1210" s="17">
        <v>0.54855759129721804</v>
      </c>
      <c r="AP1210" s="17">
        <f t="shared" si="93"/>
        <v>0.49370183216749625</v>
      </c>
      <c r="AQ1210" s="18">
        <f t="shared" si="94"/>
        <v>0.60341335042693989</v>
      </c>
      <c r="AV1210" s="16">
        <v>262.7</v>
      </c>
      <c r="AW1210" s="17">
        <v>0.74270975334869604</v>
      </c>
      <c r="AY1210" s="17">
        <v>122.7</v>
      </c>
      <c r="AZ1210" s="17">
        <v>0.54763767368685301</v>
      </c>
      <c r="BA1210" s="17">
        <f t="shared" si="95"/>
        <v>0.49287390631816774</v>
      </c>
      <c r="BB1210" s="17">
        <f t="shared" si="96"/>
        <v>0.60240144105553839</v>
      </c>
    </row>
    <row r="1211" spans="20:54" x14ac:dyDescent="0.2">
      <c r="T1211" s="12">
        <v>1.9058999999999999</v>
      </c>
      <c r="U1211" s="12">
        <v>6.2700000000000006E-2</v>
      </c>
      <c r="AG1211" s="16">
        <v>279.10000000000002</v>
      </c>
      <c r="AH1211" s="17">
        <v>0.75041998547019895</v>
      </c>
      <c r="AN1211" s="17">
        <v>122.8</v>
      </c>
      <c r="AO1211" s="17">
        <v>0.54883873129397698</v>
      </c>
      <c r="AP1211" s="17">
        <f t="shared" si="93"/>
        <v>0.49395485816457929</v>
      </c>
      <c r="AQ1211" s="18">
        <f t="shared" si="94"/>
        <v>0.60372260442337478</v>
      </c>
      <c r="AV1211" s="16">
        <v>263.10000000000002</v>
      </c>
      <c r="AW1211" s="17">
        <v>0.74292097650577904</v>
      </c>
      <c r="AY1211" s="17">
        <v>122.8</v>
      </c>
      <c r="AZ1211" s="17">
        <v>0.54792382105447701</v>
      </c>
      <c r="BA1211" s="17">
        <f t="shared" si="95"/>
        <v>0.49313143894902933</v>
      </c>
      <c r="BB1211" s="17">
        <f t="shared" si="96"/>
        <v>0.6027162031599248</v>
      </c>
    </row>
    <row r="1212" spans="20:54" x14ac:dyDescent="0.2">
      <c r="T1212" s="12">
        <v>1.9481999999999999</v>
      </c>
      <c r="U1212" s="12">
        <v>6.2700000000000006E-2</v>
      </c>
      <c r="AG1212" s="16">
        <v>279.5</v>
      </c>
      <c r="AH1212" s="17">
        <v>0.75058378197875097</v>
      </c>
      <c r="AN1212" s="17">
        <v>122.9</v>
      </c>
      <c r="AO1212" s="17">
        <v>0.54911960523446701</v>
      </c>
      <c r="AP1212" s="17">
        <f t="shared" si="93"/>
        <v>0.4942076447110203</v>
      </c>
      <c r="AQ1212" s="18">
        <f t="shared" si="94"/>
        <v>0.60403156575791372</v>
      </c>
      <c r="AV1212" s="16">
        <v>263.5</v>
      </c>
      <c r="AW1212" s="17">
        <v>0.74313104153419696</v>
      </c>
      <c r="AY1212" s="17">
        <v>122.9</v>
      </c>
      <c r="AZ1212" s="17">
        <v>0.54820972051251404</v>
      </c>
      <c r="BA1212" s="17">
        <f t="shared" si="95"/>
        <v>0.49338874846126263</v>
      </c>
      <c r="BB1212" s="17">
        <f t="shared" si="96"/>
        <v>0.60303069256376551</v>
      </c>
    </row>
    <row r="1213" spans="20:54" x14ac:dyDescent="0.2">
      <c r="T1213" s="12">
        <v>1.9782</v>
      </c>
      <c r="U1213" s="12">
        <v>6.2799999999999995E-2</v>
      </c>
      <c r="AG1213" s="16">
        <v>279.89999999999998</v>
      </c>
      <c r="AH1213" s="17">
        <v>0.75074646947423496</v>
      </c>
      <c r="AN1213" s="17">
        <v>123</v>
      </c>
      <c r="AO1213" s="17">
        <v>0.54940021304369102</v>
      </c>
      <c r="AP1213" s="17">
        <f t="shared" si="93"/>
        <v>0.49446019173932193</v>
      </c>
      <c r="AQ1213" s="18">
        <f t="shared" si="94"/>
        <v>0.60434023434806017</v>
      </c>
      <c r="AV1213" s="16">
        <v>263.89999999999998</v>
      </c>
      <c r="AW1213" s="17">
        <v>0.74333994840448603</v>
      </c>
      <c r="AY1213" s="17">
        <v>123</v>
      </c>
      <c r="AZ1213" s="17">
        <v>0.54849537181529695</v>
      </c>
      <c r="BA1213" s="17">
        <f t="shared" si="95"/>
        <v>0.49364583463376727</v>
      </c>
      <c r="BB1213" s="17">
        <f t="shared" si="96"/>
        <v>0.60334490899682669</v>
      </c>
    </row>
    <row r="1214" spans="20:54" x14ac:dyDescent="0.2">
      <c r="T1214" s="12">
        <v>1.9538</v>
      </c>
      <c r="U1214" s="12">
        <v>6.2799999999999995E-2</v>
      </c>
      <c r="AG1214" s="16">
        <v>280.3</v>
      </c>
      <c r="AH1214" s="17">
        <v>0.750908060112083</v>
      </c>
      <c r="AN1214" s="17">
        <v>123.1</v>
      </c>
      <c r="AO1214" s="17">
        <v>0.54968055464818599</v>
      </c>
      <c r="AP1214" s="17">
        <f t="shared" si="93"/>
        <v>0.4947124991833674</v>
      </c>
      <c r="AQ1214" s="18">
        <f t="shared" si="94"/>
        <v>0.60464861011300464</v>
      </c>
      <c r="AV1214" s="16">
        <v>264.3</v>
      </c>
      <c r="AW1214" s="17">
        <v>0.74354769708718205</v>
      </c>
      <c r="AY1214" s="17">
        <v>123.1</v>
      </c>
      <c r="AZ1214" s="17">
        <v>0.54878077471872799</v>
      </c>
      <c r="BA1214" s="17">
        <f t="shared" si="95"/>
        <v>0.4939026972468552</v>
      </c>
      <c r="BB1214" s="17">
        <f t="shared" si="96"/>
        <v>0.60365885219060089</v>
      </c>
    </row>
    <row r="1215" spans="20:54" x14ac:dyDescent="0.2">
      <c r="T1215" s="12">
        <v>1.9186000000000001</v>
      </c>
      <c r="U1215" s="12">
        <v>6.2799999999999995E-2</v>
      </c>
      <c r="AG1215" s="16">
        <v>280.7</v>
      </c>
      <c r="AH1215" s="17">
        <v>0.75106856604772798</v>
      </c>
      <c r="AN1215" s="17">
        <v>123.2</v>
      </c>
      <c r="AO1215" s="17">
        <v>0.54996062997601702</v>
      </c>
      <c r="AP1215" s="17">
        <f t="shared" si="93"/>
        <v>0.49496456697841534</v>
      </c>
      <c r="AQ1215" s="18">
        <f t="shared" si="94"/>
        <v>0.60495669297361876</v>
      </c>
      <c r="AV1215" s="16">
        <v>264.7</v>
      </c>
      <c r="AW1215" s="17">
        <v>0.74375428755282202</v>
      </c>
      <c r="AY1215" s="17">
        <v>123.2</v>
      </c>
      <c r="AZ1215" s="17">
        <v>0.54906592898028195</v>
      </c>
      <c r="BA1215" s="17">
        <f t="shared" si="95"/>
        <v>0.49415933608225376</v>
      </c>
      <c r="BB1215" s="17">
        <f t="shared" si="96"/>
        <v>0.60397252187831019</v>
      </c>
    </row>
    <row r="1216" spans="20:54" x14ac:dyDescent="0.2">
      <c r="T1216" s="12">
        <v>1.9785999999999999</v>
      </c>
      <c r="U1216" s="12">
        <v>6.2799999999999995E-2</v>
      </c>
      <c r="AG1216" s="16">
        <v>281.10000000000002</v>
      </c>
      <c r="AH1216" s="17">
        <v>0.75122799943660301</v>
      </c>
      <c r="AN1216" s="17">
        <v>123.3</v>
      </c>
      <c r="AO1216" s="17">
        <v>0.550240438956769</v>
      </c>
      <c r="AP1216" s="17">
        <f t="shared" si="93"/>
        <v>0.49521639506109211</v>
      </c>
      <c r="AQ1216" s="18">
        <f t="shared" si="94"/>
        <v>0.60526448285244594</v>
      </c>
      <c r="AV1216" s="16">
        <v>265.10000000000002</v>
      </c>
      <c r="AW1216" s="17">
        <v>0.74395971977193898</v>
      </c>
      <c r="AY1216" s="17">
        <v>123.3</v>
      </c>
      <c r="AZ1216" s="17">
        <v>0.54935083435900001</v>
      </c>
      <c r="BA1216" s="17">
        <f t="shared" si="95"/>
        <v>0.49441575092310003</v>
      </c>
      <c r="BB1216" s="17">
        <f t="shared" si="96"/>
        <v>0.60428591779490004</v>
      </c>
    </row>
    <row r="1217" spans="20:54" x14ac:dyDescent="0.2">
      <c r="T1217" s="12">
        <v>1.9705999999999999</v>
      </c>
      <c r="U1217" s="12">
        <v>6.2799999999999995E-2</v>
      </c>
      <c r="AG1217" s="16">
        <v>281.5</v>
      </c>
      <c r="AH1217" s="17">
        <v>0.75138637243413997</v>
      </c>
      <c r="AN1217" s="17">
        <v>123.4</v>
      </c>
      <c r="AO1217" s="17">
        <v>0.55051998152154602</v>
      </c>
      <c r="AP1217" s="17">
        <f t="shared" si="93"/>
        <v>0.49546798336939141</v>
      </c>
      <c r="AQ1217" s="18">
        <f t="shared" si="94"/>
        <v>0.60557197967370069</v>
      </c>
      <c r="AV1217" s="16">
        <v>265.5</v>
      </c>
      <c r="AW1217" s="17">
        <v>0.74416399371507203</v>
      </c>
      <c r="AY1217" s="17">
        <v>123.4</v>
      </c>
      <c r="AZ1217" s="17">
        <v>0.549635490615492</v>
      </c>
      <c r="BA1217" s="17">
        <f t="shared" si="95"/>
        <v>0.49467194155394278</v>
      </c>
      <c r="BB1217" s="17">
        <f t="shared" si="96"/>
        <v>0.60459903967704121</v>
      </c>
    </row>
    <row r="1218" spans="20:54" x14ac:dyDescent="0.2">
      <c r="T1218" s="12">
        <v>1.9453</v>
      </c>
      <c r="U1218" s="12">
        <v>6.2799999999999995E-2</v>
      </c>
      <c r="AG1218" s="16">
        <v>281.89999999999998</v>
      </c>
      <c r="AH1218" s="17">
        <v>0.75154369719577296</v>
      </c>
      <c r="AN1218" s="17">
        <v>123.5</v>
      </c>
      <c r="AO1218" s="17">
        <v>0.550799257602963</v>
      </c>
      <c r="AP1218" s="17">
        <f t="shared" si="93"/>
        <v>0.4957193318426667</v>
      </c>
      <c r="AQ1218" s="18">
        <f t="shared" si="94"/>
        <v>0.6058791833632593</v>
      </c>
      <c r="AV1218" s="16">
        <v>265.89999999999998</v>
      </c>
      <c r="AW1218" s="17">
        <v>0.74436710935275496</v>
      </c>
      <c r="AY1218" s="17">
        <v>123.5</v>
      </c>
      <c r="AZ1218" s="17">
        <v>0.54991989751193804</v>
      </c>
      <c r="BA1218" s="17">
        <f t="shared" si="95"/>
        <v>0.49492790776074425</v>
      </c>
      <c r="BB1218" s="17">
        <f t="shared" si="96"/>
        <v>0.60491188726313194</v>
      </c>
    </row>
    <row r="1219" spans="20:54" x14ac:dyDescent="0.2">
      <c r="T1219" s="12">
        <v>1.917</v>
      </c>
      <c r="U1219" s="12">
        <v>6.2899999999999998E-2</v>
      </c>
      <c r="AG1219" s="16">
        <v>282.3</v>
      </c>
      <c r="AH1219" s="17">
        <v>0.75169998587693398</v>
      </c>
      <c r="AN1219" s="17">
        <v>123.6</v>
      </c>
      <c r="AO1219" s="17">
        <v>0.55107826713513997</v>
      </c>
      <c r="AP1219" s="17">
        <f t="shared" ref="AP1219:AP1282" si="97">AO1219*0.9</f>
        <v>0.49597044042162597</v>
      </c>
      <c r="AQ1219" s="18">
        <f t="shared" ref="AQ1219:AQ1282" si="98">AO1219*1.1</f>
        <v>0.60618609384865396</v>
      </c>
      <c r="AV1219" s="16">
        <v>266.3</v>
      </c>
      <c r="AW1219" s="17">
        <v>0.74456906665552502</v>
      </c>
      <c r="AY1219" s="17">
        <v>123.6</v>
      </c>
      <c r="AZ1219" s="17">
        <v>0.55020405481208101</v>
      </c>
      <c r="BA1219" s="17">
        <f t="shared" ref="BA1219:BA1282" si="99">AZ1219*0.9</f>
        <v>0.49518364933087294</v>
      </c>
      <c r="BB1219" s="17">
        <f t="shared" ref="BB1219:BB1282" si="100">AZ1219*1.1</f>
        <v>0.60522446029328913</v>
      </c>
    </row>
    <row r="1220" spans="20:54" x14ac:dyDescent="0.2">
      <c r="T1220" s="12">
        <v>1.9456</v>
      </c>
      <c r="U1220" s="12">
        <v>6.2899999999999998E-2</v>
      </c>
      <c r="AG1220" s="16">
        <v>282.7</v>
      </c>
      <c r="AH1220" s="17">
        <v>0.75185525063305703</v>
      </c>
      <c r="AN1220" s="17">
        <v>123.7</v>
      </c>
      <c r="AO1220" s="17">
        <v>0.55135701005370197</v>
      </c>
      <c r="AP1220" s="17">
        <f t="shared" si="97"/>
        <v>0.49622130904833178</v>
      </c>
      <c r="AQ1220" s="18">
        <f t="shared" si="98"/>
        <v>0.60649271105907221</v>
      </c>
      <c r="AV1220" s="16">
        <v>266.7</v>
      </c>
      <c r="AW1220" s="17">
        <v>0.744769865593917</v>
      </c>
      <c r="AY1220" s="17">
        <v>123.7</v>
      </c>
      <c r="AZ1220" s="17">
        <v>0.55048796228123198</v>
      </c>
      <c r="BA1220" s="17">
        <f t="shared" si="99"/>
        <v>0.49543916605310878</v>
      </c>
      <c r="BB1220" s="17">
        <f t="shared" si="100"/>
        <v>0.60553675850935518</v>
      </c>
    </row>
    <row r="1221" spans="20:54" x14ac:dyDescent="0.2">
      <c r="T1221" s="12">
        <v>1.9544999999999999</v>
      </c>
      <c r="U1221" s="12">
        <v>6.2899999999999998E-2</v>
      </c>
      <c r="AG1221" s="16">
        <v>283.10000000000002</v>
      </c>
      <c r="AH1221" s="17">
        <v>0.75200950361957297</v>
      </c>
      <c r="AN1221" s="17">
        <v>123.8</v>
      </c>
      <c r="AO1221" s="17">
        <v>0.55163548629576697</v>
      </c>
      <c r="AP1221" s="17">
        <f t="shared" si="97"/>
        <v>0.4964719376661903</v>
      </c>
      <c r="AQ1221" s="18">
        <f t="shared" si="98"/>
        <v>0.60679903492534371</v>
      </c>
      <c r="AV1221" s="16">
        <v>267.10000000000002</v>
      </c>
      <c r="AW1221" s="17">
        <v>0.74496950613846702</v>
      </c>
      <c r="AY1221" s="17">
        <v>123.8</v>
      </c>
      <c r="AZ1221" s="17">
        <v>0.55077161968626598</v>
      </c>
      <c r="BA1221" s="17">
        <f t="shared" si="99"/>
        <v>0.49569445771763937</v>
      </c>
      <c r="BB1221" s="17">
        <f t="shared" si="100"/>
        <v>0.60584878165489264</v>
      </c>
    </row>
    <row r="1222" spans="20:54" x14ac:dyDescent="0.2">
      <c r="T1222" s="12">
        <v>1.9659</v>
      </c>
      <c r="U1222" s="12">
        <v>6.2899999999999998E-2</v>
      </c>
      <c r="AG1222" s="16">
        <v>283.5</v>
      </c>
      <c r="AH1222" s="17">
        <v>0.75216275699191604</v>
      </c>
      <c r="AN1222" s="17">
        <v>123.9</v>
      </c>
      <c r="AO1222" s="17">
        <v>0.55191369579994398</v>
      </c>
      <c r="AP1222" s="17">
        <f t="shared" si="97"/>
        <v>0.49672232621994961</v>
      </c>
      <c r="AQ1222" s="18">
        <f t="shared" si="98"/>
        <v>0.60710506537993847</v>
      </c>
      <c r="AV1222" s="16">
        <v>267.5</v>
      </c>
      <c r="AW1222" s="17">
        <v>0.74516798825971198</v>
      </c>
      <c r="AY1222" s="17">
        <v>123.9</v>
      </c>
      <c r="AZ1222" s="17">
        <v>0.55105502679562302</v>
      </c>
      <c r="BA1222" s="17">
        <f t="shared" si="99"/>
        <v>0.49594952411606075</v>
      </c>
      <c r="BB1222" s="17">
        <f t="shared" si="100"/>
        <v>0.60616052947518539</v>
      </c>
    </row>
    <row r="1223" spans="20:54" x14ac:dyDescent="0.2">
      <c r="T1223" s="12">
        <v>1.9686999999999999</v>
      </c>
      <c r="U1223" s="12">
        <v>6.2899999999999998E-2</v>
      </c>
      <c r="AG1223" s="16">
        <v>283.89999999999998</v>
      </c>
      <c r="AH1223" s="17">
        <v>0.75231502290551899</v>
      </c>
      <c r="AN1223" s="17">
        <v>124</v>
      </c>
      <c r="AO1223" s="17">
        <v>0.55219163850633102</v>
      </c>
      <c r="AP1223" s="17">
        <f t="shared" si="97"/>
        <v>0.49697247465569794</v>
      </c>
      <c r="AQ1223" s="18">
        <f t="shared" si="98"/>
        <v>0.60741080235696421</v>
      </c>
      <c r="AV1223" s="16">
        <v>267.89999999999998</v>
      </c>
      <c r="AW1223" s="17">
        <v>0.745365311928186</v>
      </c>
      <c r="AY1223" s="17">
        <v>124</v>
      </c>
      <c r="AZ1223" s="17">
        <v>0.55133818337930396</v>
      </c>
      <c r="BA1223" s="17">
        <f t="shared" si="99"/>
        <v>0.49620436504137355</v>
      </c>
      <c r="BB1223" s="17">
        <f t="shared" si="100"/>
        <v>0.60647200171723437</v>
      </c>
    </row>
    <row r="1224" spans="20:54" x14ac:dyDescent="0.2">
      <c r="T1224" s="12">
        <v>1.9657</v>
      </c>
      <c r="U1224" s="12">
        <v>6.2899999999999998E-2</v>
      </c>
      <c r="AG1224" s="16">
        <v>284.3</v>
      </c>
      <c r="AH1224" s="17">
        <v>0.75246631351581394</v>
      </c>
      <c r="AN1224" s="17">
        <v>124.1</v>
      </c>
      <c r="AO1224" s="17">
        <v>0.55246931435650304</v>
      </c>
      <c r="AP1224" s="17">
        <f t="shared" si="97"/>
        <v>0.49722238292085275</v>
      </c>
      <c r="AQ1224" s="18">
        <f t="shared" si="98"/>
        <v>0.60771624579215344</v>
      </c>
      <c r="AV1224" s="16">
        <v>268.3</v>
      </c>
      <c r="AW1224" s="17">
        <v>0.745561477114427</v>
      </c>
      <c r="AY1224" s="17">
        <v>124.1</v>
      </c>
      <c r="AZ1224" s="17">
        <v>0.55162108920887298</v>
      </c>
      <c r="BA1224" s="17">
        <f t="shared" si="99"/>
        <v>0.49645898028798569</v>
      </c>
      <c r="BB1224" s="17">
        <f t="shared" si="100"/>
        <v>0.60678319812976034</v>
      </c>
    </row>
    <row r="1225" spans="20:54" x14ac:dyDescent="0.2">
      <c r="T1225" s="12">
        <v>1.9523999999999999</v>
      </c>
      <c r="U1225" s="12">
        <v>6.3E-2</v>
      </c>
      <c r="AG1225" s="16">
        <v>284.7</v>
      </c>
      <c r="AH1225" s="17">
        <v>0.752616640978234</v>
      </c>
      <c r="AN1225" s="17">
        <v>124.2</v>
      </c>
      <c r="AO1225" s="17">
        <v>0.55274672329351404</v>
      </c>
      <c r="AP1225" s="17">
        <f t="shared" si="97"/>
        <v>0.49747205096416264</v>
      </c>
      <c r="AQ1225" s="18">
        <f t="shared" si="98"/>
        <v>0.6080213956228655</v>
      </c>
      <c r="AV1225" s="16">
        <v>268.7</v>
      </c>
      <c r="AW1225" s="17">
        <v>0.74575648378896897</v>
      </c>
      <c r="AY1225" s="17">
        <v>124.2</v>
      </c>
      <c r="AZ1225" s="17">
        <v>0.55190374405745901</v>
      </c>
      <c r="BA1225" s="17">
        <f t="shared" si="99"/>
        <v>0.49671336965171314</v>
      </c>
      <c r="BB1225" s="17">
        <f t="shared" si="100"/>
        <v>0.60709411846320493</v>
      </c>
    </row>
    <row r="1226" spans="20:54" x14ac:dyDescent="0.2">
      <c r="T1226" s="12">
        <v>1.9501999999999999</v>
      </c>
      <c r="U1226" s="12">
        <v>6.3E-2</v>
      </c>
      <c r="AG1226" s="16">
        <v>285.10000000000002</v>
      </c>
      <c r="AH1226" s="17">
        <v>0.75276601744821203</v>
      </c>
      <c r="AN1226" s="17">
        <v>124.3</v>
      </c>
      <c r="AO1226" s="17">
        <v>0.55302386526188496</v>
      </c>
      <c r="AP1226" s="17">
        <f t="shared" si="97"/>
        <v>0.4977214787356965</v>
      </c>
      <c r="AQ1226" s="18">
        <f t="shared" si="98"/>
        <v>0.60832625178807354</v>
      </c>
      <c r="AV1226" s="16">
        <v>269.10000000000002</v>
      </c>
      <c r="AW1226" s="17">
        <v>0.74595033192234905</v>
      </c>
      <c r="AY1226" s="17">
        <v>124.3</v>
      </c>
      <c r="AZ1226" s="17">
        <v>0.55218614769974395</v>
      </c>
      <c r="BA1226" s="17">
        <f t="shared" si="99"/>
        <v>0.49696753292976958</v>
      </c>
      <c r="BB1226" s="17">
        <f t="shared" si="100"/>
        <v>0.60740476246971842</v>
      </c>
    </row>
    <row r="1227" spans="20:54" x14ac:dyDescent="0.2">
      <c r="T1227" s="12">
        <v>1.9496</v>
      </c>
      <c r="U1227" s="12">
        <v>6.3E-2</v>
      </c>
      <c r="AG1227" s="16">
        <v>285.5</v>
      </c>
      <c r="AH1227" s="17">
        <v>0.75291445508118104</v>
      </c>
      <c r="AN1227" s="17">
        <v>124.4</v>
      </c>
      <c r="AO1227" s="17">
        <v>0.553300740207604</v>
      </c>
      <c r="AP1227" s="17">
        <f t="shared" si="97"/>
        <v>0.4979706661868436</v>
      </c>
      <c r="AQ1227" s="18">
        <f t="shared" si="98"/>
        <v>0.6086308142283644</v>
      </c>
      <c r="AV1227" s="16">
        <v>269.5</v>
      </c>
      <c r="AW1227" s="17">
        <v>0.74614302148510303</v>
      </c>
      <c r="AY1227" s="17">
        <v>124.4</v>
      </c>
      <c r="AZ1227" s="17">
        <v>0.55246829991197599</v>
      </c>
      <c r="BA1227" s="17">
        <f t="shared" si="99"/>
        <v>0.49722146992077842</v>
      </c>
      <c r="BB1227" s="17">
        <f t="shared" si="100"/>
        <v>0.60771512990317367</v>
      </c>
    </row>
    <row r="1228" spans="20:54" x14ac:dyDescent="0.2">
      <c r="T1228" s="12">
        <v>1.9816</v>
      </c>
      <c r="U1228" s="12">
        <v>6.3E-2</v>
      </c>
      <c r="AG1228" s="16">
        <v>285.89999999999998</v>
      </c>
      <c r="AH1228" s="17">
        <v>0.75306196603257403</v>
      </c>
      <c r="AN1228" s="17">
        <v>124.5</v>
      </c>
      <c r="AO1228" s="17">
        <v>0.55357734807812098</v>
      </c>
      <c r="AP1228" s="17">
        <f t="shared" si="97"/>
        <v>0.49821961327030889</v>
      </c>
      <c r="AQ1228" s="18">
        <f t="shared" si="98"/>
        <v>0.60893508288593312</v>
      </c>
      <c r="AV1228" s="16">
        <v>269.89999999999998</v>
      </c>
      <c r="AW1228" s="17">
        <v>0.74633455244776703</v>
      </c>
      <c r="AY1228" s="17">
        <v>124.5</v>
      </c>
      <c r="AZ1228" s="17">
        <v>0.552750200471958</v>
      </c>
      <c r="BA1228" s="17">
        <f t="shared" si="99"/>
        <v>0.49747518042476219</v>
      </c>
      <c r="BB1228" s="17">
        <f t="shared" si="100"/>
        <v>0.60802522051915386</v>
      </c>
    </row>
    <row r="1229" spans="20:54" x14ac:dyDescent="0.2">
      <c r="T1229" s="12">
        <v>1.9363999999999999</v>
      </c>
      <c r="U1229" s="12">
        <v>6.3E-2</v>
      </c>
      <c r="AG1229" s="16">
        <v>286.3</v>
      </c>
      <c r="AH1229" s="17">
        <v>0.75320856245782297</v>
      </c>
      <c r="AN1229" s="17">
        <v>124.6</v>
      </c>
      <c r="AO1229" s="17">
        <v>0.55385368882233599</v>
      </c>
      <c r="AP1229" s="17">
        <f t="shared" si="97"/>
        <v>0.49846831994010238</v>
      </c>
      <c r="AQ1229" s="18">
        <f t="shared" si="98"/>
        <v>0.60923905770456965</v>
      </c>
      <c r="AV1229" s="16">
        <v>270.3</v>
      </c>
      <c r="AW1229" s="17">
        <v>0.74652492478087595</v>
      </c>
      <c r="AY1229" s="17">
        <v>124.6</v>
      </c>
      <c r="AZ1229" s="17">
        <v>0.55303184915905002</v>
      </c>
      <c r="BA1229" s="17">
        <f t="shared" si="99"/>
        <v>0.49772866424314505</v>
      </c>
      <c r="BB1229" s="17">
        <f t="shared" si="100"/>
        <v>0.60833503407495504</v>
      </c>
    </row>
    <row r="1230" spans="20:54" x14ac:dyDescent="0.2">
      <c r="T1230" s="12">
        <v>1.9683999999999999</v>
      </c>
      <c r="U1230" s="12">
        <v>6.3E-2</v>
      </c>
      <c r="AG1230" s="16">
        <v>286.7</v>
      </c>
      <c r="AH1230" s="17">
        <v>0.75335425651236199</v>
      </c>
      <c r="AN1230" s="17">
        <v>124.7</v>
      </c>
      <c r="AO1230" s="17">
        <v>0.55412976239060496</v>
      </c>
      <c r="AP1230" s="17">
        <f t="shared" si="97"/>
        <v>0.49871678615154447</v>
      </c>
      <c r="AQ1230" s="18">
        <f t="shared" si="98"/>
        <v>0.60954273862966546</v>
      </c>
      <c r="AV1230" s="16">
        <v>270.7</v>
      </c>
      <c r="AW1230" s="17">
        <v>0.74671413845496604</v>
      </c>
      <c r="AY1230" s="17">
        <v>124.7</v>
      </c>
      <c r="AZ1230" s="17">
        <v>0.55331324575416896</v>
      </c>
      <c r="BA1230" s="17">
        <f t="shared" si="99"/>
        <v>0.49798192117875206</v>
      </c>
      <c r="BB1230" s="17">
        <f t="shared" si="100"/>
        <v>0.60864457032958585</v>
      </c>
    </row>
    <row r="1231" spans="20:54" x14ac:dyDescent="0.2">
      <c r="T1231" s="12">
        <v>1.9770000000000001</v>
      </c>
      <c r="U1231" s="12">
        <v>6.3100000000000003E-2</v>
      </c>
      <c r="AG1231" s="16">
        <v>287.10000000000002</v>
      </c>
      <c r="AH1231" s="17">
        <v>0.75349906035162295</v>
      </c>
      <c r="AN1231" s="17">
        <v>124.8</v>
      </c>
      <c r="AO1231" s="17">
        <v>0.55440556873472302</v>
      </c>
      <c r="AP1231" s="17">
        <f t="shared" si="97"/>
        <v>0.49896501186125075</v>
      </c>
      <c r="AQ1231" s="18">
        <f t="shared" si="98"/>
        <v>0.6098461256081954</v>
      </c>
      <c r="AV1231" s="16">
        <v>271.10000000000002</v>
      </c>
      <c r="AW1231" s="17">
        <v>0.74690219344057396</v>
      </c>
      <c r="AY1231" s="17">
        <v>124.8</v>
      </c>
      <c r="AZ1231" s="17">
        <v>0.55359439003978905</v>
      </c>
      <c r="BA1231" s="17">
        <f t="shared" si="99"/>
        <v>0.49823495103581017</v>
      </c>
      <c r="BB1231" s="17">
        <f t="shared" si="100"/>
        <v>0.60895382904376805</v>
      </c>
    </row>
    <row r="1232" spans="20:54" x14ac:dyDescent="0.2">
      <c r="T1232" s="12">
        <v>1.9822</v>
      </c>
      <c r="U1232" s="12">
        <v>6.3100000000000003E-2</v>
      </c>
      <c r="AG1232" s="16">
        <v>287.5</v>
      </c>
      <c r="AH1232" s="17">
        <v>0.75364298613103797</v>
      </c>
      <c r="AN1232" s="17">
        <v>124.9</v>
      </c>
      <c r="AO1232" s="17">
        <v>0.55468110780792901</v>
      </c>
      <c r="AP1232" s="17">
        <f t="shared" si="97"/>
        <v>0.49921299702713612</v>
      </c>
      <c r="AQ1232" s="18">
        <f t="shared" si="98"/>
        <v>0.61014921858872195</v>
      </c>
      <c r="AV1232" s="16">
        <v>271.5</v>
      </c>
      <c r="AW1232" s="17">
        <v>0.74708908970823495</v>
      </c>
      <c r="AY1232" s="17">
        <v>124.9</v>
      </c>
      <c r="AZ1232" s="17">
        <v>0.55387528179993495</v>
      </c>
      <c r="BA1232" s="17">
        <f t="shared" si="99"/>
        <v>0.49848775361994146</v>
      </c>
      <c r="BB1232" s="17">
        <f t="shared" si="100"/>
        <v>0.60926280997992854</v>
      </c>
    </row>
    <row r="1233" spans="20:54" x14ac:dyDescent="0.2">
      <c r="T1233" s="12">
        <v>1.9982</v>
      </c>
      <c r="U1233" s="12">
        <v>6.3100000000000003E-2</v>
      </c>
      <c r="AG1233" s="16">
        <v>287.89999999999998</v>
      </c>
      <c r="AH1233" s="17">
        <v>0.75378604600604204</v>
      </c>
      <c r="AN1233" s="17">
        <v>125</v>
      </c>
      <c r="AO1233" s="17">
        <v>0.55495637956489396</v>
      </c>
      <c r="AP1233" s="17">
        <f t="shared" si="97"/>
        <v>0.49946074160840459</v>
      </c>
      <c r="AQ1233" s="18">
        <f t="shared" si="98"/>
        <v>0.61045201752138345</v>
      </c>
      <c r="AV1233" s="16">
        <v>271.89999999999998</v>
      </c>
      <c r="AW1233" s="17">
        <v>0.74727482722848504</v>
      </c>
      <c r="AY1233" s="17">
        <v>125</v>
      </c>
      <c r="AZ1233" s="17">
        <v>0.55415592082018705</v>
      </c>
      <c r="BA1233" s="17">
        <f t="shared" si="99"/>
        <v>0.49874032873816837</v>
      </c>
      <c r="BB1233" s="17">
        <f t="shared" si="100"/>
        <v>0.60957151290220579</v>
      </c>
    </row>
    <row r="1234" spans="20:54" x14ac:dyDescent="0.2">
      <c r="T1234" s="12">
        <v>1.9838</v>
      </c>
      <c r="U1234" s="12">
        <v>6.3100000000000003E-2</v>
      </c>
      <c r="AG1234" s="16">
        <v>288.3</v>
      </c>
      <c r="AH1234" s="17">
        <v>0.75392825213206605</v>
      </c>
      <c r="AN1234" s="17">
        <v>125.1</v>
      </c>
      <c r="AO1234" s="17">
        <v>0.555231383961719</v>
      </c>
      <c r="AP1234" s="17">
        <f t="shared" si="97"/>
        <v>0.4997082455655471</v>
      </c>
      <c r="AQ1234" s="18">
        <f t="shared" si="98"/>
        <v>0.61075452235789096</v>
      </c>
      <c r="AV1234" s="16">
        <v>272.3</v>
      </c>
      <c r="AW1234" s="17">
        <v>0.74745940597186</v>
      </c>
      <c r="AY1234" s="17">
        <v>125.1</v>
      </c>
      <c r="AZ1234" s="17">
        <v>0.55443630688767598</v>
      </c>
      <c r="BA1234" s="17">
        <f t="shared" si="99"/>
        <v>0.49899267619890841</v>
      </c>
      <c r="BB1234" s="17">
        <f t="shared" si="100"/>
        <v>0.60987993757644365</v>
      </c>
    </row>
    <row r="1235" spans="20:54" x14ac:dyDescent="0.2">
      <c r="T1235" s="12">
        <v>1.9453</v>
      </c>
      <c r="U1235" s="12">
        <v>6.3100000000000003E-2</v>
      </c>
      <c r="AG1235" s="16">
        <v>288.7</v>
      </c>
      <c r="AH1235" s="17">
        <v>0.75406961666454297</v>
      </c>
      <c r="AN1235" s="17">
        <v>125.2</v>
      </c>
      <c r="AO1235" s="17">
        <v>0.55550612095592999</v>
      </c>
      <c r="AP1235" s="17">
        <f t="shared" si="97"/>
        <v>0.49995550886033702</v>
      </c>
      <c r="AQ1235" s="18">
        <f t="shared" si="98"/>
        <v>0.61105673305152308</v>
      </c>
      <c r="AV1235" s="16">
        <v>272.7</v>
      </c>
      <c r="AW1235" s="17">
        <v>0.74764282590889597</v>
      </c>
      <c r="AY1235" s="17">
        <v>125.2</v>
      </c>
      <c r="AZ1235" s="17">
        <v>0.55471643979108498</v>
      </c>
      <c r="BA1235" s="17">
        <f t="shared" si="99"/>
        <v>0.49924479581197651</v>
      </c>
      <c r="BB1235" s="17">
        <f t="shared" si="100"/>
        <v>0.61018808377019351</v>
      </c>
    </row>
    <row r="1236" spans="20:54" x14ac:dyDescent="0.2">
      <c r="T1236" s="12">
        <v>1.9724999999999999</v>
      </c>
      <c r="U1236" s="12">
        <v>6.3100000000000003E-2</v>
      </c>
      <c r="AG1236" s="16">
        <v>289.10000000000002</v>
      </c>
      <c r="AH1236" s="17">
        <v>0.75421015175890704</v>
      </c>
      <c r="AN1236" s="17">
        <v>125.3</v>
      </c>
      <c r="AO1236" s="17">
        <v>0.555780590506471</v>
      </c>
      <c r="AP1236" s="17">
        <f t="shared" si="97"/>
        <v>0.50020253145582394</v>
      </c>
      <c r="AQ1236" s="18">
        <f t="shared" si="98"/>
        <v>0.61135864955711816</v>
      </c>
      <c r="AV1236" s="16">
        <v>273.10000000000002</v>
      </c>
      <c r="AW1236" s="17">
        <v>0.74782508701012895</v>
      </c>
      <c r="AY1236" s="17">
        <v>125.3</v>
      </c>
      <c r="AZ1236" s="17">
        <v>0.55499631932064497</v>
      </c>
      <c r="BA1236" s="17">
        <f t="shared" si="99"/>
        <v>0.4994966873885805</v>
      </c>
      <c r="BB1236" s="17">
        <f t="shared" si="100"/>
        <v>0.6104959512527095</v>
      </c>
    </row>
    <row r="1237" spans="20:54" x14ac:dyDescent="0.2">
      <c r="T1237" s="12">
        <v>1.9971000000000001</v>
      </c>
      <c r="U1237" s="12">
        <v>6.3200000000000006E-2</v>
      </c>
      <c r="AG1237" s="16">
        <v>289.5</v>
      </c>
      <c r="AH1237" s="17">
        <v>0.75434986957058903</v>
      </c>
      <c r="AN1237" s="17">
        <v>125.4</v>
      </c>
      <c r="AO1237" s="17">
        <v>0.55605479257370105</v>
      </c>
      <c r="AP1237" s="17">
        <f t="shared" si="97"/>
        <v>0.50044931331633091</v>
      </c>
      <c r="AQ1237" s="18">
        <f t="shared" si="98"/>
        <v>0.61166027183107119</v>
      </c>
      <c r="AV1237" s="16">
        <v>273.5</v>
      </c>
      <c r="AW1237" s="17">
        <v>0.74800618924609397</v>
      </c>
      <c r="AY1237" s="17">
        <v>125.4</v>
      </c>
      <c r="AZ1237" s="17">
        <v>0.55527594526813695</v>
      </c>
      <c r="BA1237" s="17">
        <f t="shared" si="99"/>
        <v>0.49974835074132329</v>
      </c>
      <c r="BB1237" s="17">
        <f t="shared" si="100"/>
        <v>0.61080353979495072</v>
      </c>
    </row>
    <row r="1238" spans="20:54" x14ac:dyDescent="0.2">
      <c r="T1238" s="12">
        <v>1.9463999999999999</v>
      </c>
      <c r="U1238" s="12">
        <v>6.3200000000000006E-2</v>
      </c>
      <c r="AG1238" s="16">
        <v>289.89999999999998</v>
      </c>
      <c r="AH1238" s="17">
        <v>0.75448878225502403</v>
      </c>
      <c r="AN1238" s="17">
        <v>125.5</v>
      </c>
      <c r="AO1238" s="17">
        <v>0.55632872711938897</v>
      </c>
      <c r="AP1238" s="17">
        <f t="shared" si="97"/>
        <v>0.50069585440745012</v>
      </c>
      <c r="AQ1238" s="18">
        <f t="shared" si="98"/>
        <v>0.61196159983132792</v>
      </c>
      <c r="AV1238" s="16">
        <v>273.89999999999998</v>
      </c>
      <c r="AW1238" s="17">
        <v>0.74818613258732802</v>
      </c>
      <c r="AY1238" s="17">
        <v>125.5</v>
      </c>
      <c r="AZ1238" s="17">
        <v>0.55555531742689002</v>
      </c>
      <c r="BA1238" s="17">
        <f t="shared" si="99"/>
        <v>0.499999785684201</v>
      </c>
      <c r="BB1238" s="17">
        <f t="shared" si="100"/>
        <v>0.61111084916957903</v>
      </c>
    </row>
    <row r="1239" spans="20:54" x14ac:dyDescent="0.2">
      <c r="T1239" s="12">
        <v>1.9532</v>
      </c>
      <c r="U1239" s="12">
        <v>6.3200000000000006E-2</v>
      </c>
      <c r="AG1239" s="16">
        <v>290.3</v>
      </c>
      <c r="AH1239" s="17">
        <v>0.75462690196764304</v>
      </c>
      <c r="AN1239" s="17">
        <v>125.6</v>
      </c>
      <c r="AO1239" s="17">
        <v>0.55660239410670498</v>
      </c>
      <c r="AP1239" s="17">
        <f t="shared" si="97"/>
        <v>0.50094215469603454</v>
      </c>
      <c r="AQ1239" s="18">
        <f t="shared" si="98"/>
        <v>0.61226263351737553</v>
      </c>
      <c r="AV1239" s="16">
        <v>274.3</v>
      </c>
      <c r="AW1239" s="17">
        <v>0.74836491700436703</v>
      </c>
      <c r="AY1239" s="17">
        <v>125.6</v>
      </c>
      <c r="AZ1239" s="17">
        <v>0.55583443559177703</v>
      </c>
      <c r="BA1239" s="17">
        <f t="shared" si="99"/>
        <v>0.50025099203259937</v>
      </c>
      <c r="BB1239" s="17">
        <f t="shared" si="100"/>
        <v>0.6114178791509548</v>
      </c>
    </row>
    <row r="1240" spans="20:54" x14ac:dyDescent="0.2">
      <c r="T1240" s="12">
        <v>2.0034000000000001</v>
      </c>
      <c r="U1240" s="12">
        <v>6.3200000000000006E-2</v>
      </c>
      <c r="AG1240" s="16">
        <v>290.7</v>
      </c>
      <c r="AH1240" s="17">
        <v>0.75476424086387905</v>
      </c>
      <c r="AN1240" s="17">
        <v>125.7</v>
      </c>
      <c r="AO1240" s="17">
        <v>0.55687579350021998</v>
      </c>
      <c r="AP1240" s="17">
        <f t="shared" si="97"/>
        <v>0.50118821415019799</v>
      </c>
      <c r="AQ1240" s="18">
        <f t="shared" si="98"/>
        <v>0.61256337285024198</v>
      </c>
      <c r="AV1240" s="16">
        <v>274.7</v>
      </c>
      <c r="AW1240" s="17">
        <v>0.74854254246774599</v>
      </c>
      <c r="AY1240" s="17">
        <v>125.7</v>
      </c>
      <c r="AZ1240" s="17">
        <v>0.55611329955921696</v>
      </c>
      <c r="BA1240" s="17">
        <f t="shared" si="99"/>
        <v>0.50050196960329529</v>
      </c>
      <c r="BB1240" s="17">
        <f t="shared" si="100"/>
        <v>0.61172462951513873</v>
      </c>
    </row>
    <row r="1241" spans="20:54" x14ac:dyDescent="0.2">
      <c r="T1241" s="12">
        <v>1.9833000000000001</v>
      </c>
      <c r="U1241" s="12">
        <v>6.3200000000000006E-2</v>
      </c>
      <c r="AG1241" s="16">
        <v>291.10000000000002</v>
      </c>
      <c r="AH1241" s="17">
        <v>0.75490081109916596</v>
      </c>
      <c r="AN1241" s="17">
        <v>125.8</v>
      </c>
      <c r="AO1241" s="17">
        <v>0.55714892526589899</v>
      </c>
      <c r="AP1241" s="17">
        <f t="shared" si="97"/>
        <v>0.50143403273930909</v>
      </c>
      <c r="AQ1241" s="18">
        <f t="shared" si="98"/>
        <v>0.61286381779248889</v>
      </c>
      <c r="AV1241" s="16">
        <v>275.10000000000002</v>
      </c>
      <c r="AW1241" s="17">
        <v>0.74871900894800103</v>
      </c>
      <c r="AY1241" s="17">
        <v>125.8</v>
      </c>
      <c r="AZ1241" s="17">
        <v>0.55639190912717296</v>
      </c>
      <c r="BA1241" s="17">
        <f t="shared" si="99"/>
        <v>0.50075271821445566</v>
      </c>
      <c r="BB1241" s="17">
        <f t="shared" si="100"/>
        <v>0.61203110003989025</v>
      </c>
    </row>
    <row r="1242" spans="20:54" x14ac:dyDescent="0.2">
      <c r="T1242" s="12">
        <v>1.9301999999999999</v>
      </c>
      <c r="U1242" s="12">
        <v>6.3200000000000006E-2</v>
      </c>
      <c r="AG1242" s="16">
        <v>291.5</v>
      </c>
      <c r="AH1242" s="17">
        <v>0.75503662482893596</v>
      </c>
      <c r="AN1242" s="17">
        <v>125.9</v>
      </c>
      <c r="AO1242" s="17">
        <v>0.55742178937109599</v>
      </c>
      <c r="AP1242" s="17">
        <f t="shared" si="97"/>
        <v>0.50167961043398646</v>
      </c>
      <c r="AQ1242" s="18">
        <f t="shared" si="98"/>
        <v>0.61316396830820563</v>
      </c>
      <c r="AV1242" s="16">
        <v>275.5</v>
      </c>
      <c r="AW1242" s="17">
        <v>0.74889431641566895</v>
      </c>
      <c r="AY1242" s="17">
        <v>125.9</v>
      </c>
      <c r="AZ1242" s="17">
        <v>0.55667026409515097</v>
      </c>
      <c r="BA1242" s="17">
        <f t="shared" si="99"/>
        <v>0.50100323768563593</v>
      </c>
      <c r="BB1242" s="17">
        <f t="shared" si="100"/>
        <v>0.61233729050466612</v>
      </c>
    </row>
    <row r="1243" spans="20:54" x14ac:dyDescent="0.2">
      <c r="T1243" s="12">
        <v>1.9342999999999999</v>
      </c>
      <c r="U1243" s="12">
        <v>6.3299999999999995E-2</v>
      </c>
      <c r="AG1243" s="16">
        <v>291.89999999999998</v>
      </c>
      <c r="AH1243" s="17">
        <v>0.75517169420862196</v>
      </c>
      <c r="AN1243" s="17">
        <v>126</v>
      </c>
      <c r="AO1243" s="17">
        <v>0.557694385784546</v>
      </c>
      <c r="AP1243" s="17">
        <f t="shared" si="97"/>
        <v>0.50192494720609138</v>
      </c>
      <c r="AQ1243" s="18">
        <f t="shared" si="98"/>
        <v>0.61346382436300062</v>
      </c>
      <c r="AV1243" s="16">
        <v>275.89999999999998</v>
      </c>
      <c r="AW1243" s="17">
        <v>0.74906846484128398</v>
      </c>
      <c r="AY1243" s="17">
        <v>126</v>
      </c>
      <c r="AZ1243" s="17">
        <v>0.55694836426419703</v>
      </c>
      <c r="BA1243" s="17">
        <f t="shared" si="99"/>
        <v>0.50125352783777732</v>
      </c>
      <c r="BB1243" s="17">
        <f t="shared" si="100"/>
        <v>0.61264320069061673</v>
      </c>
    </row>
    <row r="1244" spans="20:54" x14ac:dyDescent="0.2">
      <c r="T1244" s="12">
        <v>1.974</v>
      </c>
      <c r="U1244" s="12">
        <v>6.3299999999999995E-2</v>
      </c>
      <c r="AG1244" s="16">
        <v>292.3</v>
      </c>
      <c r="AH1244" s="17">
        <v>0.75530603139365704</v>
      </c>
      <c r="AN1244" s="17">
        <v>126.1</v>
      </c>
      <c r="AO1244" s="17">
        <v>0.55796671447636603</v>
      </c>
      <c r="AP1244" s="17">
        <f t="shared" si="97"/>
        <v>0.50217004302872947</v>
      </c>
      <c r="AQ1244" s="18">
        <f t="shared" si="98"/>
        <v>0.6137633859240027</v>
      </c>
      <c r="AV1244" s="16">
        <v>276.3</v>
      </c>
      <c r="AW1244" s="17">
        <v>0.74924145419538402</v>
      </c>
      <c r="AY1244" s="17">
        <v>126.1</v>
      </c>
      <c r="AZ1244" s="17">
        <v>0.55722620943689904</v>
      </c>
      <c r="BA1244" s="17">
        <f t="shared" si="99"/>
        <v>0.5015035884932092</v>
      </c>
      <c r="BB1244" s="17">
        <f t="shared" si="100"/>
        <v>0.612948830380589</v>
      </c>
    </row>
    <row r="1245" spans="20:54" x14ac:dyDescent="0.2">
      <c r="T1245" s="12">
        <v>1.9631000000000001</v>
      </c>
      <c r="U1245" s="12">
        <v>6.3299999999999995E-2</v>
      </c>
      <c r="AG1245" s="16">
        <v>292.7</v>
      </c>
      <c r="AH1245" s="17">
        <v>0.75543964853947299</v>
      </c>
      <c r="AN1245" s="17">
        <v>126.2</v>
      </c>
      <c r="AO1245" s="17">
        <v>0.55823877541804501</v>
      </c>
      <c r="AP1245" s="17">
        <f t="shared" si="97"/>
        <v>0.5024148978762405</v>
      </c>
      <c r="AQ1245" s="18">
        <f t="shared" si="98"/>
        <v>0.61406265295984952</v>
      </c>
      <c r="AV1245" s="16">
        <v>276.7</v>
      </c>
      <c r="AW1245" s="17">
        <v>0.74941328444850297</v>
      </c>
      <c r="AY1245" s="17">
        <v>126.2</v>
      </c>
      <c r="AZ1245" s="17">
        <v>0.55750379941738204</v>
      </c>
      <c r="BA1245" s="17">
        <f t="shared" si="99"/>
        <v>0.50175341947564389</v>
      </c>
      <c r="BB1245" s="17">
        <f t="shared" si="100"/>
        <v>0.6132541793591203</v>
      </c>
    </row>
    <row r="1246" spans="20:54" x14ac:dyDescent="0.2">
      <c r="T1246" s="12">
        <v>1.9774</v>
      </c>
      <c r="U1246" s="12">
        <v>6.3299999999999995E-2</v>
      </c>
      <c r="AG1246" s="16">
        <v>293.10000000000002</v>
      </c>
      <c r="AH1246" s="17">
        <v>0.75557255780150401</v>
      </c>
      <c r="AN1246" s="17">
        <v>126.3</v>
      </c>
      <c r="AO1246" s="17">
        <v>0.55851056858243997</v>
      </c>
      <c r="AP1246" s="17">
        <f t="shared" si="97"/>
        <v>0.50265951172419598</v>
      </c>
      <c r="AQ1246" s="18">
        <f t="shared" si="98"/>
        <v>0.61436162544068407</v>
      </c>
      <c r="AV1246" s="16">
        <v>277.10000000000002</v>
      </c>
      <c r="AW1246" s="17">
        <v>0.74958395557117896</v>
      </c>
      <c r="AY1246" s="17">
        <v>126.3</v>
      </c>
      <c r="AZ1246" s="17">
        <v>0.55778113401130802</v>
      </c>
      <c r="BA1246" s="17">
        <f t="shared" si="99"/>
        <v>0.50200302061017721</v>
      </c>
      <c r="BB1246" s="17">
        <f t="shared" si="100"/>
        <v>0.61355924741243884</v>
      </c>
    </row>
    <row r="1247" spans="20:54" x14ac:dyDescent="0.2">
      <c r="T1247" s="12">
        <v>1.9690000000000001</v>
      </c>
      <c r="U1247" s="12">
        <v>6.3299999999999995E-2</v>
      </c>
      <c r="AG1247" s="16">
        <v>293.5</v>
      </c>
      <c r="AH1247" s="17">
        <v>0.75570477133518199</v>
      </c>
      <c r="AN1247" s="17">
        <v>126.4</v>
      </c>
      <c r="AO1247" s="17">
        <v>0.55878209394377398</v>
      </c>
      <c r="AP1247" s="17">
        <f t="shared" si="97"/>
        <v>0.50290388454939661</v>
      </c>
      <c r="AQ1247" s="18">
        <f t="shared" si="98"/>
        <v>0.61466030333815147</v>
      </c>
      <c r="AV1247" s="16">
        <v>277.5</v>
      </c>
      <c r="AW1247" s="17">
        <v>0.74975346753394601</v>
      </c>
      <c r="AY1247" s="17">
        <v>126.4</v>
      </c>
      <c r="AZ1247" s="17">
        <v>0.55805821302587699</v>
      </c>
      <c r="BA1247" s="17">
        <f t="shared" si="99"/>
        <v>0.50225239172328928</v>
      </c>
      <c r="BB1247" s="17">
        <f t="shared" si="100"/>
        <v>0.6138640343284647</v>
      </c>
    </row>
    <row r="1248" spans="20:54" x14ac:dyDescent="0.2">
      <c r="T1248" s="12">
        <v>1.8994</v>
      </c>
      <c r="U1248" s="12">
        <v>6.3299999999999995E-2</v>
      </c>
      <c r="AG1248" s="16">
        <v>293.89999999999998</v>
      </c>
      <c r="AH1248" s="17">
        <v>0.75583630129594004</v>
      </c>
      <c r="AN1248" s="17">
        <v>126.5</v>
      </c>
      <c r="AO1248" s="17">
        <v>0.55905335147762603</v>
      </c>
      <c r="AP1248" s="17">
        <f t="shared" si="97"/>
        <v>0.50314801632986339</v>
      </c>
      <c r="AQ1248" s="18">
        <f t="shared" si="98"/>
        <v>0.61495868662538866</v>
      </c>
      <c r="AV1248" s="16">
        <v>277.89999999999998</v>
      </c>
      <c r="AW1248" s="17">
        <v>0.74992182031180199</v>
      </c>
      <c r="AY1248" s="17">
        <v>126.5</v>
      </c>
      <c r="AZ1248" s="17">
        <v>0.55833503626982295</v>
      </c>
      <c r="BA1248" s="17">
        <f t="shared" si="99"/>
        <v>0.5025015326428407</v>
      </c>
      <c r="BB1248" s="17">
        <f t="shared" si="100"/>
        <v>0.61416853989680531</v>
      </c>
    </row>
    <row r="1249" spans="20:54" x14ac:dyDescent="0.2">
      <c r="T1249" s="12">
        <v>1.9313</v>
      </c>
      <c r="U1249" s="12">
        <v>6.3399999999999998E-2</v>
      </c>
      <c r="AG1249" s="16">
        <v>294.3</v>
      </c>
      <c r="AH1249" s="17">
        <v>0.75596715983921103</v>
      </c>
      <c r="AN1249" s="17">
        <v>126.6</v>
      </c>
      <c r="AO1249" s="17">
        <v>0.559324341160929</v>
      </c>
      <c r="AP1249" s="17">
        <f t="shared" si="97"/>
        <v>0.50339190704483616</v>
      </c>
      <c r="AQ1249" s="18">
        <f t="shared" si="98"/>
        <v>0.61525677527702194</v>
      </c>
      <c r="AV1249" s="16">
        <v>278.3</v>
      </c>
      <c r="AW1249" s="17">
        <v>0.750089016792157</v>
      </c>
      <c r="AY1249" s="17">
        <v>126.6</v>
      </c>
      <c r="AZ1249" s="17">
        <v>0.55861160355341299</v>
      </c>
      <c r="BA1249" s="17">
        <f t="shared" si="99"/>
        <v>0.50275044319807172</v>
      </c>
      <c r="BB1249" s="17">
        <f t="shared" si="100"/>
        <v>0.61447276390875438</v>
      </c>
    </row>
    <row r="1250" spans="20:54" x14ac:dyDescent="0.2">
      <c r="T1250" s="12">
        <v>1.9377</v>
      </c>
      <c r="U1250" s="12">
        <v>6.3399999999999998E-2</v>
      </c>
      <c r="AG1250" s="16">
        <v>294.7</v>
      </c>
      <c r="AH1250" s="17">
        <v>0.75609735912042697</v>
      </c>
      <c r="AN1250" s="17">
        <v>126.7</v>
      </c>
      <c r="AO1250" s="17">
        <v>0.55959506297196704</v>
      </c>
      <c r="AP1250" s="17">
        <f t="shared" si="97"/>
        <v>0.50363555667477033</v>
      </c>
      <c r="AQ1250" s="18">
        <f t="shared" si="98"/>
        <v>0.61555456926916374</v>
      </c>
      <c r="AV1250" s="16">
        <v>278.7</v>
      </c>
      <c r="AW1250" s="17">
        <v>0.75025506779314499</v>
      </c>
      <c r="AY1250" s="17">
        <v>126.7</v>
      </c>
      <c r="AZ1250" s="17">
        <v>0.55888791468844801</v>
      </c>
      <c r="BA1250" s="17">
        <f t="shared" si="99"/>
        <v>0.50299912321960327</v>
      </c>
      <c r="BB1250" s="17">
        <f t="shared" si="100"/>
        <v>0.61477670615729285</v>
      </c>
    </row>
    <row r="1251" spans="20:54" x14ac:dyDescent="0.2">
      <c r="T1251" s="12">
        <v>1.9457</v>
      </c>
      <c r="U1251" s="12">
        <v>6.3399999999999998E-2</v>
      </c>
      <c r="AG1251" s="16">
        <v>295.10000000000002</v>
      </c>
      <c r="AH1251" s="17">
        <v>0.75622691129502195</v>
      </c>
      <c r="AN1251" s="17">
        <v>126.8</v>
      </c>
      <c r="AO1251" s="17">
        <v>0.55986551689036301</v>
      </c>
      <c r="AP1251" s="17">
        <f t="shared" si="97"/>
        <v>0.50387896520132669</v>
      </c>
      <c r="AQ1251" s="18">
        <f t="shared" si="98"/>
        <v>0.61585206857939934</v>
      </c>
      <c r="AV1251" s="16">
        <v>279.10000000000002</v>
      </c>
      <c r="AW1251" s="17">
        <v>0.75041998547019895</v>
      </c>
      <c r="AY1251" s="17">
        <v>126.8</v>
      </c>
      <c r="AZ1251" s="17">
        <v>0.55916396948825497</v>
      </c>
      <c r="BA1251" s="17">
        <f t="shared" si="99"/>
        <v>0.50324757253942953</v>
      </c>
      <c r="BB1251" s="17">
        <f t="shared" si="100"/>
        <v>0.61508036643708053</v>
      </c>
    </row>
    <row r="1252" spans="20:54" x14ac:dyDescent="0.2">
      <c r="T1252" s="12">
        <v>1.9560999999999999</v>
      </c>
      <c r="U1252" s="12">
        <v>6.3399999999999998E-2</v>
      </c>
      <c r="AG1252" s="16">
        <v>295.5</v>
      </c>
      <c r="AH1252" s="17">
        <v>0.75635582851842798</v>
      </c>
      <c r="AN1252" s="17">
        <v>126.9</v>
      </c>
      <c r="AO1252" s="17">
        <v>0.56013570289708203</v>
      </c>
      <c r="AP1252" s="17">
        <f t="shared" si="97"/>
        <v>0.50412213260737382</v>
      </c>
      <c r="AQ1252" s="18">
        <f t="shared" si="98"/>
        <v>0.61614927318679025</v>
      </c>
      <c r="AV1252" s="16">
        <v>279.5</v>
      </c>
      <c r="AW1252" s="17">
        <v>0.75058378197875097</v>
      </c>
      <c r="AY1252" s="17">
        <v>126.9</v>
      </c>
      <c r="AZ1252" s="17">
        <v>0.55943976776769599</v>
      </c>
      <c r="BA1252" s="17">
        <f t="shared" si="99"/>
        <v>0.50349579099092645</v>
      </c>
      <c r="BB1252" s="17">
        <f t="shared" si="100"/>
        <v>0.61538374454446565</v>
      </c>
    </row>
    <row r="1253" spans="20:54" x14ac:dyDescent="0.2">
      <c r="T1253" s="12">
        <v>1.9313</v>
      </c>
      <c r="U1253" s="12">
        <v>6.3399999999999998E-2</v>
      </c>
      <c r="AG1253" s="16">
        <v>295.89999999999998</v>
      </c>
      <c r="AH1253" s="17">
        <v>0.75648412294607903</v>
      </c>
      <c r="AN1253" s="17">
        <v>127</v>
      </c>
      <c r="AO1253" s="17">
        <v>0.56040562097442304</v>
      </c>
      <c r="AP1253" s="17">
        <f t="shared" si="97"/>
        <v>0.5043650588769808</v>
      </c>
      <c r="AQ1253" s="18">
        <f t="shared" si="98"/>
        <v>0.61644618307186538</v>
      </c>
      <c r="AV1253" s="16">
        <v>279.89999999999998</v>
      </c>
      <c r="AW1253" s="17">
        <v>0.75074646947423496</v>
      </c>
      <c r="AY1253" s="17">
        <v>127</v>
      </c>
      <c r="AZ1253" s="17">
        <v>0.55971530934315705</v>
      </c>
      <c r="BA1253" s="17">
        <f t="shared" si="99"/>
        <v>0.50374377840884133</v>
      </c>
      <c r="BB1253" s="17">
        <f t="shared" si="100"/>
        <v>0.61568684027747278</v>
      </c>
    </row>
    <row r="1254" spans="20:54" x14ac:dyDescent="0.2">
      <c r="T1254" s="12">
        <v>1.9504999999999999</v>
      </c>
      <c r="U1254" s="12">
        <v>6.3399999999999998E-2</v>
      </c>
      <c r="AG1254" s="16">
        <v>296.3</v>
      </c>
      <c r="AH1254" s="17">
        <v>0.756611806733406</v>
      </c>
      <c r="AN1254" s="17">
        <v>127.1</v>
      </c>
      <c r="AO1254" s="17">
        <v>0.56067527110601001</v>
      </c>
      <c r="AP1254" s="17">
        <f t="shared" si="97"/>
        <v>0.50460774399540897</v>
      </c>
      <c r="AQ1254" s="18">
        <f t="shared" si="98"/>
        <v>0.61674279821661104</v>
      </c>
      <c r="AV1254" s="16">
        <v>280.3</v>
      </c>
      <c r="AW1254" s="17">
        <v>0.750908060112083</v>
      </c>
      <c r="AY1254" s="17">
        <v>127.1</v>
      </c>
      <c r="AZ1254" s="17">
        <v>0.55999059403255302</v>
      </c>
      <c r="BA1254" s="17">
        <f t="shared" si="99"/>
        <v>0.50399153462929769</v>
      </c>
      <c r="BB1254" s="17">
        <f t="shared" si="100"/>
        <v>0.61598965343580836</v>
      </c>
    </row>
    <row r="1255" spans="20:54" x14ac:dyDescent="0.2">
      <c r="T1255" s="12">
        <v>1.9277</v>
      </c>
      <c r="U1255" s="12">
        <v>6.3500000000000001E-2</v>
      </c>
      <c r="AG1255" s="16">
        <v>296.7</v>
      </c>
      <c r="AH1255" s="17">
        <v>0.75673889203584299</v>
      </c>
      <c r="AN1255" s="17">
        <v>127.2</v>
      </c>
      <c r="AO1255" s="17">
        <v>0.56094465327679399</v>
      </c>
      <c r="AP1255" s="17">
        <f t="shared" si="97"/>
        <v>0.50485018794911463</v>
      </c>
      <c r="AQ1255" s="18">
        <f t="shared" si="98"/>
        <v>0.61703911860447347</v>
      </c>
      <c r="AV1255" s="16">
        <v>280.7</v>
      </c>
      <c r="AW1255" s="17">
        <v>0.75106856604772798</v>
      </c>
      <c r="AY1255" s="17">
        <v>127.2</v>
      </c>
      <c r="AZ1255" s="17">
        <v>0.56026562165532201</v>
      </c>
      <c r="BA1255" s="17">
        <f t="shared" si="99"/>
        <v>0.50423905948978986</v>
      </c>
      <c r="BB1255" s="17">
        <f t="shared" si="100"/>
        <v>0.61629218382085427</v>
      </c>
    </row>
    <row r="1256" spans="20:54" x14ac:dyDescent="0.2">
      <c r="T1256" s="12">
        <v>1.9696</v>
      </c>
      <c r="U1256" s="12">
        <v>6.3500000000000001E-2</v>
      </c>
      <c r="AG1256" s="16">
        <v>297.10000000000002</v>
      </c>
      <c r="AH1256" s="17">
        <v>0.756865391008823</v>
      </c>
      <c r="AN1256" s="17">
        <v>127.3</v>
      </c>
      <c r="AO1256" s="17">
        <v>0.56121376747304297</v>
      </c>
      <c r="AP1256" s="17">
        <f t="shared" si="97"/>
        <v>0.50509239072573864</v>
      </c>
      <c r="AQ1256" s="18">
        <f t="shared" si="98"/>
        <v>0.6173351442203473</v>
      </c>
      <c r="AV1256" s="16">
        <v>281.10000000000002</v>
      </c>
      <c r="AW1256" s="17">
        <v>0.75122799943660301</v>
      </c>
      <c r="AY1256" s="17">
        <v>127.3</v>
      </c>
      <c r="AZ1256" s="17">
        <v>0.560540392032426</v>
      </c>
      <c r="BA1256" s="17">
        <f t="shared" si="99"/>
        <v>0.50448635282918342</v>
      </c>
      <c r="BB1256" s="17">
        <f t="shared" si="100"/>
        <v>0.61659443123566871</v>
      </c>
    </row>
    <row r="1257" spans="20:54" x14ac:dyDescent="0.2">
      <c r="T1257" s="12">
        <v>1.9637</v>
      </c>
      <c r="U1257" s="12">
        <v>6.3500000000000001E-2</v>
      </c>
      <c r="AG1257" s="16">
        <v>297.5</v>
      </c>
      <c r="AH1257" s="17">
        <v>0.75699131580777801</v>
      </c>
      <c r="AN1257" s="17">
        <v>127.4</v>
      </c>
      <c r="AO1257" s="17">
        <v>0.56148261368233998</v>
      </c>
      <c r="AP1257" s="17">
        <f t="shared" si="97"/>
        <v>0.50533435231410595</v>
      </c>
      <c r="AQ1257" s="18">
        <f t="shared" si="98"/>
        <v>0.61763087505057401</v>
      </c>
      <c r="AV1257" s="16">
        <v>281.5</v>
      </c>
      <c r="AW1257" s="17">
        <v>0.75138637243413997</v>
      </c>
      <c r="AY1257" s="17">
        <v>127.4</v>
      </c>
      <c r="AZ1257" s="17">
        <v>0.56081490498635</v>
      </c>
      <c r="BA1257" s="17">
        <f t="shared" si="99"/>
        <v>0.50473341448771503</v>
      </c>
      <c r="BB1257" s="17">
        <f t="shared" si="100"/>
        <v>0.61689639548498509</v>
      </c>
    </row>
    <row r="1258" spans="20:54" x14ac:dyDescent="0.2">
      <c r="T1258" s="12">
        <v>1.9389000000000001</v>
      </c>
      <c r="U1258" s="12">
        <v>6.3500000000000001E-2</v>
      </c>
      <c r="AG1258" s="16">
        <v>297.89999999999998</v>
      </c>
      <c r="AH1258" s="17">
        <v>0.75711667858814102</v>
      </c>
      <c r="AN1258" s="17">
        <v>127.5</v>
      </c>
      <c r="AO1258" s="17">
        <v>0.56175119189357503</v>
      </c>
      <c r="AP1258" s="17">
        <f t="shared" si="97"/>
        <v>0.50557607270421756</v>
      </c>
      <c r="AQ1258" s="18">
        <f t="shared" si="98"/>
        <v>0.61792631108293261</v>
      </c>
      <c r="AV1258" s="16">
        <v>281.89999999999998</v>
      </c>
      <c r="AW1258" s="17">
        <v>0.75154369719577296</v>
      </c>
      <c r="AY1258" s="17">
        <v>127.5</v>
      </c>
      <c r="AZ1258" s="17">
        <v>0.56108916034110001</v>
      </c>
      <c r="BA1258" s="17">
        <f t="shared" si="99"/>
        <v>0.50498024430699007</v>
      </c>
      <c r="BB1258" s="17">
        <f t="shared" si="100"/>
        <v>0.61719807637521007</v>
      </c>
    </row>
    <row r="1259" spans="20:54" x14ac:dyDescent="0.2">
      <c r="T1259" s="12">
        <v>1.9955000000000001</v>
      </c>
      <c r="U1259" s="12">
        <v>6.3500000000000001E-2</v>
      </c>
      <c r="AG1259" s="16">
        <v>298.3</v>
      </c>
      <c r="AH1259" s="17">
        <v>0.75724149150534503</v>
      </c>
      <c r="AN1259" s="17">
        <v>127.6</v>
      </c>
      <c r="AO1259" s="17">
        <v>0.56201950209694296</v>
      </c>
      <c r="AP1259" s="17">
        <f t="shared" si="97"/>
        <v>0.50581755188724864</v>
      </c>
      <c r="AQ1259" s="18">
        <f t="shared" si="98"/>
        <v>0.61822145230663728</v>
      </c>
      <c r="AV1259" s="16">
        <v>282.3</v>
      </c>
      <c r="AW1259" s="17">
        <v>0.75169998587693398</v>
      </c>
      <c r="AY1259" s="17">
        <v>127.6</v>
      </c>
      <c r="AZ1259" s="17">
        <v>0.56136315792219804</v>
      </c>
      <c r="BA1259" s="17">
        <f t="shared" si="99"/>
        <v>0.50522684212997826</v>
      </c>
      <c r="BB1259" s="17">
        <f t="shared" si="100"/>
        <v>0.61749947371441793</v>
      </c>
    </row>
    <row r="1260" spans="20:54" x14ac:dyDescent="0.2">
      <c r="T1260" s="12">
        <v>1.9383999999999999</v>
      </c>
      <c r="U1260" s="12">
        <v>6.3600000000000004E-2</v>
      </c>
      <c r="AG1260" s="16">
        <v>298.7</v>
      </c>
      <c r="AH1260" s="17">
        <v>0.75736576671482303</v>
      </c>
      <c r="AN1260" s="17">
        <v>127.7</v>
      </c>
      <c r="AO1260" s="17">
        <v>0.56228754428393601</v>
      </c>
      <c r="AP1260" s="17">
        <f t="shared" si="97"/>
        <v>0.50605878985554242</v>
      </c>
      <c r="AQ1260" s="18">
        <f t="shared" si="98"/>
        <v>0.61851629871232972</v>
      </c>
      <c r="AV1260" s="16">
        <v>282.7</v>
      </c>
      <c r="AW1260" s="17">
        <v>0.75185525063305703</v>
      </c>
      <c r="AY1260" s="17">
        <v>127.7</v>
      </c>
      <c r="AZ1260" s="17">
        <v>0.561636897556687</v>
      </c>
      <c r="BA1260" s="17">
        <f t="shared" si="99"/>
        <v>0.50547320780101834</v>
      </c>
      <c r="BB1260" s="17">
        <f t="shared" si="100"/>
        <v>0.61780058731235576</v>
      </c>
    </row>
    <row r="1261" spans="20:54" x14ac:dyDescent="0.2">
      <c r="T1261" s="12">
        <v>1.9568000000000001</v>
      </c>
      <c r="U1261" s="12">
        <v>6.3600000000000004E-2</v>
      </c>
      <c r="AG1261" s="16">
        <v>299.10000000000002</v>
      </c>
      <c r="AH1261" s="17">
        <v>0.75748951637200801</v>
      </c>
      <c r="AN1261" s="17">
        <v>127.8</v>
      </c>
      <c r="AO1261" s="17">
        <v>0.56255531844734297</v>
      </c>
      <c r="AP1261" s="17">
        <f t="shared" si="97"/>
        <v>0.50629978660260866</v>
      </c>
      <c r="AQ1261" s="18">
        <f t="shared" si="98"/>
        <v>0.61881085029207727</v>
      </c>
      <c r="AV1261" s="16">
        <v>283.10000000000002</v>
      </c>
      <c r="AW1261" s="17">
        <v>0.75200950361957297</v>
      </c>
      <c r="AY1261" s="17">
        <v>127.8</v>
      </c>
      <c r="AZ1261" s="17">
        <v>0.56191037907312402</v>
      </c>
      <c r="BA1261" s="17">
        <f t="shared" si="99"/>
        <v>0.50571934116581163</v>
      </c>
      <c r="BB1261" s="17">
        <f t="shared" si="100"/>
        <v>0.61810141698043652</v>
      </c>
    </row>
    <row r="1262" spans="20:54" x14ac:dyDescent="0.2">
      <c r="T1262" s="12">
        <v>1.9754</v>
      </c>
      <c r="U1262" s="12">
        <v>6.3600000000000004E-2</v>
      </c>
      <c r="AG1262" s="16">
        <v>299.5</v>
      </c>
      <c r="AH1262" s="17">
        <v>0.75761275263233296</v>
      </c>
      <c r="AN1262" s="17">
        <v>127.9</v>
      </c>
      <c r="AO1262" s="17">
        <v>0.56282282458124</v>
      </c>
      <c r="AP1262" s="17">
        <f t="shared" si="97"/>
        <v>0.50654054212311606</v>
      </c>
      <c r="AQ1262" s="18">
        <f t="shared" si="98"/>
        <v>0.61910510703936406</v>
      </c>
      <c r="AV1262" s="16">
        <v>283.5</v>
      </c>
      <c r="AW1262" s="17">
        <v>0.75216275699191604</v>
      </c>
      <c r="AY1262" s="17">
        <v>127.9</v>
      </c>
      <c r="AZ1262" s="17">
        <v>0.56218360230158204</v>
      </c>
      <c r="BA1262" s="17">
        <f t="shared" si="99"/>
        <v>0.5059652420714239</v>
      </c>
      <c r="BB1262" s="17">
        <f t="shared" si="100"/>
        <v>0.61840196253174029</v>
      </c>
    </row>
    <row r="1263" spans="20:54" x14ac:dyDescent="0.2">
      <c r="T1263" s="12">
        <v>1.9991000000000001</v>
      </c>
      <c r="U1263" s="12">
        <v>6.3600000000000004E-2</v>
      </c>
      <c r="AG1263" s="16">
        <v>299.89999999999998</v>
      </c>
      <c r="AH1263" s="17">
        <v>0.757735487651229</v>
      </c>
      <c r="AN1263" s="17">
        <v>128</v>
      </c>
      <c r="AO1263" s="17">
        <v>0.56309006268098705</v>
      </c>
      <c r="AP1263" s="17">
        <f t="shared" si="97"/>
        <v>0.5067810564128884</v>
      </c>
      <c r="AQ1263" s="18">
        <f t="shared" si="98"/>
        <v>0.61939906894908581</v>
      </c>
      <c r="AV1263" s="16">
        <v>283.89999999999998</v>
      </c>
      <c r="AW1263" s="17">
        <v>0.75231502290551899</v>
      </c>
      <c r="AY1263" s="17">
        <v>128</v>
      </c>
      <c r="AZ1263" s="17">
        <v>0.562456567073646</v>
      </c>
      <c r="BA1263" s="17">
        <f t="shared" si="99"/>
        <v>0.50621091036628141</v>
      </c>
      <c r="BB1263" s="17">
        <f t="shared" si="100"/>
        <v>0.6187022237810107</v>
      </c>
    </row>
    <row r="1264" spans="20:54" x14ac:dyDescent="0.2">
      <c r="T1264" s="12">
        <v>1.9278999999999999</v>
      </c>
      <c r="U1264" s="12">
        <v>6.3600000000000004E-2</v>
      </c>
      <c r="AG1264" s="16">
        <v>300.3</v>
      </c>
      <c r="AH1264" s="17">
        <v>0.757857733584131</v>
      </c>
      <c r="AN1264" s="17">
        <v>128.1</v>
      </c>
      <c r="AO1264" s="17">
        <v>0.56335703274322302</v>
      </c>
      <c r="AP1264" s="17">
        <f t="shared" si="97"/>
        <v>0.50702132946890077</v>
      </c>
      <c r="AQ1264" s="18">
        <f t="shared" si="98"/>
        <v>0.61969273601754538</v>
      </c>
      <c r="AV1264" s="16">
        <v>284.3</v>
      </c>
      <c r="AW1264" s="17">
        <v>0.75246631351581394</v>
      </c>
      <c r="AY1264" s="17">
        <v>128.1</v>
      </c>
      <c r="AZ1264" s="17">
        <v>0.56272927322241095</v>
      </c>
      <c r="BA1264" s="17">
        <f t="shared" si="99"/>
        <v>0.50645634590016986</v>
      </c>
      <c r="BB1264" s="17">
        <f t="shared" si="100"/>
        <v>0.61900220054465205</v>
      </c>
    </row>
    <row r="1265" spans="20:54" x14ac:dyDescent="0.2">
      <c r="T1265" s="12">
        <v>1.9805999999999999</v>
      </c>
      <c r="U1265" s="12">
        <v>6.3600000000000004E-2</v>
      </c>
      <c r="AG1265" s="16">
        <v>300.7</v>
      </c>
      <c r="AH1265" s="17">
        <v>0.75797950258647095</v>
      </c>
      <c r="AN1265" s="17">
        <v>128.19999999999999</v>
      </c>
      <c r="AO1265" s="17">
        <v>0.56362373476586303</v>
      </c>
      <c r="AP1265" s="17">
        <f t="shared" si="97"/>
        <v>0.50726136128927679</v>
      </c>
      <c r="AQ1265" s="18">
        <f t="shared" si="98"/>
        <v>0.61998610824244937</v>
      </c>
      <c r="AV1265" s="16">
        <v>284.7</v>
      </c>
      <c r="AW1265" s="17">
        <v>0.752616640978234</v>
      </c>
      <c r="AY1265" s="17">
        <v>128.19999999999999</v>
      </c>
      <c r="AZ1265" s="17">
        <v>0.56300172058248499</v>
      </c>
      <c r="BA1265" s="17">
        <f t="shared" si="99"/>
        <v>0.50670154852423654</v>
      </c>
      <c r="BB1265" s="17">
        <f t="shared" si="100"/>
        <v>0.61930189264073354</v>
      </c>
    </row>
    <row r="1266" spans="20:54" x14ac:dyDescent="0.2">
      <c r="T1266" s="12">
        <v>1.9688000000000001</v>
      </c>
      <c r="U1266" s="12">
        <v>6.3700000000000007E-2</v>
      </c>
      <c r="AG1266" s="16">
        <v>301.10000000000002</v>
      </c>
      <c r="AH1266" s="17">
        <v>0.75810080681368097</v>
      </c>
      <c r="AN1266" s="17">
        <v>128.30000000000001</v>
      </c>
      <c r="AO1266" s="17">
        <v>0.56389016874808895</v>
      </c>
      <c r="AP1266" s="17">
        <f t="shared" si="97"/>
        <v>0.50750115187328004</v>
      </c>
      <c r="AQ1266" s="18">
        <f t="shared" si="98"/>
        <v>0.62027918562289786</v>
      </c>
      <c r="AV1266" s="16">
        <v>285.10000000000002</v>
      </c>
      <c r="AW1266" s="17">
        <v>0.75276601744821203</v>
      </c>
      <c r="AY1266" s="17">
        <v>128.30000000000001</v>
      </c>
      <c r="AZ1266" s="17">
        <v>0.56327390898998098</v>
      </c>
      <c r="BA1266" s="17">
        <f t="shared" si="99"/>
        <v>0.5069465180909829</v>
      </c>
      <c r="BB1266" s="17">
        <f t="shared" si="100"/>
        <v>0.61960129988897916</v>
      </c>
    </row>
    <row r="1267" spans="20:54" x14ac:dyDescent="0.2">
      <c r="T1267" s="12">
        <v>1.9179999999999999</v>
      </c>
      <c r="U1267" s="12">
        <v>6.3700000000000007E-2</v>
      </c>
      <c r="AG1267" s="16">
        <v>301.5</v>
      </c>
      <c r="AH1267" s="17">
        <v>0.75822165842119504</v>
      </c>
      <c r="AN1267" s="17">
        <v>128.4</v>
      </c>
      <c r="AO1267" s="17">
        <v>0.56415633469034898</v>
      </c>
      <c r="AP1267" s="17">
        <f t="shared" si="97"/>
        <v>0.50774070122131409</v>
      </c>
      <c r="AQ1267" s="18">
        <f t="shared" si="98"/>
        <v>0.62057196815938398</v>
      </c>
      <c r="AV1267" s="16">
        <v>285.5</v>
      </c>
      <c r="AW1267" s="17">
        <v>0.75291445508118104</v>
      </c>
      <c r="AY1267" s="17">
        <v>128.4</v>
      </c>
      <c r="AZ1267" s="17">
        <v>0.56354583828252103</v>
      </c>
      <c r="BA1267" s="17">
        <f t="shared" si="99"/>
        <v>0.50719125445426894</v>
      </c>
      <c r="BB1267" s="17">
        <f t="shared" si="100"/>
        <v>0.61990042211077323</v>
      </c>
    </row>
    <row r="1268" spans="20:54" x14ac:dyDescent="0.2">
      <c r="T1268" s="12">
        <v>1.9669000000000001</v>
      </c>
      <c r="U1268" s="12">
        <v>6.3700000000000007E-2</v>
      </c>
      <c r="AG1268" s="16">
        <v>301.89999999999998</v>
      </c>
      <c r="AH1268" s="17">
        <v>0.75834206956444605</v>
      </c>
      <c r="AN1268" s="17">
        <v>128.5</v>
      </c>
      <c r="AO1268" s="17">
        <v>0.56442223259434998</v>
      </c>
      <c r="AP1268" s="17">
        <f t="shared" si="97"/>
        <v>0.50798000933491505</v>
      </c>
      <c r="AQ1268" s="18">
        <f t="shared" si="98"/>
        <v>0.62086445585378502</v>
      </c>
      <c r="AV1268" s="16">
        <v>285.89999999999998</v>
      </c>
      <c r="AW1268" s="17">
        <v>0.75306196603257403</v>
      </c>
      <c r="AY1268" s="17">
        <v>128.5</v>
      </c>
      <c r="AZ1268" s="17">
        <v>0.56381750829922805</v>
      </c>
      <c r="BA1268" s="17">
        <f t="shared" si="99"/>
        <v>0.50743575746930525</v>
      </c>
      <c r="BB1268" s="17">
        <f t="shared" si="100"/>
        <v>0.62019925912915086</v>
      </c>
    </row>
    <row r="1269" spans="20:54" x14ac:dyDescent="0.2">
      <c r="T1269" s="12">
        <v>1.9926999999999999</v>
      </c>
      <c r="U1269" s="12">
        <v>6.3700000000000007E-2</v>
      </c>
      <c r="AG1269" s="16">
        <v>302.3</v>
      </c>
      <c r="AH1269" s="17">
        <v>0.75846205239886499</v>
      </c>
      <c r="AN1269" s="17">
        <v>128.6</v>
      </c>
      <c r="AO1269" s="17">
        <v>0.56468786246305502</v>
      </c>
      <c r="AP1269" s="17">
        <f t="shared" si="97"/>
        <v>0.50821907621674955</v>
      </c>
      <c r="AQ1269" s="18">
        <f t="shared" si="98"/>
        <v>0.6211566487093606</v>
      </c>
      <c r="AV1269" s="16">
        <v>286.3</v>
      </c>
      <c r="AW1269" s="17">
        <v>0.75320856245782297</v>
      </c>
      <c r="AY1269" s="17">
        <v>128.6</v>
      </c>
      <c r="AZ1269" s="17">
        <v>0.56408891888073298</v>
      </c>
      <c r="BA1269" s="17">
        <f t="shared" si="99"/>
        <v>0.50768002699265968</v>
      </c>
      <c r="BB1269" s="17">
        <f t="shared" si="100"/>
        <v>0.62049781076880628</v>
      </c>
    </row>
    <row r="1270" spans="20:54" x14ac:dyDescent="0.2">
      <c r="T1270" s="12">
        <v>1.9439</v>
      </c>
      <c r="U1270" s="12">
        <v>6.3700000000000007E-2</v>
      </c>
      <c r="AG1270" s="16">
        <v>302.7</v>
      </c>
      <c r="AH1270" s="17">
        <v>0.75858161907988697</v>
      </c>
      <c r="AN1270" s="17">
        <v>128.69999999999999</v>
      </c>
      <c r="AO1270" s="17">
        <v>0.56495322430067396</v>
      </c>
      <c r="AP1270" s="17">
        <f t="shared" si="97"/>
        <v>0.50845790187060658</v>
      </c>
      <c r="AQ1270" s="18">
        <f t="shared" si="98"/>
        <v>0.62144854673074146</v>
      </c>
      <c r="AV1270" s="16">
        <v>286.7</v>
      </c>
      <c r="AW1270" s="17">
        <v>0.75335425651236199</v>
      </c>
      <c r="AY1270" s="17">
        <v>128.69999999999999</v>
      </c>
      <c r="AZ1270" s="17">
        <v>0.56436006986916598</v>
      </c>
      <c r="BA1270" s="17">
        <f t="shared" si="99"/>
        <v>0.50792406288224945</v>
      </c>
      <c r="BB1270" s="17">
        <f t="shared" si="100"/>
        <v>0.62079607685608262</v>
      </c>
    </row>
    <row r="1271" spans="20:54" x14ac:dyDescent="0.2">
      <c r="T1271" s="12">
        <v>1.9642999999999999</v>
      </c>
      <c r="U1271" s="12">
        <v>6.3799999999999996E-2</v>
      </c>
      <c r="AG1271" s="16">
        <v>303.10000000000002</v>
      </c>
      <c r="AH1271" s="17">
        <v>0.75870078176294298</v>
      </c>
      <c r="AN1271" s="17">
        <v>128.80000000000001</v>
      </c>
      <c r="AO1271" s="17">
        <v>0.56521831811266399</v>
      </c>
      <c r="AP1271" s="17">
        <f t="shared" si="97"/>
        <v>0.50869648630139763</v>
      </c>
      <c r="AQ1271" s="18">
        <f t="shared" si="98"/>
        <v>0.62174014992393045</v>
      </c>
      <c r="AV1271" s="16">
        <v>287.10000000000002</v>
      </c>
      <c r="AW1271" s="17">
        <v>0.75349906035162295</v>
      </c>
      <c r="AY1271" s="17">
        <v>128.80000000000001</v>
      </c>
      <c r="AZ1271" s="17">
        <v>0.56463096110815603</v>
      </c>
      <c r="BA1271" s="17">
        <f t="shared" si="99"/>
        <v>0.50816786499734046</v>
      </c>
      <c r="BB1271" s="17">
        <f t="shared" si="100"/>
        <v>0.62109405721897171</v>
      </c>
    </row>
    <row r="1272" spans="20:54" x14ac:dyDescent="0.2">
      <c r="T1272" s="12">
        <v>1.9733000000000001</v>
      </c>
      <c r="U1272" s="12">
        <v>6.3799999999999996E-2</v>
      </c>
      <c r="AG1272" s="16">
        <v>303.5</v>
      </c>
      <c r="AH1272" s="17">
        <v>0.75881955260346801</v>
      </c>
      <c r="AN1272" s="17">
        <v>128.9</v>
      </c>
      <c r="AO1272" s="17">
        <v>0.56548314390572396</v>
      </c>
      <c r="AP1272" s="17">
        <f t="shared" si="97"/>
        <v>0.50893482951515157</v>
      </c>
      <c r="AQ1272" s="18">
        <f t="shared" si="98"/>
        <v>0.62203145829629636</v>
      </c>
      <c r="AV1272" s="16">
        <v>287.5</v>
      </c>
      <c r="AW1272" s="17">
        <v>0.75364298613103797</v>
      </c>
      <c r="AY1272" s="17">
        <v>128.9</v>
      </c>
      <c r="AZ1272" s="17">
        <v>0.564901592442831</v>
      </c>
      <c r="BA1272" s="17">
        <f t="shared" si="99"/>
        <v>0.50841143319854787</v>
      </c>
      <c r="BB1272" s="17">
        <f t="shared" si="100"/>
        <v>0.62139175168711414</v>
      </c>
    </row>
    <row r="1273" spans="20:54" x14ac:dyDescent="0.2">
      <c r="T1273" s="12">
        <v>1.9496</v>
      </c>
      <c r="U1273" s="12">
        <v>6.3799999999999996E-2</v>
      </c>
      <c r="AG1273" s="16">
        <v>303.89999999999998</v>
      </c>
      <c r="AH1273" s="17">
        <v>0.75893794375689205</v>
      </c>
      <c r="AN1273" s="17">
        <v>129</v>
      </c>
      <c r="AO1273" s="17">
        <v>0.56574770168778399</v>
      </c>
      <c r="AP1273" s="17">
        <f t="shared" si="97"/>
        <v>0.50917293151900556</v>
      </c>
      <c r="AQ1273" s="18">
        <f t="shared" si="98"/>
        <v>0.62232247185656242</v>
      </c>
      <c r="AV1273" s="16">
        <v>287.89999999999998</v>
      </c>
      <c r="AW1273" s="17">
        <v>0.75378604600604204</v>
      </c>
      <c r="AY1273" s="17">
        <v>129</v>
      </c>
      <c r="AZ1273" s="17">
        <v>0.56517196371981604</v>
      </c>
      <c r="BA1273" s="17">
        <f t="shared" si="99"/>
        <v>0.50865476734783444</v>
      </c>
      <c r="BB1273" s="17">
        <f t="shared" si="100"/>
        <v>0.62168916009179764</v>
      </c>
    </row>
    <row r="1274" spans="20:54" x14ac:dyDescent="0.2">
      <c r="T1274" s="12">
        <v>1.9436</v>
      </c>
      <c r="U1274" s="12">
        <v>6.3799999999999996E-2</v>
      </c>
      <c r="AG1274" s="16">
        <v>304.3</v>
      </c>
      <c r="AH1274" s="17">
        <v>0.75905596737865</v>
      </c>
      <c r="AN1274" s="17">
        <v>129.1</v>
      </c>
      <c r="AO1274" s="17">
        <v>0.56601199146800696</v>
      </c>
      <c r="AP1274" s="17">
        <f t="shared" si="97"/>
        <v>0.50941079232120623</v>
      </c>
      <c r="AQ1274" s="18">
        <f t="shared" si="98"/>
        <v>0.62261319061480769</v>
      </c>
      <c r="AV1274" s="16">
        <v>288.3</v>
      </c>
      <c r="AW1274" s="17">
        <v>0.75392825213206605</v>
      </c>
      <c r="AY1274" s="17">
        <v>129.1</v>
      </c>
      <c r="AZ1274" s="17">
        <v>0.56544207478723096</v>
      </c>
      <c r="BA1274" s="17">
        <f t="shared" si="99"/>
        <v>0.50889786730850783</v>
      </c>
      <c r="BB1274" s="17">
        <f t="shared" si="100"/>
        <v>0.62198628226595409</v>
      </c>
    </row>
    <row r="1275" spans="20:54" x14ac:dyDescent="0.2">
      <c r="T1275" s="12">
        <v>1.9934000000000001</v>
      </c>
      <c r="U1275" s="12">
        <v>6.3799999999999996E-2</v>
      </c>
      <c r="AG1275" s="16">
        <v>304.7</v>
      </c>
      <c r="AH1275" s="17">
        <v>0.75917363562417395</v>
      </c>
      <c r="AN1275" s="17">
        <v>129.19999999999999</v>
      </c>
      <c r="AO1275" s="17">
        <v>0.56627601325678301</v>
      </c>
      <c r="AP1275" s="17">
        <f t="shared" si="97"/>
        <v>0.50964841193110477</v>
      </c>
      <c r="AQ1275" s="18">
        <f t="shared" si="98"/>
        <v>0.62290361458246135</v>
      </c>
      <c r="AV1275" s="16">
        <v>288.7</v>
      </c>
      <c r="AW1275" s="17">
        <v>0.75406961666454297</v>
      </c>
      <c r="AY1275" s="17">
        <v>129.19999999999999</v>
      </c>
      <c r="AZ1275" s="17">
        <v>0.56571192549468696</v>
      </c>
      <c r="BA1275" s="17">
        <f t="shared" si="99"/>
        <v>0.50914073294521833</v>
      </c>
      <c r="BB1275" s="17">
        <f t="shared" si="100"/>
        <v>0.6222831180441557</v>
      </c>
    </row>
    <row r="1276" spans="20:54" x14ac:dyDescent="0.2">
      <c r="T1276" s="12">
        <v>1.9505999999999999</v>
      </c>
      <c r="U1276" s="12">
        <v>6.3799999999999996E-2</v>
      </c>
      <c r="AG1276" s="16">
        <v>305.10000000000002</v>
      </c>
      <c r="AH1276" s="17">
        <v>0.75929096064889701</v>
      </c>
      <c r="AN1276" s="17">
        <v>129.30000000000001</v>
      </c>
      <c r="AO1276" s="17">
        <v>0.56653976706571896</v>
      </c>
      <c r="AP1276" s="17">
        <f t="shared" si="97"/>
        <v>0.50988579035914705</v>
      </c>
      <c r="AQ1276" s="18">
        <f t="shared" si="98"/>
        <v>0.62319374377229086</v>
      </c>
      <c r="AV1276" s="16">
        <v>289.10000000000002</v>
      </c>
      <c r="AW1276" s="17">
        <v>0.75421015175890704</v>
      </c>
      <c r="AY1276" s="17">
        <v>129.30000000000001</v>
      </c>
      <c r="AZ1276" s="17">
        <v>0.56598151569328903</v>
      </c>
      <c r="BA1276" s="17">
        <f t="shared" si="99"/>
        <v>0.50938336412396013</v>
      </c>
      <c r="BB1276" s="17">
        <f t="shared" si="100"/>
        <v>0.62257966726261793</v>
      </c>
    </row>
    <row r="1277" spans="20:54" x14ac:dyDescent="0.2">
      <c r="T1277" s="12">
        <v>1.9850000000000001</v>
      </c>
      <c r="U1277" s="12">
        <v>6.3899999999999998E-2</v>
      </c>
      <c r="AG1277" s="16">
        <v>305.5</v>
      </c>
      <c r="AH1277" s="17">
        <v>0.75940795460825194</v>
      </c>
      <c r="AN1277" s="17">
        <v>129.4</v>
      </c>
      <c r="AO1277" s="17">
        <v>0.566803252907641</v>
      </c>
      <c r="AP1277" s="17">
        <f t="shared" si="97"/>
        <v>0.51012292761687694</v>
      </c>
      <c r="AQ1277" s="18">
        <f t="shared" si="98"/>
        <v>0.62348357819840516</v>
      </c>
      <c r="AV1277" s="16">
        <v>289.5</v>
      </c>
      <c r="AW1277" s="17">
        <v>0.75434986957058903</v>
      </c>
      <c r="AY1277" s="17">
        <v>129.4</v>
      </c>
      <c r="AZ1277" s="17">
        <v>0.56625084523562697</v>
      </c>
      <c r="BA1277" s="17">
        <f t="shared" si="99"/>
        <v>0.50962576071206434</v>
      </c>
      <c r="BB1277" s="17">
        <f t="shared" si="100"/>
        <v>0.62287592975918971</v>
      </c>
    </row>
    <row r="1278" spans="20:54" x14ac:dyDescent="0.2">
      <c r="T1278" s="12">
        <v>1.9629000000000001</v>
      </c>
      <c r="U1278" s="12">
        <v>6.3899999999999998E-2</v>
      </c>
      <c r="AG1278" s="16">
        <v>305.89999999999998</v>
      </c>
      <c r="AH1278" s="17">
        <v>0.75952462965767198</v>
      </c>
      <c r="AN1278" s="17">
        <v>129.5</v>
      </c>
      <c r="AO1278" s="17">
        <v>0.56706647079658601</v>
      </c>
      <c r="AP1278" s="17">
        <f t="shared" si="97"/>
        <v>0.51035982371692745</v>
      </c>
      <c r="AQ1278" s="18">
        <f t="shared" si="98"/>
        <v>0.62377311787624468</v>
      </c>
      <c r="AV1278" s="16">
        <v>289.89999999999998</v>
      </c>
      <c r="AW1278" s="17">
        <v>0.75448878225502403</v>
      </c>
      <c r="AY1278" s="17">
        <v>129.5</v>
      </c>
      <c r="AZ1278" s="17">
        <v>0.56651991397578405</v>
      </c>
      <c r="BA1278" s="17">
        <f t="shared" si="99"/>
        <v>0.50986792257820568</v>
      </c>
      <c r="BB1278" s="17">
        <f t="shared" si="100"/>
        <v>0.62317190537336253</v>
      </c>
    </row>
    <row r="1279" spans="20:54" x14ac:dyDescent="0.2">
      <c r="T1279" s="12">
        <v>1.9892000000000001</v>
      </c>
      <c r="U1279" s="12">
        <v>6.3899999999999998E-2</v>
      </c>
      <c r="AG1279" s="16">
        <v>306.3</v>
      </c>
      <c r="AH1279" s="17">
        <v>0.75964099795258799</v>
      </c>
      <c r="AN1279" s="17">
        <v>129.6</v>
      </c>
      <c r="AO1279" s="17">
        <v>0.56732942074779602</v>
      </c>
      <c r="AP1279" s="17">
        <f t="shared" si="97"/>
        <v>0.51059647867301639</v>
      </c>
      <c r="AQ1279" s="18">
        <f t="shared" si="98"/>
        <v>0.62406236282257566</v>
      </c>
      <c r="AV1279" s="16">
        <v>290.3</v>
      </c>
      <c r="AW1279" s="17">
        <v>0.75462690196764304</v>
      </c>
      <c r="AY1279" s="17">
        <v>129.6</v>
      </c>
      <c r="AZ1279" s="17">
        <v>0.56678872176932404</v>
      </c>
      <c r="BA1279" s="17">
        <f t="shared" si="99"/>
        <v>0.5101098495923917</v>
      </c>
      <c r="BB1279" s="17">
        <f t="shared" si="100"/>
        <v>0.6234675939462565</v>
      </c>
    </row>
    <row r="1280" spans="20:54" x14ac:dyDescent="0.2">
      <c r="T1280" s="12">
        <v>1.9245000000000001</v>
      </c>
      <c r="U1280" s="12">
        <v>6.3899999999999998E-2</v>
      </c>
      <c r="AG1280" s="16">
        <v>306.7</v>
      </c>
      <c r="AH1280" s="17">
        <v>0.75975707164843498</v>
      </c>
      <c r="AN1280" s="17">
        <v>129.69999999999999</v>
      </c>
      <c r="AO1280" s="17">
        <v>0.56759210277771499</v>
      </c>
      <c r="AP1280" s="17">
        <f t="shared" si="97"/>
        <v>0.51083289249994346</v>
      </c>
      <c r="AQ1280" s="18">
        <f t="shared" si="98"/>
        <v>0.62435131305548652</v>
      </c>
      <c r="AV1280" s="16">
        <v>290.7</v>
      </c>
      <c r="AW1280" s="17">
        <v>0.75476424086387905</v>
      </c>
      <c r="AY1280" s="17">
        <v>129.69999999999999</v>
      </c>
      <c r="AZ1280" s="17">
        <v>0.56705726847329796</v>
      </c>
      <c r="BA1280" s="17">
        <f t="shared" si="99"/>
        <v>0.51035154162596819</v>
      </c>
      <c r="BB1280" s="17">
        <f t="shared" si="100"/>
        <v>0.62376299532062784</v>
      </c>
    </row>
    <row r="1281" spans="20:54" x14ac:dyDescent="0.2">
      <c r="T1281" s="12">
        <v>1.9742999999999999</v>
      </c>
      <c r="U1281" s="12">
        <v>6.3899999999999998E-2</v>
      </c>
      <c r="AG1281" s="16">
        <v>307.10000000000002</v>
      </c>
      <c r="AH1281" s="17">
        <v>0.75987286290064504</v>
      </c>
      <c r="AN1281" s="17">
        <v>129.80000000000001</v>
      </c>
      <c r="AO1281" s="17">
        <v>0.56785451690398703</v>
      </c>
      <c r="AP1281" s="17">
        <f t="shared" si="97"/>
        <v>0.5110690652135883</v>
      </c>
      <c r="AQ1281" s="18">
        <f t="shared" si="98"/>
        <v>0.62463996859438575</v>
      </c>
      <c r="AV1281" s="16">
        <v>291.10000000000002</v>
      </c>
      <c r="AW1281" s="17">
        <v>0.75490081109916596</v>
      </c>
      <c r="AY1281" s="17">
        <v>129.80000000000001</v>
      </c>
      <c r="AZ1281" s="17">
        <v>0.56732555394623896</v>
      </c>
      <c r="BA1281" s="17">
        <f t="shared" si="99"/>
        <v>0.51059299855161511</v>
      </c>
      <c r="BB1281" s="17">
        <f t="shared" si="100"/>
        <v>0.62405810934086292</v>
      </c>
    </row>
    <row r="1282" spans="20:54" x14ac:dyDescent="0.2">
      <c r="T1282" s="12">
        <v>1.9644999999999999</v>
      </c>
      <c r="U1282" s="12">
        <v>6.3899999999999998E-2</v>
      </c>
      <c r="AG1282" s="16">
        <v>307.5</v>
      </c>
      <c r="AH1282" s="17">
        <v>0.75998838386465095</v>
      </c>
      <c r="AN1282" s="17">
        <v>129.9</v>
      </c>
      <c r="AO1282" s="17">
        <v>0.56811666314544196</v>
      </c>
      <c r="AP1282" s="17">
        <f t="shared" si="97"/>
        <v>0.51130499683089781</v>
      </c>
      <c r="AQ1282" s="18">
        <f t="shared" si="98"/>
        <v>0.62492832945998622</v>
      </c>
      <c r="AV1282" s="16">
        <v>291.5</v>
      </c>
      <c r="AW1282" s="17">
        <v>0.75503662482893596</v>
      </c>
      <c r="AY1282" s="17">
        <v>129.9</v>
      </c>
      <c r="AZ1282" s="17">
        <v>0.56759357804815902</v>
      </c>
      <c r="BA1282" s="17">
        <f t="shared" si="99"/>
        <v>0.51083422024334313</v>
      </c>
      <c r="BB1282" s="17">
        <f t="shared" si="100"/>
        <v>0.62435293585297502</v>
      </c>
    </row>
    <row r="1283" spans="20:54" x14ac:dyDescent="0.2">
      <c r="T1283" s="12">
        <v>1.9613</v>
      </c>
      <c r="U1283" s="12">
        <v>6.4000000000000001E-2</v>
      </c>
      <c r="AG1283" s="16">
        <v>307.89999999999998</v>
      </c>
      <c r="AH1283" s="17">
        <v>0.76010364669588604</v>
      </c>
      <c r="AN1283" s="17">
        <v>130</v>
      </c>
      <c r="AO1283" s="17">
        <v>0.56837854152210299</v>
      </c>
      <c r="AP1283" s="17">
        <f t="shared" ref="AP1283:AP1346" si="101">AO1283*0.9</f>
        <v>0.51154068736989267</v>
      </c>
      <c r="AQ1283" s="18">
        <f t="shared" ref="AQ1283:AQ1346" si="102">AO1283*1.1</f>
        <v>0.62521639567431331</v>
      </c>
      <c r="AV1283" s="16">
        <v>291.89999999999998</v>
      </c>
      <c r="AW1283" s="17">
        <v>0.75517169420862196</v>
      </c>
      <c r="AY1283" s="17">
        <v>130</v>
      </c>
      <c r="AZ1283" s="17">
        <v>0.56786134064054805</v>
      </c>
      <c r="BA1283" s="17">
        <f t="shared" ref="BA1283:BA1346" si="103">AZ1283*0.9</f>
        <v>0.5110752065764933</v>
      </c>
      <c r="BB1283" s="17">
        <f t="shared" ref="BB1283:BB1346" si="104">AZ1283*1.1</f>
        <v>0.62464747470460291</v>
      </c>
    </row>
    <row r="1284" spans="20:54" x14ac:dyDescent="0.2">
      <c r="T1284" s="12">
        <v>1.9710000000000001</v>
      </c>
      <c r="U1284" s="12">
        <v>6.4000000000000001E-2</v>
      </c>
      <c r="AG1284" s="16">
        <v>308.3</v>
      </c>
      <c r="AH1284" s="17">
        <v>0.76021866354978196</v>
      </c>
      <c r="AN1284" s="17">
        <v>130.1</v>
      </c>
      <c r="AO1284" s="17">
        <v>0.56864015205517204</v>
      </c>
      <c r="AP1284" s="17">
        <f t="shared" si="101"/>
        <v>0.51177613684965484</v>
      </c>
      <c r="AQ1284" s="18">
        <f t="shared" si="102"/>
        <v>0.62550416726068925</v>
      </c>
      <c r="AV1284" s="16">
        <v>292.3</v>
      </c>
      <c r="AW1284" s="17">
        <v>0.75530603139365704</v>
      </c>
      <c r="AY1284" s="17">
        <v>130.1</v>
      </c>
      <c r="AZ1284" s="17">
        <v>0.568128841586375</v>
      </c>
      <c r="BA1284" s="17">
        <f t="shared" si="103"/>
        <v>0.5113159574277375</v>
      </c>
      <c r="BB1284" s="17">
        <f t="shared" si="104"/>
        <v>0.6249417257450125</v>
      </c>
    </row>
    <row r="1285" spans="20:54" x14ac:dyDescent="0.2">
      <c r="T1285" s="12">
        <v>1.9548000000000001</v>
      </c>
      <c r="U1285" s="12">
        <v>6.4000000000000001E-2</v>
      </c>
      <c r="AG1285" s="16">
        <v>308.7</v>
      </c>
      <c r="AH1285" s="17">
        <v>0.76033344658177204</v>
      </c>
      <c r="AN1285" s="17">
        <v>130.19999999999999</v>
      </c>
      <c r="AO1285" s="17">
        <v>0.568901494767032</v>
      </c>
      <c r="AP1285" s="17">
        <f t="shared" si="101"/>
        <v>0.51201134529032877</v>
      </c>
      <c r="AQ1285" s="18">
        <f t="shared" si="102"/>
        <v>0.62579164424373523</v>
      </c>
      <c r="AV1285" s="16">
        <v>292.7</v>
      </c>
      <c r="AW1285" s="17">
        <v>0.75543964853947299</v>
      </c>
      <c r="AY1285" s="17">
        <v>130.19999999999999</v>
      </c>
      <c r="AZ1285" s="17">
        <v>0.56839608075008297</v>
      </c>
      <c r="BA1285" s="17">
        <f t="shared" si="103"/>
        <v>0.51155647267507465</v>
      </c>
      <c r="BB1285" s="17">
        <f t="shared" si="104"/>
        <v>0.62523568882509128</v>
      </c>
    </row>
    <row r="1286" spans="20:54" x14ac:dyDescent="0.2">
      <c r="T1286" s="12">
        <v>1.9177999999999999</v>
      </c>
      <c r="U1286" s="12">
        <v>6.4000000000000001E-2</v>
      </c>
      <c r="AG1286" s="16">
        <v>309.10000000000002</v>
      </c>
      <c r="AH1286" s="17">
        <v>0.76044800794728995</v>
      </c>
      <c r="AN1286" s="17">
        <v>130.30000000000001</v>
      </c>
      <c r="AO1286" s="17">
        <v>0.56916256968123502</v>
      </c>
      <c r="AP1286" s="17">
        <f t="shared" si="101"/>
        <v>0.5122463127131115</v>
      </c>
      <c r="AQ1286" s="18">
        <f t="shared" si="102"/>
        <v>0.62607882664935854</v>
      </c>
      <c r="AV1286" s="16">
        <v>293.10000000000002</v>
      </c>
      <c r="AW1286" s="17">
        <v>0.75557255780150401</v>
      </c>
      <c r="AY1286" s="17">
        <v>130.30000000000001</v>
      </c>
      <c r="AZ1286" s="17">
        <v>0.56866305799758499</v>
      </c>
      <c r="BA1286" s="17">
        <f t="shared" si="103"/>
        <v>0.5117967521978265</v>
      </c>
      <c r="BB1286" s="17">
        <f t="shared" si="104"/>
        <v>0.62552936379734358</v>
      </c>
    </row>
    <row r="1287" spans="20:54" x14ac:dyDescent="0.2">
      <c r="T1287" s="12">
        <v>1.9946999999999999</v>
      </c>
      <c r="U1287" s="12">
        <v>6.4000000000000001E-2</v>
      </c>
      <c r="AG1287" s="16">
        <v>309.5</v>
      </c>
      <c r="AH1287" s="17">
        <v>0.76056235980176701</v>
      </c>
      <c r="AN1287" s="17">
        <v>130.4</v>
      </c>
      <c r="AO1287" s="17">
        <v>0.56942337682250499</v>
      </c>
      <c r="AP1287" s="17">
        <f t="shared" si="101"/>
        <v>0.51248103914025456</v>
      </c>
      <c r="AQ1287" s="18">
        <f t="shared" si="102"/>
        <v>0.62636571450475553</v>
      </c>
      <c r="AV1287" s="16">
        <v>293.5</v>
      </c>
      <c r="AW1287" s="17">
        <v>0.75570477133518199</v>
      </c>
      <c r="AY1287" s="17">
        <v>130.4</v>
      </c>
      <c r="AZ1287" s="17">
        <v>0.56892977319626903</v>
      </c>
      <c r="BA1287" s="17">
        <f t="shared" si="103"/>
        <v>0.51203679587664219</v>
      </c>
      <c r="BB1287" s="17">
        <f t="shared" si="104"/>
        <v>0.62582275051589598</v>
      </c>
    </row>
    <row r="1288" spans="20:54" x14ac:dyDescent="0.2">
      <c r="T1288" s="12">
        <v>1.9815</v>
      </c>
      <c r="U1288" s="12">
        <v>6.4100000000000004E-2</v>
      </c>
      <c r="AG1288" s="16">
        <v>309.89999999999998</v>
      </c>
      <c r="AH1288" s="17">
        <v>0.76067651430063699</v>
      </c>
      <c r="AN1288" s="17">
        <v>130.5</v>
      </c>
      <c r="AO1288" s="17">
        <v>0.56968391621672698</v>
      </c>
      <c r="AP1288" s="17">
        <f t="shared" si="101"/>
        <v>0.51271552459505432</v>
      </c>
      <c r="AQ1288" s="18">
        <f t="shared" si="102"/>
        <v>0.62665230783839976</v>
      </c>
      <c r="AV1288" s="16">
        <v>293.89999999999998</v>
      </c>
      <c r="AW1288" s="17">
        <v>0.75583630129594004</v>
      </c>
      <c r="AY1288" s="17">
        <v>130.5</v>
      </c>
      <c r="AZ1288" s="17">
        <v>0.569196226214989</v>
      </c>
      <c r="BA1288" s="17">
        <f t="shared" si="103"/>
        <v>0.51227660359349014</v>
      </c>
      <c r="BB1288" s="17">
        <f t="shared" si="104"/>
        <v>0.62611584883648796</v>
      </c>
    </row>
    <row r="1289" spans="20:54" x14ac:dyDescent="0.2">
      <c r="T1289" s="12">
        <v>1.9917</v>
      </c>
      <c r="U1289" s="12">
        <v>6.4100000000000004E-2</v>
      </c>
      <c r="AG1289" s="16">
        <v>310.3</v>
      </c>
      <c r="AH1289" s="17">
        <v>0.76079048359933299</v>
      </c>
      <c r="AN1289" s="17">
        <v>130.6</v>
      </c>
      <c r="AO1289" s="17">
        <v>0.56994418789094803</v>
      </c>
      <c r="AP1289" s="17">
        <f t="shared" si="101"/>
        <v>0.51294976910185319</v>
      </c>
      <c r="AQ1289" s="18">
        <f t="shared" si="102"/>
        <v>0.62693860668004286</v>
      </c>
      <c r="AV1289" s="16">
        <v>294.3</v>
      </c>
      <c r="AW1289" s="17">
        <v>0.75596715983921103</v>
      </c>
      <c r="AY1289" s="17">
        <v>130.6</v>
      </c>
      <c r="AZ1289" s="17">
        <v>0.56946241692406696</v>
      </c>
      <c r="BA1289" s="17">
        <f t="shared" si="103"/>
        <v>0.51251617523166026</v>
      </c>
      <c r="BB1289" s="17">
        <f t="shared" si="104"/>
        <v>0.62640865861647366</v>
      </c>
    </row>
    <row r="1290" spans="20:54" x14ac:dyDescent="0.2">
      <c r="T1290" s="12">
        <v>1.9645999999999999</v>
      </c>
      <c r="U1290" s="12">
        <v>6.4100000000000004E-2</v>
      </c>
      <c r="AG1290" s="16">
        <v>310.7</v>
      </c>
      <c r="AH1290" s="17">
        <v>0.76090427985328701</v>
      </c>
      <c r="AN1290" s="17">
        <v>130.69999999999999</v>
      </c>
      <c r="AO1290" s="17">
        <v>0.57020419187336502</v>
      </c>
      <c r="AP1290" s="17">
        <f t="shared" si="101"/>
        <v>0.51318377268602855</v>
      </c>
      <c r="AQ1290" s="18">
        <f t="shared" si="102"/>
        <v>0.6272246110607016</v>
      </c>
      <c r="AV1290" s="16">
        <v>294.7</v>
      </c>
      <c r="AW1290" s="17">
        <v>0.75609735912042697</v>
      </c>
      <c r="AY1290" s="17">
        <v>130.69999999999999</v>
      </c>
      <c r="AZ1290" s="17">
        <v>0.56972834519529103</v>
      </c>
      <c r="BA1290" s="17">
        <f t="shared" si="103"/>
        <v>0.51275551067576197</v>
      </c>
      <c r="BB1290" s="17">
        <f t="shared" si="104"/>
        <v>0.6267011797148202</v>
      </c>
    </row>
    <row r="1291" spans="20:54" x14ac:dyDescent="0.2">
      <c r="T1291" s="12">
        <v>1.9942</v>
      </c>
      <c r="U1291" s="12">
        <v>6.4100000000000004E-2</v>
      </c>
      <c r="AG1291" s="16">
        <v>311.10000000000002</v>
      </c>
      <c r="AH1291" s="17">
        <v>0.76101791521793305</v>
      </c>
      <c r="AN1291" s="17">
        <v>130.80000000000001</v>
      </c>
      <c r="AO1291" s="17">
        <v>0.57046392819332903</v>
      </c>
      <c r="AP1291" s="17">
        <f t="shared" si="101"/>
        <v>0.51341753537399615</v>
      </c>
      <c r="AQ1291" s="18">
        <f t="shared" si="102"/>
        <v>0.62751032101266202</v>
      </c>
      <c r="AV1291" s="16">
        <v>295.10000000000002</v>
      </c>
      <c r="AW1291" s="17">
        <v>0.75622691129502195</v>
      </c>
      <c r="AY1291" s="17">
        <v>130.80000000000001</v>
      </c>
      <c r="AZ1291" s="17">
        <v>0.56999401090191104</v>
      </c>
      <c r="BA1291" s="17">
        <f t="shared" si="103"/>
        <v>0.51299460981171996</v>
      </c>
      <c r="BB1291" s="17">
        <f t="shared" si="104"/>
        <v>0.62699341199210223</v>
      </c>
    </row>
    <row r="1292" spans="20:54" x14ac:dyDescent="0.2">
      <c r="T1292" s="12">
        <v>1.9388000000000001</v>
      </c>
      <c r="U1292" s="12">
        <v>6.4100000000000004E-2</v>
      </c>
      <c r="AG1292" s="16">
        <v>311.5</v>
      </c>
      <c r="AH1292" s="17">
        <v>0.76113140184870198</v>
      </c>
      <c r="AN1292" s="17">
        <v>130.9</v>
      </c>
      <c r="AO1292" s="17">
        <v>0.570723396881332</v>
      </c>
      <c r="AP1292" s="17">
        <f t="shared" si="101"/>
        <v>0.51365105719319881</v>
      </c>
      <c r="AQ1292" s="18">
        <f t="shared" si="102"/>
        <v>0.6277957365694653</v>
      </c>
      <c r="AV1292" s="16">
        <v>295.5</v>
      </c>
      <c r="AW1292" s="17">
        <v>0.75635582851842798</v>
      </c>
      <c r="AY1292" s="17">
        <v>130.9</v>
      </c>
      <c r="AZ1292" s="17">
        <v>0.57025941391863899</v>
      </c>
      <c r="BA1292" s="17">
        <f t="shared" si="103"/>
        <v>0.51323347252677509</v>
      </c>
      <c r="BB1292" s="17">
        <f t="shared" si="104"/>
        <v>0.62728535531050289</v>
      </c>
    </row>
    <row r="1293" spans="20:54" x14ac:dyDescent="0.2">
      <c r="T1293" s="12">
        <v>1.9712000000000001</v>
      </c>
      <c r="U1293" s="12">
        <v>6.4199999999999993E-2</v>
      </c>
      <c r="AG1293" s="16">
        <v>311.89999999999998</v>
      </c>
      <c r="AH1293" s="17">
        <v>0.76124475190102803</v>
      </c>
      <c r="AN1293" s="17">
        <v>131</v>
      </c>
      <c r="AO1293" s="17">
        <v>0.57098259796900996</v>
      </c>
      <c r="AP1293" s="17">
        <f t="shared" si="101"/>
        <v>0.51388433817210899</v>
      </c>
      <c r="AQ1293" s="18">
        <f t="shared" si="102"/>
        <v>0.62808085776591105</v>
      </c>
      <c r="AV1293" s="16">
        <v>295.89999999999998</v>
      </c>
      <c r="AW1293" s="17">
        <v>0.75648412294607903</v>
      </c>
      <c r="AY1293" s="17">
        <v>131</v>
      </c>
      <c r="AZ1293" s="17">
        <v>0.57052455412164504</v>
      </c>
      <c r="BA1293" s="17">
        <f t="shared" si="103"/>
        <v>0.51347209870948052</v>
      </c>
      <c r="BB1293" s="17">
        <f t="shared" si="104"/>
        <v>0.62757700953380957</v>
      </c>
    </row>
    <row r="1294" spans="20:54" x14ac:dyDescent="0.2">
      <c r="T1294" s="12">
        <v>1.9458</v>
      </c>
      <c r="U1294" s="12">
        <v>6.4199999999999993E-2</v>
      </c>
      <c r="AG1294" s="16">
        <v>312.3</v>
      </c>
      <c r="AH1294" s="17">
        <v>0.76135797753034395</v>
      </c>
      <c r="AN1294" s="17">
        <v>131.1</v>
      </c>
      <c r="AO1294" s="17">
        <v>0.57124153148913004</v>
      </c>
      <c r="AP1294" s="17">
        <f t="shared" si="101"/>
        <v>0.51411737834021709</v>
      </c>
      <c r="AQ1294" s="18">
        <f t="shared" si="102"/>
        <v>0.6283656846380431</v>
      </c>
      <c r="AV1294" s="16">
        <v>296.3</v>
      </c>
      <c r="AW1294" s="17">
        <v>0.756611806733406</v>
      </c>
      <c r="AY1294" s="17">
        <v>131.1</v>
      </c>
      <c r="AZ1294" s="17">
        <v>0.57078943138855598</v>
      </c>
      <c r="BA1294" s="17">
        <f t="shared" si="103"/>
        <v>0.51371048824970045</v>
      </c>
      <c r="BB1294" s="17">
        <f t="shared" si="104"/>
        <v>0.62786837452741162</v>
      </c>
    </row>
    <row r="1295" spans="20:54" x14ac:dyDescent="0.2">
      <c r="T1295" s="12">
        <v>1.9613</v>
      </c>
      <c r="U1295" s="12">
        <v>6.4199999999999993E-2</v>
      </c>
      <c r="AG1295" s="16">
        <v>312.7</v>
      </c>
      <c r="AH1295" s="17">
        <v>0.76147109089208298</v>
      </c>
      <c r="AN1295" s="17">
        <v>131.19999999999999</v>
      </c>
      <c r="AO1295" s="17">
        <v>0.571500197475593</v>
      </c>
      <c r="AP1295" s="17">
        <f t="shared" si="101"/>
        <v>0.51435017772803371</v>
      </c>
      <c r="AQ1295" s="18">
        <f t="shared" si="102"/>
        <v>0.6286502172231524</v>
      </c>
      <c r="AV1295" s="16">
        <v>296.7</v>
      </c>
      <c r="AW1295" s="17">
        <v>0.75673889203584299</v>
      </c>
      <c r="AY1295" s="17">
        <v>131.19999999999999</v>
      </c>
      <c r="AZ1295" s="17">
        <v>0.57105404559845696</v>
      </c>
      <c r="BA1295" s="17">
        <f t="shared" si="103"/>
        <v>0.51394864103861126</v>
      </c>
      <c r="BB1295" s="17">
        <f t="shared" si="104"/>
        <v>0.62815945015830266</v>
      </c>
    </row>
    <row r="1296" spans="20:54" x14ac:dyDescent="0.2">
      <c r="T1296" s="12">
        <v>1.9839</v>
      </c>
      <c r="U1296" s="12">
        <v>6.4199999999999993E-2</v>
      </c>
      <c r="AG1296" s="16">
        <v>313.10000000000002</v>
      </c>
      <c r="AH1296" s="17">
        <v>0.76158410414167699</v>
      </c>
      <c r="AN1296" s="17">
        <v>131.30000000000001</v>
      </c>
      <c r="AO1296" s="17">
        <v>0.57175859596342604</v>
      </c>
      <c r="AP1296" s="17">
        <f t="shared" si="101"/>
        <v>0.5145827363670834</v>
      </c>
      <c r="AQ1296" s="18">
        <f t="shared" si="102"/>
        <v>0.62893445555976868</v>
      </c>
      <c r="AV1296" s="16">
        <v>297.10000000000002</v>
      </c>
      <c r="AW1296" s="17">
        <v>0.756865391008823</v>
      </c>
      <c r="AY1296" s="17">
        <v>131.30000000000001</v>
      </c>
      <c r="AZ1296" s="17">
        <v>0.571318396631882</v>
      </c>
      <c r="BA1296" s="17">
        <f t="shared" si="103"/>
        <v>0.51418655696869386</v>
      </c>
      <c r="BB1296" s="17">
        <f t="shared" si="104"/>
        <v>0.62845023629507024</v>
      </c>
    </row>
    <row r="1297" spans="18:54" x14ac:dyDescent="0.2">
      <c r="T1297" s="12">
        <v>1.9967999999999999</v>
      </c>
      <c r="U1297" s="12">
        <v>6.4199999999999993E-2</v>
      </c>
      <c r="AG1297" s="16">
        <v>313.5</v>
      </c>
      <c r="AH1297" s="17">
        <v>0.76169702943455797</v>
      </c>
      <c r="AN1297" s="17">
        <v>131.4</v>
      </c>
      <c r="AO1297" s="17">
        <v>0.57201672698877704</v>
      </c>
      <c r="AP1297" s="17">
        <f t="shared" si="101"/>
        <v>0.51481505428989938</v>
      </c>
      <c r="AQ1297" s="18">
        <f t="shared" si="102"/>
        <v>0.62921839968765481</v>
      </c>
      <c r="AV1297" s="16">
        <v>297.5</v>
      </c>
      <c r="AW1297" s="17">
        <v>0.75699131580777801</v>
      </c>
      <c r="AY1297" s="17">
        <v>131.4</v>
      </c>
      <c r="AZ1297" s="17">
        <v>0.57158248437082004</v>
      </c>
      <c r="BA1297" s="17">
        <f t="shared" si="103"/>
        <v>0.51442423593373809</v>
      </c>
      <c r="BB1297" s="17">
        <f t="shared" si="104"/>
        <v>0.6287407328079021</v>
      </c>
    </row>
    <row r="1298" spans="18:54" x14ac:dyDescent="0.2">
      <c r="T1298" s="12">
        <v>1.978</v>
      </c>
      <c r="U1298" s="12">
        <v>6.4299999999999996E-2</v>
      </c>
      <c r="AG1298" s="16">
        <v>313.89999999999998</v>
      </c>
      <c r="AH1298" s="17">
        <v>0.76180987892616103</v>
      </c>
      <c r="AN1298" s="17">
        <v>131.5</v>
      </c>
      <c r="AO1298" s="17">
        <v>0.57227459058890895</v>
      </c>
      <c r="AP1298" s="17">
        <f t="shared" si="101"/>
        <v>0.51504713153001802</v>
      </c>
      <c r="AQ1298" s="18">
        <f t="shared" si="102"/>
        <v>0.62950204964779988</v>
      </c>
      <c r="AV1298" s="16">
        <v>297.89999999999998</v>
      </c>
      <c r="AW1298" s="17">
        <v>0.75711667858814102</v>
      </c>
      <c r="AY1298" s="17">
        <v>131.5</v>
      </c>
      <c r="AZ1298" s="17">
        <v>0.57184630869870601</v>
      </c>
      <c r="BA1298" s="17">
        <f t="shared" si="103"/>
        <v>0.51466167782883543</v>
      </c>
      <c r="BB1298" s="17">
        <f t="shared" si="104"/>
        <v>0.6290309395685767</v>
      </c>
    </row>
    <row r="1299" spans="18:54" x14ac:dyDescent="0.2">
      <c r="T1299" s="12">
        <v>1.9783999999999999</v>
      </c>
      <c r="U1299" s="12">
        <v>6.4299999999999996E-2</v>
      </c>
      <c r="AG1299" s="16">
        <v>314.3</v>
      </c>
      <c r="AH1299" s="17">
        <v>0.76192266477191795</v>
      </c>
      <c r="AN1299" s="17">
        <v>131.6</v>
      </c>
      <c r="AO1299" s="17">
        <v>0.57253218680219997</v>
      </c>
      <c r="AP1299" s="17">
        <f t="shared" si="101"/>
        <v>0.51527896812198004</v>
      </c>
      <c r="AQ1299" s="18">
        <f t="shared" si="102"/>
        <v>0.62978540548242001</v>
      </c>
      <c r="AV1299" s="16">
        <v>298.3</v>
      </c>
      <c r="AW1299" s="17">
        <v>0.75724149150534503</v>
      </c>
      <c r="AY1299" s="17">
        <v>131.6</v>
      </c>
      <c r="AZ1299" s="17">
        <v>0.57210986950042397</v>
      </c>
      <c r="BA1299" s="17">
        <f t="shared" si="103"/>
        <v>0.51489888255038163</v>
      </c>
      <c r="BB1299" s="17">
        <f t="shared" si="104"/>
        <v>0.62932085645046643</v>
      </c>
    </row>
    <row r="1300" spans="18:54" x14ac:dyDescent="0.2">
      <c r="T1300" s="12">
        <v>1.9923999999999999</v>
      </c>
      <c r="U1300" s="12">
        <v>6.4299999999999996E-2</v>
      </c>
      <c r="AG1300" s="16">
        <v>314.7</v>
      </c>
      <c r="AH1300" s="17">
        <v>0.76203539912726104</v>
      </c>
      <c r="AN1300" s="17">
        <v>131.69999999999999</v>
      </c>
      <c r="AO1300" s="17">
        <v>0.57278951566813496</v>
      </c>
      <c r="AP1300" s="17">
        <f t="shared" si="101"/>
        <v>0.51551056410132146</v>
      </c>
      <c r="AQ1300" s="18">
        <f t="shared" si="102"/>
        <v>0.63006846723494847</v>
      </c>
      <c r="AV1300" s="16">
        <v>298.7</v>
      </c>
      <c r="AW1300" s="17">
        <v>0.75736576671482303</v>
      </c>
      <c r="AY1300" s="17">
        <v>131.69999999999999</v>
      </c>
      <c r="AZ1300" s="17">
        <v>0.57237316666230098</v>
      </c>
      <c r="BA1300" s="17">
        <f t="shared" si="103"/>
        <v>0.51513584999607087</v>
      </c>
      <c r="BB1300" s="17">
        <f t="shared" si="104"/>
        <v>0.62961048332853109</v>
      </c>
    </row>
    <row r="1301" spans="18:54" x14ac:dyDescent="0.2">
      <c r="T1301" s="12">
        <v>1.9585999999999999</v>
      </c>
      <c r="U1301" s="12">
        <v>6.4299999999999996E-2</v>
      </c>
      <c r="AG1301" s="16">
        <v>315.10000000000002</v>
      </c>
      <c r="AH1301" s="17">
        <v>0.76214809414762397</v>
      </c>
      <c r="AN1301" s="17">
        <v>131.80000000000001</v>
      </c>
      <c r="AO1301" s="17">
        <v>0.57304657722730101</v>
      </c>
      <c r="AP1301" s="17">
        <f t="shared" si="101"/>
        <v>0.51574191950457093</v>
      </c>
      <c r="AQ1301" s="18">
        <f t="shared" si="102"/>
        <v>0.6303512349500312</v>
      </c>
      <c r="AV1301" s="16">
        <v>299.10000000000002</v>
      </c>
      <c r="AW1301" s="17">
        <v>0.75748951637200801</v>
      </c>
      <c r="AY1301" s="17">
        <v>131.80000000000001</v>
      </c>
      <c r="AZ1301" s="17">
        <v>0.57263620007210803</v>
      </c>
      <c r="BA1301" s="17">
        <f t="shared" si="103"/>
        <v>0.51537258006489728</v>
      </c>
      <c r="BB1301" s="17">
        <f t="shared" si="104"/>
        <v>0.62989982007931888</v>
      </c>
    </row>
    <row r="1302" spans="18:54" x14ac:dyDescent="0.2">
      <c r="T1302" s="12">
        <v>1.9731000000000001</v>
      </c>
      <c r="U1302" s="12">
        <v>6.4299999999999996E-2</v>
      </c>
      <c r="AG1302" s="16">
        <v>315.5</v>
      </c>
      <c r="AH1302" s="17">
        <v>0.76226076198843795</v>
      </c>
      <c r="AN1302" s="17">
        <v>131.9</v>
      </c>
      <c r="AO1302" s="17">
        <v>0.573303371521385</v>
      </c>
      <c r="AP1302" s="17">
        <f t="shared" si="101"/>
        <v>0.51597303436924646</v>
      </c>
      <c r="AQ1302" s="18">
        <f t="shared" si="102"/>
        <v>0.63063370867352353</v>
      </c>
      <c r="AV1302" s="16">
        <v>299.5</v>
      </c>
      <c r="AW1302" s="17">
        <v>0.75761275263233296</v>
      </c>
      <c r="AY1302" s="17">
        <v>131.9</v>
      </c>
      <c r="AZ1302" s="17">
        <v>0.57289896961905695</v>
      </c>
      <c r="BA1302" s="17">
        <f t="shared" si="103"/>
        <v>0.51560907265715128</v>
      </c>
      <c r="BB1302" s="17">
        <f t="shared" si="104"/>
        <v>0.63018886658096274</v>
      </c>
    </row>
    <row r="1303" spans="18:54" x14ac:dyDescent="0.2">
      <c r="T1303" s="12">
        <v>1.9699</v>
      </c>
      <c r="U1303" s="12">
        <v>6.4299999999999996E-2</v>
      </c>
      <c r="AG1303" s="16">
        <v>315.89999999999998</v>
      </c>
      <c r="AH1303" s="17">
        <v>0.76237341480513798</v>
      </c>
      <c r="AN1303" s="17">
        <v>132</v>
      </c>
      <c r="AO1303" s="17">
        <v>0.57355989859316503</v>
      </c>
      <c r="AP1303" s="17">
        <f t="shared" si="101"/>
        <v>0.51620390873384858</v>
      </c>
      <c r="AQ1303" s="18">
        <f t="shared" si="102"/>
        <v>0.63091588845248159</v>
      </c>
      <c r="AV1303" s="16">
        <v>299.89999999999998</v>
      </c>
      <c r="AW1303" s="17">
        <v>0.757735487651229</v>
      </c>
      <c r="AY1303" s="17">
        <v>132</v>
      </c>
      <c r="AZ1303" s="17">
        <v>0.57316147519379801</v>
      </c>
      <c r="BA1303" s="17">
        <f t="shared" si="103"/>
        <v>0.51584532767441826</v>
      </c>
      <c r="BB1303" s="17">
        <f t="shared" si="104"/>
        <v>0.63047762271317787</v>
      </c>
    </row>
    <row r="1304" spans="18:54" x14ac:dyDescent="0.2">
      <c r="R1304" t="s">
        <v>75</v>
      </c>
      <c r="T1304" s="12">
        <v>1.9722999999999999</v>
      </c>
      <c r="U1304" s="12">
        <v>6.4399999999999999E-2</v>
      </c>
      <c r="AG1304" s="19">
        <v>1.9207000000000001</v>
      </c>
      <c r="AH1304" s="20">
        <v>5.9299999999999999E-2</v>
      </c>
      <c r="AN1304" s="17">
        <v>132.1</v>
      </c>
      <c r="AO1304" s="17">
        <v>0.57381615848651202</v>
      </c>
      <c r="AP1304" s="17">
        <f t="shared" si="101"/>
        <v>0.51643454263786082</v>
      </c>
      <c r="AQ1304" s="18">
        <f t="shared" si="102"/>
        <v>0.63119777433516322</v>
      </c>
      <c r="AV1304" s="16">
        <v>300.3</v>
      </c>
      <c r="AW1304" s="17">
        <v>0.757857733584131</v>
      </c>
      <c r="AY1304" s="17">
        <v>132.1</v>
      </c>
      <c r="AZ1304" s="17">
        <v>0.57342371668841796</v>
      </c>
      <c r="BA1304" s="17">
        <f t="shared" si="103"/>
        <v>0.51608134501957614</v>
      </c>
      <c r="BB1304" s="17">
        <f t="shared" si="104"/>
        <v>0.63076608835725978</v>
      </c>
    </row>
    <row r="1305" spans="18:54" x14ac:dyDescent="0.2">
      <c r="T1305" s="12">
        <v>2.0123000000000002</v>
      </c>
      <c r="U1305" s="12">
        <v>6.4399999999999999E-2</v>
      </c>
      <c r="AG1305" s="19">
        <v>1.8681000000000001</v>
      </c>
      <c r="AH1305" s="20">
        <v>5.9299999999999999E-2</v>
      </c>
      <c r="AN1305" s="17">
        <v>132.19999999999999</v>
      </c>
      <c r="AO1305" s="17">
        <v>0.574072151246378</v>
      </c>
      <c r="AP1305" s="17">
        <f t="shared" si="101"/>
        <v>0.51666493612174025</v>
      </c>
      <c r="AQ1305" s="18">
        <f t="shared" si="102"/>
        <v>0.63147936637101587</v>
      </c>
      <c r="AV1305" s="16">
        <v>300.7</v>
      </c>
      <c r="AW1305" s="17">
        <v>0.75797950258647095</v>
      </c>
      <c r="AY1305" s="17">
        <v>132.19999999999999</v>
      </c>
      <c r="AZ1305" s="17">
        <v>0.57368569399643599</v>
      </c>
      <c r="BA1305" s="17">
        <f t="shared" si="103"/>
        <v>0.51631712459679235</v>
      </c>
      <c r="BB1305" s="17">
        <f t="shared" si="104"/>
        <v>0.63105426339607962</v>
      </c>
    </row>
    <row r="1306" spans="18:54" x14ac:dyDescent="0.2">
      <c r="T1306" s="12">
        <v>1.9785999999999999</v>
      </c>
      <c r="U1306" s="12">
        <v>6.4399999999999999E-2</v>
      </c>
      <c r="AG1306" s="19">
        <v>1.8808</v>
      </c>
      <c r="AH1306" s="20">
        <v>5.9299999999999999E-2</v>
      </c>
      <c r="AN1306" s="17">
        <v>132.30000000000001</v>
      </c>
      <c r="AO1306" s="17">
        <v>0.57432787691879905</v>
      </c>
      <c r="AP1306" s="17">
        <f t="shared" si="101"/>
        <v>0.51689508922691918</v>
      </c>
      <c r="AQ1306" s="18">
        <f t="shared" si="102"/>
        <v>0.63176066461067903</v>
      </c>
      <c r="AV1306" s="16">
        <v>301.10000000000002</v>
      </c>
      <c r="AW1306" s="17">
        <v>0.75810080681368097</v>
      </c>
      <c r="AY1306" s="17">
        <v>132.30000000000001</v>
      </c>
      <c r="AZ1306" s="17">
        <v>0.573947407012807</v>
      </c>
      <c r="BA1306" s="17">
        <f t="shared" si="103"/>
        <v>0.5165526663115263</v>
      </c>
      <c r="BB1306" s="17">
        <f t="shared" si="104"/>
        <v>0.6313421477140877</v>
      </c>
    </row>
    <row r="1307" spans="18:54" x14ac:dyDescent="0.2">
      <c r="T1307" s="12">
        <v>1.9857</v>
      </c>
      <c r="U1307" s="12">
        <v>6.4399999999999999E-2</v>
      </c>
      <c r="AG1307" s="19">
        <v>1.8817999999999999</v>
      </c>
      <c r="AH1307" s="20">
        <v>5.9299999999999999E-2</v>
      </c>
      <c r="AN1307" s="17">
        <v>132.4</v>
      </c>
      <c r="AO1307" s="17">
        <v>0.57458333555088204</v>
      </c>
      <c r="AP1307" s="17">
        <f t="shared" si="101"/>
        <v>0.51712500199579381</v>
      </c>
      <c r="AQ1307" s="18">
        <f t="shared" si="102"/>
        <v>0.63204166910597026</v>
      </c>
      <c r="AV1307" s="16">
        <v>301.5</v>
      </c>
      <c r="AW1307" s="17">
        <v>0.75822165842119504</v>
      </c>
      <c r="AY1307" s="17">
        <v>132.4</v>
      </c>
      <c r="AZ1307" s="17">
        <v>0.574208855633912</v>
      </c>
      <c r="BA1307" s="17">
        <f t="shared" si="103"/>
        <v>0.5167879700705208</v>
      </c>
      <c r="BB1307" s="17">
        <f t="shared" si="104"/>
        <v>0.6316297411973032</v>
      </c>
    </row>
    <row r="1308" spans="18:54" x14ac:dyDescent="0.2">
      <c r="T1308" s="12">
        <v>1.9668000000000001</v>
      </c>
      <c r="U1308" s="12">
        <v>6.4399999999999999E-2</v>
      </c>
      <c r="AG1308" s="19">
        <v>1.8634999999999999</v>
      </c>
      <c r="AH1308" s="20">
        <v>5.9299999999999999E-2</v>
      </c>
      <c r="AN1308" s="17">
        <v>132.5</v>
      </c>
      <c r="AO1308" s="17">
        <v>0.57483852719080997</v>
      </c>
      <c r="AP1308" s="17">
        <f t="shared" si="101"/>
        <v>0.517354674471729</v>
      </c>
      <c r="AQ1308" s="18">
        <f t="shared" si="102"/>
        <v>0.63232237990989104</v>
      </c>
      <c r="AV1308" s="16">
        <v>301.89999999999998</v>
      </c>
      <c r="AW1308" s="17">
        <v>0.75834206956444605</v>
      </c>
      <c r="AY1308" s="17">
        <v>132.5</v>
      </c>
      <c r="AZ1308" s="17">
        <v>0.57447003975756405</v>
      </c>
      <c r="BA1308" s="17">
        <f t="shared" si="103"/>
        <v>0.51702303578180764</v>
      </c>
      <c r="BB1308" s="17">
        <f t="shared" si="104"/>
        <v>0.63191704373332047</v>
      </c>
    </row>
    <row r="1309" spans="18:54" x14ac:dyDescent="0.2">
      <c r="T1309" s="12">
        <v>2.0051999999999999</v>
      </c>
      <c r="U1309" s="12">
        <v>6.4500000000000002E-2</v>
      </c>
      <c r="AG1309" s="19">
        <v>1.8711</v>
      </c>
      <c r="AH1309" s="20">
        <v>5.9299999999999999E-2</v>
      </c>
      <c r="AN1309" s="17">
        <v>132.6</v>
      </c>
      <c r="AO1309" s="17">
        <v>0.57509345188782701</v>
      </c>
      <c r="AP1309" s="17">
        <f t="shared" si="101"/>
        <v>0.51758410669904431</v>
      </c>
      <c r="AQ1309" s="18">
        <f t="shared" si="102"/>
        <v>0.63260279707660971</v>
      </c>
      <c r="AV1309" s="16">
        <v>302.3</v>
      </c>
      <c r="AW1309" s="17">
        <v>0.75846205239886499</v>
      </c>
      <c r="AY1309" s="17">
        <v>132.6</v>
      </c>
      <c r="AZ1309" s="17">
        <v>0.574730959282998</v>
      </c>
      <c r="BA1309" s="17">
        <f t="shared" si="103"/>
        <v>0.51725786335469826</v>
      </c>
      <c r="BB1309" s="17">
        <f t="shared" si="104"/>
        <v>0.63220405521129786</v>
      </c>
    </row>
    <row r="1310" spans="18:54" x14ac:dyDescent="0.2">
      <c r="T1310" s="12">
        <v>1.9857</v>
      </c>
      <c r="U1310" s="12">
        <v>6.4500000000000002E-2</v>
      </c>
      <c r="AG1310" s="19">
        <v>1.9225000000000001</v>
      </c>
      <c r="AH1310" s="20">
        <v>5.9400000000000001E-2</v>
      </c>
      <c r="AN1310" s="17">
        <v>132.69999999999999</v>
      </c>
      <c r="AO1310" s="17">
        <v>0.57534810969224404</v>
      </c>
      <c r="AP1310" s="17">
        <f t="shared" si="101"/>
        <v>0.51781329872301962</v>
      </c>
      <c r="AQ1310" s="18">
        <f t="shared" si="102"/>
        <v>0.63288292066146845</v>
      </c>
      <c r="AV1310" s="16">
        <v>302.7</v>
      </c>
      <c r="AW1310" s="17">
        <v>0.75858161907988697</v>
      </c>
      <c r="AY1310" s="17">
        <v>132.69999999999999</v>
      </c>
      <c r="AZ1310" s="17">
        <v>0.57499161411087396</v>
      </c>
      <c r="BA1310" s="17">
        <f t="shared" si="103"/>
        <v>0.51749245269978661</v>
      </c>
      <c r="BB1310" s="17">
        <f t="shared" si="104"/>
        <v>0.63249077552196142</v>
      </c>
    </row>
    <row r="1311" spans="18:54" x14ac:dyDescent="0.2">
      <c r="T1311" s="12">
        <v>1.9601999999999999</v>
      </c>
      <c r="U1311" s="12">
        <v>6.4500000000000002E-2</v>
      </c>
      <c r="AG1311" s="19">
        <v>1.8620000000000001</v>
      </c>
      <c r="AH1311" s="20">
        <v>5.9400000000000001E-2</v>
      </c>
      <c r="AN1311" s="17">
        <v>132.80000000000001</v>
      </c>
      <c r="AO1311" s="17">
        <v>0.57560250065542495</v>
      </c>
      <c r="AP1311" s="17">
        <f t="shared" si="101"/>
        <v>0.51804225058988251</v>
      </c>
      <c r="AQ1311" s="18">
        <f t="shared" si="102"/>
        <v>0.6331627507209675</v>
      </c>
      <c r="AV1311" s="16">
        <v>303.10000000000002</v>
      </c>
      <c r="AW1311" s="17">
        <v>0.75870078176294298</v>
      </c>
      <c r="AY1311" s="17">
        <v>132.80000000000001</v>
      </c>
      <c r="AZ1311" s="17">
        <v>0.57525200414327304</v>
      </c>
      <c r="BA1311" s="17">
        <f t="shared" si="103"/>
        <v>0.51772680372894575</v>
      </c>
      <c r="BB1311" s="17">
        <f t="shared" si="104"/>
        <v>0.63277720455760045</v>
      </c>
    </row>
    <row r="1312" spans="18:54" x14ac:dyDescent="0.2">
      <c r="T1312" s="12">
        <v>2.0061</v>
      </c>
      <c r="U1312" s="12">
        <v>6.4500000000000002E-2</v>
      </c>
      <c r="AG1312" s="19">
        <v>1.8768</v>
      </c>
      <c r="AH1312" s="20">
        <v>5.9400000000000001E-2</v>
      </c>
      <c r="AN1312" s="17">
        <v>132.9</v>
      </c>
      <c r="AO1312" s="17">
        <v>0.57585662482979105</v>
      </c>
      <c r="AP1312" s="17">
        <f t="shared" si="101"/>
        <v>0.51827096234681191</v>
      </c>
      <c r="AQ1312" s="18">
        <f t="shared" si="102"/>
        <v>0.63344228731277019</v>
      </c>
      <c r="AV1312" s="16">
        <v>303.5</v>
      </c>
      <c r="AW1312" s="17">
        <v>0.75881955260346801</v>
      </c>
      <c r="AY1312" s="17">
        <v>132.9</v>
      </c>
      <c r="AZ1312" s="17">
        <v>0.575512129283694</v>
      </c>
      <c r="BA1312" s="17">
        <f t="shared" si="103"/>
        <v>0.5179609163553246</v>
      </c>
      <c r="BB1312" s="17">
        <f t="shared" si="104"/>
        <v>0.6330633422120634</v>
      </c>
    </row>
    <row r="1313" spans="20:54" x14ac:dyDescent="0.2">
      <c r="T1313" s="12">
        <v>2.0125999999999999</v>
      </c>
      <c r="U1313" s="12">
        <v>6.4500000000000002E-2</v>
      </c>
      <c r="AG1313" s="19">
        <v>1.8912</v>
      </c>
      <c r="AH1313" s="20">
        <v>5.9400000000000001E-2</v>
      </c>
      <c r="AN1313" s="17">
        <v>133</v>
      </c>
      <c r="AO1313" s="17">
        <v>0.57611048226880801</v>
      </c>
      <c r="AP1313" s="17">
        <f t="shared" si="101"/>
        <v>0.51849943404192722</v>
      </c>
      <c r="AQ1313" s="18">
        <f t="shared" si="102"/>
        <v>0.63372153049568891</v>
      </c>
      <c r="AV1313" s="16">
        <v>303.89999999999998</v>
      </c>
      <c r="AW1313" s="17">
        <v>0.75893794375689205</v>
      </c>
      <c r="AY1313" s="17">
        <v>133</v>
      </c>
      <c r="AZ1313" s="17">
        <v>0.57577198943705599</v>
      </c>
      <c r="BA1313" s="17">
        <f t="shared" si="103"/>
        <v>0.51819479049335038</v>
      </c>
      <c r="BB1313" s="17">
        <f t="shared" si="104"/>
        <v>0.6333491883807616</v>
      </c>
    </row>
    <row r="1314" spans="20:54" x14ac:dyDescent="0.2">
      <c r="T1314" s="12">
        <v>2.0011000000000001</v>
      </c>
      <c r="U1314" s="12">
        <v>6.4600000000000005E-2</v>
      </c>
      <c r="AG1314" s="19">
        <v>1.9064000000000001</v>
      </c>
      <c r="AH1314" s="20">
        <v>5.9400000000000001E-2</v>
      </c>
      <c r="AN1314" s="17">
        <v>133.1</v>
      </c>
      <c r="AO1314" s="17">
        <v>0.576364073026988</v>
      </c>
      <c r="AP1314" s="17">
        <f t="shared" si="101"/>
        <v>0.51872766572428919</v>
      </c>
      <c r="AQ1314" s="18">
        <f t="shared" si="102"/>
        <v>0.63400048032968681</v>
      </c>
      <c r="AV1314" s="16">
        <v>304.3</v>
      </c>
      <c r="AW1314" s="17">
        <v>0.75905596737865</v>
      </c>
      <c r="AY1314" s="17">
        <v>133.1</v>
      </c>
      <c r="AZ1314" s="17">
        <v>0.57603158450969005</v>
      </c>
      <c r="BA1314" s="17">
        <f t="shared" si="103"/>
        <v>0.51842842605872108</v>
      </c>
      <c r="BB1314" s="17">
        <f t="shared" si="104"/>
        <v>0.63363474296065914</v>
      </c>
    </row>
    <row r="1315" spans="20:54" x14ac:dyDescent="0.2">
      <c r="T1315" s="12">
        <v>1.9757</v>
      </c>
      <c r="U1315" s="12">
        <v>6.4600000000000005E-2</v>
      </c>
      <c r="AG1315" s="19">
        <v>1.883</v>
      </c>
      <c r="AH1315" s="20">
        <v>5.9499999999999997E-2</v>
      </c>
      <c r="AN1315" s="17">
        <v>133.19999999999999</v>
      </c>
      <c r="AO1315" s="17">
        <v>0.57661739715988103</v>
      </c>
      <c r="AP1315" s="17">
        <f t="shared" si="101"/>
        <v>0.51895565744389294</v>
      </c>
      <c r="AQ1315" s="18">
        <f t="shared" si="102"/>
        <v>0.63427913687586923</v>
      </c>
      <c r="AV1315" s="16">
        <v>304.7</v>
      </c>
      <c r="AW1315" s="17">
        <v>0.75917363562417395</v>
      </c>
      <c r="AY1315" s="17">
        <v>133.19999999999999</v>
      </c>
      <c r="AZ1315" s="17">
        <v>0.576290914409338</v>
      </c>
      <c r="BA1315" s="17">
        <f t="shared" si="103"/>
        <v>0.51866182296840424</v>
      </c>
      <c r="BB1315" s="17">
        <f t="shared" si="104"/>
        <v>0.63392000585027186</v>
      </c>
    </row>
    <row r="1316" spans="20:54" x14ac:dyDescent="0.2">
      <c r="T1316" s="12">
        <v>1.99</v>
      </c>
      <c r="U1316" s="12">
        <v>6.4600000000000005E-2</v>
      </c>
      <c r="AG1316" s="19">
        <v>1.9141999999999999</v>
      </c>
      <c r="AH1316" s="20">
        <v>5.9499999999999997E-2</v>
      </c>
      <c r="AN1316" s="17">
        <v>133.30000000000001</v>
      </c>
      <c r="AO1316" s="17">
        <v>0.57687045472407295</v>
      </c>
      <c r="AP1316" s="17">
        <f t="shared" si="101"/>
        <v>0.51918340925166562</v>
      </c>
      <c r="AQ1316" s="18">
        <f t="shared" si="102"/>
        <v>0.63455750019648027</v>
      </c>
      <c r="AV1316" s="16">
        <v>305.10000000000002</v>
      </c>
      <c r="AW1316" s="17">
        <v>0.75929096064889701</v>
      </c>
      <c r="AY1316" s="17">
        <v>133.30000000000001</v>
      </c>
      <c r="AZ1316" s="17">
        <v>0.57654997904515404</v>
      </c>
      <c r="BA1316" s="17">
        <f t="shared" si="103"/>
        <v>0.5188949811406387</v>
      </c>
      <c r="BB1316" s="17">
        <f t="shared" si="104"/>
        <v>0.63420497694966949</v>
      </c>
    </row>
    <row r="1317" spans="20:54" x14ac:dyDescent="0.2">
      <c r="T1317" s="12">
        <v>2.0143</v>
      </c>
      <c r="U1317" s="12">
        <v>6.4600000000000005E-2</v>
      </c>
      <c r="AG1317" s="19">
        <v>1.8916999999999999</v>
      </c>
      <c r="AH1317" s="20">
        <v>5.9499999999999997E-2</v>
      </c>
      <c r="AN1317" s="17">
        <v>133.4</v>
      </c>
      <c r="AO1317" s="17">
        <v>0.57712324577717999</v>
      </c>
      <c r="AP1317" s="17">
        <f t="shared" si="101"/>
        <v>0.51941092119946197</v>
      </c>
      <c r="AQ1317" s="18">
        <f t="shared" si="102"/>
        <v>0.63483557035489802</v>
      </c>
      <c r="AV1317" s="16">
        <v>305.5</v>
      </c>
      <c r="AW1317" s="17">
        <v>0.75940795460825194</v>
      </c>
      <c r="AY1317" s="17">
        <v>133.4</v>
      </c>
      <c r="AZ1317" s="17">
        <v>0.57680877832769994</v>
      </c>
      <c r="BA1317" s="17">
        <f t="shared" si="103"/>
        <v>0.51912790049492996</v>
      </c>
      <c r="BB1317" s="17">
        <f t="shared" si="104"/>
        <v>0.63448965616047004</v>
      </c>
    </row>
    <row r="1318" spans="20:54" x14ac:dyDescent="0.2">
      <c r="T1318" s="12">
        <v>1.9997</v>
      </c>
      <c r="U1318" s="12">
        <v>6.4600000000000005E-2</v>
      </c>
      <c r="AG1318" s="19">
        <v>1.9133</v>
      </c>
      <c r="AH1318" s="20">
        <v>5.9499999999999997E-2</v>
      </c>
      <c r="AN1318" s="17">
        <v>133.5</v>
      </c>
      <c r="AO1318" s="17">
        <v>0.57737577037784305</v>
      </c>
      <c r="AP1318" s="17">
        <f t="shared" si="101"/>
        <v>0.51963819334005878</v>
      </c>
      <c r="AQ1318" s="18">
        <f t="shared" si="102"/>
        <v>0.63511334741562742</v>
      </c>
      <c r="AV1318" s="16">
        <v>305.89999999999998</v>
      </c>
      <c r="AW1318" s="17">
        <v>0.75952462965767198</v>
      </c>
      <c r="AY1318" s="17">
        <v>133.5</v>
      </c>
      <c r="AZ1318" s="17">
        <v>0.57706731216894203</v>
      </c>
      <c r="BA1318" s="17">
        <f t="shared" si="103"/>
        <v>0.51936058095204785</v>
      </c>
      <c r="BB1318" s="17">
        <f t="shared" si="104"/>
        <v>0.63477404338583632</v>
      </c>
    </row>
    <row r="1319" spans="20:54" x14ac:dyDescent="0.2">
      <c r="T1319" s="12">
        <v>1.9953000000000001</v>
      </c>
      <c r="U1319" s="12">
        <v>6.4699999999999994E-2</v>
      </c>
      <c r="AG1319" s="19">
        <v>1.8455999999999999</v>
      </c>
      <c r="AH1319" s="20">
        <v>5.9499999999999997E-2</v>
      </c>
      <c r="AN1319" s="17">
        <v>133.6</v>
      </c>
      <c r="AO1319" s="17">
        <v>0.57762802858572704</v>
      </c>
      <c r="AP1319" s="17">
        <f t="shared" si="101"/>
        <v>0.51986522572715432</v>
      </c>
      <c r="AQ1319" s="18">
        <f t="shared" si="102"/>
        <v>0.63539083144429975</v>
      </c>
      <c r="AV1319" s="16">
        <v>306.3</v>
      </c>
      <c r="AW1319" s="17">
        <v>0.75964099795258799</v>
      </c>
      <c r="AY1319" s="17">
        <v>133.6</v>
      </c>
      <c r="AZ1319" s="17">
        <v>0.57732558048225002</v>
      </c>
      <c r="BA1319" s="17">
        <f t="shared" si="103"/>
        <v>0.51959302243402505</v>
      </c>
      <c r="BB1319" s="17">
        <f t="shared" si="104"/>
        <v>0.6350581385304751</v>
      </c>
    </row>
    <row r="1320" spans="20:54" x14ac:dyDescent="0.2">
      <c r="T1320" s="12">
        <v>1.9689000000000001</v>
      </c>
      <c r="U1320" s="12">
        <v>6.4699999999999994E-2</v>
      </c>
      <c r="AG1320" s="19">
        <v>1.8736999999999999</v>
      </c>
      <c r="AH1320" s="20">
        <v>5.9499999999999997E-2</v>
      </c>
      <c r="AN1320" s="17">
        <v>133.69999999999999</v>
      </c>
      <c r="AO1320" s="17">
        <v>0.57788002046150999</v>
      </c>
      <c r="AP1320" s="17">
        <f t="shared" si="101"/>
        <v>0.52009201841535901</v>
      </c>
      <c r="AQ1320" s="18">
        <f t="shared" si="102"/>
        <v>0.63566802250766108</v>
      </c>
      <c r="AV1320" s="16">
        <v>306.7</v>
      </c>
      <c r="AW1320" s="17">
        <v>0.75975707164843498</v>
      </c>
      <c r="AY1320" s="17">
        <v>133.69999999999999</v>
      </c>
      <c r="AZ1320" s="17">
        <v>0.577583583182395</v>
      </c>
      <c r="BA1320" s="17">
        <f t="shared" si="103"/>
        <v>0.5198252248641555</v>
      </c>
      <c r="BB1320" s="17">
        <f t="shared" si="104"/>
        <v>0.6353419415006345</v>
      </c>
    </row>
    <row r="1321" spans="20:54" x14ac:dyDescent="0.2">
      <c r="T1321" s="12">
        <v>2.0358999999999998</v>
      </c>
      <c r="U1321" s="12">
        <v>6.4699999999999994E-2</v>
      </c>
      <c r="AG1321" s="19">
        <v>1.9247000000000001</v>
      </c>
      <c r="AH1321" s="20">
        <v>5.96E-2</v>
      </c>
      <c r="AN1321" s="17">
        <v>133.80000000000001</v>
      </c>
      <c r="AO1321" s="17">
        <v>0.578131746066888</v>
      </c>
      <c r="AP1321" s="17">
        <f t="shared" si="101"/>
        <v>0.52031857146019922</v>
      </c>
      <c r="AQ1321" s="18">
        <f t="shared" si="102"/>
        <v>0.63594492067357689</v>
      </c>
      <c r="AV1321" s="16">
        <v>307.10000000000002</v>
      </c>
      <c r="AW1321" s="17">
        <v>0.75987286290064504</v>
      </c>
      <c r="AY1321" s="17">
        <v>133.80000000000001</v>
      </c>
      <c r="AZ1321" s="17">
        <v>0.57784132018554502</v>
      </c>
      <c r="BA1321" s="17">
        <f t="shared" si="103"/>
        <v>0.52005718816699054</v>
      </c>
      <c r="BB1321" s="17">
        <f t="shared" si="104"/>
        <v>0.63562545220409961</v>
      </c>
    </row>
    <row r="1322" spans="20:54" x14ac:dyDescent="0.2">
      <c r="T1322" s="12">
        <v>2.0030000000000001</v>
      </c>
      <c r="U1322" s="12">
        <v>6.4699999999999994E-2</v>
      </c>
      <c r="AG1322" s="19">
        <v>1.8877999999999999</v>
      </c>
      <c r="AH1322" s="20">
        <v>5.96E-2</v>
      </c>
      <c r="AN1322" s="17">
        <v>133.9</v>
      </c>
      <c r="AO1322" s="17">
        <v>0.57838320546456001</v>
      </c>
      <c r="AP1322" s="17">
        <f t="shared" si="101"/>
        <v>0.52054488491810402</v>
      </c>
      <c r="AQ1322" s="18">
        <f t="shared" si="102"/>
        <v>0.63622152601101611</v>
      </c>
      <c r="AV1322" s="16">
        <v>307.5</v>
      </c>
      <c r="AW1322" s="17">
        <v>0.75998838386465095</v>
      </c>
      <c r="AY1322" s="17">
        <v>133.9</v>
      </c>
      <c r="AZ1322" s="17">
        <v>0.57809879140926701</v>
      </c>
      <c r="BA1322" s="17">
        <f t="shared" si="103"/>
        <v>0.52028891226834029</v>
      </c>
      <c r="BB1322" s="17">
        <f t="shared" si="104"/>
        <v>0.63590867055019373</v>
      </c>
    </row>
    <row r="1323" spans="20:54" x14ac:dyDescent="0.2">
      <c r="T1323" s="12">
        <v>1.9935</v>
      </c>
      <c r="U1323" s="12">
        <v>6.4699999999999994E-2</v>
      </c>
      <c r="AG1323" s="19">
        <v>1.8675999999999999</v>
      </c>
      <c r="AH1323" s="20">
        <v>5.96E-2</v>
      </c>
      <c r="AN1323" s="17">
        <v>134</v>
      </c>
      <c r="AO1323" s="17">
        <v>0.57863439871823297</v>
      </c>
      <c r="AP1323" s="17">
        <f t="shared" si="101"/>
        <v>0.52077095884640967</v>
      </c>
      <c r="AQ1323" s="18">
        <f t="shared" si="102"/>
        <v>0.63649783859005626</v>
      </c>
      <c r="AV1323" s="16">
        <v>307.89999999999998</v>
      </c>
      <c r="AW1323" s="17">
        <v>0.76010364669588604</v>
      </c>
      <c r="AY1323" s="17">
        <v>134</v>
      </c>
      <c r="AZ1323" s="17">
        <v>0.57835599677251803</v>
      </c>
      <c r="BA1323" s="17">
        <f t="shared" si="103"/>
        <v>0.52052039709526621</v>
      </c>
      <c r="BB1323" s="17">
        <f t="shared" si="104"/>
        <v>0.63619159644976986</v>
      </c>
    </row>
    <row r="1324" spans="20:54" x14ac:dyDescent="0.2">
      <c r="T1324" s="12">
        <v>1.9955000000000001</v>
      </c>
      <c r="U1324" s="12">
        <v>6.4799999999999996E-2</v>
      </c>
      <c r="AG1324" s="19">
        <v>1.9036</v>
      </c>
      <c r="AH1324" s="20">
        <v>5.96E-2</v>
      </c>
      <c r="AN1324" s="17">
        <v>134.1</v>
      </c>
      <c r="AO1324" s="17">
        <v>0.57888532589261099</v>
      </c>
      <c r="AP1324" s="17">
        <f t="shared" si="101"/>
        <v>0.52099679330334991</v>
      </c>
      <c r="AQ1324" s="18">
        <f t="shared" si="102"/>
        <v>0.63677385848187218</v>
      </c>
      <c r="AV1324" s="16">
        <v>308.3</v>
      </c>
      <c r="AW1324" s="17">
        <v>0.76021866354978196</v>
      </c>
      <c r="AY1324" s="17">
        <v>134.1</v>
      </c>
      <c r="AZ1324" s="17">
        <v>0.57861293619565102</v>
      </c>
      <c r="BA1324" s="17">
        <f t="shared" si="103"/>
        <v>0.52075164257608597</v>
      </c>
      <c r="BB1324" s="17">
        <f t="shared" si="104"/>
        <v>0.63647422981521617</v>
      </c>
    </row>
    <row r="1325" spans="20:54" x14ac:dyDescent="0.2">
      <c r="T1325" s="12">
        <v>1.9891000000000001</v>
      </c>
      <c r="U1325" s="12">
        <v>6.4799999999999996E-2</v>
      </c>
      <c r="AG1325" s="19">
        <v>1.8888</v>
      </c>
      <c r="AH1325" s="20">
        <v>5.96E-2</v>
      </c>
      <c r="AN1325" s="17">
        <v>134.19999999999999</v>
      </c>
      <c r="AO1325" s="17">
        <v>0.57913598705339298</v>
      </c>
      <c r="AP1325" s="17">
        <f t="shared" si="101"/>
        <v>0.52122238834805368</v>
      </c>
      <c r="AQ1325" s="18">
        <f t="shared" si="102"/>
        <v>0.63704958575873227</v>
      </c>
      <c r="AV1325" s="16">
        <v>308.7</v>
      </c>
      <c r="AW1325" s="17">
        <v>0.76033344658177204</v>
      </c>
      <c r="AY1325" s="17">
        <v>134.19999999999999</v>
      </c>
      <c r="AZ1325" s="17">
        <v>0.57886960960040301</v>
      </c>
      <c r="BA1325" s="17">
        <f t="shared" si="103"/>
        <v>0.5209826486403627</v>
      </c>
      <c r="BB1325" s="17">
        <f t="shared" si="104"/>
        <v>0.63675657056044332</v>
      </c>
    </row>
    <row r="1326" spans="20:54" x14ac:dyDescent="0.2">
      <c r="T1326" s="12">
        <v>2.0024999999999999</v>
      </c>
      <c r="U1326" s="12">
        <v>6.4799999999999996E-2</v>
      </c>
      <c r="AG1326" s="19">
        <v>1.9152</v>
      </c>
      <c r="AH1326" s="20">
        <v>5.96E-2</v>
      </c>
      <c r="AN1326" s="17">
        <v>134.30000000000001</v>
      </c>
      <c r="AO1326" s="17">
        <v>0.57938638226727002</v>
      </c>
      <c r="AP1326" s="17">
        <f t="shared" si="101"/>
        <v>0.52144774404054306</v>
      </c>
      <c r="AQ1326" s="18">
        <f t="shared" si="102"/>
        <v>0.63732502049399709</v>
      </c>
      <c r="AV1326" s="16">
        <v>309.10000000000002</v>
      </c>
      <c r="AW1326" s="17">
        <v>0.76044800794728995</v>
      </c>
      <c r="AY1326" s="17">
        <v>134.30000000000001</v>
      </c>
      <c r="AZ1326" s="17">
        <v>0.57912601690990195</v>
      </c>
      <c r="BA1326" s="17">
        <f t="shared" si="103"/>
        <v>0.52121341521891174</v>
      </c>
      <c r="BB1326" s="17">
        <f t="shared" si="104"/>
        <v>0.63703861860089217</v>
      </c>
    </row>
    <row r="1327" spans="20:54" x14ac:dyDescent="0.2">
      <c r="T1327" s="12">
        <v>2.0036</v>
      </c>
      <c r="U1327" s="12">
        <v>6.4799999999999996E-2</v>
      </c>
      <c r="AG1327" s="19">
        <v>1.8647</v>
      </c>
      <c r="AH1327" s="20">
        <v>5.9700000000000003E-2</v>
      </c>
      <c r="AN1327" s="17">
        <v>134.4</v>
      </c>
      <c r="AO1327" s="17">
        <v>0.57963651160191798</v>
      </c>
      <c r="AP1327" s="17">
        <f t="shared" si="101"/>
        <v>0.52167286044172623</v>
      </c>
      <c r="AQ1327" s="18">
        <f t="shared" si="102"/>
        <v>0.63760016276210985</v>
      </c>
      <c r="AV1327" s="16">
        <v>309.5</v>
      </c>
      <c r="AW1327" s="17">
        <v>0.76056235980176701</v>
      </c>
      <c r="AY1327" s="17">
        <v>134.4</v>
      </c>
      <c r="AZ1327" s="17">
        <v>0.579382158048658</v>
      </c>
      <c r="BA1327" s="17">
        <f t="shared" si="103"/>
        <v>0.5214439422437922</v>
      </c>
      <c r="BB1327" s="17">
        <f t="shared" si="104"/>
        <v>0.6373203738535238</v>
      </c>
    </row>
    <row r="1328" spans="20:54" x14ac:dyDescent="0.2">
      <c r="T1328" s="12">
        <v>2.0464000000000002</v>
      </c>
      <c r="U1328" s="12">
        <v>6.4799999999999996E-2</v>
      </c>
      <c r="AG1328" s="19">
        <v>1.9128000000000001</v>
      </c>
      <c r="AH1328" s="20">
        <v>5.9700000000000003E-2</v>
      </c>
      <c r="AN1328" s="17">
        <v>134.5</v>
      </c>
      <c r="AO1328" s="17">
        <v>0.57988637512599495</v>
      </c>
      <c r="AP1328" s="17">
        <f t="shared" si="101"/>
        <v>0.52189773761339542</v>
      </c>
      <c r="AQ1328" s="18">
        <f t="shared" si="102"/>
        <v>0.63787501263859447</v>
      </c>
      <c r="AV1328" s="16">
        <v>309.89999999999998</v>
      </c>
      <c r="AW1328" s="17">
        <v>0.76067651430063699</v>
      </c>
      <c r="AY1328" s="17">
        <v>134.5</v>
      </c>
      <c r="AZ1328" s="17">
        <v>0.579638032942563</v>
      </c>
      <c r="BA1328" s="17">
        <f t="shared" si="103"/>
        <v>0.52167422964830668</v>
      </c>
      <c r="BB1328" s="17">
        <f t="shared" si="104"/>
        <v>0.63760183623681932</v>
      </c>
    </row>
    <row r="1329" spans="20:54" x14ac:dyDescent="0.2">
      <c r="T1329" s="12">
        <v>2.0175999999999998</v>
      </c>
      <c r="U1329" s="12">
        <v>6.4899999999999999E-2</v>
      </c>
      <c r="AG1329" s="19">
        <v>1.8444</v>
      </c>
      <c r="AH1329" s="20">
        <v>5.9700000000000003E-2</v>
      </c>
      <c r="AN1329" s="17">
        <v>134.6</v>
      </c>
      <c r="AO1329" s="17">
        <v>0.58013597290913799</v>
      </c>
      <c r="AP1329" s="17">
        <f t="shared" si="101"/>
        <v>0.52212237561822417</v>
      </c>
      <c r="AQ1329" s="18">
        <f t="shared" si="102"/>
        <v>0.63814957020005181</v>
      </c>
      <c r="AV1329" s="16">
        <v>310.3</v>
      </c>
      <c r="AW1329" s="17">
        <v>0.76079048359933299</v>
      </c>
      <c r="AY1329" s="17">
        <v>134.6</v>
      </c>
      <c r="AZ1329" s="17">
        <v>0.57989364151889</v>
      </c>
      <c r="BA1329" s="17">
        <f t="shared" si="103"/>
        <v>0.52190427736700107</v>
      </c>
      <c r="BB1329" s="17">
        <f t="shared" si="104"/>
        <v>0.63788300567077905</v>
      </c>
    </row>
    <row r="1330" spans="20:54" x14ac:dyDescent="0.2">
      <c r="T1330" s="12">
        <v>2.0019999999999998</v>
      </c>
      <c r="U1330" s="12">
        <v>6.4899999999999999E-2</v>
      </c>
      <c r="AG1330" s="19">
        <v>1.8629</v>
      </c>
      <c r="AH1330" s="20">
        <v>5.9700000000000003E-2</v>
      </c>
      <c r="AN1330" s="17">
        <v>134.69999999999999</v>
      </c>
      <c r="AO1330" s="17">
        <v>0.58038530502195596</v>
      </c>
      <c r="AP1330" s="17">
        <f t="shared" si="101"/>
        <v>0.52234677451976042</v>
      </c>
      <c r="AQ1330" s="18">
        <f t="shared" si="102"/>
        <v>0.63842383552415161</v>
      </c>
      <c r="AV1330" s="16">
        <v>310.7</v>
      </c>
      <c r="AW1330" s="17">
        <v>0.76090427985328701</v>
      </c>
      <c r="AY1330" s="17">
        <v>134.69999999999999</v>
      </c>
      <c r="AZ1330" s="17">
        <v>0.58014898370628798</v>
      </c>
      <c r="BA1330" s="17">
        <f t="shared" si="103"/>
        <v>0.52213408533565919</v>
      </c>
      <c r="BB1330" s="17">
        <f t="shared" si="104"/>
        <v>0.63816388207691688</v>
      </c>
    </row>
    <row r="1331" spans="20:54" x14ac:dyDescent="0.2">
      <c r="T1331" s="12">
        <v>2.0118</v>
      </c>
      <c r="U1331" s="12">
        <v>6.4899999999999999E-2</v>
      </c>
      <c r="AG1331" s="19">
        <v>1.8516999999999999</v>
      </c>
      <c r="AH1331" s="20">
        <v>5.9700000000000003E-2</v>
      </c>
      <c r="AN1331" s="17">
        <v>134.80000000000001</v>
      </c>
      <c r="AO1331" s="17">
        <v>0.58063437153602604</v>
      </c>
      <c r="AP1331" s="17">
        <f t="shared" si="101"/>
        <v>0.52257093438242341</v>
      </c>
      <c r="AQ1331" s="18">
        <f t="shared" si="102"/>
        <v>0.63869780868962867</v>
      </c>
      <c r="AV1331" s="16">
        <v>311.10000000000002</v>
      </c>
      <c r="AW1331" s="17">
        <v>0.76101791521793305</v>
      </c>
      <c r="AY1331" s="17">
        <v>134.80000000000001</v>
      </c>
      <c r="AZ1331" s="17">
        <v>0.58040405943478102</v>
      </c>
      <c r="BA1331" s="17">
        <f t="shared" si="103"/>
        <v>0.52236365349130298</v>
      </c>
      <c r="BB1331" s="17">
        <f t="shared" si="104"/>
        <v>0.63844446537825916</v>
      </c>
    </row>
    <row r="1332" spans="20:54" x14ac:dyDescent="0.2">
      <c r="T1332" s="12">
        <v>2.0455999999999999</v>
      </c>
      <c r="U1332" s="12">
        <v>6.4899999999999999E-2</v>
      </c>
      <c r="AG1332" s="19">
        <v>1.9068000000000001</v>
      </c>
      <c r="AH1332" s="20">
        <v>5.9799999999999999E-2</v>
      </c>
      <c r="AN1332" s="17">
        <v>134.9</v>
      </c>
      <c r="AO1332" s="17">
        <v>0.58088317252388999</v>
      </c>
      <c r="AP1332" s="17">
        <f t="shared" si="101"/>
        <v>0.52279485527150105</v>
      </c>
      <c r="AQ1332" s="18">
        <f t="shared" si="102"/>
        <v>0.63897148977627904</v>
      </c>
      <c r="AV1332" s="16">
        <v>311.5</v>
      </c>
      <c r="AW1332" s="17">
        <v>0.76113140184870198</v>
      </c>
      <c r="AY1332" s="17">
        <v>134.9</v>
      </c>
      <c r="AZ1332" s="17">
        <v>0.58065886863576399</v>
      </c>
      <c r="BA1332" s="17">
        <f t="shared" si="103"/>
        <v>0.5225929817721876</v>
      </c>
      <c r="BB1332" s="17">
        <f t="shared" si="104"/>
        <v>0.63872475549934049</v>
      </c>
    </row>
    <row r="1333" spans="20:54" x14ac:dyDescent="0.2">
      <c r="T1333" s="12">
        <v>2.0057999999999998</v>
      </c>
      <c r="U1333" s="12">
        <v>6.4899999999999999E-2</v>
      </c>
      <c r="AG1333" s="19">
        <v>1.8837999999999999</v>
      </c>
      <c r="AH1333" s="20">
        <v>5.9799999999999999E-2</v>
      </c>
      <c r="AN1333" s="17">
        <v>135</v>
      </c>
      <c r="AO1333" s="17">
        <v>0.58113170805905201</v>
      </c>
      <c r="AP1333" s="17">
        <f t="shared" si="101"/>
        <v>0.52301853725314684</v>
      </c>
      <c r="AQ1333" s="18">
        <f t="shared" si="102"/>
        <v>0.63924487886495729</v>
      </c>
      <c r="AV1333" s="16">
        <v>311.89999999999998</v>
      </c>
      <c r="AW1333" s="17">
        <v>0.76124475190102803</v>
      </c>
      <c r="AY1333" s="17">
        <v>135</v>
      </c>
      <c r="AZ1333" s="17">
        <v>0.58091341124200302</v>
      </c>
      <c r="BA1333" s="17">
        <f t="shared" si="103"/>
        <v>0.52282207011780268</v>
      </c>
      <c r="BB1333" s="17">
        <f t="shared" si="104"/>
        <v>0.63900475236620335</v>
      </c>
    </row>
    <row r="1334" spans="20:54" x14ac:dyDescent="0.2">
      <c r="T1334" s="12">
        <v>2.0324</v>
      </c>
      <c r="U1334" s="12">
        <v>6.5000000000000002E-2</v>
      </c>
      <c r="AG1334" s="19">
        <v>1.9016</v>
      </c>
      <c r="AH1334" s="20">
        <v>5.9799999999999999E-2</v>
      </c>
      <c r="AN1334" s="17">
        <v>135.1</v>
      </c>
      <c r="AO1334" s="17">
        <v>0.58137997821596998</v>
      </c>
      <c r="AP1334" s="17">
        <f t="shared" si="101"/>
        <v>0.52324198039437297</v>
      </c>
      <c r="AQ1334" s="18">
        <f t="shared" si="102"/>
        <v>0.63951797603756699</v>
      </c>
      <c r="AV1334" s="16">
        <v>312.3</v>
      </c>
      <c r="AW1334" s="17">
        <v>0.76135797753034395</v>
      </c>
      <c r="AY1334" s="17">
        <v>135.1</v>
      </c>
      <c r="AZ1334" s="17">
        <v>0.58116768718763201</v>
      </c>
      <c r="BA1334" s="17">
        <f t="shared" si="103"/>
        <v>0.52305091846886886</v>
      </c>
      <c r="BB1334" s="17">
        <f t="shared" si="104"/>
        <v>0.63928445590639527</v>
      </c>
    </row>
    <row r="1335" spans="20:54" x14ac:dyDescent="0.2">
      <c r="T1335" s="12">
        <v>1.9953000000000001</v>
      </c>
      <c r="U1335" s="12">
        <v>6.5000000000000002E-2</v>
      </c>
      <c r="AG1335" s="19">
        <v>1.9247000000000001</v>
      </c>
      <c r="AH1335" s="20">
        <v>5.9799999999999999E-2</v>
      </c>
      <c r="AN1335" s="17">
        <v>135.19999999999999</v>
      </c>
      <c r="AO1335" s="17">
        <v>0.58162798307005303</v>
      </c>
      <c r="AP1335" s="17">
        <f t="shared" si="101"/>
        <v>0.52346518476304771</v>
      </c>
      <c r="AQ1335" s="18">
        <f t="shared" si="102"/>
        <v>0.63979078137705836</v>
      </c>
      <c r="AV1335" s="16">
        <v>312.7</v>
      </c>
      <c r="AW1335" s="17">
        <v>0.76147109089208298</v>
      </c>
      <c r="AY1335" s="17">
        <v>135.19999999999999</v>
      </c>
      <c r="AZ1335" s="17">
        <v>0.581421696408149</v>
      </c>
      <c r="BA1335" s="17">
        <f t="shared" si="103"/>
        <v>0.52327952676733414</v>
      </c>
      <c r="BB1335" s="17">
        <f t="shared" si="104"/>
        <v>0.63956386604896398</v>
      </c>
    </row>
    <row r="1336" spans="20:54" x14ac:dyDescent="0.2">
      <c r="T1336" s="12">
        <v>1.9781</v>
      </c>
      <c r="U1336" s="12">
        <v>6.5000000000000002E-2</v>
      </c>
      <c r="AG1336" s="19">
        <v>1.8561000000000001</v>
      </c>
      <c r="AH1336" s="20">
        <v>5.9799999999999999E-2</v>
      </c>
      <c r="AN1336" s="17">
        <v>135.30000000000001</v>
      </c>
      <c r="AO1336" s="17">
        <v>0.58187572269765897</v>
      </c>
      <c r="AP1336" s="17">
        <f t="shared" si="101"/>
        <v>0.52368815042789307</v>
      </c>
      <c r="AQ1336" s="18">
        <f t="shared" si="102"/>
        <v>0.64006329496742487</v>
      </c>
      <c r="AV1336" s="16">
        <v>313.10000000000002</v>
      </c>
      <c r="AW1336" s="17">
        <v>0.76158410414167699</v>
      </c>
      <c r="AY1336" s="17">
        <v>135.30000000000001</v>
      </c>
      <c r="AZ1336" s="17">
        <v>0.58167543884041395</v>
      </c>
      <c r="BA1336" s="17">
        <f t="shared" si="103"/>
        <v>0.52350789495637262</v>
      </c>
      <c r="BB1336" s="17">
        <f t="shared" si="104"/>
        <v>0.63984298272445539</v>
      </c>
    </row>
    <row r="1337" spans="20:54" x14ac:dyDescent="0.2">
      <c r="T1337" s="12">
        <v>2.0181</v>
      </c>
      <c r="U1337" s="12">
        <v>6.5000000000000002E-2</v>
      </c>
      <c r="AG1337" s="19">
        <v>1.8948</v>
      </c>
      <c r="AH1337" s="20">
        <v>5.9799999999999999E-2</v>
      </c>
      <c r="AN1337" s="17">
        <v>135.4</v>
      </c>
      <c r="AO1337" s="17">
        <v>0.58212319717608796</v>
      </c>
      <c r="AP1337" s="17">
        <f t="shared" si="101"/>
        <v>0.5239108774584792</v>
      </c>
      <c r="AQ1337" s="18">
        <f t="shared" si="102"/>
        <v>0.64033551689369683</v>
      </c>
      <c r="AV1337" s="16">
        <v>313.5</v>
      </c>
      <c r="AW1337" s="17">
        <v>0.76169702943455797</v>
      </c>
      <c r="AY1337" s="17">
        <v>135.4</v>
      </c>
      <c r="AZ1337" s="17">
        <v>0.58192891442264705</v>
      </c>
      <c r="BA1337" s="17">
        <f t="shared" si="103"/>
        <v>0.52373602298038235</v>
      </c>
      <c r="BB1337" s="17">
        <f t="shared" si="104"/>
        <v>0.64012180586491185</v>
      </c>
    </row>
    <row r="1338" spans="20:54" x14ac:dyDescent="0.2">
      <c r="T1338" s="12">
        <v>1.9628000000000001</v>
      </c>
      <c r="U1338" s="12">
        <v>6.5000000000000002E-2</v>
      </c>
      <c r="AG1338" s="19">
        <v>1.8805000000000001</v>
      </c>
      <c r="AH1338" s="20">
        <v>5.9900000000000002E-2</v>
      </c>
      <c r="AN1338" s="17">
        <v>135.5</v>
      </c>
      <c r="AO1338" s="17">
        <v>0.58237040658357997</v>
      </c>
      <c r="AP1338" s="17">
        <f t="shared" si="101"/>
        <v>0.52413336592522197</v>
      </c>
      <c r="AQ1338" s="18">
        <f t="shared" si="102"/>
        <v>0.64060744724193797</v>
      </c>
      <c r="AV1338" s="16">
        <v>313.89999999999998</v>
      </c>
      <c r="AW1338" s="17">
        <v>0.76180987892616103</v>
      </c>
      <c r="AY1338" s="17">
        <v>135.5</v>
      </c>
      <c r="AZ1338" s="17">
        <v>0.58218212309442596</v>
      </c>
      <c r="BA1338" s="17">
        <f t="shared" si="103"/>
        <v>0.52396391078498339</v>
      </c>
      <c r="BB1338" s="17">
        <f t="shared" si="104"/>
        <v>0.64040033540386865</v>
      </c>
    </row>
    <row r="1339" spans="20:54" x14ac:dyDescent="0.2">
      <c r="T1339" s="12">
        <v>1.9773000000000001</v>
      </c>
      <c r="U1339" s="12">
        <v>6.5100000000000005E-2</v>
      </c>
      <c r="AG1339" s="19">
        <v>1.8865000000000001</v>
      </c>
      <c r="AH1339" s="20">
        <v>5.9900000000000002E-2</v>
      </c>
      <c r="AN1339" s="17">
        <v>135.6</v>
      </c>
      <c r="AO1339" s="17">
        <v>0.582617350999307</v>
      </c>
      <c r="AP1339" s="17">
        <f t="shared" si="101"/>
        <v>0.52435561589937629</v>
      </c>
      <c r="AQ1339" s="18">
        <f t="shared" si="102"/>
        <v>0.64087908609923772</v>
      </c>
      <c r="AV1339" s="16">
        <v>314.3</v>
      </c>
      <c r="AW1339" s="17">
        <v>0.76192266477191795</v>
      </c>
      <c r="AY1339" s="17">
        <v>135.6</v>
      </c>
      <c r="AZ1339" s="17">
        <v>0.58243506479668306</v>
      </c>
      <c r="BA1339" s="17">
        <f t="shared" si="103"/>
        <v>0.52419155831701481</v>
      </c>
      <c r="BB1339" s="17">
        <f t="shared" si="104"/>
        <v>0.64067857127635142</v>
      </c>
    </row>
    <row r="1340" spans="20:54" x14ac:dyDescent="0.2">
      <c r="T1340" s="12">
        <v>1.9821</v>
      </c>
      <c r="U1340" s="12">
        <v>6.5100000000000005E-2</v>
      </c>
      <c r="AG1340" s="19">
        <v>1.891</v>
      </c>
      <c r="AH1340" s="20">
        <v>5.9900000000000002E-2</v>
      </c>
      <c r="AN1340" s="17">
        <v>135.69999999999999</v>
      </c>
      <c r="AO1340" s="17">
        <v>0.58286403050337299</v>
      </c>
      <c r="AP1340" s="17">
        <f t="shared" si="101"/>
        <v>0.52457762745303571</v>
      </c>
      <c r="AQ1340" s="18">
        <f t="shared" si="102"/>
        <v>0.64115043355371037</v>
      </c>
      <c r="AV1340" s="16">
        <v>314.7</v>
      </c>
      <c r="AW1340" s="17">
        <v>0.76203539912726104</v>
      </c>
      <c r="AY1340" s="17">
        <v>135.69999999999999</v>
      </c>
      <c r="AZ1340" s="17">
        <v>0.58268773947170305</v>
      </c>
      <c r="BA1340" s="17">
        <f t="shared" si="103"/>
        <v>0.52441896552453271</v>
      </c>
      <c r="BB1340" s="17">
        <f t="shared" si="104"/>
        <v>0.64095651341887339</v>
      </c>
    </row>
    <row r="1341" spans="20:54" x14ac:dyDescent="0.2">
      <c r="T1341" s="12">
        <v>1.9894000000000001</v>
      </c>
      <c r="U1341" s="12">
        <v>6.5100000000000005E-2</v>
      </c>
      <c r="AG1341" s="19">
        <v>1.8976999999999999</v>
      </c>
      <c r="AH1341" s="20">
        <v>5.9900000000000002E-2</v>
      </c>
      <c r="AN1341" s="17">
        <v>135.80000000000001</v>
      </c>
      <c r="AO1341" s="17">
        <v>0.58311044517680799</v>
      </c>
      <c r="AP1341" s="17">
        <f t="shared" si="101"/>
        <v>0.52479940065912722</v>
      </c>
      <c r="AQ1341" s="18">
        <f t="shared" si="102"/>
        <v>0.64142148969448887</v>
      </c>
      <c r="AV1341" s="16">
        <v>315.10000000000002</v>
      </c>
      <c r="AW1341" s="17">
        <v>0.76214809414762397</v>
      </c>
      <c r="AY1341" s="17">
        <v>135.80000000000001</v>
      </c>
      <c r="AZ1341" s="17">
        <v>0.58294014706312203</v>
      </c>
      <c r="BA1341" s="17">
        <f t="shared" si="103"/>
        <v>0.52464613235680979</v>
      </c>
      <c r="BB1341" s="17">
        <f t="shared" si="104"/>
        <v>0.64123416176943426</v>
      </c>
    </row>
    <row r="1342" spans="20:54" x14ac:dyDescent="0.2">
      <c r="T1342" s="12">
        <v>2.0009999999999999</v>
      </c>
      <c r="U1342" s="12">
        <v>6.5100000000000005E-2</v>
      </c>
      <c r="AG1342" s="19">
        <v>1.9076</v>
      </c>
      <c r="AH1342" s="20">
        <v>5.9900000000000002E-2</v>
      </c>
      <c r="AN1342" s="17">
        <v>135.9</v>
      </c>
      <c r="AO1342" s="17">
        <v>0.58335659510156201</v>
      </c>
      <c r="AP1342" s="17">
        <f t="shared" si="101"/>
        <v>0.52502093559140584</v>
      </c>
      <c r="AQ1342" s="18">
        <f t="shared" si="102"/>
        <v>0.6416922546117183</v>
      </c>
      <c r="AV1342" s="16">
        <v>315.5</v>
      </c>
      <c r="AW1342" s="17">
        <v>0.76226076198843795</v>
      </c>
      <c r="AY1342" s="17">
        <v>135.9</v>
      </c>
      <c r="AZ1342" s="17">
        <v>0.583192287515921</v>
      </c>
      <c r="BA1342" s="17">
        <f t="shared" si="103"/>
        <v>0.52487305876432888</v>
      </c>
      <c r="BB1342" s="17">
        <f t="shared" si="104"/>
        <v>0.64151151626751313</v>
      </c>
    </row>
    <row r="1343" spans="20:54" x14ac:dyDescent="0.2">
      <c r="T1343" s="12">
        <v>2.0333000000000001</v>
      </c>
      <c r="U1343" s="12">
        <v>6.5199999999999994E-2</v>
      </c>
      <c r="AG1343" s="19">
        <v>1.8726</v>
      </c>
      <c r="AH1343" s="20">
        <v>0.06</v>
      </c>
      <c r="AN1343" s="17">
        <v>136</v>
      </c>
      <c r="AO1343" s="17">
        <v>0.58360248036050599</v>
      </c>
      <c r="AP1343" s="17">
        <f t="shared" si="101"/>
        <v>0.52524223232445544</v>
      </c>
      <c r="AQ1343" s="18">
        <f t="shared" si="102"/>
        <v>0.64196272839655666</v>
      </c>
      <c r="AV1343" s="16">
        <v>315.89999999999998</v>
      </c>
      <c r="AW1343" s="17">
        <v>0.76237341480513798</v>
      </c>
      <c r="AY1343" s="17">
        <v>136</v>
      </c>
      <c r="AZ1343" s="17">
        <v>0.58344416077642602</v>
      </c>
      <c r="BA1343" s="17">
        <f t="shared" si="103"/>
        <v>0.5250997446987834</v>
      </c>
      <c r="BB1343" s="17">
        <f t="shared" si="104"/>
        <v>0.64178857685406865</v>
      </c>
    </row>
    <row r="1344" spans="20:54" x14ac:dyDescent="0.2">
      <c r="T1344" s="12">
        <v>1.9837</v>
      </c>
      <c r="U1344" s="12">
        <v>6.5199999999999994E-2</v>
      </c>
      <c r="AG1344" s="19">
        <v>1.9323999999999999</v>
      </c>
      <c r="AH1344" s="20">
        <v>0.06</v>
      </c>
      <c r="AN1344" s="17">
        <v>136.1</v>
      </c>
      <c r="AO1344" s="17">
        <v>0.58384810103742002</v>
      </c>
      <c r="AP1344" s="17">
        <f t="shared" si="101"/>
        <v>0.52546329093367805</v>
      </c>
      <c r="AQ1344" s="18">
        <f t="shared" si="102"/>
        <v>0.6422329111411621</v>
      </c>
      <c r="AV1344" s="19">
        <v>1.9207000000000001</v>
      </c>
      <c r="AW1344" s="20">
        <v>5.9299999999999999E-2</v>
      </c>
      <c r="AY1344" s="17">
        <v>136.1</v>
      </c>
      <c r="AZ1344" s="17">
        <v>0.58369576679230795</v>
      </c>
      <c r="BA1344" s="17">
        <f t="shared" si="103"/>
        <v>0.52532619011307713</v>
      </c>
      <c r="BB1344" s="17">
        <f t="shared" si="104"/>
        <v>0.64206534347153876</v>
      </c>
    </row>
    <row r="1345" spans="20:54" x14ac:dyDescent="0.2">
      <c r="T1345" s="12">
        <v>2.0156000000000001</v>
      </c>
      <c r="U1345" s="12">
        <v>6.5199999999999994E-2</v>
      </c>
      <c r="AG1345" s="19">
        <v>1.9588000000000001</v>
      </c>
      <c r="AH1345" s="20">
        <v>0.06</v>
      </c>
      <c r="AN1345" s="17">
        <v>136.19999999999999</v>
      </c>
      <c r="AO1345" s="17">
        <v>0.58409345721699601</v>
      </c>
      <c r="AP1345" s="17">
        <f t="shared" si="101"/>
        <v>0.52568411149529648</v>
      </c>
      <c r="AQ1345" s="18">
        <f t="shared" si="102"/>
        <v>0.64250280293869566</v>
      </c>
      <c r="AV1345" s="19">
        <v>1.8681000000000001</v>
      </c>
      <c r="AW1345" s="20">
        <v>5.9299999999999999E-2</v>
      </c>
      <c r="AY1345" s="17">
        <v>136.19999999999999</v>
      </c>
      <c r="AZ1345" s="17">
        <v>0.58394710551257401</v>
      </c>
      <c r="BA1345" s="17">
        <f t="shared" si="103"/>
        <v>0.52555239496131667</v>
      </c>
      <c r="BB1345" s="17">
        <f t="shared" si="104"/>
        <v>0.64234181606383145</v>
      </c>
    </row>
    <row r="1346" spans="20:54" x14ac:dyDescent="0.2">
      <c r="T1346" s="12">
        <v>1.9990000000000001</v>
      </c>
      <c r="U1346" s="12">
        <v>6.5199999999999994E-2</v>
      </c>
      <c r="AG1346" s="19">
        <v>1.919</v>
      </c>
      <c r="AH1346" s="20">
        <v>0.06</v>
      </c>
      <c r="AN1346" s="17">
        <v>136.30000000000001</v>
      </c>
      <c r="AO1346" s="17">
        <v>0.58433854898482995</v>
      </c>
      <c r="AP1346" s="17">
        <f t="shared" si="101"/>
        <v>0.52590469408634699</v>
      </c>
      <c r="AQ1346" s="18">
        <f t="shared" si="102"/>
        <v>0.64277240388331303</v>
      </c>
      <c r="AV1346" s="19">
        <v>1.8808</v>
      </c>
      <c r="AW1346" s="20">
        <v>5.9299999999999999E-2</v>
      </c>
      <c r="AY1346" s="17">
        <v>136.30000000000001</v>
      </c>
      <c r="AZ1346" s="17">
        <v>0.58419817688757003</v>
      </c>
      <c r="BA1346" s="17">
        <f t="shared" si="103"/>
        <v>0.52577835919881299</v>
      </c>
      <c r="BB1346" s="17">
        <f t="shared" si="104"/>
        <v>0.64261799457632707</v>
      </c>
    </row>
    <row r="1347" spans="20:54" x14ac:dyDescent="0.2">
      <c r="T1347" s="12">
        <v>1.9959</v>
      </c>
      <c r="U1347" s="12">
        <v>6.5199999999999994E-2</v>
      </c>
      <c r="AG1347" s="19">
        <v>1.923</v>
      </c>
      <c r="AH1347" s="20">
        <v>0.06</v>
      </c>
      <c r="AN1347" s="17">
        <v>136.4</v>
      </c>
      <c r="AO1347" s="17">
        <v>0.58458337642741798</v>
      </c>
      <c r="AP1347" s="17">
        <f t="shared" ref="AP1347:AP1410" si="105">AO1347*0.9</f>
        <v>0.5261250387846762</v>
      </c>
      <c r="AQ1347" s="18">
        <f t="shared" ref="AQ1347:AQ1410" si="106">AO1347*1.1</f>
        <v>0.64304171407015986</v>
      </c>
      <c r="AV1347" s="19">
        <v>1.8817999999999999</v>
      </c>
      <c r="AW1347" s="20">
        <v>5.9299999999999999E-2</v>
      </c>
      <c r="AY1347" s="17">
        <v>136.4</v>
      </c>
      <c r="AZ1347" s="17">
        <v>0.58444898086897701</v>
      </c>
      <c r="BA1347" s="17">
        <f t="shared" ref="BA1347:BA1410" si="107">AZ1347*0.9</f>
        <v>0.52600408278207933</v>
      </c>
      <c r="BB1347" s="17">
        <f t="shared" ref="BB1347:BB1410" si="108">AZ1347*1.1</f>
        <v>0.6428938789558748</v>
      </c>
    </row>
    <row r="1348" spans="20:54" x14ac:dyDescent="0.2">
      <c r="T1348" s="12">
        <v>1.9754</v>
      </c>
      <c r="U1348" s="12">
        <v>6.5299999999999997E-2</v>
      </c>
      <c r="AG1348" s="19">
        <v>1.8885000000000001</v>
      </c>
      <c r="AH1348" s="20">
        <v>0.06</v>
      </c>
      <c r="AN1348" s="17">
        <v>136.5</v>
      </c>
      <c r="AO1348" s="17">
        <v>0.58482793963215396</v>
      </c>
      <c r="AP1348" s="17">
        <f t="shared" si="105"/>
        <v>0.52634514566893853</v>
      </c>
      <c r="AQ1348" s="18">
        <f t="shared" si="106"/>
        <v>0.64331073359536939</v>
      </c>
      <c r="AV1348" s="19">
        <v>1.8634999999999999</v>
      </c>
      <c r="AW1348" s="20">
        <v>5.9299999999999999E-2</v>
      </c>
      <c r="AY1348" s="17">
        <v>136.5</v>
      </c>
      <c r="AZ1348" s="17">
        <v>0.58469951740980697</v>
      </c>
      <c r="BA1348" s="17">
        <f t="shared" si="107"/>
        <v>0.52622956566882628</v>
      </c>
      <c r="BB1348" s="17">
        <f t="shared" si="108"/>
        <v>0.64316946915078776</v>
      </c>
    </row>
    <row r="1349" spans="20:54" x14ac:dyDescent="0.2">
      <c r="T1349" s="12">
        <v>2.0266999999999999</v>
      </c>
      <c r="U1349" s="12">
        <v>6.5299999999999997E-2</v>
      </c>
      <c r="AG1349" s="19">
        <v>1.9007000000000001</v>
      </c>
      <c r="AH1349" s="20">
        <v>6.0100000000000001E-2</v>
      </c>
      <c r="AN1349" s="17">
        <v>136.6</v>
      </c>
      <c r="AO1349" s="17">
        <v>0.58507223868732205</v>
      </c>
      <c r="AP1349" s="17">
        <f t="shared" si="105"/>
        <v>0.52656501481858986</v>
      </c>
      <c r="AQ1349" s="18">
        <f t="shared" si="106"/>
        <v>0.64357946255605436</v>
      </c>
      <c r="AV1349" s="19">
        <v>1.8711</v>
      </c>
      <c r="AW1349" s="20">
        <v>5.9299999999999999E-2</v>
      </c>
      <c r="AY1349" s="17">
        <v>136.6</v>
      </c>
      <c r="AZ1349" s="17">
        <v>0.58494978646439999</v>
      </c>
      <c r="BA1349" s="17">
        <f t="shared" si="107"/>
        <v>0.52645480781796006</v>
      </c>
      <c r="BB1349" s="17">
        <f t="shared" si="108"/>
        <v>0.64344476511084003</v>
      </c>
    </row>
    <row r="1350" spans="20:54" x14ac:dyDescent="0.2">
      <c r="T1350" s="12">
        <v>2.0021</v>
      </c>
      <c r="U1350" s="12">
        <v>6.5299999999999997E-2</v>
      </c>
      <c r="AG1350" s="19">
        <v>1.9120999999999999</v>
      </c>
      <c r="AH1350" s="20">
        <v>6.0100000000000001E-2</v>
      </c>
      <c r="AN1350" s="17">
        <v>136.69999999999999</v>
      </c>
      <c r="AO1350" s="17">
        <v>0.58531627368209804</v>
      </c>
      <c r="AP1350" s="17">
        <f t="shared" si="105"/>
        <v>0.52678464631388822</v>
      </c>
      <c r="AQ1350" s="18">
        <f t="shared" si="106"/>
        <v>0.64384790105030787</v>
      </c>
      <c r="AV1350" s="19">
        <v>1.9225000000000001</v>
      </c>
      <c r="AW1350" s="20">
        <v>5.9400000000000001E-2</v>
      </c>
      <c r="AY1350" s="17">
        <v>136.69999999999999</v>
      </c>
      <c r="AZ1350" s="17">
        <v>0.58519978798842598</v>
      </c>
      <c r="BA1350" s="17">
        <f t="shared" si="107"/>
        <v>0.52667980918958335</v>
      </c>
      <c r="BB1350" s="17">
        <f t="shared" si="108"/>
        <v>0.64371976678726861</v>
      </c>
    </row>
    <row r="1351" spans="20:54" x14ac:dyDescent="0.2">
      <c r="T1351" s="12">
        <v>2.0152000000000001</v>
      </c>
      <c r="U1351" s="12">
        <v>6.5299999999999997E-2</v>
      </c>
      <c r="AG1351" s="19">
        <v>1.9084000000000001</v>
      </c>
      <c r="AH1351" s="20">
        <v>6.0100000000000001E-2</v>
      </c>
      <c r="AN1351" s="17">
        <v>136.80000000000001</v>
      </c>
      <c r="AO1351" s="17">
        <v>0.585560044706537</v>
      </c>
      <c r="AP1351" s="17">
        <f t="shared" si="105"/>
        <v>0.52700404023588332</v>
      </c>
      <c r="AQ1351" s="18">
        <f t="shared" si="106"/>
        <v>0.64411604917719079</v>
      </c>
      <c r="AV1351" s="19">
        <v>1.8620000000000001</v>
      </c>
      <c r="AW1351" s="20">
        <v>5.9400000000000001E-2</v>
      </c>
      <c r="AY1351" s="17">
        <v>136.80000000000001</v>
      </c>
      <c r="AZ1351" s="17">
        <v>0.58544952193887501</v>
      </c>
      <c r="BA1351" s="17">
        <f t="shared" si="107"/>
        <v>0.52690456974498756</v>
      </c>
      <c r="BB1351" s="17">
        <f t="shared" si="108"/>
        <v>0.64399447413276256</v>
      </c>
    </row>
    <row r="1352" spans="20:54" x14ac:dyDescent="0.2">
      <c r="T1352" s="12">
        <v>1.9772000000000001</v>
      </c>
      <c r="U1352" s="12">
        <v>6.5299999999999997E-2</v>
      </c>
      <c r="AG1352" s="19">
        <v>1.9158999999999999</v>
      </c>
      <c r="AH1352" s="20">
        <v>6.0100000000000001E-2</v>
      </c>
      <c r="AN1352" s="17">
        <v>136.9</v>
      </c>
      <c r="AO1352" s="17">
        <v>0.58580355185157795</v>
      </c>
      <c r="AP1352" s="17">
        <f t="shared" si="105"/>
        <v>0.52722319666642015</v>
      </c>
      <c r="AQ1352" s="18">
        <f t="shared" si="106"/>
        <v>0.64438390703673576</v>
      </c>
      <c r="AV1352" s="19">
        <v>1.8768</v>
      </c>
      <c r="AW1352" s="20">
        <v>5.9400000000000001E-2</v>
      </c>
      <c r="AY1352" s="17">
        <v>136.9</v>
      </c>
      <c r="AZ1352" s="17">
        <v>0.58569898827406297</v>
      </c>
      <c r="BA1352" s="17">
        <f t="shared" si="107"/>
        <v>0.52712908944665671</v>
      </c>
      <c r="BB1352" s="17">
        <f t="shared" si="108"/>
        <v>0.64426888710146935</v>
      </c>
    </row>
    <row r="1353" spans="20:54" x14ac:dyDescent="0.2">
      <c r="T1353" s="12">
        <v>1.9964</v>
      </c>
      <c r="U1353" s="12">
        <v>6.54E-2</v>
      </c>
      <c r="AG1353" s="19">
        <v>1.911</v>
      </c>
      <c r="AH1353" s="20">
        <v>6.0100000000000001E-2</v>
      </c>
      <c r="AN1353" s="17">
        <v>137</v>
      </c>
      <c r="AO1353" s="17">
        <v>0.58604679520903502</v>
      </c>
      <c r="AP1353" s="17">
        <f t="shared" si="105"/>
        <v>0.52744211568813149</v>
      </c>
      <c r="AQ1353" s="18">
        <f t="shared" si="106"/>
        <v>0.64465147472993856</v>
      </c>
      <c r="AV1353" s="19">
        <v>1.8912</v>
      </c>
      <c r="AW1353" s="20">
        <v>5.9400000000000001E-2</v>
      </c>
      <c r="AY1353" s="17">
        <v>137</v>
      </c>
      <c r="AZ1353" s="17">
        <v>0.58594818695362105</v>
      </c>
      <c r="BA1353" s="17">
        <f t="shared" si="107"/>
        <v>0.52735336825825896</v>
      </c>
      <c r="BB1353" s="17">
        <f t="shared" si="108"/>
        <v>0.64454300564898326</v>
      </c>
    </row>
    <row r="1354" spans="20:54" x14ac:dyDescent="0.2">
      <c r="T1354" s="12">
        <v>2.0034000000000001</v>
      </c>
      <c r="U1354" s="12">
        <v>6.54E-2</v>
      </c>
      <c r="AG1354" s="19">
        <v>1.8844000000000001</v>
      </c>
      <c r="AH1354" s="20">
        <v>6.0100000000000001E-2</v>
      </c>
      <c r="AN1354" s="17">
        <v>137.1</v>
      </c>
      <c r="AO1354" s="17">
        <v>0.58628977487159195</v>
      </c>
      <c r="AP1354" s="17">
        <f t="shared" si="105"/>
        <v>0.52766079738443272</v>
      </c>
      <c r="AQ1354" s="18">
        <f t="shared" si="106"/>
        <v>0.64491875235875118</v>
      </c>
      <c r="AV1354" s="19">
        <v>1.9064000000000001</v>
      </c>
      <c r="AW1354" s="20">
        <v>5.9400000000000001E-2</v>
      </c>
      <c r="AY1354" s="17">
        <v>137.1</v>
      </c>
      <c r="AZ1354" s="17">
        <v>0.58619711793849805</v>
      </c>
      <c r="BA1354" s="17">
        <f t="shared" si="107"/>
        <v>0.52757740614464821</v>
      </c>
      <c r="BB1354" s="17">
        <f t="shared" si="108"/>
        <v>0.64481682973234788</v>
      </c>
    </row>
    <row r="1355" spans="20:54" x14ac:dyDescent="0.2">
      <c r="T1355" s="12">
        <v>2.0438999999999998</v>
      </c>
      <c r="U1355" s="12">
        <v>6.54E-2</v>
      </c>
      <c r="AG1355" s="19">
        <v>1.9037999999999999</v>
      </c>
      <c r="AH1355" s="20">
        <v>6.0199999999999997E-2</v>
      </c>
      <c r="AN1355" s="17">
        <v>137.19999999999999</v>
      </c>
      <c r="AO1355" s="17">
        <v>0.58653249093280102</v>
      </c>
      <c r="AP1355" s="17">
        <f t="shared" si="105"/>
        <v>0.52787924183952095</v>
      </c>
      <c r="AQ1355" s="18">
        <f t="shared" si="106"/>
        <v>0.6451857400260812</v>
      </c>
      <c r="AV1355" s="19">
        <v>1.883</v>
      </c>
      <c r="AW1355" s="20">
        <v>5.9499999999999997E-2</v>
      </c>
      <c r="AY1355" s="17">
        <v>137.19999999999999</v>
      </c>
      <c r="AZ1355" s="17">
        <v>0.58644578119095603</v>
      </c>
      <c r="BA1355" s="17">
        <f t="shared" si="107"/>
        <v>0.5278012030718604</v>
      </c>
      <c r="BB1355" s="17">
        <f t="shared" si="108"/>
        <v>0.64509035931005165</v>
      </c>
    </row>
    <row r="1356" spans="20:54" x14ac:dyDescent="0.2">
      <c r="T1356" s="12">
        <v>1.9999</v>
      </c>
      <c r="U1356" s="12">
        <v>6.54E-2</v>
      </c>
      <c r="AG1356" s="19">
        <v>1.9253</v>
      </c>
      <c r="AH1356" s="20">
        <v>6.0199999999999997E-2</v>
      </c>
      <c r="AN1356" s="17">
        <v>137.30000000000001</v>
      </c>
      <c r="AO1356" s="17">
        <v>0.58677494348707804</v>
      </c>
      <c r="AP1356" s="17">
        <f t="shared" si="105"/>
        <v>0.5280974491383702</v>
      </c>
      <c r="AQ1356" s="18">
        <f t="shared" si="106"/>
        <v>0.64545243783578587</v>
      </c>
      <c r="AV1356" s="19">
        <v>1.9141999999999999</v>
      </c>
      <c r="AW1356" s="20">
        <v>5.9499999999999997E-2</v>
      </c>
      <c r="AY1356" s="17">
        <v>137.30000000000001</v>
      </c>
      <c r="AZ1356" s="17">
        <v>0.58669417667456802</v>
      </c>
      <c r="BA1356" s="17">
        <f t="shared" si="107"/>
        <v>0.52802475900711121</v>
      </c>
      <c r="BB1356" s="17">
        <f t="shared" si="108"/>
        <v>0.64536359434202484</v>
      </c>
    </row>
    <row r="1357" spans="20:54" x14ac:dyDescent="0.2">
      <c r="T1357" s="12">
        <v>1.9993000000000001</v>
      </c>
      <c r="U1357" s="12">
        <v>6.54E-2</v>
      </c>
      <c r="AG1357" s="19">
        <v>1.8996999999999999</v>
      </c>
      <c r="AH1357" s="20">
        <v>6.0199999999999997E-2</v>
      </c>
      <c r="AN1357" s="17">
        <v>137.4</v>
      </c>
      <c r="AO1357" s="17">
        <v>0.58701713262969901</v>
      </c>
      <c r="AP1357" s="17">
        <f t="shared" si="105"/>
        <v>0.5283154193667291</v>
      </c>
      <c r="AQ1357" s="18">
        <f t="shared" si="106"/>
        <v>0.64571884589266892</v>
      </c>
      <c r="AV1357" s="19">
        <v>1.8916999999999999</v>
      </c>
      <c r="AW1357" s="20">
        <v>5.9499999999999997E-2</v>
      </c>
      <c r="AY1357" s="17">
        <v>137.4</v>
      </c>
      <c r="AZ1357" s="17">
        <v>0.58694230435421502</v>
      </c>
      <c r="BA1357" s="17">
        <f t="shared" si="107"/>
        <v>0.52824807391879358</v>
      </c>
      <c r="BB1357" s="17">
        <f t="shared" si="108"/>
        <v>0.64563653478963656</v>
      </c>
    </row>
    <row r="1358" spans="20:54" x14ac:dyDescent="0.2">
      <c r="T1358" s="12">
        <v>2.0335000000000001</v>
      </c>
      <c r="U1358" s="12">
        <v>6.5500000000000003E-2</v>
      </c>
      <c r="AG1358" s="19">
        <v>1.8775999999999999</v>
      </c>
      <c r="AH1358" s="20">
        <v>6.0199999999999997E-2</v>
      </c>
      <c r="AN1358" s="17">
        <v>137.5</v>
      </c>
      <c r="AO1358" s="17">
        <v>0.58725905845679405</v>
      </c>
      <c r="AP1358" s="17">
        <f t="shared" si="105"/>
        <v>0.52853315261111466</v>
      </c>
      <c r="AQ1358" s="18">
        <f t="shared" si="106"/>
        <v>0.64598496430247354</v>
      </c>
      <c r="AV1358" s="19">
        <v>1.9133</v>
      </c>
      <c r="AW1358" s="20">
        <v>5.9499999999999997E-2</v>
      </c>
      <c r="AY1358" s="17">
        <v>137.5</v>
      </c>
      <c r="AZ1358" s="17">
        <v>0.58719016419608405</v>
      </c>
      <c r="BA1358" s="17">
        <f t="shared" si="107"/>
        <v>0.52847114777647564</v>
      </c>
      <c r="BB1358" s="17">
        <f t="shared" si="108"/>
        <v>0.64590918061569247</v>
      </c>
    </row>
    <row r="1359" spans="20:54" x14ac:dyDescent="0.2">
      <c r="T1359" s="12">
        <v>2.0270999999999999</v>
      </c>
      <c r="U1359" s="12">
        <v>6.5500000000000003E-2</v>
      </c>
      <c r="AG1359" s="19">
        <v>1.8960999999999999</v>
      </c>
      <c r="AH1359" s="20">
        <v>6.0199999999999997E-2</v>
      </c>
      <c r="AN1359" s="17">
        <v>137.6</v>
      </c>
      <c r="AO1359" s="17">
        <v>0.58750072106534501</v>
      </c>
      <c r="AP1359" s="17">
        <f t="shared" si="105"/>
        <v>0.52875064895881052</v>
      </c>
      <c r="AQ1359" s="18">
        <f t="shared" si="106"/>
        <v>0.64625079317187961</v>
      </c>
      <c r="AV1359" s="19">
        <v>1.8455999999999999</v>
      </c>
      <c r="AW1359" s="20">
        <v>5.9499999999999997E-2</v>
      </c>
      <c r="AY1359" s="17">
        <v>137.6</v>
      </c>
      <c r="AZ1359" s="17">
        <v>0.58743775616766403</v>
      </c>
      <c r="BA1359" s="17">
        <f t="shared" si="107"/>
        <v>0.52869398055089767</v>
      </c>
      <c r="BB1359" s="17">
        <f t="shared" si="108"/>
        <v>0.6461815317844305</v>
      </c>
    </row>
    <row r="1360" spans="20:54" x14ac:dyDescent="0.2">
      <c r="T1360" s="12">
        <v>2.0438999999999998</v>
      </c>
      <c r="U1360" s="12">
        <v>6.5500000000000003E-2</v>
      </c>
      <c r="AG1360" s="19">
        <v>1.9423999999999999</v>
      </c>
      <c r="AH1360" s="20">
        <v>6.0199999999999997E-2</v>
      </c>
      <c r="AN1360" s="17">
        <v>137.69999999999999</v>
      </c>
      <c r="AO1360" s="17">
        <v>0.58774212055318098</v>
      </c>
      <c r="AP1360" s="17">
        <f t="shared" si="105"/>
        <v>0.5289679084978629</v>
      </c>
      <c r="AQ1360" s="18">
        <f t="shared" si="106"/>
        <v>0.64651633260849917</v>
      </c>
      <c r="AV1360" s="19">
        <v>1.8736999999999999</v>
      </c>
      <c r="AW1360" s="20">
        <v>5.9499999999999997E-2</v>
      </c>
      <c r="AY1360" s="17">
        <v>137.69999999999999</v>
      </c>
      <c r="AZ1360" s="17">
        <v>0.58768508023774502</v>
      </c>
      <c r="BA1360" s="17">
        <f t="shared" si="107"/>
        <v>0.52891657221397048</v>
      </c>
      <c r="BB1360" s="17">
        <f t="shared" si="108"/>
        <v>0.64645358826151955</v>
      </c>
    </row>
    <row r="1361" spans="20:54" x14ac:dyDescent="0.2">
      <c r="T1361" s="12">
        <v>1.9977</v>
      </c>
      <c r="U1361" s="12">
        <v>6.5500000000000003E-2</v>
      </c>
      <c r="AG1361" s="19">
        <v>1.9239999999999999</v>
      </c>
      <c r="AH1361" s="20">
        <v>6.0299999999999999E-2</v>
      </c>
      <c r="AN1361" s="17">
        <v>137.80000000000001</v>
      </c>
      <c r="AO1361" s="17">
        <v>0.58798325701897303</v>
      </c>
      <c r="AP1361" s="17">
        <f t="shared" si="105"/>
        <v>0.52918493131707578</v>
      </c>
      <c r="AQ1361" s="18">
        <f t="shared" si="106"/>
        <v>0.64678158272087038</v>
      </c>
      <c r="AV1361" s="19">
        <v>1.9247000000000001</v>
      </c>
      <c r="AW1361" s="20">
        <v>5.96E-2</v>
      </c>
      <c r="AY1361" s="17">
        <v>137.80000000000001</v>
      </c>
      <c r="AZ1361" s="17">
        <v>0.58793213637641495</v>
      </c>
      <c r="BA1361" s="17">
        <f t="shared" si="107"/>
        <v>0.5291389227387735</v>
      </c>
      <c r="BB1361" s="17">
        <f t="shared" si="108"/>
        <v>0.64672535001405651</v>
      </c>
    </row>
    <row r="1362" spans="20:54" x14ac:dyDescent="0.2">
      <c r="T1362" s="12">
        <v>1.988</v>
      </c>
      <c r="U1362" s="12">
        <v>6.5600000000000006E-2</v>
      </c>
      <c r="AG1362" s="19">
        <v>1.9258</v>
      </c>
      <c r="AH1362" s="20">
        <v>6.0299999999999999E-2</v>
      </c>
      <c r="AN1362" s="17">
        <v>137.9</v>
      </c>
      <c r="AO1362" s="17">
        <v>0.588224130562231</v>
      </c>
      <c r="AP1362" s="17">
        <f t="shared" si="105"/>
        <v>0.52940171750600795</v>
      </c>
      <c r="AQ1362" s="18">
        <f t="shared" si="106"/>
        <v>0.64704654361845415</v>
      </c>
      <c r="AV1362" s="19">
        <v>1.8877999999999999</v>
      </c>
      <c r="AW1362" s="20">
        <v>5.96E-2</v>
      </c>
      <c r="AY1362" s="17">
        <v>137.9</v>
      </c>
      <c r="AZ1362" s="17">
        <v>0.58817892455505405</v>
      </c>
      <c r="BA1362" s="17">
        <f t="shared" si="107"/>
        <v>0.52936103209954866</v>
      </c>
      <c r="BB1362" s="17">
        <f t="shared" si="108"/>
        <v>0.64699681701055956</v>
      </c>
    </row>
    <row r="1363" spans="20:54" x14ac:dyDescent="0.2">
      <c r="T1363" s="12">
        <v>2.0200999999999998</v>
      </c>
      <c r="U1363" s="12">
        <v>6.5600000000000006E-2</v>
      </c>
      <c r="AG1363" s="19">
        <v>1.9411</v>
      </c>
      <c r="AH1363" s="20">
        <v>6.0299999999999999E-2</v>
      </c>
      <c r="AN1363" s="17">
        <v>138</v>
      </c>
      <c r="AO1363" s="17">
        <v>0.58846474128330395</v>
      </c>
      <c r="AP1363" s="17">
        <f t="shared" si="105"/>
        <v>0.52961826715497362</v>
      </c>
      <c r="AQ1363" s="18">
        <f t="shared" si="106"/>
        <v>0.64731121541163439</v>
      </c>
      <c r="AV1363" s="19">
        <v>1.8675999999999999</v>
      </c>
      <c r="AW1363" s="20">
        <v>5.96E-2</v>
      </c>
      <c r="AY1363" s="17">
        <v>138</v>
      </c>
      <c r="AZ1363" s="17">
        <v>0.58842544474633796</v>
      </c>
      <c r="BA1363" s="17">
        <f t="shared" si="107"/>
        <v>0.52958290027170418</v>
      </c>
      <c r="BB1363" s="17">
        <f t="shared" si="108"/>
        <v>0.64726798922097184</v>
      </c>
    </row>
    <row r="1364" spans="20:54" x14ac:dyDescent="0.2">
      <c r="T1364" s="12">
        <v>2.0116000000000001</v>
      </c>
      <c r="U1364" s="12">
        <v>6.5600000000000006E-2</v>
      </c>
      <c r="AG1364" s="19">
        <v>1.946</v>
      </c>
      <c r="AH1364" s="20">
        <v>6.0299999999999999E-2</v>
      </c>
      <c r="AN1364" s="17">
        <v>138.1</v>
      </c>
      <c r="AO1364" s="17">
        <v>0.58870508928336496</v>
      </c>
      <c r="AP1364" s="17">
        <f t="shared" si="105"/>
        <v>0.52983458035502851</v>
      </c>
      <c r="AQ1364" s="18">
        <f t="shared" si="106"/>
        <v>0.64757559821170152</v>
      </c>
      <c r="AV1364" s="19">
        <v>1.9036</v>
      </c>
      <c r="AW1364" s="20">
        <v>5.96E-2</v>
      </c>
      <c r="AY1364" s="17">
        <v>138.1</v>
      </c>
      <c r="AZ1364" s="17">
        <v>0.58867169692422805</v>
      </c>
      <c r="BA1364" s="17">
        <f t="shared" si="107"/>
        <v>0.52980452723180527</v>
      </c>
      <c r="BB1364" s="17">
        <f t="shared" si="108"/>
        <v>0.64753886661665094</v>
      </c>
    </row>
    <row r="1365" spans="20:54" x14ac:dyDescent="0.2">
      <c r="T1365" s="12">
        <v>1.9692000000000001</v>
      </c>
      <c r="U1365" s="12">
        <v>6.5600000000000006E-2</v>
      </c>
      <c r="AG1365" s="19">
        <v>1.9753000000000001</v>
      </c>
      <c r="AH1365" s="20">
        <v>6.0299999999999999E-2</v>
      </c>
      <c r="AN1365" s="17">
        <v>138.19999999999999</v>
      </c>
      <c r="AO1365" s="17">
        <v>0.58894517466442098</v>
      </c>
      <c r="AP1365" s="17">
        <f t="shared" si="105"/>
        <v>0.53005065719797895</v>
      </c>
      <c r="AQ1365" s="18">
        <f t="shared" si="106"/>
        <v>0.64783969213086312</v>
      </c>
      <c r="AV1365" s="19">
        <v>1.8888</v>
      </c>
      <c r="AW1365" s="20">
        <v>5.96E-2</v>
      </c>
      <c r="AY1365" s="17">
        <v>138.19999999999999</v>
      </c>
      <c r="AZ1365" s="17">
        <v>0.58891768106397602</v>
      </c>
      <c r="BA1365" s="17">
        <f t="shared" si="107"/>
        <v>0.53002591295757839</v>
      </c>
      <c r="BB1365" s="17">
        <f t="shared" si="108"/>
        <v>0.64780944917037364</v>
      </c>
    </row>
    <row r="1366" spans="20:54" x14ac:dyDescent="0.2">
      <c r="T1366" s="12">
        <v>1.9878</v>
      </c>
      <c r="U1366" s="12">
        <v>6.5600000000000006E-2</v>
      </c>
      <c r="AG1366" s="19">
        <v>1.9067000000000001</v>
      </c>
      <c r="AH1366" s="20">
        <v>6.0299999999999999E-2</v>
      </c>
      <c r="AN1366" s="17">
        <v>138.30000000000001</v>
      </c>
      <c r="AO1366" s="17">
        <v>0.58918499752929698</v>
      </c>
      <c r="AP1366" s="17">
        <f t="shared" si="105"/>
        <v>0.53026649777636725</v>
      </c>
      <c r="AQ1366" s="18">
        <f t="shared" si="106"/>
        <v>0.64810349728222671</v>
      </c>
      <c r="AV1366" s="19">
        <v>1.9152</v>
      </c>
      <c r="AW1366" s="20">
        <v>5.96E-2</v>
      </c>
      <c r="AY1366" s="17">
        <v>138.30000000000001</v>
      </c>
      <c r="AZ1366" s="17">
        <v>0.58916339714211297</v>
      </c>
      <c r="BA1366" s="17">
        <f t="shared" si="107"/>
        <v>0.53024705742790168</v>
      </c>
      <c r="BB1366" s="17">
        <f t="shared" si="108"/>
        <v>0.64807973685632436</v>
      </c>
    </row>
    <row r="1367" spans="20:54" x14ac:dyDescent="0.2">
      <c r="T1367" s="12">
        <v>1.9973000000000001</v>
      </c>
      <c r="U1367" s="12">
        <v>6.5699999999999995E-2</v>
      </c>
      <c r="AG1367" s="19">
        <v>1.9063000000000001</v>
      </c>
      <c r="AH1367" s="20">
        <v>6.0400000000000002E-2</v>
      </c>
      <c r="AN1367" s="17">
        <v>138.4</v>
      </c>
      <c r="AO1367" s="17">
        <v>0.58942455798163895</v>
      </c>
      <c r="AP1367" s="17">
        <f t="shared" si="105"/>
        <v>0.53048210218347502</v>
      </c>
      <c r="AQ1367" s="18">
        <f t="shared" si="106"/>
        <v>0.64836701377980288</v>
      </c>
      <c r="AV1367" s="19">
        <v>1.8647</v>
      </c>
      <c r="AW1367" s="20">
        <v>5.9700000000000003E-2</v>
      </c>
      <c r="AY1367" s="17">
        <v>138.4</v>
      </c>
      <c r="AZ1367" s="17">
        <v>0.58940884513645597</v>
      </c>
      <c r="BA1367" s="17">
        <f t="shared" si="107"/>
        <v>0.53046796062281043</v>
      </c>
      <c r="BB1367" s="17">
        <f t="shared" si="108"/>
        <v>0.64834972965010162</v>
      </c>
    </row>
    <row r="1368" spans="20:54" x14ac:dyDescent="0.2">
      <c r="T1368" s="12">
        <v>1.9975000000000001</v>
      </c>
      <c r="U1368" s="12">
        <v>6.5699999999999995E-2</v>
      </c>
      <c r="AG1368" s="19">
        <v>1.9436</v>
      </c>
      <c r="AH1368" s="20">
        <v>6.0400000000000002E-2</v>
      </c>
      <c r="AN1368" s="17">
        <v>138.5</v>
      </c>
      <c r="AO1368" s="17">
        <v>0.58966385612590799</v>
      </c>
      <c r="AP1368" s="17">
        <f t="shared" si="105"/>
        <v>0.53069747051331717</v>
      </c>
      <c r="AQ1368" s="18">
        <f t="shared" si="106"/>
        <v>0.64863024173849881</v>
      </c>
      <c r="AV1368" s="19">
        <v>1.9128000000000001</v>
      </c>
      <c r="AW1368" s="20">
        <v>5.9700000000000003E-2</v>
      </c>
      <c r="AY1368" s="17">
        <v>138.5</v>
      </c>
      <c r="AZ1368" s="17">
        <v>0.58965402502609598</v>
      </c>
      <c r="BA1368" s="17">
        <f t="shared" si="107"/>
        <v>0.53068862252348636</v>
      </c>
      <c r="BB1368" s="17">
        <f t="shared" si="108"/>
        <v>0.64861942752870561</v>
      </c>
    </row>
    <row r="1369" spans="20:54" x14ac:dyDescent="0.2">
      <c r="T1369" s="12">
        <v>1.9590000000000001</v>
      </c>
      <c r="U1369" s="12">
        <v>6.5699999999999995E-2</v>
      </c>
      <c r="AG1369" s="19">
        <v>1.9486000000000001</v>
      </c>
      <c r="AH1369" s="20">
        <v>6.0400000000000002E-2</v>
      </c>
      <c r="AN1369" s="17">
        <v>138.6</v>
      </c>
      <c r="AO1369" s="17">
        <v>0.58990289206737601</v>
      </c>
      <c r="AP1369" s="17">
        <f t="shared" si="105"/>
        <v>0.53091260286063846</v>
      </c>
      <c r="AQ1369" s="18">
        <f t="shared" si="106"/>
        <v>0.64889318127411366</v>
      </c>
      <c r="AV1369" s="19">
        <v>1.8444</v>
      </c>
      <c r="AW1369" s="20">
        <v>5.9700000000000003E-2</v>
      </c>
      <c r="AY1369" s="17">
        <v>138.6</v>
      </c>
      <c r="AZ1369" s="17">
        <v>0.58989893679140304</v>
      </c>
      <c r="BA1369" s="17">
        <f t="shared" si="107"/>
        <v>0.53090904311226272</v>
      </c>
      <c r="BB1369" s="17">
        <f t="shared" si="108"/>
        <v>0.64888883047054335</v>
      </c>
    </row>
    <row r="1370" spans="20:54" x14ac:dyDescent="0.2">
      <c r="T1370" s="12">
        <v>2.0318999999999998</v>
      </c>
      <c r="U1370" s="12">
        <v>6.5699999999999995E-2</v>
      </c>
      <c r="AG1370" s="19">
        <v>1.895</v>
      </c>
      <c r="AH1370" s="20">
        <v>6.0400000000000002E-2</v>
      </c>
      <c r="AN1370" s="17">
        <v>138.69999999999999</v>
      </c>
      <c r="AO1370" s="17">
        <v>0.59014166591212103</v>
      </c>
      <c r="AP1370" s="17">
        <f t="shared" si="105"/>
        <v>0.53112749932090897</v>
      </c>
      <c r="AQ1370" s="18">
        <f t="shared" si="106"/>
        <v>0.6491558325033332</v>
      </c>
      <c r="AV1370" s="19">
        <v>1.8629</v>
      </c>
      <c r="AW1370" s="20">
        <v>5.9700000000000003E-2</v>
      </c>
      <c r="AY1370" s="17">
        <v>138.69999999999999</v>
      </c>
      <c r="AZ1370" s="17">
        <v>0.59014358041401704</v>
      </c>
      <c r="BA1370" s="17">
        <f t="shared" si="107"/>
        <v>0.53112922237261539</v>
      </c>
      <c r="BB1370" s="17">
        <f t="shared" si="108"/>
        <v>0.6491579384554188</v>
      </c>
    </row>
    <row r="1371" spans="20:54" x14ac:dyDescent="0.2">
      <c r="T1371" s="12">
        <v>1.9856</v>
      </c>
      <c r="U1371" s="12">
        <v>6.5699999999999995E-2</v>
      </c>
      <c r="AG1371" s="19">
        <v>1.889</v>
      </c>
      <c r="AH1371" s="20">
        <v>6.0400000000000002E-2</v>
      </c>
      <c r="AN1371" s="17">
        <v>138.80000000000001</v>
      </c>
      <c r="AO1371" s="17">
        <v>0.59038017776702501</v>
      </c>
      <c r="AP1371" s="17">
        <f t="shared" si="105"/>
        <v>0.53134215999032253</v>
      </c>
      <c r="AQ1371" s="18">
        <f t="shared" si="106"/>
        <v>0.64941819554372759</v>
      </c>
      <c r="AV1371" s="19">
        <v>1.8516999999999999</v>
      </c>
      <c r="AW1371" s="20">
        <v>5.9700000000000003E-2</v>
      </c>
      <c r="AY1371" s="17">
        <v>138.80000000000001</v>
      </c>
      <c r="AZ1371" s="17">
        <v>0.59038795587685</v>
      </c>
      <c r="BA1371" s="17">
        <f t="shared" si="107"/>
        <v>0.53134916028916501</v>
      </c>
      <c r="BB1371" s="17">
        <f t="shared" si="108"/>
        <v>0.6494267514645351</v>
      </c>
    </row>
    <row r="1372" spans="20:54" x14ac:dyDescent="0.2">
      <c r="T1372" s="12">
        <v>2.0007999999999999</v>
      </c>
      <c r="U1372" s="12">
        <v>6.5799999999999997E-2</v>
      </c>
      <c r="AG1372" s="19">
        <v>1.9674</v>
      </c>
      <c r="AH1372" s="20">
        <v>6.0400000000000002E-2</v>
      </c>
      <c r="AN1372" s="17">
        <v>138.9</v>
      </c>
      <c r="AO1372" s="17">
        <v>0.59061842773976903</v>
      </c>
      <c r="AP1372" s="17">
        <f t="shared" si="105"/>
        <v>0.53155658496579217</v>
      </c>
      <c r="AQ1372" s="18">
        <f t="shared" si="106"/>
        <v>0.64968027051374599</v>
      </c>
      <c r="AV1372" s="19">
        <v>1.9068000000000001</v>
      </c>
      <c r="AW1372" s="20">
        <v>5.9799999999999999E-2</v>
      </c>
      <c r="AY1372" s="17">
        <v>138.9</v>
      </c>
      <c r="AZ1372" s="17">
        <v>0.59063206316408101</v>
      </c>
      <c r="BA1372" s="17">
        <f t="shared" si="107"/>
        <v>0.53156885684767297</v>
      </c>
      <c r="BB1372" s="17">
        <f t="shared" si="108"/>
        <v>0.64969526948048917</v>
      </c>
    </row>
    <row r="1373" spans="20:54" x14ac:dyDescent="0.2">
      <c r="T1373" s="12">
        <v>1.9941</v>
      </c>
      <c r="U1373" s="12">
        <v>6.5799999999999997E-2</v>
      </c>
      <c r="AG1373" s="19">
        <v>1.8964000000000001</v>
      </c>
      <c r="AH1373" s="20">
        <v>6.0499999999999998E-2</v>
      </c>
      <c r="AN1373" s="17">
        <v>139</v>
      </c>
      <c r="AO1373" s="17">
        <v>0.59085641593882898</v>
      </c>
      <c r="AP1373" s="17">
        <f t="shared" si="105"/>
        <v>0.53177077434494613</v>
      </c>
      <c r="AQ1373" s="18">
        <f t="shared" si="106"/>
        <v>0.64994205753271195</v>
      </c>
      <c r="AV1373" s="19">
        <v>1.8837999999999999</v>
      </c>
      <c r="AW1373" s="20">
        <v>5.9799999999999999E-2</v>
      </c>
      <c r="AY1373" s="17">
        <v>139</v>
      </c>
      <c r="AZ1373" s="17">
        <v>0.59087590226115205</v>
      </c>
      <c r="BA1373" s="17">
        <f t="shared" si="107"/>
        <v>0.53178831203503685</v>
      </c>
      <c r="BB1373" s="17">
        <f t="shared" si="108"/>
        <v>0.64996349248726726</v>
      </c>
    </row>
    <row r="1374" spans="20:54" x14ac:dyDescent="0.2">
      <c r="T1374" s="12">
        <v>1.9953000000000001</v>
      </c>
      <c r="U1374" s="12">
        <v>6.5799999999999997E-2</v>
      </c>
      <c r="AG1374" s="19">
        <v>1.8662000000000001</v>
      </c>
      <c r="AH1374" s="20">
        <v>6.0499999999999998E-2</v>
      </c>
      <c r="AN1374" s="17">
        <v>139.1</v>
      </c>
      <c r="AO1374" s="17">
        <v>0.59109414247347303</v>
      </c>
      <c r="AP1374" s="17">
        <f t="shared" si="105"/>
        <v>0.53198472822612575</v>
      </c>
      <c r="AQ1374" s="18">
        <f t="shared" si="106"/>
        <v>0.65020355672082042</v>
      </c>
      <c r="AV1374" s="19">
        <v>1.9016</v>
      </c>
      <c r="AW1374" s="20">
        <v>5.9799999999999999E-2</v>
      </c>
      <c r="AY1374" s="17">
        <v>139.1</v>
      </c>
      <c r="AZ1374" s="17">
        <v>0.59111947315476798</v>
      </c>
      <c r="BA1374" s="17">
        <f t="shared" si="107"/>
        <v>0.53200752583929123</v>
      </c>
      <c r="BB1374" s="17">
        <f t="shared" si="108"/>
        <v>0.65023142047024485</v>
      </c>
    </row>
    <row r="1375" spans="20:54" x14ac:dyDescent="0.2">
      <c r="T1375" s="12">
        <v>2.0249999999999999</v>
      </c>
      <c r="U1375" s="12">
        <v>6.5799999999999997E-2</v>
      </c>
      <c r="AG1375" s="19">
        <v>1.8779999999999999</v>
      </c>
      <c r="AH1375" s="20">
        <v>6.0499999999999998E-2</v>
      </c>
      <c r="AN1375" s="17">
        <v>139.19999999999999</v>
      </c>
      <c r="AO1375" s="17">
        <v>0.59133160745375501</v>
      </c>
      <c r="AP1375" s="17">
        <f t="shared" si="105"/>
        <v>0.53219844670837957</v>
      </c>
      <c r="AQ1375" s="18">
        <f t="shared" si="106"/>
        <v>0.65046476819913057</v>
      </c>
      <c r="AV1375" s="19">
        <v>1.9247000000000001</v>
      </c>
      <c r="AW1375" s="20">
        <v>5.9799999999999999E-2</v>
      </c>
      <c r="AY1375" s="17">
        <v>139.19999999999999</v>
      </c>
      <c r="AZ1375" s="17">
        <v>0.59136277583289298</v>
      </c>
      <c r="BA1375" s="17">
        <f t="shared" si="107"/>
        <v>0.53222649824960366</v>
      </c>
      <c r="BB1375" s="17">
        <f t="shared" si="108"/>
        <v>0.6504990534161823</v>
      </c>
    </row>
    <row r="1376" spans="20:54" x14ac:dyDescent="0.2">
      <c r="T1376" s="12">
        <v>1.9937</v>
      </c>
      <c r="U1376" s="12">
        <v>6.59E-2</v>
      </c>
      <c r="AG1376" s="19">
        <v>1.9139999999999999</v>
      </c>
      <c r="AH1376" s="20">
        <v>6.0499999999999998E-2</v>
      </c>
      <c r="AN1376" s="17">
        <v>139.30000000000001</v>
      </c>
      <c r="AO1376" s="17">
        <v>0.59156881099051495</v>
      </c>
      <c r="AP1376" s="17">
        <f t="shared" si="105"/>
        <v>0.53241192989146346</v>
      </c>
      <c r="AQ1376" s="18">
        <f t="shared" si="106"/>
        <v>0.65072569208956654</v>
      </c>
      <c r="AV1376" s="19">
        <v>1.8561000000000001</v>
      </c>
      <c r="AW1376" s="20">
        <v>5.9799999999999999E-2</v>
      </c>
      <c r="AY1376" s="17">
        <v>139.30000000000001</v>
      </c>
      <c r="AZ1376" s="17">
        <v>0.59160581028474601</v>
      </c>
      <c r="BA1376" s="17">
        <f t="shared" si="107"/>
        <v>0.53244522925627147</v>
      </c>
      <c r="BB1376" s="17">
        <f t="shared" si="108"/>
        <v>0.65076639131322067</v>
      </c>
    </row>
    <row r="1377" spans="20:54" x14ac:dyDescent="0.2">
      <c r="T1377" s="12">
        <v>1.9943</v>
      </c>
      <c r="U1377" s="12">
        <v>6.59E-2</v>
      </c>
      <c r="AG1377" s="19">
        <v>1.9036999999999999</v>
      </c>
      <c r="AH1377" s="20">
        <v>6.0499999999999998E-2</v>
      </c>
      <c r="AN1377" s="17">
        <v>139.4</v>
      </c>
      <c r="AO1377" s="17">
        <v>0.59180575319536899</v>
      </c>
      <c r="AP1377" s="17">
        <f t="shared" si="105"/>
        <v>0.53262517787583208</v>
      </c>
      <c r="AQ1377" s="18">
        <f t="shared" si="106"/>
        <v>0.6509863285149059</v>
      </c>
      <c r="AV1377" s="19">
        <v>1.8948</v>
      </c>
      <c r="AW1377" s="20">
        <v>5.9799999999999999E-2</v>
      </c>
      <c r="AY1377" s="17">
        <v>139.4</v>
      </c>
      <c r="AZ1377" s="17">
        <v>0.59184857650079903</v>
      </c>
      <c r="BA1377" s="17">
        <f t="shared" si="107"/>
        <v>0.53266371885071917</v>
      </c>
      <c r="BB1377" s="17">
        <f t="shared" si="108"/>
        <v>0.651033434150879</v>
      </c>
    </row>
    <row r="1378" spans="20:54" x14ac:dyDescent="0.2">
      <c r="T1378" s="12">
        <v>2.0198</v>
      </c>
      <c r="U1378" s="12">
        <v>6.59E-2</v>
      </c>
      <c r="AG1378" s="19">
        <v>1.9066000000000001</v>
      </c>
      <c r="AH1378" s="20">
        <v>6.0499999999999998E-2</v>
      </c>
      <c r="AN1378" s="17">
        <v>139.5</v>
      </c>
      <c r="AO1378" s="17">
        <v>0.59204243418071201</v>
      </c>
      <c r="AP1378" s="17">
        <f t="shared" si="105"/>
        <v>0.53283819076264083</v>
      </c>
      <c r="AQ1378" s="18">
        <f t="shared" si="106"/>
        <v>0.6512466775987833</v>
      </c>
      <c r="AV1378" s="19">
        <v>1.8805000000000001</v>
      </c>
      <c r="AW1378" s="20">
        <v>5.9900000000000002E-2</v>
      </c>
      <c r="AY1378" s="17">
        <v>139.5</v>
      </c>
      <c r="AZ1378" s="17">
        <v>0.59209107447277698</v>
      </c>
      <c r="BA1378" s="17">
        <f t="shared" si="107"/>
        <v>0.53288196702549928</v>
      </c>
      <c r="BB1378" s="17">
        <f t="shared" si="108"/>
        <v>0.65130018192005468</v>
      </c>
    </row>
    <row r="1379" spans="20:54" x14ac:dyDescent="0.2">
      <c r="T1379" s="12">
        <v>2.0415000000000001</v>
      </c>
      <c r="U1379" s="12">
        <v>6.59E-2</v>
      </c>
      <c r="AG1379" s="19">
        <v>1.9001999999999999</v>
      </c>
      <c r="AH1379" s="20">
        <v>6.0600000000000001E-2</v>
      </c>
      <c r="AN1379" s="17">
        <v>139.6</v>
      </c>
      <c r="AO1379" s="17">
        <v>0.59227885405970804</v>
      </c>
      <c r="AP1379" s="17">
        <f t="shared" si="105"/>
        <v>0.53305096865373724</v>
      </c>
      <c r="AQ1379" s="18">
        <f t="shared" si="106"/>
        <v>0.65150673946567894</v>
      </c>
      <c r="AV1379" s="19">
        <v>1.8865000000000001</v>
      </c>
      <c r="AW1379" s="20">
        <v>5.9900000000000002E-2</v>
      </c>
      <c r="AY1379" s="17">
        <v>139.6</v>
      </c>
      <c r="AZ1379" s="17">
        <v>0.59233330419364805</v>
      </c>
      <c r="BA1379" s="17">
        <f t="shared" si="107"/>
        <v>0.53309997377428331</v>
      </c>
      <c r="BB1379" s="17">
        <f t="shared" si="108"/>
        <v>0.6515666346130129</v>
      </c>
    </row>
    <row r="1380" spans="20:54" x14ac:dyDescent="0.2">
      <c r="T1380" s="12">
        <v>2.0194999999999999</v>
      </c>
      <c r="U1380" s="12">
        <v>6.59E-2</v>
      </c>
      <c r="AG1380" s="19">
        <v>1.9268000000000001</v>
      </c>
      <c r="AH1380" s="20">
        <v>6.0600000000000001E-2</v>
      </c>
      <c r="AN1380" s="17">
        <v>139.69999999999999</v>
      </c>
      <c r="AO1380" s="17">
        <v>0.59251501294629205</v>
      </c>
      <c r="AP1380" s="17">
        <f t="shared" si="105"/>
        <v>0.53326351165166286</v>
      </c>
      <c r="AQ1380" s="18">
        <f t="shared" si="106"/>
        <v>0.65176651424092136</v>
      </c>
      <c r="AV1380" s="19">
        <v>1.891</v>
      </c>
      <c r="AW1380" s="20">
        <v>5.9900000000000002E-2</v>
      </c>
      <c r="AY1380" s="17">
        <v>139.69999999999999</v>
      </c>
      <c r="AZ1380" s="17">
        <v>0.59257526565762997</v>
      </c>
      <c r="BA1380" s="17">
        <f t="shared" si="107"/>
        <v>0.53331773909186697</v>
      </c>
      <c r="BB1380" s="17">
        <f t="shared" si="108"/>
        <v>0.65183279222339296</v>
      </c>
    </row>
    <row r="1381" spans="20:54" x14ac:dyDescent="0.2">
      <c r="T1381" s="12">
        <v>2.0150000000000001</v>
      </c>
      <c r="U1381" s="12">
        <v>6.6000000000000003E-2</v>
      </c>
      <c r="AG1381" s="19">
        <v>1.9224000000000001</v>
      </c>
      <c r="AH1381" s="20">
        <v>6.0600000000000001E-2</v>
      </c>
      <c r="AN1381" s="17">
        <v>139.80000000000001</v>
      </c>
      <c r="AO1381" s="17">
        <v>0.59275091095516097</v>
      </c>
      <c r="AP1381" s="17">
        <f t="shared" si="105"/>
        <v>0.53347581985964487</v>
      </c>
      <c r="AQ1381" s="18">
        <f t="shared" si="106"/>
        <v>0.65202600205067707</v>
      </c>
      <c r="AV1381" s="19">
        <v>1.8976999999999999</v>
      </c>
      <c r="AW1381" s="20">
        <v>5.9900000000000002E-2</v>
      </c>
      <c r="AY1381" s="17">
        <v>139.80000000000001</v>
      </c>
      <c r="AZ1381" s="17">
        <v>0.59281695886017804</v>
      </c>
      <c r="BA1381" s="17">
        <f t="shared" si="107"/>
        <v>0.53353526297416021</v>
      </c>
      <c r="BB1381" s="17">
        <f t="shared" si="108"/>
        <v>0.65209865474619588</v>
      </c>
    </row>
    <row r="1382" spans="20:54" x14ac:dyDescent="0.2">
      <c r="T1382" s="12">
        <v>2.0156999999999998</v>
      </c>
      <c r="U1382" s="12">
        <v>6.6000000000000003E-2</v>
      </c>
      <c r="AG1382" s="19">
        <v>1.9177999999999999</v>
      </c>
      <c r="AH1382" s="20">
        <v>6.0600000000000001E-2</v>
      </c>
      <c r="AN1382" s="17">
        <v>139.9</v>
      </c>
      <c r="AO1382" s="17">
        <v>0.59298654820177199</v>
      </c>
      <c r="AP1382" s="17">
        <f t="shared" si="105"/>
        <v>0.53368789338159484</v>
      </c>
      <c r="AQ1382" s="18">
        <f t="shared" si="106"/>
        <v>0.65228520302194926</v>
      </c>
      <c r="AV1382" s="19">
        <v>1.9076</v>
      </c>
      <c r="AW1382" s="20">
        <v>5.9900000000000002E-2</v>
      </c>
      <c r="AY1382" s="17">
        <v>139.9</v>
      </c>
      <c r="AZ1382" s="17">
        <v>0.59305838379799003</v>
      </c>
      <c r="BA1382" s="17">
        <f t="shared" si="107"/>
        <v>0.53375254541819106</v>
      </c>
      <c r="BB1382" s="17">
        <f t="shared" si="108"/>
        <v>0.65236422217778911</v>
      </c>
    </row>
    <row r="1383" spans="20:54" x14ac:dyDescent="0.2">
      <c r="T1383" s="12">
        <v>2.0070000000000001</v>
      </c>
      <c r="U1383" s="12">
        <v>6.6000000000000003E-2</v>
      </c>
      <c r="AG1383" s="19">
        <v>1.9581</v>
      </c>
      <c r="AH1383" s="20">
        <v>6.0600000000000001E-2</v>
      </c>
      <c r="AN1383" s="17">
        <v>140</v>
      </c>
      <c r="AO1383" s="17">
        <v>0.59322192480234004</v>
      </c>
      <c r="AP1383" s="17">
        <f t="shared" si="105"/>
        <v>0.53389973232210608</v>
      </c>
      <c r="AQ1383" s="18">
        <f t="shared" si="106"/>
        <v>0.65254411728257411</v>
      </c>
      <c r="AV1383" s="19">
        <v>1.8726</v>
      </c>
      <c r="AW1383" s="20">
        <v>0.06</v>
      </c>
      <c r="AY1383" s="17">
        <v>140</v>
      </c>
      <c r="AZ1383" s="17">
        <v>0.59329954046899702</v>
      </c>
      <c r="BA1383" s="17">
        <f t="shared" si="107"/>
        <v>0.53396958642209735</v>
      </c>
      <c r="BB1383" s="17">
        <f t="shared" si="108"/>
        <v>0.6526294945158968</v>
      </c>
    </row>
    <row r="1384" spans="20:54" x14ac:dyDescent="0.2">
      <c r="T1384" s="12">
        <v>2.0242</v>
      </c>
      <c r="U1384" s="12">
        <v>6.6000000000000003E-2</v>
      </c>
      <c r="AG1384" s="19">
        <v>1.9327000000000001</v>
      </c>
      <c r="AH1384" s="20">
        <v>6.0600000000000001E-2</v>
      </c>
      <c r="AN1384" s="17">
        <v>140.1</v>
      </c>
      <c r="AO1384" s="17">
        <v>0.593457040873831</v>
      </c>
      <c r="AP1384" s="17">
        <f t="shared" si="105"/>
        <v>0.53411133678644795</v>
      </c>
      <c r="AQ1384" s="18">
        <f t="shared" si="106"/>
        <v>0.65280274496121415</v>
      </c>
      <c r="AV1384" s="19">
        <v>1.9323999999999999</v>
      </c>
      <c r="AW1384" s="20">
        <v>0.06</v>
      </c>
      <c r="AY1384" s="17">
        <v>140.1</v>
      </c>
      <c r="AZ1384" s="17">
        <v>0.59354042887236502</v>
      </c>
      <c r="BA1384" s="17">
        <f t="shared" si="107"/>
        <v>0.53418638598512858</v>
      </c>
      <c r="BB1384" s="17">
        <f t="shared" si="108"/>
        <v>0.65289447175960158</v>
      </c>
    </row>
    <row r="1385" spans="20:54" x14ac:dyDescent="0.2">
      <c r="T1385" s="12">
        <v>1.994</v>
      </c>
      <c r="U1385" s="12">
        <v>6.6100000000000006E-2</v>
      </c>
      <c r="AG1385" s="19">
        <v>1.9738</v>
      </c>
      <c r="AH1385" s="20">
        <v>6.0699999999999997E-2</v>
      </c>
      <c r="AN1385" s="17">
        <v>140.19999999999999</v>
      </c>
      <c r="AO1385" s="17">
        <v>0.59369189653396104</v>
      </c>
      <c r="AP1385" s="17">
        <f t="shared" si="105"/>
        <v>0.53432270688056493</v>
      </c>
      <c r="AQ1385" s="18">
        <f t="shared" si="106"/>
        <v>0.65306108618735714</v>
      </c>
      <c r="AV1385" s="19">
        <v>1.9588000000000001</v>
      </c>
      <c r="AW1385" s="20">
        <v>0.06</v>
      </c>
      <c r="AY1385" s="17">
        <v>140.19999999999999</v>
      </c>
      <c r="AZ1385" s="17">
        <v>0.59378104900849105</v>
      </c>
      <c r="BA1385" s="17">
        <f t="shared" si="107"/>
        <v>0.534402944107642</v>
      </c>
      <c r="BB1385" s="17">
        <f t="shared" si="108"/>
        <v>0.65315915390934021</v>
      </c>
    </row>
    <row r="1386" spans="20:54" x14ac:dyDescent="0.2">
      <c r="T1386" s="12">
        <v>2.0150999999999999</v>
      </c>
      <c r="U1386" s="12">
        <v>6.6100000000000006E-2</v>
      </c>
      <c r="AG1386" s="19">
        <v>1.9097</v>
      </c>
      <c r="AH1386" s="20">
        <v>6.0699999999999997E-2</v>
      </c>
      <c r="AN1386" s="17">
        <v>140.30000000000001</v>
      </c>
      <c r="AO1386" s="17">
        <v>0.59392649190119096</v>
      </c>
      <c r="AP1386" s="17">
        <f t="shared" si="105"/>
        <v>0.53453384271107185</v>
      </c>
      <c r="AQ1386" s="18">
        <f t="shared" si="106"/>
        <v>0.65331914109131006</v>
      </c>
      <c r="AV1386" s="19">
        <v>1.919</v>
      </c>
      <c r="AW1386" s="20">
        <v>0.06</v>
      </c>
      <c r="AY1386" s="17">
        <v>140.30000000000001</v>
      </c>
      <c r="AZ1386" s="17">
        <v>0.59402140087899702</v>
      </c>
      <c r="BA1386" s="17">
        <f t="shared" si="107"/>
        <v>0.53461926079109734</v>
      </c>
      <c r="BB1386" s="17">
        <f t="shared" si="108"/>
        <v>0.65342354096689681</v>
      </c>
    </row>
    <row r="1387" spans="20:54" x14ac:dyDescent="0.2">
      <c r="T1387" s="12">
        <v>2.0425</v>
      </c>
      <c r="U1387" s="12">
        <v>6.6100000000000006E-2</v>
      </c>
      <c r="AG1387" s="19">
        <v>1.8701000000000001</v>
      </c>
      <c r="AH1387" s="20">
        <v>6.0699999999999997E-2</v>
      </c>
      <c r="AN1387" s="17">
        <v>140.4</v>
      </c>
      <c r="AO1387" s="17">
        <v>0.59416082709472195</v>
      </c>
      <c r="AP1387" s="17">
        <f t="shared" si="105"/>
        <v>0.53474474438524977</v>
      </c>
      <c r="AQ1387" s="18">
        <f t="shared" si="106"/>
        <v>0.65357690980419425</v>
      </c>
      <c r="AV1387" s="19">
        <v>1.923</v>
      </c>
      <c r="AW1387" s="20">
        <v>0.06</v>
      </c>
      <c r="AY1387" s="17">
        <v>140.4</v>
      </c>
      <c r="AZ1387" s="17">
        <v>0.59426148448673299</v>
      </c>
      <c r="BA1387" s="17">
        <f t="shared" si="107"/>
        <v>0.53483533603805966</v>
      </c>
      <c r="BB1387" s="17">
        <f t="shared" si="108"/>
        <v>0.65368763293540633</v>
      </c>
    </row>
    <row r="1388" spans="20:54" x14ac:dyDescent="0.2">
      <c r="T1388" s="12">
        <v>1.9876</v>
      </c>
      <c r="U1388" s="12">
        <v>6.6100000000000006E-2</v>
      </c>
      <c r="AG1388" s="19">
        <v>1.9604999999999999</v>
      </c>
      <c r="AH1388" s="20">
        <v>6.0699999999999997E-2</v>
      </c>
      <c r="AN1388" s="17">
        <v>140.5</v>
      </c>
      <c r="AO1388" s="17">
        <v>0.59439490223449298</v>
      </c>
      <c r="AP1388" s="17">
        <f t="shared" si="105"/>
        <v>0.53495541201104369</v>
      </c>
      <c r="AQ1388" s="18">
        <f t="shared" si="106"/>
        <v>0.65383439245794228</v>
      </c>
      <c r="AV1388" s="19">
        <v>1.8885000000000001</v>
      </c>
      <c r="AW1388" s="20">
        <v>0.06</v>
      </c>
      <c r="AY1388" s="17">
        <v>140.5</v>
      </c>
      <c r="AZ1388" s="17">
        <v>0.59450129983576805</v>
      </c>
      <c r="BA1388" s="17">
        <f t="shared" si="107"/>
        <v>0.53505116985219126</v>
      </c>
      <c r="BB1388" s="17">
        <f t="shared" si="108"/>
        <v>0.65395142981934495</v>
      </c>
    </row>
    <row r="1389" spans="20:54" x14ac:dyDescent="0.2">
      <c r="T1389" s="12">
        <v>2.048</v>
      </c>
      <c r="U1389" s="12">
        <v>6.6100000000000006E-2</v>
      </c>
      <c r="AG1389" s="19">
        <v>1.9224000000000001</v>
      </c>
      <c r="AH1389" s="20">
        <v>6.0699999999999997E-2</v>
      </c>
      <c r="AN1389" s="17">
        <v>140.6</v>
      </c>
      <c r="AO1389" s="17">
        <v>0.59462871744117696</v>
      </c>
      <c r="AP1389" s="17">
        <f t="shared" si="105"/>
        <v>0.53516584569705927</v>
      </c>
      <c r="AQ1389" s="18">
        <f t="shared" si="106"/>
        <v>0.65409158918529475</v>
      </c>
      <c r="AV1389" s="19">
        <v>1.9007000000000001</v>
      </c>
      <c r="AW1389" s="20">
        <v>6.0100000000000001E-2</v>
      </c>
      <c r="AY1389" s="17">
        <v>140.6</v>
      </c>
      <c r="AZ1389" s="17">
        <v>0.59474084693139095</v>
      </c>
      <c r="BA1389" s="17">
        <f t="shared" si="107"/>
        <v>0.53526676223825187</v>
      </c>
      <c r="BB1389" s="17">
        <f t="shared" si="108"/>
        <v>0.65421493162453015</v>
      </c>
    </row>
    <row r="1390" spans="20:54" x14ac:dyDescent="0.2">
      <c r="T1390" s="12">
        <v>2.0346000000000002</v>
      </c>
      <c r="U1390" s="12">
        <v>6.6199999999999995E-2</v>
      </c>
      <c r="AG1390" s="19">
        <v>1.9542999999999999</v>
      </c>
      <c r="AH1390" s="20">
        <v>6.0699999999999997E-2</v>
      </c>
      <c r="AN1390" s="17">
        <v>140.69999999999999</v>
      </c>
      <c r="AO1390" s="17">
        <v>0.59486227283617699</v>
      </c>
      <c r="AP1390" s="17">
        <f t="shared" si="105"/>
        <v>0.53537604555255935</v>
      </c>
      <c r="AQ1390" s="18">
        <f t="shared" si="106"/>
        <v>0.65434850011979473</v>
      </c>
      <c r="AV1390" s="19">
        <v>1.9120999999999999</v>
      </c>
      <c r="AW1390" s="20">
        <v>6.0100000000000001E-2</v>
      </c>
      <c r="AY1390" s="17">
        <v>140.69999999999999</v>
      </c>
      <c r="AZ1390" s="17">
        <v>0.59498012578010695</v>
      </c>
      <c r="BA1390" s="17">
        <f t="shared" si="107"/>
        <v>0.53548211320209627</v>
      </c>
      <c r="BB1390" s="17">
        <f t="shared" si="108"/>
        <v>0.65447813835811774</v>
      </c>
    </row>
    <row r="1391" spans="20:54" x14ac:dyDescent="0.2">
      <c r="T1391" s="12">
        <v>2.0091999999999999</v>
      </c>
      <c r="U1391" s="12">
        <v>6.6199999999999995E-2</v>
      </c>
      <c r="AG1391" s="19">
        <v>1.9444999999999999</v>
      </c>
      <c r="AH1391" s="20">
        <v>6.08E-2</v>
      </c>
      <c r="AN1391" s="17">
        <v>140.80000000000001</v>
      </c>
      <c r="AO1391" s="17">
        <v>0.59509556854162204</v>
      </c>
      <c r="AP1391" s="17">
        <f t="shared" si="105"/>
        <v>0.5355860116874599</v>
      </c>
      <c r="AQ1391" s="18">
        <f t="shared" si="106"/>
        <v>0.6546051253957843</v>
      </c>
      <c r="AV1391" s="19">
        <v>1.9084000000000001</v>
      </c>
      <c r="AW1391" s="20">
        <v>6.0100000000000001E-2</v>
      </c>
      <c r="AY1391" s="17">
        <v>140.80000000000001</v>
      </c>
      <c r="AZ1391" s="17">
        <v>0.59521913638963297</v>
      </c>
      <c r="BA1391" s="17">
        <f t="shared" si="107"/>
        <v>0.53569722275066967</v>
      </c>
      <c r="BB1391" s="17">
        <f t="shared" si="108"/>
        <v>0.65474105002859628</v>
      </c>
    </row>
    <row r="1392" spans="20:54" x14ac:dyDescent="0.2">
      <c r="T1392" s="12">
        <v>2.028</v>
      </c>
      <c r="U1392" s="12">
        <v>6.6199999999999995E-2</v>
      </c>
      <c r="AG1392" s="19">
        <v>1.9702999999999999</v>
      </c>
      <c r="AH1392" s="20">
        <v>6.08E-2</v>
      </c>
      <c r="AN1392" s="17">
        <v>140.9</v>
      </c>
      <c r="AO1392" s="17">
        <v>0.59532860468036097</v>
      </c>
      <c r="AP1392" s="17">
        <f t="shared" si="105"/>
        <v>0.5357957442123249</v>
      </c>
      <c r="AQ1392" s="18">
        <f t="shared" si="106"/>
        <v>0.65486146514839716</v>
      </c>
      <c r="AV1392" s="19">
        <v>1.9158999999999999</v>
      </c>
      <c r="AW1392" s="20">
        <v>6.0100000000000001E-2</v>
      </c>
      <c r="AY1392" s="17">
        <v>140.9</v>
      </c>
      <c r="AZ1392" s="17">
        <v>0.595457878768899</v>
      </c>
      <c r="BA1392" s="17">
        <f t="shared" si="107"/>
        <v>0.53591209089200909</v>
      </c>
      <c r="BB1392" s="17">
        <f t="shared" si="108"/>
        <v>0.65500366664578891</v>
      </c>
    </row>
    <row r="1393" spans="20:54" x14ac:dyDescent="0.2">
      <c r="T1393" s="12">
        <v>2.0510000000000002</v>
      </c>
      <c r="U1393" s="12">
        <v>6.6199999999999995E-2</v>
      </c>
      <c r="AG1393" s="19">
        <v>1.9861</v>
      </c>
      <c r="AH1393" s="20">
        <v>6.08E-2</v>
      </c>
      <c r="AN1393" s="17">
        <v>141</v>
      </c>
      <c r="AO1393" s="17">
        <v>0.59556138137596604</v>
      </c>
      <c r="AP1393" s="17">
        <f t="shared" si="105"/>
        <v>0.5360052432383694</v>
      </c>
      <c r="AQ1393" s="18">
        <f t="shared" si="106"/>
        <v>0.65511751951356267</v>
      </c>
      <c r="AV1393" s="19">
        <v>1.911</v>
      </c>
      <c r="AW1393" s="20">
        <v>6.0100000000000001E-2</v>
      </c>
      <c r="AY1393" s="17">
        <v>141</v>
      </c>
      <c r="AZ1393" s="17">
        <v>0.59569635292804002</v>
      </c>
      <c r="BA1393" s="17">
        <f t="shared" si="107"/>
        <v>0.53612671763523601</v>
      </c>
      <c r="BB1393" s="17">
        <f t="shared" si="108"/>
        <v>0.65526598822084403</v>
      </c>
    </row>
    <row r="1394" spans="20:54" x14ac:dyDescent="0.2">
      <c r="T1394" s="12">
        <v>2.0289000000000001</v>
      </c>
      <c r="U1394" s="12">
        <v>6.6299999999999998E-2</v>
      </c>
      <c r="AG1394" s="19">
        <v>1.9291</v>
      </c>
      <c r="AH1394" s="20">
        <v>6.08E-2</v>
      </c>
      <c r="AN1394" s="17">
        <v>141.1</v>
      </c>
      <c r="AO1394" s="17">
        <v>0.59579389875272104</v>
      </c>
      <c r="AP1394" s="17">
        <f t="shared" si="105"/>
        <v>0.53621450887744893</v>
      </c>
      <c r="AQ1394" s="18">
        <f t="shared" si="106"/>
        <v>0.65537328862799316</v>
      </c>
      <c r="AV1394" s="19">
        <v>1.8844000000000001</v>
      </c>
      <c r="AW1394" s="20">
        <v>6.0100000000000001E-2</v>
      </c>
      <c r="AY1394" s="17">
        <v>141.1</v>
      </c>
      <c r="AZ1394" s="17">
        <v>0.59593455887839397</v>
      </c>
      <c r="BA1394" s="17">
        <f t="shared" si="107"/>
        <v>0.5363411029905546</v>
      </c>
      <c r="BB1394" s="17">
        <f t="shared" si="108"/>
        <v>0.65552801476623346</v>
      </c>
    </row>
    <row r="1395" spans="20:54" x14ac:dyDescent="0.2">
      <c r="T1395" s="12">
        <v>1.9953000000000001</v>
      </c>
      <c r="U1395" s="12">
        <v>6.6299999999999998E-2</v>
      </c>
      <c r="AG1395" s="19">
        <v>1.9202999999999999</v>
      </c>
      <c r="AH1395" s="20">
        <v>6.08E-2</v>
      </c>
      <c r="AN1395" s="17">
        <v>141.19999999999999</v>
      </c>
      <c r="AO1395" s="17">
        <v>0.596026156935621</v>
      </c>
      <c r="AP1395" s="17">
        <f t="shared" si="105"/>
        <v>0.53642354124205893</v>
      </c>
      <c r="AQ1395" s="18">
        <f t="shared" si="106"/>
        <v>0.65562877262918318</v>
      </c>
      <c r="AV1395" s="19">
        <v>1.9037999999999999</v>
      </c>
      <c r="AW1395" s="20">
        <v>6.0199999999999997E-2</v>
      </c>
      <c r="AY1395" s="17">
        <v>141.19999999999999</v>
      </c>
      <c r="AZ1395" s="17">
        <v>0.59617249663250305</v>
      </c>
      <c r="BA1395" s="17">
        <f t="shared" si="107"/>
        <v>0.53655524696925272</v>
      </c>
      <c r="BB1395" s="17">
        <f t="shared" si="108"/>
        <v>0.65578974629575337</v>
      </c>
    </row>
    <row r="1396" spans="20:54" x14ac:dyDescent="0.2">
      <c r="T1396" s="12">
        <v>2.0425</v>
      </c>
      <c r="U1396" s="12">
        <v>6.6299999999999998E-2</v>
      </c>
      <c r="AG1396" s="19">
        <v>1.9334</v>
      </c>
      <c r="AH1396" s="20">
        <v>6.08E-2</v>
      </c>
      <c r="AN1396" s="17">
        <v>141.30000000000001</v>
      </c>
      <c r="AO1396" s="17">
        <v>0.59625815605037003</v>
      </c>
      <c r="AP1396" s="17">
        <f t="shared" si="105"/>
        <v>0.53663234044533303</v>
      </c>
      <c r="AQ1396" s="18">
        <f t="shared" si="106"/>
        <v>0.65588397165540713</v>
      </c>
      <c r="AV1396" s="19">
        <v>1.9253</v>
      </c>
      <c r="AW1396" s="20">
        <v>6.0199999999999997E-2</v>
      </c>
      <c r="AY1396" s="17">
        <v>141.30000000000001</v>
      </c>
      <c r="AZ1396" s="17">
        <v>0.59641016620410703</v>
      </c>
      <c r="BA1396" s="17">
        <f t="shared" si="107"/>
        <v>0.53676914958369637</v>
      </c>
      <c r="BB1396" s="17">
        <f t="shared" si="108"/>
        <v>0.6560511828245178</v>
      </c>
    </row>
    <row r="1397" spans="20:54" x14ac:dyDescent="0.2">
      <c r="T1397" s="12">
        <v>2.0024000000000002</v>
      </c>
      <c r="U1397" s="12">
        <v>6.6299999999999998E-2</v>
      </c>
      <c r="AG1397" s="19">
        <v>1.9396</v>
      </c>
      <c r="AH1397" s="20">
        <v>6.0900000000000003E-2</v>
      </c>
      <c r="AN1397" s="17">
        <v>141.4</v>
      </c>
      <c r="AO1397" s="17">
        <v>0.596489896223375</v>
      </c>
      <c r="AP1397" s="17">
        <f t="shared" si="105"/>
        <v>0.53684090660103756</v>
      </c>
      <c r="AQ1397" s="18">
        <f t="shared" si="106"/>
        <v>0.65613888584571256</v>
      </c>
      <c r="AV1397" s="19">
        <v>1.8996999999999999</v>
      </c>
      <c r="AW1397" s="20">
        <v>6.0199999999999997E-2</v>
      </c>
      <c r="AY1397" s="17">
        <v>141.4</v>
      </c>
      <c r="AZ1397" s="17">
        <v>0.59664756760813997</v>
      </c>
      <c r="BA1397" s="17">
        <f t="shared" si="107"/>
        <v>0.53698281084732602</v>
      </c>
      <c r="BB1397" s="17">
        <f t="shared" si="108"/>
        <v>0.65631232436895404</v>
      </c>
    </row>
    <row r="1398" spans="20:54" x14ac:dyDescent="0.2">
      <c r="T1398" s="12">
        <v>2.0015999999999998</v>
      </c>
      <c r="U1398" s="12">
        <v>6.6299999999999998E-2</v>
      </c>
      <c r="AG1398" s="19">
        <v>1.9202999999999999</v>
      </c>
      <c r="AH1398" s="20">
        <v>6.0900000000000003E-2</v>
      </c>
      <c r="AN1398" s="17">
        <v>141.5</v>
      </c>
      <c r="AO1398" s="17">
        <v>0.59672137758174304</v>
      </c>
      <c r="AP1398" s="17">
        <f t="shared" si="105"/>
        <v>0.53704923982356878</v>
      </c>
      <c r="AQ1398" s="18">
        <f t="shared" si="106"/>
        <v>0.65639351533991741</v>
      </c>
      <c r="AV1398" s="19">
        <v>1.8775999999999999</v>
      </c>
      <c r="AW1398" s="20">
        <v>6.0199999999999997E-2</v>
      </c>
      <c r="AY1398" s="17">
        <v>141.5</v>
      </c>
      <c r="AZ1398" s="17">
        <v>0.59688470086072998</v>
      </c>
      <c r="BA1398" s="17">
        <f t="shared" si="107"/>
        <v>0.53719623077465695</v>
      </c>
      <c r="BB1398" s="17">
        <f t="shared" si="108"/>
        <v>0.65657317094680301</v>
      </c>
    </row>
    <row r="1399" spans="20:54" x14ac:dyDescent="0.2">
      <c r="T1399" s="12">
        <v>2.0253000000000001</v>
      </c>
      <c r="U1399" s="12">
        <v>6.6400000000000001E-2</v>
      </c>
      <c r="AG1399" s="19">
        <v>1.9157999999999999</v>
      </c>
      <c r="AH1399" s="20">
        <v>6.0900000000000003E-2</v>
      </c>
      <c r="AN1399" s="17">
        <v>141.6</v>
      </c>
      <c r="AO1399" s="17">
        <v>0.59695260025327801</v>
      </c>
      <c r="AP1399" s="17">
        <f t="shared" si="105"/>
        <v>0.53725734022795024</v>
      </c>
      <c r="AQ1399" s="18">
        <f t="shared" si="106"/>
        <v>0.65664786027860589</v>
      </c>
      <c r="AV1399" s="19">
        <v>1.8960999999999999</v>
      </c>
      <c r="AW1399" s="20">
        <v>6.0199999999999997E-2</v>
      </c>
      <c r="AY1399" s="17">
        <v>141.6</v>
      </c>
      <c r="AZ1399" s="17">
        <v>0.59712156597919297</v>
      </c>
      <c r="BA1399" s="17">
        <f t="shared" si="107"/>
        <v>0.53740940938127368</v>
      </c>
      <c r="BB1399" s="17">
        <f t="shared" si="108"/>
        <v>0.65683372257711237</v>
      </c>
    </row>
    <row r="1400" spans="20:54" x14ac:dyDescent="0.2">
      <c r="T1400" s="12">
        <v>2.0358000000000001</v>
      </c>
      <c r="U1400" s="12">
        <v>6.6400000000000001E-2</v>
      </c>
      <c r="AG1400" s="19">
        <v>1.9133</v>
      </c>
      <c r="AH1400" s="20">
        <v>6.0900000000000003E-2</v>
      </c>
      <c r="AN1400" s="17">
        <v>141.69999999999999</v>
      </c>
      <c r="AO1400" s="17">
        <v>0.59718356436647502</v>
      </c>
      <c r="AP1400" s="17">
        <f t="shared" si="105"/>
        <v>0.53746520792982755</v>
      </c>
      <c r="AQ1400" s="18">
        <f t="shared" si="106"/>
        <v>0.6569019208031226</v>
      </c>
      <c r="AV1400" s="19">
        <v>1.9423999999999999</v>
      </c>
      <c r="AW1400" s="20">
        <v>6.0199999999999997E-2</v>
      </c>
      <c r="AY1400" s="17">
        <v>141.69999999999999</v>
      </c>
      <c r="AZ1400" s="17">
        <v>0.59735816298203503</v>
      </c>
      <c r="BA1400" s="17">
        <f t="shared" si="107"/>
        <v>0.53762234668383158</v>
      </c>
      <c r="BB1400" s="17">
        <f t="shared" si="108"/>
        <v>0.6570939792802386</v>
      </c>
    </row>
    <row r="1401" spans="20:54" x14ac:dyDescent="0.2">
      <c r="T1401" s="12">
        <v>2.0463</v>
      </c>
      <c r="U1401" s="12">
        <v>6.6400000000000001E-2</v>
      </c>
      <c r="AG1401" s="19">
        <v>1.9118999999999999</v>
      </c>
      <c r="AH1401" s="20">
        <v>6.0900000000000003E-2</v>
      </c>
      <c r="AN1401" s="17">
        <v>141.80000000000001</v>
      </c>
      <c r="AO1401" s="17">
        <v>0.59741427005052095</v>
      </c>
      <c r="AP1401" s="17">
        <f t="shared" si="105"/>
        <v>0.53767284304546892</v>
      </c>
      <c r="AQ1401" s="18">
        <f t="shared" si="106"/>
        <v>0.65715569705557308</v>
      </c>
      <c r="AV1401" s="19">
        <v>1.9239999999999999</v>
      </c>
      <c r="AW1401" s="20">
        <v>6.0299999999999999E-2</v>
      </c>
      <c r="AY1401" s="17">
        <v>141.80000000000001</v>
      </c>
      <c r="AZ1401" s="17">
        <v>0.59759449188894098</v>
      </c>
      <c r="BA1401" s="17">
        <f t="shared" si="107"/>
        <v>0.53783504270004689</v>
      </c>
      <c r="BB1401" s="17">
        <f t="shared" si="108"/>
        <v>0.65735394107783518</v>
      </c>
    </row>
    <row r="1402" spans="20:54" x14ac:dyDescent="0.2">
      <c r="T1402" s="12">
        <v>2.0369999999999999</v>
      </c>
      <c r="U1402" s="12">
        <v>6.6400000000000001E-2</v>
      </c>
      <c r="AG1402" s="19">
        <v>1.9659</v>
      </c>
      <c r="AH1402" s="20">
        <v>6.0900000000000003E-2</v>
      </c>
      <c r="AN1402" s="17">
        <v>141.9</v>
      </c>
      <c r="AO1402" s="17">
        <v>0.59764471743528602</v>
      </c>
      <c r="AP1402" s="17">
        <f t="shared" si="105"/>
        <v>0.53788024569175741</v>
      </c>
      <c r="AQ1402" s="18">
        <f t="shared" si="106"/>
        <v>0.65740918917881463</v>
      </c>
      <c r="AV1402" s="19">
        <v>1.9258</v>
      </c>
      <c r="AW1402" s="20">
        <v>6.0299999999999999E-2</v>
      </c>
      <c r="AY1402" s="17">
        <v>141.9</v>
      </c>
      <c r="AZ1402" s="17">
        <v>0.59783055272078001</v>
      </c>
      <c r="BA1402" s="17">
        <f t="shared" si="107"/>
        <v>0.53804749744870206</v>
      </c>
      <c r="BB1402" s="17">
        <f t="shared" si="108"/>
        <v>0.65761360799285806</v>
      </c>
    </row>
    <row r="1403" spans="20:54" x14ac:dyDescent="0.2">
      <c r="T1403" s="12">
        <v>2.0320999999999998</v>
      </c>
      <c r="U1403" s="12">
        <v>6.6500000000000004E-2</v>
      </c>
      <c r="AG1403" s="19">
        <v>1.9738</v>
      </c>
      <c r="AH1403" s="20">
        <v>6.0999999999999999E-2</v>
      </c>
      <c r="AN1403" s="17">
        <v>142</v>
      </c>
      <c r="AO1403" s="17">
        <v>0.59787490665132403</v>
      </c>
      <c r="AP1403" s="17">
        <f t="shared" si="105"/>
        <v>0.5380874159861917</v>
      </c>
      <c r="AQ1403" s="18">
        <f t="shared" si="106"/>
        <v>0.65766239731645648</v>
      </c>
      <c r="AV1403" s="19">
        <v>1.9411</v>
      </c>
      <c r="AW1403" s="20">
        <v>6.0299999999999999E-2</v>
      </c>
      <c r="AY1403" s="17">
        <v>142</v>
      </c>
      <c r="AZ1403" s="17">
        <v>0.59806634549959803</v>
      </c>
      <c r="BA1403" s="17">
        <f t="shared" si="107"/>
        <v>0.5382597109496382</v>
      </c>
      <c r="BB1403" s="17">
        <f t="shared" si="108"/>
        <v>0.65787298004955785</v>
      </c>
    </row>
    <row r="1404" spans="20:54" x14ac:dyDescent="0.2">
      <c r="T1404" s="12">
        <v>2.0350000000000001</v>
      </c>
      <c r="U1404" s="12">
        <v>6.6500000000000004E-2</v>
      </c>
      <c r="AG1404" s="19">
        <v>1.9180999999999999</v>
      </c>
      <c r="AH1404" s="20">
        <v>6.0999999999999999E-2</v>
      </c>
      <c r="AN1404" s="17">
        <v>142.1</v>
      </c>
      <c r="AO1404" s="17">
        <v>0.59810483782986401</v>
      </c>
      <c r="AP1404" s="17">
        <f t="shared" si="105"/>
        <v>0.53829435404687764</v>
      </c>
      <c r="AQ1404" s="18">
        <f t="shared" si="106"/>
        <v>0.65791532161285049</v>
      </c>
      <c r="AV1404" s="19">
        <v>1.946</v>
      </c>
      <c r="AW1404" s="20">
        <v>6.0299999999999999E-2</v>
      </c>
      <c r="AY1404" s="17">
        <v>142.1</v>
      </c>
      <c r="AZ1404" s="17">
        <v>0.59830187024861603</v>
      </c>
      <c r="BA1404" s="17">
        <f t="shared" si="107"/>
        <v>0.53847168322375449</v>
      </c>
      <c r="BB1404" s="17">
        <f t="shared" si="108"/>
        <v>0.65813205727347768</v>
      </c>
    </row>
    <row r="1405" spans="20:54" x14ac:dyDescent="0.2">
      <c r="T1405" s="12">
        <v>2.0188999999999999</v>
      </c>
      <c r="U1405" s="12">
        <v>6.6500000000000004E-2</v>
      </c>
      <c r="AG1405" s="19">
        <v>1.9383999999999999</v>
      </c>
      <c r="AH1405" s="20">
        <v>6.0999999999999999E-2</v>
      </c>
      <c r="AN1405" s="17">
        <v>142.19999999999999</v>
      </c>
      <c r="AO1405" s="17">
        <v>0.59833451110281299</v>
      </c>
      <c r="AP1405" s="17">
        <f t="shared" si="105"/>
        <v>0.53850105999253173</v>
      </c>
      <c r="AQ1405" s="18">
        <f t="shared" si="106"/>
        <v>0.65816796221309437</v>
      </c>
      <c r="AV1405" s="19">
        <v>1.9753000000000001</v>
      </c>
      <c r="AW1405" s="20">
        <v>6.0299999999999999E-2</v>
      </c>
      <c r="AY1405" s="17">
        <v>142.19999999999999</v>
      </c>
      <c r="AZ1405" s="17">
        <v>0.59853712699222505</v>
      </c>
      <c r="BA1405" s="17">
        <f t="shared" si="107"/>
        <v>0.53868341429300259</v>
      </c>
      <c r="BB1405" s="17">
        <f t="shared" si="108"/>
        <v>0.65839083969144763</v>
      </c>
    </row>
    <row r="1406" spans="20:54" x14ac:dyDescent="0.2">
      <c r="T1406" s="12">
        <v>2.0419999999999998</v>
      </c>
      <c r="U1406" s="12">
        <v>6.6500000000000004E-2</v>
      </c>
      <c r="AG1406" s="19">
        <v>1.9158999999999999</v>
      </c>
      <c r="AH1406" s="20">
        <v>6.0999999999999999E-2</v>
      </c>
      <c r="AN1406" s="17">
        <v>142.30000000000001</v>
      </c>
      <c r="AO1406" s="17">
        <v>0.59856392660274704</v>
      </c>
      <c r="AP1406" s="17">
        <f t="shared" si="105"/>
        <v>0.53870753394247239</v>
      </c>
      <c r="AQ1406" s="18">
        <f t="shared" si="106"/>
        <v>0.6584203192630218</v>
      </c>
      <c r="AV1406" s="19">
        <v>1.9067000000000001</v>
      </c>
      <c r="AW1406" s="20">
        <v>6.0299999999999999E-2</v>
      </c>
      <c r="AY1406" s="17">
        <v>142.30000000000001</v>
      </c>
      <c r="AZ1406" s="17">
        <v>0.59877211575598699</v>
      </c>
      <c r="BA1406" s="17">
        <f t="shared" si="107"/>
        <v>0.53889490418038832</v>
      </c>
      <c r="BB1406" s="17">
        <f t="shared" si="108"/>
        <v>0.65864932733158577</v>
      </c>
    </row>
    <row r="1407" spans="20:54" x14ac:dyDescent="0.2">
      <c r="T1407" s="12">
        <v>2.0333999999999999</v>
      </c>
      <c r="U1407" s="12">
        <v>6.6500000000000004E-2</v>
      </c>
      <c r="AG1407" s="19">
        <v>1.885</v>
      </c>
      <c r="AH1407" s="20">
        <v>6.0999999999999999E-2</v>
      </c>
      <c r="AN1407" s="17">
        <v>142.4</v>
      </c>
      <c r="AO1407" s="17">
        <v>0.59879308446291002</v>
      </c>
      <c r="AP1407" s="17">
        <f t="shared" si="105"/>
        <v>0.53891377601661905</v>
      </c>
      <c r="AQ1407" s="18">
        <f t="shared" si="106"/>
        <v>0.6586723929092011</v>
      </c>
      <c r="AV1407" s="19">
        <v>1.9063000000000001</v>
      </c>
      <c r="AW1407" s="20">
        <v>6.0400000000000002E-2</v>
      </c>
      <c r="AY1407" s="17">
        <v>142.4</v>
      </c>
      <c r="AZ1407" s="17">
        <v>0.59900683656662901</v>
      </c>
      <c r="BA1407" s="17">
        <f t="shared" si="107"/>
        <v>0.53910615290996611</v>
      </c>
      <c r="BB1407" s="17">
        <f t="shared" si="108"/>
        <v>0.65890752022329191</v>
      </c>
    </row>
    <row r="1408" spans="20:54" x14ac:dyDescent="0.2">
      <c r="T1408" s="12">
        <v>2.0141</v>
      </c>
      <c r="U1408" s="12">
        <v>6.6600000000000006E-2</v>
      </c>
      <c r="AG1408" s="19">
        <v>1.9782</v>
      </c>
      <c r="AH1408" s="20">
        <v>6.0999999999999999E-2</v>
      </c>
      <c r="AN1408" s="17">
        <v>142.5</v>
      </c>
      <c r="AO1408" s="17">
        <v>0.59902198481721003</v>
      </c>
      <c r="AP1408" s="17">
        <f t="shared" si="105"/>
        <v>0.53911978633548907</v>
      </c>
      <c r="AQ1408" s="18">
        <f t="shared" si="106"/>
        <v>0.6589241832989311</v>
      </c>
      <c r="AV1408" s="19">
        <v>1.9436</v>
      </c>
      <c r="AW1408" s="20">
        <v>6.0400000000000002E-2</v>
      </c>
      <c r="AY1408" s="17">
        <v>142.5</v>
      </c>
      <c r="AZ1408" s="17">
        <v>0.59924128945204103</v>
      </c>
      <c r="BA1408" s="17">
        <f t="shared" si="107"/>
        <v>0.53931716050683698</v>
      </c>
      <c r="BB1408" s="17">
        <f t="shared" si="108"/>
        <v>0.65916541839724518</v>
      </c>
    </row>
    <row r="1409" spans="20:54" x14ac:dyDescent="0.2">
      <c r="T1409" s="12">
        <v>2.0417000000000001</v>
      </c>
      <c r="U1409" s="12">
        <v>6.6600000000000006E-2</v>
      </c>
      <c r="AG1409" s="19">
        <v>1.8959999999999999</v>
      </c>
      <c r="AH1409" s="20">
        <v>6.0999999999999999E-2</v>
      </c>
      <c r="AN1409" s="17">
        <v>142.6</v>
      </c>
      <c r="AO1409" s="17">
        <v>0.59925062780021399</v>
      </c>
      <c r="AP1409" s="17">
        <f t="shared" si="105"/>
        <v>0.53932556502019258</v>
      </c>
      <c r="AQ1409" s="18">
        <f t="shared" si="106"/>
        <v>0.6591756905802354</v>
      </c>
      <c r="AV1409" s="19">
        <v>1.9486000000000001</v>
      </c>
      <c r="AW1409" s="20">
        <v>6.0400000000000002E-2</v>
      </c>
      <c r="AY1409" s="17">
        <v>142.6</v>
      </c>
      <c r="AZ1409" s="17">
        <v>0.59947547444127103</v>
      </c>
      <c r="BA1409" s="17">
        <f t="shared" si="107"/>
        <v>0.53952792699714391</v>
      </c>
      <c r="BB1409" s="17">
        <f t="shared" si="108"/>
        <v>0.65942302188539814</v>
      </c>
    </row>
    <row r="1410" spans="20:54" x14ac:dyDescent="0.2">
      <c r="T1410" s="12">
        <v>2.0160999999999998</v>
      </c>
      <c r="U1410" s="12">
        <v>6.6600000000000006E-2</v>
      </c>
      <c r="AG1410" s="19">
        <v>1.9259999999999999</v>
      </c>
      <c r="AH1410" s="20">
        <v>6.1100000000000002E-2</v>
      </c>
      <c r="AN1410" s="17">
        <v>142.69999999999999</v>
      </c>
      <c r="AO1410" s="17">
        <v>0.59947901354714805</v>
      </c>
      <c r="AP1410" s="17">
        <f t="shared" si="105"/>
        <v>0.53953111219243322</v>
      </c>
      <c r="AQ1410" s="18">
        <f t="shared" si="106"/>
        <v>0.65942691490186289</v>
      </c>
      <c r="AV1410" s="19">
        <v>1.895</v>
      </c>
      <c r="AW1410" s="20">
        <v>6.0400000000000002E-2</v>
      </c>
      <c r="AY1410" s="17">
        <v>142.69999999999999</v>
      </c>
      <c r="AZ1410" s="17">
        <v>0.59970939156452596</v>
      </c>
      <c r="BA1410" s="17">
        <f t="shared" si="107"/>
        <v>0.53973845240807339</v>
      </c>
      <c r="BB1410" s="17">
        <f t="shared" si="108"/>
        <v>0.65968033072097865</v>
      </c>
    </row>
    <row r="1411" spans="20:54" x14ac:dyDescent="0.2">
      <c r="T1411" s="12">
        <v>2.0352000000000001</v>
      </c>
      <c r="U1411" s="12">
        <v>6.6600000000000006E-2</v>
      </c>
      <c r="AG1411" s="19">
        <v>1.9496</v>
      </c>
      <c r="AH1411" s="20">
        <v>6.1100000000000002E-2</v>
      </c>
      <c r="AN1411" s="17">
        <v>142.80000000000001</v>
      </c>
      <c r="AO1411" s="17">
        <v>0.59970714219388799</v>
      </c>
      <c r="AP1411" s="17">
        <f t="shared" ref="AP1411:AP1474" si="109">AO1411*0.9</f>
        <v>0.53973642797449917</v>
      </c>
      <c r="AQ1411" s="18">
        <f t="shared" ref="AQ1411:AQ1474" si="110">AO1411*1.1</f>
        <v>0.65967785641327681</v>
      </c>
      <c r="AV1411" s="19">
        <v>1.889</v>
      </c>
      <c r="AW1411" s="20">
        <v>6.0400000000000002E-2</v>
      </c>
      <c r="AY1411" s="17">
        <v>142.80000000000001</v>
      </c>
      <c r="AZ1411" s="17">
        <v>0.59994304085316597</v>
      </c>
      <c r="BA1411" s="17">
        <f t="shared" ref="BA1411:BA1474" si="111">AZ1411*0.9</f>
        <v>0.53994873676784938</v>
      </c>
      <c r="BB1411" s="17">
        <f t="shared" ref="BB1411:BB1474" si="112">AZ1411*1.1</f>
        <v>0.65993734493848266</v>
      </c>
    </row>
    <row r="1412" spans="20:54" x14ac:dyDescent="0.2">
      <c r="T1412" s="12">
        <v>2.0203000000000002</v>
      </c>
      <c r="U1412" s="12">
        <v>6.6699999999999995E-2</v>
      </c>
      <c r="AG1412" s="19">
        <v>1.8936999999999999</v>
      </c>
      <c r="AH1412" s="20">
        <v>6.1100000000000002E-2</v>
      </c>
      <c r="AN1412" s="17">
        <v>142.9</v>
      </c>
      <c r="AO1412" s="17">
        <v>0.59993501387696302</v>
      </c>
      <c r="AP1412" s="17">
        <f t="shared" si="109"/>
        <v>0.5399415124892667</v>
      </c>
      <c r="AQ1412" s="18">
        <f t="shared" si="110"/>
        <v>0.65992851526465934</v>
      </c>
      <c r="AV1412" s="19">
        <v>1.9674</v>
      </c>
      <c r="AW1412" s="20">
        <v>6.0400000000000002E-2</v>
      </c>
      <c r="AY1412" s="17">
        <v>142.9</v>
      </c>
      <c r="AZ1412" s="17">
        <v>0.60017642233970303</v>
      </c>
      <c r="BA1412" s="17">
        <f t="shared" si="111"/>
        <v>0.54015878010573271</v>
      </c>
      <c r="BB1412" s="17">
        <f t="shared" si="112"/>
        <v>0.66019406457367336</v>
      </c>
    </row>
    <row r="1413" spans="20:54" x14ac:dyDescent="0.2">
      <c r="T1413" s="12">
        <v>2.0440999999999998</v>
      </c>
      <c r="U1413" s="12">
        <v>6.6699999999999995E-2</v>
      </c>
      <c r="AG1413" s="19">
        <v>1.9028</v>
      </c>
      <c r="AH1413" s="20">
        <v>6.1100000000000002E-2</v>
      </c>
      <c r="AN1413" s="17">
        <v>143</v>
      </c>
      <c r="AO1413" s="17">
        <v>0.60016262873354498</v>
      </c>
      <c r="AP1413" s="17">
        <f t="shared" si="109"/>
        <v>0.54014636586019049</v>
      </c>
      <c r="AQ1413" s="18">
        <f t="shared" si="110"/>
        <v>0.66017889160689958</v>
      </c>
      <c r="AV1413" s="19">
        <v>1.8964000000000001</v>
      </c>
      <c r="AW1413" s="20">
        <v>6.0499999999999998E-2</v>
      </c>
      <c r="AY1413" s="17">
        <v>143</v>
      </c>
      <c r="AZ1413" s="17">
        <v>0.60040953605779301</v>
      </c>
      <c r="BA1413" s="17">
        <f t="shared" si="111"/>
        <v>0.54036858245201369</v>
      </c>
      <c r="BB1413" s="17">
        <f t="shared" si="112"/>
        <v>0.66045048966357234</v>
      </c>
    </row>
    <row r="1414" spans="20:54" x14ac:dyDescent="0.2">
      <c r="T1414" s="12">
        <v>2.0308000000000002</v>
      </c>
      <c r="U1414" s="12">
        <v>6.6699999999999995E-2</v>
      </c>
      <c r="AG1414" s="19">
        <v>1.9033</v>
      </c>
      <c r="AH1414" s="20">
        <v>6.1100000000000002E-2</v>
      </c>
      <c r="AN1414" s="17">
        <v>143.1</v>
      </c>
      <c r="AO1414" s="17">
        <v>0.60038998690144996</v>
      </c>
      <c r="AP1414" s="17">
        <f t="shared" si="109"/>
        <v>0.54035098821130501</v>
      </c>
      <c r="AQ1414" s="18">
        <f t="shared" si="110"/>
        <v>0.66042898559159502</v>
      </c>
      <c r="AV1414" s="19">
        <v>1.8662000000000001</v>
      </c>
      <c r="AW1414" s="20">
        <v>6.0499999999999998E-2</v>
      </c>
      <c r="AY1414" s="17">
        <v>143.1</v>
      </c>
      <c r="AZ1414" s="17">
        <v>0.60064238204224096</v>
      </c>
      <c r="BA1414" s="17">
        <f t="shared" si="111"/>
        <v>0.54057814383801683</v>
      </c>
      <c r="BB1414" s="17">
        <f t="shared" si="112"/>
        <v>0.66070662024646509</v>
      </c>
    </row>
    <row r="1415" spans="20:54" x14ac:dyDescent="0.2">
      <c r="T1415" s="12">
        <v>2.0255999999999998</v>
      </c>
      <c r="U1415" s="12">
        <v>6.6699999999999995E-2</v>
      </c>
      <c r="AG1415" s="19">
        <v>1.9619</v>
      </c>
      <c r="AH1415" s="20">
        <v>6.1100000000000002E-2</v>
      </c>
      <c r="AN1415" s="17">
        <v>143.19999999999999</v>
      </c>
      <c r="AO1415" s="17">
        <v>0.60061708851913398</v>
      </c>
      <c r="AP1415" s="17">
        <f t="shared" si="109"/>
        <v>0.54055537966722056</v>
      </c>
      <c r="AQ1415" s="18">
        <f t="shared" si="110"/>
        <v>0.6606787973710474</v>
      </c>
      <c r="AV1415" s="19">
        <v>1.8779999999999999</v>
      </c>
      <c r="AW1415" s="20">
        <v>6.0499999999999998E-2</v>
      </c>
      <c r="AY1415" s="17">
        <v>143.19999999999999</v>
      </c>
      <c r="AZ1415" s="17">
        <v>0.60087496032899201</v>
      </c>
      <c r="BA1415" s="17">
        <f t="shared" si="111"/>
        <v>0.54078746429609281</v>
      </c>
      <c r="BB1415" s="17">
        <f t="shared" si="112"/>
        <v>0.66096245636189122</v>
      </c>
    </row>
    <row r="1416" spans="20:54" x14ac:dyDescent="0.2">
      <c r="T1416" s="12">
        <v>2.0337000000000001</v>
      </c>
      <c r="U1416" s="12">
        <v>6.6699999999999995E-2</v>
      </c>
      <c r="AG1416" s="19">
        <v>1.9390000000000001</v>
      </c>
      <c r="AH1416" s="20">
        <v>6.1199999999999997E-2</v>
      </c>
      <c r="AN1416" s="17">
        <v>143.30000000000001</v>
      </c>
      <c r="AO1416" s="17">
        <v>0.60084393372568501</v>
      </c>
      <c r="AP1416" s="17">
        <f t="shared" si="109"/>
        <v>0.54075954035311657</v>
      </c>
      <c r="AQ1416" s="18">
        <f t="shared" si="110"/>
        <v>0.66092832709825355</v>
      </c>
      <c r="AV1416" s="19">
        <v>1.9139999999999999</v>
      </c>
      <c r="AW1416" s="20">
        <v>6.0499999999999998E-2</v>
      </c>
      <c r="AY1416" s="17">
        <v>143.30000000000001</v>
      </c>
      <c r="AZ1416" s="17">
        <v>0.60110727095512795</v>
      </c>
      <c r="BA1416" s="17">
        <f t="shared" si="111"/>
        <v>0.54099654385961515</v>
      </c>
      <c r="BB1416" s="17">
        <f t="shared" si="112"/>
        <v>0.66121799805064074</v>
      </c>
    </row>
    <row r="1417" spans="20:54" x14ac:dyDescent="0.2">
      <c r="T1417" s="12">
        <v>2.0144000000000002</v>
      </c>
      <c r="U1417" s="12">
        <v>6.6799999999999998E-2</v>
      </c>
      <c r="AG1417" s="19">
        <v>1.9682999999999999</v>
      </c>
      <c r="AH1417" s="20">
        <v>6.1199999999999997E-2</v>
      </c>
      <c r="AN1417" s="17">
        <v>143.4</v>
      </c>
      <c r="AO1417" s="17">
        <v>0.60107052266082694</v>
      </c>
      <c r="AP1417" s="17">
        <f t="shared" si="109"/>
        <v>0.54096347039474424</v>
      </c>
      <c r="AQ1417" s="18">
        <f t="shared" si="110"/>
        <v>0.66117757492690965</v>
      </c>
      <c r="AV1417" s="19">
        <v>1.9036999999999999</v>
      </c>
      <c r="AW1417" s="20">
        <v>6.0499999999999998E-2</v>
      </c>
      <c r="AY1417" s="17">
        <v>143.4</v>
      </c>
      <c r="AZ1417" s="17">
        <v>0.60133931395886997</v>
      </c>
      <c r="BA1417" s="17">
        <f t="shared" si="111"/>
        <v>0.54120538256298301</v>
      </c>
      <c r="BB1417" s="17">
        <f t="shared" si="112"/>
        <v>0.66147324535475704</v>
      </c>
    </row>
    <row r="1418" spans="20:54" x14ac:dyDescent="0.2">
      <c r="T1418" s="12">
        <v>2.0028000000000001</v>
      </c>
      <c r="U1418" s="12">
        <v>6.6799999999999998E-2</v>
      </c>
      <c r="AG1418" s="19">
        <v>1.9239999999999999</v>
      </c>
      <c r="AH1418" s="20">
        <v>6.1199999999999997E-2</v>
      </c>
      <c r="AN1418" s="17">
        <v>143.5</v>
      </c>
      <c r="AO1418" s="17">
        <v>0.60129685546490996</v>
      </c>
      <c r="AP1418" s="17">
        <f t="shared" si="109"/>
        <v>0.54116716991841896</v>
      </c>
      <c r="AQ1418" s="18">
        <f t="shared" si="110"/>
        <v>0.66142654101140097</v>
      </c>
      <c r="AV1418" s="19">
        <v>1.9066000000000001</v>
      </c>
      <c r="AW1418" s="20">
        <v>6.0499999999999998E-2</v>
      </c>
      <c r="AY1418" s="17">
        <v>143.5</v>
      </c>
      <c r="AZ1418" s="17">
        <v>0.60157108937956805</v>
      </c>
      <c r="BA1418" s="17">
        <f t="shared" si="111"/>
        <v>0.54141398044161126</v>
      </c>
      <c r="BB1418" s="17">
        <f t="shared" si="112"/>
        <v>0.66172819831752494</v>
      </c>
    </row>
    <row r="1419" spans="20:54" x14ac:dyDescent="0.2">
      <c r="T1419" s="12">
        <v>2.0257000000000001</v>
      </c>
      <c r="U1419" s="12">
        <v>6.6799999999999998E-2</v>
      </c>
      <c r="AG1419" s="19">
        <v>1.9527000000000001</v>
      </c>
      <c r="AH1419" s="20">
        <v>6.1199999999999997E-2</v>
      </c>
      <c r="AN1419" s="17">
        <v>143.6</v>
      </c>
      <c r="AO1419" s="17">
        <v>0.60152293227891096</v>
      </c>
      <c r="AP1419" s="17">
        <f t="shared" si="109"/>
        <v>0.5413706390510199</v>
      </c>
      <c r="AQ1419" s="18">
        <f t="shared" si="110"/>
        <v>0.66167522550680213</v>
      </c>
      <c r="AV1419" s="19">
        <v>1.9001999999999999</v>
      </c>
      <c r="AW1419" s="20">
        <v>6.0600000000000001E-2</v>
      </c>
      <c r="AY1419" s="17">
        <v>143.6</v>
      </c>
      <c r="AZ1419" s="17">
        <v>0.60180259725770402</v>
      </c>
      <c r="BA1419" s="17">
        <f t="shared" si="111"/>
        <v>0.54162233753193367</v>
      </c>
      <c r="BB1419" s="17">
        <f t="shared" si="112"/>
        <v>0.66198285698347448</v>
      </c>
    </row>
    <row r="1420" spans="20:54" x14ac:dyDescent="0.2">
      <c r="T1420" s="12">
        <v>2.0312000000000001</v>
      </c>
      <c r="U1420" s="12">
        <v>6.6799999999999998E-2</v>
      </c>
      <c r="AG1420" s="19">
        <v>1.9196</v>
      </c>
      <c r="AH1420" s="20">
        <v>6.1199999999999997E-2</v>
      </c>
      <c r="AN1420" s="17">
        <v>143.69999999999999</v>
      </c>
      <c r="AO1420" s="17">
        <v>0.60174875324442501</v>
      </c>
      <c r="AP1420" s="17">
        <f t="shared" si="109"/>
        <v>0.54157387791998257</v>
      </c>
      <c r="AQ1420" s="18">
        <f t="shared" si="110"/>
        <v>0.66192362856886755</v>
      </c>
      <c r="AV1420" s="19">
        <v>1.9268000000000001</v>
      </c>
      <c r="AW1420" s="20">
        <v>6.0600000000000001E-2</v>
      </c>
      <c r="AY1420" s="17">
        <v>143.69999999999999</v>
      </c>
      <c r="AZ1420" s="17">
        <v>0.60203383763488505</v>
      </c>
      <c r="BA1420" s="17">
        <f t="shared" si="111"/>
        <v>0.54183045387139661</v>
      </c>
      <c r="BB1420" s="17">
        <f t="shared" si="112"/>
        <v>0.6622372213983736</v>
      </c>
    </row>
    <row r="1421" spans="20:54" x14ac:dyDescent="0.2">
      <c r="T1421" s="12">
        <v>2.0565000000000002</v>
      </c>
      <c r="U1421" s="12">
        <v>6.6900000000000001E-2</v>
      </c>
      <c r="AG1421" s="19">
        <v>1.9303999999999999</v>
      </c>
      <c r="AH1421" s="20">
        <v>6.1199999999999997E-2</v>
      </c>
      <c r="AN1421" s="17">
        <v>143.80000000000001</v>
      </c>
      <c r="AO1421" s="17">
        <v>0.601974318503669</v>
      </c>
      <c r="AP1421" s="17">
        <f t="shared" si="109"/>
        <v>0.54177688665330215</v>
      </c>
      <c r="AQ1421" s="18">
        <f t="shared" si="110"/>
        <v>0.66217175035403597</v>
      </c>
      <c r="AV1421" s="19">
        <v>1.9224000000000001</v>
      </c>
      <c r="AW1421" s="20">
        <v>6.0600000000000001E-2</v>
      </c>
      <c r="AY1421" s="17">
        <v>143.80000000000001</v>
      </c>
      <c r="AZ1421" s="17">
        <v>0.60226481055384196</v>
      </c>
      <c r="BA1421" s="17">
        <f t="shared" si="111"/>
        <v>0.54203832949845776</v>
      </c>
      <c r="BB1421" s="17">
        <f t="shared" si="112"/>
        <v>0.66249129160922615</v>
      </c>
    </row>
    <row r="1422" spans="20:54" x14ac:dyDescent="0.2">
      <c r="T1422" s="12">
        <v>2.0388999999999999</v>
      </c>
      <c r="U1422" s="12">
        <v>6.6900000000000001E-2</v>
      </c>
      <c r="AG1422" s="19">
        <v>1.98</v>
      </c>
      <c r="AH1422" s="20">
        <v>6.1199999999999997E-2</v>
      </c>
      <c r="AN1422" s="17">
        <v>143.9</v>
      </c>
      <c r="AO1422" s="17">
        <v>0.60219962819947304</v>
      </c>
      <c r="AP1422" s="17">
        <f t="shared" si="109"/>
        <v>0.5419796653795258</v>
      </c>
      <c r="AQ1422" s="18">
        <f t="shared" si="110"/>
        <v>0.66241959101942038</v>
      </c>
      <c r="AV1422" s="19">
        <v>1.9177999999999999</v>
      </c>
      <c r="AW1422" s="20">
        <v>6.0600000000000001E-2</v>
      </c>
      <c r="AY1422" s="17">
        <v>143.9</v>
      </c>
      <c r="AZ1422" s="17">
        <v>0.60249551605842699</v>
      </c>
      <c r="BA1422" s="17">
        <f t="shared" si="111"/>
        <v>0.54224596445258433</v>
      </c>
      <c r="BB1422" s="17">
        <f t="shared" si="112"/>
        <v>0.66274506766426977</v>
      </c>
    </row>
    <row r="1423" spans="20:54" x14ac:dyDescent="0.2">
      <c r="T1423" s="12">
        <v>2.0655999999999999</v>
      </c>
      <c r="U1423" s="12">
        <v>6.6900000000000001E-2</v>
      </c>
      <c r="AG1423" s="19">
        <v>1.9360999999999999</v>
      </c>
      <c r="AH1423" s="20">
        <v>6.13E-2</v>
      </c>
      <c r="AN1423" s="17">
        <v>144</v>
      </c>
      <c r="AO1423" s="17">
        <v>0.60242468247527703</v>
      </c>
      <c r="AP1423" s="17">
        <f t="shared" si="109"/>
        <v>0.54218221422774937</v>
      </c>
      <c r="AQ1423" s="18">
        <f t="shared" si="110"/>
        <v>0.6626671507228048</v>
      </c>
      <c r="AV1423" s="19">
        <v>1.9581</v>
      </c>
      <c r="AW1423" s="20">
        <v>6.0600000000000001E-2</v>
      </c>
      <c r="AY1423" s="17">
        <v>144</v>
      </c>
      <c r="AZ1423" s="17">
        <v>0.60272595419360797</v>
      </c>
      <c r="BA1423" s="17">
        <f t="shared" si="111"/>
        <v>0.54245335877424716</v>
      </c>
      <c r="BB1423" s="17">
        <f t="shared" si="112"/>
        <v>0.66299854961296878</v>
      </c>
    </row>
    <row r="1424" spans="20:54" x14ac:dyDescent="0.2">
      <c r="T1424" s="12">
        <v>2.0289000000000001</v>
      </c>
      <c r="U1424" s="12">
        <v>6.6900000000000001E-2</v>
      </c>
      <c r="AG1424" s="19">
        <v>1.9218</v>
      </c>
      <c r="AH1424" s="20">
        <v>6.13E-2</v>
      </c>
      <c r="AN1424" s="17">
        <v>144.1</v>
      </c>
      <c r="AO1424" s="17">
        <v>0.60264948147513198</v>
      </c>
      <c r="AP1424" s="17">
        <f t="shared" si="109"/>
        <v>0.54238453332761882</v>
      </c>
      <c r="AQ1424" s="18">
        <f t="shared" si="110"/>
        <v>0.66291442962264524</v>
      </c>
      <c r="AV1424" s="19">
        <v>1.9327000000000001</v>
      </c>
      <c r="AW1424" s="20">
        <v>6.0600000000000001E-2</v>
      </c>
      <c r="AY1424" s="17">
        <v>144.1</v>
      </c>
      <c r="AZ1424" s="17">
        <v>0.60295612500546902</v>
      </c>
      <c r="BA1424" s="17">
        <f t="shared" si="111"/>
        <v>0.54266051250492209</v>
      </c>
      <c r="BB1424" s="17">
        <f t="shared" si="112"/>
        <v>0.66325173750601596</v>
      </c>
    </row>
    <row r="1425" spans="20:54" x14ac:dyDescent="0.2">
      <c r="T1425" s="12">
        <v>2.0566</v>
      </c>
      <c r="U1425" s="12">
        <v>6.7000000000000004E-2</v>
      </c>
      <c r="AG1425" s="19">
        <v>1.9523999999999999</v>
      </c>
      <c r="AH1425" s="20">
        <v>6.13E-2</v>
      </c>
      <c r="AN1425" s="17">
        <v>144.19999999999999</v>
      </c>
      <c r="AO1425" s="17">
        <v>0.60287402534368995</v>
      </c>
      <c r="AP1425" s="17">
        <f t="shared" si="109"/>
        <v>0.54258662280932102</v>
      </c>
      <c r="AQ1425" s="18">
        <f t="shared" si="110"/>
        <v>0.66316142787805898</v>
      </c>
      <c r="AV1425" s="19">
        <v>1.9738</v>
      </c>
      <c r="AW1425" s="20">
        <v>6.0699999999999997E-2</v>
      </c>
      <c r="AY1425" s="17">
        <v>144.19999999999999</v>
      </c>
      <c r="AZ1425" s="17">
        <v>0.60318602854120296</v>
      </c>
      <c r="BA1425" s="17">
        <f t="shared" si="111"/>
        <v>0.54286742568708268</v>
      </c>
      <c r="BB1425" s="17">
        <f t="shared" si="112"/>
        <v>0.66350463139532334</v>
      </c>
    </row>
    <row r="1426" spans="20:54" x14ac:dyDescent="0.2">
      <c r="T1426" s="12">
        <v>1.994</v>
      </c>
      <c r="U1426" s="12">
        <v>6.7000000000000004E-2</v>
      </c>
      <c r="AG1426" s="19">
        <v>1.8541000000000001</v>
      </c>
      <c r="AH1426" s="20">
        <v>6.13E-2</v>
      </c>
      <c r="AN1426" s="17">
        <v>144.30000000000001</v>
      </c>
      <c r="AO1426" s="17">
        <v>0.60309831422620597</v>
      </c>
      <c r="AP1426" s="17">
        <f t="shared" si="109"/>
        <v>0.54278848280358538</v>
      </c>
      <c r="AQ1426" s="18">
        <f t="shared" si="110"/>
        <v>0.66340814564882666</v>
      </c>
      <c r="AV1426" s="19">
        <v>1.9097</v>
      </c>
      <c r="AW1426" s="20">
        <v>6.0699999999999997E-2</v>
      </c>
      <c r="AY1426" s="17">
        <v>144.30000000000001</v>
      </c>
      <c r="AZ1426" s="17">
        <v>0.60341566484911202</v>
      </c>
      <c r="BA1426" s="17">
        <f t="shared" si="111"/>
        <v>0.54307409836420084</v>
      </c>
      <c r="BB1426" s="17">
        <f t="shared" si="112"/>
        <v>0.66375723133402331</v>
      </c>
    </row>
    <row r="1427" spans="20:54" x14ac:dyDescent="0.2">
      <c r="T1427" s="12">
        <v>2.0590000000000002</v>
      </c>
      <c r="U1427" s="12">
        <v>6.7000000000000004E-2</v>
      </c>
      <c r="AG1427" s="19">
        <v>1.8998999999999999</v>
      </c>
      <c r="AH1427" s="20">
        <v>6.13E-2</v>
      </c>
      <c r="AN1427" s="17">
        <v>144.4</v>
      </c>
      <c r="AO1427" s="17">
        <v>0.60332234826853204</v>
      </c>
      <c r="AP1427" s="17">
        <f t="shared" si="109"/>
        <v>0.5429901134416788</v>
      </c>
      <c r="AQ1427" s="18">
        <f t="shared" si="110"/>
        <v>0.66365458309538528</v>
      </c>
      <c r="AV1427" s="19">
        <v>1.8701000000000001</v>
      </c>
      <c r="AW1427" s="20">
        <v>6.0699999999999997E-2</v>
      </c>
      <c r="AY1427" s="17">
        <v>144.4</v>
      </c>
      <c r="AZ1427" s="17">
        <v>0.60364503397860403</v>
      </c>
      <c r="BA1427" s="17">
        <f t="shared" si="111"/>
        <v>0.54328053058074366</v>
      </c>
      <c r="BB1427" s="17">
        <f t="shared" si="112"/>
        <v>0.66400953737646451</v>
      </c>
    </row>
    <row r="1428" spans="20:54" x14ac:dyDescent="0.2">
      <c r="T1428" s="12">
        <v>2.0528</v>
      </c>
      <c r="U1428" s="12">
        <v>6.7000000000000004E-2</v>
      </c>
      <c r="AG1428" s="19">
        <v>1.9006000000000001</v>
      </c>
      <c r="AH1428" s="20">
        <v>6.13E-2</v>
      </c>
      <c r="AN1428" s="17">
        <v>144.5</v>
      </c>
      <c r="AO1428" s="17">
        <v>0.60354612761711401</v>
      </c>
      <c r="AP1428" s="17">
        <f t="shared" si="109"/>
        <v>0.54319151485540262</v>
      </c>
      <c r="AQ1428" s="18">
        <f t="shared" si="110"/>
        <v>0.66390074037882552</v>
      </c>
      <c r="AV1428" s="19">
        <v>1.9604999999999999</v>
      </c>
      <c r="AW1428" s="20">
        <v>6.0699999999999997E-2</v>
      </c>
      <c r="AY1428" s="17">
        <v>144.5</v>
      </c>
      <c r="AZ1428" s="17">
        <v>0.60387413598018602</v>
      </c>
      <c r="BA1428" s="17">
        <f t="shared" si="111"/>
        <v>0.54348672238216744</v>
      </c>
      <c r="BB1428" s="17">
        <f t="shared" si="112"/>
        <v>0.66426154957820471</v>
      </c>
    </row>
    <row r="1429" spans="20:54" x14ac:dyDescent="0.2">
      <c r="T1429" s="12">
        <v>2.0682999999999998</v>
      </c>
      <c r="U1429" s="12">
        <v>6.7000000000000004E-2</v>
      </c>
      <c r="AG1429" s="19">
        <v>1.9353</v>
      </c>
      <c r="AH1429" s="20">
        <v>6.1400000000000003E-2</v>
      </c>
      <c r="AN1429" s="17">
        <v>144.6</v>
      </c>
      <c r="AO1429" s="17">
        <v>0.60376965241898894</v>
      </c>
      <c r="AP1429" s="17">
        <f t="shared" si="109"/>
        <v>0.54339268717709011</v>
      </c>
      <c r="AQ1429" s="18">
        <f t="shared" si="110"/>
        <v>0.66414661766088789</v>
      </c>
      <c r="AV1429" s="19">
        <v>1.9224000000000001</v>
      </c>
      <c r="AW1429" s="20">
        <v>6.0699999999999997E-2</v>
      </c>
      <c r="AY1429" s="17">
        <v>144.6</v>
      </c>
      <c r="AZ1429" s="17">
        <v>0.60410297090546805</v>
      </c>
      <c r="BA1429" s="17">
        <f t="shared" si="111"/>
        <v>0.54369267381492126</v>
      </c>
      <c r="BB1429" s="17">
        <f t="shared" si="112"/>
        <v>0.66451326799601496</v>
      </c>
    </row>
    <row r="1430" spans="20:54" x14ac:dyDescent="0.2">
      <c r="T1430" s="12">
        <v>2.0493999999999999</v>
      </c>
      <c r="U1430" s="12">
        <v>6.7100000000000007E-2</v>
      </c>
      <c r="AG1430" s="19">
        <v>1.9097</v>
      </c>
      <c r="AH1430" s="20">
        <v>6.1400000000000003E-2</v>
      </c>
      <c r="AN1430" s="17">
        <v>144.69999999999999</v>
      </c>
      <c r="AO1430" s="17">
        <v>0.60399292282178196</v>
      </c>
      <c r="AP1430" s="17">
        <f t="shared" si="109"/>
        <v>0.54359363053960374</v>
      </c>
      <c r="AQ1430" s="18">
        <f t="shared" si="110"/>
        <v>0.66439221510396018</v>
      </c>
      <c r="AV1430" s="19">
        <v>1.9542999999999999</v>
      </c>
      <c r="AW1430" s="20">
        <v>6.0699999999999997E-2</v>
      </c>
      <c r="AY1430" s="17">
        <v>144.69999999999999</v>
      </c>
      <c r="AZ1430" s="17">
        <v>0.60433153880715296</v>
      </c>
      <c r="BA1430" s="17">
        <f t="shared" si="111"/>
        <v>0.54389838492643772</v>
      </c>
      <c r="BB1430" s="17">
        <f t="shared" si="112"/>
        <v>0.66476469268786831</v>
      </c>
    </row>
    <row r="1431" spans="20:54" x14ac:dyDescent="0.2">
      <c r="T1431" s="12">
        <v>2.0817999999999999</v>
      </c>
      <c r="U1431" s="12">
        <v>6.7100000000000007E-2</v>
      </c>
      <c r="AG1431" s="19">
        <v>1.9072</v>
      </c>
      <c r="AH1431" s="20">
        <v>6.1400000000000003E-2</v>
      </c>
      <c r="AN1431" s="17">
        <v>144.80000000000001</v>
      </c>
      <c r="AO1431" s="17">
        <v>0.60421593897369996</v>
      </c>
      <c r="AP1431" s="17">
        <f t="shared" si="109"/>
        <v>0.54379434507632995</v>
      </c>
      <c r="AQ1431" s="18">
        <f t="shared" si="110"/>
        <v>0.66463753287106997</v>
      </c>
      <c r="AV1431" s="19">
        <v>1.9444999999999999</v>
      </c>
      <c r="AW1431" s="20">
        <v>6.08E-2</v>
      </c>
      <c r="AY1431" s="17">
        <v>144.80000000000001</v>
      </c>
      <c r="AZ1431" s="17">
        <v>0.60455983973903604</v>
      </c>
      <c r="BA1431" s="17">
        <f t="shared" si="111"/>
        <v>0.54410385576513243</v>
      </c>
      <c r="BB1431" s="17">
        <f t="shared" si="112"/>
        <v>0.66501582371293966</v>
      </c>
    </row>
    <row r="1432" spans="20:54" x14ac:dyDescent="0.2">
      <c r="T1432" s="12">
        <v>2.0091000000000001</v>
      </c>
      <c r="U1432" s="12">
        <v>6.7100000000000007E-2</v>
      </c>
      <c r="AG1432" s="19">
        <v>1.8934</v>
      </c>
      <c r="AH1432" s="20">
        <v>6.1400000000000003E-2</v>
      </c>
      <c r="AN1432" s="17">
        <v>144.9</v>
      </c>
      <c r="AO1432" s="17">
        <v>0.60443870102353403</v>
      </c>
      <c r="AP1432" s="17">
        <f t="shared" si="109"/>
        <v>0.54399483092118062</v>
      </c>
      <c r="AQ1432" s="18">
        <f t="shared" si="110"/>
        <v>0.66488257112588744</v>
      </c>
      <c r="AV1432" s="19">
        <v>1.9702999999999999</v>
      </c>
      <c r="AW1432" s="20">
        <v>6.08E-2</v>
      </c>
      <c r="AY1432" s="17">
        <v>144.9</v>
      </c>
      <c r="AZ1432" s="17">
        <v>0.60478787375600396</v>
      </c>
      <c r="BA1432" s="17">
        <f t="shared" si="111"/>
        <v>0.54430908638040354</v>
      </c>
      <c r="BB1432" s="17">
        <f t="shared" si="112"/>
        <v>0.66526666113160438</v>
      </c>
    </row>
    <row r="1433" spans="20:54" x14ac:dyDescent="0.2">
      <c r="T1433" s="12">
        <v>2.0373999999999999</v>
      </c>
      <c r="U1433" s="12">
        <v>6.7100000000000007E-2</v>
      </c>
      <c r="AG1433" s="19">
        <v>1.8947000000000001</v>
      </c>
      <c r="AH1433" s="20">
        <v>6.1400000000000003E-2</v>
      </c>
      <c r="AN1433" s="17">
        <v>145</v>
      </c>
      <c r="AO1433" s="17">
        <v>0.60466120912064902</v>
      </c>
      <c r="AP1433" s="17">
        <f t="shared" si="109"/>
        <v>0.54419508820858409</v>
      </c>
      <c r="AQ1433" s="18">
        <f t="shared" si="110"/>
        <v>0.66512733003271396</v>
      </c>
      <c r="AV1433" s="19">
        <v>1.9861</v>
      </c>
      <c r="AW1433" s="20">
        <v>6.08E-2</v>
      </c>
      <c r="AY1433" s="17">
        <v>145</v>
      </c>
      <c r="AZ1433" s="17">
        <v>0.60501564091402904</v>
      </c>
      <c r="BA1433" s="17">
        <f t="shared" si="111"/>
        <v>0.5445140768226262</v>
      </c>
      <c r="BB1433" s="17">
        <f t="shared" si="112"/>
        <v>0.66551720500543199</v>
      </c>
    </row>
    <row r="1434" spans="20:54" x14ac:dyDescent="0.2">
      <c r="T1434" s="12">
        <v>2.0413000000000001</v>
      </c>
      <c r="U1434" s="12">
        <v>6.7199999999999996E-2</v>
      </c>
      <c r="AG1434" s="19">
        <v>1.8852</v>
      </c>
      <c r="AH1434" s="20">
        <v>6.1400000000000003E-2</v>
      </c>
      <c r="AN1434" s="17">
        <v>145.1</v>
      </c>
      <c r="AO1434" s="17">
        <v>0.604883463414988</v>
      </c>
      <c r="AP1434" s="17">
        <f t="shared" si="109"/>
        <v>0.5443951170734892</v>
      </c>
      <c r="AQ1434" s="18">
        <f t="shared" si="110"/>
        <v>0.6653718097564868</v>
      </c>
      <c r="AV1434" s="19">
        <v>1.9291</v>
      </c>
      <c r="AW1434" s="20">
        <v>6.08E-2</v>
      </c>
      <c r="AY1434" s="17">
        <v>145.1</v>
      </c>
      <c r="AZ1434" s="17">
        <v>0.60524314127016698</v>
      </c>
      <c r="BA1434" s="17">
        <f t="shared" si="111"/>
        <v>0.54471882714315034</v>
      </c>
      <c r="BB1434" s="17">
        <f t="shared" si="112"/>
        <v>0.66576745539718374</v>
      </c>
    </row>
    <row r="1435" spans="20:54" x14ac:dyDescent="0.2">
      <c r="T1435" s="12">
        <v>2.0630999999999999</v>
      </c>
      <c r="U1435" s="12">
        <v>6.7199999999999996E-2</v>
      </c>
      <c r="AG1435" s="19">
        <v>1.9294</v>
      </c>
      <c r="AH1435" s="20">
        <v>6.1400000000000003E-2</v>
      </c>
      <c r="AN1435" s="17">
        <v>145.19999999999999</v>
      </c>
      <c r="AO1435" s="17">
        <v>0.60510546405706001</v>
      </c>
      <c r="AP1435" s="17">
        <f t="shared" si="109"/>
        <v>0.54459491765135404</v>
      </c>
      <c r="AQ1435" s="18">
        <f t="shared" si="110"/>
        <v>0.66561601046276608</v>
      </c>
      <c r="AV1435" s="19">
        <v>1.9202999999999999</v>
      </c>
      <c r="AW1435" s="20">
        <v>6.08E-2</v>
      </c>
      <c r="AY1435" s="17">
        <v>145.19999999999999</v>
      </c>
      <c r="AZ1435" s="17">
        <v>0.60547037488255295</v>
      </c>
      <c r="BA1435" s="17">
        <f t="shared" si="111"/>
        <v>0.54492333739429766</v>
      </c>
      <c r="BB1435" s="17">
        <f t="shared" si="112"/>
        <v>0.66601741237080825</v>
      </c>
    </row>
    <row r="1436" spans="20:54" x14ac:dyDescent="0.2">
      <c r="T1436" s="12">
        <v>2.0436999999999999</v>
      </c>
      <c r="U1436" s="12">
        <v>6.7199999999999996E-2</v>
      </c>
      <c r="AG1436" s="19">
        <v>1.9213</v>
      </c>
      <c r="AH1436" s="20">
        <v>6.1499999999999999E-2</v>
      </c>
      <c r="AN1436" s="17">
        <v>145.30000000000001</v>
      </c>
      <c r="AO1436" s="17">
        <v>0.60532721119794597</v>
      </c>
      <c r="AP1436" s="17">
        <f t="shared" si="109"/>
        <v>0.54479449007815139</v>
      </c>
      <c r="AQ1436" s="18">
        <f t="shared" si="110"/>
        <v>0.66585993231774065</v>
      </c>
      <c r="AV1436" s="19">
        <v>1.9334</v>
      </c>
      <c r="AW1436" s="20">
        <v>6.08E-2</v>
      </c>
      <c r="AY1436" s="17">
        <v>145.30000000000001</v>
      </c>
      <c r="AZ1436" s="17">
        <v>0.60569734181040003</v>
      </c>
      <c r="BA1436" s="17">
        <f t="shared" si="111"/>
        <v>0.54512760762936008</v>
      </c>
      <c r="BB1436" s="17">
        <f t="shared" si="112"/>
        <v>0.66626707599144008</v>
      </c>
    </row>
    <row r="1437" spans="20:54" x14ac:dyDescent="0.2">
      <c r="T1437" s="12">
        <v>2.0670999999999999</v>
      </c>
      <c r="U1437" s="12">
        <v>6.7199999999999996E-2</v>
      </c>
      <c r="AG1437" s="19">
        <v>1.9221999999999999</v>
      </c>
      <c r="AH1437" s="20">
        <v>6.1499999999999999E-2</v>
      </c>
      <c r="AN1437" s="17">
        <v>145.4</v>
      </c>
      <c r="AO1437" s="17">
        <v>0.60554870498928703</v>
      </c>
      <c r="AP1437" s="17">
        <f t="shared" si="109"/>
        <v>0.54499383449035832</v>
      </c>
      <c r="AQ1437" s="18">
        <f t="shared" si="110"/>
        <v>0.66610357548821575</v>
      </c>
      <c r="AV1437" s="19">
        <v>1.9396</v>
      </c>
      <c r="AW1437" s="20">
        <v>6.0900000000000003E-2</v>
      </c>
      <c r="AY1437" s="17">
        <v>145.4</v>
      </c>
      <c r="AZ1437" s="17">
        <v>0.60592404211399498</v>
      </c>
      <c r="BA1437" s="17">
        <f t="shared" si="111"/>
        <v>0.54533163790259553</v>
      </c>
      <c r="BB1437" s="17">
        <f t="shared" si="112"/>
        <v>0.66651644632539453</v>
      </c>
    </row>
    <row r="1438" spans="20:54" x14ac:dyDescent="0.2">
      <c r="T1438" s="12">
        <v>2.0644999999999998</v>
      </c>
      <c r="U1438" s="12">
        <v>6.7299999999999999E-2</v>
      </c>
      <c r="AG1438" s="19">
        <v>1.9118999999999999</v>
      </c>
      <c r="AH1438" s="20">
        <v>6.1499999999999999E-2</v>
      </c>
      <c r="AN1438" s="17">
        <v>145.5</v>
      </c>
      <c r="AO1438" s="17">
        <v>0.605769945583289</v>
      </c>
      <c r="AP1438" s="17">
        <f t="shared" si="109"/>
        <v>0.54519295102496013</v>
      </c>
      <c r="AQ1438" s="18">
        <f t="shared" si="110"/>
        <v>0.66634694014161799</v>
      </c>
      <c r="AV1438" s="19">
        <v>1.9202999999999999</v>
      </c>
      <c r="AW1438" s="20">
        <v>6.0900000000000003E-2</v>
      </c>
      <c r="AY1438" s="17">
        <v>145.5</v>
      </c>
      <c r="AZ1438" s="17">
        <v>0.60615047585469695</v>
      </c>
      <c r="BA1438" s="17">
        <f t="shared" si="111"/>
        <v>0.5455354282692273</v>
      </c>
      <c r="BB1438" s="17">
        <f t="shared" si="112"/>
        <v>0.66676552344016671</v>
      </c>
    </row>
    <row r="1439" spans="20:54" x14ac:dyDescent="0.2">
      <c r="T1439" s="12">
        <v>2.0503999999999998</v>
      </c>
      <c r="U1439" s="12">
        <v>6.7299999999999999E-2</v>
      </c>
      <c r="AG1439" s="19">
        <v>1.8934</v>
      </c>
      <c r="AH1439" s="20">
        <v>6.1499999999999999E-2</v>
      </c>
      <c r="AN1439" s="17">
        <v>145.6</v>
      </c>
      <c r="AO1439" s="17">
        <v>0.60599093313271302</v>
      </c>
      <c r="AP1439" s="17">
        <f t="shared" si="109"/>
        <v>0.54539183981944173</v>
      </c>
      <c r="AQ1439" s="18">
        <f t="shared" si="110"/>
        <v>0.66659002644598442</v>
      </c>
      <c r="AV1439" s="19">
        <v>1.9157999999999999</v>
      </c>
      <c r="AW1439" s="20">
        <v>6.0900000000000003E-2</v>
      </c>
      <c r="AY1439" s="17">
        <v>145.6</v>
      </c>
      <c r="AZ1439" s="17">
        <v>0.606376643094931</v>
      </c>
      <c r="BA1439" s="17">
        <f t="shared" si="111"/>
        <v>0.54573897878543787</v>
      </c>
      <c r="BB1439" s="17">
        <f t="shared" si="112"/>
        <v>0.66701430740442413</v>
      </c>
    </row>
    <row r="1440" spans="20:54" x14ac:dyDescent="0.2">
      <c r="T1440" s="12">
        <v>2.0891999999999999</v>
      </c>
      <c r="U1440" s="12">
        <v>6.7299999999999999E-2</v>
      </c>
      <c r="AG1440" s="19">
        <v>1.8937999999999999</v>
      </c>
      <c r="AH1440" s="20">
        <v>6.1499999999999999E-2</v>
      </c>
      <c r="AN1440" s="17">
        <v>145.69999999999999</v>
      </c>
      <c r="AO1440" s="17">
        <v>0.60621166779087399</v>
      </c>
      <c r="AP1440" s="17">
        <f t="shared" si="109"/>
        <v>0.54559050101178663</v>
      </c>
      <c r="AQ1440" s="18">
        <f t="shared" si="110"/>
        <v>0.66683283456996145</v>
      </c>
      <c r="AV1440" s="19">
        <v>1.9133</v>
      </c>
      <c r="AW1440" s="20">
        <v>6.0900000000000003E-2</v>
      </c>
      <c r="AY1440" s="17">
        <v>145.69999999999999</v>
      </c>
      <c r="AZ1440" s="17">
        <v>0.60660254389818702</v>
      </c>
      <c r="BA1440" s="17">
        <f t="shared" si="111"/>
        <v>0.54594228950836832</v>
      </c>
      <c r="BB1440" s="17">
        <f t="shared" si="112"/>
        <v>0.66726279828800572</v>
      </c>
    </row>
    <row r="1441" spans="20:54" x14ac:dyDescent="0.2">
      <c r="T1441" s="12">
        <v>2.0461999999999998</v>
      </c>
      <c r="U1441" s="12">
        <v>6.7299999999999999E-2</v>
      </c>
      <c r="AG1441" s="19">
        <v>1.9292</v>
      </c>
      <c r="AH1441" s="20">
        <v>6.1499999999999999E-2</v>
      </c>
      <c r="AN1441" s="17">
        <v>145.80000000000001</v>
      </c>
      <c r="AO1441" s="17">
        <v>0.60643214971163995</v>
      </c>
      <c r="AP1441" s="17">
        <f t="shared" si="109"/>
        <v>0.54578893474047596</v>
      </c>
      <c r="AQ1441" s="18">
        <f t="shared" si="110"/>
        <v>0.66707536468280404</v>
      </c>
      <c r="AV1441" s="19">
        <v>1.9118999999999999</v>
      </c>
      <c r="AW1441" s="20">
        <v>6.0900000000000003E-2</v>
      </c>
      <c r="AY1441" s="17">
        <v>145.80000000000001</v>
      </c>
      <c r="AZ1441" s="17">
        <v>0.60682817832901803</v>
      </c>
      <c r="BA1441" s="17">
        <f t="shared" si="111"/>
        <v>0.54614536049611628</v>
      </c>
      <c r="BB1441" s="17">
        <f t="shared" si="112"/>
        <v>0.66751099616191989</v>
      </c>
    </row>
    <row r="1442" spans="20:54" x14ac:dyDescent="0.2">
      <c r="T1442" s="12">
        <v>2.0411999999999999</v>
      </c>
      <c r="U1442" s="12">
        <v>6.7400000000000002E-2</v>
      </c>
      <c r="AG1442" s="19">
        <v>1.8952</v>
      </c>
      <c r="AH1442" s="20">
        <v>6.1600000000000002E-2</v>
      </c>
      <c r="AN1442" s="17">
        <v>145.9</v>
      </c>
      <c r="AO1442" s="17">
        <v>0.60665237904942604</v>
      </c>
      <c r="AP1442" s="17">
        <f t="shared" si="109"/>
        <v>0.54598714114448343</v>
      </c>
      <c r="AQ1442" s="18">
        <f t="shared" si="110"/>
        <v>0.66731761695436864</v>
      </c>
      <c r="AV1442" s="19">
        <v>1.9659</v>
      </c>
      <c r="AW1442" s="20">
        <v>6.0900000000000003E-2</v>
      </c>
      <c r="AY1442" s="17">
        <v>145.9</v>
      </c>
      <c r="AZ1442" s="17">
        <v>0.607053546453034</v>
      </c>
      <c r="BA1442" s="17">
        <f t="shared" si="111"/>
        <v>0.54634819180773064</v>
      </c>
      <c r="BB1442" s="17">
        <f t="shared" si="112"/>
        <v>0.66775890109833747</v>
      </c>
    </row>
    <row r="1443" spans="20:54" x14ac:dyDescent="0.2">
      <c r="T1443" s="12">
        <v>2.0501</v>
      </c>
      <c r="U1443" s="12">
        <v>6.7400000000000002E-2</v>
      </c>
      <c r="AG1443" s="19">
        <v>1.9004000000000001</v>
      </c>
      <c r="AH1443" s="20">
        <v>6.1600000000000002E-2</v>
      </c>
      <c r="AN1443" s="17">
        <v>146</v>
      </c>
      <c r="AO1443" s="17">
        <v>0.60687235595918898</v>
      </c>
      <c r="AP1443" s="17">
        <f t="shared" si="109"/>
        <v>0.54618512036327005</v>
      </c>
      <c r="AQ1443" s="18">
        <f t="shared" si="110"/>
        <v>0.66755959155510791</v>
      </c>
      <c r="AV1443" s="19">
        <v>1.9738</v>
      </c>
      <c r="AW1443" s="20">
        <v>6.0999999999999999E-2</v>
      </c>
      <c r="AY1443" s="17">
        <v>146</v>
      </c>
      <c r="AZ1443" s="17">
        <v>0.60727864833690104</v>
      </c>
      <c r="BA1443" s="17">
        <f t="shared" si="111"/>
        <v>0.54655078350321096</v>
      </c>
      <c r="BB1443" s="17">
        <f t="shared" si="112"/>
        <v>0.66800651317059123</v>
      </c>
    </row>
    <row r="1444" spans="20:54" x14ac:dyDescent="0.2">
      <c r="T1444" s="12">
        <v>2.0767000000000002</v>
      </c>
      <c r="U1444" s="12">
        <v>6.7400000000000002E-2</v>
      </c>
      <c r="AG1444" s="19">
        <v>1.9018999999999999</v>
      </c>
      <c r="AH1444" s="20">
        <v>6.1600000000000002E-2</v>
      </c>
      <c r="AN1444" s="17">
        <v>146.1</v>
      </c>
      <c r="AO1444" s="17">
        <v>0.60709208059643305</v>
      </c>
      <c r="AP1444" s="17">
        <f t="shared" si="109"/>
        <v>0.54638287253678974</v>
      </c>
      <c r="AQ1444" s="18">
        <f t="shared" si="110"/>
        <v>0.66780128865607635</v>
      </c>
      <c r="AV1444" s="19">
        <v>1.9180999999999999</v>
      </c>
      <c r="AW1444" s="20">
        <v>6.0999999999999999E-2</v>
      </c>
      <c r="AY1444" s="17">
        <v>146.1</v>
      </c>
      <c r="AZ1444" s="17">
        <v>0.60750348404833698</v>
      </c>
      <c r="BA1444" s="17">
        <f t="shared" si="111"/>
        <v>0.54675313564350325</v>
      </c>
      <c r="BB1444" s="17">
        <f t="shared" si="112"/>
        <v>0.66825383245317072</v>
      </c>
    </row>
    <row r="1445" spans="20:54" x14ac:dyDescent="0.2">
      <c r="T1445" s="12">
        <v>2.0465</v>
      </c>
      <c r="U1445" s="12">
        <v>6.7400000000000002E-2</v>
      </c>
      <c r="AG1445" s="19">
        <v>1.9294</v>
      </c>
      <c r="AH1445" s="20">
        <v>6.1600000000000002E-2</v>
      </c>
      <c r="AN1445" s="17">
        <v>146.19999999999999</v>
      </c>
      <c r="AO1445" s="17">
        <v>0.60731155311719498</v>
      </c>
      <c r="AP1445" s="17">
        <f t="shared" si="109"/>
        <v>0.54658039780547552</v>
      </c>
      <c r="AQ1445" s="18">
        <f t="shared" si="110"/>
        <v>0.66804270842891456</v>
      </c>
      <c r="AV1445" s="19">
        <v>1.9383999999999999</v>
      </c>
      <c r="AW1445" s="20">
        <v>6.0999999999999999E-2</v>
      </c>
      <c r="AY1445" s="17">
        <v>146.19999999999999</v>
      </c>
      <c r="AZ1445" s="17">
        <v>0.60772805365610905</v>
      </c>
      <c r="BA1445" s="17">
        <f t="shared" si="111"/>
        <v>0.54695524829049813</v>
      </c>
      <c r="BB1445" s="17">
        <f t="shared" si="112"/>
        <v>0.66850085902171996</v>
      </c>
    </row>
    <row r="1446" spans="20:54" x14ac:dyDescent="0.2">
      <c r="T1446" s="12">
        <v>2.085</v>
      </c>
      <c r="U1446" s="12">
        <v>6.7500000000000004E-2</v>
      </c>
      <c r="AG1446" s="19">
        <v>1.9368000000000001</v>
      </c>
      <c r="AH1446" s="20">
        <v>6.1600000000000002E-2</v>
      </c>
      <c r="AN1446" s="17">
        <v>146.30000000000001</v>
      </c>
      <c r="AO1446" s="17">
        <v>0.60753077367804798</v>
      </c>
      <c r="AP1446" s="17">
        <f t="shared" si="109"/>
        <v>0.5467776963102432</v>
      </c>
      <c r="AQ1446" s="18">
        <f t="shared" si="110"/>
        <v>0.66828385104585286</v>
      </c>
      <c r="AV1446" s="19">
        <v>1.9158999999999999</v>
      </c>
      <c r="AW1446" s="20">
        <v>6.0999999999999999E-2</v>
      </c>
      <c r="AY1446" s="17">
        <v>146.30000000000001</v>
      </c>
      <c r="AZ1446" s="17">
        <v>0.60795235723003005</v>
      </c>
      <c r="BA1446" s="17">
        <f t="shared" si="111"/>
        <v>0.54715712150702711</v>
      </c>
      <c r="BB1446" s="17">
        <f t="shared" si="112"/>
        <v>0.6687475929530331</v>
      </c>
    </row>
    <row r="1447" spans="20:54" x14ac:dyDescent="0.2">
      <c r="T1447" s="12">
        <v>2.0495999999999999</v>
      </c>
      <c r="U1447" s="12">
        <v>6.7500000000000004E-2</v>
      </c>
      <c r="AG1447" s="19">
        <v>1.8996</v>
      </c>
      <c r="AH1447" s="20">
        <v>6.1600000000000002E-2</v>
      </c>
      <c r="AN1447" s="17">
        <v>146.4</v>
      </c>
      <c r="AO1447" s="17">
        <v>0.60774974243610003</v>
      </c>
      <c r="AP1447" s="17">
        <f t="shared" si="109"/>
        <v>0.54697476819249002</v>
      </c>
      <c r="AQ1447" s="18">
        <f t="shared" si="110"/>
        <v>0.66852471667971003</v>
      </c>
      <c r="AV1447" s="19">
        <v>1.885</v>
      </c>
      <c r="AW1447" s="20">
        <v>6.0999999999999999E-2</v>
      </c>
      <c r="AY1447" s="17">
        <v>146.4</v>
      </c>
      <c r="AZ1447" s="17">
        <v>0.60817639484095598</v>
      </c>
      <c r="BA1447" s="17">
        <f t="shared" si="111"/>
        <v>0.5473587553568604</v>
      </c>
      <c r="BB1447" s="17">
        <f t="shared" si="112"/>
        <v>0.66899403432505167</v>
      </c>
    </row>
    <row r="1448" spans="20:54" x14ac:dyDescent="0.2">
      <c r="T1448" s="12">
        <v>2.0499000000000001</v>
      </c>
      <c r="U1448" s="12">
        <v>6.7500000000000004E-2</v>
      </c>
      <c r="AG1448" s="19">
        <v>1.8759999999999999</v>
      </c>
      <c r="AH1448" s="20">
        <v>6.1600000000000002E-2</v>
      </c>
      <c r="AN1448" s="17">
        <v>146.5</v>
      </c>
      <c r="AO1448" s="17">
        <v>0.60796845954898204</v>
      </c>
      <c r="AP1448" s="17">
        <f t="shared" si="109"/>
        <v>0.54717161359408384</v>
      </c>
      <c r="AQ1448" s="18">
        <f t="shared" si="110"/>
        <v>0.66876530550388025</v>
      </c>
      <c r="AV1448" s="19">
        <v>1.9782</v>
      </c>
      <c r="AW1448" s="20">
        <v>6.0999999999999999E-2</v>
      </c>
      <c r="AY1448" s="17">
        <v>146.5</v>
      </c>
      <c r="AZ1448" s="17">
        <v>0.608400166560783</v>
      </c>
      <c r="BA1448" s="17">
        <f t="shared" si="111"/>
        <v>0.5475601499047047</v>
      </c>
      <c r="BB1448" s="17">
        <f t="shared" si="112"/>
        <v>0.6692401832168613</v>
      </c>
    </row>
    <row r="1449" spans="20:54" x14ac:dyDescent="0.2">
      <c r="T1449" s="12">
        <v>2.0558999999999998</v>
      </c>
      <c r="U1449" s="12">
        <v>6.7500000000000004E-2</v>
      </c>
      <c r="AG1449" s="19">
        <v>1.9007000000000001</v>
      </c>
      <c r="AH1449" s="20">
        <v>6.1699999999999998E-2</v>
      </c>
      <c r="AN1449" s="17">
        <v>146.6</v>
      </c>
      <c r="AO1449" s="17">
        <v>0.60818692517485595</v>
      </c>
      <c r="AP1449" s="17">
        <f t="shared" si="109"/>
        <v>0.54736823265737033</v>
      </c>
      <c r="AQ1449" s="18">
        <f t="shared" si="110"/>
        <v>0.66900561769234157</v>
      </c>
      <c r="AV1449" s="19">
        <v>1.8959999999999999</v>
      </c>
      <c r="AW1449" s="20">
        <v>6.0999999999999999E-2</v>
      </c>
      <c r="AY1449" s="17">
        <v>146.6</v>
      </c>
      <c r="AZ1449" s="17">
        <v>0.60862367246244198</v>
      </c>
      <c r="BA1449" s="17">
        <f t="shared" si="111"/>
        <v>0.54776130521619781</v>
      </c>
      <c r="BB1449" s="17">
        <f t="shared" si="112"/>
        <v>0.66948603970868625</v>
      </c>
    </row>
    <row r="1450" spans="20:54" x14ac:dyDescent="0.2">
      <c r="T1450" s="12">
        <v>2.0642999999999998</v>
      </c>
      <c r="U1450" s="12">
        <v>6.7599999999999993E-2</v>
      </c>
      <c r="AG1450" s="19">
        <v>1.9275</v>
      </c>
      <c r="AH1450" s="20">
        <v>6.1699999999999998E-2</v>
      </c>
      <c r="AN1450" s="17">
        <v>146.69999999999999</v>
      </c>
      <c r="AO1450" s="17">
        <v>0.60840513947240205</v>
      </c>
      <c r="AP1450" s="17">
        <f t="shared" si="109"/>
        <v>0.54756462552516183</v>
      </c>
      <c r="AQ1450" s="18">
        <f t="shared" si="110"/>
        <v>0.66924565341964226</v>
      </c>
      <c r="AV1450" s="19">
        <v>1.9259999999999999</v>
      </c>
      <c r="AW1450" s="20">
        <v>6.1100000000000002E-2</v>
      </c>
      <c r="AY1450" s="17">
        <v>146.69999999999999</v>
      </c>
      <c r="AZ1450" s="17">
        <v>0.60884691261989798</v>
      </c>
      <c r="BA1450" s="17">
        <f t="shared" si="111"/>
        <v>0.54796222135790817</v>
      </c>
      <c r="BB1450" s="17">
        <f t="shared" si="112"/>
        <v>0.66973160388188779</v>
      </c>
    </row>
    <row r="1451" spans="20:54" x14ac:dyDescent="0.2">
      <c r="T1451" s="12">
        <v>2.0994999999999999</v>
      </c>
      <c r="U1451" s="12">
        <v>6.7599999999999993E-2</v>
      </c>
      <c r="AG1451" s="19">
        <v>1.9140999999999999</v>
      </c>
      <c r="AH1451" s="20">
        <v>6.1699999999999998E-2</v>
      </c>
      <c r="AN1451" s="17">
        <v>146.80000000000001</v>
      </c>
      <c r="AO1451" s="17">
        <v>0.60862310260082098</v>
      </c>
      <c r="AP1451" s="17">
        <f t="shared" si="109"/>
        <v>0.54776079234073893</v>
      </c>
      <c r="AQ1451" s="18">
        <f t="shared" si="110"/>
        <v>0.66948541286090313</v>
      </c>
      <c r="AV1451" s="19">
        <v>1.9496</v>
      </c>
      <c r="AW1451" s="20">
        <v>6.1100000000000002E-2</v>
      </c>
      <c r="AY1451" s="17">
        <v>146.80000000000001</v>
      </c>
      <c r="AZ1451" s="17">
        <v>0.60906988710814802</v>
      </c>
      <c r="BA1451" s="17">
        <f t="shared" si="111"/>
        <v>0.54816289839733323</v>
      </c>
      <c r="BB1451" s="17">
        <f t="shared" si="112"/>
        <v>0.66997687581896292</v>
      </c>
    </row>
    <row r="1452" spans="20:54" x14ac:dyDescent="0.2">
      <c r="T1452" s="12">
        <v>2.085</v>
      </c>
      <c r="U1452" s="12">
        <v>6.7599999999999993E-2</v>
      </c>
      <c r="AG1452" s="19">
        <v>1.8864000000000001</v>
      </c>
      <c r="AH1452" s="20">
        <v>6.1699999999999998E-2</v>
      </c>
      <c r="AN1452" s="17">
        <v>146.9</v>
      </c>
      <c r="AO1452" s="17">
        <v>0.60884081471982898</v>
      </c>
      <c r="AP1452" s="17">
        <f t="shared" si="109"/>
        <v>0.54795673324784611</v>
      </c>
      <c r="AQ1452" s="18">
        <f t="shared" si="110"/>
        <v>0.66972489619181197</v>
      </c>
      <c r="AV1452" s="19">
        <v>1.8936999999999999</v>
      </c>
      <c r="AW1452" s="20">
        <v>6.1100000000000002E-2</v>
      </c>
      <c r="AY1452" s="17">
        <v>146.9</v>
      </c>
      <c r="AZ1452" s="17">
        <v>0.60929259600321395</v>
      </c>
      <c r="BA1452" s="17">
        <f t="shared" si="111"/>
        <v>0.54836333640289259</v>
      </c>
      <c r="BB1452" s="17">
        <f t="shared" si="112"/>
        <v>0.67022185560353542</v>
      </c>
    </row>
    <row r="1453" spans="20:54" x14ac:dyDescent="0.2">
      <c r="T1453" s="12">
        <v>2.0834999999999999</v>
      </c>
      <c r="U1453" s="12">
        <v>6.7599999999999993E-2</v>
      </c>
      <c r="AG1453" s="19">
        <v>1.8867</v>
      </c>
      <c r="AH1453" s="20">
        <v>6.1699999999999998E-2</v>
      </c>
      <c r="AN1453" s="17">
        <v>147</v>
      </c>
      <c r="AO1453" s="17">
        <v>0.60905827598965601</v>
      </c>
      <c r="AP1453" s="17">
        <f t="shared" si="109"/>
        <v>0.54815244839069044</v>
      </c>
      <c r="AQ1453" s="18">
        <f t="shared" si="110"/>
        <v>0.66996410358862168</v>
      </c>
      <c r="AV1453" s="19">
        <v>1.9028</v>
      </c>
      <c r="AW1453" s="20">
        <v>6.1100000000000002E-2</v>
      </c>
      <c r="AY1453" s="17">
        <v>147</v>
      </c>
      <c r="AZ1453" s="17">
        <v>0.60951503938214202</v>
      </c>
      <c r="BA1453" s="17">
        <f t="shared" si="111"/>
        <v>0.54856353544392789</v>
      </c>
      <c r="BB1453" s="17">
        <f t="shared" si="112"/>
        <v>0.67046654332035627</v>
      </c>
    </row>
    <row r="1454" spans="20:54" x14ac:dyDescent="0.2">
      <c r="T1454" s="12">
        <v>2.0638999999999998</v>
      </c>
      <c r="U1454" s="12">
        <v>6.7599999999999993E-2</v>
      </c>
      <c r="AG1454" s="19">
        <v>1.9229000000000001</v>
      </c>
      <c r="AH1454" s="20">
        <v>6.1699999999999998E-2</v>
      </c>
      <c r="AN1454" s="17">
        <v>147.1</v>
      </c>
      <c r="AO1454" s="17">
        <v>0.60927548657104003</v>
      </c>
      <c r="AP1454" s="17">
        <f t="shared" si="109"/>
        <v>0.54834793791393599</v>
      </c>
      <c r="AQ1454" s="18">
        <f t="shared" si="110"/>
        <v>0.67020303522814406</v>
      </c>
      <c r="AV1454" s="19">
        <v>1.9033</v>
      </c>
      <c r="AW1454" s="20">
        <v>6.1100000000000002E-2</v>
      </c>
      <c r="AY1454" s="17">
        <v>147.1</v>
      </c>
      <c r="AZ1454" s="17">
        <v>0.60973721732300101</v>
      </c>
      <c r="BA1454" s="17">
        <f t="shared" si="111"/>
        <v>0.54876349559070092</v>
      </c>
      <c r="BB1454" s="17">
        <f t="shared" si="112"/>
        <v>0.67071093905530121</v>
      </c>
    </row>
    <row r="1455" spans="20:54" x14ac:dyDescent="0.2">
      <c r="T1455" s="12">
        <v>2.0743999999999998</v>
      </c>
      <c r="U1455" s="12">
        <v>6.7699999999999996E-2</v>
      </c>
      <c r="AG1455" s="19">
        <v>1.9156</v>
      </c>
      <c r="AH1455" s="20">
        <v>6.1699999999999998E-2</v>
      </c>
      <c r="AN1455" s="17">
        <v>147.19999999999999</v>
      </c>
      <c r="AO1455" s="17">
        <v>0.60949244662522695</v>
      </c>
      <c r="AP1455" s="17">
        <f t="shared" si="109"/>
        <v>0.54854320196270423</v>
      </c>
      <c r="AQ1455" s="18">
        <f t="shared" si="110"/>
        <v>0.67044169128774966</v>
      </c>
      <c r="AV1455" s="19">
        <v>1.9619</v>
      </c>
      <c r="AW1455" s="20">
        <v>6.1100000000000002E-2</v>
      </c>
      <c r="AY1455" s="17">
        <v>147.19999999999999</v>
      </c>
      <c r="AZ1455" s="17">
        <v>0.609959129904874</v>
      </c>
      <c r="BA1455" s="17">
        <f t="shared" si="111"/>
        <v>0.54896321691438665</v>
      </c>
      <c r="BB1455" s="17">
        <f t="shared" si="112"/>
        <v>0.67095504289536145</v>
      </c>
    </row>
    <row r="1456" spans="20:54" x14ac:dyDescent="0.2">
      <c r="T1456" s="12">
        <v>2.0760000000000001</v>
      </c>
      <c r="U1456" s="12">
        <v>6.7699999999999996E-2</v>
      </c>
      <c r="AG1456" s="19">
        <v>1.9068000000000001</v>
      </c>
      <c r="AH1456" s="20">
        <v>6.1800000000000001E-2</v>
      </c>
      <c r="AN1456" s="17">
        <v>147.30000000000001</v>
      </c>
      <c r="AO1456" s="17">
        <v>0.60970915631396505</v>
      </c>
      <c r="AP1456" s="17">
        <f t="shared" si="109"/>
        <v>0.5487382406825686</v>
      </c>
      <c r="AQ1456" s="18">
        <f t="shared" si="110"/>
        <v>0.67068007194536161</v>
      </c>
      <c r="AV1456" s="19">
        <v>1.9390000000000001</v>
      </c>
      <c r="AW1456" s="20">
        <v>6.1199999999999997E-2</v>
      </c>
      <c r="AY1456" s="17">
        <v>147.30000000000001</v>
      </c>
      <c r="AZ1456" s="17">
        <v>0.61018077720786201</v>
      </c>
      <c r="BA1456" s="17">
        <f t="shared" si="111"/>
        <v>0.54916269948707586</v>
      </c>
      <c r="BB1456" s="17">
        <f t="shared" si="112"/>
        <v>0.67119885492864828</v>
      </c>
    </row>
    <row r="1457" spans="20:54" x14ac:dyDescent="0.2">
      <c r="T1457" s="12">
        <v>2.0272999999999999</v>
      </c>
      <c r="U1457" s="12">
        <v>6.7699999999999996E-2</v>
      </c>
      <c r="AG1457" s="19">
        <v>1.8738999999999999</v>
      </c>
      <c r="AH1457" s="20">
        <v>6.1800000000000001E-2</v>
      </c>
      <c r="AN1457" s="17">
        <v>147.4</v>
      </c>
      <c r="AO1457" s="17">
        <v>0.609925615799503</v>
      </c>
      <c r="AP1457" s="17">
        <f t="shared" si="109"/>
        <v>0.54893305421955274</v>
      </c>
      <c r="AQ1457" s="18">
        <f t="shared" si="110"/>
        <v>0.67091817737945336</v>
      </c>
      <c r="AV1457" s="19">
        <v>1.9682999999999999</v>
      </c>
      <c r="AW1457" s="20">
        <v>6.1199999999999997E-2</v>
      </c>
      <c r="AY1457" s="17">
        <v>147.4</v>
      </c>
      <c r="AZ1457" s="17">
        <v>0.61040215931307595</v>
      </c>
      <c r="BA1457" s="17">
        <f t="shared" si="111"/>
        <v>0.54936194338176836</v>
      </c>
      <c r="BB1457" s="17">
        <f t="shared" si="112"/>
        <v>0.67144237524438355</v>
      </c>
    </row>
    <row r="1458" spans="20:54" x14ac:dyDescent="0.2">
      <c r="T1458" s="12">
        <v>2.0840999999999998</v>
      </c>
      <c r="U1458" s="12">
        <v>6.7699999999999996E-2</v>
      </c>
      <c r="AG1458" s="19">
        <v>1.8922000000000001</v>
      </c>
      <c r="AH1458" s="20">
        <v>6.1800000000000001E-2</v>
      </c>
      <c r="AN1458" s="17">
        <v>147.5</v>
      </c>
      <c r="AO1458" s="17">
        <v>0.61014182524458704</v>
      </c>
      <c r="AP1458" s="17">
        <f t="shared" si="109"/>
        <v>0.54912764272012837</v>
      </c>
      <c r="AQ1458" s="18">
        <f t="shared" si="110"/>
        <v>0.67115600776904583</v>
      </c>
      <c r="AV1458" s="19">
        <v>1.9239999999999999</v>
      </c>
      <c r="AW1458" s="20">
        <v>6.1199999999999997E-2</v>
      </c>
      <c r="AY1458" s="17">
        <v>147.5</v>
      </c>
      <c r="AZ1458" s="17">
        <v>0.61062327630263402</v>
      </c>
      <c r="BA1458" s="17">
        <f t="shared" si="111"/>
        <v>0.5495609486723706</v>
      </c>
      <c r="BB1458" s="17">
        <f t="shared" si="112"/>
        <v>0.67168560393289745</v>
      </c>
    </row>
    <row r="1459" spans="20:54" x14ac:dyDescent="0.2">
      <c r="T1459" s="12">
        <v>2.0764</v>
      </c>
      <c r="U1459" s="12">
        <v>6.7799999999999999E-2</v>
      </c>
      <c r="AG1459" s="19">
        <v>1.9121999999999999</v>
      </c>
      <c r="AH1459" s="20">
        <v>6.1800000000000001E-2</v>
      </c>
      <c r="AN1459" s="17">
        <v>147.6</v>
      </c>
      <c r="AO1459" s="17">
        <v>0.61035778481245795</v>
      </c>
      <c r="AP1459" s="17">
        <f t="shared" si="109"/>
        <v>0.5493220063312122</v>
      </c>
      <c r="AQ1459" s="18">
        <f t="shared" si="110"/>
        <v>0.67139356329370381</v>
      </c>
      <c r="AV1459" s="19">
        <v>1.9527000000000001</v>
      </c>
      <c r="AW1459" s="20">
        <v>6.1199999999999997E-2</v>
      </c>
      <c r="AY1459" s="17">
        <v>147.6</v>
      </c>
      <c r="AZ1459" s="17">
        <v>0.61084412825965995</v>
      </c>
      <c r="BA1459" s="17">
        <f t="shared" si="111"/>
        <v>0.54975971543369395</v>
      </c>
      <c r="BB1459" s="17">
        <f t="shared" si="112"/>
        <v>0.67192854108562594</v>
      </c>
    </row>
    <row r="1460" spans="20:54" x14ac:dyDescent="0.2">
      <c r="T1460" s="12">
        <v>2.0910000000000002</v>
      </c>
      <c r="U1460" s="12">
        <v>6.7799999999999999E-2</v>
      </c>
      <c r="AG1460" s="19">
        <v>1.9031</v>
      </c>
      <c r="AH1460" s="20">
        <v>6.1800000000000001E-2</v>
      </c>
      <c r="AN1460" s="17">
        <v>147.69999999999999</v>
      </c>
      <c r="AO1460" s="17">
        <v>0.61057349466684596</v>
      </c>
      <c r="AP1460" s="17">
        <f t="shared" si="109"/>
        <v>0.54951614520016134</v>
      </c>
      <c r="AQ1460" s="18">
        <f t="shared" si="110"/>
        <v>0.67163084413353058</v>
      </c>
      <c r="AV1460" s="19">
        <v>1.9196</v>
      </c>
      <c r="AW1460" s="20">
        <v>6.1199999999999997E-2</v>
      </c>
      <c r="AY1460" s="17">
        <v>147.69999999999999</v>
      </c>
      <c r="AZ1460" s="17">
        <v>0.61106471526827999</v>
      </c>
      <c r="BA1460" s="17">
        <f t="shared" si="111"/>
        <v>0.54995824374145197</v>
      </c>
      <c r="BB1460" s="17">
        <f t="shared" si="112"/>
        <v>0.67217118679510801</v>
      </c>
    </row>
    <row r="1461" spans="20:54" x14ac:dyDescent="0.2">
      <c r="T1461" s="12">
        <v>2.0653999999999999</v>
      </c>
      <c r="U1461" s="12">
        <v>6.7799999999999999E-2</v>
      </c>
      <c r="AG1461" s="19">
        <v>1.9072</v>
      </c>
      <c r="AH1461" s="20">
        <v>6.1800000000000001E-2</v>
      </c>
      <c r="AN1461" s="17">
        <v>147.80000000000001</v>
      </c>
      <c r="AO1461" s="17">
        <v>0.61078895497197105</v>
      </c>
      <c r="AP1461" s="17">
        <f t="shared" si="109"/>
        <v>0.54971005947477392</v>
      </c>
      <c r="AQ1461" s="18">
        <f t="shared" si="110"/>
        <v>0.67186785046916819</v>
      </c>
      <c r="AV1461" s="19">
        <v>1.9303999999999999</v>
      </c>
      <c r="AW1461" s="20">
        <v>6.1199999999999997E-2</v>
      </c>
      <c r="AY1461" s="17">
        <v>147.80000000000001</v>
      </c>
      <c r="AZ1461" s="17">
        <v>0.61128503741361895</v>
      </c>
      <c r="BA1461" s="17">
        <f t="shared" si="111"/>
        <v>0.55015653367225703</v>
      </c>
      <c r="BB1461" s="17">
        <f t="shared" si="112"/>
        <v>0.67241354115498086</v>
      </c>
    </row>
    <row r="1462" spans="20:54" x14ac:dyDescent="0.2">
      <c r="T1462" s="12">
        <v>2.0691999999999999</v>
      </c>
      <c r="U1462" s="12">
        <v>6.7799999999999999E-2</v>
      </c>
      <c r="AG1462" s="19">
        <v>1.9474</v>
      </c>
      <c r="AH1462" s="20">
        <v>6.1899999999999997E-2</v>
      </c>
      <c r="AN1462" s="17">
        <v>147.9</v>
      </c>
      <c r="AO1462" s="17">
        <v>0.61100416589253603</v>
      </c>
      <c r="AP1462" s="17">
        <f t="shared" si="109"/>
        <v>0.54990374930328245</v>
      </c>
      <c r="AQ1462" s="18">
        <f t="shared" si="110"/>
        <v>0.67210458248178973</v>
      </c>
      <c r="AV1462" s="19">
        <v>1.98</v>
      </c>
      <c r="AW1462" s="20">
        <v>6.1199999999999997E-2</v>
      </c>
      <c r="AY1462" s="17">
        <v>147.9</v>
      </c>
      <c r="AZ1462" s="17">
        <v>0.61150509478179704</v>
      </c>
      <c r="BA1462" s="17">
        <f t="shared" si="111"/>
        <v>0.55035458530361736</v>
      </c>
      <c r="BB1462" s="17">
        <f t="shared" si="112"/>
        <v>0.67265560425997684</v>
      </c>
    </row>
    <row r="1463" spans="20:54" x14ac:dyDescent="0.2">
      <c r="T1463" s="12">
        <v>2.0329999999999999</v>
      </c>
      <c r="U1463" s="12">
        <v>6.7900000000000002E-2</v>
      </c>
      <c r="AG1463" s="19">
        <v>1.9186000000000001</v>
      </c>
      <c r="AH1463" s="20">
        <v>6.1899999999999997E-2</v>
      </c>
      <c r="AN1463" s="17">
        <v>148</v>
      </c>
      <c r="AO1463" s="17">
        <v>0.61121912759372798</v>
      </c>
      <c r="AP1463" s="17">
        <f t="shared" si="109"/>
        <v>0.55009721483435525</v>
      </c>
      <c r="AQ1463" s="18">
        <f t="shared" si="110"/>
        <v>0.67234104035310083</v>
      </c>
      <c r="AV1463" s="19">
        <v>1.9360999999999999</v>
      </c>
      <c r="AW1463" s="20">
        <v>6.13E-2</v>
      </c>
      <c r="AY1463" s="17">
        <v>148</v>
      </c>
      <c r="AZ1463" s="17">
        <v>0.61172488745992604</v>
      </c>
      <c r="BA1463" s="17">
        <f t="shared" si="111"/>
        <v>0.55055239871393347</v>
      </c>
      <c r="BB1463" s="17">
        <f t="shared" si="112"/>
        <v>0.67289737620591872</v>
      </c>
    </row>
    <row r="1464" spans="20:54" x14ac:dyDescent="0.2">
      <c r="T1464" s="12">
        <v>2.0868000000000002</v>
      </c>
      <c r="U1464" s="12">
        <v>6.7900000000000002E-2</v>
      </c>
      <c r="AG1464" s="19">
        <v>1.9148000000000001</v>
      </c>
      <c r="AH1464" s="20">
        <v>6.1899999999999997E-2</v>
      </c>
      <c r="AN1464" s="17">
        <v>148.1</v>
      </c>
      <c r="AO1464" s="17">
        <v>0.61143384024121095</v>
      </c>
      <c r="AP1464" s="17">
        <f t="shared" si="109"/>
        <v>0.55029045621708983</v>
      </c>
      <c r="AQ1464" s="18">
        <f t="shared" si="110"/>
        <v>0.67257722426533206</v>
      </c>
      <c r="AV1464" s="19">
        <v>1.9218</v>
      </c>
      <c r="AW1464" s="20">
        <v>6.13E-2</v>
      </c>
      <c r="AY1464" s="17">
        <v>148.1</v>
      </c>
      <c r="AZ1464" s="17">
        <v>0.61194441553610701</v>
      </c>
      <c r="BA1464" s="17">
        <f t="shared" si="111"/>
        <v>0.55074997398249637</v>
      </c>
      <c r="BB1464" s="17">
        <f t="shared" si="112"/>
        <v>0.67313885708971777</v>
      </c>
    </row>
    <row r="1465" spans="20:54" x14ac:dyDescent="0.2">
      <c r="T1465" s="12">
        <v>2.06</v>
      </c>
      <c r="U1465" s="12">
        <v>6.7900000000000002E-2</v>
      </c>
      <c r="AG1465" s="19">
        <v>1.9239999999999999</v>
      </c>
      <c r="AH1465" s="20">
        <v>6.1899999999999997E-2</v>
      </c>
      <c r="AN1465" s="17">
        <v>148.19999999999999</v>
      </c>
      <c r="AO1465" s="17">
        <v>0.61164830400112602</v>
      </c>
      <c r="AP1465" s="17">
        <f t="shared" si="109"/>
        <v>0.55048347360101346</v>
      </c>
      <c r="AQ1465" s="18">
        <f t="shared" si="110"/>
        <v>0.67281313440123869</v>
      </c>
      <c r="AV1465" s="19">
        <v>1.9523999999999999</v>
      </c>
      <c r="AW1465" s="20">
        <v>6.13E-2</v>
      </c>
      <c r="AY1465" s="17">
        <v>148.19999999999999</v>
      </c>
      <c r="AZ1465" s="17">
        <v>0.61216367909942804</v>
      </c>
      <c r="BA1465" s="17">
        <f t="shared" si="111"/>
        <v>0.55094731118948526</v>
      </c>
      <c r="BB1465" s="17">
        <f t="shared" si="112"/>
        <v>0.67338004700937093</v>
      </c>
    </row>
    <row r="1466" spans="20:54" x14ac:dyDescent="0.2">
      <c r="T1466" s="12">
        <v>2.0861000000000001</v>
      </c>
      <c r="U1466" s="12">
        <v>6.7900000000000002E-2</v>
      </c>
      <c r="AG1466" s="19">
        <v>1.9054</v>
      </c>
      <c r="AH1466" s="20">
        <v>6.1899999999999997E-2</v>
      </c>
      <c r="AN1466" s="17">
        <v>148.30000000000001</v>
      </c>
      <c r="AO1466" s="17">
        <v>0.61186251904008604</v>
      </c>
      <c r="AP1466" s="17">
        <f t="shared" si="109"/>
        <v>0.55067626713607742</v>
      </c>
      <c r="AQ1466" s="18">
        <f t="shared" si="110"/>
        <v>0.67304877094409465</v>
      </c>
      <c r="AV1466" s="19">
        <v>1.8541000000000001</v>
      </c>
      <c r="AW1466" s="20">
        <v>6.13E-2</v>
      </c>
      <c r="AY1466" s="17">
        <v>148.30000000000001</v>
      </c>
      <c r="AZ1466" s="17">
        <v>0.61238267823995995</v>
      </c>
      <c r="BA1466" s="17">
        <f t="shared" si="111"/>
        <v>0.55114441041596396</v>
      </c>
      <c r="BB1466" s="17">
        <f t="shared" si="112"/>
        <v>0.67362094606395595</v>
      </c>
    </row>
    <row r="1467" spans="20:54" x14ac:dyDescent="0.2">
      <c r="T1467" s="12">
        <v>2.0750000000000002</v>
      </c>
      <c r="U1467" s="12">
        <v>6.8000000000000005E-2</v>
      </c>
      <c r="AG1467" s="19">
        <v>1.9516</v>
      </c>
      <c r="AH1467" s="20">
        <v>6.1899999999999997E-2</v>
      </c>
      <c r="AN1467" s="17">
        <v>148.4</v>
      </c>
      <c r="AO1467" s="17">
        <v>0.61207648552517402</v>
      </c>
      <c r="AP1467" s="17">
        <f t="shared" si="109"/>
        <v>0.55086883697265665</v>
      </c>
      <c r="AQ1467" s="18">
        <f t="shared" si="110"/>
        <v>0.6732841340776915</v>
      </c>
      <c r="AV1467" s="19">
        <v>1.8998999999999999</v>
      </c>
      <c r="AW1467" s="20">
        <v>6.13E-2</v>
      </c>
      <c r="AY1467" s="17">
        <v>148.4</v>
      </c>
      <c r="AZ1467" s="17">
        <v>0.61260141304875304</v>
      </c>
      <c r="BA1467" s="17">
        <f t="shared" si="111"/>
        <v>0.5513412717438777</v>
      </c>
      <c r="BB1467" s="17">
        <f t="shared" si="112"/>
        <v>0.67386155435362838</v>
      </c>
    </row>
    <row r="1468" spans="20:54" x14ac:dyDescent="0.2">
      <c r="T1468" s="12">
        <v>2.0939999999999999</v>
      </c>
      <c r="U1468" s="12">
        <v>6.8000000000000005E-2</v>
      </c>
      <c r="AG1468" s="19">
        <v>1.9857</v>
      </c>
      <c r="AH1468" s="20">
        <v>6.1899999999999997E-2</v>
      </c>
      <c r="AN1468" s="17">
        <v>148.5</v>
      </c>
      <c r="AO1468" s="17">
        <v>0.61229020362394104</v>
      </c>
      <c r="AP1468" s="17">
        <f t="shared" si="109"/>
        <v>0.55106118326154696</v>
      </c>
      <c r="AQ1468" s="18">
        <f t="shared" si="110"/>
        <v>0.67351922398633524</v>
      </c>
      <c r="AV1468" s="19">
        <v>1.9006000000000001</v>
      </c>
      <c r="AW1468" s="20">
        <v>6.13E-2</v>
      </c>
      <c r="AY1468" s="17">
        <v>148.5</v>
      </c>
      <c r="AZ1468" s="17">
        <v>0.61281988361783302</v>
      </c>
      <c r="BA1468" s="17">
        <f t="shared" si="111"/>
        <v>0.55153789525604968</v>
      </c>
      <c r="BB1468" s="17">
        <f t="shared" si="112"/>
        <v>0.67410187197961635</v>
      </c>
    </row>
    <row r="1469" spans="20:54" x14ac:dyDescent="0.2">
      <c r="T1469" s="12">
        <v>2.0516000000000001</v>
      </c>
      <c r="U1469" s="12">
        <v>6.8000000000000005E-2</v>
      </c>
      <c r="AG1469" s="19">
        <v>1.9375</v>
      </c>
      <c r="AH1469" s="20">
        <v>6.2E-2</v>
      </c>
      <c r="AN1469" s="17">
        <v>148.6</v>
      </c>
      <c r="AO1469" s="17">
        <v>0.61250367350439905</v>
      </c>
      <c r="AP1469" s="17">
        <f t="shared" si="109"/>
        <v>0.55125330615395918</v>
      </c>
      <c r="AQ1469" s="18">
        <f t="shared" si="110"/>
        <v>0.67375404085483903</v>
      </c>
      <c r="AV1469" s="19">
        <v>1.9353</v>
      </c>
      <c r="AW1469" s="20">
        <v>6.1400000000000003E-2</v>
      </c>
      <c r="AY1469" s="17">
        <v>148.6</v>
      </c>
      <c r="AZ1469" s="17">
        <v>0.61303809004020005</v>
      </c>
      <c r="BA1469" s="17">
        <f t="shared" si="111"/>
        <v>0.55173428103618005</v>
      </c>
      <c r="BB1469" s="17">
        <f t="shared" si="112"/>
        <v>0.67434189904422015</v>
      </c>
    </row>
    <row r="1470" spans="20:54" x14ac:dyDescent="0.2">
      <c r="T1470" s="12">
        <v>2.0316000000000001</v>
      </c>
      <c r="U1470" s="12">
        <v>6.8099999999999994E-2</v>
      </c>
      <c r="AG1470" s="19">
        <v>1.9649000000000001</v>
      </c>
      <c r="AH1470" s="20">
        <v>6.2E-2</v>
      </c>
      <c r="AN1470" s="17">
        <v>148.69999999999999</v>
      </c>
      <c r="AO1470" s="17">
        <v>0.61271689533502305</v>
      </c>
      <c r="AP1470" s="17">
        <f t="shared" si="109"/>
        <v>0.55144520580152079</v>
      </c>
      <c r="AQ1470" s="18">
        <f t="shared" si="110"/>
        <v>0.67398858486852542</v>
      </c>
      <c r="AV1470" s="19">
        <v>1.9097</v>
      </c>
      <c r="AW1470" s="20">
        <v>6.1400000000000003E-2</v>
      </c>
      <c r="AY1470" s="17">
        <v>148.69999999999999</v>
      </c>
      <c r="AZ1470" s="17">
        <v>0.61325603240982296</v>
      </c>
      <c r="BA1470" s="17">
        <f t="shared" si="111"/>
        <v>0.55193042916884072</v>
      </c>
      <c r="BB1470" s="17">
        <f t="shared" si="112"/>
        <v>0.67458163565080531</v>
      </c>
    </row>
    <row r="1471" spans="20:54" x14ac:dyDescent="0.2">
      <c r="T1471" s="12">
        <v>2.0670000000000002</v>
      </c>
      <c r="U1471" s="12">
        <v>6.8099999999999994E-2</v>
      </c>
      <c r="AG1471" s="19">
        <v>1.8942000000000001</v>
      </c>
      <c r="AH1471" s="20">
        <v>6.2E-2</v>
      </c>
      <c r="AN1471" s="17">
        <v>148.80000000000001</v>
      </c>
      <c r="AO1471" s="17">
        <v>0.61292986928474602</v>
      </c>
      <c r="AP1471" s="17">
        <f t="shared" si="109"/>
        <v>0.5516368823562714</v>
      </c>
      <c r="AQ1471" s="18">
        <f t="shared" si="110"/>
        <v>0.67422285621322064</v>
      </c>
      <c r="AV1471" s="19">
        <v>1.9072</v>
      </c>
      <c r="AW1471" s="20">
        <v>6.1400000000000003E-2</v>
      </c>
      <c r="AY1471" s="17">
        <v>148.80000000000001</v>
      </c>
      <c r="AZ1471" s="17">
        <v>0.61347371082164104</v>
      </c>
      <c r="BA1471" s="17">
        <f t="shared" si="111"/>
        <v>0.552126339739477</v>
      </c>
      <c r="BB1471" s="17">
        <f t="shared" si="112"/>
        <v>0.67482108190380519</v>
      </c>
    </row>
    <row r="1472" spans="20:54" x14ac:dyDescent="0.2">
      <c r="T1472" s="12">
        <v>2.0632000000000001</v>
      </c>
      <c r="U1472" s="12">
        <v>6.8099999999999994E-2</v>
      </c>
      <c r="AG1472" s="19">
        <v>1.9376</v>
      </c>
      <c r="AH1472" s="20">
        <v>6.2E-2</v>
      </c>
      <c r="AN1472" s="17">
        <v>148.9</v>
      </c>
      <c r="AO1472" s="17">
        <v>0.61314259552295403</v>
      </c>
      <c r="AP1472" s="17">
        <f t="shared" si="109"/>
        <v>0.55182833597065861</v>
      </c>
      <c r="AQ1472" s="18">
        <f t="shared" si="110"/>
        <v>0.67445685507524944</v>
      </c>
      <c r="AV1472" s="19">
        <v>1.8934</v>
      </c>
      <c r="AW1472" s="20">
        <v>6.1400000000000003E-2</v>
      </c>
      <c r="AY1472" s="17">
        <v>148.9</v>
      </c>
      <c r="AZ1472" s="17">
        <v>0.61369112537155401</v>
      </c>
      <c r="BA1472" s="17">
        <f t="shared" si="111"/>
        <v>0.55232201283439863</v>
      </c>
      <c r="BB1472" s="17">
        <f t="shared" si="112"/>
        <v>0.6750602379087095</v>
      </c>
    </row>
    <row r="1473" spans="20:54" x14ac:dyDescent="0.2">
      <c r="T1473" s="12">
        <v>2.0150999999999999</v>
      </c>
      <c r="U1473" s="12">
        <v>6.8099999999999994E-2</v>
      </c>
      <c r="AG1473" s="19">
        <v>1.9263999999999999</v>
      </c>
      <c r="AH1473" s="20">
        <v>6.2E-2</v>
      </c>
      <c r="AN1473" s="17">
        <v>149</v>
      </c>
      <c r="AO1473" s="17">
        <v>0.61335507421948698</v>
      </c>
      <c r="AP1473" s="17">
        <f t="shared" si="109"/>
        <v>0.55201956679753827</v>
      </c>
      <c r="AQ1473" s="18">
        <f t="shared" si="110"/>
        <v>0.67469058164143569</v>
      </c>
      <c r="AV1473" s="19">
        <v>1.8947000000000001</v>
      </c>
      <c r="AW1473" s="20">
        <v>6.1400000000000003E-2</v>
      </c>
      <c r="AY1473" s="17">
        <v>149</v>
      </c>
      <c r="AZ1473" s="17">
        <v>0.61390827615642296</v>
      </c>
      <c r="BA1473" s="17">
        <f t="shared" si="111"/>
        <v>0.55251744854078066</v>
      </c>
      <c r="BB1473" s="17">
        <f t="shared" si="112"/>
        <v>0.67529910377206526</v>
      </c>
    </row>
    <row r="1474" spans="20:54" x14ac:dyDescent="0.2">
      <c r="T1474" s="12">
        <v>2.0813000000000001</v>
      </c>
      <c r="U1474" s="12">
        <v>6.8199999999999997E-2</v>
      </c>
      <c r="AG1474" s="19">
        <v>1.9767999999999999</v>
      </c>
      <c r="AH1474" s="20">
        <v>6.2E-2</v>
      </c>
      <c r="AN1474" s="17">
        <v>149.1</v>
      </c>
      <c r="AO1474" s="17">
        <v>0.61356730554463401</v>
      </c>
      <c r="AP1474" s="17">
        <f t="shared" si="109"/>
        <v>0.55221057499017068</v>
      </c>
      <c r="AQ1474" s="18">
        <f t="shared" si="110"/>
        <v>0.67492403609909746</v>
      </c>
      <c r="AV1474" s="19">
        <v>1.8852</v>
      </c>
      <c r="AW1474" s="20">
        <v>6.1400000000000003E-2</v>
      </c>
      <c r="AY1474" s="17">
        <v>149.1</v>
      </c>
      <c r="AZ1474" s="17">
        <v>0.61412516327406697</v>
      </c>
      <c r="BA1474" s="17">
        <f t="shared" si="111"/>
        <v>0.55271264694666034</v>
      </c>
      <c r="BB1474" s="17">
        <f t="shared" si="112"/>
        <v>0.67553767960147371</v>
      </c>
    </row>
    <row r="1475" spans="20:54" x14ac:dyDescent="0.2">
      <c r="T1475" s="12">
        <v>2.1276999999999999</v>
      </c>
      <c r="U1475" s="12">
        <v>6.8199999999999997E-2</v>
      </c>
      <c r="AG1475" s="19">
        <v>1.8912</v>
      </c>
      <c r="AH1475" s="20">
        <v>6.2E-2</v>
      </c>
      <c r="AN1475" s="17">
        <v>149.19999999999999</v>
      </c>
      <c r="AO1475" s="17">
        <v>0.61377928966912798</v>
      </c>
      <c r="AP1475" s="17">
        <f t="shared" ref="AP1475:AP1538" si="113">AO1475*0.9</f>
        <v>0.55240136070221524</v>
      </c>
      <c r="AQ1475" s="18">
        <f t="shared" ref="AQ1475:AQ1538" si="114">AO1475*1.1</f>
        <v>0.67515721863604083</v>
      </c>
      <c r="AV1475" s="19">
        <v>1.9294</v>
      </c>
      <c r="AW1475" s="20">
        <v>6.1400000000000003E-2</v>
      </c>
      <c r="AY1475" s="17">
        <v>149.19999999999999</v>
      </c>
      <c r="AZ1475" s="17">
        <v>0.61434178682325902</v>
      </c>
      <c r="BA1475" s="17">
        <f t="shared" ref="BA1475:BA1538" si="115">AZ1475*0.9</f>
        <v>0.55290760814093309</v>
      </c>
      <c r="BB1475" s="17">
        <f t="shared" ref="BB1475:BB1538" si="116">AZ1475*1.1</f>
        <v>0.67577596550558494</v>
      </c>
    </row>
    <row r="1476" spans="20:54" x14ac:dyDescent="0.2">
      <c r="T1476" s="12">
        <v>2.0813999999999999</v>
      </c>
      <c r="U1476" s="12">
        <v>6.8199999999999997E-2</v>
      </c>
      <c r="AG1476" s="19">
        <v>1.9562999999999999</v>
      </c>
      <c r="AH1476" s="20">
        <v>6.2100000000000002E-2</v>
      </c>
      <c r="AN1476" s="17">
        <v>149.30000000000001</v>
      </c>
      <c r="AO1476" s="17">
        <v>0.61399102676414696</v>
      </c>
      <c r="AP1476" s="17">
        <f t="shared" si="113"/>
        <v>0.55259192408773228</v>
      </c>
      <c r="AQ1476" s="18">
        <f t="shared" si="114"/>
        <v>0.67539012944056176</v>
      </c>
      <c r="AV1476" s="19">
        <v>1.9213</v>
      </c>
      <c r="AW1476" s="20">
        <v>6.1499999999999999E-2</v>
      </c>
      <c r="AY1476" s="17">
        <v>149.30000000000001</v>
      </c>
      <c r="AZ1476" s="17">
        <v>0.61455814690372401</v>
      </c>
      <c r="BA1476" s="17">
        <f t="shared" si="115"/>
        <v>0.55310233221335159</v>
      </c>
      <c r="BB1476" s="17">
        <f t="shared" si="116"/>
        <v>0.67601396159409644</v>
      </c>
    </row>
    <row r="1477" spans="20:54" x14ac:dyDescent="0.2">
      <c r="T1477" s="12">
        <v>2.0870000000000002</v>
      </c>
      <c r="U1477" s="12">
        <v>6.8199999999999997E-2</v>
      </c>
      <c r="AG1477" s="19">
        <v>1.9319</v>
      </c>
      <c r="AH1477" s="20">
        <v>6.2100000000000002E-2</v>
      </c>
      <c r="AN1477" s="17">
        <v>149.4</v>
      </c>
      <c r="AO1477" s="17">
        <v>0.61420251700130801</v>
      </c>
      <c r="AP1477" s="17">
        <f t="shared" si="113"/>
        <v>0.55278226530117724</v>
      </c>
      <c r="AQ1477" s="18">
        <f t="shared" si="114"/>
        <v>0.67562276870143889</v>
      </c>
      <c r="AV1477" s="19">
        <v>1.9221999999999999</v>
      </c>
      <c r="AW1477" s="20">
        <v>6.1499999999999999E-2</v>
      </c>
      <c r="AY1477" s="17">
        <v>149.4</v>
      </c>
      <c r="AZ1477" s="17">
        <v>0.61477424361613298</v>
      </c>
      <c r="BA1477" s="17">
        <f t="shared" si="115"/>
        <v>0.55329681925451968</v>
      </c>
      <c r="BB1477" s="17">
        <f t="shared" si="116"/>
        <v>0.67625166797774627</v>
      </c>
    </row>
    <row r="1478" spans="20:54" x14ac:dyDescent="0.2">
      <c r="T1478" s="12">
        <v>2.0768</v>
      </c>
      <c r="U1478" s="12">
        <v>6.83E-2</v>
      </c>
      <c r="AG1478" s="19">
        <v>1.9534</v>
      </c>
      <c r="AH1478" s="20">
        <v>6.2100000000000002E-2</v>
      </c>
      <c r="AN1478" s="17">
        <v>149.5</v>
      </c>
      <c r="AO1478" s="17">
        <v>0.61441376055266805</v>
      </c>
      <c r="AP1478" s="17">
        <f t="shared" si="113"/>
        <v>0.55297238449740127</v>
      </c>
      <c r="AQ1478" s="18">
        <f t="shared" si="114"/>
        <v>0.67585513660793495</v>
      </c>
      <c r="AV1478" s="19">
        <v>1.9118999999999999</v>
      </c>
      <c r="AW1478" s="20">
        <v>6.1499999999999999E-2</v>
      </c>
      <c r="AY1478" s="17">
        <v>149.5</v>
      </c>
      <c r="AZ1478" s="17">
        <v>0.61499007706210296</v>
      </c>
      <c r="BA1478" s="17">
        <f t="shared" si="115"/>
        <v>0.55349106935589265</v>
      </c>
      <c r="BB1478" s="17">
        <f t="shared" si="116"/>
        <v>0.67648908476831326</v>
      </c>
    </row>
    <row r="1479" spans="20:54" x14ac:dyDescent="0.2">
      <c r="T1479" s="12">
        <v>2.1151</v>
      </c>
      <c r="U1479" s="12">
        <v>6.83E-2</v>
      </c>
      <c r="AG1479" s="19">
        <v>1.9481999999999999</v>
      </c>
      <c r="AH1479" s="20">
        <v>6.2100000000000002E-2</v>
      </c>
      <c r="AN1479" s="17">
        <v>149.6</v>
      </c>
      <c r="AO1479" s="17">
        <v>0.614624757590714</v>
      </c>
      <c r="AP1479" s="17">
        <f t="shared" si="113"/>
        <v>0.55316228183164262</v>
      </c>
      <c r="AQ1479" s="18">
        <f t="shared" si="114"/>
        <v>0.67608723334978549</v>
      </c>
      <c r="AV1479" s="19">
        <v>1.8934</v>
      </c>
      <c r="AW1479" s="20">
        <v>6.1499999999999999E-2</v>
      </c>
      <c r="AY1479" s="17">
        <v>149.6</v>
      </c>
      <c r="AZ1479" s="17">
        <v>0.61520564734419303</v>
      </c>
      <c r="BA1479" s="17">
        <f t="shared" si="115"/>
        <v>0.55368508260977378</v>
      </c>
      <c r="BB1479" s="17">
        <f t="shared" si="116"/>
        <v>0.67672621207861239</v>
      </c>
    </row>
    <row r="1480" spans="20:54" x14ac:dyDescent="0.2">
      <c r="T1480" s="12">
        <v>2.0745</v>
      </c>
      <c r="U1480" s="12">
        <v>6.83E-2</v>
      </c>
      <c r="AG1480" s="19">
        <v>1.9681</v>
      </c>
      <c r="AH1480" s="20">
        <v>6.2100000000000002E-2</v>
      </c>
      <c r="AN1480" s="17">
        <v>149.69999999999999</v>
      </c>
      <c r="AO1480" s="17">
        <v>0.61483550828836797</v>
      </c>
      <c r="AP1480" s="17">
        <f t="shared" si="113"/>
        <v>0.55335195745953114</v>
      </c>
      <c r="AQ1480" s="18">
        <f t="shared" si="114"/>
        <v>0.6763190591172048</v>
      </c>
      <c r="AV1480" s="19">
        <v>1.8937999999999999</v>
      </c>
      <c r="AW1480" s="20">
        <v>6.1499999999999999E-2</v>
      </c>
      <c r="AY1480" s="17">
        <v>149.69999999999999</v>
      </c>
      <c r="AZ1480" s="17">
        <v>0.61542095456589896</v>
      </c>
      <c r="BA1480" s="17">
        <f t="shared" si="115"/>
        <v>0.55387885910930912</v>
      </c>
      <c r="BB1480" s="17">
        <f t="shared" si="116"/>
        <v>0.67696305002248891</v>
      </c>
    </row>
    <row r="1481" spans="20:54" x14ac:dyDescent="0.2">
      <c r="T1481" s="12">
        <v>2.0922000000000001</v>
      </c>
      <c r="U1481" s="12">
        <v>6.83E-2</v>
      </c>
      <c r="AG1481" s="19">
        <v>1.9219999999999999</v>
      </c>
      <c r="AH1481" s="20">
        <v>6.2100000000000002E-2</v>
      </c>
      <c r="AN1481" s="17">
        <v>149.80000000000001</v>
      </c>
      <c r="AO1481" s="17">
        <v>0.61504601281898097</v>
      </c>
      <c r="AP1481" s="17">
        <f t="shared" si="113"/>
        <v>0.55354141153708292</v>
      </c>
      <c r="AQ1481" s="18">
        <f t="shared" si="114"/>
        <v>0.67655061410087913</v>
      </c>
      <c r="AV1481" s="19">
        <v>1.9292</v>
      </c>
      <c r="AW1481" s="20">
        <v>6.1499999999999999E-2</v>
      </c>
      <c r="AY1481" s="17">
        <v>149.80000000000001</v>
      </c>
      <c r="AZ1481" s="17">
        <v>0.61563599883165399</v>
      </c>
      <c r="BA1481" s="17">
        <f t="shared" si="115"/>
        <v>0.55407239894848859</v>
      </c>
      <c r="BB1481" s="17">
        <f t="shared" si="116"/>
        <v>0.67719959871481938</v>
      </c>
    </row>
    <row r="1482" spans="20:54" x14ac:dyDescent="0.2">
      <c r="T1482" s="12">
        <v>2.0499000000000001</v>
      </c>
      <c r="U1482" s="12">
        <v>6.8400000000000002E-2</v>
      </c>
      <c r="AG1482" s="19">
        <v>1.9267000000000001</v>
      </c>
      <c r="AH1482" s="20">
        <v>6.2199999999999998E-2</v>
      </c>
      <c r="AN1482" s="17">
        <v>149.9</v>
      </c>
      <c r="AO1482" s="17">
        <v>0.61525627135632699</v>
      </c>
      <c r="AP1482" s="17">
        <f t="shared" si="113"/>
        <v>0.55373064422069429</v>
      </c>
      <c r="AQ1482" s="18">
        <f t="shared" si="114"/>
        <v>0.67678189849195969</v>
      </c>
      <c r="AV1482" s="19">
        <v>1.8952</v>
      </c>
      <c r="AW1482" s="20">
        <v>6.1600000000000002E-2</v>
      </c>
      <c r="AY1482" s="17">
        <v>149.9</v>
      </c>
      <c r="AZ1482" s="17">
        <v>0.61585078024682005</v>
      </c>
      <c r="BA1482" s="17">
        <f t="shared" si="115"/>
        <v>0.55426570222213811</v>
      </c>
      <c r="BB1482" s="17">
        <f t="shared" si="116"/>
        <v>0.6774358582715021</v>
      </c>
    </row>
    <row r="1483" spans="20:54" x14ac:dyDescent="0.2">
      <c r="T1483" s="12">
        <v>2.0632999999999999</v>
      </c>
      <c r="U1483" s="12">
        <v>6.8400000000000002E-2</v>
      </c>
      <c r="AG1483" s="19">
        <v>1.9694</v>
      </c>
      <c r="AH1483" s="20">
        <v>6.2199999999999998E-2</v>
      </c>
      <c r="AN1483" s="17">
        <v>150</v>
      </c>
      <c r="AO1483" s="17">
        <v>0.61546628407460602</v>
      </c>
      <c r="AP1483" s="17">
        <f t="shared" si="113"/>
        <v>0.55391965566714541</v>
      </c>
      <c r="AQ1483" s="18">
        <f t="shared" si="114"/>
        <v>0.67701291248206663</v>
      </c>
      <c r="AV1483" s="19">
        <v>1.9004000000000001</v>
      </c>
      <c r="AW1483" s="20">
        <v>6.1600000000000002E-2</v>
      </c>
      <c r="AY1483" s="17">
        <v>150</v>
      </c>
      <c r="AZ1483" s="17">
        <v>0.61606529891769102</v>
      </c>
      <c r="BA1483" s="17">
        <f t="shared" si="115"/>
        <v>0.55445876902592195</v>
      </c>
      <c r="BB1483" s="17">
        <f t="shared" si="116"/>
        <v>0.6776718288094602</v>
      </c>
    </row>
    <row r="1484" spans="20:54" x14ac:dyDescent="0.2">
      <c r="T1484" s="12">
        <v>2.1063999999999998</v>
      </c>
      <c r="U1484" s="12">
        <v>6.8400000000000002E-2</v>
      </c>
      <c r="AG1484" s="19">
        <v>1.9624999999999999</v>
      </c>
      <c r="AH1484" s="20">
        <v>6.2199999999999998E-2</v>
      </c>
      <c r="AN1484" s="17">
        <v>150.1</v>
      </c>
      <c r="AO1484" s="17">
        <v>0.61567605114843504</v>
      </c>
      <c r="AP1484" s="17">
        <f t="shared" si="113"/>
        <v>0.55410844603359155</v>
      </c>
      <c r="AQ1484" s="18">
        <f t="shared" si="114"/>
        <v>0.67724365626327865</v>
      </c>
      <c r="AV1484" s="19">
        <v>1.9018999999999999</v>
      </c>
      <c r="AW1484" s="20">
        <v>6.1600000000000002E-2</v>
      </c>
      <c r="AY1484" s="17">
        <v>150.1</v>
      </c>
      <c r="AZ1484" s="17">
        <v>0.61627955495148501</v>
      </c>
      <c r="BA1484" s="17">
        <f t="shared" si="115"/>
        <v>0.55465159945633657</v>
      </c>
      <c r="BB1484" s="17">
        <f t="shared" si="116"/>
        <v>0.67790751044663355</v>
      </c>
    </row>
    <row r="1485" spans="20:54" x14ac:dyDescent="0.2">
      <c r="T1485" s="12">
        <v>2.0916999999999999</v>
      </c>
      <c r="U1485" s="12">
        <v>6.8400000000000002E-2</v>
      </c>
      <c r="AG1485" s="19">
        <v>1.94</v>
      </c>
      <c r="AH1485" s="20">
        <v>6.2199999999999998E-2</v>
      </c>
      <c r="AN1485" s="17">
        <v>150.19999999999999</v>
      </c>
      <c r="AO1485" s="17">
        <v>0.61588557275285205</v>
      </c>
      <c r="AP1485" s="17">
        <f t="shared" si="113"/>
        <v>0.55429701547756682</v>
      </c>
      <c r="AQ1485" s="18">
        <f t="shared" si="114"/>
        <v>0.67747413002813728</v>
      </c>
      <c r="AV1485" s="19">
        <v>1.9294</v>
      </c>
      <c r="AW1485" s="20">
        <v>6.1600000000000002E-2</v>
      </c>
      <c r="AY1485" s="17">
        <v>150.19999999999999</v>
      </c>
      <c r="AZ1485" s="17">
        <v>0.61649354845634197</v>
      </c>
      <c r="BA1485" s="17">
        <f t="shared" si="115"/>
        <v>0.5548441936107078</v>
      </c>
      <c r="BB1485" s="17">
        <f t="shared" si="116"/>
        <v>0.67814290330197624</v>
      </c>
    </row>
    <row r="1486" spans="20:54" x14ac:dyDescent="0.2">
      <c r="T1486" s="12">
        <v>2.0918000000000001</v>
      </c>
      <c r="U1486" s="12">
        <v>6.8500000000000005E-2</v>
      </c>
      <c r="AG1486" s="19">
        <v>1.9403999999999999</v>
      </c>
      <c r="AH1486" s="20">
        <v>6.2199999999999998E-2</v>
      </c>
      <c r="AN1486" s="17">
        <v>150.30000000000001</v>
      </c>
      <c r="AO1486" s="17">
        <v>0.61609484906330603</v>
      </c>
      <c r="AP1486" s="17">
        <f t="shared" si="113"/>
        <v>0.55448536415697547</v>
      </c>
      <c r="AQ1486" s="18">
        <f t="shared" si="114"/>
        <v>0.6777043339696367</v>
      </c>
      <c r="AV1486" s="19">
        <v>1.9368000000000001</v>
      </c>
      <c r="AW1486" s="20">
        <v>6.1600000000000002E-2</v>
      </c>
      <c r="AY1486" s="17">
        <v>150.30000000000001</v>
      </c>
      <c r="AZ1486" s="17">
        <v>0.61670727954132298</v>
      </c>
      <c r="BA1486" s="17">
        <f t="shared" si="115"/>
        <v>0.55503655158719067</v>
      </c>
      <c r="BB1486" s="17">
        <f t="shared" si="116"/>
        <v>0.67837800749545529</v>
      </c>
    </row>
    <row r="1487" spans="20:54" x14ac:dyDescent="0.2">
      <c r="T1487" s="12">
        <v>2.0832999999999999</v>
      </c>
      <c r="U1487" s="12">
        <v>6.8500000000000005E-2</v>
      </c>
      <c r="AG1487" s="19">
        <v>1.9537</v>
      </c>
      <c r="AH1487" s="20">
        <v>6.2199999999999998E-2</v>
      </c>
      <c r="AN1487" s="17">
        <v>150.4</v>
      </c>
      <c r="AO1487" s="17">
        <v>0.61630388025566096</v>
      </c>
      <c r="AP1487" s="17">
        <f t="shared" si="113"/>
        <v>0.55467349223009488</v>
      </c>
      <c r="AQ1487" s="18">
        <f t="shared" si="114"/>
        <v>0.67793426828122716</v>
      </c>
      <c r="AV1487" s="19">
        <v>1.8996</v>
      </c>
      <c r="AW1487" s="20">
        <v>6.1600000000000002E-2</v>
      </c>
      <c r="AY1487" s="17">
        <v>150.4</v>
      </c>
      <c r="AZ1487" s="17">
        <v>0.61692074831640298</v>
      </c>
      <c r="BA1487" s="17">
        <f t="shared" si="115"/>
        <v>0.55522867348476268</v>
      </c>
      <c r="BB1487" s="17">
        <f t="shared" si="116"/>
        <v>0.67861282314804328</v>
      </c>
    </row>
    <row r="1488" spans="20:54" x14ac:dyDescent="0.2">
      <c r="T1488" s="12">
        <v>2.0819999999999999</v>
      </c>
      <c r="U1488" s="12">
        <v>6.8500000000000005E-2</v>
      </c>
      <c r="AG1488" s="19">
        <v>1.9222999999999999</v>
      </c>
      <c r="AH1488" s="20">
        <v>6.2199999999999998E-2</v>
      </c>
      <c r="AN1488" s="17">
        <v>150.5</v>
      </c>
      <c r="AO1488" s="17">
        <v>0.61651266650618597</v>
      </c>
      <c r="AP1488" s="17">
        <f t="shared" si="113"/>
        <v>0.55486139985556737</v>
      </c>
      <c r="AQ1488" s="18">
        <f t="shared" si="114"/>
        <v>0.67816393315680457</v>
      </c>
      <c r="AV1488" s="19">
        <v>1.8759999999999999</v>
      </c>
      <c r="AW1488" s="20">
        <v>6.1600000000000002E-2</v>
      </c>
      <c r="AY1488" s="17">
        <v>150.5</v>
      </c>
      <c r="AZ1488" s="17">
        <v>0.61713395489247203</v>
      </c>
      <c r="BA1488" s="17">
        <f t="shared" si="115"/>
        <v>0.55542055940322488</v>
      </c>
      <c r="BB1488" s="17">
        <f t="shared" si="116"/>
        <v>0.67884735038171928</v>
      </c>
    </row>
    <row r="1489" spans="20:54" x14ac:dyDescent="0.2">
      <c r="T1489" s="12">
        <v>2.0605000000000002</v>
      </c>
      <c r="U1489" s="12">
        <v>6.8599999999999994E-2</v>
      </c>
      <c r="AG1489" s="19">
        <v>1.93</v>
      </c>
      <c r="AH1489" s="20">
        <v>6.2300000000000001E-2</v>
      </c>
      <c r="AN1489" s="17">
        <v>150.6</v>
      </c>
      <c r="AO1489" s="17">
        <v>0.61672120799156005</v>
      </c>
      <c r="AP1489" s="17">
        <f t="shared" si="113"/>
        <v>0.55504908719240409</v>
      </c>
      <c r="AQ1489" s="18">
        <f t="shared" si="114"/>
        <v>0.67839332879071612</v>
      </c>
      <c r="AV1489" s="19">
        <v>1.9007000000000001</v>
      </c>
      <c r="AW1489" s="20">
        <v>6.1699999999999998E-2</v>
      </c>
      <c r="AY1489" s="17">
        <v>150.6</v>
      </c>
      <c r="AZ1489" s="17">
        <v>0.61734689938132803</v>
      </c>
      <c r="BA1489" s="17">
        <f t="shared" si="115"/>
        <v>0.55561220944319523</v>
      </c>
      <c r="BB1489" s="17">
        <f t="shared" si="116"/>
        <v>0.67908158931946083</v>
      </c>
    </row>
    <row r="1490" spans="20:54" x14ac:dyDescent="0.2">
      <c r="T1490" s="12">
        <v>2.0571999999999999</v>
      </c>
      <c r="U1490" s="12">
        <v>6.8599999999999994E-2</v>
      </c>
      <c r="AG1490" s="19">
        <v>1.9233</v>
      </c>
      <c r="AH1490" s="20">
        <v>6.2300000000000001E-2</v>
      </c>
      <c r="AN1490" s="17">
        <v>150.69999999999999</v>
      </c>
      <c r="AO1490" s="17">
        <v>0.616929504888863</v>
      </c>
      <c r="AP1490" s="17">
        <f t="shared" si="113"/>
        <v>0.55523655439997677</v>
      </c>
      <c r="AQ1490" s="18">
        <f t="shared" si="114"/>
        <v>0.67862245537774935</v>
      </c>
      <c r="AV1490" s="19">
        <v>1.9275</v>
      </c>
      <c r="AW1490" s="20">
        <v>6.1699999999999998E-2</v>
      </c>
      <c r="AY1490" s="17">
        <v>150.69999999999999</v>
      </c>
      <c r="AZ1490" s="17">
        <v>0.61755958189567595</v>
      </c>
      <c r="BA1490" s="17">
        <f t="shared" si="115"/>
        <v>0.55580362370610836</v>
      </c>
      <c r="BB1490" s="17">
        <f t="shared" si="116"/>
        <v>0.67931554008524364</v>
      </c>
    </row>
    <row r="1491" spans="20:54" x14ac:dyDescent="0.2">
      <c r="T1491" s="12">
        <v>2.1004</v>
      </c>
      <c r="U1491" s="12">
        <v>6.8599999999999994E-2</v>
      </c>
      <c r="AG1491" s="19">
        <v>1.9064000000000001</v>
      </c>
      <c r="AH1491" s="20">
        <v>6.2300000000000001E-2</v>
      </c>
      <c r="AN1491" s="17">
        <v>150.80000000000001</v>
      </c>
      <c r="AO1491" s="17">
        <v>0.61713755737557496</v>
      </c>
      <c r="AP1491" s="17">
        <f t="shared" si="113"/>
        <v>0.55542380163801752</v>
      </c>
      <c r="AQ1491" s="18">
        <f t="shared" si="114"/>
        <v>0.67885131311313252</v>
      </c>
      <c r="AV1491" s="19">
        <v>1.9140999999999999</v>
      </c>
      <c r="AW1491" s="20">
        <v>6.1699999999999998E-2</v>
      </c>
      <c r="AY1491" s="17">
        <v>150.80000000000001</v>
      </c>
      <c r="AZ1491" s="17">
        <v>0.61777200254912401</v>
      </c>
      <c r="BA1491" s="17">
        <f t="shared" si="115"/>
        <v>0.55599480229421161</v>
      </c>
      <c r="BB1491" s="17">
        <f t="shared" si="116"/>
        <v>0.67954920280403641</v>
      </c>
    </row>
    <row r="1492" spans="20:54" x14ac:dyDescent="0.2">
      <c r="T1492" s="12">
        <v>2.1248999999999998</v>
      </c>
      <c r="U1492" s="12">
        <v>6.8599999999999994E-2</v>
      </c>
      <c r="AG1492" s="19">
        <v>1.9356</v>
      </c>
      <c r="AH1492" s="20">
        <v>6.2300000000000001E-2</v>
      </c>
      <c r="AN1492" s="17">
        <v>150.9</v>
      </c>
      <c r="AO1492" s="17">
        <v>0.61734536562957598</v>
      </c>
      <c r="AP1492" s="17">
        <f t="shared" si="113"/>
        <v>0.55561082906661841</v>
      </c>
      <c r="AQ1492" s="18">
        <f t="shared" si="114"/>
        <v>0.67907990219253367</v>
      </c>
      <c r="AV1492" s="19">
        <v>1.8864000000000001</v>
      </c>
      <c r="AW1492" s="20">
        <v>6.1699999999999998E-2</v>
      </c>
      <c r="AY1492" s="17">
        <v>150.9</v>
      </c>
      <c r="AZ1492" s="17">
        <v>0.61798416145618196</v>
      </c>
      <c r="BA1492" s="17">
        <f t="shared" si="115"/>
        <v>0.55618574531056375</v>
      </c>
      <c r="BB1492" s="17">
        <f t="shared" si="116"/>
        <v>0.67978257760180016</v>
      </c>
    </row>
    <row r="1493" spans="20:54" x14ac:dyDescent="0.2">
      <c r="T1493" s="12">
        <v>2.0625</v>
      </c>
      <c r="U1493" s="12">
        <v>6.8699999999999997E-2</v>
      </c>
      <c r="AG1493" s="19">
        <v>1.9088000000000001</v>
      </c>
      <c r="AH1493" s="20">
        <v>6.2300000000000001E-2</v>
      </c>
      <c r="AN1493" s="17">
        <v>151</v>
      </c>
      <c r="AO1493" s="17">
        <v>0.61755292982913901</v>
      </c>
      <c r="AP1493" s="17">
        <f t="shared" si="113"/>
        <v>0.55579763684622507</v>
      </c>
      <c r="AQ1493" s="18">
        <f t="shared" si="114"/>
        <v>0.67930822281205294</v>
      </c>
      <c r="AV1493" s="19">
        <v>1.8867</v>
      </c>
      <c r="AW1493" s="20">
        <v>6.1699999999999998E-2</v>
      </c>
      <c r="AY1493" s="17">
        <v>151</v>
      </c>
      <c r="AZ1493" s="17">
        <v>0.61819605873225403</v>
      </c>
      <c r="BA1493" s="17">
        <f t="shared" si="115"/>
        <v>0.55637645285902859</v>
      </c>
      <c r="BB1493" s="17">
        <f t="shared" si="116"/>
        <v>0.68001566460547946</v>
      </c>
    </row>
    <row r="1494" spans="20:54" x14ac:dyDescent="0.2">
      <c r="T1494" s="12">
        <v>2.0710000000000002</v>
      </c>
      <c r="U1494" s="12">
        <v>6.8699999999999997E-2</v>
      </c>
      <c r="AG1494" s="19">
        <v>1.9</v>
      </c>
      <c r="AH1494" s="20">
        <v>6.2300000000000001E-2</v>
      </c>
      <c r="AN1494" s="17">
        <v>151.1</v>
      </c>
      <c r="AO1494" s="17">
        <v>0.61776025015293001</v>
      </c>
      <c r="AP1494" s="17">
        <f t="shared" si="113"/>
        <v>0.55598422513763701</v>
      </c>
      <c r="AQ1494" s="18">
        <f t="shared" si="114"/>
        <v>0.67953627516822301</v>
      </c>
      <c r="AV1494" s="19">
        <v>1.9229000000000001</v>
      </c>
      <c r="AW1494" s="20">
        <v>6.1699999999999998E-2</v>
      </c>
      <c r="AY1494" s="17">
        <v>151.1</v>
      </c>
      <c r="AZ1494" s="17">
        <v>0.61840769449363897</v>
      </c>
      <c r="BA1494" s="17">
        <f t="shared" si="115"/>
        <v>0.55656692504427507</v>
      </c>
      <c r="BB1494" s="17">
        <f t="shared" si="116"/>
        <v>0.68024846394300287</v>
      </c>
    </row>
    <row r="1495" spans="20:54" x14ac:dyDescent="0.2">
      <c r="T1495" s="12">
        <v>2.0779999999999998</v>
      </c>
      <c r="U1495" s="12">
        <v>6.8699999999999997E-2</v>
      </c>
      <c r="AG1495" s="19">
        <v>1.9046000000000001</v>
      </c>
      <c r="AH1495" s="20">
        <v>6.2399999999999997E-2</v>
      </c>
      <c r="AN1495" s="17">
        <v>151.19999999999999</v>
      </c>
      <c r="AO1495" s="17">
        <v>0.61796732678000399</v>
      </c>
      <c r="AP1495" s="17">
        <f t="shared" si="113"/>
        <v>0.55617059410200365</v>
      </c>
      <c r="AQ1495" s="18">
        <f t="shared" si="114"/>
        <v>0.67976405945800444</v>
      </c>
      <c r="AV1495" s="19">
        <v>1.9156</v>
      </c>
      <c r="AW1495" s="20">
        <v>6.1699999999999998E-2</v>
      </c>
      <c r="AY1495" s="17">
        <v>151.19999999999999</v>
      </c>
      <c r="AZ1495" s="17">
        <v>0.61861906885752804</v>
      </c>
      <c r="BA1495" s="17">
        <f t="shared" si="115"/>
        <v>0.55675716197177527</v>
      </c>
      <c r="BB1495" s="17">
        <f t="shared" si="116"/>
        <v>0.68048097574328092</v>
      </c>
    </row>
    <row r="1496" spans="20:54" x14ac:dyDescent="0.2">
      <c r="T1496" s="12">
        <v>2.0817999999999999</v>
      </c>
      <c r="U1496" s="12">
        <v>6.8699999999999997E-2</v>
      </c>
      <c r="AG1496" s="19">
        <v>1.9528000000000001</v>
      </c>
      <c r="AH1496" s="20">
        <v>6.2399999999999997E-2</v>
      </c>
      <c r="AN1496" s="17">
        <v>151.30000000000001</v>
      </c>
      <c r="AO1496" s="17">
        <v>0.61817415988980395</v>
      </c>
      <c r="AP1496" s="17">
        <f t="shared" si="113"/>
        <v>0.55635674390082357</v>
      </c>
      <c r="AQ1496" s="18">
        <f t="shared" si="114"/>
        <v>0.67999157587878445</v>
      </c>
      <c r="AV1496" s="19">
        <v>1.9068000000000001</v>
      </c>
      <c r="AW1496" s="20">
        <v>6.1800000000000001E-2</v>
      </c>
      <c r="AY1496" s="17">
        <v>151.30000000000001</v>
      </c>
      <c r="AZ1496" s="17">
        <v>0.61883018194199801</v>
      </c>
      <c r="BA1496" s="17">
        <f t="shared" si="115"/>
        <v>0.55694716374779818</v>
      </c>
      <c r="BB1496" s="17">
        <f t="shared" si="116"/>
        <v>0.68071320013619785</v>
      </c>
    </row>
    <row r="1497" spans="20:54" x14ac:dyDescent="0.2">
      <c r="T1497" s="12">
        <v>2.0859999999999999</v>
      </c>
      <c r="U1497" s="12">
        <v>6.88E-2</v>
      </c>
      <c r="AG1497" s="19">
        <v>1.9362999999999999</v>
      </c>
      <c r="AH1497" s="20">
        <v>6.2399999999999997E-2</v>
      </c>
      <c r="AN1497" s="17">
        <v>151.4</v>
      </c>
      <c r="AO1497" s="17">
        <v>0.61838074966215595</v>
      </c>
      <c r="AP1497" s="17">
        <f t="shared" si="113"/>
        <v>0.55654267469594032</v>
      </c>
      <c r="AQ1497" s="18">
        <f t="shared" si="114"/>
        <v>0.68021882462837158</v>
      </c>
      <c r="AV1497" s="19">
        <v>1.8738999999999999</v>
      </c>
      <c r="AW1497" s="20">
        <v>6.1800000000000001E-2</v>
      </c>
      <c r="AY1497" s="17">
        <v>151.4</v>
      </c>
      <c r="AZ1497" s="17">
        <v>0.61904103386600995</v>
      </c>
      <c r="BA1497" s="17">
        <f t="shared" si="115"/>
        <v>0.55713693047940893</v>
      </c>
      <c r="BB1497" s="17">
        <f t="shared" si="116"/>
        <v>0.68094513725261097</v>
      </c>
    </row>
    <row r="1498" spans="20:54" x14ac:dyDescent="0.2">
      <c r="T1498" s="12">
        <v>2.1227999999999998</v>
      </c>
      <c r="U1498" s="12">
        <v>6.88E-2</v>
      </c>
      <c r="AG1498" s="19">
        <v>1.9643999999999999</v>
      </c>
      <c r="AH1498" s="20">
        <v>6.2399999999999997E-2</v>
      </c>
      <c r="AN1498" s="17">
        <v>151.5</v>
      </c>
      <c r="AO1498" s="17">
        <v>0.61858709627726705</v>
      </c>
      <c r="AP1498" s="17">
        <f t="shared" si="113"/>
        <v>0.55672838664954039</v>
      </c>
      <c r="AQ1498" s="18">
        <f t="shared" si="114"/>
        <v>0.68044580590499382</v>
      </c>
      <c r="AV1498" s="19">
        <v>1.8922000000000001</v>
      </c>
      <c r="AW1498" s="20">
        <v>6.1800000000000001E-2</v>
      </c>
      <c r="AY1498" s="17">
        <v>151.5</v>
      </c>
      <c r="AZ1498" s="17">
        <v>0.61925162474940698</v>
      </c>
      <c r="BA1498" s="17">
        <f t="shared" si="115"/>
        <v>0.55732646227446625</v>
      </c>
      <c r="BB1498" s="17">
        <f t="shared" si="116"/>
        <v>0.68117678722434771</v>
      </c>
    </row>
    <row r="1499" spans="20:54" x14ac:dyDescent="0.2">
      <c r="T1499" s="12">
        <v>2.0983000000000001</v>
      </c>
      <c r="U1499" s="12">
        <v>6.88E-2</v>
      </c>
      <c r="AG1499" s="19">
        <v>1.9488000000000001</v>
      </c>
      <c r="AH1499" s="20">
        <v>6.2399999999999997E-2</v>
      </c>
      <c r="AN1499" s="17">
        <v>151.6</v>
      </c>
      <c r="AO1499" s="17">
        <v>0.61879319991572301</v>
      </c>
      <c r="AP1499" s="17">
        <f t="shared" si="113"/>
        <v>0.55691387992415076</v>
      </c>
      <c r="AQ1499" s="18">
        <f t="shared" si="114"/>
        <v>0.68067251990729538</v>
      </c>
      <c r="AV1499" s="19">
        <v>1.9121999999999999</v>
      </c>
      <c r="AW1499" s="20">
        <v>6.1800000000000001E-2</v>
      </c>
      <c r="AY1499" s="17">
        <v>151.6</v>
      </c>
      <c r="AZ1499" s="17">
        <v>0.61946195471290899</v>
      </c>
      <c r="BA1499" s="17">
        <f t="shared" si="115"/>
        <v>0.55751575924161811</v>
      </c>
      <c r="BB1499" s="17">
        <f t="shared" si="116"/>
        <v>0.68140815018419998</v>
      </c>
    </row>
    <row r="1500" spans="20:54" x14ac:dyDescent="0.2">
      <c r="T1500" s="12">
        <v>2.1274000000000002</v>
      </c>
      <c r="U1500" s="12">
        <v>6.8900000000000003E-2</v>
      </c>
      <c r="AG1500" s="19">
        <v>1.9387000000000001</v>
      </c>
      <c r="AH1500" s="20">
        <v>6.2399999999999997E-2</v>
      </c>
      <c r="AN1500" s="17">
        <v>151.69999999999999</v>
      </c>
      <c r="AO1500" s="17">
        <v>0.61899906075848699</v>
      </c>
      <c r="AP1500" s="17">
        <f t="shared" si="113"/>
        <v>0.55709915468263826</v>
      </c>
      <c r="AQ1500" s="18">
        <f t="shared" si="114"/>
        <v>0.68089896683433571</v>
      </c>
      <c r="AV1500" s="19">
        <v>1.9031</v>
      </c>
      <c r="AW1500" s="20">
        <v>6.1800000000000001E-2</v>
      </c>
      <c r="AY1500" s="17">
        <v>151.69999999999999</v>
      </c>
      <c r="AZ1500" s="17">
        <v>0.61967202387811104</v>
      </c>
      <c r="BA1500" s="17">
        <f t="shared" si="115"/>
        <v>0.55770482149029998</v>
      </c>
      <c r="BB1500" s="17">
        <f t="shared" si="116"/>
        <v>0.68163922626592222</v>
      </c>
    </row>
    <row r="1501" spans="20:54" x14ac:dyDescent="0.2">
      <c r="T1501" s="12">
        <v>2.085</v>
      </c>
      <c r="U1501" s="12">
        <v>6.8900000000000003E-2</v>
      </c>
      <c r="AG1501" s="19">
        <v>1.966</v>
      </c>
      <c r="AH1501" s="20">
        <v>6.2399999999999997E-2</v>
      </c>
      <c r="AN1501" s="17">
        <v>151.80000000000001</v>
      </c>
      <c r="AO1501" s="17">
        <v>0.61920467898689302</v>
      </c>
      <c r="AP1501" s="17">
        <f t="shared" si="113"/>
        <v>0.5572842110882037</v>
      </c>
      <c r="AQ1501" s="18">
        <f t="shared" si="114"/>
        <v>0.68112514688558234</v>
      </c>
      <c r="AV1501" s="19">
        <v>1.9072</v>
      </c>
      <c r="AW1501" s="20">
        <v>6.1800000000000001E-2</v>
      </c>
      <c r="AY1501" s="17">
        <v>151.80000000000001</v>
      </c>
      <c r="AZ1501" s="17">
        <v>0.61988183236747996</v>
      </c>
      <c r="BA1501" s="17">
        <f t="shared" si="115"/>
        <v>0.55789364913073203</v>
      </c>
      <c r="BB1501" s="17">
        <f t="shared" si="116"/>
        <v>0.681870015604228</v>
      </c>
    </row>
    <row r="1502" spans="20:54" x14ac:dyDescent="0.2">
      <c r="T1502" s="12">
        <v>2.0781999999999998</v>
      </c>
      <c r="U1502" s="12">
        <v>6.8900000000000003E-2</v>
      </c>
      <c r="AG1502" s="19">
        <v>1.9498</v>
      </c>
      <c r="AH1502" s="20">
        <v>6.25E-2</v>
      </c>
      <c r="AN1502" s="17">
        <v>151.9</v>
      </c>
      <c r="AO1502" s="17">
        <v>0.61941005478264799</v>
      </c>
      <c r="AP1502" s="17">
        <f t="shared" si="113"/>
        <v>0.55746904930438324</v>
      </c>
      <c r="AQ1502" s="18">
        <f t="shared" si="114"/>
        <v>0.68135106026091286</v>
      </c>
      <c r="AV1502" s="19">
        <v>1.9474</v>
      </c>
      <c r="AW1502" s="20">
        <v>6.1899999999999997E-2</v>
      </c>
      <c r="AY1502" s="17">
        <v>151.9</v>
      </c>
      <c r="AZ1502" s="17">
        <v>0.62009138030434996</v>
      </c>
      <c r="BA1502" s="17">
        <f t="shared" si="115"/>
        <v>0.55808224227391501</v>
      </c>
      <c r="BB1502" s="17">
        <f t="shared" si="116"/>
        <v>0.68210051833478502</v>
      </c>
    </row>
    <row r="1503" spans="20:54" x14ac:dyDescent="0.2">
      <c r="T1503" s="12">
        <v>2.0909</v>
      </c>
      <c r="U1503" s="12">
        <v>6.8900000000000003E-2</v>
      </c>
      <c r="AG1503" s="19">
        <v>1.9482999999999999</v>
      </c>
      <c r="AH1503" s="20">
        <v>6.25E-2</v>
      </c>
      <c r="AN1503" s="17">
        <v>152</v>
      </c>
      <c r="AO1503" s="17">
        <v>0.61961518832782403</v>
      </c>
      <c r="AP1503" s="17">
        <f t="shared" si="113"/>
        <v>0.55765366949504169</v>
      </c>
      <c r="AQ1503" s="18">
        <f t="shared" si="114"/>
        <v>0.68157670716060648</v>
      </c>
      <c r="AV1503" s="19">
        <v>1.9186000000000001</v>
      </c>
      <c r="AW1503" s="20">
        <v>6.1899999999999997E-2</v>
      </c>
      <c r="AY1503" s="17">
        <v>152</v>
      </c>
      <c r="AZ1503" s="17">
        <v>0.62030066781292104</v>
      </c>
      <c r="BA1503" s="17">
        <f t="shared" si="115"/>
        <v>0.55827060103162895</v>
      </c>
      <c r="BB1503" s="17">
        <f t="shared" si="116"/>
        <v>0.68233073459421323</v>
      </c>
    </row>
    <row r="1504" spans="20:54" x14ac:dyDescent="0.2">
      <c r="T1504" s="12">
        <v>2.1006999999999998</v>
      </c>
      <c r="U1504" s="12">
        <v>6.9000000000000006E-2</v>
      </c>
      <c r="AG1504" s="19">
        <v>1.9358</v>
      </c>
      <c r="AH1504" s="20">
        <v>6.25E-2</v>
      </c>
      <c r="AN1504" s="17">
        <v>152.1</v>
      </c>
      <c r="AO1504" s="17">
        <v>0.61982007980486198</v>
      </c>
      <c r="AP1504" s="17">
        <f t="shared" si="113"/>
        <v>0.55783807182437584</v>
      </c>
      <c r="AQ1504" s="18">
        <f t="shared" si="114"/>
        <v>0.68180208778534823</v>
      </c>
      <c r="AV1504" s="19">
        <v>1.9148000000000001</v>
      </c>
      <c r="AW1504" s="20">
        <v>6.1899999999999997E-2</v>
      </c>
      <c r="AY1504" s="17">
        <v>152.1</v>
      </c>
      <c r="AZ1504" s="17">
        <v>0.62050969501825404</v>
      </c>
      <c r="BA1504" s="17">
        <f t="shared" si="115"/>
        <v>0.55845872551642861</v>
      </c>
      <c r="BB1504" s="17">
        <f t="shared" si="116"/>
        <v>0.68256066452007946</v>
      </c>
    </row>
    <row r="1505" spans="20:54" x14ac:dyDescent="0.2">
      <c r="T1505" s="12">
        <v>2.0916000000000001</v>
      </c>
      <c r="U1505" s="12">
        <v>6.9000000000000006E-2</v>
      </c>
      <c r="AG1505" s="19">
        <v>1.9144000000000001</v>
      </c>
      <c r="AH1505" s="20">
        <v>6.25E-2</v>
      </c>
      <c r="AN1505" s="17">
        <v>152.19999999999999</v>
      </c>
      <c r="AO1505" s="17">
        <v>0.62002472939656195</v>
      </c>
      <c r="AP1505" s="17">
        <f t="shared" si="113"/>
        <v>0.55802225645690573</v>
      </c>
      <c r="AQ1505" s="18">
        <f t="shared" si="114"/>
        <v>0.68202720233621816</v>
      </c>
      <c r="AV1505" s="19">
        <v>1.9239999999999999</v>
      </c>
      <c r="AW1505" s="20">
        <v>6.1899999999999997E-2</v>
      </c>
      <c r="AY1505" s="17">
        <v>152.19999999999999</v>
      </c>
      <c r="AZ1505" s="17">
        <v>0.62071846204627201</v>
      </c>
      <c r="BA1505" s="17">
        <f t="shared" si="115"/>
        <v>0.55864661584164488</v>
      </c>
      <c r="BB1505" s="17">
        <f t="shared" si="116"/>
        <v>0.68279030825089926</v>
      </c>
    </row>
    <row r="1506" spans="20:54" x14ac:dyDescent="0.2">
      <c r="T1506" s="12">
        <v>2.0789</v>
      </c>
      <c r="U1506" s="12">
        <v>6.9000000000000006E-2</v>
      </c>
      <c r="AG1506" s="19">
        <v>1.9320999999999999</v>
      </c>
      <c r="AH1506" s="20">
        <v>6.25E-2</v>
      </c>
      <c r="AN1506" s="17">
        <v>152.30000000000001</v>
      </c>
      <c r="AO1506" s="17">
        <v>0.62022913728608597</v>
      </c>
      <c r="AP1506" s="17">
        <f t="shared" si="113"/>
        <v>0.5582062235574774</v>
      </c>
      <c r="AQ1506" s="18">
        <f t="shared" si="114"/>
        <v>0.68225205101469466</v>
      </c>
      <c r="AV1506" s="19">
        <v>1.9054</v>
      </c>
      <c r="AW1506" s="20">
        <v>6.1899999999999997E-2</v>
      </c>
      <c r="AY1506" s="17">
        <v>152.30000000000001</v>
      </c>
      <c r="AZ1506" s="17">
        <v>0.620926969023749</v>
      </c>
      <c r="BA1506" s="17">
        <f t="shared" si="115"/>
        <v>0.55883427212137415</v>
      </c>
      <c r="BB1506" s="17">
        <f t="shared" si="116"/>
        <v>0.68301966592612395</v>
      </c>
    </row>
    <row r="1507" spans="20:54" x14ac:dyDescent="0.2">
      <c r="T1507" s="12">
        <v>2.1078999999999999</v>
      </c>
      <c r="U1507" s="12">
        <v>6.9099999999999995E-2</v>
      </c>
      <c r="AG1507" s="19">
        <v>1.9282999999999999</v>
      </c>
      <c r="AH1507" s="20">
        <v>6.25E-2</v>
      </c>
      <c r="AN1507" s="17">
        <v>152.4</v>
      </c>
      <c r="AO1507" s="17">
        <v>0.62043330365695304</v>
      </c>
      <c r="AP1507" s="17">
        <f t="shared" si="113"/>
        <v>0.55838997329125772</v>
      </c>
      <c r="AQ1507" s="18">
        <f t="shared" si="114"/>
        <v>0.68247663402264835</v>
      </c>
      <c r="AV1507" s="19">
        <v>1.9516</v>
      </c>
      <c r="AW1507" s="20">
        <v>6.1899999999999997E-2</v>
      </c>
      <c r="AY1507" s="17">
        <v>152.4</v>
      </c>
      <c r="AZ1507" s="17">
        <v>0.62113521607831401</v>
      </c>
      <c r="BA1507" s="17">
        <f t="shared" si="115"/>
        <v>0.55902169447048267</v>
      </c>
      <c r="BB1507" s="17">
        <f t="shared" si="116"/>
        <v>0.68324873768614547</v>
      </c>
    </row>
    <row r="1508" spans="20:54" x14ac:dyDescent="0.2">
      <c r="T1508" s="12">
        <v>2.0981999999999998</v>
      </c>
      <c r="U1508" s="12">
        <v>6.9099999999999995E-2</v>
      </c>
      <c r="AG1508" s="19">
        <v>1.9517</v>
      </c>
      <c r="AH1508" s="20">
        <v>6.2600000000000003E-2</v>
      </c>
      <c r="AN1508" s="17">
        <v>152.5</v>
      </c>
      <c r="AO1508" s="17">
        <v>0.62063722869303495</v>
      </c>
      <c r="AP1508" s="17">
        <f t="shared" si="113"/>
        <v>0.55857350582373144</v>
      </c>
      <c r="AQ1508" s="18">
        <f t="shared" si="114"/>
        <v>0.68270095156233845</v>
      </c>
      <c r="AV1508" s="19">
        <v>1.9857</v>
      </c>
      <c r="AW1508" s="20">
        <v>6.1899999999999997E-2</v>
      </c>
      <c r="AY1508" s="17">
        <v>152.5</v>
      </c>
      <c r="AZ1508" s="17">
        <v>0.62134320333844495</v>
      </c>
      <c r="BA1508" s="17">
        <f t="shared" si="115"/>
        <v>0.55920888300460048</v>
      </c>
      <c r="BB1508" s="17">
        <f t="shared" si="116"/>
        <v>0.68347752367228953</v>
      </c>
    </row>
    <row r="1509" spans="20:54" x14ac:dyDescent="0.2">
      <c r="T1509" s="12">
        <v>2.1084999999999998</v>
      </c>
      <c r="U1509" s="12">
        <v>6.9099999999999995E-2</v>
      </c>
      <c r="AG1509" s="19">
        <v>1.9406000000000001</v>
      </c>
      <c r="AH1509" s="20">
        <v>6.2600000000000003E-2</v>
      </c>
      <c r="AN1509" s="17">
        <v>152.6</v>
      </c>
      <c r="AO1509" s="17">
        <v>0.620840912578559</v>
      </c>
      <c r="AP1509" s="17">
        <f t="shared" si="113"/>
        <v>0.55875682132070315</v>
      </c>
      <c r="AQ1509" s="18">
        <f t="shared" si="114"/>
        <v>0.68292500383641497</v>
      </c>
      <c r="AV1509" s="19">
        <v>1.9375</v>
      </c>
      <c r="AW1509" s="20">
        <v>6.2E-2</v>
      </c>
      <c r="AY1509" s="17">
        <v>152.6</v>
      </c>
      <c r="AZ1509" s="17">
        <v>0.62155093093346603</v>
      </c>
      <c r="BA1509" s="17">
        <f t="shared" si="115"/>
        <v>0.55939583784011948</v>
      </c>
      <c r="BB1509" s="17">
        <f t="shared" si="116"/>
        <v>0.68370602402681269</v>
      </c>
    </row>
    <row r="1510" spans="20:54" x14ac:dyDescent="0.2">
      <c r="T1510" s="12">
        <v>2.0844</v>
      </c>
      <c r="U1510" s="12">
        <v>6.9099999999999995E-2</v>
      </c>
      <c r="AG1510" s="19">
        <v>1.9922</v>
      </c>
      <c r="AH1510" s="20">
        <v>6.2600000000000003E-2</v>
      </c>
      <c r="AN1510" s="17">
        <v>152.69999999999999</v>
      </c>
      <c r="AO1510" s="17">
        <v>0.6210443554981</v>
      </c>
      <c r="AP1510" s="17">
        <f t="shared" si="113"/>
        <v>0.55893991994829006</v>
      </c>
      <c r="AQ1510" s="18">
        <f t="shared" si="114"/>
        <v>0.68314879104791004</v>
      </c>
      <c r="AV1510" s="19">
        <v>1.9649000000000001</v>
      </c>
      <c r="AW1510" s="20">
        <v>6.2E-2</v>
      </c>
      <c r="AY1510" s="17">
        <v>152.69999999999999</v>
      </c>
      <c r="AZ1510" s="17">
        <v>0.62175839899354302</v>
      </c>
      <c r="BA1510" s="17">
        <f t="shared" si="115"/>
        <v>0.55958255909418875</v>
      </c>
      <c r="BB1510" s="17">
        <f t="shared" si="116"/>
        <v>0.68393423889289739</v>
      </c>
    </row>
    <row r="1511" spans="20:54" x14ac:dyDescent="0.2">
      <c r="T1511" s="12">
        <v>2.0746000000000002</v>
      </c>
      <c r="U1511" s="12">
        <v>6.9199999999999998E-2</v>
      </c>
      <c r="AG1511" s="19">
        <v>1.9084000000000001</v>
      </c>
      <c r="AH1511" s="20">
        <v>6.2600000000000003E-2</v>
      </c>
      <c r="AN1511" s="17">
        <v>152.80000000000001</v>
      </c>
      <c r="AO1511" s="17">
        <v>0.62124755763657802</v>
      </c>
      <c r="AP1511" s="17">
        <f t="shared" si="113"/>
        <v>0.55912280187292018</v>
      </c>
      <c r="AQ1511" s="18">
        <f t="shared" si="114"/>
        <v>0.68337231340023585</v>
      </c>
      <c r="AV1511" s="19">
        <v>1.8942000000000001</v>
      </c>
      <c r="AW1511" s="20">
        <v>6.2E-2</v>
      </c>
      <c r="AY1511" s="17">
        <v>152.80000000000001</v>
      </c>
      <c r="AZ1511" s="17">
        <v>0.62196560764968301</v>
      </c>
      <c r="BA1511" s="17">
        <f t="shared" si="115"/>
        <v>0.55976904688471474</v>
      </c>
      <c r="BB1511" s="17">
        <f t="shared" si="116"/>
        <v>0.68416216841465138</v>
      </c>
    </row>
    <row r="1512" spans="20:54" x14ac:dyDescent="0.2">
      <c r="T1512" s="12">
        <v>2.1383000000000001</v>
      </c>
      <c r="U1512" s="12">
        <v>6.9199999999999998E-2</v>
      </c>
      <c r="AG1512" s="19">
        <v>1.9351</v>
      </c>
      <c r="AH1512" s="20">
        <v>6.2600000000000003E-2</v>
      </c>
      <c r="AN1512" s="17">
        <v>152.9</v>
      </c>
      <c r="AO1512" s="17">
        <v>0.62145051917926097</v>
      </c>
      <c r="AP1512" s="17">
        <f t="shared" si="113"/>
        <v>0.5593054672613349</v>
      </c>
      <c r="AQ1512" s="18">
        <f t="shared" si="114"/>
        <v>0.68359557109718716</v>
      </c>
      <c r="AV1512" s="19">
        <v>1.9376</v>
      </c>
      <c r="AW1512" s="20">
        <v>6.2E-2</v>
      </c>
      <c r="AY1512" s="17">
        <v>152.9</v>
      </c>
      <c r="AZ1512" s="17">
        <v>0.62217255703372798</v>
      </c>
      <c r="BA1512" s="17">
        <f t="shared" si="115"/>
        <v>0.5599553013303552</v>
      </c>
      <c r="BB1512" s="17">
        <f t="shared" si="116"/>
        <v>0.68438981273710087</v>
      </c>
    </row>
    <row r="1513" spans="20:54" x14ac:dyDescent="0.2">
      <c r="T1513" s="12">
        <v>2.1331000000000002</v>
      </c>
      <c r="U1513" s="12">
        <v>6.9199999999999998E-2</v>
      </c>
      <c r="AG1513" s="19">
        <v>1.9391</v>
      </c>
      <c r="AH1513" s="20">
        <v>6.2600000000000003E-2</v>
      </c>
      <c r="AN1513" s="17">
        <v>153</v>
      </c>
      <c r="AO1513" s="17">
        <v>0.62165324031175595</v>
      </c>
      <c r="AP1513" s="17">
        <f t="shared" si="113"/>
        <v>0.55948791628058037</v>
      </c>
      <c r="AQ1513" s="18">
        <f t="shared" si="114"/>
        <v>0.68381856434293165</v>
      </c>
      <c r="AV1513" s="19">
        <v>1.9263999999999999</v>
      </c>
      <c r="AW1513" s="20">
        <v>6.2E-2</v>
      </c>
      <c r="AY1513" s="17">
        <v>153</v>
      </c>
      <c r="AZ1513" s="17">
        <v>0.62237924727835603</v>
      </c>
      <c r="BA1513" s="17">
        <f t="shared" si="115"/>
        <v>0.5601413225505204</v>
      </c>
      <c r="BB1513" s="17">
        <f t="shared" si="116"/>
        <v>0.68461717200619165</v>
      </c>
    </row>
    <row r="1514" spans="20:54" x14ac:dyDescent="0.2">
      <c r="T1514" s="12">
        <v>2.0798999999999999</v>
      </c>
      <c r="U1514" s="12">
        <v>6.93E-2</v>
      </c>
      <c r="AG1514" s="19">
        <v>1.9726999999999999</v>
      </c>
      <c r="AH1514" s="20">
        <v>6.2700000000000006E-2</v>
      </c>
      <c r="AN1514" s="17">
        <v>153.1</v>
      </c>
      <c r="AO1514" s="17">
        <v>0.62185572122001098</v>
      </c>
      <c r="AP1514" s="17">
        <f t="shared" si="113"/>
        <v>0.55967014909800994</v>
      </c>
      <c r="AQ1514" s="18">
        <f t="shared" si="114"/>
        <v>0.68404129334201214</v>
      </c>
      <c r="AV1514" s="19">
        <v>1.9767999999999999</v>
      </c>
      <c r="AW1514" s="20">
        <v>6.2E-2</v>
      </c>
      <c r="AY1514" s="17">
        <v>153.1</v>
      </c>
      <c r="AZ1514" s="17">
        <v>0.62258567851707103</v>
      </c>
      <c r="BA1514" s="17">
        <f t="shared" si="115"/>
        <v>0.56032711066536389</v>
      </c>
      <c r="BB1514" s="17">
        <f t="shared" si="116"/>
        <v>0.68484424636877816</v>
      </c>
    </row>
    <row r="1515" spans="20:54" x14ac:dyDescent="0.2">
      <c r="T1515" s="12">
        <v>2.1307</v>
      </c>
      <c r="U1515" s="12">
        <v>6.93E-2</v>
      </c>
      <c r="AG1515" s="19">
        <v>1.9669000000000001</v>
      </c>
      <c r="AH1515" s="20">
        <v>6.2700000000000006E-2</v>
      </c>
      <c r="AN1515" s="17">
        <v>153.19999999999999</v>
      </c>
      <c r="AO1515" s="17">
        <v>0.62205796209030795</v>
      </c>
      <c r="AP1515" s="17">
        <f t="shared" si="113"/>
        <v>0.55985216588127718</v>
      </c>
      <c r="AQ1515" s="18">
        <f t="shared" si="114"/>
        <v>0.68426375829933883</v>
      </c>
      <c r="AV1515" s="19">
        <v>1.8912</v>
      </c>
      <c r="AW1515" s="20">
        <v>6.2E-2</v>
      </c>
      <c r="AY1515" s="17">
        <v>153.19999999999999</v>
      </c>
      <c r="AZ1515" s="17">
        <v>0.62279185088420796</v>
      </c>
      <c r="BA1515" s="17">
        <f t="shared" si="115"/>
        <v>0.56051266579578718</v>
      </c>
      <c r="BB1515" s="17">
        <f t="shared" si="116"/>
        <v>0.68507103597262886</v>
      </c>
    </row>
    <row r="1516" spans="20:54" x14ac:dyDescent="0.2">
      <c r="T1516" s="12">
        <v>2.1093999999999999</v>
      </c>
      <c r="U1516" s="12">
        <v>6.93E-2</v>
      </c>
      <c r="AG1516" s="19">
        <v>1.9708000000000001</v>
      </c>
      <c r="AH1516" s="20">
        <v>6.2700000000000006E-2</v>
      </c>
      <c r="AN1516" s="17">
        <v>153.30000000000001</v>
      </c>
      <c r="AO1516" s="17">
        <v>0.62225996310926501</v>
      </c>
      <c r="AP1516" s="17">
        <f t="shared" si="113"/>
        <v>0.5600339667983385</v>
      </c>
      <c r="AQ1516" s="18">
        <f t="shared" si="114"/>
        <v>0.68448595942019153</v>
      </c>
      <c r="AV1516" s="19">
        <v>1.9562999999999999</v>
      </c>
      <c r="AW1516" s="20">
        <v>6.2100000000000002E-2</v>
      </c>
      <c r="AY1516" s="17">
        <v>153.30000000000001</v>
      </c>
      <c r="AZ1516" s="17">
        <v>0.62299776451492395</v>
      </c>
      <c r="BA1516" s="17">
        <f t="shared" si="115"/>
        <v>0.56069798806343152</v>
      </c>
      <c r="BB1516" s="17">
        <f t="shared" si="116"/>
        <v>0.68529754096641637</v>
      </c>
    </row>
    <row r="1517" spans="20:54" x14ac:dyDescent="0.2">
      <c r="T1517" s="12">
        <v>2.1322000000000001</v>
      </c>
      <c r="U1517" s="12">
        <v>6.93E-2</v>
      </c>
      <c r="AG1517" s="19">
        <v>2.0123000000000002</v>
      </c>
      <c r="AH1517" s="20">
        <v>6.2700000000000006E-2</v>
      </c>
      <c r="AN1517" s="17">
        <v>153.4</v>
      </c>
      <c r="AO1517" s="17">
        <v>0.62246172446383197</v>
      </c>
      <c r="AP1517" s="17">
        <f t="shared" si="113"/>
        <v>0.56021555201744877</v>
      </c>
      <c r="AQ1517" s="18">
        <f t="shared" si="114"/>
        <v>0.68470789691021516</v>
      </c>
      <c r="AV1517" s="19">
        <v>1.9319</v>
      </c>
      <c r="AW1517" s="20">
        <v>6.2100000000000002E-2</v>
      </c>
      <c r="AY1517" s="17">
        <v>153.4</v>
      </c>
      <c r="AZ1517" s="17">
        <v>0.62320341954519698</v>
      </c>
      <c r="BA1517" s="17">
        <f t="shared" si="115"/>
        <v>0.56088307759067735</v>
      </c>
      <c r="BB1517" s="17">
        <f t="shared" si="116"/>
        <v>0.68552376149971672</v>
      </c>
    </row>
    <row r="1518" spans="20:54" x14ac:dyDescent="0.2">
      <c r="T1518" s="12">
        <v>2.1221999999999999</v>
      </c>
      <c r="U1518" s="12">
        <v>6.9400000000000003E-2</v>
      </c>
      <c r="AG1518" s="19">
        <v>1.9816</v>
      </c>
      <c r="AH1518" s="20">
        <v>6.2700000000000006E-2</v>
      </c>
      <c r="AN1518" s="17">
        <v>153.5</v>
      </c>
      <c r="AO1518" s="17">
        <v>0.622663246341286</v>
      </c>
      <c r="AP1518" s="17">
        <f t="shared" si="113"/>
        <v>0.56039692170715738</v>
      </c>
      <c r="AQ1518" s="18">
        <f t="shared" si="114"/>
        <v>0.68492957097541463</v>
      </c>
      <c r="AV1518" s="19">
        <v>1.9534</v>
      </c>
      <c r="AW1518" s="20">
        <v>6.2100000000000002E-2</v>
      </c>
      <c r="AY1518" s="17">
        <v>153.5</v>
      </c>
      <c r="AZ1518" s="17">
        <v>0.62340881611182197</v>
      </c>
      <c r="BA1518" s="17">
        <f t="shared" si="115"/>
        <v>0.56106793450063974</v>
      </c>
      <c r="BB1518" s="17">
        <f t="shared" si="116"/>
        <v>0.6857496977230042</v>
      </c>
    </row>
    <row r="1519" spans="20:54" x14ac:dyDescent="0.2">
      <c r="T1519" s="12">
        <v>2.1701000000000001</v>
      </c>
      <c r="U1519" s="12">
        <v>6.9400000000000003E-2</v>
      </c>
      <c r="AG1519" s="19">
        <v>1.9058999999999999</v>
      </c>
      <c r="AH1519" s="20">
        <v>6.2700000000000006E-2</v>
      </c>
      <c r="AN1519" s="17">
        <v>153.6</v>
      </c>
      <c r="AO1519" s="17">
        <v>0.62286452892923205</v>
      </c>
      <c r="AP1519" s="17">
        <f t="shared" si="113"/>
        <v>0.56057807603630883</v>
      </c>
      <c r="AQ1519" s="18">
        <f t="shared" si="114"/>
        <v>0.68515098182215528</v>
      </c>
      <c r="AV1519" s="19">
        <v>1.9481999999999999</v>
      </c>
      <c r="AW1519" s="20">
        <v>6.2100000000000002E-2</v>
      </c>
      <c r="AY1519" s="17">
        <v>153.6</v>
      </c>
      <c r="AZ1519" s="17">
        <v>0.62361395435240796</v>
      </c>
      <c r="BA1519" s="17">
        <f t="shared" si="115"/>
        <v>0.56125255891716719</v>
      </c>
      <c r="BB1519" s="17">
        <f t="shared" si="116"/>
        <v>0.68597534978764885</v>
      </c>
    </row>
    <row r="1520" spans="20:54" x14ac:dyDescent="0.2">
      <c r="T1520" s="12">
        <v>2.1191</v>
      </c>
      <c r="U1520" s="12">
        <v>6.9400000000000003E-2</v>
      </c>
      <c r="AG1520" s="19">
        <v>1.9481999999999999</v>
      </c>
      <c r="AH1520" s="20">
        <v>6.2700000000000006E-2</v>
      </c>
      <c r="AN1520" s="17">
        <v>153.69999999999999</v>
      </c>
      <c r="AO1520" s="17">
        <v>0.62306557241559801</v>
      </c>
      <c r="AP1520" s="17">
        <f t="shared" si="113"/>
        <v>0.56075901517403826</v>
      </c>
      <c r="AQ1520" s="18">
        <f t="shared" si="114"/>
        <v>0.68537212965715788</v>
      </c>
      <c r="AV1520" s="19">
        <v>1.9681</v>
      </c>
      <c r="AW1520" s="20">
        <v>6.2100000000000002E-2</v>
      </c>
      <c r="AY1520" s="17">
        <v>153.69999999999999</v>
      </c>
      <c r="AZ1520" s="17">
        <v>0.623818834405378</v>
      </c>
      <c r="BA1520" s="17">
        <f t="shared" si="115"/>
        <v>0.56143695096484025</v>
      </c>
      <c r="BB1520" s="17">
        <f t="shared" si="116"/>
        <v>0.68620071784591585</v>
      </c>
    </row>
    <row r="1521" spans="20:54" x14ac:dyDescent="0.2">
      <c r="T1521" s="12">
        <v>2.1194999999999999</v>
      </c>
      <c r="U1521" s="12">
        <v>6.9500000000000006E-2</v>
      </c>
      <c r="AG1521" s="19">
        <v>1.9782</v>
      </c>
      <c r="AH1521" s="20">
        <v>6.2799999999999995E-2</v>
      </c>
      <c r="AN1521" s="17">
        <v>153.80000000000001</v>
      </c>
      <c r="AO1521" s="17">
        <v>0.62326637698863496</v>
      </c>
      <c r="AP1521" s="17">
        <f t="shared" si="113"/>
        <v>0.56093973928977148</v>
      </c>
      <c r="AQ1521" s="18">
        <f t="shared" si="114"/>
        <v>0.68559301468749856</v>
      </c>
      <c r="AV1521" s="19">
        <v>1.9219999999999999</v>
      </c>
      <c r="AW1521" s="20">
        <v>6.2100000000000002E-2</v>
      </c>
      <c r="AY1521" s="17">
        <v>153.80000000000001</v>
      </c>
      <c r="AZ1521" s="17">
        <v>0.62402345640995804</v>
      </c>
      <c r="BA1521" s="17">
        <f t="shared" si="115"/>
        <v>0.56162111076896226</v>
      </c>
      <c r="BB1521" s="17">
        <f t="shared" si="116"/>
        <v>0.68642580205095394</v>
      </c>
    </row>
    <row r="1522" spans="20:54" x14ac:dyDescent="0.2">
      <c r="T1522" s="12">
        <v>2.1019000000000001</v>
      </c>
      <c r="U1522" s="12">
        <v>6.9500000000000006E-2</v>
      </c>
      <c r="AG1522" s="19">
        <v>1.9538</v>
      </c>
      <c r="AH1522" s="20">
        <v>6.2799999999999995E-2</v>
      </c>
      <c r="AN1522" s="17">
        <v>153.9</v>
      </c>
      <c r="AO1522" s="17">
        <v>0.62346694283690995</v>
      </c>
      <c r="AP1522" s="17">
        <f t="shared" si="113"/>
        <v>0.56112024855321896</v>
      </c>
      <c r="AQ1522" s="18">
        <f t="shared" si="114"/>
        <v>0.68581363712060095</v>
      </c>
      <c r="AV1522" s="19">
        <v>1.9267000000000001</v>
      </c>
      <c r="AW1522" s="20">
        <v>6.2199999999999998E-2</v>
      </c>
      <c r="AY1522" s="17">
        <v>153.9</v>
      </c>
      <c r="AZ1522" s="17">
        <v>0.62422782050618397</v>
      </c>
      <c r="BA1522" s="17">
        <f t="shared" si="115"/>
        <v>0.56180503845556562</v>
      </c>
      <c r="BB1522" s="17">
        <f t="shared" si="116"/>
        <v>0.68665060255680244</v>
      </c>
    </row>
    <row r="1523" spans="20:54" x14ac:dyDescent="0.2">
      <c r="T1523" s="12">
        <v>2.1606999999999998</v>
      </c>
      <c r="U1523" s="12">
        <v>6.9500000000000006E-2</v>
      </c>
      <c r="AG1523" s="19">
        <v>1.9186000000000001</v>
      </c>
      <c r="AH1523" s="20">
        <v>6.2799999999999995E-2</v>
      </c>
      <c r="AN1523" s="17">
        <v>154</v>
      </c>
      <c r="AO1523" s="17">
        <v>0.62366727014930901</v>
      </c>
      <c r="AP1523" s="17">
        <f t="shared" si="113"/>
        <v>0.56130054313437816</v>
      </c>
      <c r="AQ1523" s="18">
        <f t="shared" si="114"/>
        <v>0.68603399716423996</v>
      </c>
      <c r="AV1523" s="19">
        <v>1.9694</v>
      </c>
      <c r="AW1523" s="20">
        <v>6.2199999999999998E-2</v>
      </c>
      <c r="AY1523" s="17">
        <v>154</v>
      </c>
      <c r="AZ1523" s="17">
        <v>0.62443192683489102</v>
      </c>
      <c r="BA1523" s="17">
        <f t="shared" si="115"/>
        <v>0.56198873415140194</v>
      </c>
      <c r="BB1523" s="17">
        <f t="shared" si="116"/>
        <v>0.68687511951838021</v>
      </c>
    </row>
    <row r="1524" spans="20:54" x14ac:dyDescent="0.2">
      <c r="T1524" s="12">
        <v>2.1002999999999998</v>
      </c>
      <c r="U1524" s="12">
        <v>6.9500000000000006E-2</v>
      </c>
      <c r="AG1524" s="19">
        <v>1.9785999999999999</v>
      </c>
      <c r="AH1524" s="20">
        <v>6.2799999999999995E-2</v>
      </c>
      <c r="AN1524" s="17">
        <v>154.1</v>
      </c>
      <c r="AO1524" s="17">
        <v>0.62386735911503099</v>
      </c>
      <c r="AP1524" s="17">
        <f t="shared" si="113"/>
        <v>0.56148062320352787</v>
      </c>
      <c r="AQ1524" s="18">
        <f t="shared" si="114"/>
        <v>0.68625409502653412</v>
      </c>
      <c r="AV1524" s="19">
        <v>1.9624999999999999</v>
      </c>
      <c r="AW1524" s="20">
        <v>6.2199999999999998E-2</v>
      </c>
      <c r="AY1524" s="17">
        <v>154.1</v>
      </c>
      <c r="AZ1524" s="17">
        <v>0.62463577553771199</v>
      </c>
      <c r="BA1524" s="17">
        <f t="shared" si="115"/>
        <v>0.5621721979839408</v>
      </c>
      <c r="BB1524" s="17">
        <f t="shared" si="116"/>
        <v>0.68709935309148329</v>
      </c>
    </row>
    <row r="1525" spans="20:54" x14ac:dyDescent="0.2">
      <c r="T1525" s="12">
        <v>2.1337999999999999</v>
      </c>
      <c r="U1525" s="12">
        <v>6.9599999999999995E-2</v>
      </c>
      <c r="AG1525" s="19">
        <v>1.9705999999999999</v>
      </c>
      <c r="AH1525" s="20">
        <v>6.2799999999999995E-2</v>
      </c>
      <c r="AN1525" s="17">
        <v>154.19999999999999</v>
      </c>
      <c r="AO1525" s="17">
        <v>0.624067209923587</v>
      </c>
      <c r="AP1525" s="17">
        <f t="shared" si="113"/>
        <v>0.56166048893122833</v>
      </c>
      <c r="AQ1525" s="18">
        <f t="shared" si="114"/>
        <v>0.68647393091594577</v>
      </c>
      <c r="AV1525" s="19">
        <v>1.94</v>
      </c>
      <c r="AW1525" s="20">
        <v>6.2199999999999998E-2</v>
      </c>
      <c r="AY1525" s="17">
        <v>154.19999999999999</v>
      </c>
      <c r="AZ1525" s="17">
        <v>0.62483936675707696</v>
      </c>
      <c r="BA1525" s="17">
        <f t="shared" si="115"/>
        <v>0.56235543008136923</v>
      </c>
      <c r="BB1525" s="17">
        <f t="shared" si="116"/>
        <v>0.68732330343278469</v>
      </c>
    </row>
    <row r="1526" spans="20:54" x14ac:dyDescent="0.2">
      <c r="T1526" s="12">
        <v>2.0998999999999999</v>
      </c>
      <c r="U1526" s="12">
        <v>6.9599999999999995E-2</v>
      </c>
      <c r="AG1526" s="19">
        <v>1.9453</v>
      </c>
      <c r="AH1526" s="20">
        <v>6.2799999999999995E-2</v>
      </c>
      <c r="AN1526" s="17">
        <v>154.30000000000001</v>
      </c>
      <c r="AO1526" s="17">
        <v>0.62426682276479595</v>
      </c>
      <c r="AP1526" s="17">
        <f t="shared" si="113"/>
        <v>0.56184014048831632</v>
      </c>
      <c r="AQ1526" s="18">
        <f t="shared" si="114"/>
        <v>0.68669350504127558</v>
      </c>
      <c r="AV1526" s="19">
        <v>1.9403999999999999</v>
      </c>
      <c r="AW1526" s="20">
        <v>6.2199999999999998E-2</v>
      </c>
      <c r="AY1526" s="17">
        <v>154.30000000000001</v>
      </c>
      <c r="AZ1526" s="17">
        <v>0.62504270063620804</v>
      </c>
      <c r="BA1526" s="17">
        <f t="shared" si="115"/>
        <v>0.56253843057258723</v>
      </c>
      <c r="BB1526" s="17">
        <f t="shared" si="116"/>
        <v>0.68754697069982895</v>
      </c>
    </row>
    <row r="1527" spans="20:54" x14ac:dyDescent="0.2">
      <c r="T1527" s="12">
        <v>2.1173999999999999</v>
      </c>
      <c r="U1527" s="12">
        <v>6.9599999999999995E-2</v>
      </c>
      <c r="AG1527" s="19">
        <v>1.917</v>
      </c>
      <c r="AH1527" s="20">
        <v>6.2899999999999998E-2</v>
      </c>
      <c r="AN1527" s="17">
        <v>154.4</v>
      </c>
      <c r="AO1527" s="17">
        <v>0.62446619782878499</v>
      </c>
      <c r="AP1527" s="17">
        <f t="shared" si="113"/>
        <v>0.56201957804590652</v>
      </c>
      <c r="AQ1527" s="18">
        <f t="shared" si="114"/>
        <v>0.68691281761166356</v>
      </c>
      <c r="AV1527" s="19">
        <v>1.9537</v>
      </c>
      <c r="AW1527" s="20">
        <v>6.2199999999999998E-2</v>
      </c>
      <c r="AY1527" s="17">
        <v>154.4</v>
      </c>
      <c r="AZ1527" s="17">
        <v>0.62524577731911402</v>
      </c>
      <c r="BA1527" s="17">
        <f t="shared" si="115"/>
        <v>0.56272119958720268</v>
      </c>
      <c r="BB1527" s="17">
        <f t="shared" si="116"/>
        <v>0.68777035505102546</v>
      </c>
    </row>
    <row r="1528" spans="20:54" x14ac:dyDescent="0.2">
      <c r="T1528" s="12">
        <v>2.1067</v>
      </c>
      <c r="U1528" s="12">
        <v>6.9699999999999998E-2</v>
      </c>
      <c r="AG1528" s="19">
        <v>1.9456</v>
      </c>
      <c r="AH1528" s="20">
        <v>6.2899999999999998E-2</v>
      </c>
      <c r="AN1528" s="17">
        <v>154.5</v>
      </c>
      <c r="AO1528" s="17">
        <v>0.624665335305984</v>
      </c>
      <c r="AP1528" s="17">
        <f t="shared" si="113"/>
        <v>0.56219880177538561</v>
      </c>
      <c r="AQ1528" s="18">
        <f t="shared" si="114"/>
        <v>0.6871318688365825</v>
      </c>
      <c r="AV1528" s="19">
        <v>1.9222999999999999</v>
      </c>
      <c r="AW1528" s="20">
        <v>6.2199999999999998E-2</v>
      </c>
      <c r="AY1528" s="17">
        <v>154.5</v>
      </c>
      <c r="AZ1528" s="17">
        <v>0.62544859695059196</v>
      </c>
      <c r="BA1528" s="17">
        <f t="shared" si="115"/>
        <v>0.56290373725553278</v>
      </c>
      <c r="BB1528" s="17">
        <f t="shared" si="116"/>
        <v>0.68799345664565126</v>
      </c>
    </row>
    <row r="1529" spans="20:54" x14ac:dyDescent="0.2">
      <c r="T1529" s="12">
        <v>2.1118999999999999</v>
      </c>
      <c r="U1529" s="12">
        <v>6.9699999999999998E-2</v>
      </c>
      <c r="AG1529" s="19">
        <v>1.9544999999999999</v>
      </c>
      <c r="AH1529" s="20">
        <v>6.2899999999999998E-2</v>
      </c>
      <c r="AN1529" s="17">
        <v>154.6</v>
      </c>
      <c r="AO1529" s="17">
        <v>0.62486423538712499</v>
      </c>
      <c r="AP1529" s="17">
        <f t="shared" si="113"/>
        <v>0.56237781184841251</v>
      </c>
      <c r="AQ1529" s="18">
        <f t="shared" si="114"/>
        <v>0.68735065892583758</v>
      </c>
      <c r="AV1529" s="19">
        <v>1.93</v>
      </c>
      <c r="AW1529" s="20">
        <v>6.2300000000000001E-2</v>
      </c>
      <c r="AY1529" s="17">
        <v>154.6</v>
      </c>
      <c r="AZ1529" s="17">
        <v>0.62565115967622198</v>
      </c>
      <c r="BA1529" s="17">
        <f t="shared" si="115"/>
        <v>0.56308604370859983</v>
      </c>
      <c r="BB1529" s="17">
        <f t="shared" si="116"/>
        <v>0.68821627564384424</v>
      </c>
    </row>
    <row r="1530" spans="20:54" x14ac:dyDescent="0.2">
      <c r="T1530" s="12">
        <v>2.1335999999999999</v>
      </c>
      <c r="U1530" s="12">
        <v>6.9699999999999998E-2</v>
      </c>
      <c r="AG1530" s="19">
        <v>1.9659</v>
      </c>
      <c r="AH1530" s="20">
        <v>6.2899999999999998E-2</v>
      </c>
      <c r="AN1530" s="17">
        <v>154.69999999999999</v>
      </c>
      <c r="AO1530" s="17">
        <v>0.62506289826323902</v>
      </c>
      <c r="AP1530" s="17">
        <f t="shared" si="113"/>
        <v>0.56255660843691513</v>
      </c>
      <c r="AQ1530" s="18">
        <f t="shared" si="114"/>
        <v>0.68756918808956302</v>
      </c>
      <c r="AV1530" s="19">
        <v>1.9233</v>
      </c>
      <c r="AW1530" s="20">
        <v>6.2300000000000001E-2</v>
      </c>
      <c r="AY1530" s="17">
        <v>154.69999999999999</v>
      </c>
      <c r="AZ1530" s="17">
        <v>0.62585346564236199</v>
      </c>
      <c r="BA1530" s="17">
        <f t="shared" si="115"/>
        <v>0.5632681190781258</v>
      </c>
      <c r="BB1530" s="17">
        <f t="shared" si="116"/>
        <v>0.68843881220659831</v>
      </c>
    </row>
    <row r="1531" spans="20:54" x14ac:dyDescent="0.2">
      <c r="T1531" s="12">
        <v>2.1316999999999999</v>
      </c>
      <c r="U1531" s="12">
        <v>6.9699999999999998E-2</v>
      </c>
      <c r="AG1531" s="19">
        <v>1.9686999999999999</v>
      </c>
      <c r="AH1531" s="20">
        <v>6.2899999999999998E-2</v>
      </c>
      <c r="AN1531" s="17">
        <v>154.80000000000001</v>
      </c>
      <c r="AO1531" s="17">
        <v>0.62526132412565405</v>
      </c>
      <c r="AP1531" s="17">
        <f t="shared" si="113"/>
        <v>0.56273519171308861</v>
      </c>
      <c r="AQ1531" s="18">
        <f t="shared" si="114"/>
        <v>0.68778745653821949</v>
      </c>
      <c r="AV1531" s="19">
        <v>1.9064000000000001</v>
      </c>
      <c r="AW1531" s="20">
        <v>6.2300000000000001E-2</v>
      </c>
      <c r="AY1531" s="17">
        <v>154.80000000000001</v>
      </c>
      <c r="AZ1531" s="17">
        <v>0.62605551499614898</v>
      </c>
      <c r="BA1531" s="17">
        <f t="shared" si="115"/>
        <v>0.56344996349653409</v>
      </c>
      <c r="BB1531" s="17">
        <f t="shared" si="116"/>
        <v>0.68866106649576397</v>
      </c>
    </row>
    <row r="1532" spans="20:54" x14ac:dyDescent="0.2">
      <c r="T1532" s="12">
        <v>2.1265999999999998</v>
      </c>
      <c r="U1532" s="12">
        <v>6.9800000000000001E-2</v>
      </c>
      <c r="AG1532" s="19">
        <v>1.9657</v>
      </c>
      <c r="AH1532" s="20">
        <v>6.2899999999999998E-2</v>
      </c>
      <c r="AN1532" s="17">
        <v>154.9</v>
      </c>
      <c r="AO1532" s="17">
        <v>0.62545951316599402</v>
      </c>
      <c r="AP1532" s="17">
        <f t="shared" si="113"/>
        <v>0.56291356184939467</v>
      </c>
      <c r="AQ1532" s="18">
        <f t="shared" si="114"/>
        <v>0.68800546448259348</v>
      </c>
      <c r="AV1532" s="19">
        <v>1.9356</v>
      </c>
      <c r="AW1532" s="20">
        <v>6.2300000000000001E-2</v>
      </c>
      <c r="AY1532" s="17">
        <v>154.9</v>
      </c>
      <c r="AZ1532" s="17">
        <v>0.62625730788548895</v>
      </c>
      <c r="BA1532" s="17">
        <f t="shared" si="115"/>
        <v>0.56363157709694012</v>
      </c>
      <c r="BB1532" s="17">
        <f t="shared" si="116"/>
        <v>0.68888303867403788</v>
      </c>
    </row>
    <row r="1533" spans="20:54" x14ac:dyDescent="0.2">
      <c r="T1533" s="12">
        <v>2.0857000000000001</v>
      </c>
      <c r="U1533" s="12">
        <v>6.9800000000000001E-2</v>
      </c>
      <c r="AG1533" s="19">
        <v>1.9523999999999999</v>
      </c>
      <c r="AH1533" s="20">
        <v>6.3E-2</v>
      </c>
      <c r="AN1533" s="17">
        <v>155</v>
      </c>
      <c r="AO1533" s="17">
        <v>0.62565746557617197</v>
      </c>
      <c r="AP1533" s="17">
        <f t="shared" si="113"/>
        <v>0.56309171901855481</v>
      </c>
      <c r="AQ1533" s="18">
        <f t="shared" si="114"/>
        <v>0.68822321213378923</v>
      </c>
      <c r="AV1533" s="19">
        <v>1.9088000000000001</v>
      </c>
      <c r="AW1533" s="20">
        <v>6.2300000000000001E-2</v>
      </c>
      <c r="AY1533" s="17">
        <v>155</v>
      </c>
      <c r="AZ1533" s="17">
        <v>0.62645884445906197</v>
      </c>
      <c r="BA1533" s="17">
        <f t="shared" si="115"/>
        <v>0.56381296001315584</v>
      </c>
      <c r="BB1533" s="17">
        <f t="shared" si="116"/>
        <v>0.68910472890496821</v>
      </c>
    </row>
    <row r="1534" spans="20:54" x14ac:dyDescent="0.2">
      <c r="T1534" s="12">
        <v>2.0918999999999999</v>
      </c>
      <c r="U1534" s="12">
        <v>6.9800000000000001E-2</v>
      </c>
      <c r="AG1534" s="19">
        <v>1.9501999999999999</v>
      </c>
      <c r="AH1534" s="20">
        <v>6.3E-2</v>
      </c>
      <c r="AN1534" s="17">
        <v>155.1</v>
      </c>
      <c r="AO1534" s="17">
        <v>0.62585518154839304</v>
      </c>
      <c r="AP1534" s="17">
        <f t="shared" si="113"/>
        <v>0.56326966339355378</v>
      </c>
      <c r="AQ1534" s="18">
        <f t="shared" si="114"/>
        <v>0.68844069970323241</v>
      </c>
      <c r="AV1534" s="19">
        <v>1.9</v>
      </c>
      <c r="AW1534" s="20">
        <v>6.2300000000000001E-2</v>
      </c>
      <c r="AY1534" s="17">
        <v>155.1</v>
      </c>
      <c r="AZ1534" s="17">
        <v>0.62666012486631295</v>
      </c>
      <c r="BA1534" s="17">
        <f t="shared" si="115"/>
        <v>0.56399411237968167</v>
      </c>
      <c r="BB1534" s="17">
        <f t="shared" si="116"/>
        <v>0.68932613735294435</v>
      </c>
    </row>
    <row r="1535" spans="20:54" x14ac:dyDescent="0.2">
      <c r="T1535" s="12">
        <v>2.1368999999999998</v>
      </c>
      <c r="U1535" s="12">
        <v>6.9900000000000004E-2</v>
      </c>
      <c r="AG1535" s="19">
        <v>1.9496</v>
      </c>
      <c r="AH1535" s="20">
        <v>6.3E-2</v>
      </c>
      <c r="AN1535" s="17">
        <v>155.19999999999999</v>
      </c>
      <c r="AO1535" s="17">
        <v>0.62605266127514803</v>
      </c>
      <c r="AP1535" s="17">
        <f t="shared" si="113"/>
        <v>0.5634473951476332</v>
      </c>
      <c r="AQ1535" s="18">
        <f t="shared" si="114"/>
        <v>0.68865792740266285</v>
      </c>
      <c r="AV1535" s="19">
        <v>1.9046000000000001</v>
      </c>
      <c r="AW1535" s="20">
        <v>6.2399999999999997E-2</v>
      </c>
      <c r="AY1535" s="17">
        <v>155.19999999999999</v>
      </c>
      <c r="AZ1535" s="17">
        <v>0.62686114925745295</v>
      </c>
      <c r="BA1535" s="17">
        <f t="shared" si="115"/>
        <v>0.56417503433170768</v>
      </c>
      <c r="BB1535" s="17">
        <f t="shared" si="116"/>
        <v>0.68954726418319834</v>
      </c>
    </row>
    <row r="1536" spans="20:54" x14ac:dyDescent="0.2">
      <c r="T1536" s="12">
        <v>2.1682000000000001</v>
      </c>
      <c r="U1536" s="12">
        <v>6.9900000000000004E-2</v>
      </c>
      <c r="AG1536" s="19">
        <v>1.9816</v>
      </c>
      <c r="AH1536" s="20">
        <v>6.3E-2</v>
      </c>
      <c r="AN1536" s="17">
        <v>155.30000000000001</v>
      </c>
      <c r="AO1536" s="17">
        <v>0.62624990494921495</v>
      </c>
      <c r="AP1536" s="17">
        <f t="shared" si="113"/>
        <v>0.56362491445429352</v>
      </c>
      <c r="AQ1536" s="18">
        <f t="shared" si="114"/>
        <v>0.68887489544413649</v>
      </c>
      <c r="AV1536" s="19">
        <v>1.9528000000000001</v>
      </c>
      <c r="AW1536" s="20">
        <v>6.2399999999999997E-2</v>
      </c>
      <c r="AY1536" s="17">
        <v>155.30000000000001</v>
      </c>
      <c r="AZ1536" s="17">
        <v>0.62706191778345199</v>
      </c>
      <c r="BA1536" s="17">
        <f t="shared" si="115"/>
        <v>0.56435572600510686</v>
      </c>
      <c r="BB1536" s="17">
        <f t="shared" si="116"/>
        <v>0.68976810956179724</v>
      </c>
    </row>
    <row r="1537" spans="20:54" x14ac:dyDescent="0.2">
      <c r="T1537" s="12">
        <v>2.14</v>
      </c>
      <c r="U1537" s="12">
        <v>6.9900000000000004E-2</v>
      </c>
      <c r="AG1537" s="19">
        <v>1.9363999999999999</v>
      </c>
      <c r="AH1537" s="20">
        <v>6.3E-2</v>
      </c>
      <c r="AN1537" s="17">
        <v>155.4</v>
      </c>
      <c r="AO1537" s="17">
        <v>0.62644691276365105</v>
      </c>
      <c r="AP1537" s="17">
        <f t="shared" si="113"/>
        <v>0.56380222148728598</v>
      </c>
      <c r="AQ1537" s="18">
        <f t="shared" si="114"/>
        <v>0.68909160404001624</v>
      </c>
      <c r="AV1537" s="19">
        <v>1.9362999999999999</v>
      </c>
      <c r="AW1537" s="20">
        <v>6.2399999999999997E-2</v>
      </c>
      <c r="AY1537" s="17">
        <v>155.4</v>
      </c>
      <c r="AZ1537" s="17">
        <v>0.62726243059603803</v>
      </c>
      <c r="BA1537" s="17">
        <f t="shared" si="115"/>
        <v>0.5645361875364342</v>
      </c>
      <c r="BB1537" s="17">
        <f t="shared" si="116"/>
        <v>0.68998867365564187</v>
      </c>
    </row>
    <row r="1538" spans="20:54" x14ac:dyDescent="0.2">
      <c r="T1538" s="12">
        <v>2.0983000000000001</v>
      </c>
      <c r="U1538" s="12">
        <v>7.0000000000000007E-2</v>
      </c>
      <c r="AG1538" s="19">
        <v>1.9683999999999999</v>
      </c>
      <c r="AH1538" s="20">
        <v>6.3E-2</v>
      </c>
      <c r="AN1538" s="17">
        <v>155.5</v>
      </c>
      <c r="AO1538" s="17">
        <v>0.62664368491179701</v>
      </c>
      <c r="AP1538" s="17">
        <f t="shared" si="113"/>
        <v>0.56397931642061727</v>
      </c>
      <c r="AQ1538" s="18">
        <f t="shared" si="114"/>
        <v>0.68930805340297674</v>
      </c>
      <c r="AV1538" s="19">
        <v>1.9643999999999999</v>
      </c>
      <c r="AW1538" s="20">
        <v>6.2399999999999997E-2</v>
      </c>
      <c r="AY1538" s="17">
        <v>155.5</v>
      </c>
      <c r="AZ1538" s="17">
        <v>0.62746268784769199</v>
      </c>
      <c r="BA1538" s="17">
        <f t="shared" si="115"/>
        <v>0.5647164190629228</v>
      </c>
      <c r="BB1538" s="17">
        <f t="shared" si="116"/>
        <v>0.69020895663246129</v>
      </c>
    </row>
    <row r="1539" spans="20:54" x14ac:dyDescent="0.2">
      <c r="T1539" s="12">
        <v>2.1360000000000001</v>
      </c>
      <c r="U1539" s="12">
        <v>7.0000000000000007E-2</v>
      </c>
      <c r="AG1539" s="19">
        <v>1.9770000000000001</v>
      </c>
      <c r="AH1539" s="20">
        <v>6.3100000000000003E-2</v>
      </c>
      <c r="AN1539" s="17">
        <v>155.6</v>
      </c>
      <c r="AO1539" s="17">
        <v>0.62684022158726904</v>
      </c>
      <c r="AP1539" s="17">
        <f t="shared" ref="AP1539:AP1602" si="117">AO1539*0.9</f>
        <v>0.56415619942854212</v>
      </c>
      <c r="AQ1539" s="18">
        <f t="shared" ref="AQ1539:AQ1602" si="118">AO1539*1.1</f>
        <v>0.68952424374599597</v>
      </c>
      <c r="AV1539" s="19">
        <v>1.9488000000000001</v>
      </c>
      <c r="AW1539" s="20">
        <v>6.2399999999999997E-2</v>
      </c>
      <c r="AY1539" s="17">
        <v>155.6</v>
      </c>
      <c r="AZ1539" s="17">
        <v>0.62766268969164996</v>
      </c>
      <c r="BA1539" s="17">
        <f t="shared" ref="BA1539:BA1602" si="119">AZ1539*0.9</f>
        <v>0.56489642072248503</v>
      </c>
      <c r="BB1539" s="17">
        <f t="shared" ref="BB1539:BB1602" si="120">AZ1539*1.1</f>
        <v>0.690428958660815</v>
      </c>
    </row>
    <row r="1540" spans="20:54" x14ac:dyDescent="0.2">
      <c r="T1540" s="12">
        <v>2.1366999999999998</v>
      </c>
      <c r="U1540" s="12">
        <v>7.0000000000000007E-2</v>
      </c>
      <c r="AG1540" s="19">
        <v>1.9822</v>
      </c>
      <c r="AH1540" s="20">
        <v>6.3100000000000003E-2</v>
      </c>
      <c r="AN1540" s="17">
        <v>155.69999999999999</v>
      </c>
      <c r="AO1540" s="17">
        <v>0.62703652298395895</v>
      </c>
      <c r="AP1540" s="17">
        <f t="shared" si="117"/>
        <v>0.56433287068556304</v>
      </c>
      <c r="AQ1540" s="18">
        <f t="shared" si="118"/>
        <v>0.68974017528235487</v>
      </c>
      <c r="AV1540" s="19">
        <v>1.9387000000000001</v>
      </c>
      <c r="AW1540" s="20">
        <v>6.2399999999999997E-2</v>
      </c>
      <c r="AY1540" s="17">
        <v>155.69999999999999</v>
      </c>
      <c r="AZ1540" s="17">
        <v>0.62786243628189398</v>
      </c>
      <c r="BA1540" s="17">
        <f t="shared" si="119"/>
        <v>0.56507619265370457</v>
      </c>
      <c r="BB1540" s="17">
        <f t="shared" si="120"/>
        <v>0.69064867991008339</v>
      </c>
    </row>
    <row r="1541" spans="20:54" x14ac:dyDescent="0.2">
      <c r="T1541" s="12">
        <v>2.1408</v>
      </c>
      <c r="U1541" s="12">
        <v>7.0099999999999996E-2</v>
      </c>
      <c r="AG1541" s="19">
        <v>1.9982</v>
      </c>
      <c r="AH1541" s="20">
        <v>6.3100000000000003E-2</v>
      </c>
      <c r="AN1541" s="17">
        <v>155.80000000000001</v>
      </c>
      <c r="AO1541" s="17">
        <v>0.62723258929603298</v>
      </c>
      <c r="AP1541" s="17">
        <f t="shared" si="117"/>
        <v>0.5645093303664297</v>
      </c>
      <c r="AQ1541" s="18">
        <f t="shared" si="118"/>
        <v>0.68995584822563638</v>
      </c>
      <c r="AV1541" s="19">
        <v>1.966</v>
      </c>
      <c r="AW1541" s="20">
        <v>6.2399999999999997E-2</v>
      </c>
      <c r="AY1541" s="17">
        <v>155.80000000000001</v>
      </c>
      <c r="AZ1541" s="17">
        <v>0.62806192777314895</v>
      </c>
      <c r="BA1541" s="17">
        <f t="shared" si="119"/>
        <v>0.56525573499583404</v>
      </c>
      <c r="BB1541" s="17">
        <f t="shared" si="120"/>
        <v>0.69086812055046387</v>
      </c>
    </row>
    <row r="1542" spans="20:54" x14ac:dyDescent="0.2">
      <c r="T1542" s="12">
        <v>2.1360000000000001</v>
      </c>
      <c r="U1542" s="12">
        <v>7.0099999999999996E-2</v>
      </c>
      <c r="AG1542" s="19">
        <v>1.9838</v>
      </c>
      <c r="AH1542" s="20">
        <v>6.3100000000000003E-2</v>
      </c>
      <c r="AN1542" s="17">
        <v>155.9</v>
      </c>
      <c r="AO1542" s="17">
        <v>0.62742842071792904</v>
      </c>
      <c r="AP1542" s="17">
        <f t="shared" si="117"/>
        <v>0.56468557864613611</v>
      </c>
      <c r="AQ1542" s="18">
        <f t="shared" si="118"/>
        <v>0.69017126278972196</v>
      </c>
      <c r="AV1542" s="19">
        <v>1.9498</v>
      </c>
      <c r="AW1542" s="20">
        <v>6.25E-2</v>
      </c>
      <c r="AY1542" s="17">
        <v>155.9</v>
      </c>
      <c r="AZ1542" s="17">
        <v>0.62826116432088597</v>
      </c>
      <c r="BA1542" s="17">
        <f t="shared" si="119"/>
        <v>0.56543504788879739</v>
      </c>
      <c r="BB1542" s="17">
        <f t="shared" si="120"/>
        <v>0.69108728075297465</v>
      </c>
    </row>
    <row r="1543" spans="20:54" x14ac:dyDescent="0.2">
      <c r="T1543" s="12">
        <v>2.1480999999999999</v>
      </c>
      <c r="U1543" s="12">
        <v>7.0099999999999996E-2</v>
      </c>
      <c r="AG1543" s="19">
        <v>1.9453</v>
      </c>
      <c r="AH1543" s="20">
        <v>6.3100000000000003E-2</v>
      </c>
      <c r="AN1543" s="17">
        <v>156</v>
      </c>
      <c r="AO1543" s="17">
        <v>0.62762401744435004</v>
      </c>
      <c r="AP1543" s="17">
        <f t="shared" si="117"/>
        <v>0.564861615699915</v>
      </c>
      <c r="AQ1543" s="18">
        <f t="shared" si="118"/>
        <v>0.69038641918878507</v>
      </c>
      <c r="AV1543" s="19">
        <v>1.9482999999999999</v>
      </c>
      <c r="AW1543" s="20">
        <v>6.25E-2</v>
      </c>
      <c r="AY1543" s="17">
        <v>156</v>
      </c>
      <c r="AZ1543" s="17">
        <v>0.62846014608131295</v>
      </c>
      <c r="BA1543" s="17">
        <f t="shared" si="119"/>
        <v>0.56561413147318162</v>
      </c>
      <c r="BB1543" s="17">
        <f t="shared" si="120"/>
        <v>0.69130616068944428</v>
      </c>
    </row>
    <row r="1544" spans="20:54" x14ac:dyDescent="0.2">
      <c r="T1544" s="12">
        <v>2.1337999999999999</v>
      </c>
      <c r="U1544" s="12">
        <v>7.0099999999999996E-2</v>
      </c>
      <c r="AG1544" s="19">
        <v>1.9724999999999999</v>
      </c>
      <c r="AH1544" s="20">
        <v>6.3100000000000003E-2</v>
      </c>
      <c r="AN1544" s="17">
        <v>156.1</v>
      </c>
      <c r="AO1544" s="17">
        <v>0.62781937967026702</v>
      </c>
      <c r="AP1544" s="17">
        <f t="shared" si="117"/>
        <v>0.56503744170324033</v>
      </c>
      <c r="AQ1544" s="18">
        <f t="shared" si="118"/>
        <v>0.69060131763729382</v>
      </c>
      <c r="AV1544" s="19">
        <v>1.9358</v>
      </c>
      <c r="AW1544" s="20">
        <v>6.25E-2</v>
      </c>
      <c r="AY1544" s="17">
        <v>156.1</v>
      </c>
      <c r="AZ1544" s="17">
        <v>0.62865887321137304</v>
      </c>
      <c r="BA1544" s="17">
        <f t="shared" si="119"/>
        <v>0.56579298589023574</v>
      </c>
      <c r="BB1544" s="17">
        <f t="shared" si="120"/>
        <v>0.69152476053251044</v>
      </c>
    </row>
    <row r="1545" spans="20:54" x14ac:dyDescent="0.2">
      <c r="T1545" s="12">
        <v>2.1331000000000002</v>
      </c>
      <c r="U1545" s="12">
        <v>7.0199999999999999E-2</v>
      </c>
      <c r="AG1545" s="19">
        <v>1.9971000000000001</v>
      </c>
      <c r="AH1545" s="20">
        <v>6.3200000000000006E-2</v>
      </c>
      <c r="AN1545" s="17">
        <v>156.19999999999999</v>
      </c>
      <c r="AO1545" s="17">
        <v>0.62801450759091704</v>
      </c>
      <c r="AP1545" s="17">
        <f t="shared" si="117"/>
        <v>0.56521305683182532</v>
      </c>
      <c r="AQ1545" s="18">
        <f t="shared" si="118"/>
        <v>0.69081595835000875</v>
      </c>
      <c r="AV1545" s="19">
        <v>1.9144000000000001</v>
      </c>
      <c r="AW1545" s="20">
        <v>6.25E-2</v>
      </c>
      <c r="AY1545" s="17">
        <v>156.19999999999999</v>
      </c>
      <c r="AZ1545" s="17">
        <v>0.62885734586874298</v>
      </c>
      <c r="BA1545" s="17">
        <f t="shared" si="119"/>
        <v>0.56597161128186868</v>
      </c>
      <c r="BB1545" s="17">
        <f t="shared" si="120"/>
        <v>0.69174308045561739</v>
      </c>
    </row>
    <row r="1546" spans="20:54" x14ac:dyDescent="0.2">
      <c r="T1546" s="12">
        <v>2.1282999999999999</v>
      </c>
      <c r="U1546" s="12">
        <v>7.0199999999999999E-2</v>
      </c>
      <c r="AG1546" s="19">
        <v>1.9463999999999999</v>
      </c>
      <c r="AH1546" s="20">
        <v>6.3200000000000006E-2</v>
      </c>
      <c r="AN1546" s="17">
        <v>156.30000000000001</v>
      </c>
      <c r="AO1546" s="17">
        <v>0.62820940140179604</v>
      </c>
      <c r="AP1546" s="17">
        <f t="shared" si="117"/>
        <v>0.56538846126161646</v>
      </c>
      <c r="AQ1546" s="18">
        <f t="shared" si="118"/>
        <v>0.69103034154197573</v>
      </c>
      <c r="AV1546" s="19">
        <v>1.9320999999999999</v>
      </c>
      <c r="AW1546" s="20">
        <v>6.25E-2</v>
      </c>
      <c r="AY1546" s="17">
        <v>156.30000000000001</v>
      </c>
      <c r="AZ1546" s="17">
        <v>0.62905556421182796</v>
      </c>
      <c r="BA1546" s="17">
        <f t="shared" si="119"/>
        <v>0.56615000779064517</v>
      </c>
      <c r="BB1546" s="17">
        <f t="shared" si="120"/>
        <v>0.69196112063301085</v>
      </c>
    </row>
    <row r="1547" spans="20:54" x14ac:dyDescent="0.2">
      <c r="T1547" s="12">
        <v>2.1124000000000001</v>
      </c>
      <c r="U1547" s="12">
        <v>7.0199999999999999E-2</v>
      </c>
      <c r="AG1547" s="19">
        <v>1.9532</v>
      </c>
      <c r="AH1547" s="20">
        <v>6.3200000000000006E-2</v>
      </c>
      <c r="AN1547" s="17">
        <v>156.4</v>
      </c>
      <c r="AO1547" s="17">
        <v>0.628404061298659</v>
      </c>
      <c r="AP1547" s="17">
        <f t="shared" si="117"/>
        <v>0.56556365516879314</v>
      </c>
      <c r="AQ1547" s="18">
        <f t="shared" si="118"/>
        <v>0.69124446742852497</v>
      </c>
      <c r="AV1547" s="19">
        <v>1.9282999999999999</v>
      </c>
      <c r="AW1547" s="20">
        <v>6.25E-2</v>
      </c>
      <c r="AY1547" s="17">
        <v>156.4</v>
      </c>
      <c r="AZ1547" s="17">
        <v>0.62925352839976201</v>
      </c>
      <c r="BA1547" s="17">
        <f t="shared" si="119"/>
        <v>0.56632817555978587</v>
      </c>
      <c r="BB1547" s="17">
        <f t="shared" si="120"/>
        <v>0.69217888123973825</v>
      </c>
    </row>
    <row r="1548" spans="20:54" x14ac:dyDescent="0.2">
      <c r="T1548" s="12">
        <v>2.1644000000000001</v>
      </c>
      <c r="U1548" s="12">
        <v>7.0300000000000001E-2</v>
      </c>
      <c r="AG1548" s="19">
        <v>2.0034000000000001</v>
      </c>
      <c r="AH1548" s="20">
        <v>6.3200000000000006E-2</v>
      </c>
      <c r="AN1548" s="17">
        <v>156.5</v>
      </c>
      <c r="AO1548" s="17">
        <v>0.62859848747752101</v>
      </c>
      <c r="AP1548" s="17">
        <f t="shared" si="117"/>
        <v>0.56573863872976893</v>
      </c>
      <c r="AQ1548" s="18">
        <f t="shared" si="118"/>
        <v>0.6914583362252732</v>
      </c>
      <c r="AV1548" s="19">
        <v>1.9517</v>
      </c>
      <c r="AW1548" s="20">
        <v>6.2600000000000003E-2</v>
      </c>
      <c r="AY1548" s="17">
        <v>156.5</v>
      </c>
      <c r="AZ1548" s="17">
        <v>0.62945123859239804</v>
      </c>
      <c r="BA1548" s="17">
        <f t="shared" si="119"/>
        <v>0.56650611473315826</v>
      </c>
      <c r="BB1548" s="17">
        <f t="shared" si="120"/>
        <v>0.69239636245163794</v>
      </c>
    </row>
    <row r="1549" spans="20:54" x14ac:dyDescent="0.2">
      <c r="T1549" s="12">
        <v>2.1221000000000001</v>
      </c>
      <c r="U1549" s="12">
        <v>7.0300000000000001E-2</v>
      </c>
      <c r="AG1549" s="19">
        <v>1.9833000000000001</v>
      </c>
      <c r="AH1549" s="20">
        <v>6.3200000000000006E-2</v>
      </c>
      <c r="AN1549" s="17">
        <v>156.6</v>
      </c>
      <c r="AO1549" s="17">
        <v>0.62879268013464795</v>
      </c>
      <c r="AP1549" s="17">
        <f t="shared" si="117"/>
        <v>0.56591341212118318</v>
      </c>
      <c r="AQ1549" s="18">
        <f t="shared" si="118"/>
        <v>0.69167194814811284</v>
      </c>
      <c r="AV1549" s="19">
        <v>1.9406000000000001</v>
      </c>
      <c r="AW1549" s="20">
        <v>6.2600000000000003E-2</v>
      </c>
      <c r="AY1549" s="17">
        <v>156.6</v>
      </c>
      <c r="AZ1549" s="17">
        <v>0.62964869495031295</v>
      </c>
      <c r="BA1549" s="17">
        <f t="shared" si="119"/>
        <v>0.56668382545528162</v>
      </c>
      <c r="BB1549" s="17">
        <f t="shared" si="120"/>
        <v>0.69261356444534428</v>
      </c>
    </row>
    <row r="1550" spans="20:54" x14ac:dyDescent="0.2">
      <c r="T1550" s="12">
        <v>2.0943999999999998</v>
      </c>
      <c r="U1550" s="12">
        <v>7.0300000000000001E-2</v>
      </c>
      <c r="AG1550" s="19">
        <v>1.9301999999999999</v>
      </c>
      <c r="AH1550" s="20">
        <v>6.3200000000000006E-2</v>
      </c>
      <c r="AN1550" s="17">
        <v>156.69999999999999</v>
      </c>
      <c r="AO1550" s="17">
        <v>0.62898663946656297</v>
      </c>
      <c r="AP1550" s="17">
        <f t="shared" si="117"/>
        <v>0.56608797551990664</v>
      </c>
      <c r="AQ1550" s="18">
        <f t="shared" si="118"/>
        <v>0.6918853034132193</v>
      </c>
      <c r="AV1550" s="19">
        <v>1.9922</v>
      </c>
      <c r="AW1550" s="20">
        <v>6.2600000000000003E-2</v>
      </c>
      <c r="AY1550" s="17">
        <v>156.69999999999999</v>
      </c>
      <c r="AZ1550" s="17">
        <v>0.62984589763480103</v>
      </c>
      <c r="BA1550" s="17">
        <f t="shared" si="119"/>
        <v>0.56686130787132094</v>
      </c>
      <c r="BB1550" s="17">
        <f t="shared" si="120"/>
        <v>0.69283048739828124</v>
      </c>
    </row>
    <row r="1551" spans="20:54" x14ac:dyDescent="0.2">
      <c r="T1551" s="12">
        <v>2.1294</v>
      </c>
      <c r="U1551" s="12">
        <v>7.0400000000000004E-2</v>
      </c>
      <c r="AG1551" s="19">
        <v>1.9342999999999999</v>
      </c>
      <c r="AH1551" s="20">
        <v>6.3299999999999995E-2</v>
      </c>
      <c r="AN1551" s="17">
        <v>156.80000000000001</v>
      </c>
      <c r="AO1551" s="17">
        <v>0.62918036567003399</v>
      </c>
      <c r="AP1551" s="17">
        <f t="shared" si="117"/>
        <v>0.56626232910303065</v>
      </c>
      <c r="AQ1551" s="18">
        <f t="shared" si="118"/>
        <v>0.69209840223703745</v>
      </c>
      <c r="AV1551" s="19">
        <v>1.9084000000000001</v>
      </c>
      <c r="AW1551" s="20">
        <v>6.2600000000000003E-2</v>
      </c>
      <c r="AY1551" s="17">
        <v>156.80000000000001</v>
      </c>
      <c r="AZ1551" s="17">
        <v>0.63004284680786604</v>
      </c>
      <c r="BA1551" s="17">
        <f t="shared" si="119"/>
        <v>0.56703856212707948</v>
      </c>
      <c r="BB1551" s="17">
        <f t="shared" si="120"/>
        <v>0.69304713148865271</v>
      </c>
    </row>
    <row r="1552" spans="20:54" x14ac:dyDescent="0.2">
      <c r="T1552" s="12">
        <v>2.145</v>
      </c>
      <c r="U1552" s="12">
        <v>7.0400000000000004E-2</v>
      </c>
      <c r="AG1552" s="19">
        <v>1.974</v>
      </c>
      <c r="AH1552" s="20">
        <v>6.3299999999999995E-2</v>
      </c>
      <c r="AN1552" s="17">
        <v>156.9</v>
      </c>
      <c r="AO1552" s="17">
        <v>0.62937385894208198</v>
      </c>
      <c r="AP1552" s="17">
        <f t="shared" si="117"/>
        <v>0.56643647304787381</v>
      </c>
      <c r="AQ1552" s="18">
        <f t="shared" si="118"/>
        <v>0.69231124483629025</v>
      </c>
      <c r="AV1552" s="19">
        <v>1.9351</v>
      </c>
      <c r="AW1552" s="20">
        <v>6.2600000000000003E-2</v>
      </c>
      <c r="AY1552" s="17">
        <v>156.9</v>
      </c>
      <c r="AZ1552" s="17">
        <v>0.63023954263222803</v>
      </c>
      <c r="BA1552" s="17">
        <f t="shared" si="119"/>
        <v>0.56721558836900521</v>
      </c>
      <c r="BB1552" s="17">
        <f t="shared" si="120"/>
        <v>0.69326349689545086</v>
      </c>
    </row>
    <row r="1553" spans="20:54" x14ac:dyDescent="0.2">
      <c r="T1553" s="12">
        <v>2.1307</v>
      </c>
      <c r="U1553" s="12">
        <v>7.0400000000000004E-2</v>
      </c>
      <c r="AG1553" s="19">
        <v>1.9631000000000001</v>
      </c>
      <c r="AH1553" s="20">
        <v>6.3299999999999995E-2</v>
      </c>
      <c r="AN1553" s="17">
        <v>157</v>
      </c>
      <c r="AO1553" s="17">
        <v>0.62956711947997201</v>
      </c>
      <c r="AP1553" s="17">
        <f t="shared" si="117"/>
        <v>0.56661040753197478</v>
      </c>
      <c r="AQ1553" s="18">
        <f t="shared" si="118"/>
        <v>0.69252383142796925</v>
      </c>
      <c r="AV1553" s="19">
        <v>1.9391</v>
      </c>
      <c r="AW1553" s="20">
        <v>6.2600000000000003E-2</v>
      </c>
      <c r="AY1553" s="17">
        <v>157</v>
      </c>
      <c r="AZ1553" s="17">
        <v>0.63043598527131095</v>
      </c>
      <c r="BA1553" s="17">
        <f t="shared" si="119"/>
        <v>0.56739238674417991</v>
      </c>
      <c r="BB1553" s="17">
        <f t="shared" si="120"/>
        <v>0.6934795837984421</v>
      </c>
    </row>
    <row r="1554" spans="20:54" x14ac:dyDescent="0.2">
      <c r="T1554" s="12">
        <v>2.1215000000000002</v>
      </c>
      <c r="U1554" s="12">
        <v>7.0499999999999993E-2</v>
      </c>
      <c r="AG1554" s="19">
        <v>1.9774</v>
      </c>
      <c r="AH1554" s="20">
        <v>6.3299999999999995E-2</v>
      </c>
      <c r="AN1554" s="17">
        <v>157.1</v>
      </c>
      <c r="AO1554" s="17">
        <v>0.62976014748121101</v>
      </c>
      <c r="AP1554" s="17">
        <f t="shared" si="117"/>
        <v>0.56678413273308992</v>
      </c>
      <c r="AQ1554" s="18">
        <f t="shared" si="118"/>
        <v>0.69273616222933221</v>
      </c>
      <c r="AV1554" s="19">
        <v>1.9726999999999999</v>
      </c>
      <c r="AW1554" s="20">
        <v>6.2700000000000006E-2</v>
      </c>
      <c r="AY1554" s="17">
        <v>157.1</v>
      </c>
      <c r="AZ1554" s="17">
        <v>0.63063217488924606</v>
      </c>
      <c r="BA1554" s="17">
        <f t="shared" si="119"/>
        <v>0.56756895740032143</v>
      </c>
      <c r="BB1554" s="17">
        <f t="shared" si="120"/>
        <v>0.69369539237817068</v>
      </c>
    </row>
    <row r="1555" spans="20:54" x14ac:dyDescent="0.2">
      <c r="T1555" s="12">
        <v>2.1057999999999999</v>
      </c>
      <c r="U1555" s="12">
        <v>7.0499999999999993E-2</v>
      </c>
      <c r="AG1555" s="19">
        <v>1.9690000000000001</v>
      </c>
      <c r="AH1555" s="20">
        <v>6.3299999999999995E-2</v>
      </c>
      <c r="AN1555" s="17">
        <v>157.19999999999999</v>
      </c>
      <c r="AO1555" s="17">
        <v>0.62995294314354899</v>
      </c>
      <c r="AP1555" s="17">
        <f t="shared" si="117"/>
        <v>0.56695764882919408</v>
      </c>
      <c r="AQ1555" s="18">
        <f t="shared" si="118"/>
        <v>0.6929482374579039</v>
      </c>
      <c r="AV1555" s="19">
        <v>1.9669000000000001</v>
      </c>
      <c r="AW1555" s="20">
        <v>6.2700000000000006E-2</v>
      </c>
      <c r="AY1555" s="17">
        <v>157.19999999999999</v>
      </c>
      <c r="AZ1555" s="17">
        <v>0.63082811165086305</v>
      </c>
      <c r="BA1555" s="17">
        <f t="shared" si="119"/>
        <v>0.56774530048577676</v>
      </c>
      <c r="BB1555" s="17">
        <f t="shared" si="120"/>
        <v>0.69391092281594946</v>
      </c>
    </row>
    <row r="1556" spans="20:54" x14ac:dyDescent="0.2">
      <c r="T1556" s="12">
        <v>2.1297999999999999</v>
      </c>
      <c r="U1556" s="12">
        <v>7.0499999999999993E-2</v>
      </c>
      <c r="AG1556" s="19">
        <v>1.8994</v>
      </c>
      <c r="AH1556" s="20">
        <v>6.3299999999999995E-2</v>
      </c>
      <c r="AN1556" s="17">
        <v>157.30000000000001</v>
      </c>
      <c r="AO1556" s="17">
        <v>0.63014550666497604</v>
      </c>
      <c r="AP1556" s="17">
        <f t="shared" si="117"/>
        <v>0.5671309559984784</v>
      </c>
      <c r="AQ1556" s="18">
        <f t="shared" si="118"/>
        <v>0.69316005733147368</v>
      </c>
      <c r="AV1556" s="19">
        <v>1.9708000000000001</v>
      </c>
      <c r="AW1556" s="20">
        <v>6.2700000000000006E-2</v>
      </c>
      <c r="AY1556" s="17">
        <v>157.30000000000001</v>
      </c>
      <c r="AZ1556" s="17">
        <v>0.63102379572169398</v>
      </c>
      <c r="BA1556" s="17">
        <f t="shared" si="119"/>
        <v>0.56792141614952463</v>
      </c>
      <c r="BB1556" s="17">
        <f t="shared" si="120"/>
        <v>0.69412617529386345</v>
      </c>
    </row>
    <row r="1557" spans="20:54" x14ac:dyDescent="0.2">
      <c r="T1557" s="12">
        <v>2.1554000000000002</v>
      </c>
      <c r="U1557" s="12">
        <v>7.0499999999999993E-2</v>
      </c>
      <c r="AG1557" s="19">
        <v>1.9313</v>
      </c>
      <c r="AH1557" s="20">
        <v>6.3399999999999998E-2</v>
      </c>
      <c r="AN1557" s="17">
        <v>157.4</v>
      </c>
      <c r="AO1557" s="17">
        <v>0.63033783824371803</v>
      </c>
      <c r="AP1557" s="17">
        <f t="shared" si="117"/>
        <v>0.56730405441934628</v>
      </c>
      <c r="AQ1557" s="18">
        <f t="shared" si="118"/>
        <v>0.69337162206808989</v>
      </c>
      <c r="AV1557" s="19">
        <v>2.0123000000000002</v>
      </c>
      <c r="AW1557" s="20">
        <v>6.2700000000000006E-2</v>
      </c>
      <c r="AY1557" s="17">
        <v>157.4</v>
      </c>
      <c r="AZ1557" s="17">
        <v>0.63121922726796298</v>
      </c>
      <c r="BA1557" s="17">
        <f t="shared" si="119"/>
        <v>0.56809730454116669</v>
      </c>
      <c r="BB1557" s="17">
        <f t="shared" si="120"/>
        <v>0.69434114999475938</v>
      </c>
    </row>
    <row r="1558" spans="20:54" x14ac:dyDescent="0.2">
      <c r="T1558" s="12">
        <v>2.1438000000000001</v>
      </c>
      <c r="U1558" s="12">
        <v>7.0599999999999996E-2</v>
      </c>
      <c r="AG1558" s="19">
        <v>1.9377</v>
      </c>
      <c r="AH1558" s="20">
        <v>6.3399999999999998E-2</v>
      </c>
      <c r="AN1558" s="17">
        <v>157.5</v>
      </c>
      <c r="AO1558" s="17">
        <v>0.63052993807823499</v>
      </c>
      <c r="AP1558" s="17">
        <f t="shared" si="117"/>
        <v>0.56747694427041151</v>
      </c>
      <c r="AQ1558" s="18">
        <f t="shared" si="118"/>
        <v>0.69358293188605857</v>
      </c>
      <c r="AV1558" s="19">
        <v>1.9816</v>
      </c>
      <c r="AW1558" s="20">
        <v>6.2700000000000006E-2</v>
      </c>
      <c r="AY1558" s="17">
        <v>157.5</v>
      </c>
      <c r="AZ1558" s="17">
        <v>0.63141440645658897</v>
      </c>
      <c r="BA1558" s="17">
        <f t="shared" si="119"/>
        <v>0.56827296581093012</v>
      </c>
      <c r="BB1558" s="17">
        <f t="shared" si="120"/>
        <v>0.69455584710224794</v>
      </c>
    </row>
    <row r="1559" spans="20:54" x14ac:dyDescent="0.2">
      <c r="T1559" s="12">
        <v>2.1777000000000002</v>
      </c>
      <c r="U1559" s="12">
        <v>7.0599999999999996E-2</v>
      </c>
      <c r="AG1559" s="19">
        <v>1.9457</v>
      </c>
      <c r="AH1559" s="20">
        <v>6.3399999999999998E-2</v>
      </c>
      <c r="AN1559" s="17">
        <v>157.6</v>
      </c>
      <c r="AO1559" s="17">
        <v>0.63072180636722197</v>
      </c>
      <c r="AP1559" s="17">
        <f t="shared" si="117"/>
        <v>0.56764962573049982</v>
      </c>
      <c r="AQ1559" s="18">
        <f t="shared" si="118"/>
        <v>0.69379398700394423</v>
      </c>
      <c r="AV1559" s="19">
        <v>1.9058999999999999</v>
      </c>
      <c r="AW1559" s="20">
        <v>6.2700000000000006E-2</v>
      </c>
      <c r="AY1559" s="17">
        <v>157.6</v>
      </c>
      <c r="AZ1559" s="17">
        <v>0.631609333455178</v>
      </c>
      <c r="BA1559" s="17">
        <f t="shared" si="119"/>
        <v>0.56844840010966025</v>
      </c>
      <c r="BB1559" s="17">
        <f t="shared" si="120"/>
        <v>0.69477026680069587</v>
      </c>
    </row>
    <row r="1560" spans="20:54" x14ac:dyDescent="0.2">
      <c r="T1560" s="12">
        <v>2.1472000000000002</v>
      </c>
      <c r="U1560" s="12">
        <v>7.0599999999999996E-2</v>
      </c>
      <c r="AG1560" s="19">
        <v>1.9560999999999999</v>
      </c>
      <c r="AH1560" s="20">
        <v>6.3399999999999998E-2</v>
      </c>
      <c r="AN1560" s="17">
        <v>157.69999999999999</v>
      </c>
      <c r="AO1560" s="17">
        <v>0.63091344330960097</v>
      </c>
      <c r="AP1560" s="17">
        <f t="shared" si="117"/>
        <v>0.56782209897864089</v>
      </c>
      <c r="AQ1560" s="18">
        <f t="shared" si="118"/>
        <v>0.69400478764056117</v>
      </c>
      <c r="AV1560" s="19">
        <v>1.9481999999999999</v>
      </c>
      <c r="AW1560" s="20">
        <v>6.2700000000000006E-2</v>
      </c>
      <c r="AY1560" s="17">
        <v>157.69999999999999</v>
      </c>
      <c r="AZ1560" s="17">
        <v>0.631804008432024</v>
      </c>
      <c r="BA1560" s="17">
        <f t="shared" si="119"/>
        <v>0.56862360758882158</v>
      </c>
      <c r="BB1560" s="17">
        <f t="shared" si="120"/>
        <v>0.69498440927522642</v>
      </c>
    </row>
    <row r="1561" spans="20:54" x14ac:dyDescent="0.2">
      <c r="T1561" s="12">
        <v>2.1227999999999998</v>
      </c>
      <c r="U1561" s="12">
        <v>7.0699999999999999E-2</v>
      </c>
      <c r="AG1561" s="19">
        <v>1.9313</v>
      </c>
      <c r="AH1561" s="20">
        <v>6.3399999999999998E-2</v>
      </c>
      <c r="AN1561" s="17">
        <v>157.80000000000001</v>
      </c>
      <c r="AO1561" s="17">
        <v>0.63110484910452602</v>
      </c>
      <c r="AP1561" s="17">
        <f t="shared" si="117"/>
        <v>0.56799436419407345</v>
      </c>
      <c r="AQ1561" s="18">
        <f t="shared" si="118"/>
        <v>0.6942153340149787</v>
      </c>
      <c r="AV1561" s="19">
        <v>1.9782</v>
      </c>
      <c r="AW1561" s="20">
        <v>6.2799999999999995E-2</v>
      </c>
      <c r="AY1561" s="17">
        <v>157.80000000000001</v>
      </c>
      <c r="AZ1561" s="17">
        <v>0.63199843155610402</v>
      </c>
      <c r="BA1561" s="17">
        <f t="shared" si="119"/>
        <v>0.56879858840049369</v>
      </c>
      <c r="BB1561" s="17">
        <f t="shared" si="120"/>
        <v>0.69519827471171447</v>
      </c>
    </row>
    <row r="1562" spans="20:54" x14ac:dyDescent="0.2">
      <c r="T1562" s="12">
        <v>2.1255999999999999</v>
      </c>
      <c r="U1562" s="12">
        <v>7.0699999999999999E-2</v>
      </c>
      <c r="AG1562" s="19">
        <v>1.9504999999999999</v>
      </c>
      <c r="AH1562" s="20">
        <v>6.3399999999999998E-2</v>
      </c>
      <c r="AN1562" s="17">
        <v>157.9</v>
      </c>
      <c r="AO1562" s="17">
        <v>0.63129602395137496</v>
      </c>
      <c r="AP1562" s="17">
        <f t="shared" si="117"/>
        <v>0.56816642155623753</v>
      </c>
      <c r="AQ1562" s="18">
        <f t="shared" si="118"/>
        <v>0.6944256263465125</v>
      </c>
      <c r="AV1562" s="19">
        <v>1.9538</v>
      </c>
      <c r="AW1562" s="20">
        <v>6.2799999999999995E-2</v>
      </c>
      <c r="AY1562" s="17">
        <v>157.9</v>
      </c>
      <c r="AZ1562" s="17">
        <v>0.63219260299707303</v>
      </c>
      <c r="BA1562" s="17">
        <f t="shared" si="119"/>
        <v>0.56897334269736577</v>
      </c>
      <c r="BB1562" s="17">
        <f t="shared" si="120"/>
        <v>0.6954118632967804</v>
      </c>
    </row>
    <row r="1563" spans="20:54" x14ac:dyDescent="0.2">
      <c r="T1563" s="12">
        <v>2.1147</v>
      </c>
      <c r="U1563" s="12">
        <v>7.0699999999999999E-2</v>
      </c>
      <c r="AG1563" s="19">
        <v>1.9277</v>
      </c>
      <c r="AH1563" s="20">
        <v>6.3500000000000001E-2</v>
      </c>
      <c r="AN1563" s="17">
        <v>158</v>
      </c>
      <c r="AO1563" s="17">
        <v>0.63148696804975102</v>
      </c>
      <c r="AP1563" s="17">
        <f t="shared" si="117"/>
        <v>0.56833827124477598</v>
      </c>
      <c r="AQ1563" s="18">
        <f t="shared" si="118"/>
        <v>0.69463566485472616</v>
      </c>
      <c r="AV1563" s="19">
        <v>1.9186000000000001</v>
      </c>
      <c r="AW1563" s="20">
        <v>6.2799999999999995E-2</v>
      </c>
      <c r="AY1563" s="17">
        <v>158</v>
      </c>
      <c r="AZ1563" s="17">
        <v>0.63238652292526298</v>
      </c>
      <c r="BA1563" s="17">
        <f t="shared" si="119"/>
        <v>0.56914787063273675</v>
      </c>
      <c r="BB1563" s="17">
        <f t="shared" si="120"/>
        <v>0.69562517521778933</v>
      </c>
    </row>
    <row r="1564" spans="20:54" x14ac:dyDescent="0.2">
      <c r="T1564" s="12">
        <v>2.1423000000000001</v>
      </c>
      <c r="U1564" s="12">
        <v>7.0800000000000002E-2</v>
      </c>
      <c r="AG1564" s="19">
        <v>1.9696</v>
      </c>
      <c r="AH1564" s="20">
        <v>6.3500000000000001E-2</v>
      </c>
      <c r="AN1564" s="17">
        <v>158.1</v>
      </c>
      <c r="AO1564" s="17">
        <v>0.63167768159947701</v>
      </c>
      <c r="AP1564" s="17">
        <f t="shared" si="117"/>
        <v>0.56850991343952928</v>
      </c>
      <c r="AQ1564" s="18">
        <f t="shared" si="118"/>
        <v>0.69484544975942475</v>
      </c>
      <c r="AV1564" s="19">
        <v>1.9785999999999999</v>
      </c>
      <c r="AW1564" s="20">
        <v>6.2799999999999995E-2</v>
      </c>
      <c r="AY1564" s="17">
        <v>158.1</v>
      </c>
      <c r="AZ1564" s="17">
        <v>0.63258019151168499</v>
      </c>
      <c r="BA1564" s="17">
        <f t="shared" si="119"/>
        <v>0.56932217236051652</v>
      </c>
      <c r="BB1564" s="17">
        <f t="shared" si="120"/>
        <v>0.69583821066285356</v>
      </c>
    </row>
    <row r="1565" spans="20:54" x14ac:dyDescent="0.2">
      <c r="T1565" s="12">
        <v>2.1360999999999999</v>
      </c>
      <c r="U1565" s="12">
        <v>7.0800000000000002E-2</v>
      </c>
      <c r="AG1565" s="19">
        <v>1.9637</v>
      </c>
      <c r="AH1565" s="20">
        <v>6.3500000000000001E-2</v>
      </c>
      <c r="AN1565" s="17">
        <v>158.19999999999999</v>
      </c>
      <c r="AO1565" s="17">
        <v>0.63186816480059804</v>
      </c>
      <c r="AP1565" s="17">
        <f t="shared" si="117"/>
        <v>0.56868134832053829</v>
      </c>
      <c r="AQ1565" s="18">
        <f t="shared" si="118"/>
        <v>0.6950549812806579</v>
      </c>
      <c r="AV1565" s="19">
        <v>1.9705999999999999</v>
      </c>
      <c r="AW1565" s="20">
        <v>6.2799999999999995E-2</v>
      </c>
      <c r="AY1565" s="17">
        <v>158.19999999999999</v>
      </c>
      <c r="AZ1565" s="17">
        <v>0.63277360892801404</v>
      </c>
      <c r="BA1565" s="17">
        <f t="shared" si="119"/>
        <v>0.5694962480352127</v>
      </c>
      <c r="BB1565" s="17">
        <f t="shared" si="120"/>
        <v>0.69605096982081549</v>
      </c>
    </row>
    <row r="1566" spans="20:54" x14ac:dyDescent="0.2">
      <c r="T1566" s="12">
        <v>2.2008000000000001</v>
      </c>
      <c r="U1566" s="12">
        <v>7.0800000000000002E-2</v>
      </c>
      <c r="AG1566" s="19">
        <v>1.9389000000000001</v>
      </c>
      <c r="AH1566" s="20">
        <v>6.3500000000000001E-2</v>
      </c>
      <c r="AN1566" s="17">
        <v>158.30000000000001</v>
      </c>
      <c r="AO1566" s="17">
        <v>0.63205841785337602</v>
      </c>
      <c r="AP1566" s="17">
        <f t="shared" si="117"/>
        <v>0.56885257606803841</v>
      </c>
      <c r="AQ1566" s="18">
        <f t="shared" si="118"/>
        <v>0.69526425963871363</v>
      </c>
      <c r="AV1566" s="19">
        <v>1.9453</v>
      </c>
      <c r="AW1566" s="20">
        <v>6.2799999999999995E-2</v>
      </c>
      <c r="AY1566" s="17">
        <v>158.30000000000001</v>
      </c>
      <c r="AZ1566" s="17">
        <v>0.63296677534659695</v>
      </c>
      <c r="BA1566" s="17">
        <f t="shared" si="119"/>
        <v>0.56967009781193723</v>
      </c>
      <c r="BB1566" s="17">
        <f t="shared" si="120"/>
        <v>0.69626345288125668</v>
      </c>
    </row>
    <row r="1567" spans="20:54" x14ac:dyDescent="0.2">
      <c r="T1567" s="12">
        <v>2.1391</v>
      </c>
      <c r="U1567" s="12">
        <v>7.0900000000000005E-2</v>
      </c>
      <c r="AG1567" s="19">
        <v>1.9955000000000001</v>
      </c>
      <c r="AH1567" s="20">
        <v>6.3500000000000001E-2</v>
      </c>
      <c r="AN1567" s="17">
        <v>158.4</v>
      </c>
      <c r="AO1567" s="17">
        <v>0.63224844095828903</v>
      </c>
      <c r="AP1567" s="17">
        <f t="shared" si="117"/>
        <v>0.56902359686246018</v>
      </c>
      <c r="AQ1567" s="18">
        <f t="shared" si="118"/>
        <v>0.69547328505411798</v>
      </c>
      <c r="AV1567" s="19">
        <v>1.917</v>
      </c>
      <c r="AW1567" s="20">
        <v>6.2899999999999998E-2</v>
      </c>
      <c r="AY1567" s="17">
        <v>158.4</v>
      </c>
      <c r="AZ1567" s="17">
        <v>0.633159690940443</v>
      </c>
      <c r="BA1567" s="17">
        <f t="shared" si="119"/>
        <v>0.56984372184639875</v>
      </c>
      <c r="BB1567" s="17">
        <f t="shared" si="120"/>
        <v>0.69647566003448735</v>
      </c>
    </row>
    <row r="1568" spans="20:54" x14ac:dyDescent="0.2">
      <c r="T1568" s="12">
        <v>2.1684999999999999</v>
      </c>
      <c r="U1568" s="12">
        <v>7.0900000000000005E-2</v>
      </c>
      <c r="AG1568" s="19">
        <v>1.9383999999999999</v>
      </c>
      <c r="AH1568" s="20">
        <v>6.3600000000000004E-2</v>
      </c>
      <c r="AN1568" s="17">
        <v>158.5</v>
      </c>
      <c r="AO1568" s="17">
        <v>0.63243823431602497</v>
      </c>
      <c r="AP1568" s="17">
        <f t="shared" si="117"/>
        <v>0.56919441088442246</v>
      </c>
      <c r="AQ1568" s="18">
        <f t="shared" si="118"/>
        <v>0.69568205774762748</v>
      </c>
      <c r="AV1568" s="19">
        <v>1.9456</v>
      </c>
      <c r="AW1568" s="20">
        <v>6.2899999999999998E-2</v>
      </c>
      <c r="AY1568" s="17">
        <v>158.5</v>
      </c>
      <c r="AZ1568" s="17">
        <v>0.63335235588322603</v>
      </c>
      <c r="BA1568" s="17">
        <f t="shared" si="119"/>
        <v>0.57001712029490348</v>
      </c>
      <c r="BB1568" s="17">
        <f t="shared" si="120"/>
        <v>0.69668759147154868</v>
      </c>
    </row>
    <row r="1569" spans="20:54" x14ac:dyDescent="0.2">
      <c r="T1569" s="12">
        <v>2.1244999999999998</v>
      </c>
      <c r="U1569" s="12">
        <v>7.0900000000000005E-2</v>
      </c>
      <c r="AG1569" s="19">
        <v>1.9568000000000001</v>
      </c>
      <c r="AH1569" s="20">
        <v>6.3600000000000004E-2</v>
      </c>
      <c r="AN1569" s="17">
        <v>158.6</v>
      </c>
      <c r="AO1569" s="17">
        <v>0.63262779812748904</v>
      </c>
      <c r="AP1569" s="17">
        <f t="shared" si="117"/>
        <v>0.56936501831474018</v>
      </c>
      <c r="AQ1569" s="18">
        <f t="shared" si="118"/>
        <v>0.69589057794023801</v>
      </c>
      <c r="AV1569" s="19">
        <v>1.9544999999999999</v>
      </c>
      <c r="AW1569" s="20">
        <v>6.2899999999999998E-2</v>
      </c>
      <c r="AY1569" s="17">
        <v>158.6</v>
      </c>
      <c r="AZ1569" s="17">
        <v>0.63354477034927703</v>
      </c>
      <c r="BA1569" s="17">
        <f t="shared" si="119"/>
        <v>0.57019029331434934</v>
      </c>
      <c r="BB1569" s="17">
        <f t="shared" si="120"/>
        <v>0.69689924738420483</v>
      </c>
    </row>
    <row r="1570" spans="20:54" x14ac:dyDescent="0.2">
      <c r="T1570" s="12">
        <v>2.1402000000000001</v>
      </c>
      <c r="U1570" s="12">
        <v>7.0999999999999994E-2</v>
      </c>
      <c r="AG1570" s="19">
        <v>1.9754</v>
      </c>
      <c r="AH1570" s="20">
        <v>6.3600000000000004E-2</v>
      </c>
      <c r="AN1570" s="17">
        <v>158.69999999999999</v>
      </c>
      <c r="AO1570" s="17">
        <v>0.63281713259379002</v>
      </c>
      <c r="AP1570" s="17">
        <f t="shared" si="117"/>
        <v>0.56953541933441099</v>
      </c>
      <c r="AQ1570" s="18">
        <f t="shared" si="118"/>
        <v>0.69609884585316906</v>
      </c>
      <c r="AV1570" s="19">
        <v>1.9659</v>
      </c>
      <c r="AW1570" s="20">
        <v>6.2899999999999998E-2</v>
      </c>
      <c r="AY1570" s="17">
        <v>158.69999999999999</v>
      </c>
      <c r="AZ1570" s="17">
        <v>0.63373693451358004</v>
      </c>
      <c r="BA1570" s="17">
        <f t="shared" si="119"/>
        <v>0.57036324106222203</v>
      </c>
      <c r="BB1570" s="17">
        <f t="shared" si="120"/>
        <v>0.69711062796493806</v>
      </c>
    </row>
    <row r="1571" spans="20:54" x14ac:dyDescent="0.2">
      <c r="T1571" s="12">
        <v>2.1286</v>
      </c>
      <c r="U1571" s="12">
        <v>7.0999999999999994E-2</v>
      </c>
      <c r="AG1571" s="19">
        <v>1.9991000000000001</v>
      </c>
      <c r="AH1571" s="20">
        <v>6.3600000000000004E-2</v>
      </c>
      <c r="AN1571" s="17">
        <v>158.80000000000001</v>
      </c>
      <c r="AO1571" s="17">
        <v>0.63300623791624799</v>
      </c>
      <c r="AP1571" s="17">
        <f t="shared" si="117"/>
        <v>0.56970561412462317</v>
      </c>
      <c r="AQ1571" s="18">
        <f t="shared" si="118"/>
        <v>0.69630686170787282</v>
      </c>
      <c r="AV1571" s="19">
        <v>1.9686999999999999</v>
      </c>
      <c r="AW1571" s="20">
        <v>6.2899999999999998E-2</v>
      </c>
      <c r="AY1571" s="17">
        <v>158.80000000000001</v>
      </c>
      <c r="AZ1571" s="17">
        <v>0.633928848551776</v>
      </c>
      <c r="BA1571" s="17">
        <f t="shared" si="119"/>
        <v>0.57053596369659842</v>
      </c>
      <c r="BB1571" s="17">
        <f t="shared" si="120"/>
        <v>0.69732173340695369</v>
      </c>
    </row>
    <row r="1572" spans="20:54" x14ac:dyDescent="0.2">
      <c r="T1572" s="12">
        <v>2.1461999999999999</v>
      </c>
      <c r="U1572" s="12">
        <v>7.0999999999999994E-2</v>
      </c>
      <c r="AG1572" s="19">
        <v>1.9278999999999999</v>
      </c>
      <c r="AH1572" s="20">
        <v>6.3600000000000004E-2</v>
      </c>
      <c r="AN1572" s="17">
        <v>158.9</v>
      </c>
      <c r="AO1572" s="17">
        <v>0.63319511429638498</v>
      </c>
      <c r="AP1572" s="17">
        <f t="shared" si="117"/>
        <v>0.56987560286674654</v>
      </c>
      <c r="AQ1572" s="18">
        <f t="shared" si="118"/>
        <v>0.69651462572602352</v>
      </c>
      <c r="AV1572" s="19">
        <v>1.9657</v>
      </c>
      <c r="AW1572" s="20">
        <v>6.2899999999999998E-2</v>
      </c>
      <c r="AY1572" s="17">
        <v>158.9</v>
      </c>
      <c r="AZ1572" s="17">
        <v>0.63412051264015201</v>
      </c>
      <c r="BA1572" s="17">
        <f t="shared" si="119"/>
        <v>0.57070846137613684</v>
      </c>
      <c r="BB1572" s="17">
        <f t="shared" si="120"/>
        <v>0.69753256390416729</v>
      </c>
    </row>
    <row r="1573" spans="20:54" x14ac:dyDescent="0.2">
      <c r="T1573" s="12">
        <v>2.1665000000000001</v>
      </c>
      <c r="U1573" s="12">
        <v>7.1099999999999997E-2</v>
      </c>
      <c r="AG1573" s="19">
        <v>1.9805999999999999</v>
      </c>
      <c r="AH1573" s="20">
        <v>6.3600000000000004E-2</v>
      </c>
      <c r="AN1573" s="17">
        <v>159</v>
      </c>
      <c r="AO1573" s="17">
        <v>0.63338376193592805</v>
      </c>
      <c r="AP1573" s="17">
        <f t="shared" si="117"/>
        <v>0.57004538574233521</v>
      </c>
      <c r="AQ1573" s="18">
        <f t="shared" si="118"/>
        <v>0.69672213812952088</v>
      </c>
      <c r="AV1573" s="19">
        <v>1.9523999999999999</v>
      </c>
      <c r="AW1573" s="20">
        <v>6.3E-2</v>
      </c>
      <c r="AY1573" s="17">
        <v>159</v>
      </c>
      <c r="AZ1573" s="17">
        <v>0.63431192695564298</v>
      </c>
      <c r="BA1573" s="17">
        <f t="shared" si="119"/>
        <v>0.57088073426007868</v>
      </c>
      <c r="BB1573" s="17">
        <f t="shared" si="120"/>
        <v>0.69774311965120739</v>
      </c>
    </row>
    <row r="1574" spans="20:54" x14ac:dyDescent="0.2">
      <c r="T1574" s="12">
        <v>2.1110000000000002</v>
      </c>
      <c r="U1574" s="12">
        <v>7.1099999999999997E-2</v>
      </c>
      <c r="AG1574" s="19">
        <v>1.9688000000000001</v>
      </c>
      <c r="AH1574" s="20">
        <v>6.3700000000000007E-2</v>
      </c>
      <c r="AN1574" s="17">
        <v>159.1</v>
      </c>
      <c r="AO1574" s="17">
        <v>0.63357218103680502</v>
      </c>
      <c r="AP1574" s="17">
        <f t="shared" si="117"/>
        <v>0.57021496293312457</v>
      </c>
      <c r="AQ1574" s="18">
        <f t="shared" si="118"/>
        <v>0.69692939914048557</v>
      </c>
      <c r="AV1574" s="19">
        <v>1.9501999999999999</v>
      </c>
      <c r="AW1574" s="20">
        <v>6.3E-2</v>
      </c>
      <c r="AY1574" s="17">
        <v>159.1</v>
      </c>
      <c r="AZ1574" s="17">
        <v>0.63450309167582697</v>
      </c>
      <c r="BA1574" s="17">
        <f t="shared" si="119"/>
        <v>0.57105278250824432</v>
      </c>
      <c r="BB1574" s="17">
        <f t="shared" si="120"/>
        <v>0.69795340084340973</v>
      </c>
    </row>
    <row r="1575" spans="20:54" x14ac:dyDescent="0.2">
      <c r="T1575" s="12">
        <v>2.1757</v>
      </c>
      <c r="U1575" s="12">
        <v>7.1099999999999997E-2</v>
      </c>
      <c r="AG1575" s="19">
        <v>1.9179999999999999</v>
      </c>
      <c r="AH1575" s="20">
        <v>6.3700000000000007E-2</v>
      </c>
      <c r="AN1575" s="17">
        <v>159.19999999999999</v>
      </c>
      <c r="AO1575" s="17">
        <v>0.63376037180113998</v>
      </c>
      <c r="AP1575" s="17">
        <f t="shared" si="117"/>
        <v>0.570384334621026</v>
      </c>
      <c r="AQ1575" s="18">
        <f t="shared" si="118"/>
        <v>0.69713640898125406</v>
      </c>
      <c r="AV1575" s="19">
        <v>1.9496</v>
      </c>
      <c r="AW1575" s="20">
        <v>6.3E-2</v>
      </c>
      <c r="AY1575" s="17">
        <v>159.19999999999999</v>
      </c>
      <c r="AZ1575" s="17">
        <v>0.63469400697892397</v>
      </c>
      <c r="BA1575" s="17">
        <f t="shared" si="119"/>
        <v>0.57122460628103155</v>
      </c>
      <c r="BB1575" s="17">
        <f t="shared" si="120"/>
        <v>0.69816340767681639</v>
      </c>
    </row>
    <row r="1576" spans="20:54" x14ac:dyDescent="0.2">
      <c r="T1576" s="12">
        <v>2.1715</v>
      </c>
      <c r="U1576" s="12">
        <v>7.1199999999999999E-2</v>
      </c>
      <c r="AG1576" s="19">
        <v>1.9669000000000001</v>
      </c>
      <c r="AH1576" s="20">
        <v>6.3700000000000007E-2</v>
      </c>
      <c r="AN1576" s="17">
        <v>159.30000000000001</v>
      </c>
      <c r="AO1576" s="17">
        <v>0.63394833443125898</v>
      </c>
      <c r="AP1576" s="17">
        <f t="shared" si="117"/>
        <v>0.57055350098813307</v>
      </c>
      <c r="AQ1576" s="18">
        <f t="shared" si="118"/>
        <v>0.69734316787438488</v>
      </c>
      <c r="AV1576" s="19">
        <v>1.9816</v>
      </c>
      <c r="AW1576" s="20">
        <v>6.3E-2</v>
      </c>
      <c r="AY1576" s="17">
        <v>159.30000000000001</v>
      </c>
      <c r="AZ1576" s="17">
        <v>0.63488467304378804</v>
      </c>
      <c r="BA1576" s="17">
        <f t="shared" si="119"/>
        <v>0.5713962057394093</v>
      </c>
      <c r="BB1576" s="17">
        <f t="shared" si="120"/>
        <v>0.69837314034816689</v>
      </c>
    </row>
    <row r="1577" spans="20:54" x14ac:dyDescent="0.2">
      <c r="T1577" s="12">
        <v>2.1444999999999999</v>
      </c>
      <c r="U1577" s="12">
        <v>7.1199999999999999E-2</v>
      </c>
      <c r="AG1577" s="19">
        <v>1.9926999999999999</v>
      </c>
      <c r="AH1577" s="20">
        <v>6.3700000000000007E-2</v>
      </c>
      <c r="AN1577" s="17">
        <v>159.4</v>
      </c>
      <c r="AO1577" s="17">
        <v>0.63413606912967801</v>
      </c>
      <c r="AP1577" s="17">
        <f t="shared" si="117"/>
        <v>0.57072246221671019</v>
      </c>
      <c r="AQ1577" s="18">
        <f t="shared" si="118"/>
        <v>0.69754967604264584</v>
      </c>
      <c r="AV1577" s="19">
        <v>1.9363999999999999</v>
      </c>
      <c r="AW1577" s="20">
        <v>6.3E-2</v>
      </c>
      <c r="AY1577" s="17">
        <v>159.4</v>
      </c>
      <c r="AZ1577" s="17">
        <v>0.63507509004990903</v>
      </c>
      <c r="BA1577" s="17">
        <f t="shared" si="119"/>
        <v>0.57156758104491812</v>
      </c>
      <c r="BB1577" s="17">
        <f t="shared" si="120"/>
        <v>0.69858259905489994</v>
      </c>
    </row>
    <row r="1578" spans="20:54" x14ac:dyDescent="0.2">
      <c r="T1578" s="12">
        <v>2.1753</v>
      </c>
      <c r="U1578" s="12">
        <v>7.1199999999999999E-2</v>
      </c>
      <c r="AG1578" s="19">
        <v>1.9439</v>
      </c>
      <c r="AH1578" s="20">
        <v>6.3700000000000007E-2</v>
      </c>
      <c r="AN1578" s="17">
        <v>159.5</v>
      </c>
      <c r="AO1578" s="17">
        <v>0.63432357609910694</v>
      </c>
      <c r="AP1578" s="17">
        <f t="shared" si="117"/>
        <v>0.57089121848919622</v>
      </c>
      <c r="AQ1578" s="18">
        <f t="shared" si="118"/>
        <v>0.69775593370901767</v>
      </c>
      <c r="AV1578" s="19">
        <v>1.9683999999999999</v>
      </c>
      <c r="AW1578" s="20">
        <v>6.3E-2</v>
      </c>
      <c r="AY1578" s="17">
        <v>159.5</v>
      </c>
      <c r="AZ1578" s="17">
        <v>0.63526525817741097</v>
      </c>
      <c r="BA1578" s="17">
        <f t="shared" si="119"/>
        <v>0.57173873235966988</v>
      </c>
      <c r="BB1578" s="17">
        <f t="shared" si="120"/>
        <v>0.69879178399515218</v>
      </c>
    </row>
    <row r="1579" spans="20:54" x14ac:dyDescent="0.2">
      <c r="T1579" s="12">
        <v>2.1440999999999999</v>
      </c>
      <c r="U1579" s="12">
        <v>7.1300000000000002E-2</v>
      </c>
      <c r="AG1579" s="19">
        <v>1.9642999999999999</v>
      </c>
      <c r="AH1579" s="20">
        <v>6.3799999999999996E-2</v>
      </c>
      <c r="AN1579" s="17">
        <v>159.6</v>
      </c>
      <c r="AO1579" s="17">
        <v>0.63451085554244901</v>
      </c>
      <c r="AP1579" s="17">
        <f t="shared" si="117"/>
        <v>0.57105976998820418</v>
      </c>
      <c r="AQ1579" s="18">
        <f t="shared" si="118"/>
        <v>0.69796194109669396</v>
      </c>
      <c r="AV1579" s="19">
        <v>1.9770000000000001</v>
      </c>
      <c r="AW1579" s="20">
        <v>6.3100000000000003E-2</v>
      </c>
      <c r="AY1579" s="17">
        <v>159.6</v>
      </c>
      <c r="AZ1579" s="17">
        <v>0.63545517760704096</v>
      </c>
      <c r="BA1579" s="17">
        <f t="shared" si="119"/>
        <v>0.5719096598463369</v>
      </c>
      <c r="BB1579" s="17">
        <f t="shared" si="120"/>
        <v>0.69900069536774512</v>
      </c>
    </row>
    <row r="1580" spans="20:54" x14ac:dyDescent="0.2">
      <c r="T1580" s="12">
        <v>2.1695000000000002</v>
      </c>
      <c r="U1580" s="12">
        <v>7.1300000000000002E-2</v>
      </c>
      <c r="AG1580" s="19">
        <v>1.9733000000000001</v>
      </c>
      <c r="AH1580" s="20">
        <v>6.3799999999999996E-2</v>
      </c>
      <c r="AN1580" s="17">
        <v>159.69999999999999</v>
      </c>
      <c r="AO1580" s="17">
        <v>0.63469790766279399</v>
      </c>
      <c r="AP1580" s="17">
        <f t="shared" si="117"/>
        <v>0.57122811689651465</v>
      </c>
      <c r="AQ1580" s="18">
        <f t="shared" si="118"/>
        <v>0.69816769842907345</v>
      </c>
      <c r="AV1580" s="19">
        <v>1.9822</v>
      </c>
      <c r="AW1580" s="20">
        <v>6.3100000000000003E-2</v>
      </c>
      <c r="AY1580" s="17">
        <v>159.69999999999999</v>
      </c>
      <c r="AZ1580" s="17">
        <v>0.635644848520176</v>
      </c>
      <c r="BA1580" s="17">
        <f t="shared" si="119"/>
        <v>0.5720803636681584</v>
      </c>
      <c r="BB1580" s="17">
        <f t="shared" si="120"/>
        <v>0.69920933337219371</v>
      </c>
    </row>
    <row r="1581" spans="20:54" x14ac:dyDescent="0.2">
      <c r="T1581" s="12">
        <v>2.1644000000000001</v>
      </c>
      <c r="U1581" s="12">
        <v>7.1300000000000002E-2</v>
      </c>
      <c r="AG1581" s="19">
        <v>1.9496</v>
      </c>
      <c r="AH1581" s="20">
        <v>6.3799999999999996E-2</v>
      </c>
      <c r="AN1581" s="17">
        <v>159.80000000000001</v>
      </c>
      <c r="AO1581" s="17">
        <v>0.63488473266341905</v>
      </c>
      <c r="AP1581" s="17">
        <f t="shared" si="117"/>
        <v>0.57139625939707717</v>
      </c>
      <c r="AQ1581" s="18">
        <f t="shared" si="118"/>
        <v>0.69837320592976104</v>
      </c>
      <c r="AV1581" s="19">
        <v>1.9982</v>
      </c>
      <c r="AW1581" s="20">
        <v>6.3100000000000003E-2</v>
      </c>
      <c r="AY1581" s="17">
        <v>159.80000000000001</v>
      </c>
      <c r="AZ1581" s="17">
        <v>0.63583427109881197</v>
      </c>
      <c r="BA1581" s="17">
        <f t="shared" si="119"/>
        <v>0.57225084398893078</v>
      </c>
      <c r="BB1581" s="17">
        <f t="shared" si="120"/>
        <v>0.69941769820869326</v>
      </c>
    </row>
    <row r="1582" spans="20:54" x14ac:dyDescent="0.2">
      <c r="T1582" s="12">
        <v>2.1745000000000001</v>
      </c>
      <c r="U1582" s="12">
        <v>7.1400000000000005E-2</v>
      </c>
      <c r="AG1582" s="19">
        <v>1.9436</v>
      </c>
      <c r="AH1582" s="20">
        <v>6.3799999999999996E-2</v>
      </c>
      <c r="AN1582" s="17">
        <v>159.9</v>
      </c>
      <c r="AO1582" s="17">
        <v>0.63507133074778399</v>
      </c>
      <c r="AP1582" s="17">
        <f t="shared" si="117"/>
        <v>0.57156419767300559</v>
      </c>
      <c r="AQ1582" s="18">
        <f t="shared" si="118"/>
        <v>0.6985784638225625</v>
      </c>
      <c r="AV1582" s="19">
        <v>1.9838</v>
      </c>
      <c r="AW1582" s="20">
        <v>6.3100000000000003E-2</v>
      </c>
      <c r="AY1582" s="17">
        <v>159.9</v>
      </c>
      <c r="AZ1582" s="17">
        <v>0.636023445525567</v>
      </c>
      <c r="BA1582" s="17">
        <f t="shared" si="119"/>
        <v>0.57242110097301035</v>
      </c>
      <c r="BB1582" s="17">
        <f t="shared" si="120"/>
        <v>0.69962579007812375</v>
      </c>
    </row>
    <row r="1583" spans="20:54" x14ac:dyDescent="0.2">
      <c r="T1583" s="12">
        <v>2.1638999999999999</v>
      </c>
      <c r="U1583" s="12">
        <v>7.1400000000000005E-2</v>
      </c>
      <c r="AG1583" s="19">
        <v>1.9934000000000001</v>
      </c>
      <c r="AH1583" s="20">
        <v>6.3799999999999996E-2</v>
      </c>
      <c r="AN1583" s="17">
        <v>160</v>
      </c>
      <c r="AO1583" s="17">
        <v>0.63525770211953603</v>
      </c>
      <c r="AP1583" s="17">
        <f t="shared" si="117"/>
        <v>0.57173193190758242</v>
      </c>
      <c r="AQ1583" s="18">
        <f t="shared" si="118"/>
        <v>0.69878347233148974</v>
      </c>
      <c r="AV1583" s="19">
        <v>1.9453</v>
      </c>
      <c r="AW1583" s="20">
        <v>6.3100000000000003E-2</v>
      </c>
      <c r="AY1583" s="17">
        <v>160</v>
      </c>
      <c r="AZ1583" s="17">
        <v>0.63621237198367298</v>
      </c>
      <c r="BA1583" s="17">
        <f t="shared" si="119"/>
        <v>0.57259113478530566</v>
      </c>
      <c r="BB1583" s="17">
        <f t="shared" si="120"/>
        <v>0.69983360918204029</v>
      </c>
    </row>
    <row r="1584" spans="20:54" x14ac:dyDescent="0.2">
      <c r="T1584" s="12">
        <v>2.1650999999999998</v>
      </c>
      <c r="U1584" s="12">
        <v>7.1400000000000005E-2</v>
      </c>
      <c r="AG1584" s="19">
        <v>1.9505999999999999</v>
      </c>
      <c r="AH1584" s="20">
        <v>6.3799999999999996E-2</v>
      </c>
      <c r="AN1584" s="17">
        <v>160.1</v>
      </c>
      <c r="AO1584" s="17">
        <v>0.63544384698249801</v>
      </c>
      <c r="AP1584" s="17">
        <f t="shared" si="117"/>
        <v>0.57189946228424826</v>
      </c>
      <c r="AQ1584" s="18">
        <f t="shared" si="118"/>
        <v>0.69898823168074786</v>
      </c>
      <c r="AV1584" s="19">
        <v>1.9724999999999999</v>
      </c>
      <c r="AW1584" s="20">
        <v>6.3100000000000003E-2</v>
      </c>
      <c r="AY1584" s="17">
        <v>160.1</v>
      </c>
      <c r="AZ1584" s="17">
        <v>0.63640105065697605</v>
      </c>
      <c r="BA1584" s="17">
        <f t="shared" si="119"/>
        <v>0.57276094559127844</v>
      </c>
      <c r="BB1584" s="17">
        <f t="shared" si="120"/>
        <v>0.70004115572267367</v>
      </c>
    </row>
    <row r="1585" spans="20:54" x14ac:dyDescent="0.2">
      <c r="T1585" s="12">
        <v>2.1648000000000001</v>
      </c>
      <c r="U1585" s="12">
        <v>7.1499999999999994E-2</v>
      </c>
      <c r="AG1585" s="19">
        <v>1.9850000000000001</v>
      </c>
      <c r="AH1585" s="20">
        <v>6.3899999999999998E-2</v>
      </c>
      <c r="AN1585" s="17">
        <v>160.19999999999999</v>
      </c>
      <c r="AO1585" s="17">
        <v>0.63562976554067596</v>
      </c>
      <c r="AP1585" s="17">
        <f t="shared" si="117"/>
        <v>0.57206678898660834</v>
      </c>
      <c r="AQ1585" s="18">
        <f t="shared" si="118"/>
        <v>0.69919274209474358</v>
      </c>
      <c r="AV1585" s="19">
        <v>1.9971000000000001</v>
      </c>
      <c r="AW1585" s="20">
        <v>6.3200000000000006E-2</v>
      </c>
      <c r="AY1585" s="17">
        <v>160.19999999999999</v>
      </c>
      <c r="AZ1585" s="17">
        <v>0.63658948172993302</v>
      </c>
      <c r="BA1585" s="17">
        <f t="shared" si="119"/>
        <v>0.57293053355693968</v>
      </c>
      <c r="BB1585" s="17">
        <f t="shared" si="120"/>
        <v>0.70024842990292635</v>
      </c>
    </row>
    <row r="1586" spans="20:54" x14ac:dyDescent="0.2">
      <c r="T1586" s="12">
        <v>2.1637</v>
      </c>
      <c r="U1586" s="12">
        <v>7.1499999999999994E-2</v>
      </c>
      <c r="AG1586" s="19">
        <v>1.9629000000000001</v>
      </c>
      <c r="AH1586" s="20">
        <v>6.3899999999999998E-2</v>
      </c>
      <c r="AN1586" s="17">
        <v>160.30000000000001</v>
      </c>
      <c r="AO1586" s="17">
        <v>0.63581545799824901</v>
      </c>
      <c r="AP1586" s="17">
        <f t="shared" si="117"/>
        <v>0.57223391219842412</v>
      </c>
      <c r="AQ1586" s="18">
        <f t="shared" si="118"/>
        <v>0.69939700379807401</v>
      </c>
      <c r="AV1586" s="19">
        <v>1.9463999999999999</v>
      </c>
      <c r="AW1586" s="20">
        <v>6.3200000000000006E-2</v>
      </c>
      <c r="AY1586" s="17">
        <v>160.30000000000001</v>
      </c>
      <c r="AZ1586" s="17">
        <v>0.63677766538760805</v>
      </c>
      <c r="BA1586" s="17">
        <f t="shared" si="119"/>
        <v>0.57309989884884727</v>
      </c>
      <c r="BB1586" s="17">
        <f t="shared" si="120"/>
        <v>0.70045543192636894</v>
      </c>
    </row>
    <row r="1587" spans="20:54" x14ac:dyDescent="0.2">
      <c r="T1587" s="12">
        <v>2.1539000000000001</v>
      </c>
      <c r="U1587" s="12">
        <v>7.1499999999999994E-2</v>
      </c>
      <c r="AG1587" s="19">
        <v>1.9892000000000001</v>
      </c>
      <c r="AH1587" s="20">
        <v>6.3899999999999998E-2</v>
      </c>
      <c r="AN1587" s="17">
        <v>160.4</v>
      </c>
      <c r="AO1587" s="17">
        <v>0.63600092455957502</v>
      </c>
      <c r="AP1587" s="17">
        <f t="shared" si="117"/>
        <v>0.57240083210361759</v>
      </c>
      <c r="AQ1587" s="18">
        <f t="shared" si="118"/>
        <v>0.69960101701553257</v>
      </c>
      <c r="AV1587" s="19">
        <v>1.9532</v>
      </c>
      <c r="AW1587" s="20">
        <v>6.3200000000000006E-2</v>
      </c>
      <c r="AY1587" s="17">
        <v>160.4</v>
      </c>
      <c r="AZ1587" s="17">
        <v>0.63696560181566797</v>
      </c>
      <c r="BA1587" s="17">
        <f t="shared" si="119"/>
        <v>0.5732690416341012</v>
      </c>
      <c r="BB1587" s="17">
        <f t="shared" si="120"/>
        <v>0.70066216199723486</v>
      </c>
    </row>
    <row r="1588" spans="20:54" x14ac:dyDescent="0.2">
      <c r="T1588" s="12">
        <v>2.1549999999999998</v>
      </c>
      <c r="U1588" s="12">
        <v>7.1599999999999997E-2</v>
      </c>
      <c r="AG1588" s="19">
        <v>1.9245000000000001</v>
      </c>
      <c r="AH1588" s="20">
        <v>6.3899999999999998E-2</v>
      </c>
      <c r="AN1588" s="17">
        <v>160.5</v>
      </c>
      <c r="AO1588" s="17">
        <v>0.63618616542918105</v>
      </c>
      <c r="AP1588" s="17">
        <f t="shared" si="117"/>
        <v>0.57256754888626293</v>
      </c>
      <c r="AQ1588" s="18">
        <f t="shared" si="118"/>
        <v>0.69980478197209917</v>
      </c>
      <c r="AV1588" s="19">
        <v>2.0034000000000001</v>
      </c>
      <c r="AW1588" s="20">
        <v>6.3200000000000006E-2</v>
      </c>
      <c r="AY1588" s="17">
        <v>160.5</v>
      </c>
      <c r="AZ1588" s="17">
        <v>0.637153291200383</v>
      </c>
      <c r="BA1588" s="17">
        <f t="shared" si="119"/>
        <v>0.5734379620803447</v>
      </c>
      <c r="BB1588" s="17">
        <f t="shared" si="120"/>
        <v>0.70086862032042141</v>
      </c>
    </row>
    <row r="1589" spans="20:54" x14ac:dyDescent="0.2">
      <c r="T1589" s="12">
        <v>2.1856</v>
      </c>
      <c r="U1589" s="12">
        <v>7.1599999999999997E-2</v>
      </c>
      <c r="AG1589" s="19">
        <v>1.9742999999999999</v>
      </c>
      <c r="AH1589" s="20">
        <v>6.3899999999999998E-2</v>
      </c>
      <c r="AN1589" s="17">
        <v>160.6</v>
      </c>
      <c r="AO1589" s="17">
        <v>0.63637118081176802</v>
      </c>
      <c r="AP1589" s="17">
        <f t="shared" si="117"/>
        <v>0.57273406273059124</v>
      </c>
      <c r="AQ1589" s="18">
        <f t="shared" si="118"/>
        <v>0.70000829889294491</v>
      </c>
      <c r="AV1589" s="19">
        <v>1.9833000000000001</v>
      </c>
      <c r="AW1589" s="20">
        <v>6.3200000000000006E-2</v>
      </c>
      <c r="AY1589" s="17">
        <v>160.6</v>
      </c>
      <c r="AZ1589" s="17">
        <v>0.63734073372862099</v>
      </c>
      <c r="BA1589" s="17">
        <f t="shared" si="119"/>
        <v>0.57360666035575891</v>
      </c>
      <c r="BB1589" s="17">
        <f t="shared" si="120"/>
        <v>0.70107480710148318</v>
      </c>
    </row>
    <row r="1590" spans="20:54" x14ac:dyDescent="0.2">
      <c r="T1590" s="12">
        <v>2.2040000000000002</v>
      </c>
      <c r="U1590" s="12">
        <v>7.1599999999999997E-2</v>
      </c>
      <c r="AG1590" s="19">
        <v>1.9644999999999999</v>
      </c>
      <c r="AH1590" s="20">
        <v>6.3899999999999998E-2</v>
      </c>
      <c r="AN1590" s="17">
        <v>160.69999999999999</v>
      </c>
      <c r="AO1590" s="17">
        <v>0.63655597091220395</v>
      </c>
      <c r="AP1590" s="17">
        <f t="shared" si="117"/>
        <v>0.57290037382098358</v>
      </c>
      <c r="AQ1590" s="18">
        <f t="shared" si="118"/>
        <v>0.70021156800342443</v>
      </c>
      <c r="AV1590" s="19">
        <v>1.9301999999999999</v>
      </c>
      <c r="AW1590" s="20">
        <v>6.3200000000000006E-2</v>
      </c>
      <c r="AY1590" s="17">
        <v>160.69999999999999</v>
      </c>
      <c r="AZ1590" s="17">
        <v>0.63752792958784399</v>
      </c>
      <c r="BA1590" s="17">
        <f t="shared" si="119"/>
        <v>0.57377513662905966</v>
      </c>
      <c r="BB1590" s="17">
        <f t="shared" si="120"/>
        <v>0.70128072254662843</v>
      </c>
    </row>
    <row r="1591" spans="20:54" x14ac:dyDescent="0.2">
      <c r="T1591" s="12">
        <v>2.1556000000000002</v>
      </c>
      <c r="U1591" s="12">
        <v>7.17E-2</v>
      </c>
      <c r="AG1591" s="19">
        <v>1.9613</v>
      </c>
      <c r="AH1591" s="20">
        <v>6.4000000000000001E-2</v>
      </c>
      <c r="AN1591" s="17">
        <v>160.80000000000001</v>
      </c>
      <c r="AO1591" s="17">
        <v>0.63674053593552704</v>
      </c>
      <c r="AP1591" s="17">
        <f t="shared" si="117"/>
        <v>0.57306648234197433</v>
      </c>
      <c r="AQ1591" s="18">
        <f t="shared" si="118"/>
        <v>0.70041458952907976</v>
      </c>
      <c r="AV1591" s="19">
        <v>1.9342999999999999</v>
      </c>
      <c r="AW1591" s="20">
        <v>6.3299999999999995E-2</v>
      </c>
      <c r="AY1591" s="17">
        <v>160.80000000000001</v>
      </c>
      <c r="AZ1591" s="17">
        <v>0.63771487896610901</v>
      </c>
      <c r="BA1591" s="17">
        <f t="shared" si="119"/>
        <v>0.5739433910694981</v>
      </c>
      <c r="BB1591" s="17">
        <f t="shared" si="120"/>
        <v>0.70148636686271992</v>
      </c>
    </row>
    <row r="1592" spans="20:54" x14ac:dyDescent="0.2">
      <c r="T1592" s="12">
        <v>2.1966999999999999</v>
      </c>
      <c r="U1592" s="12">
        <v>7.17E-2</v>
      </c>
      <c r="AG1592" s="19">
        <v>1.9710000000000001</v>
      </c>
      <c r="AH1592" s="20">
        <v>6.4000000000000001E-2</v>
      </c>
      <c r="AN1592" s="17">
        <v>160.9</v>
      </c>
      <c r="AO1592" s="17">
        <v>0.63692487608693604</v>
      </c>
      <c r="AP1592" s="17">
        <f t="shared" si="117"/>
        <v>0.57323238847824243</v>
      </c>
      <c r="AQ1592" s="18">
        <f t="shared" si="118"/>
        <v>0.70061736369562966</v>
      </c>
      <c r="AV1592" s="19">
        <v>1.974</v>
      </c>
      <c r="AW1592" s="20">
        <v>6.3299999999999995E-2</v>
      </c>
      <c r="AY1592" s="17">
        <v>160.9</v>
      </c>
      <c r="AZ1592" s="17">
        <v>0.63790158205205905</v>
      </c>
      <c r="BA1592" s="17">
        <f t="shared" si="119"/>
        <v>0.57411142384685321</v>
      </c>
      <c r="BB1592" s="17">
        <f t="shared" si="120"/>
        <v>0.701691740257265</v>
      </c>
    </row>
    <row r="1593" spans="20:54" x14ac:dyDescent="0.2">
      <c r="T1593" s="12">
        <v>2.1438999999999999</v>
      </c>
      <c r="U1593" s="12">
        <v>7.17E-2</v>
      </c>
      <c r="AG1593" s="19">
        <v>1.9548000000000001</v>
      </c>
      <c r="AH1593" s="20">
        <v>6.4000000000000001E-2</v>
      </c>
      <c r="AN1593" s="17">
        <v>161</v>
      </c>
      <c r="AO1593" s="17">
        <v>0.63710899157179701</v>
      </c>
      <c r="AP1593" s="17">
        <f t="shared" si="117"/>
        <v>0.57339809241461737</v>
      </c>
      <c r="AQ1593" s="18">
        <f t="shared" si="118"/>
        <v>0.70081989072897677</v>
      </c>
      <c r="AV1593" s="19">
        <v>1.9631000000000001</v>
      </c>
      <c r="AW1593" s="20">
        <v>6.3299999999999995E-2</v>
      </c>
      <c r="AY1593" s="17">
        <v>161</v>
      </c>
      <c r="AZ1593" s="17">
        <v>0.63808803903492695</v>
      </c>
      <c r="BA1593" s="17">
        <f t="shared" si="119"/>
        <v>0.57427923513143431</v>
      </c>
      <c r="BB1593" s="17">
        <f t="shared" si="120"/>
        <v>0.7018968429384197</v>
      </c>
    </row>
    <row r="1594" spans="20:54" x14ac:dyDescent="0.2">
      <c r="T1594" s="12">
        <v>2.1798999999999999</v>
      </c>
      <c r="U1594" s="12">
        <v>7.1800000000000003E-2</v>
      </c>
      <c r="AG1594" s="19">
        <v>1.9177999999999999</v>
      </c>
      <c r="AH1594" s="20">
        <v>6.4000000000000001E-2</v>
      </c>
      <c r="AN1594" s="17">
        <v>161.1</v>
      </c>
      <c r="AO1594" s="17">
        <v>0.63729288259563599</v>
      </c>
      <c r="AP1594" s="17">
        <f t="shared" si="117"/>
        <v>0.5735635943360724</v>
      </c>
      <c r="AQ1594" s="18">
        <f t="shared" si="118"/>
        <v>0.70102217085519969</v>
      </c>
      <c r="AV1594" s="19">
        <v>1.9774</v>
      </c>
      <c r="AW1594" s="20">
        <v>6.3299999999999995E-2</v>
      </c>
      <c r="AY1594" s="17">
        <v>161.1</v>
      </c>
      <c r="AZ1594" s="17">
        <v>0.63827425010452599</v>
      </c>
      <c r="BA1594" s="17">
        <f t="shared" si="119"/>
        <v>0.57444682509407341</v>
      </c>
      <c r="BB1594" s="17">
        <f t="shared" si="120"/>
        <v>0.70210167511497867</v>
      </c>
    </row>
    <row r="1595" spans="20:54" x14ac:dyDescent="0.2">
      <c r="T1595" s="12">
        <v>2.1625000000000001</v>
      </c>
      <c r="U1595" s="12">
        <v>7.1800000000000003E-2</v>
      </c>
      <c r="AG1595" s="19">
        <v>1.9946999999999999</v>
      </c>
      <c r="AH1595" s="20">
        <v>6.4000000000000001E-2</v>
      </c>
      <c r="AN1595" s="17">
        <v>161.19999999999999</v>
      </c>
      <c r="AO1595" s="17">
        <v>0.637476549364138</v>
      </c>
      <c r="AP1595" s="17">
        <f t="shared" si="117"/>
        <v>0.57372889442772423</v>
      </c>
      <c r="AQ1595" s="18">
        <f t="shared" si="118"/>
        <v>0.70122420430055188</v>
      </c>
      <c r="AV1595" s="19">
        <v>1.9690000000000001</v>
      </c>
      <c r="AW1595" s="20">
        <v>6.3299999999999995E-2</v>
      </c>
      <c r="AY1595" s="17">
        <v>161.19999999999999</v>
      </c>
      <c r="AZ1595" s="17">
        <v>0.63846021545125398</v>
      </c>
      <c r="BA1595" s="17">
        <f t="shared" si="119"/>
        <v>0.57461419390612856</v>
      </c>
      <c r="BB1595" s="17">
        <f t="shared" si="120"/>
        <v>0.7023062369963794</v>
      </c>
    </row>
    <row r="1596" spans="20:54" x14ac:dyDescent="0.2">
      <c r="T1596" s="12">
        <v>2.2033999999999998</v>
      </c>
      <c r="U1596" s="12">
        <v>7.1800000000000003E-2</v>
      </c>
      <c r="AG1596" s="19">
        <v>1.9815</v>
      </c>
      <c r="AH1596" s="20">
        <v>6.4100000000000004E-2</v>
      </c>
      <c r="AN1596" s="17">
        <v>161.30000000000001</v>
      </c>
      <c r="AO1596" s="17">
        <v>0.63765999208314805</v>
      </c>
      <c r="AP1596" s="17">
        <f t="shared" si="117"/>
        <v>0.57389399287483323</v>
      </c>
      <c r="AQ1596" s="18">
        <f t="shared" si="118"/>
        <v>0.70142599129146288</v>
      </c>
      <c r="AV1596" s="19">
        <v>1.8994</v>
      </c>
      <c r="AW1596" s="20">
        <v>6.3299999999999995E-2</v>
      </c>
      <c r="AY1596" s="17">
        <v>161.30000000000001</v>
      </c>
      <c r="AZ1596" s="17">
        <v>0.63864593526608204</v>
      </c>
      <c r="BA1596" s="17">
        <f t="shared" si="119"/>
        <v>0.57478134173947382</v>
      </c>
      <c r="BB1596" s="17">
        <f t="shared" si="120"/>
        <v>0.70251052879269027</v>
      </c>
    </row>
    <row r="1597" spans="20:54" x14ac:dyDescent="0.2">
      <c r="T1597" s="12">
        <v>2.1972</v>
      </c>
      <c r="U1597" s="12">
        <v>7.1900000000000006E-2</v>
      </c>
      <c r="AG1597" s="19">
        <v>1.9917</v>
      </c>
      <c r="AH1597" s="20">
        <v>6.4100000000000004E-2</v>
      </c>
      <c r="AN1597" s="17">
        <v>161.4</v>
      </c>
      <c r="AO1597" s="17">
        <v>0.63784321095866403</v>
      </c>
      <c r="AP1597" s="17">
        <f t="shared" si="117"/>
        <v>0.57405888986279763</v>
      </c>
      <c r="AQ1597" s="18">
        <f t="shared" si="118"/>
        <v>0.70162753205453054</v>
      </c>
      <c r="AV1597" s="19">
        <v>1.9313</v>
      </c>
      <c r="AW1597" s="20">
        <v>6.3399999999999998E-2</v>
      </c>
      <c r="AY1597" s="17">
        <v>161.4</v>
      </c>
      <c r="AZ1597" s="17">
        <v>0.63883140974055697</v>
      </c>
      <c r="BA1597" s="17">
        <f t="shared" si="119"/>
        <v>0.57494826876650129</v>
      </c>
      <c r="BB1597" s="17">
        <f t="shared" si="120"/>
        <v>0.70271455071461275</v>
      </c>
    </row>
    <row r="1598" spans="20:54" x14ac:dyDescent="0.2">
      <c r="T1598" s="12">
        <v>2.2082999999999999</v>
      </c>
      <c r="U1598" s="12">
        <v>7.1900000000000006E-2</v>
      </c>
      <c r="AG1598" s="19">
        <v>1.9645999999999999</v>
      </c>
      <c r="AH1598" s="20">
        <v>6.4100000000000004E-2</v>
      </c>
      <c r="AN1598" s="17">
        <v>161.5</v>
      </c>
      <c r="AO1598" s="17">
        <v>0.63802620619683803</v>
      </c>
      <c r="AP1598" s="17">
        <f t="shared" si="117"/>
        <v>0.57422358557715425</v>
      </c>
      <c r="AQ1598" s="18">
        <f t="shared" si="118"/>
        <v>0.70182882681652192</v>
      </c>
      <c r="AV1598" s="19">
        <v>1.9377</v>
      </c>
      <c r="AW1598" s="20">
        <v>6.3399999999999998E-2</v>
      </c>
      <c r="AY1598" s="17">
        <v>161.5</v>
      </c>
      <c r="AZ1598" s="17">
        <v>0.63901663906680095</v>
      </c>
      <c r="BA1598" s="17">
        <f t="shared" si="119"/>
        <v>0.57511497516012089</v>
      </c>
      <c r="BB1598" s="17">
        <f t="shared" si="120"/>
        <v>0.70291830297348112</v>
      </c>
    </row>
    <row r="1599" spans="20:54" x14ac:dyDescent="0.2">
      <c r="T1599" s="12">
        <v>2.2016</v>
      </c>
      <c r="U1599" s="12">
        <v>7.1900000000000006E-2</v>
      </c>
      <c r="AG1599" s="19">
        <v>1.9942</v>
      </c>
      <c r="AH1599" s="20">
        <v>6.4100000000000004E-2</v>
      </c>
      <c r="AN1599" s="17">
        <v>161.6</v>
      </c>
      <c r="AO1599" s="17">
        <v>0.63820897800397702</v>
      </c>
      <c r="AP1599" s="17">
        <f t="shared" si="117"/>
        <v>0.57438808020357934</v>
      </c>
      <c r="AQ1599" s="18">
        <f t="shared" si="118"/>
        <v>0.70202987580437481</v>
      </c>
      <c r="AV1599" s="19">
        <v>1.9457</v>
      </c>
      <c r="AW1599" s="20">
        <v>6.3399999999999998E-2</v>
      </c>
      <c r="AY1599" s="17">
        <v>161.6</v>
      </c>
      <c r="AZ1599" s="17">
        <v>0.63920162343749898</v>
      </c>
      <c r="BA1599" s="17">
        <f t="shared" si="119"/>
        <v>0.57528146109374911</v>
      </c>
      <c r="BB1599" s="17">
        <f t="shared" si="120"/>
        <v>0.70312178578124895</v>
      </c>
    </row>
    <row r="1600" spans="20:54" x14ac:dyDescent="0.2">
      <c r="T1600" s="12">
        <v>2.1905999999999999</v>
      </c>
      <c r="U1600" s="12">
        <v>7.1999999999999995E-2</v>
      </c>
      <c r="AG1600" s="19">
        <v>1.9388000000000001</v>
      </c>
      <c r="AH1600" s="20">
        <v>6.4100000000000004E-2</v>
      </c>
      <c r="AN1600" s="17">
        <v>161.69999999999999</v>
      </c>
      <c r="AO1600" s="17">
        <v>0.63839152658653497</v>
      </c>
      <c r="AP1600" s="17">
        <f t="shared" si="117"/>
        <v>0.5745523739278815</v>
      </c>
      <c r="AQ1600" s="18">
        <f t="shared" si="118"/>
        <v>0.70223067924518856</v>
      </c>
      <c r="AV1600" s="19">
        <v>1.9560999999999999</v>
      </c>
      <c r="AW1600" s="20">
        <v>6.3399999999999998E-2</v>
      </c>
      <c r="AY1600" s="17">
        <v>161.69999999999999</v>
      </c>
      <c r="AZ1600" s="17">
        <v>0.63938636304590801</v>
      </c>
      <c r="BA1600" s="17">
        <f t="shared" si="119"/>
        <v>0.57544772674131728</v>
      </c>
      <c r="BB1600" s="17">
        <f t="shared" si="120"/>
        <v>0.70332499935049886</v>
      </c>
    </row>
    <row r="1601" spans="20:54" x14ac:dyDescent="0.2">
      <c r="T1601" s="12">
        <v>2.1741000000000001</v>
      </c>
      <c r="U1601" s="12">
        <v>7.1999999999999995E-2</v>
      </c>
      <c r="AG1601" s="19">
        <v>1.9712000000000001</v>
      </c>
      <c r="AH1601" s="20">
        <v>6.4199999999999993E-2</v>
      </c>
      <c r="AN1601" s="17">
        <v>161.80000000000001</v>
      </c>
      <c r="AO1601" s="17">
        <v>0.63857385215111695</v>
      </c>
      <c r="AP1601" s="17">
        <f t="shared" si="117"/>
        <v>0.57471646693600531</v>
      </c>
      <c r="AQ1601" s="18">
        <f t="shared" si="118"/>
        <v>0.7024312373662287</v>
      </c>
      <c r="AV1601" s="19">
        <v>1.9313</v>
      </c>
      <c r="AW1601" s="20">
        <v>6.3399999999999998E-2</v>
      </c>
      <c r="AY1601" s="17">
        <v>161.80000000000001</v>
      </c>
      <c r="AZ1601" s="17">
        <v>0.63957085808584302</v>
      </c>
      <c r="BA1601" s="17">
        <f t="shared" si="119"/>
        <v>0.57561377227725874</v>
      </c>
      <c r="BB1601" s="17">
        <f t="shared" si="120"/>
        <v>0.70352794389442741</v>
      </c>
    </row>
    <row r="1602" spans="20:54" x14ac:dyDescent="0.2">
      <c r="T1602" s="12">
        <v>2.1901000000000002</v>
      </c>
      <c r="U1602" s="12">
        <v>7.2099999999999997E-2</v>
      </c>
      <c r="AG1602" s="19">
        <v>1.9458</v>
      </c>
      <c r="AH1602" s="20">
        <v>6.4199999999999993E-2</v>
      </c>
      <c r="AN1602" s="17">
        <v>161.9</v>
      </c>
      <c r="AO1602" s="17">
        <v>0.63875595490447201</v>
      </c>
      <c r="AP1602" s="17">
        <f t="shared" si="117"/>
        <v>0.57488035941402482</v>
      </c>
      <c r="AQ1602" s="18">
        <f t="shared" si="118"/>
        <v>0.70263155039491931</v>
      </c>
      <c r="AV1602" s="19">
        <v>1.9504999999999999</v>
      </c>
      <c r="AW1602" s="20">
        <v>6.3399999999999998E-2</v>
      </c>
      <c r="AY1602" s="17">
        <v>161.9</v>
      </c>
      <c r="AZ1602" s="17">
        <v>0.63975510875168096</v>
      </c>
      <c r="BA1602" s="17">
        <f t="shared" si="119"/>
        <v>0.57577959787651289</v>
      </c>
      <c r="BB1602" s="17">
        <f t="shared" si="120"/>
        <v>0.70373061962684913</v>
      </c>
    </row>
    <row r="1603" spans="20:54" x14ac:dyDescent="0.2">
      <c r="T1603" s="12">
        <v>2.1465999999999998</v>
      </c>
      <c r="U1603" s="12">
        <v>7.2099999999999997E-2</v>
      </c>
      <c r="AG1603" s="19">
        <v>1.9613</v>
      </c>
      <c r="AH1603" s="20">
        <v>6.4199999999999993E-2</v>
      </c>
      <c r="AN1603" s="17">
        <v>162</v>
      </c>
      <c r="AO1603" s="17">
        <v>0.638937835053495</v>
      </c>
      <c r="AP1603" s="17">
        <f t="shared" ref="AP1603:AP1666" si="121">AO1603*0.9</f>
        <v>0.57504405154814553</v>
      </c>
      <c r="AQ1603" s="18">
        <f t="shared" ref="AQ1603:AQ1666" si="122">AO1603*1.1</f>
        <v>0.70283161855884457</v>
      </c>
      <c r="AV1603" s="19">
        <v>1.9277</v>
      </c>
      <c r="AW1603" s="20">
        <v>6.3500000000000001E-2</v>
      </c>
      <c r="AY1603" s="17">
        <v>162</v>
      </c>
      <c r="AZ1603" s="17">
        <v>0.639939115238356</v>
      </c>
      <c r="BA1603" s="17">
        <f t="shared" ref="BA1603:BA1666" si="123">AZ1603*0.9</f>
        <v>0.5759452037145204</v>
      </c>
      <c r="BB1603" s="17">
        <f t="shared" ref="BB1603:BB1666" si="124">AZ1603*1.1</f>
        <v>0.70393302676219172</v>
      </c>
    </row>
    <row r="1604" spans="20:54" x14ac:dyDescent="0.2">
      <c r="T1604" s="12">
        <v>2.1753</v>
      </c>
      <c r="U1604" s="12">
        <v>7.2099999999999997E-2</v>
      </c>
      <c r="AG1604" s="19">
        <v>1.9839</v>
      </c>
      <c r="AH1604" s="20">
        <v>6.4199999999999993E-2</v>
      </c>
      <c r="AN1604" s="17">
        <v>162.1</v>
      </c>
      <c r="AO1604" s="17">
        <v>0.63911949280522296</v>
      </c>
      <c r="AP1604" s="17">
        <f t="shared" si="121"/>
        <v>0.57520754352470072</v>
      </c>
      <c r="AQ1604" s="18">
        <f t="shared" si="122"/>
        <v>0.70303144208574531</v>
      </c>
      <c r="AV1604" s="19">
        <v>1.9696</v>
      </c>
      <c r="AW1604" s="20">
        <v>6.3500000000000001E-2</v>
      </c>
      <c r="AY1604" s="17">
        <v>162.1</v>
      </c>
      <c r="AZ1604" s="17">
        <v>0.64012287774135501</v>
      </c>
      <c r="BA1604" s="17">
        <f t="shared" si="123"/>
        <v>0.57611058996721953</v>
      </c>
      <c r="BB1604" s="17">
        <f t="shared" si="124"/>
        <v>0.7041351655154906</v>
      </c>
    </row>
    <row r="1605" spans="20:54" x14ac:dyDescent="0.2">
      <c r="T1605" s="12">
        <v>2.1993</v>
      </c>
      <c r="U1605" s="12">
        <v>7.22E-2</v>
      </c>
      <c r="AG1605" s="19">
        <v>1.9967999999999999</v>
      </c>
      <c r="AH1605" s="20">
        <v>6.4199999999999993E-2</v>
      </c>
      <c r="AN1605" s="17">
        <v>162.19999999999999</v>
      </c>
      <c r="AO1605" s="17">
        <v>0.63930092836683605</v>
      </c>
      <c r="AP1605" s="17">
        <f t="shared" si="121"/>
        <v>0.57537083553015245</v>
      </c>
      <c r="AQ1605" s="18">
        <f t="shared" si="122"/>
        <v>0.70323102120351977</v>
      </c>
      <c r="AV1605" s="19">
        <v>1.9637</v>
      </c>
      <c r="AW1605" s="20">
        <v>6.3500000000000001E-2</v>
      </c>
      <c r="AY1605" s="17">
        <v>162.19999999999999</v>
      </c>
      <c r="AZ1605" s="17">
        <v>0.64030639645671905</v>
      </c>
      <c r="BA1605" s="17">
        <f t="shared" si="123"/>
        <v>0.57627575681104715</v>
      </c>
      <c r="BB1605" s="17">
        <f t="shared" si="124"/>
        <v>0.70433703610239107</v>
      </c>
    </row>
    <row r="1606" spans="20:54" x14ac:dyDescent="0.2">
      <c r="T1606" s="12">
        <v>2.2029999999999998</v>
      </c>
      <c r="U1606" s="12">
        <v>7.22E-2</v>
      </c>
      <c r="AG1606" s="19">
        <v>1.978</v>
      </c>
      <c r="AH1606" s="20">
        <v>6.4299999999999996E-2</v>
      </c>
      <c r="AN1606" s="17">
        <v>162.30000000000001</v>
      </c>
      <c r="AO1606" s="17">
        <v>0.63948214194565101</v>
      </c>
      <c r="AP1606" s="17">
        <f t="shared" si="121"/>
        <v>0.57553392775108592</v>
      </c>
      <c r="AQ1606" s="18">
        <f t="shared" si="122"/>
        <v>0.70343035614021621</v>
      </c>
      <c r="AV1606" s="19">
        <v>1.9389000000000001</v>
      </c>
      <c r="AW1606" s="20">
        <v>6.3500000000000001E-2</v>
      </c>
      <c r="AY1606" s="17">
        <v>162.30000000000001</v>
      </c>
      <c r="AZ1606" s="17">
        <v>0.64048967158103498</v>
      </c>
      <c r="BA1606" s="17">
        <f t="shared" si="123"/>
        <v>0.57644070442293149</v>
      </c>
      <c r="BB1606" s="17">
        <f t="shared" si="124"/>
        <v>0.70453863873913858</v>
      </c>
    </row>
    <row r="1607" spans="20:54" x14ac:dyDescent="0.2">
      <c r="T1607" s="12">
        <v>2.2172000000000001</v>
      </c>
      <c r="U1607" s="12">
        <v>7.22E-2</v>
      </c>
      <c r="AG1607" s="19">
        <v>1.9783999999999999</v>
      </c>
      <c r="AH1607" s="20">
        <v>6.4299999999999996E-2</v>
      </c>
      <c r="AN1607" s="17">
        <v>162.4</v>
      </c>
      <c r="AO1607" s="17">
        <v>0.63966313374912398</v>
      </c>
      <c r="AP1607" s="17">
        <f t="shared" si="121"/>
        <v>0.57569682037421155</v>
      </c>
      <c r="AQ1607" s="18">
        <f t="shared" si="122"/>
        <v>0.70362944712403641</v>
      </c>
      <c r="AV1607" s="19">
        <v>1.9955000000000001</v>
      </c>
      <c r="AW1607" s="20">
        <v>6.3500000000000001E-2</v>
      </c>
      <c r="AY1607" s="17">
        <v>162.4</v>
      </c>
      <c r="AZ1607" s="17">
        <v>0.640672703311436</v>
      </c>
      <c r="BA1607" s="17">
        <f t="shared" si="123"/>
        <v>0.57660543298029243</v>
      </c>
      <c r="BB1607" s="17">
        <f t="shared" si="124"/>
        <v>0.70473997364257968</v>
      </c>
    </row>
    <row r="1608" spans="20:54" x14ac:dyDescent="0.2">
      <c r="T1608" s="12">
        <v>2.1865999999999999</v>
      </c>
      <c r="U1608" s="12">
        <v>7.2300000000000003E-2</v>
      </c>
      <c r="AG1608" s="19">
        <v>1.9923999999999999</v>
      </c>
      <c r="AH1608" s="20">
        <v>6.4299999999999996E-2</v>
      </c>
      <c r="AN1608" s="17">
        <v>162.5</v>
      </c>
      <c r="AO1608" s="17">
        <v>0.63984390398484503</v>
      </c>
      <c r="AP1608" s="17">
        <f t="shared" si="121"/>
        <v>0.57585951358636056</v>
      </c>
      <c r="AQ1608" s="18">
        <f t="shared" si="122"/>
        <v>0.70382829438332961</v>
      </c>
      <c r="AV1608" s="19">
        <v>1.9383999999999999</v>
      </c>
      <c r="AW1608" s="20">
        <v>6.3600000000000004E-2</v>
      </c>
      <c r="AY1608" s="17">
        <v>162.5</v>
      </c>
      <c r="AZ1608" s="17">
        <v>0.64085549184559698</v>
      </c>
      <c r="BA1608" s="17">
        <f t="shared" si="123"/>
        <v>0.57676994266103732</v>
      </c>
      <c r="BB1608" s="17">
        <f t="shared" si="124"/>
        <v>0.70494104103015676</v>
      </c>
    </row>
    <row r="1609" spans="20:54" x14ac:dyDescent="0.2">
      <c r="T1609" s="12">
        <v>2.1659999999999999</v>
      </c>
      <c r="U1609" s="12">
        <v>7.2300000000000003E-2</v>
      </c>
      <c r="AG1609" s="19">
        <v>1.9585999999999999</v>
      </c>
      <c r="AH1609" s="20">
        <v>6.4299999999999996E-2</v>
      </c>
      <c r="AN1609" s="17">
        <v>162.6</v>
      </c>
      <c r="AO1609" s="17">
        <v>0.64002445286053899</v>
      </c>
      <c r="AP1609" s="17">
        <f t="shared" si="121"/>
        <v>0.57602200757448507</v>
      </c>
      <c r="AQ1609" s="18">
        <f t="shared" si="122"/>
        <v>0.70402689814659292</v>
      </c>
      <c r="AV1609" s="19">
        <v>1.9568000000000001</v>
      </c>
      <c r="AW1609" s="20">
        <v>6.3600000000000004E-2</v>
      </c>
      <c r="AY1609" s="17">
        <v>162.6</v>
      </c>
      <c r="AZ1609" s="17">
        <v>0.64103803738173304</v>
      </c>
      <c r="BA1609" s="17">
        <f t="shared" si="123"/>
        <v>0.57693423364355978</v>
      </c>
      <c r="BB1609" s="17">
        <f t="shared" si="124"/>
        <v>0.70514184111990641</v>
      </c>
    </row>
    <row r="1610" spans="20:54" x14ac:dyDescent="0.2">
      <c r="T1610" s="12">
        <v>2.1796000000000002</v>
      </c>
      <c r="U1610" s="12">
        <v>7.2300000000000003E-2</v>
      </c>
      <c r="AG1610" s="19">
        <v>1.9731000000000001</v>
      </c>
      <c r="AH1610" s="20">
        <v>6.4299999999999996E-2</v>
      </c>
      <c r="AN1610" s="17">
        <v>162.69999999999999</v>
      </c>
      <c r="AO1610" s="17">
        <v>0.64020478058406305</v>
      </c>
      <c r="AP1610" s="17">
        <f t="shared" si="121"/>
        <v>0.57618430252565678</v>
      </c>
      <c r="AQ1610" s="18">
        <f t="shared" si="122"/>
        <v>0.70422525864246943</v>
      </c>
      <c r="AV1610" s="19">
        <v>1.9754</v>
      </c>
      <c r="AW1610" s="20">
        <v>6.3600000000000004E-2</v>
      </c>
      <c r="AY1610" s="17">
        <v>162.69999999999999</v>
      </c>
      <c r="AZ1610" s="17">
        <v>0.64122034011859597</v>
      </c>
      <c r="BA1610" s="17">
        <f t="shared" si="123"/>
        <v>0.5770983061067364</v>
      </c>
      <c r="BB1610" s="17">
        <f t="shared" si="124"/>
        <v>0.70534237413045564</v>
      </c>
    </row>
    <row r="1611" spans="20:54" x14ac:dyDescent="0.2">
      <c r="T1611" s="12">
        <v>2.1808000000000001</v>
      </c>
      <c r="U1611" s="12">
        <v>7.2400000000000006E-2</v>
      </c>
      <c r="AG1611" s="19">
        <v>1.9699</v>
      </c>
      <c r="AH1611" s="20">
        <v>6.4299999999999996E-2</v>
      </c>
      <c r="AN1611" s="17">
        <v>162.80000000000001</v>
      </c>
      <c r="AO1611" s="17">
        <v>0.64038488736340404</v>
      </c>
      <c r="AP1611" s="17">
        <f t="shared" si="121"/>
        <v>0.57634639862706361</v>
      </c>
      <c r="AQ1611" s="18">
        <f t="shared" si="122"/>
        <v>0.70442337609974448</v>
      </c>
      <c r="AV1611" s="19">
        <v>1.9991000000000001</v>
      </c>
      <c r="AW1611" s="20">
        <v>6.3600000000000004E-2</v>
      </c>
      <c r="AY1611" s="17">
        <v>162.80000000000001</v>
      </c>
      <c r="AZ1611" s="17">
        <v>0.64140240025547202</v>
      </c>
      <c r="BA1611" s="17">
        <f t="shared" si="123"/>
        <v>0.57726216022992483</v>
      </c>
      <c r="BB1611" s="17">
        <f t="shared" si="124"/>
        <v>0.70554264028101932</v>
      </c>
    </row>
    <row r="1612" spans="20:54" x14ac:dyDescent="0.2">
      <c r="T1612" s="12">
        <v>2.1911</v>
      </c>
      <c r="U1612" s="12">
        <v>7.2400000000000006E-2</v>
      </c>
      <c r="AG1612" s="19">
        <v>1.9722999999999999</v>
      </c>
      <c r="AH1612" s="20">
        <v>6.4399999999999999E-2</v>
      </c>
      <c r="AN1612" s="17">
        <v>162.9</v>
      </c>
      <c r="AO1612" s="17">
        <v>0.64056477340667695</v>
      </c>
      <c r="AP1612" s="17">
        <f t="shared" si="121"/>
        <v>0.57650829606600928</v>
      </c>
      <c r="AQ1612" s="18">
        <f t="shared" si="122"/>
        <v>0.70462125074734472</v>
      </c>
      <c r="AV1612" s="19">
        <v>1.9278999999999999</v>
      </c>
      <c r="AW1612" s="20">
        <v>6.3600000000000004E-2</v>
      </c>
      <c r="AY1612" s="17">
        <v>162.9</v>
      </c>
      <c r="AZ1612" s="17">
        <v>0.64158421799217702</v>
      </c>
      <c r="BA1612" s="17">
        <f t="shared" si="123"/>
        <v>0.57742579619295931</v>
      </c>
      <c r="BB1612" s="17">
        <f t="shared" si="124"/>
        <v>0.70574263979139473</v>
      </c>
    </row>
    <row r="1613" spans="20:54" x14ac:dyDescent="0.2">
      <c r="T1613" s="12">
        <v>2.2366999999999999</v>
      </c>
      <c r="U1613" s="12">
        <v>7.2499999999999995E-2</v>
      </c>
      <c r="AG1613" s="19">
        <v>2.0123000000000002</v>
      </c>
      <c r="AH1613" s="20">
        <v>6.4399999999999999E-2</v>
      </c>
      <c r="AN1613" s="17">
        <v>163</v>
      </c>
      <c r="AO1613" s="17">
        <v>0.64074443892212596</v>
      </c>
      <c r="AP1613" s="17">
        <f t="shared" si="121"/>
        <v>0.57666999502991334</v>
      </c>
      <c r="AQ1613" s="18">
        <f t="shared" si="122"/>
        <v>0.70481888281433858</v>
      </c>
      <c r="AV1613" s="19">
        <v>1.9805999999999999</v>
      </c>
      <c r="AW1613" s="20">
        <v>6.3600000000000004E-2</v>
      </c>
      <c r="AY1613" s="17">
        <v>163</v>
      </c>
      <c r="AZ1613" s="17">
        <v>0.64176579352905505</v>
      </c>
      <c r="BA1613" s="17">
        <f t="shared" si="123"/>
        <v>0.57758921417614961</v>
      </c>
      <c r="BB1613" s="17">
        <f t="shared" si="124"/>
        <v>0.7059423728819606</v>
      </c>
    </row>
    <row r="1614" spans="20:54" x14ac:dyDescent="0.2">
      <c r="T1614" s="12">
        <v>2.1863000000000001</v>
      </c>
      <c r="U1614" s="12">
        <v>7.2499999999999995E-2</v>
      </c>
      <c r="AG1614" s="19">
        <v>1.9785999999999999</v>
      </c>
      <c r="AH1614" s="20">
        <v>6.4399999999999999E-2</v>
      </c>
      <c r="AN1614" s="17">
        <v>163.1</v>
      </c>
      <c r="AO1614" s="17">
        <v>0.64092388411811596</v>
      </c>
      <c r="AP1614" s="17">
        <f t="shared" si="121"/>
        <v>0.57683149570630443</v>
      </c>
      <c r="AQ1614" s="18">
        <f t="shared" si="122"/>
        <v>0.7050162725299276</v>
      </c>
      <c r="AV1614" s="19">
        <v>1.9688000000000001</v>
      </c>
      <c r="AW1614" s="20">
        <v>6.3700000000000007E-2</v>
      </c>
      <c r="AY1614" s="17">
        <v>163.1</v>
      </c>
      <c r="AZ1614" s="17">
        <v>0.64194712706697699</v>
      </c>
      <c r="BA1614" s="17">
        <f t="shared" si="123"/>
        <v>0.57775241436027935</v>
      </c>
      <c r="BB1614" s="17">
        <f t="shared" si="124"/>
        <v>0.70614183977367473</v>
      </c>
    </row>
    <row r="1615" spans="20:54" x14ac:dyDescent="0.2">
      <c r="T1615" s="12">
        <v>2.2109000000000001</v>
      </c>
      <c r="U1615" s="12">
        <v>7.2499999999999995E-2</v>
      </c>
      <c r="AG1615" s="19">
        <v>1.9857</v>
      </c>
      <c r="AH1615" s="20">
        <v>6.4399999999999999E-2</v>
      </c>
      <c r="AN1615" s="17">
        <v>163.19999999999999</v>
      </c>
      <c r="AO1615" s="17">
        <v>0.64110310920313895</v>
      </c>
      <c r="AP1615" s="17">
        <f t="shared" si="121"/>
        <v>0.57699279828282513</v>
      </c>
      <c r="AQ1615" s="18">
        <f t="shared" si="122"/>
        <v>0.70521342012345289</v>
      </c>
      <c r="AV1615" s="19">
        <v>1.9179999999999999</v>
      </c>
      <c r="AW1615" s="20">
        <v>6.3700000000000007E-2</v>
      </c>
      <c r="AY1615" s="17">
        <v>163.19999999999999</v>
      </c>
      <c r="AZ1615" s="17">
        <v>0.64212821880733495</v>
      </c>
      <c r="BA1615" s="17">
        <f t="shared" si="123"/>
        <v>0.57791539692660143</v>
      </c>
      <c r="BB1615" s="17">
        <f t="shared" si="124"/>
        <v>0.70634104068806847</v>
      </c>
    </row>
    <row r="1616" spans="20:54" x14ac:dyDescent="0.2">
      <c r="T1616" s="12">
        <v>2.1714000000000002</v>
      </c>
      <c r="U1616" s="12">
        <v>7.2599999999999998E-2</v>
      </c>
      <c r="AG1616" s="19">
        <v>1.9668000000000001</v>
      </c>
      <c r="AH1616" s="20">
        <v>6.4399999999999999E-2</v>
      </c>
      <c r="AN1616" s="17">
        <v>163.30000000000001</v>
      </c>
      <c r="AO1616" s="17">
        <v>0.64128211438580596</v>
      </c>
      <c r="AP1616" s="17">
        <f t="shared" si="121"/>
        <v>0.57715390294722535</v>
      </c>
      <c r="AQ1616" s="18">
        <f t="shared" si="122"/>
        <v>0.70541032582438656</v>
      </c>
      <c r="AV1616" s="19">
        <v>1.9669000000000001</v>
      </c>
      <c r="AW1616" s="20">
        <v>6.3700000000000007E-2</v>
      </c>
      <c r="AY1616" s="17">
        <v>163.30000000000001</v>
      </c>
      <c r="AZ1616" s="17">
        <v>0.64230906895204098</v>
      </c>
      <c r="BA1616" s="17">
        <f t="shared" si="123"/>
        <v>0.57807816205683693</v>
      </c>
      <c r="BB1616" s="17">
        <f t="shared" si="124"/>
        <v>0.70653997584724515</v>
      </c>
    </row>
    <row r="1617" spans="20:54" x14ac:dyDescent="0.2">
      <c r="T1617" s="12">
        <v>2.2124000000000001</v>
      </c>
      <c r="U1617" s="12">
        <v>7.2599999999999998E-2</v>
      </c>
      <c r="AG1617" s="19">
        <v>2.0051999999999999</v>
      </c>
      <c r="AH1617" s="20">
        <v>6.4500000000000002E-2</v>
      </c>
      <c r="AN1617" s="17">
        <v>163.4</v>
      </c>
      <c r="AO1617" s="17">
        <v>0.64146089987485</v>
      </c>
      <c r="AP1617" s="17">
        <f t="shared" si="121"/>
        <v>0.57731480988736505</v>
      </c>
      <c r="AQ1617" s="18">
        <f t="shared" si="122"/>
        <v>0.70560698986233505</v>
      </c>
      <c r="AV1617" s="19">
        <v>1.9926999999999999</v>
      </c>
      <c r="AW1617" s="20">
        <v>6.3700000000000007E-2</v>
      </c>
      <c r="AY1617" s="17">
        <v>163.4</v>
      </c>
      <c r="AZ1617" s="17">
        <v>0.64248967770352206</v>
      </c>
      <c r="BA1617" s="17">
        <f t="shared" si="123"/>
        <v>0.57824070993316989</v>
      </c>
      <c r="BB1617" s="17">
        <f t="shared" si="124"/>
        <v>0.70673864547387433</v>
      </c>
    </row>
    <row r="1618" spans="20:54" x14ac:dyDescent="0.2">
      <c r="T1618" s="12">
        <v>2.2044000000000001</v>
      </c>
      <c r="U1618" s="12">
        <v>7.2599999999999998E-2</v>
      </c>
      <c r="AG1618" s="19">
        <v>1.9857</v>
      </c>
      <c r="AH1618" s="20">
        <v>6.4500000000000002E-2</v>
      </c>
      <c r="AN1618" s="17">
        <v>163.5</v>
      </c>
      <c r="AO1618" s="17">
        <v>0.64163946587912002</v>
      </c>
      <c r="AP1618" s="17">
        <f t="shared" si="121"/>
        <v>0.57747551929120799</v>
      </c>
      <c r="AQ1618" s="18">
        <f t="shared" si="122"/>
        <v>0.70580341246703204</v>
      </c>
      <c r="AV1618" s="19">
        <v>1.9439</v>
      </c>
      <c r="AW1618" s="20">
        <v>6.3700000000000007E-2</v>
      </c>
      <c r="AY1618" s="17">
        <v>163.5</v>
      </c>
      <c r="AZ1618" s="17">
        <v>0.64267004526472005</v>
      </c>
      <c r="BA1618" s="17">
        <f t="shared" si="123"/>
        <v>0.57840304073824811</v>
      </c>
      <c r="BB1618" s="17">
        <f t="shared" si="124"/>
        <v>0.7069370497911921</v>
      </c>
    </row>
    <row r="1619" spans="20:54" x14ac:dyDescent="0.2">
      <c r="T1619" s="12">
        <v>2.2006999999999999</v>
      </c>
      <c r="U1619" s="12">
        <v>7.2700000000000001E-2</v>
      </c>
      <c r="AG1619" s="19">
        <v>1.9601999999999999</v>
      </c>
      <c r="AH1619" s="20">
        <v>6.4500000000000002E-2</v>
      </c>
      <c r="AN1619" s="17">
        <v>163.6</v>
      </c>
      <c r="AO1619" s="17">
        <v>0.64181781260758297</v>
      </c>
      <c r="AP1619" s="17">
        <f t="shared" si="121"/>
        <v>0.57763603134682473</v>
      </c>
      <c r="AQ1619" s="18">
        <f t="shared" si="122"/>
        <v>0.70599959386834132</v>
      </c>
      <c r="AV1619" s="19">
        <v>1.9642999999999999</v>
      </c>
      <c r="AW1619" s="20">
        <v>6.3799999999999996E-2</v>
      </c>
      <c r="AY1619" s="17">
        <v>163.6</v>
      </c>
      <c r="AZ1619" s="17">
        <v>0.64285017183908899</v>
      </c>
      <c r="BA1619" s="17">
        <f t="shared" si="123"/>
        <v>0.5785651546551801</v>
      </c>
      <c r="BB1619" s="17">
        <f t="shared" si="124"/>
        <v>0.70713518902299799</v>
      </c>
    </row>
    <row r="1620" spans="20:54" x14ac:dyDescent="0.2">
      <c r="T1620" s="12">
        <v>2.1821999999999999</v>
      </c>
      <c r="U1620" s="12">
        <v>7.2700000000000001E-2</v>
      </c>
      <c r="AG1620" s="19">
        <v>2.0061</v>
      </c>
      <c r="AH1620" s="20">
        <v>6.4500000000000002E-2</v>
      </c>
      <c r="AN1620" s="17">
        <v>163.69999999999999</v>
      </c>
      <c r="AO1620" s="17">
        <v>0.64199594026931806</v>
      </c>
      <c r="AP1620" s="17">
        <f t="shared" si="121"/>
        <v>0.57779634624238629</v>
      </c>
      <c r="AQ1620" s="18">
        <f t="shared" si="122"/>
        <v>0.70619553429624993</v>
      </c>
      <c r="AV1620" s="19">
        <v>1.9733000000000001</v>
      </c>
      <c r="AW1620" s="20">
        <v>6.3799999999999996E-2</v>
      </c>
      <c r="AY1620" s="17">
        <v>163.69999999999999</v>
      </c>
      <c r="AZ1620" s="17">
        <v>0.64303005763058896</v>
      </c>
      <c r="BA1620" s="17">
        <f t="shared" si="123"/>
        <v>0.57872705186753004</v>
      </c>
      <c r="BB1620" s="17">
        <f t="shared" si="124"/>
        <v>0.70733306339364788</v>
      </c>
    </row>
    <row r="1621" spans="20:54" x14ac:dyDescent="0.2">
      <c r="T1621" s="12">
        <v>2.2385000000000002</v>
      </c>
      <c r="U1621" s="12">
        <v>7.2800000000000004E-2</v>
      </c>
      <c r="AG1621" s="19">
        <v>2.0125999999999999</v>
      </c>
      <c r="AH1621" s="20">
        <v>6.4500000000000002E-2</v>
      </c>
      <c r="AN1621" s="17">
        <v>163.80000000000001</v>
      </c>
      <c r="AO1621" s="17">
        <v>0.64217384907352104</v>
      </c>
      <c r="AP1621" s="17">
        <f t="shared" si="121"/>
        <v>0.57795646416616897</v>
      </c>
      <c r="AQ1621" s="18">
        <f t="shared" si="122"/>
        <v>0.70639123398087322</v>
      </c>
      <c r="AV1621" s="19">
        <v>1.9496</v>
      </c>
      <c r="AW1621" s="20">
        <v>6.3799999999999996E-2</v>
      </c>
      <c r="AY1621" s="17">
        <v>163.80000000000001</v>
      </c>
      <c r="AZ1621" s="17">
        <v>0.64320970284368695</v>
      </c>
      <c r="BA1621" s="17">
        <f t="shared" si="123"/>
        <v>0.57888873255931828</v>
      </c>
      <c r="BB1621" s="17">
        <f t="shared" si="124"/>
        <v>0.70753067312805573</v>
      </c>
    </row>
    <row r="1622" spans="20:54" x14ac:dyDescent="0.2">
      <c r="T1622" s="12">
        <v>2.2223000000000002</v>
      </c>
      <c r="U1622" s="12">
        <v>7.2800000000000004E-2</v>
      </c>
      <c r="AG1622" s="19">
        <v>2.0011000000000001</v>
      </c>
      <c r="AH1622" s="20">
        <v>6.4600000000000005E-2</v>
      </c>
      <c r="AN1622" s="17">
        <v>163.9</v>
      </c>
      <c r="AO1622" s="17">
        <v>0.64235153922949595</v>
      </c>
      <c r="AP1622" s="17">
        <f t="shared" si="121"/>
        <v>0.57811638530654641</v>
      </c>
      <c r="AQ1622" s="18">
        <f t="shared" si="122"/>
        <v>0.7065866931524456</v>
      </c>
      <c r="AV1622" s="19">
        <v>1.9436</v>
      </c>
      <c r="AW1622" s="20">
        <v>6.3799999999999996E-2</v>
      </c>
      <c r="AY1622" s="17">
        <v>163.9</v>
      </c>
      <c r="AZ1622" s="17">
        <v>0.64338910768335</v>
      </c>
      <c r="BA1622" s="17">
        <f t="shared" si="123"/>
        <v>0.57905019691501503</v>
      </c>
      <c r="BB1622" s="17">
        <f t="shared" si="124"/>
        <v>0.70772801845168509</v>
      </c>
    </row>
    <row r="1623" spans="20:54" x14ac:dyDescent="0.2">
      <c r="T1623" s="12">
        <v>2.2086000000000001</v>
      </c>
      <c r="U1623" s="12">
        <v>7.2800000000000004E-2</v>
      </c>
      <c r="AG1623" s="19">
        <v>1.9757</v>
      </c>
      <c r="AH1623" s="20">
        <v>6.4600000000000005E-2</v>
      </c>
      <c r="AN1623" s="17">
        <v>164</v>
      </c>
      <c r="AO1623" s="17">
        <v>0.64252901094665804</v>
      </c>
      <c r="AP1623" s="17">
        <f t="shared" si="121"/>
        <v>0.57827610985199229</v>
      </c>
      <c r="AQ1623" s="18">
        <f t="shared" si="122"/>
        <v>0.7067819120413239</v>
      </c>
      <c r="AV1623" s="19">
        <v>1.9934000000000001</v>
      </c>
      <c r="AW1623" s="20">
        <v>6.3799999999999996E-2</v>
      </c>
      <c r="AY1623" s="17">
        <v>164</v>
      </c>
      <c r="AZ1623" s="17">
        <v>0.64356827235504599</v>
      </c>
      <c r="BA1623" s="17">
        <f t="shared" si="123"/>
        <v>0.57921144511954137</v>
      </c>
      <c r="BB1623" s="17">
        <f t="shared" si="124"/>
        <v>0.70792509959055061</v>
      </c>
    </row>
    <row r="1624" spans="20:54" x14ac:dyDescent="0.2">
      <c r="T1624" s="12">
        <v>2.2366999999999999</v>
      </c>
      <c r="U1624" s="12">
        <v>7.2900000000000006E-2</v>
      </c>
      <c r="AG1624" s="19">
        <v>1.99</v>
      </c>
      <c r="AH1624" s="20">
        <v>6.4600000000000005E-2</v>
      </c>
      <c r="AN1624" s="17">
        <v>164.1</v>
      </c>
      <c r="AO1624" s="17">
        <v>0.64270626443452805</v>
      </c>
      <c r="AP1624" s="17">
        <f t="shared" si="121"/>
        <v>0.57843563799107522</v>
      </c>
      <c r="AQ1624" s="18">
        <f t="shared" si="122"/>
        <v>0.70697689087798088</v>
      </c>
      <c r="AV1624" s="19">
        <v>1.9505999999999999</v>
      </c>
      <c r="AW1624" s="20">
        <v>6.3799999999999996E-2</v>
      </c>
      <c r="AY1624" s="17">
        <v>164.1</v>
      </c>
      <c r="AZ1624" s="17">
        <v>0.64374719706474104</v>
      </c>
      <c r="BA1624" s="17">
        <f t="shared" si="123"/>
        <v>0.57937247735826691</v>
      </c>
      <c r="BB1624" s="17">
        <f t="shared" si="124"/>
        <v>0.70812191677121517</v>
      </c>
    </row>
    <row r="1625" spans="20:54" x14ac:dyDescent="0.2">
      <c r="T1625" s="12">
        <v>2.1920000000000002</v>
      </c>
      <c r="U1625" s="12">
        <v>7.2900000000000006E-2</v>
      </c>
      <c r="AG1625" s="19">
        <v>2.0143</v>
      </c>
      <c r="AH1625" s="20">
        <v>6.4600000000000005E-2</v>
      </c>
      <c r="AN1625" s="17">
        <v>164.2</v>
      </c>
      <c r="AO1625" s="17">
        <v>0.64288329990273596</v>
      </c>
      <c r="AP1625" s="17">
        <f t="shared" si="121"/>
        <v>0.5785949699124624</v>
      </c>
      <c r="AQ1625" s="18">
        <f t="shared" si="122"/>
        <v>0.70717162989300963</v>
      </c>
      <c r="AV1625" s="19">
        <v>1.9850000000000001</v>
      </c>
      <c r="AW1625" s="20">
        <v>6.3899999999999998E-2</v>
      </c>
      <c r="AY1625" s="17">
        <v>164.2</v>
      </c>
      <c r="AZ1625" s="17">
        <v>0.643925882018893</v>
      </c>
      <c r="BA1625" s="17">
        <f t="shared" si="123"/>
        <v>0.57953329381700369</v>
      </c>
      <c r="BB1625" s="17">
        <f t="shared" si="124"/>
        <v>0.70831847022078231</v>
      </c>
    </row>
    <row r="1626" spans="20:54" x14ac:dyDescent="0.2">
      <c r="T1626" s="12">
        <v>2.1629999999999998</v>
      </c>
      <c r="U1626" s="12">
        <v>7.2900000000000006E-2</v>
      </c>
      <c r="AG1626" s="19">
        <v>1.9997</v>
      </c>
      <c r="AH1626" s="20">
        <v>6.4600000000000005E-2</v>
      </c>
      <c r="AN1626" s="17">
        <v>164.3</v>
      </c>
      <c r="AO1626" s="17">
        <v>0.643060117561014</v>
      </c>
      <c r="AP1626" s="17">
        <f t="shared" si="121"/>
        <v>0.5787541058049126</v>
      </c>
      <c r="AQ1626" s="18">
        <f t="shared" si="122"/>
        <v>0.70736612931711551</v>
      </c>
      <c r="AV1626" s="19">
        <v>1.9629000000000001</v>
      </c>
      <c r="AW1626" s="20">
        <v>6.3899999999999998E-2</v>
      </c>
      <c r="AY1626" s="17">
        <v>164.3</v>
      </c>
      <c r="AZ1626" s="17">
        <v>0.64410432742445201</v>
      </c>
      <c r="BA1626" s="17">
        <f t="shared" si="123"/>
        <v>0.57969389468200683</v>
      </c>
      <c r="BB1626" s="17">
        <f t="shared" si="124"/>
        <v>0.70851476016689729</v>
      </c>
    </row>
    <row r="1627" spans="20:54" x14ac:dyDescent="0.2">
      <c r="T1627" s="12">
        <v>2.2227999999999999</v>
      </c>
      <c r="U1627" s="12">
        <v>7.2999999999999995E-2</v>
      </c>
      <c r="AG1627" s="19">
        <v>1.9953000000000001</v>
      </c>
      <c r="AH1627" s="20">
        <v>6.4699999999999994E-2</v>
      </c>
      <c r="AN1627" s="17">
        <v>164.4</v>
      </c>
      <c r="AO1627" s="17">
        <v>0.64323671761919898</v>
      </c>
      <c r="AP1627" s="17">
        <f t="shared" si="121"/>
        <v>0.5789130458572791</v>
      </c>
      <c r="AQ1627" s="18">
        <f t="shared" si="122"/>
        <v>0.70756038938111898</v>
      </c>
      <c r="AV1627" s="19">
        <v>1.9892000000000001</v>
      </c>
      <c r="AW1627" s="20">
        <v>6.3899999999999998E-2</v>
      </c>
      <c r="AY1627" s="17">
        <v>164.4</v>
      </c>
      <c r="AZ1627" s="17">
        <v>0.644282533488855</v>
      </c>
      <c r="BA1627" s="17">
        <f t="shared" si="123"/>
        <v>0.57985428013996954</v>
      </c>
      <c r="BB1627" s="17">
        <f t="shared" si="124"/>
        <v>0.70871078683774058</v>
      </c>
    </row>
    <row r="1628" spans="20:54" x14ac:dyDescent="0.2">
      <c r="T1628" s="12">
        <v>2.1861000000000002</v>
      </c>
      <c r="U1628" s="12">
        <v>7.2999999999999995E-2</v>
      </c>
      <c r="AG1628" s="19">
        <v>1.9689000000000001</v>
      </c>
      <c r="AH1628" s="20">
        <v>6.4699999999999994E-2</v>
      </c>
      <c r="AN1628" s="17">
        <v>164.5</v>
      </c>
      <c r="AO1628" s="17">
        <v>0.64341310028722798</v>
      </c>
      <c r="AP1628" s="17">
        <f t="shared" si="121"/>
        <v>0.57907179025850519</v>
      </c>
      <c r="AQ1628" s="18">
        <f t="shared" si="122"/>
        <v>0.70775441031595088</v>
      </c>
      <c r="AV1628" s="19">
        <v>1.9245000000000001</v>
      </c>
      <c r="AW1628" s="20">
        <v>6.3899999999999998E-2</v>
      </c>
      <c r="AY1628" s="17">
        <v>164.5</v>
      </c>
      <c r="AZ1628" s="17">
        <v>0.64446050042002601</v>
      </c>
      <c r="BA1628" s="17">
        <f t="shared" si="123"/>
        <v>0.58001445037802346</v>
      </c>
      <c r="BB1628" s="17">
        <f t="shared" si="124"/>
        <v>0.70890655046202866</v>
      </c>
    </row>
    <row r="1629" spans="20:54" x14ac:dyDescent="0.2">
      <c r="T1629" s="12">
        <v>2.1716000000000002</v>
      </c>
      <c r="U1629" s="12">
        <v>7.3099999999999998E-2</v>
      </c>
      <c r="AG1629" s="19">
        <v>2.0358999999999998</v>
      </c>
      <c r="AH1629" s="20">
        <v>6.4699999999999994E-2</v>
      </c>
      <c r="AN1629" s="17">
        <v>164.6</v>
      </c>
      <c r="AO1629" s="17">
        <v>0.64358926577513698</v>
      </c>
      <c r="AP1629" s="17">
        <f t="shared" si="121"/>
        <v>0.57923033919762335</v>
      </c>
      <c r="AQ1629" s="18">
        <f t="shared" si="122"/>
        <v>0.70794819235265072</v>
      </c>
      <c r="AV1629" s="19">
        <v>1.9742999999999999</v>
      </c>
      <c r="AW1629" s="20">
        <v>6.3899999999999998E-2</v>
      </c>
      <c r="AY1629" s="17">
        <v>164.6</v>
      </c>
      <c r="AZ1629" s="17">
        <v>0.64463822842636997</v>
      </c>
      <c r="BA1629" s="17">
        <f t="shared" si="123"/>
        <v>0.58017440558373301</v>
      </c>
      <c r="BB1629" s="17">
        <f t="shared" si="124"/>
        <v>0.70910205126900705</v>
      </c>
    </row>
    <row r="1630" spans="20:54" x14ac:dyDescent="0.2">
      <c r="T1630" s="12">
        <v>2.1964999999999999</v>
      </c>
      <c r="U1630" s="12">
        <v>7.3099999999999998E-2</v>
      </c>
      <c r="AG1630" s="19">
        <v>2.0030000000000001</v>
      </c>
      <c r="AH1630" s="20">
        <v>6.4699999999999994E-2</v>
      </c>
      <c r="AN1630" s="17">
        <v>164.7</v>
      </c>
      <c r="AO1630" s="17">
        <v>0.64376521429306199</v>
      </c>
      <c r="AP1630" s="17">
        <f t="shared" si="121"/>
        <v>0.57938869286375583</v>
      </c>
      <c r="AQ1630" s="18">
        <f t="shared" si="122"/>
        <v>0.70814173572236827</v>
      </c>
      <c r="AV1630" s="19">
        <v>1.9644999999999999</v>
      </c>
      <c r="AW1630" s="20">
        <v>6.3899999999999998E-2</v>
      </c>
      <c r="AY1630" s="17">
        <v>164.7</v>
      </c>
      <c r="AZ1630" s="17">
        <v>0.64481571771677304</v>
      </c>
      <c r="BA1630" s="17">
        <f t="shared" si="123"/>
        <v>0.5803341459450958</v>
      </c>
      <c r="BB1630" s="17">
        <f t="shared" si="124"/>
        <v>0.70929728948845039</v>
      </c>
    </row>
    <row r="1631" spans="20:54" x14ac:dyDescent="0.2">
      <c r="T1631" s="12">
        <v>2.1722000000000001</v>
      </c>
      <c r="U1631" s="12">
        <v>7.3099999999999998E-2</v>
      </c>
      <c r="AG1631" s="19">
        <v>1.9935</v>
      </c>
      <c r="AH1631" s="20">
        <v>6.4699999999999994E-2</v>
      </c>
      <c r="AN1631" s="17">
        <v>164.8</v>
      </c>
      <c r="AO1631" s="17">
        <v>0.64394094605123298</v>
      </c>
      <c r="AP1631" s="17">
        <f t="shared" si="121"/>
        <v>0.57954685144610973</v>
      </c>
      <c r="AQ1631" s="18">
        <f t="shared" si="122"/>
        <v>0.70833504065635633</v>
      </c>
      <c r="AV1631" s="19">
        <v>1.9613</v>
      </c>
      <c r="AW1631" s="20">
        <v>6.4000000000000001E-2</v>
      </c>
      <c r="AY1631" s="17">
        <v>164.8</v>
      </c>
      <c r="AZ1631" s="17">
        <v>0.64499296850059895</v>
      </c>
      <c r="BA1631" s="17">
        <f t="shared" si="123"/>
        <v>0.58049367165053911</v>
      </c>
      <c r="BB1631" s="17">
        <f t="shared" si="124"/>
        <v>0.7094922653506589</v>
      </c>
    </row>
    <row r="1632" spans="20:54" x14ac:dyDescent="0.2">
      <c r="T1632" s="12">
        <v>2.2401</v>
      </c>
      <c r="U1632" s="12">
        <v>7.3200000000000001E-2</v>
      </c>
      <c r="AG1632" s="19">
        <v>1.9955000000000001</v>
      </c>
      <c r="AH1632" s="20">
        <v>6.4799999999999996E-2</v>
      </c>
      <c r="AN1632" s="17">
        <v>164.9</v>
      </c>
      <c r="AO1632" s="17">
        <v>0.64411646125997501</v>
      </c>
      <c r="AP1632" s="17">
        <f t="shared" si="121"/>
        <v>0.57970481513397754</v>
      </c>
      <c r="AQ1632" s="18">
        <f t="shared" si="122"/>
        <v>0.70852810738597261</v>
      </c>
      <c r="AV1632" s="19">
        <v>1.9710000000000001</v>
      </c>
      <c r="AW1632" s="20">
        <v>6.4000000000000001E-2</v>
      </c>
      <c r="AY1632" s="17">
        <v>164.9</v>
      </c>
      <c r="AZ1632" s="17">
        <v>0.64516998098768397</v>
      </c>
      <c r="BA1632" s="17">
        <f t="shared" si="123"/>
        <v>0.58065298288891554</v>
      </c>
      <c r="BB1632" s="17">
        <f t="shared" si="124"/>
        <v>0.7096869790864524</v>
      </c>
    </row>
    <row r="1633" spans="20:54" x14ac:dyDescent="0.2">
      <c r="T1633" s="12">
        <v>2.1808999999999998</v>
      </c>
      <c r="U1633" s="12">
        <v>7.3200000000000001E-2</v>
      </c>
      <c r="AG1633" s="19">
        <v>1.9891000000000001</v>
      </c>
      <c r="AH1633" s="20">
        <v>6.4799999999999996E-2</v>
      </c>
      <c r="AN1633" s="17">
        <v>165</v>
      </c>
      <c r="AO1633" s="17">
        <v>0.64429176012970801</v>
      </c>
      <c r="AP1633" s="17">
        <f t="shared" si="121"/>
        <v>0.57986258411673719</v>
      </c>
      <c r="AQ1633" s="18">
        <f t="shared" si="122"/>
        <v>0.70872093614267884</v>
      </c>
      <c r="AV1633" s="19">
        <v>1.9548000000000001</v>
      </c>
      <c r="AW1633" s="20">
        <v>6.4000000000000001E-2</v>
      </c>
      <c r="AY1633" s="17">
        <v>165</v>
      </c>
      <c r="AZ1633" s="17">
        <v>0.64534675538833597</v>
      </c>
      <c r="BA1633" s="17">
        <f t="shared" si="123"/>
        <v>0.58081207984950234</v>
      </c>
      <c r="BB1633" s="17">
        <f t="shared" si="124"/>
        <v>0.7098814309271696</v>
      </c>
    </row>
    <row r="1634" spans="20:54" x14ac:dyDescent="0.2">
      <c r="T1634" s="12">
        <v>2.2408999999999999</v>
      </c>
      <c r="U1634" s="12">
        <v>7.3300000000000004E-2</v>
      </c>
      <c r="AG1634" s="19">
        <v>2.0024999999999999</v>
      </c>
      <c r="AH1634" s="20">
        <v>6.4799999999999996E-2</v>
      </c>
      <c r="AN1634" s="17">
        <v>165.1</v>
      </c>
      <c r="AO1634" s="17">
        <v>0.64446684287094202</v>
      </c>
      <c r="AP1634" s="17">
        <f t="shared" si="121"/>
        <v>0.58002015858384781</v>
      </c>
      <c r="AQ1634" s="18">
        <f t="shared" si="122"/>
        <v>0.70891352715803624</v>
      </c>
      <c r="AV1634" s="19">
        <v>1.9177999999999999</v>
      </c>
      <c r="AW1634" s="20">
        <v>6.4000000000000001E-2</v>
      </c>
      <c r="AY1634" s="17">
        <v>165.1</v>
      </c>
      <c r="AZ1634" s="17">
        <v>0.64552329191333402</v>
      </c>
      <c r="BA1634" s="17">
        <f t="shared" si="123"/>
        <v>0.58097096272200066</v>
      </c>
      <c r="BB1634" s="17">
        <f t="shared" si="124"/>
        <v>0.71007562110466749</v>
      </c>
    </row>
    <row r="1635" spans="20:54" x14ac:dyDescent="0.2">
      <c r="T1635" s="12">
        <v>2.1545000000000001</v>
      </c>
      <c r="U1635" s="12">
        <v>7.3300000000000004E-2</v>
      </c>
      <c r="AG1635" s="19">
        <v>2.0036</v>
      </c>
      <c r="AH1635" s="20">
        <v>6.4799999999999996E-2</v>
      </c>
      <c r="AN1635" s="17">
        <v>165.2</v>
      </c>
      <c r="AO1635" s="17">
        <v>0.64464170969427703</v>
      </c>
      <c r="AP1635" s="17">
        <f t="shared" si="121"/>
        <v>0.58017753872484934</v>
      </c>
      <c r="AQ1635" s="18">
        <f t="shared" si="122"/>
        <v>0.70910588066370484</v>
      </c>
      <c r="AV1635" s="19">
        <v>1.9946999999999999</v>
      </c>
      <c r="AW1635" s="20">
        <v>6.4000000000000001E-2</v>
      </c>
      <c r="AY1635" s="17">
        <v>165.2</v>
      </c>
      <c r="AZ1635" s="17">
        <v>0.64569959077391903</v>
      </c>
      <c r="BA1635" s="17">
        <f t="shared" si="123"/>
        <v>0.58112963169652709</v>
      </c>
      <c r="BB1635" s="17">
        <f t="shared" si="124"/>
        <v>0.71026954985131097</v>
      </c>
    </row>
    <row r="1636" spans="20:54" x14ac:dyDescent="0.2">
      <c r="T1636" s="12">
        <v>2.1703999999999999</v>
      </c>
      <c r="U1636" s="12">
        <v>7.3300000000000004E-2</v>
      </c>
      <c r="AG1636" s="19">
        <v>2.0464000000000002</v>
      </c>
      <c r="AH1636" s="20">
        <v>6.4799999999999996E-2</v>
      </c>
      <c r="AN1636" s="17">
        <v>165.3</v>
      </c>
      <c r="AO1636" s="17">
        <v>0.64481636081039995</v>
      </c>
      <c r="AP1636" s="17">
        <f t="shared" si="121"/>
        <v>0.58033472472935999</v>
      </c>
      <c r="AQ1636" s="18">
        <f t="shared" si="122"/>
        <v>0.70929799689144002</v>
      </c>
      <c r="AV1636" s="19">
        <v>1.9815</v>
      </c>
      <c r="AW1636" s="20">
        <v>6.4100000000000004E-2</v>
      </c>
      <c r="AY1636" s="17">
        <v>165.3</v>
      </c>
      <c r="AZ1636" s="17">
        <v>0.64587565218179799</v>
      </c>
      <c r="BA1636" s="17">
        <f t="shared" si="123"/>
        <v>0.58128808696361822</v>
      </c>
      <c r="BB1636" s="17">
        <f t="shared" si="124"/>
        <v>0.71046321739997786</v>
      </c>
    </row>
    <row r="1637" spans="20:54" x14ac:dyDescent="0.2">
      <c r="T1637" s="12">
        <v>2.2292000000000001</v>
      </c>
      <c r="U1637" s="12">
        <v>7.3400000000000007E-2</v>
      </c>
      <c r="AG1637" s="19">
        <v>2.0175999999999998</v>
      </c>
      <c r="AH1637" s="20">
        <v>6.4899999999999999E-2</v>
      </c>
      <c r="AN1637" s="17">
        <v>165.4</v>
      </c>
      <c r="AO1637" s="17">
        <v>0.64499079643008705</v>
      </c>
      <c r="AP1637" s="17">
        <f t="shared" si="121"/>
        <v>0.58049171678707834</v>
      </c>
      <c r="AQ1637" s="18">
        <f t="shared" si="122"/>
        <v>0.70948987607309577</v>
      </c>
      <c r="AV1637" s="19">
        <v>1.9917</v>
      </c>
      <c r="AW1637" s="20">
        <v>6.4100000000000004E-2</v>
      </c>
      <c r="AY1637" s="17">
        <v>165.4</v>
      </c>
      <c r="AZ1637" s="17">
        <v>0.64605147634913795</v>
      </c>
      <c r="BA1637" s="17">
        <f t="shared" si="123"/>
        <v>0.58144632871422419</v>
      </c>
      <c r="BB1637" s="17">
        <f t="shared" si="124"/>
        <v>0.71065662398405183</v>
      </c>
    </row>
    <row r="1638" spans="20:54" x14ac:dyDescent="0.2">
      <c r="T1638" s="12">
        <v>2.1972</v>
      </c>
      <c r="U1638" s="12">
        <v>7.3400000000000007E-2</v>
      </c>
      <c r="AG1638" s="19">
        <v>2.0019999999999998</v>
      </c>
      <c r="AH1638" s="20">
        <v>6.4899999999999999E-2</v>
      </c>
      <c r="AN1638" s="17">
        <v>165.5</v>
      </c>
      <c r="AO1638" s="17">
        <v>0.64516501676419802</v>
      </c>
      <c r="AP1638" s="17">
        <f t="shared" si="121"/>
        <v>0.58064851508777826</v>
      </c>
      <c r="AQ1638" s="18">
        <f t="shared" si="122"/>
        <v>0.70968151844061789</v>
      </c>
      <c r="AV1638" s="19">
        <v>1.9645999999999999</v>
      </c>
      <c r="AW1638" s="20">
        <v>6.4100000000000004E-2</v>
      </c>
      <c r="AY1638" s="17">
        <v>165.5</v>
      </c>
      <c r="AZ1638" s="17">
        <v>0.64622706348856296</v>
      </c>
      <c r="BA1638" s="17">
        <f t="shared" si="123"/>
        <v>0.58160435713970671</v>
      </c>
      <c r="BB1638" s="17">
        <f t="shared" si="124"/>
        <v>0.71084976983741932</v>
      </c>
    </row>
    <row r="1639" spans="20:54" x14ac:dyDescent="0.2">
      <c r="T1639" s="12">
        <v>2.1993999999999998</v>
      </c>
      <c r="U1639" s="12">
        <v>7.3499999999999996E-2</v>
      </c>
      <c r="AG1639" s="19">
        <v>2.0118</v>
      </c>
      <c r="AH1639" s="20">
        <v>6.4899999999999999E-2</v>
      </c>
      <c r="AN1639" s="17">
        <v>165.6</v>
      </c>
      <c r="AO1639" s="17">
        <v>0.64533902202367599</v>
      </c>
      <c r="AP1639" s="17">
        <f t="shared" si="121"/>
        <v>0.58080511982130845</v>
      </c>
      <c r="AQ1639" s="18">
        <f t="shared" si="122"/>
        <v>0.70987292422604364</v>
      </c>
      <c r="AV1639" s="19">
        <v>1.9942</v>
      </c>
      <c r="AW1639" s="20">
        <v>6.4100000000000004E-2</v>
      </c>
      <c r="AY1639" s="17">
        <v>165.6</v>
      </c>
      <c r="AZ1639" s="17">
        <v>0.646402413813152</v>
      </c>
      <c r="BA1639" s="17">
        <f t="shared" si="123"/>
        <v>0.58176217243183681</v>
      </c>
      <c r="BB1639" s="17">
        <f t="shared" si="124"/>
        <v>0.7110426551944673</v>
      </c>
    </row>
    <row r="1640" spans="20:54" x14ac:dyDescent="0.2">
      <c r="T1640" s="12">
        <v>2.1619000000000002</v>
      </c>
      <c r="U1640" s="12">
        <v>7.3499999999999996E-2</v>
      </c>
      <c r="AG1640" s="19">
        <v>2.0455999999999999</v>
      </c>
      <c r="AH1640" s="20">
        <v>6.4899999999999999E-2</v>
      </c>
      <c r="AN1640" s="17">
        <v>165.7</v>
      </c>
      <c r="AO1640" s="17">
        <v>0.64551281241954706</v>
      </c>
      <c r="AP1640" s="17">
        <f t="shared" si="121"/>
        <v>0.58096153117759242</v>
      </c>
      <c r="AQ1640" s="18">
        <f t="shared" si="122"/>
        <v>0.71006409366150181</v>
      </c>
      <c r="AV1640" s="19">
        <v>1.9388000000000001</v>
      </c>
      <c r="AW1640" s="20">
        <v>6.4100000000000004E-2</v>
      </c>
      <c r="AY1640" s="17">
        <v>165.7</v>
      </c>
      <c r="AZ1640" s="17">
        <v>0.64657752753643705</v>
      </c>
      <c r="BA1640" s="17">
        <f t="shared" si="123"/>
        <v>0.58191977478279333</v>
      </c>
      <c r="BB1640" s="17">
        <f t="shared" si="124"/>
        <v>0.71123528029008076</v>
      </c>
    </row>
    <row r="1641" spans="20:54" x14ac:dyDescent="0.2">
      <c r="T1641" s="12">
        <v>2.2252999999999998</v>
      </c>
      <c r="U1641" s="12">
        <v>7.3499999999999996E-2</v>
      </c>
      <c r="AG1641" s="19">
        <v>2.0057999999999998</v>
      </c>
      <c r="AH1641" s="20">
        <v>6.4899999999999999E-2</v>
      </c>
      <c r="AN1641" s="17">
        <v>165.8</v>
      </c>
      <c r="AO1641" s="17">
        <v>0.64568638816291601</v>
      </c>
      <c r="AP1641" s="17">
        <f t="shared" si="121"/>
        <v>0.58111774934662441</v>
      </c>
      <c r="AQ1641" s="18">
        <f t="shared" si="122"/>
        <v>0.71025502697920773</v>
      </c>
      <c r="AV1641" s="19">
        <v>1.9712000000000001</v>
      </c>
      <c r="AW1641" s="20">
        <v>6.4199999999999993E-2</v>
      </c>
      <c r="AY1641" s="17">
        <v>165.8</v>
      </c>
      <c r="AZ1641" s="17">
        <v>0.64675240487239705</v>
      </c>
      <c r="BA1641" s="17">
        <f t="shared" si="123"/>
        <v>0.58207716438515733</v>
      </c>
      <c r="BB1641" s="17">
        <f t="shared" si="124"/>
        <v>0.71142764535963676</v>
      </c>
    </row>
    <row r="1642" spans="20:54" x14ac:dyDescent="0.2">
      <c r="T1642" s="12">
        <v>2.2107000000000001</v>
      </c>
      <c r="U1642" s="12">
        <v>7.3599999999999999E-2</v>
      </c>
      <c r="AG1642" s="19">
        <v>2.0324</v>
      </c>
      <c r="AH1642" s="20">
        <v>6.5000000000000002E-2</v>
      </c>
      <c r="AN1642" s="17">
        <v>165.9</v>
      </c>
      <c r="AO1642" s="17">
        <v>0.64585974946496805</v>
      </c>
      <c r="AP1642" s="17">
        <f t="shared" si="121"/>
        <v>0.58127377451847129</v>
      </c>
      <c r="AQ1642" s="18">
        <f t="shared" si="122"/>
        <v>0.71044572441146492</v>
      </c>
      <c r="AV1642" s="19">
        <v>1.9458</v>
      </c>
      <c r="AW1642" s="20">
        <v>6.4199999999999993E-2</v>
      </c>
      <c r="AY1642" s="17">
        <v>165.9</v>
      </c>
      <c r="AZ1642" s="17">
        <v>0.64692704603546003</v>
      </c>
      <c r="BA1642" s="17">
        <f t="shared" si="123"/>
        <v>0.58223434143191399</v>
      </c>
      <c r="BB1642" s="17">
        <f t="shared" si="124"/>
        <v>0.71161975063900607</v>
      </c>
    </row>
    <row r="1643" spans="20:54" x14ac:dyDescent="0.2">
      <c r="T1643" s="12">
        <v>2.2452999999999999</v>
      </c>
      <c r="U1643" s="12">
        <v>7.3599999999999999E-2</v>
      </c>
      <c r="AG1643" s="19">
        <v>1.9953000000000001</v>
      </c>
      <c r="AH1643" s="20">
        <v>6.5000000000000002E-2</v>
      </c>
      <c r="AN1643" s="17">
        <v>166</v>
      </c>
      <c r="AO1643" s="17">
        <v>0.64603289653696405</v>
      </c>
      <c r="AP1643" s="17">
        <f t="shared" si="121"/>
        <v>0.58142960688326761</v>
      </c>
      <c r="AQ1643" s="18">
        <f t="shared" si="122"/>
        <v>0.71063618619066049</v>
      </c>
      <c r="AV1643" s="19">
        <v>1.9613</v>
      </c>
      <c r="AW1643" s="20">
        <v>6.4199999999999993E-2</v>
      </c>
      <c r="AY1643" s="17">
        <v>166</v>
      </c>
      <c r="AZ1643" s="17">
        <v>0.64710145124049601</v>
      </c>
      <c r="BA1643" s="17">
        <f t="shared" si="123"/>
        <v>0.58239130611644641</v>
      </c>
      <c r="BB1643" s="17">
        <f t="shared" si="124"/>
        <v>0.71181159636454572</v>
      </c>
    </row>
    <row r="1644" spans="20:54" x14ac:dyDescent="0.2">
      <c r="T1644" s="12">
        <v>2.1991999999999998</v>
      </c>
      <c r="U1644" s="12">
        <v>7.3700000000000002E-2</v>
      </c>
      <c r="AG1644" s="19">
        <v>1.9781</v>
      </c>
      <c r="AH1644" s="20">
        <v>6.5000000000000002E-2</v>
      </c>
      <c r="AN1644" s="17">
        <v>166.1</v>
      </c>
      <c r="AO1644" s="17">
        <v>0.64620582959024297</v>
      </c>
      <c r="AP1644" s="17">
        <f t="shared" si="121"/>
        <v>0.58158524663121869</v>
      </c>
      <c r="AQ1644" s="18">
        <f t="shared" si="122"/>
        <v>0.71082641254926737</v>
      </c>
      <c r="AV1644" s="19">
        <v>1.9839</v>
      </c>
      <c r="AW1644" s="20">
        <v>6.4199999999999993E-2</v>
      </c>
      <c r="AY1644" s="17">
        <v>166.1</v>
      </c>
      <c r="AZ1644" s="17">
        <v>0.64727562070281897</v>
      </c>
      <c r="BA1644" s="17">
        <f t="shared" si="123"/>
        <v>0.58254805863253711</v>
      </c>
      <c r="BB1644" s="17">
        <f t="shared" si="124"/>
        <v>0.71200318277310093</v>
      </c>
    </row>
    <row r="1645" spans="20:54" x14ac:dyDescent="0.2">
      <c r="T1645" s="12">
        <v>2.2262</v>
      </c>
      <c r="U1645" s="12">
        <v>7.3700000000000002E-2</v>
      </c>
      <c r="AG1645" s="19">
        <v>2.0181</v>
      </c>
      <c r="AH1645" s="20">
        <v>6.5000000000000002E-2</v>
      </c>
      <c r="AN1645" s="17">
        <v>166.2</v>
      </c>
      <c r="AO1645" s="17">
        <v>0.64637854883621504</v>
      </c>
      <c r="AP1645" s="17">
        <f t="shared" si="121"/>
        <v>0.58174069395259353</v>
      </c>
      <c r="AQ1645" s="18">
        <f t="shared" si="122"/>
        <v>0.71101640371983665</v>
      </c>
      <c r="AV1645" s="19">
        <v>1.9967999999999999</v>
      </c>
      <c r="AW1645" s="20">
        <v>6.4199999999999993E-2</v>
      </c>
      <c r="AY1645" s="17">
        <v>166.2</v>
      </c>
      <c r="AZ1645" s="17">
        <v>0.64744955463817799</v>
      </c>
      <c r="BA1645" s="17">
        <f t="shared" si="123"/>
        <v>0.58270459917436024</v>
      </c>
      <c r="BB1645" s="17">
        <f t="shared" si="124"/>
        <v>0.71219451010199586</v>
      </c>
    </row>
    <row r="1646" spans="20:54" x14ac:dyDescent="0.2">
      <c r="T1646" s="12">
        <v>2.2069999999999999</v>
      </c>
      <c r="U1646" s="12">
        <v>7.3700000000000002E-2</v>
      </c>
      <c r="AG1646" s="19">
        <v>1.9628000000000001</v>
      </c>
      <c r="AH1646" s="20">
        <v>6.5000000000000002E-2</v>
      </c>
      <c r="AN1646" s="17">
        <v>166.3</v>
      </c>
      <c r="AO1646" s="17">
        <v>0.64655105448636596</v>
      </c>
      <c r="AP1646" s="17">
        <f t="shared" si="121"/>
        <v>0.58189594903772934</v>
      </c>
      <c r="AQ1646" s="18">
        <f t="shared" si="122"/>
        <v>0.71120615993500258</v>
      </c>
      <c r="AV1646" s="19">
        <v>1.978</v>
      </c>
      <c r="AW1646" s="20">
        <v>6.4299999999999996E-2</v>
      </c>
      <c r="AY1646" s="17">
        <v>166.3</v>
      </c>
      <c r="AZ1646" s="17">
        <v>0.64762325326276104</v>
      </c>
      <c r="BA1646" s="17">
        <f t="shared" si="123"/>
        <v>0.58286092793648492</v>
      </c>
      <c r="BB1646" s="17">
        <f t="shared" si="124"/>
        <v>0.71238557858903717</v>
      </c>
    </row>
    <row r="1647" spans="20:54" x14ac:dyDescent="0.2">
      <c r="T1647" s="12">
        <v>2.2151999999999998</v>
      </c>
      <c r="U1647" s="12">
        <v>7.3800000000000004E-2</v>
      </c>
      <c r="AG1647" s="19">
        <v>1.9773000000000001</v>
      </c>
      <c r="AH1647" s="20">
        <v>6.5100000000000005E-2</v>
      </c>
      <c r="AN1647" s="17">
        <v>166.4</v>
      </c>
      <c r="AO1647" s="17">
        <v>0.64672334675224996</v>
      </c>
      <c r="AP1647" s="17">
        <f t="shared" si="121"/>
        <v>0.58205101207702503</v>
      </c>
      <c r="AQ1647" s="18">
        <f t="shared" si="122"/>
        <v>0.711395681427475</v>
      </c>
      <c r="AV1647" s="19">
        <v>1.9783999999999999</v>
      </c>
      <c r="AW1647" s="20">
        <v>6.4299999999999996E-2</v>
      </c>
      <c r="AY1647" s="17">
        <v>166.4</v>
      </c>
      <c r="AZ1647" s="17">
        <v>0.64779671679318596</v>
      </c>
      <c r="BA1647" s="17">
        <f t="shared" si="123"/>
        <v>0.58301704511386743</v>
      </c>
      <c r="BB1647" s="17">
        <f t="shared" si="124"/>
        <v>0.7125763884725046</v>
      </c>
    </row>
    <row r="1648" spans="20:54" x14ac:dyDescent="0.2">
      <c r="T1648" s="12">
        <v>2.1977000000000002</v>
      </c>
      <c r="U1648" s="12">
        <v>7.3800000000000004E-2</v>
      </c>
      <c r="AG1648" s="19">
        <v>1.9821</v>
      </c>
      <c r="AH1648" s="20">
        <v>6.5100000000000005E-2</v>
      </c>
      <c r="AN1648" s="17">
        <v>166.5</v>
      </c>
      <c r="AO1648" s="17">
        <v>0.64689542584549298</v>
      </c>
      <c r="AP1648" s="17">
        <f t="shared" si="121"/>
        <v>0.58220588326094369</v>
      </c>
      <c r="AQ1648" s="18">
        <f t="shared" si="122"/>
        <v>0.71158496843004237</v>
      </c>
      <c r="AV1648" s="19">
        <v>1.9923999999999999</v>
      </c>
      <c r="AW1648" s="20">
        <v>6.4299999999999996E-2</v>
      </c>
      <c r="AY1648" s="17">
        <v>166.5</v>
      </c>
      <c r="AZ1648" s="17">
        <v>0.64796994544650199</v>
      </c>
      <c r="BA1648" s="17">
        <f t="shared" si="123"/>
        <v>0.58317295090185184</v>
      </c>
      <c r="BB1648" s="17">
        <f t="shared" si="124"/>
        <v>0.71276693999115226</v>
      </c>
    </row>
    <row r="1649" spans="20:54" x14ac:dyDescent="0.2">
      <c r="T1649" s="12">
        <v>2.218</v>
      </c>
      <c r="U1649" s="12">
        <v>7.3899999999999993E-2</v>
      </c>
      <c r="AG1649" s="19">
        <v>1.9894000000000001</v>
      </c>
      <c r="AH1649" s="20">
        <v>6.5100000000000005E-2</v>
      </c>
      <c r="AN1649" s="17">
        <v>166.6</v>
      </c>
      <c r="AO1649" s="17">
        <v>0.64706729197778701</v>
      </c>
      <c r="AP1649" s="17">
        <f t="shared" si="121"/>
        <v>0.58236056278000836</v>
      </c>
      <c r="AQ1649" s="18">
        <f t="shared" si="122"/>
        <v>0.71177402117556576</v>
      </c>
      <c r="AV1649" s="19">
        <v>1.9585999999999999</v>
      </c>
      <c r="AW1649" s="20">
        <v>6.4299999999999996E-2</v>
      </c>
      <c r="AY1649" s="17">
        <v>166.6</v>
      </c>
      <c r="AZ1649" s="17">
        <v>0.64814293944018797</v>
      </c>
      <c r="BA1649" s="17">
        <f t="shared" si="123"/>
        <v>0.58332864549616914</v>
      </c>
      <c r="BB1649" s="17">
        <f t="shared" si="124"/>
        <v>0.7129572333842068</v>
      </c>
    </row>
    <row r="1650" spans="20:54" x14ac:dyDescent="0.2">
      <c r="T1650" s="12">
        <v>2.2751999999999999</v>
      </c>
      <c r="U1650" s="12">
        <v>7.3899999999999993E-2</v>
      </c>
      <c r="AG1650" s="19">
        <v>2.0009999999999999</v>
      </c>
      <c r="AH1650" s="20">
        <v>6.5100000000000005E-2</v>
      </c>
      <c r="AN1650" s="17">
        <v>166.7</v>
      </c>
      <c r="AO1650" s="17">
        <v>0.64723894536089399</v>
      </c>
      <c r="AP1650" s="17">
        <f t="shared" si="121"/>
        <v>0.58251505082480459</v>
      </c>
      <c r="AQ1650" s="18">
        <f t="shared" si="122"/>
        <v>0.7119628398969835</v>
      </c>
      <c r="AV1650" s="19">
        <v>1.9731000000000001</v>
      </c>
      <c r="AW1650" s="20">
        <v>6.4299999999999996E-2</v>
      </c>
      <c r="AY1650" s="17">
        <v>166.7</v>
      </c>
      <c r="AZ1650" s="17">
        <v>0.64831569899214603</v>
      </c>
      <c r="BA1650" s="17">
        <f t="shared" si="123"/>
        <v>0.58348412909293146</v>
      </c>
      <c r="BB1650" s="17">
        <f t="shared" si="124"/>
        <v>0.71314726889136071</v>
      </c>
    </row>
    <row r="1651" spans="20:54" x14ac:dyDescent="0.2">
      <c r="T1651" s="12">
        <v>2.2282999999999999</v>
      </c>
      <c r="U1651" s="12">
        <v>7.3899999999999993E-2</v>
      </c>
      <c r="AG1651" s="19">
        <v>2.0333000000000001</v>
      </c>
      <c r="AH1651" s="20">
        <v>6.5199999999999994E-2</v>
      </c>
      <c r="AN1651" s="17">
        <v>166.8</v>
      </c>
      <c r="AO1651" s="17">
        <v>0.64741038620663605</v>
      </c>
      <c r="AP1651" s="17">
        <f t="shared" si="121"/>
        <v>0.58266934758597244</v>
      </c>
      <c r="AQ1651" s="18">
        <f t="shared" si="122"/>
        <v>0.71215142482729976</v>
      </c>
      <c r="AV1651" s="19">
        <v>1.9699</v>
      </c>
      <c r="AW1651" s="20">
        <v>6.4299999999999996E-2</v>
      </c>
      <c r="AY1651" s="17">
        <v>166.8</v>
      </c>
      <c r="AZ1651" s="17">
        <v>0.64848822432069797</v>
      </c>
      <c r="BA1651" s="17">
        <f t="shared" si="123"/>
        <v>0.58363940188862817</v>
      </c>
      <c r="BB1651" s="17">
        <f t="shared" si="124"/>
        <v>0.71333704675276788</v>
      </c>
    </row>
    <row r="1652" spans="20:54" x14ac:dyDescent="0.2">
      <c r="T1652" s="12">
        <v>2.1928999999999998</v>
      </c>
      <c r="U1652" s="12">
        <v>7.3999999999999996E-2</v>
      </c>
      <c r="AG1652" s="19">
        <v>1.9837</v>
      </c>
      <c r="AH1652" s="20">
        <v>6.5199999999999994E-2</v>
      </c>
      <c r="AN1652" s="17">
        <v>166.9</v>
      </c>
      <c r="AO1652" s="17">
        <v>0.64758161472690401</v>
      </c>
      <c r="AP1652" s="17">
        <f t="shared" si="121"/>
        <v>0.58282345325421359</v>
      </c>
      <c r="AQ1652" s="18">
        <f t="shared" si="122"/>
        <v>0.71233977619959443</v>
      </c>
      <c r="AV1652" s="19">
        <v>1.9722999999999999</v>
      </c>
      <c r="AW1652" s="20">
        <v>6.4399999999999999E-2</v>
      </c>
      <c r="AY1652" s="17">
        <v>166.9</v>
      </c>
      <c r="AZ1652" s="17">
        <v>0.64866051564459004</v>
      </c>
      <c r="BA1652" s="17">
        <f t="shared" si="123"/>
        <v>0.58379446408013103</v>
      </c>
      <c r="BB1652" s="17">
        <f t="shared" si="124"/>
        <v>0.71352656720904906</v>
      </c>
    </row>
    <row r="1653" spans="20:54" x14ac:dyDescent="0.2">
      <c r="T1653" s="12">
        <v>2.2080000000000002</v>
      </c>
      <c r="U1653" s="12">
        <v>7.3999999999999996E-2</v>
      </c>
      <c r="AG1653" s="19">
        <v>2.0156000000000001</v>
      </c>
      <c r="AH1653" s="20">
        <v>6.5199999999999994E-2</v>
      </c>
      <c r="AN1653" s="17">
        <v>167</v>
      </c>
      <c r="AO1653" s="17">
        <v>0.647752631133648</v>
      </c>
      <c r="AP1653" s="17">
        <f t="shared" si="121"/>
        <v>0.58297736802028322</v>
      </c>
      <c r="AQ1653" s="18">
        <f t="shared" si="122"/>
        <v>0.71252789424701291</v>
      </c>
      <c r="AV1653" s="19">
        <v>2.0123000000000002</v>
      </c>
      <c r="AW1653" s="20">
        <v>6.4399999999999999E-2</v>
      </c>
      <c r="AY1653" s="17">
        <v>167</v>
      </c>
      <c r="AZ1653" s="17">
        <v>0.64883257318298204</v>
      </c>
      <c r="BA1653" s="17">
        <f t="shared" si="123"/>
        <v>0.5839493158646839</v>
      </c>
      <c r="BB1653" s="17">
        <f t="shared" si="124"/>
        <v>0.71371583050128029</v>
      </c>
    </row>
    <row r="1654" spans="20:54" x14ac:dyDescent="0.2">
      <c r="T1654" s="12">
        <v>2.2246999999999999</v>
      </c>
      <c r="U1654" s="12">
        <v>7.4099999999999999E-2</v>
      </c>
      <c r="AG1654" s="19">
        <v>1.9990000000000001</v>
      </c>
      <c r="AH1654" s="20">
        <v>6.5199999999999994E-2</v>
      </c>
      <c r="AN1654" s="17">
        <v>167.1</v>
      </c>
      <c r="AO1654" s="17">
        <v>0.647923435638878</v>
      </c>
      <c r="AP1654" s="17">
        <f t="shared" si="121"/>
        <v>0.58313109207499025</v>
      </c>
      <c r="AQ1654" s="18">
        <f t="shared" si="122"/>
        <v>0.71271577920276585</v>
      </c>
      <c r="AV1654" s="19">
        <v>1.9785999999999999</v>
      </c>
      <c r="AW1654" s="20">
        <v>6.4399999999999999E-2</v>
      </c>
      <c r="AY1654" s="17">
        <v>167.1</v>
      </c>
      <c r="AZ1654" s="17">
        <v>0.649004397155448</v>
      </c>
      <c r="BA1654" s="17">
        <f t="shared" si="123"/>
        <v>0.58410395743990318</v>
      </c>
      <c r="BB1654" s="17">
        <f t="shared" si="124"/>
        <v>0.71390483687099282</v>
      </c>
    </row>
    <row r="1655" spans="20:54" x14ac:dyDescent="0.2">
      <c r="T1655" s="12">
        <v>2.2238000000000002</v>
      </c>
      <c r="U1655" s="12">
        <v>7.4099999999999999E-2</v>
      </c>
      <c r="AG1655" s="19">
        <v>1.9959</v>
      </c>
      <c r="AH1655" s="20">
        <v>6.5199999999999994E-2</v>
      </c>
      <c r="AN1655" s="17">
        <v>167.2</v>
      </c>
      <c r="AO1655" s="17">
        <v>0.64809402845466502</v>
      </c>
      <c r="AP1655" s="17">
        <f t="shared" si="121"/>
        <v>0.58328462560919858</v>
      </c>
      <c r="AQ1655" s="18">
        <f t="shared" si="122"/>
        <v>0.71290343130013156</v>
      </c>
      <c r="AV1655" s="19">
        <v>1.9857</v>
      </c>
      <c r="AW1655" s="20">
        <v>6.4399999999999999E-2</v>
      </c>
      <c r="AY1655" s="17">
        <v>167.2</v>
      </c>
      <c r="AZ1655" s="17">
        <v>0.64917598778197505</v>
      </c>
      <c r="BA1655" s="17">
        <f t="shared" si="123"/>
        <v>0.58425838900377758</v>
      </c>
      <c r="BB1655" s="17">
        <f t="shared" si="124"/>
        <v>0.71409358656017263</v>
      </c>
    </row>
    <row r="1656" spans="20:54" x14ac:dyDescent="0.2">
      <c r="T1656" s="12">
        <v>2.2418999999999998</v>
      </c>
      <c r="U1656" s="12">
        <v>7.4200000000000002E-2</v>
      </c>
      <c r="AG1656" s="19">
        <v>1.9754</v>
      </c>
      <c r="AH1656" s="20">
        <v>6.5299999999999997E-2</v>
      </c>
      <c r="AN1656" s="17">
        <v>167.3</v>
      </c>
      <c r="AO1656" s="17">
        <v>0.64826440979313804</v>
      </c>
      <c r="AP1656" s="17">
        <f t="shared" si="121"/>
        <v>0.58343796881382426</v>
      </c>
      <c r="AQ1656" s="18">
        <f t="shared" si="122"/>
        <v>0.71309085077245193</v>
      </c>
      <c r="AV1656" s="19">
        <v>1.9668000000000001</v>
      </c>
      <c r="AW1656" s="20">
        <v>6.4399999999999999E-2</v>
      </c>
      <c r="AY1656" s="17">
        <v>167.3</v>
      </c>
      <c r="AZ1656" s="17">
        <v>0.64934734528295801</v>
      </c>
      <c r="BA1656" s="17">
        <f t="shared" si="123"/>
        <v>0.58441261075466222</v>
      </c>
      <c r="BB1656" s="17">
        <f t="shared" si="124"/>
        <v>0.71428207981125391</v>
      </c>
    </row>
    <row r="1657" spans="20:54" x14ac:dyDescent="0.2">
      <c r="T1657" s="12">
        <v>2.2029000000000001</v>
      </c>
      <c r="U1657" s="12">
        <v>7.4200000000000002E-2</v>
      </c>
      <c r="AG1657" s="19">
        <v>2.0266999999999999</v>
      </c>
      <c r="AH1657" s="20">
        <v>6.5299999999999997E-2</v>
      </c>
      <c r="AN1657" s="17">
        <v>167.4</v>
      </c>
      <c r="AO1657" s="17">
        <v>0.64843457986648101</v>
      </c>
      <c r="AP1657" s="17">
        <f t="shared" si="121"/>
        <v>0.58359112187983297</v>
      </c>
      <c r="AQ1657" s="18">
        <f t="shared" si="122"/>
        <v>0.71327803785312915</v>
      </c>
      <c r="AV1657" s="19">
        <v>2.0051999999999999</v>
      </c>
      <c r="AW1657" s="20">
        <v>6.4500000000000002E-2</v>
      </c>
      <c r="AY1657" s="17">
        <v>167.4</v>
      </c>
      <c r="AZ1657" s="17">
        <v>0.64951846987919803</v>
      </c>
      <c r="BA1657" s="17">
        <f t="shared" si="123"/>
        <v>0.58456662289127825</v>
      </c>
      <c r="BB1657" s="17">
        <f t="shared" si="124"/>
        <v>0.71447031686711793</v>
      </c>
    </row>
    <row r="1658" spans="20:54" x14ac:dyDescent="0.2">
      <c r="T1658" s="12">
        <v>2.1890999999999998</v>
      </c>
      <c r="U1658" s="12">
        <v>7.4200000000000002E-2</v>
      </c>
      <c r="AG1658" s="19">
        <v>2.0021</v>
      </c>
      <c r="AH1658" s="20">
        <v>6.5299999999999997E-2</v>
      </c>
      <c r="AN1658" s="17">
        <v>167.5</v>
      </c>
      <c r="AO1658" s="17">
        <v>0.64860453888693304</v>
      </c>
      <c r="AP1658" s="17">
        <f t="shared" si="121"/>
        <v>0.58374408499823971</v>
      </c>
      <c r="AQ1658" s="18">
        <f t="shared" si="122"/>
        <v>0.71346499277562636</v>
      </c>
      <c r="AV1658" s="19">
        <v>1.9857</v>
      </c>
      <c r="AW1658" s="20">
        <v>6.4500000000000002E-2</v>
      </c>
      <c r="AY1658" s="17">
        <v>167.5</v>
      </c>
      <c r="AZ1658" s="17">
        <v>0.64968936179189896</v>
      </c>
      <c r="BA1658" s="17">
        <f t="shared" si="123"/>
        <v>0.58472042561270909</v>
      </c>
      <c r="BB1658" s="17">
        <f t="shared" si="124"/>
        <v>0.71465829797108893</v>
      </c>
    </row>
    <row r="1659" spans="20:54" x14ac:dyDescent="0.2">
      <c r="T1659" s="12">
        <v>2.2231999999999998</v>
      </c>
      <c r="U1659" s="12">
        <v>7.4300000000000005E-2</v>
      </c>
      <c r="AG1659" s="19">
        <v>2.0152000000000001</v>
      </c>
      <c r="AH1659" s="20">
        <v>6.5299999999999997E-2</v>
      </c>
      <c r="AN1659" s="17">
        <v>167.6</v>
      </c>
      <c r="AO1659" s="17">
        <v>0.64877428706678697</v>
      </c>
      <c r="AP1659" s="17">
        <f t="shared" si="121"/>
        <v>0.5838968583601083</v>
      </c>
      <c r="AQ1659" s="18">
        <f t="shared" si="122"/>
        <v>0.71365171577346576</v>
      </c>
      <c r="AV1659" s="19">
        <v>1.9601999999999999</v>
      </c>
      <c r="AW1659" s="20">
        <v>6.4500000000000002E-2</v>
      </c>
      <c r="AY1659" s="17">
        <v>167.6</v>
      </c>
      <c r="AZ1659" s="17">
        <v>0.64986002124266695</v>
      </c>
      <c r="BA1659" s="17">
        <f t="shared" si="123"/>
        <v>0.58487401911840031</v>
      </c>
      <c r="BB1659" s="17">
        <f t="shared" si="124"/>
        <v>0.7148460233669337</v>
      </c>
    </row>
    <row r="1660" spans="20:54" x14ac:dyDescent="0.2">
      <c r="T1660" s="12">
        <v>2.2280000000000002</v>
      </c>
      <c r="U1660" s="12">
        <v>7.4300000000000005E-2</v>
      </c>
      <c r="AG1660" s="19">
        <v>1.9772000000000001</v>
      </c>
      <c r="AH1660" s="20">
        <v>6.5299999999999997E-2</v>
      </c>
      <c r="AN1660" s="17">
        <v>167.7</v>
      </c>
      <c r="AO1660" s="17">
        <v>0.64894382461838696</v>
      </c>
      <c r="AP1660" s="17">
        <f t="shared" si="121"/>
        <v>0.5840494421565483</v>
      </c>
      <c r="AQ1660" s="18">
        <f t="shared" si="122"/>
        <v>0.71383820708022572</v>
      </c>
      <c r="AV1660" s="19">
        <v>2.0061</v>
      </c>
      <c r="AW1660" s="20">
        <v>6.4500000000000002E-2</v>
      </c>
      <c r="AY1660" s="17">
        <v>167.7</v>
      </c>
      <c r="AZ1660" s="17">
        <v>0.65003044845350499</v>
      </c>
      <c r="BA1660" s="17">
        <f t="shared" si="123"/>
        <v>0.58502740360815453</v>
      </c>
      <c r="BB1660" s="17">
        <f t="shared" si="124"/>
        <v>0.71503349329885557</v>
      </c>
    </row>
    <row r="1661" spans="20:54" x14ac:dyDescent="0.2">
      <c r="T1661" s="12">
        <v>2.2151000000000001</v>
      </c>
      <c r="U1661" s="12">
        <v>7.4399999999999994E-2</v>
      </c>
      <c r="AG1661" s="19">
        <v>1.9964</v>
      </c>
      <c r="AH1661" s="20">
        <v>6.54E-2</v>
      </c>
      <c r="AN1661" s="17">
        <v>167.8</v>
      </c>
      <c r="AO1661" s="17">
        <v>0.64911315175412798</v>
      </c>
      <c r="AP1661" s="17">
        <f t="shared" si="121"/>
        <v>0.58420183657871516</v>
      </c>
      <c r="AQ1661" s="18">
        <f t="shared" si="122"/>
        <v>0.7140244669295408</v>
      </c>
      <c r="AV1661" s="19">
        <v>2.0125999999999999</v>
      </c>
      <c r="AW1661" s="20">
        <v>6.4500000000000002E-2</v>
      </c>
      <c r="AY1661" s="17">
        <v>167.8</v>
      </c>
      <c r="AZ1661" s="17">
        <v>0.65020064364681296</v>
      </c>
      <c r="BA1661" s="17">
        <f t="shared" si="123"/>
        <v>0.58518057928213163</v>
      </c>
      <c r="BB1661" s="17">
        <f t="shared" si="124"/>
        <v>0.71522070801149429</v>
      </c>
    </row>
    <row r="1662" spans="20:54" x14ac:dyDescent="0.2">
      <c r="T1662" s="12">
        <v>2.2063999999999999</v>
      </c>
      <c r="U1662" s="12">
        <v>7.4399999999999994E-2</v>
      </c>
      <c r="AG1662" s="19">
        <v>2.0034000000000001</v>
      </c>
      <c r="AH1662" s="20">
        <v>6.54E-2</v>
      </c>
      <c r="AN1662" s="17">
        <v>167.9</v>
      </c>
      <c r="AO1662" s="17">
        <v>0.649282268686455</v>
      </c>
      <c r="AP1662" s="17">
        <f t="shared" si="121"/>
        <v>0.58435404181780948</v>
      </c>
      <c r="AQ1662" s="18">
        <f t="shared" si="122"/>
        <v>0.71421049555510052</v>
      </c>
      <c r="AV1662" s="19">
        <v>2.0011000000000001</v>
      </c>
      <c r="AW1662" s="20">
        <v>6.4600000000000005E-2</v>
      </c>
      <c r="AY1662" s="17">
        <v>167.9</v>
      </c>
      <c r="AZ1662" s="17">
        <v>0.65037060704538296</v>
      </c>
      <c r="BA1662" s="17">
        <f t="shared" si="123"/>
        <v>0.58533354634084467</v>
      </c>
      <c r="BB1662" s="17">
        <f t="shared" si="124"/>
        <v>0.71540766774992137</v>
      </c>
    </row>
    <row r="1663" spans="20:54" x14ac:dyDescent="0.2">
      <c r="T1663" s="12">
        <v>2.2200000000000002</v>
      </c>
      <c r="U1663" s="12">
        <v>7.4499999999999997E-2</v>
      </c>
      <c r="AG1663" s="19">
        <v>2.0438999999999998</v>
      </c>
      <c r="AH1663" s="20">
        <v>6.54E-2</v>
      </c>
      <c r="AN1663" s="17">
        <v>168</v>
      </c>
      <c r="AO1663" s="17">
        <v>0.64945117562785903</v>
      </c>
      <c r="AP1663" s="17">
        <f t="shared" si="121"/>
        <v>0.58450605806507316</v>
      </c>
      <c r="AQ1663" s="18">
        <f t="shared" si="122"/>
        <v>0.71439629319064502</v>
      </c>
      <c r="AV1663" s="19">
        <v>1.9757</v>
      </c>
      <c r="AW1663" s="20">
        <v>6.4600000000000005E-2</v>
      </c>
      <c r="AY1663" s="17">
        <v>168</v>
      </c>
      <c r="AZ1663" s="17">
        <v>0.65054033887239704</v>
      </c>
      <c r="BA1663" s="17">
        <f t="shared" si="123"/>
        <v>0.5854863049851573</v>
      </c>
      <c r="BB1663" s="17">
        <f t="shared" si="124"/>
        <v>0.71559437275963678</v>
      </c>
    </row>
    <row r="1664" spans="20:54" x14ac:dyDescent="0.2">
      <c r="T1664" s="12">
        <v>2.2256999999999998</v>
      </c>
      <c r="U1664" s="12">
        <v>7.4499999999999997E-2</v>
      </c>
      <c r="AG1664" s="19">
        <v>1.9999</v>
      </c>
      <c r="AH1664" s="20">
        <v>6.54E-2</v>
      </c>
      <c r="AN1664" s="17">
        <v>168.1</v>
      </c>
      <c r="AO1664" s="17">
        <v>0.64961987279087796</v>
      </c>
      <c r="AP1664" s="17">
        <f t="shared" si="121"/>
        <v>0.58465788551179021</v>
      </c>
      <c r="AQ1664" s="18">
        <f t="shared" si="122"/>
        <v>0.71458186006996582</v>
      </c>
      <c r="AV1664" s="19">
        <v>1.99</v>
      </c>
      <c r="AW1664" s="20">
        <v>6.4600000000000005E-2</v>
      </c>
      <c r="AY1664" s="17">
        <v>168.1</v>
      </c>
      <c r="AZ1664" s="17">
        <v>0.65070983935142501</v>
      </c>
      <c r="BA1664" s="17">
        <f t="shared" si="123"/>
        <v>0.58563885541628258</v>
      </c>
      <c r="BB1664" s="17">
        <f t="shared" si="124"/>
        <v>0.71578082328656756</v>
      </c>
    </row>
    <row r="1665" spans="20:54" x14ac:dyDescent="0.2">
      <c r="T1665" s="12">
        <v>2.2069999999999999</v>
      </c>
      <c r="U1665" s="12">
        <v>7.4499999999999997E-2</v>
      </c>
      <c r="AG1665" s="19">
        <v>1.9993000000000001</v>
      </c>
      <c r="AH1665" s="20">
        <v>6.54E-2</v>
      </c>
      <c r="AN1665" s="17">
        <v>168.2</v>
      </c>
      <c r="AO1665" s="17">
        <v>0.64978836038809495</v>
      </c>
      <c r="AP1665" s="17">
        <f t="shared" si="121"/>
        <v>0.58480952434928546</v>
      </c>
      <c r="AQ1665" s="18">
        <f t="shared" si="122"/>
        <v>0.71476719642690456</v>
      </c>
      <c r="AV1665" s="19">
        <v>2.0143</v>
      </c>
      <c r="AW1665" s="20">
        <v>6.4600000000000005E-2</v>
      </c>
      <c r="AY1665" s="17">
        <v>168.2</v>
      </c>
      <c r="AZ1665" s="17">
        <v>0.65087910870642296</v>
      </c>
      <c r="BA1665" s="17">
        <f t="shared" si="123"/>
        <v>0.58579119783578071</v>
      </c>
      <c r="BB1665" s="17">
        <f t="shared" si="124"/>
        <v>0.71596701957706532</v>
      </c>
    </row>
    <row r="1666" spans="20:54" x14ac:dyDescent="0.2">
      <c r="T1666" s="12">
        <v>2.2422</v>
      </c>
      <c r="U1666" s="12">
        <v>7.46E-2</v>
      </c>
      <c r="AG1666" s="19">
        <v>2.0335000000000001</v>
      </c>
      <c r="AH1666" s="20">
        <v>6.5500000000000003E-2</v>
      </c>
      <c r="AN1666" s="17">
        <v>168.3</v>
      </c>
      <c r="AO1666" s="17">
        <v>0.64995663863213704</v>
      </c>
      <c r="AP1666" s="17">
        <f t="shared" si="121"/>
        <v>0.58496097476892339</v>
      </c>
      <c r="AQ1666" s="18">
        <f t="shared" si="122"/>
        <v>0.7149523024953508</v>
      </c>
      <c r="AV1666" s="19">
        <v>1.9997</v>
      </c>
      <c r="AW1666" s="20">
        <v>6.4600000000000005E-2</v>
      </c>
      <c r="AY1666" s="17">
        <v>168.3</v>
      </c>
      <c r="AZ1666" s="17">
        <v>0.65104814716172599</v>
      </c>
      <c r="BA1666" s="17">
        <f t="shared" si="123"/>
        <v>0.58594333244555341</v>
      </c>
      <c r="BB1666" s="17">
        <f t="shared" si="124"/>
        <v>0.71615296187789867</v>
      </c>
    </row>
    <row r="1667" spans="20:54" x14ac:dyDescent="0.2">
      <c r="T1667" s="12">
        <v>2.2029000000000001</v>
      </c>
      <c r="U1667" s="12">
        <v>7.46E-2</v>
      </c>
      <c r="AG1667" s="19">
        <v>2.0270999999999999</v>
      </c>
      <c r="AH1667" s="20">
        <v>6.5500000000000003E-2</v>
      </c>
      <c r="AN1667" s="17">
        <v>168.4</v>
      </c>
      <c r="AO1667" s="17">
        <v>0.65012470773567099</v>
      </c>
      <c r="AP1667" s="17">
        <f t="shared" ref="AP1667:AP1730" si="125">AO1667*0.9</f>
        <v>0.5851122369621039</v>
      </c>
      <c r="AQ1667" s="18">
        <f t="shared" ref="AQ1667:AQ1730" si="126">AO1667*1.1</f>
        <v>0.71513717850923819</v>
      </c>
      <c r="AV1667" s="19">
        <v>1.9953000000000001</v>
      </c>
      <c r="AW1667" s="20">
        <v>6.4699999999999994E-2</v>
      </c>
      <c r="AY1667" s="17">
        <v>168.4</v>
      </c>
      <c r="AZ1667" s="17">
        <v>0.651216954942054</v>
      </c>
      <c r="BA1667" s="17">
        <f t="shared" ref="BA1667:BA1730" si="127">AZ1667*0.9</f>
        <v>0.58609525944784857</v>
      </c>
      <c r="BB1667" s="17">
        <f t="shared" ref="BB1667:BB1730" si="128">AZ1667*1.1</f>
        <v>0.71633865043625944</v>
      </c>
    </row>
    <row r="1668" spans="20:54" x14ac:dyDescent="0.2">
      <c r="T1668" s="12">
        <v>2.2526000000000002</v>
      </c>
      <c r="U1668" s="12">
        <v>7.4700000000000003E-2</v>
      </c>
      <c r="AG1668" s="19">
        <v>2.0438999999999998</v>
      </c>
      <c r="AH1668" s="20">
        <v>6.5500000000000003E-2</v>
      </c>
      <c r="AN1668" s="17">
        <v>168.5</v>
      </c>
      <c r="AO1668" s="17">
        <v>0.65029256791140699</v>
      </c>
      <c r="AP1668" s="17">
        <f t="shared" si="125"/>
        <v>0.58526331112026631</v>
      </c>
      <c r="AQ1668" s="18">
        <f t="shared" si="126"/>
        <v>0.71532182470254779</v>
      </c>
      <c r="AV1668" s="19">
        <v>1.9689000000000001</v>
      </c>
      <c r="AW1668" s="20">
        <v>6.4699999999999994E-2</v>
      </c>
      <c r="AY1668" s="17">
        <v>168.5</v>
      </c>
      <c r="AZ1668" s="17">
        <v>0.65138553227249996</v>
      </c>
      <c r="BA1668" s="17">
        <f t="shared" si="127"/>
        <v>0.58624697904525003</v>
      </c>
      <c r="BB1668" s="17">
        <f t="shared" si="128"/>
        <v>0.71652408549975</v>
      </c>
    </row>
    <row r="1669" spans="20:54" x14ac:dyDescent="0.2">
      <c r="T1669" s="12">
        <v>2.2612999999999999</v>
      </c>
      <c r="U1669" s="12">
        <v>7.4700000000000003E-2</v>
      </c>
      <c r="AG1669" s="19">
        <v>1.9977</v>
      </c>
      <c r="AH1669" s="20">
        <v>6.5500000000000003E-2</v>
      </c>
      <c r="AN1669" s="17">
        <v>168.6</v>
      </c>
      <c r="AO1669" s="17">
        <v>0.65046021937209197</v>
      </c>
      <c r="AP1669" s="17">
        <f t="shared" si="125"/>
        <v>0.58541419743488277</v>
      </c>
      <c r="AQ1669" s="18">
        <f t="shared" si="126"/>
        <v>0.71550624130930118</v>
      </c>
      <c r="AV1669" s="19">
        <v>2.0358999999999998</v>
      </c>
      <c r="AW1669" s="20">
        <v>6.4699999999999994E-2</v>
      </c>
      <c r="AY1669" s="17">
        <v>168.6</v>
      </c>
      <c r="AZ1669" s="17">
        <v>0.65155387937853304</v>
      </c>
      <c r="BA1669" s="17">
        <f t="shared" si="127"/>
        <v>0.58639849144067979</v>
      </c>
      <c r="BB1669" s="17">
        <f t="shared" si="128"/>
        <v>0.7167092673163864</v>
      </c>
    </row>
    <row r="1670" spans="20:54" x14ac:dyDescent="0.2">
      <c r="T1670" s="12">
        <v>2.2082000000000002</v>
      </c>
      <c r="U1670" s="12">
        <v>7.4800000000000005E-2</v>
      </c>
      <c r="AG1670" s="19">
        <v>1.988</v>
      </c>
      <c r="AH1670" s="20">
        <v>6.5600000000000006E-2</v>
      </c>
      <c r="AN1670" s="17">
        <v>168.7</v>
      </c>
      <c r="AO1670" s="17">
        <v>0.65062766233051395</v>
      </c>
      <c r="AP1670" s="17">
        <f t="shared" si="125"/>
        <v>0.58556489609746254</v>
      </c>
      <c r="AQ1670" s="18">
        <f t="shared" si="126"/>
        <v>0.71569042856356535</v>
      </c>
      <c r="AV1670" s="19">
        <v>2.0030000000000001</v>
      </c>
      <c r="AW1670" s="20">
        <v>6.4699999999999994E-2</v>
      </c>
      <c r="AY1670" s="17">
        <v>168.7</v>
      </c>
      <c r="AZ1670" s="17">
        <v>0.65172199648599505</v>
      </c>
      <c r="BA1670" s="17">
        <f t="shared" si="127"/>
        <v>0.58654979683739561</v>
      </c>
      <c r="BB1670" s="17">
        <f t="shared" si="128"/>
        <v>0.7168941961345946</v>
      </c>
    </row>
    <row r="1671" spans="20:54" x14ac:dyDescent="0.2">
      <c r="T1671" s="12">
        <v>2.2589000000000001</v>
      </c>
      <c r="U1671" s="12">
        <v>7.4800000000000005E-2</v>
      </c>
      <c r="AG1671" s="19">
        <v>2.0200999999999998</v>
      </c>
      <c r="AH1671" s="20">
        <v>6.5600000000000006E-2</v>
      </c>
      <c r="AN1671" s="17">
        <v>168.8</v>
      </c>
      <c r="AO1671" s="17">
        <v>0.650794896999495</v>
      </c>
      <c r="AP1671" s="17">
        <f t="shared" si="125"/>
        <v>0.58571540729954552</v>
      </c>
      <c r="AQ1671" s="18">
        <f t="shared" si="126"/>
        <v>0.71587438669944459</v>
      </c>
      <c r="AV1671" s="19">
        <v>1.9935</v>
      </c>
      <c r="AW1671" s="20">
        <v>6.4699999999999994E-2</v>
      </c>
      <c r="AY1671" s="17">
        <v>168.8</v>
      </c>
      <c r="AZ1671" s="17">
        <v>0.65188988382109503</v>
      </c>
      <c r="BA1671" s="17">
        <f t="shared" si="127"/>
        <v>0.58670089543898551</v>
      </c>
      <c r="BB1671" s="17">
        <f t="shared" si="128"/>
        <v>0.71707887220320454</v>
      </c>
    </row>
    <row r="1672" spans="20:54" x14ac:dyDescent="0.2">
      <c r="T1672" s="12">
        <v>2.2475999999999998</v>
      </c>
      <c r="U1672" s="12">
        <v>7.4899999999999994E-2</v>
      </c>
      <c r="AG1672" s="19">
        <v>2.0116000000000001</v>
      </c>
      <c r="AH1672" s="20">
        <v>6.5600000000000006E-2</v>
      </c>
      <c r="AN1672" s="17">
        <v>168.9</v>
      </c>
      <c r="AO1672" s="17">
        <v>0.65096192359189198</v>
      </c>
      <c r="AP1672" s="17">
        <f t="shared" si="125"/>
        <v>0.5858657312327028</v>
      </c>
      <c r="AQ1672" s="18">
        <f t="shared" si="126"/>
        <v>0.71605811595108126</v>
      </c>
      <c r="AV1672" s="19">
        <v>1.9955000000000001</v>
      </c>
      <c r="AW1672" s="20">
        <v>6.4799999999999996E-2</v>
      </c>
      <c r="AY1672" s="17">
        <v>168.9</v>
      </c>
      <c r="AZ1672" s="17">
        <v>0.65205754161041196</v>
      </c>
      <c r="BA1672" s="17">
        <f t="shared" si="127"/>
        <v>0.58685178744937083</v>
      </c>
      <c r="BB1672" s="17">
        <f t="shared" si="128"/>
        <v>0.7172632957714532</v>
      </c>
    </row>
    <row r="1673" spans="20:54" x14ac:dyDescent="0.2">
      <c r="T1673" s="12">
        <v>2.2141999999999999</v>
      </c>
      <c r="U1673" s="12">
        <v>7.4899999999999994E-2</v>
      </c>
      <c r="AG1673" s="19">
        <v>1.9692000000000001</v>
      </c>
      <c r="AH1673" s="20">
        <v>6.5600000000000006E-2</v>
      </c>
      <c r="AN1673" s="17">
        <v>169</v>
      </c>
      <c r="AO1673" s="17">
        <v>0.65112874232059803</v>
      </c>
      <c r="AP1673" s="17">
        <f t="shared" si="125"/>
        <v>0.58601586808853823</v>
      </c>
      <c r="AQ1673" s="18">
        <f t="shared" si="126"/>
        <v>0.71624161655265794</v>
      </c>
      <c r="AV1673" s="19">
        <v>1.9891000000000001</v>
      </c>
      <c r="AW1673" s="20">
        <v>6.4799999999999996E-2</v>
      </c>
      <c r="AY1673" s="17">
        <v>169</v>
      </c>
      <c r="AZ1673" s="17">
        <v>0.65222497008088698</v>
      </c>
      <c r="BA1673" s="17">
        <f t="shared" si="127"/>
        <v>0.58700247307279829</v>
      </c>
      <c r="BB1673" s="17">
        <f t="shared" si="128"/>
        <v>0.71744746708897578</v>
      </c>
    </row>
    <row r="1674" spans="20:54" x14ac:dyDescent="0.2">
      <c r="T1674" s="12">
        <v>2.2302</v>
      </c>
      <c r="U1674" s="12">
        <v>7.4899999999999994E-2</v>
      </c>
      <c r="AG1674" s="19">
        <v>1.9878</v>
      </c>
      <c r="AH1674" s="20">
        <v>6.5600000000000006E-2</v>
      </c>
      <c r="AN1674" s="17">
        <v>169.1</v>
      </c>
      <c r="AO1674" s="17">
        <v>0.65129535339853595</v>
      </c>
      <c r="AP1674" s="17">
        <f t="shared" si="125"/>
        <v>0.5861658180586824</v>
      </c>
      <c r="AQ1674" s="18">
        <f t="shared" si="126"/>
        <v>0.71642488873838961</v>
      </c>
      <c r="AV1674" s="19">
        <v>2.0024999999999999</v>
      </c>
      <c r="AW1674" s="20">
        <v>6.4799999999999996E-2</v>
      </c>
      <c r="AY1674" s="17">
        <v>169.1</v>
      </c>
      <c r="AZ1674" s="17">
        <v>0.65239216945982303</v>
      </c>
      <c r="BA1674" s="17">
        <f t="shared" si="127"/>
        <v>0.5871529525138407</v>
      </c>
      <c r="BB1674" s="17">
        <f t="shared" si="128"/>
        <v>0.71763138640580537</v>
      </c>
    </row>
    <row r="1675" spans="20:54" x14ac:dyDescent="0.2">
      <c r="T1675" s="12">
        <v>2.2416999999999998</v>
      </c>
      <c r="U1675" s="12">
        <v>7.4999999999999997E-2</v>
      </c>
      <c r="AG1675" s="19">
        <v>1.9973000000000001</v>
      </c>
      <c r="AH1675" s="20">
        <v>6.5699999999999995E-2</v>
      </c>
      <c r="AN1675" s="17">
        <v>169.2</v>
      </c>
      <c r="AO1675" s="17">
        <v>0.65146175703866205</v>
      </c>
      <c r="AP1675" s="17">
        <f t="shared" si="125"/>
        <v>0.58631558133479589</v>
      </c>
      <c r="AQ1675" s="18">
        <f t="shared" si="126"/>
        <v>0.71660793274252832</v>
      </c>
      <c r="AV1675" s="19">
        <v>2.0036</v>
      </c>
      <c r="AW1675" s="20">
        <v>6.4799999999999996E-2</v>
      </c>
      <c r="AY1675" s="17">
        <v>169.2</v>
      </c>
      <c r="AZ1675" s="17">
        <v>0.65255913997488402</v>
      </c>
      <c r="BA1675" s="17">
        <f t="shared" si="127"/>
        <v>0.58730322597739559</v>
      </c>
      <c r="BB1675" s="17">
        <f t="shared" si="128"/>
        <v>0.71781505397237244</v>
      </c>
    </row>
    <row r="1676" spans="20:54" x14ac:dyDescent="0.2">
      <c r="T1676" s="12">
        <v>2.2113999999999998</v>
      </c>
      <c r="U1676" s="12">
        <v>7.4999999999999997E-2</v>
      </c>
      <c r="AG1676" s="19">
        <v>1.9975000000000001</v>
      </c>
      <c r="AH1676" s="20">
        <v>6.5699999999999995E-2</v>
      </c>
      <c r="AN1676" s="17">
        <v>169.3</v>
      </c>
      <c r="AO1676" s="17">
        <v>0.65162795345396096</v>
      </c>
      <c r="AP1676" s="17">
        <f t="shared" si="125"/>
        <v>0.58646515810856492</v>
      </c>
      <c r="AQ1676" s="18">
        <f t="shared" si="126"/>
        <v>0.71679074879935711</v>
      </c>
      <c r="AV1676" s="19">
        <v>2.0464000000000002</v>
      </c>
      <c r="AW1676" s="20">
        <v>6.4799999999999996E-2</v>
      </c>
      <c r="AY1676" s="17">
        <v>169.3</v>
      </c>
      <c r="AZ1676" s="17">
        <v>0.65272588185408698</v>
      </c>
      <c r="BA1676" s="17">
        <f t="shared" si="127"/>
        <v>0.58745329366867827</v>
      </c>
      <c r="BB1676" s="17">
        <f t="shared" si="128"/>
        <v>0.71799847003949568</v>
      </c>
    </row>
    <row r="1677" spans="20:54" x14ac:dyDescent="0.2">
      <c r="T1677" s="12">
        <v>2.2323</v>
      </c>
      <c r="U1677" s="12">
        <v>7.51E-2</v>
      </c>
      <c r="AG1677" s="19">
        <v>1.9590000000000001</v>
      </c>
      <c r="AH1677" s="20">
        <v>6.5699999999999995E-2</v>
      </c>
      <c r="AN1677" s="17">
        <v>169.4</v>
      </c>
      <c r="AO1677" s="17">
        <v>0.65179394285744696</v>
      </c>
      <c r="AP1677" s="17">
        <f t="shared" si="125"/>
        <v>0.58661454857170225</v>
      </c>
      <c r="AQ1677" s="18">
        <f t="shared" si="126"/>
        <v>0.71697333714319167</v>
      </c>
      <c r="AV1677" s="19">
        <v>2.0175999999999998</v>
      </c>
      <c r="AW1677" s="20">
        <v>6.4899999999999999E-2</v>
      </c>
      <c r="AY1677" s="17">
        <v>169.4</v>
      </c>
      <c r="AZ1677" s="17">
        <v>0.65289239532580601</v>
      </c>
      <c r="BA1677" s="17">
        <f t="shared" si="127"/>
        <v>0.58760315579322542</v>
      </c>
      <c r="BB1677" s="17">
        <f t="shared" si="128"/>
        <v>0.71818163485838671</v>
      </c>
    </row>
    <row r="1678" spans="20:54" x14ac:dyDescent="0.2">
      <c r="T1678" s="12">
        <v>2.2650000000000001</v>
      </c>
      <c r="U1678" s="12">
        <v>7.51E-2</v>
      </c>
      <c r="AG1678" s="19">
        <v>2.0318999999999998</v>
      </c>
      <c r="AH1678" s="20">
        <v>6.5699999999999995E-2</v>
      </c>
      <c r="AN1678" s="17">
        <v>169.5</v>
      </c>
      <c r="AO1678" s="17">
        <v>0.65195972546215997</v>
      </c>
      <c r="AP1678" s="17">
        <f t="shared" si="125"/>
        <v>0.58676375291594396</v>
      </c>
      <c r="AQ1678" s="18">
        <f t="shared" si="126"/>
        <v>0.71715569800837597</v>
      </c>
      <c r="AV1678" s="19">
        <v>2.0019999999999998</v>
      </c>
      <c r="AW1678" s="20">
        <v>6.4899999999999999E-2</v>
      </c>
      <c r="AY1678" s="17">
        <v>169.5</v>
      </c>
      <c r="AZ1678" s="17">
        <v>0.65305868061876604</v>
      </c>
      <c r="BA1678" s="17">
        <f t="shared" si="127"/>
        <v>0.58775281255688949</v>
      </c>
      <c r="BB1678" s="17">
        <f t="shared" si="128"/>
        <v>0.7183645486806427</v>
      </c>
    </row>
    <row r="1679" spans="20:54" x14ac:dyDescent="0.2">
      <c r="T1679" s="12">
        <v>2.2166999999999999</v>
      </c>
      <c r="U1679" s="12">
        <v>7.5200000000000003E-2</v>
      </c>
      <c r="AG1679" s="19">
        <v>1.9856</v>
      </c>
      <c r="AH1679" s="20">
        <v>6.5699999999999995E-2</v>
      </c>
      <c r="AN1679" s="17">
        <v>169.6</v>
      </c>
      <c r="AO1679" s="17">
        <v>0.65212530148116599</v>
      </c>
      <c r="AP1679" s="17">
        <f t="shared" si="125"/>
        <v>0.58691277133304942</v>
      </c>
      <c r="AQ1679" s="18">
        <f t="shared" si="126"/>
        <v>0.71733783162928266</v>
      </c>
      <c r="AV1679" s="19">
        <v>2.0118</v>
      </c>
      <c r="AW1679" s="20">
        <v>6.4899999999999999E-2</v>
      </c>
      <c r="AY1679" s="17">
        <v>169.6</v>
      </c>
      <c r="AZ1679" s="17">
        <v>0.65322473796203995</v>
      </c>
      <c r="BA1679" s="17">
        <f t="shared" si="127"/>
        <v>0.58790226416583602</v>
      </c>
      <c r="BB1679" s="17">
        <f t="shared" si="128"/>
        <v>0.71854721175824399</v>
      </c>
    </row>
    <row r="1680" spans="20:54" x14ac:dyDescent="0.2">
      <c r="T1680" s="12">
        <v>2.2422</v>
      </c>
      <c r="U1680" s="12">
        <v>7.5200000000000003E-2</v>
      </c>
      <c r="AG1680" s="19">
        <v>2.0007999999999999</v>
      </c>
      <c r="AH1680" s="20">
        <v>6.5799999999999997E-2</v>
      </c>
      <c r="AN1680" s="17">
        <v>169.7</v>
      </c>
      <c r="AO1680" s="17">
        <v>0.65229067112755801</v>
      </c>
      <c r="AP1680" s="17">
        <f t="shared" si="125"/>
        <v>0.58706160401480223</v>
      </c>
      <c r="AQ1680" s="18">
        <f t="shared" si="126"/>
        <v>0.7175197382403139</v>
      </c>
      <c r="AV1680" s="19">
        <v>2.0455999999999999</v>
      </c>
      <c r="AW1680" s="20">
        <v>6.4899999999999999E-2</v>
      </c>
      <c r="AY1680" s="17">
        <v>169.7</v>
      </c>
      <c r="AZ1680" s="17">
        <v>0.65339056758504899</v>
      </c>
      <c r="BA1680" s="17">
        <f t="shared" si="127"/>
        <v>0.58805151082654405</v>
      </c>
      <c r="BB1680" s="17">
        <f t="shared" si="128"/>
        <v>0.71872962434355392</v>
      </c>
    </row>
    <row r="1681" spans="20:54" x14ac:dyDescent="0.2">
      <c r="T1681" s="12">
        <v>2.2549999999999999</v>
      </c>
      <c r="U1681" s="12">
        <v>7.5300000000000006E-2</v>
      </c>
      <c r="AG1681" s="19">
        <v>1.9941</v>
      </c>
      <c r="AH1681" s="20">
        <v>6.5799999999999997E-2</v>
      </c>
      <c r="AN1681" s="17">
        <v>169.8</v>
      </c>
      <c r="AO1681" s="17">
        <v>0.65245583461444701</v>
      </c>
      <c r="AP1681" s="17">
        <f t="shared" si="125"/>
        <v>0.58721025115300229</v>
      </c>
      <c r="AQ1681" s="18">
        <f t="shared" si="126"/>
        <v>0.71770141807589172</v>
      </c>
      <c r="AV1681" s="19">
        <v>2.0057999999999998</v>
      </c>
      <c r="AW1681" s="20">
        <v>6.4899999999999999E-2</v>
      </c>
      <c r="AY1681" s="17">
        <v>169.8</v>
      </c>
      <c r="AZ1681" s="17">
        <v>0.65355616971755603</v>
      </c>
      <c r="BA1681" s="17">
        <f t="shared" si="127"/>
        <v>0.58820055274580041</v>
      </c>
      <c r="BB1681" s="17">
        <f t="shared" si="128"/>
        <v>0.71891178668931166</v>
      </c>
    </row>
    <row r="1682" spans="20:54" x14ac:dyDescent="0.2">
      <c r="T1682" s="12">
        <v>2.2887</v>
      </c>
      <c r="U1682" s="12">
        <v>7.5300000000000006E-2</v>
      </c>
      <c r="AG1682" s="19">
        <v>1.9953000000000001</v>
      </c>
      <c r="AH1682" s="20">
        <v>6.5799999999999997E-2</v>
      </c>
      <c r="AN1682" s="17">
        <v>169.9</v>
      </c>
      <c r="AO1682" s="17">
        <v>0.65262079215497304</v>
      </c>
      <c r="AP1682" s="17">
        <f t="shared" si="125"/>
        <v>0.58735871293947572</v>
      </c>
      <c r="AQ1682" s="18">
        <f t="shared" si="126"/>
        <v>0.71788287137047035</v>
      </c>
      <c r="AV1682" s="19">
        <v>2.0324</v>
      </c>
      <c r="AW1682" s="20">
        <v>6.5000000000000002E-2</v>
      </c>
      <c r="AY1682" s="17">
        <v>169.9</v>
      </c>
      <c r="AZ1682" s="17">
        <v>0.65372154458966603</v>
      </c>
      <c r="BA1682" s="17">
        <f t="shared" si="127"/>
        <v>0.58834939013069942</v>
      </c>
      <c r="BB1682" s="17">
        <f t="shared" si="128"/>
        <v>0.71909369904863274</v>
      </c>
    </row>
    <row r="1683" spans="20:54" x14ac:dyDescent="0.2">
      <c r="T1683" s="12">
        <v>2.2559999999999998</v>
      </c>
      <c r="U1683" s="12">
        <v>7.5300000000000006E-2</v>
      </c>
      <c r="AG1683" s="19">
        <v>2.0249999999999999</v>
      </c>
      <c r="AH1683" s="20">
        <v>6.5799999999999997E-2</v>
      </c>
      <c r="AN1683" s="17">
        <v>170</v>
      </c>
      <c r="AO1683" s="17">
        <v>0.65278554396228905</v>
      </c>
      <c r="AP1683" s="17">
        <f t="shared" si="125"/>
        <v>0.58750698956606018</v>
      </c>
      <c r="AQ1683" s="18">
        <f t="shared" si="126"/>
        <v>0.71806409835851803</v>
      </c>
      <c r="AV1683" s="19">
        <v>1.9953000000000001</v>
      </c>
      <c r="AW1683" s="20">
        <v>6.5000000000000002E-2</v>
      </c>
      <c r="AY1683" s="17">
        <v>170</v>
      </c>
      <c r="AZ1683" s="17">
        <v>0.65388669243182296</v>
      </c>
      <c r="BA1683" s="17">
        <f t="shared" si="127"/>
        <v>0.58849802318864064</v>
      </c>
      <c r="BB1683" s="17">
        <f t="shared" si="128"/>
        <v>0.71927536167500528</v>
      </c>
    </row>
    <row r="1684" spans="20:54" x14ac:dyDescent="0.2">
      <c r="T1684" s="12">
        <v>2.2363</v>
      </c>
      <c r="U1684" s="12">
        <v>7.5399999999999995E-2</v>
      </c>
      <c r="AG1684" s="19">
        <v>1.9937</v>
      </c>
      <c r="AH1684" s="20">
        <v>6.59E-2</v>
      </c>
      <c r="AN1684" s="17">
        <v>170.1</v>
      </c>
      <c r="AO1684" s="17">
        <v>0.65295009024957296</v>
      </c>
      <c r="AP1684" s="17">
        <f t="shared" si="125"/>
        <v>0.58765508122461563</v>
      </c>
      <c r="AQ1684" s="18">
        <f t="shared" si="126"/>
        <v>0.71824509927453029</v>
      </c>
      <c r="AV1684" s="19">
        <v>1.9781</v>
      </c>
      <c r="AW1684" s="20">
        <v>6.5000000000000002E-2</v>
      </c>
      <c r="AY1684" s="17">
        <v>170.1</v>
      </c>
      <c r="AZ1684" s="17">
        <v>0.654051613474807</v>
      </c>
      <c r="BA1684" s="17">
        <f t="shared" si="127"/>
        <v>0.58864645212732636</v>
      </c>
      <c r="BB1684" s="17">
        <f t="shared" si="128"/>
        <v>0.71945677482228776</v>
      </c>
    </row>
    <row r="1685" spans="20:54" x14ac:dyDescent="0.2">
      <c r="T1685" s="12">
        <v>2.2418</v>
      </c>
      <c r="U1685" s="12">
        <v>7.5399999999999995E-2</v>
      </c>
      <c r="AG1685" s="19">
        <v>1.9943</v>
      </c>
      <c r="AH1685" s="20">
        <v>6.59E-2</v>
      </c>
      <c r="AN1685" s="17">
        <v>170.2</v>
      </c>
      <c r="AO1685" s="17">
        <v>0.653114431230018</v>
      </c>
      <c r="AP1685" s="17">
        <f t="shared" si="125"/>
        <v>0.58780298810701626</v>
      </c>
      <c r="AQ1685" s="18">
        <f t="shared" si="126"/>
        <v>0.71842587435301986</v>
      </c>
      <c r="AV1685" s="19">
        <v>2.0181</v>
      </c>
      <c r="AW1685" s="20">
        <v>6.5000000000000002E-2</v>
      </c>
      <c r="AY1685" s="17">
        <v>170.2</v>
      </c>
      <c r="AZ1685" s="17">
        <v>0.65421630794973396</v>
      </c>
      <c r="BA1685" s="17">
        <f t="shared" si="127"/>
        <v>0.58879467715476053</v>
      </c>
      <c r="BB1685" s="17">
        <f t="shared" si="128"/>
        <v>0.71963793874470738</v>
      </c>
    </row>
    <row r="1686" spans="20:54" x14ac:dyDescent="0.2">
      <c r="T1686" s="12">
        <v>2.2503000000000002</v>
      </c>
      <c r="U1686" s="12">
        <v>7.5499999999999998E-2</v>
      </c>
      <c r="AG1686" s="19">
        <v>2.0198</v>
      </c>
      <c r="AH1686" s="20">
        <v>6.59E-2</v>
      </c>
      <c r="AN1686" s="17">
        <v>170.3</v>
      </c>
      <c r="AO1686" s="17">
        <v>0.65327856711683696</v>
      </c>
      <c r="AP1686" s="17">
        <f t="shared" si="125"/>
        <v>0.58795071040515323</v>
      </c>
      <c r="AQ1686" s="18">
        <f t="shared" si="126"/>
        <v>0.71860642382852069</v>
      </c>
      <c r="AV1686" s="19">
        <v>1.9628000000000001</v>
      </c>
      <c r="AW1686" s="20">
        <v>6.5000000000000002E-2</v>
      </c>
      <c r="AY1686" s="17">
        <v>170.3</v>
      </c>
      <c r="AZ1686" s="17">
        <v>0.65438077608804801</v>
      </c>
      <c r="BA1686" s="17">
        <f t="shared" si="127"/>
        <v>0.58894269847924319</v>
      </c>
      <c r="BB1686" s="17">
        <f t="shared" si="128"/>
        <v>0.71981885369685283</v>
      </c>
    </row>
    <row r="1687" spans="20:54" x14ac:dyDescent="0.2">
      <c r="T1687" s="12">
        <v>2.2078000000000002</v>
      </c>
      <c r="U1687" s="12">
        <v>7.5499999999999998E-2</v>
      </c>
      <c r="AG1687" s="19">
        <v>2.0415000000000001</v>
      </c>
      <c r="AH1687" s="20">
        <v>6.59E-2</v>
      </c>
      <c r="AN1687" s="17">
        <v>170.4</v>
      </c>
      <c r="AO1687" s="17">
        <v>0.65344249812325295</v>
      </c>
      <c r="AP1687" s="17">
        <f t="shared" si="125"/>
        <v>0.58809824831092772</v>
      </c>
      <c r="AQ1687" s="18">
        <f t="shared" si="126"/>
        <v>0.71878674793557829</v>
      </c>
      <c r="AV1687" s="19">
        <v>1.9773000000000001</v>
      </c>
      <c r="AW1687" s="20">
        <v>6.5100000000000005E-2</v>
      </c>
      <c r="AY1687" s="17">
        <v>170.4</v>
      </c>
      <c r="AZ1687" s="17">
        <v>0.65454501812152299</v>
      </c>
      <c r="BA1687" s="17">
        <f t="shared" si="127"/>
        <v>0.5890905163093707</v>
      </c>
      <c r="BB1687" s="17">
        <f t="shared" si="128"/>
        <v>0.71999951993367539</v>
      </c>
    </row>
    <row r="1688" spans="20:54" x14ac:dyDescent="0.2">
      <c r="T1688" s="12">
        <v>2.2574999999999998</v>
      </c>
      <c r="U1688" s="12">
        <v>7.5600000000000001E-2</v>
      </c>
      <c r="AG1688" s="19">
        <v>2.0194999999999999</v>
      </c>
      <c r="AH1688" s="20">
        <v>6.59E-2</v>
      </c>
      <c r="AN1688" s="17">
        <v>170.5</v>
      </c>
      <c r="AO1688" s="17">
        <v>0.65360622446250904</v>
      </c>
      <c r="AP1688" s="17">
        <f t="shared" si="125"/>
        <v>0.5882456020162582</v>
      </c>
      <c r="AQ1688" s="18">
        <f t="shared" si="126"/>
        <v>0.71896684690876</v>
      </c>
      <c r="AV1688" s="19">
        <v>1.9821</v>
      </c>
      <c r="AW1688" s="20">
        <v>6.5100000000000005E-2</v>
      </c>
      <c r="AY1688" s="17">
        <v>170.5</v>
      </c>
      <c r="AZ1688" s="17">
        <v>0.65470903428226102</v>
      </c>
      <c r="BA1688" s="17">
        <f t="shared" si="127"/>
        <v>0.58923813085403498</v>
      </c>
      <c r="BB1688" s="17">
        <f t="shared" si="128"/>
        <v>0.72017993771048716</v>
      </c>
    </row>
    <row r="1689" spans="20:54" x14ac:dyDescent="0.2">
      <c r="T1689" s="12">
        <v>2.2645</v>
      </c>
      <c r="U1689" s="12">
        <v>7.5600000000000001E-2</v>
      </c>
      <c r="AG1689" s="19">
        <v>2.0150000000000001</v>
      </c>
      <c r="AH1689" s="20">
        <v>6.6000000000000003E-2</v>
      </c>
      <c r="AN1689" s="17">
        <v>170.6</v>
      </c>
      <c r="AO1689" s="17">
        <v>0.65376974634785701</v>
      </c>
      <c r="AP1689" s="17">
        <f t="shared" si="125"/>
        <v>0.58839277171307136</v>
      </c>
      <c r="AQ1689" s="18">
        <f t="shared" si="126"/>
        <v>0.71914672098264276</v>
      </c>
      <c r="AV1689" s="19">
        <v>1.9894000000000001</v>
      </c>
      <c r="AW1689" s="20">
        <v>6.5100000000000005E-2</v>
      </c>
      <c r="AY1689" s="17">
        <v>170.6</v>
      </c>
      <c r="AZ1689" s="17">
        <v>0.65487282480268505</v>
      </c>
      <c r="BA1689" s="17">
        <f t="shared" si="127"/>
        <v>0.58938554232241658</v>
      </c>
      <c r="BB1689" s="17">
        <f t="shared" si="128"/>
        <v>0.72036010728295363</v>
      </c>
    </row>
    <row r="1690" spans="20:54" x14ac:dyDescent="0.2">
      <c r="T1690" s="12">
        <v>2.2721</v>
      </c>
      <c r="U1690" s="12">
        <v>7.5700000000000003E-2</v>
      </c>
      <c r="AG1690" s="19">
        <v>2.0156999999999998</v>
      </c>
      <c r="AH1690" s="20">
        <v>6.6000000000000003E-2</v>
      </c>
      <c r="AN1690" s="17">
        <v>170.7</v>
      </c>
      <c r="AO1690" s="17">
        <v>0.65393306399256201</v>
      </c>
      <c r="AP1690" s="17">
        <f t="shared" si="125"/>
        <v>0.58853975759330579</v>
      </c>
      <c r="AQ1690" s="18">
        <f t="shared" si="126"/>
        <v>0.71932637039181824</v>
      </c>
      <c r="AV1690" s="19">
        <v>2.0009999999999999</v>
      </c>
      <c r="AW1690" s="20">
        <v>6.5100000000000005E-2</v>
      </c>
      <c r="AY1690" s="17">
        <v>170.7</v>
      </c>
      <c r="AZ1690" s="17">
        <v>0.65503638991554103</v>
      </c>
      <c r="BA1690" s="17">
        <f t="shared" si="127"/>
        <v>0.58953275092398694</v>
      </c>
      <c r="BB1690" s="17">
        <f t="shared" si="128"/>
        <v>0.72054002890709523</v>
      </c>
    </row>
    <row r="1691" spans="20:54" x14ac:dyDescent="0.2">
      <c r="T1691" s="12">
        <v>2.2888000000000002</v>
      </c>
      <c r="U1691" s="12">
        <v>7.5700000000000003E-2</v>
      </c>
      <c r="AG1691" s="19">
        <v>2.0070000000000001</v>
      </c>
      <c r="AH1691" s="20">
        <v>6.6000000000000003E-2</v>
      </c>
      <c r="AN1691" s="17">
        <v>170.8</v>
      </c>
      <c r="AO1691" s="17">
        <v>0.65409617760990102</v>
      </c>
      <c r="AP1691" s="17">
        <f t="shared" si="125"/>
        <v>0.58868655984891094</v>
      </c>
      <c r="AQ1691" s="18">
        <f t="shared" si="126"/>
        <v>0.71950579537089121</v>
      </c>
      <c r="AV1691" s="19">
        <v>2.0333000000000001</v>
      </c>
      <c r="AW1691" s="20">
        <v>6.5199999999999994E-2</v>
      </c>
      <c r="AY1691" s="17">
        <v>170.8</v>
      </c>
      <c r="AZ1691" s="17">
        <v>0.65519972985389496</v>
      </c>
      <c r="BA1691" s="17">
        <f t="shared" si="127"/>
        <v>0.58967975686850549</v>
      </c>
      <c r="BB1691" s="17">
        <f t="shared" si="128"/>
        <v>0.72071970283928455</v>
      </c>
    </row>
    <row r="1692" spans="20:54" x14ac:dyDescent="0.2">
      <c r="T1692" s="12">
        <v>2.2808999999999999</v>
      </c>
      <c r="U1692" s="12">
        <v>7.5800000000000006E-2</v>
      </c>
      <c r="AG1692" s="19">
        <v>2.0242</v>
      </c>
      <c r="AH1692" s="20">
        <v>6.6000000000000003E-2</v>
      </c>
      <c r="AN1692" s="17">
        <v>170.9</v>
      </c>
      <c r="AO1692" s="17">
        <v>0.65425908741315797</v>
      </c>
      <c r="AP1692" s="17">
        <f t="shared" si="125"/>
        <v>0.58883317867184215</v>
      </c>
      <c r="AQ1692" s="18">
        <f t="shared" si="126"/>
        <v>0.71968499615447379</v>
      </c>
      <c r="AV1692" s="19">
        <v>1.9837</v>
      </c>
      <c r="AW1692" s="20">
        <v>6.5199999999999994E-2</v>
      </c>
      <c r="AY1692" s="17">
        <v>170.9</v>
      </c>
      <c r="AZ1692" s="17">
        <v>0.65536284485112595</v>
      </c>
      <c r="BA1692" s="17">
        <f t="shared" si="127"/>
        <v>0.58982656036601333</v>
      </c>
      <c r="BB1692" s="17">
        <f t="shared" si="128"/>
        <v>0.72089912933623856</v>
      </c>
    </row>
    <row r="1693" spans="20:54" x14ac:dyDescent="0.2">
      <c r="T1693" s="12">
        <v>2.2801999999999998</v>
      </c>
      <c r="U1693" s="12">
        <v>7.5800000000000006E-2</v>
      </c>
      <c r="AG1693" s="19">
        <v>1.994</v>
      </c>
      <c r="AH1693" s="20">
        <v>6.6100000000000006E-2</v>
      </c>
      <c r="AN1693" s="17">
        <v>171</v>
      </c>
      <c r="AO1693" s="17">
        <v>0.65442179361562502</v>
      </c>
      <c r="AP1693" s="17">
        <f t="shared" si="125"/>
        <v>0.58897961425406253</v>
      </c>
      <c r="AQ1693" s="18">
        <f t="shared" si="126"/>
        <v>0.71986397297718763</v>
      </c>
      <c r="AV1693" s="19">
        <v>2.0156000000000001</v>
      </c>
      <c r="AW1693" s="20">
        <v>6.5199999999999994E-2</v>
      </c>
      <c r="AY1693" s="17">
        <v>171</v>
      </c>
      <c r="AZ1693" s="17">
        <v>0.65552573514093104</v>
      </c>
      <c r="BA1693" s="17">
        <f t="shared" si="127"/>
        <v>0.58997316162683799</v>
      </c>
      <c r="BB1693" s="17">
        <f t="shared" si="128"/>
        <v>0.7210783086550242</v>
      </c>
    </row>
    <row r="1694" spans="20:54" x14ac:dyDescent="0.2">
      <c r="T1694" s="12">
        <v>2.2557</v>
      </c>
      <c r="U1694" s="12">
        <v>7.5899999999999995E-2</v>
      </c>
      <c r="AG1694" s="19">
        <v>2.0150999999999999</v>
      </c>
      <c r="AH1694" s="20">
        <v>6.6100000000000006E-2</v>
      </c>
      <c r="AN1694" s="17">
        <v>171.1</v>
      </c>
      <c r="AO1694" s="17">
        <v>0.65458429643060201</v>
      </c>
      <c r="AP1694" s="17">
        <f t="shared" si="125"/>
        <v>0.58912586678754186</v>
      </c>
      <c r="AQ1694" s="18">
        <f t="shared" si="126"/>
        <v>0.72004272607366226</v>
      </c>
      <c r="AV1694" s="19">
        <v>1.9990000000000001</v>
      </c>
      <c r="AW1694" s="20">
        <v>6.5199999999999994E-2</v>
      </c>
      <c r="AY1694" s="17">
        <v>171.1</v>
      </c>
      <c r="AZ1694" s="17">
        <v>0.65568840095731595</v>
      </c>
      <c r="BA1694" s="17">
        <f t="shared" si="127"/>
        <v>0.59011956086158435</v>
      </c>
      <c r="BB1694" s="17">
        <f t="shared" si="128"/>
        <v>0.72125724105304756</v>
      </c>
    </row>
    <row r="1695" spans="20:54" x14ac:dyDescent="0.2">
      <c r="T1695" s="12">
        <v>2.2656000000000001</v>
      </c>
      <c r="U1695" s="12">
        <v>7.5899999999999995E-2</v>
      </c>
      <c r="AG1695" s="19">
        <v>2.0425</v>
      </c>
      <c r="AH1695" s="20">
        <v>6.6100000000000006E-2</v>
      </c>
      <c r="AN1695" s="17">
        <v>171.2</v>
      </c>
      <c r="AO1695" s="17">
        <v>0.65474659607139496</v>
      </c>
      <c r="AP1695" s="17">
        <f t="shared" si="125"/>
        <v>0.58927193646425546</v>
      </c>
      <c r="AQ1695" s="18">
        <f t="shared" si="126"/>
        <v>0.72022125567853457</v>
      </c>
      <c r="AV1695" s="19">
        <v>1.9959</v>
      </c>
      <c r="AW1695" s="20">
        <v>6.5199999999999994E-2</v>
      </c>
      <c r="AY1695" s="17">
        <v>171.2</v>
      </c>
      <c r="AZ1695" s="17">
        <v>0.65585084253459702</v>
      </c>
      <c r="BA1695" s="17">
        <f t="shared" si="127"/>
        <v>0.59026575828113736</v>
      </c>
      <c r="BB1695" s="17">
        <f t="shared" si="128"/>
        <v>0.72143592678805679</v>
      </c>
    </row>
    <row r="1696" spans="20:54" x14ac:dyDescent="0.2">
      <c r="T1696" s="12">
        <v>2.2719</v>
      </c>
      <c r="U1696" s="12">
        <v>7.5999999999999998E-2</v>
      </c>
      <c r="AG1696" s="19">
        <v>1.9876</v>
      </c>
      <c r="AH1696" s="20">
        <v>6.6100000000000006E-2</v>
      </c>
      <c r="AN1696" s="17">
        <v>171.3</v>
      </c>
      <c r="AO1696" s="17">
        <v>0.65490869275131203</v>
      </c>
      <c r="AP1696" s="17">
        <f t="shared" si="125"/>
        <v>0.58941782347618088</v>
      </c>
      <c r="AQ1696" s="18">
        <f t="shared" si="126"/>
        <v>0.72039956202644329</v>
      </c>
      <c r="AV1696" s="19">
        <v>1.9754</v>
      </c>
      <c r="AW1696" s="20">
        <v>6.5299999999999997E-2</v>
      </c>
      <c r="AY1696" s="17">
        <v>171.3</v>
      </c>
      <c r="AZ1696" s="17">
        <v>0.65601306010739502</v>
      </c>
      <c r="BA1696" s="17">
        <f t="shared" si="127"/>
        <v>0.59041175409665558</v>
      </c>
      <c r="BB1696" s="17">
        <f t="shared" si="128"/>
        <v>0.72161436611813456</v>
      </c>
    </row>
    <row r="1697" spans="20:54" x14ac:dyDescent="0.2">
      <c r="T1697" s="12">
        <v>2.2561</v>
      </c>
      <c r="U1697" s="12">
        <v>7.5999999999999998E-2</v>
      </c>
      <c r="AG1697" s="19">
        <v>2.048</v>
      </c>
      <c r="AH1697" s="20">
        <v>6.6100000000000006E-2</v>
      </c>
      <c r="AN1697" s="17">
        <v>171.4</v>
      </c>
      <c r="AO1697" s="17">
        <v>0.65507058668366602</v>
      </c>
      <c r="AP1697" s="17">
        <f t="shared" si="125"/>
        <v>0.58956352801529943</v>
      </c>
      <c r="AQ1697" s="18">
        <f t="shared" si="126"/>
        <v>0.72057764535203273</v>
      </c>
      <c r="AV1697" s="19">
        <v>2.0266999999999999</v>
      </c>
      <c r="AW1697" s="20">
        <v>6.5299999999999997E-2</v>
      </c>
      <c r="AY1697" s="17">
        <v>171.4</v>
      </c>
      <c r="AZ1697" s="17">
        <v>0.65617505391063702</v>
      </c>
      <c r="BA1697" s="17">
        <f t="shared" si="127"/>
        <v>0.59055754851957332</v>
      </c>
      <c r="BB1697" s="17">
        <f t="shared" si="128"/>
        <v>0.72179255930170083</v>
      </c>
    </row>
    <row r="1698" spans="20:54" x14ac:dyDescent="0.2">
      <c r="T1698" s="12">
        <v>2.2793999999999999</v>
      </c>
      <c r="U1698" s="12">
        <v>7.6100000000000001E-2</v>
      </c>
      <c r="AG1698" s="19">
        <v>2.0346000000000002</v>
      </c>
      <c r="AH1698" s="20">
        <v>6.6199999999999995E-2</v>
      </c>
      <c r="AN1698" s="17">
        <v>171.5</v>
      </c>
      <c r="AO1698" s="17">
        <v>0.65523227808177098</v>
      </c>
      <c r="AP1698" s="17">
        <f t="shared" si="125"/>
        <v>0.58970905027359388</v>
      </c>
      <c r="AQ1698" s="18">
        <f t="shared" si="126"/>
        <v>0.72075550588994819</v>
      </c>
      <c r="AV1698" s="19">
        <v>2.0021</v>
      </c>
      <c r="AW1698" s="20">
        <v>6.5299999999999997E-2</v>
      </c>
      <c r="AY1698" s="17">
        <v>171.5</v>
      </c>
      <c r="AZ1698" s="17">
        <v>0.65633682417954997</v>
      </c>
      <c r="BA1698" s="17">
        <f t="shared" si="127"/>
        <v>0.590703141761595</v>
      </c>
      <c r="BB1698" s="17">
        <f t="shared" si="128"/>
        <v>0.72197050659750506</v>
      </c>
    </row>
    <row r="1699" spans="20:54" x14ac:dyDescent="0.2">
      <c r="T1699" s="12">
        <v>2.2544</v>
      </c>
      <c r="U1699" s="12">
        <v>7.6100000000000001E-2</v>
      </c>
      <c r="AG1699" s="19">
        <v>2.0091999999999999</v>
      </c>
      <c r="AH1699" s="20">
        <v>6.6199999999999995E-2</v>
      </c>
      <c r="AN1699" s="17">
        <v>171.6</v>
      </c>
      <c r="AO1699" s="17">
        <v>0.65539376715894204</v>
      </c>
      <c r="AP1699" s="17">
        <f t="shared" si="125"/>
        <v>0.58985439044304788</v>
      </c>
      <c r="AQ1699" s="18">
        <f t="shared" si="126"/>
        <v>0.72093314387483631</v>
      </c>
      <c r="AV1699" s="19">
        <v>2.0152000000000001</v>
      </c>
      <c r="AW1699" s="20">
        <v>6.5299999999999997E-2</v>
      </c>
      <c r="AY1699" s="17">
        <v>171.6</v>
      </c>
      <c r="AZ1699" s="17">
        <v>0.65649837114966403</v>
      </c>
      <c r="BA1699" s="17">
        <f t="shared" si="127"/>
        <v>0.59084853403469761</v>
      </c>
      <c r="BB1699" s="17">
        <f t="shared" si="128"/>
        <v>0.72214820826463044</v>
      </c>
    </row>
    <row r="1700" spans="20:54" x14ac:dyDescent="0.2">
      <c r="T1700" s="12">
        <v>2.2881</v>
      </c>
      <c r="U1700" s="12">
        <v>7.6200000000000004E-2</v>
      </c>
      <c r="AG1700" s="19">
        <v>2.028</v>
      </c>
      <c r="AH1700" s="20">
        <v>6.6199999999999995E-2</v>
      </c>
      <c r="AN1700" s="17">
        <v>171.7</v>
      </c>
      <c r="AO1700" s="17">
        <v>0.65555505412849402</v>
      </c>
      <c r="AP1700" s="17">
        <f t="shared" si="125"/>
        <v>0.58999954871564464</v>
      </c>
      <c r="AQ1700" s="18">
        <f t="shared" si="126"/>
        <v>0.72111055954134351</v>
      </c>
      <c r="AV1700" s="19">
        <v>1.9772000000000001</v>
      </c>
      <c r="AW1700" s="20">
        <v>6.5299999999999997E-2</v>
      </c>
      <c r="AY1700" s="17">
        <v>171.7</v>
      </c>
      <c r="AZ1700" s="17">
        <v>0.656659695056802</v>
      </c>
      <c r="BA1700" s="17">
        <f t="shared" si="127"/>
        <v>0.59099372555112184</v>
      </c>
      <c r="BB1700" s="17">
        <f t="shared" si="128"/>
        <v>0.72232566456248226</v>
      </c>
    </row>
    <row r="1701" spans="20:54" x14ac:dyDescent="0.2">
      <c r="T1701" s="12">
        <v>2.2763</v>
      </c>
      <c r="U1701" s="12">
        <v>7.6200000000000004E-2</v>
      </c>
      <c r="AG1701" s="19">
        <v>2.0510000000000002</v>
      </c>
      <c r="AH1701" s="20">
        <v>6.6199999999999995E-2</v>
      </c>
      <c r="AN1701" s="17">
        <v>171.8</v>
      </c>
      <c r="AO1701" s="17">
        <v>0.65571613920373994</v>
      </c>
      <c r="AP1701" s="17">
        <f t="shared" si="125"/>
        <v>0.59014452528336592</v>
      </c>
      <c r="AQ1701" s="18">
        <f t="shared" si="126"/>
        <v>0.72128775312411397</v>
      </c>
      <c r="AV1701" s="19">
        <v>1.9964</v>
      </c>
      <c r="AW1701" s="20">
        <v>6.54E-2</v>
      </c>
      <c r="AY1701" s="17">
        <v>171.8</v>
      </c>
      <c r="AZ1701" s="17">
        <v>0.656820796137082</v>
      </c>
      <c r="BA1701" s="17">
        <f t="shared" si="127"/>
        <v>0.5911387165233738</v>
      </c>
      <c r="BB1701" s="17">
        <f t="shared" si="128"/>
        <v>0.72250287575079031</v>
      </c>
    </row>
    <row r="1702" spans="20:54" x14ac:dyDescent="0.2">
      <c r="T1702" s="12">
        <v>2.3197000000000001</v>
      </c>
      <c r="U1702" s="12">
        <v>7.6300000000000007E-2</v>
      </c>
      <c r="AG1702" s="19">
        <v>2.0289000000000001</v>
      </c>
      <c r="AH1702" s="20">
        <v>6.6299999999999998E-2</v>
      </c>
      <c r="AN1702" s="17">
        <v>171.9</v>
      </c>
      <c r="AO1702" s="17">
        <v>0.65587702259798897</v>
      </c>
      <c r="AP1702" s="17">
        <f t="shared" si="125"/>
        <v>0.59028932033819004</v>
      </c>
      <c r="AQ1702" s="18">
        <f t="shared" si="126"/>
        <v>0.7214647248577879</v>
      </c>
      <c r="AV1702" s="19">
        <v>2.0034000000000001</v>
      </c>
      <c r="AW1702" s="20">
        <v>6.54E-2</v>
      </c>
      <c r="AY1702" s="17">
        <v>171.9</v>
      </c>
      <c r="AZ1702" s="17">
        <v>0.65698167462691603</v>
      </c>
      <c r="BA1702" s="17">
        <f t="shared" si="127"/>
        <v>0.5912835071642244</v>
      </c>
      <c r="BB1702" s="17">
        <f t="shared" si="128"/>
        <v>0.72267984208960767</v>
      </c>
    </row>
    <row r="1703" spans="20:54" x14ac:dyDescent="0.2">
      <c r="T1703" s="12">
        <v>2.2585000000000002</v>
      </c>
      <c r="U1703" s="12">
        <v>7.6300000000000007E-2</v>
      </c>
      <c r="AG1703" s="19">
        <v>1.9953000000000001</v>
      </c>
      <c r="AH1703" s="20">
        <v>6.6299999999999998E-2</v>
      </c>
      <c r="AN1703" s="17">
        <v>172</v>
      </c>
      <c r="AO1703" s="17">
        <v>0.65603770452454702</v>
      </c>
      <c r="AP1703" s="17">
        <f t="shared" si="125"/>
        <v>0.59043393407209233</v>
      </c>
      <c r="AQ1703" s="18">
        <f t="shared" si="126"/>
        <v>0.72164147497700182</v>
      </c>
      <c r="AV1703" s="19">
        <v>2.0438999999999998</v>
      </c>
      <c r="AW1703" s="20">
        <v>6.54E-2</v>
      </c>
      <c r="AY1703" s="17">
        <v>172</v>
      </c>
      <c r="AZ1703" s="17">
        <v>0.65714233076300399</v>
      </c>
      <c r="BA1703" s="17">
        <f t="shared" si="127"/>
        <v>0.59142809768670357</v>
      </c>
      <c r="BB1703" s="17">
        <f t="shared" si="128"/>
        <v>0.72285656383930441</v>
      </c>
    </row>
    <row r="1704" spans="20:54" x14ac:dyDescent="0.2">
      <c r="T1704" s="12">
        <v>2.2439</v>
      </c>
      <c r="U1704" s="12">
        <v>7.6300000000000007E-2</v>
      </c>
      <c r="AG1704" s="19">
        <v>2.0425</v>
      </c>
      <c r="AH1704" s="20">
        <v>6.6299999999999998E-2</v>
      </c>
      <c r="AN1704" s="17">
        <v>172.1</v>
      </c>
      <c r="AO1704" s="17">
        <v>0.65619818519671502</v>
      </c>
      <c r="AP1704" s="17">
        <f t="shared" si="125"/>
        <v>0.59057836667704355</v>
      </c>
      <c r="AQ1704" s="18">
        <f t="shared" si="126"/>
        <v>0.7218180037163866</v>
      </c>
      <c r="AV1704" s="19">
        <v>1.9999</v>
      </c>
      <c r="AW1704" s="20">
        <v>6.54E-2</v>
      </c>
      <c r="AY1704" s="17">
        <v>172.1</v>
      </c>
      <c r="AZ1704" s="17">
        <v>0.65730276478233396</v>
      </c>
      <c r="BA1704" s="17">
        <f t="shared" si="127"/>
        <v>0.59157248830410059</v>
      </c>
      <c r="BB1704" s="17">
        <f t="shared" si="128"/>
        <v>0.72303304126056744</v>
      </c>
    </row>
    <row r="1705" spans="20:54" x14ac:dyDescent="0.2">
      <c r="T1705" s="12">
        <v>2.2702</v>
      </c>
      <c r="U1705" s="12">
        <v>7.6399999999999996E-2</v>
      </c>
      <c r="AG1705" s="19">
        <v>2.0024000000000002</v>
      </c>
      <c r="AH1705" s="20">
        <v>6.6299999999999998E-2</v>
      </c>
      <c r="AN1705" s="17">
        <v>172.2</v>
      </c>
      <c r="AO1705" s="17">
        <v>0.65635846482778704</v>
      </c>
      <c r="AP1705" s="17">
        <f t="shared" si="125"/>
        <v>0.59072261834500839</v>
      </c>
      <c r="AQ1705" s="18">
        <f t="shared" si="126"/>
        <v>0.7219943113105658</v>
      </c>
      <c r="AV1705" s="19">
        <v>1.9993000000000001</v>
      </c>
      <c r="AW1705" s="20">
        <v>6.54E-2</v>
      </c>
      <c r="AY1705" s="17">
        <v>172.2</v>
      </c>
      <c r="AZ1705" s="17">
        <v>0.65746297692217803</v>
      </c>
      <c r="BA1705" s="17">
        <f t="shared" si="127"/>
        <v>0.5917166792299603</v>
      </c>
      <c r="BB1705" s="17">
        <f t="shared" si="128"/>
        <v>0.72320927461439588</v>
      </c>
    </row>
    <row r="1706" spans="20:54" x14ac:dyDescent="0.2">
      <c r="T1706" s="12">
        <v>2.2631999999999999</v>
      </c>
      <c r="U1706" s="12">
        <v>7.6399999999999996E-2</v>
      </c>
      <c r="AG1706" s="19">
        <v>2.0015999999999998</v>
      </c>
      <c r="AH1706" s="20">
        <v>6.6299999999999998E-2</v>
      </c>
      <c r="AN1706" s="17">
        <v>172.3</v>
      </c>
      <c r="AO1706" s="17">
        <v>0.65651854363105</v>
      </c>
      <c r="AP1706" s="17">
        <f t="shared" si="125"/>
        <v>0.59086668926794506</v>
      </c>
      <c r="AQ1706" s="18">
        <f t="shared" si="126"/>
        <v>0.72217039799415506</v>
      </c>
      <c r="AV1706" s="19">
        <v>2.0335000000000001</v>
      </c>
      <c r="AW1706" s="20">
        <v>6.5500000000000003E-2</v>
      </c>
      <c r="AY1706" s="17">
        <v>172.3</v>
      </c>
      <c r="AZ1706" s="17">
        <v>0.65762296742009096</v>
      </c>
      <c r="BA1706" s="17">
        <f t="shared" si="127"/>
        <v>0.5918606706780819</v>
      </c>
      <c r="BB1706" s="17">
        <f t="shared" si="128"/>
        <v>0.72338526416210014</v>
      </c>
    </row>
    <row r="1707" spans="20:54" x14ac:dyDescent="0.2">
      <c r="T1707" s="12">
        <v>2.2719999999999998</v>
      </c>
      <c r="U1707" s="12">
        <v>7.6499999999999999E-2</v>
      </c>
      <c r="AG1707" s="19">
        <v>2.0253000000000001</v>
      </c>
      <c r="AH1707" s="20">
        <v>6.6400000000000001E-2</v>
      </c>
      <c r="AN1707" s="17">
        <v>172.4</v>
      </c>
      <c r="AO1707" s="17">
        <v>0.65667842181978098</v>
      </c>
      <c r="AP1707" s="17">
        <f t="shared" si="125"/>
        <v>0.5910105796378029</v>
      </c>
      <c r="AQ1707" s="18">
        <f t="shared" si="126"/>
        <v>0.72234626400175916</v>
      </c>
      <c r="AV1707" s="19">
        <v>2.0270999999999999</v>
      </c>
      <c r="AW1707" s="20">
        <v>6.5500000000000003E-2</v>
      </c>
      <c r="AY1707" s="17">
        <v>172.4</v>
      </c>
      <c r="AZ1707" s="17">
        <v>0.65778273651390995</v>
      </c>
      <c r="BA1707" s="17">
        <f t="shared" si="127"/>
        <v>0.59200446286251895</v>
      </c>
      <c r="BB1707" s="17">
        <f t="shared" si="128"/>
        <v>0.72356101016530106</v>
      </c>
    </row>
    <row r="1708" spans="20:54" x14ac:dyDescent="0.2">
      <c r="T1708" s="12">
        <v>2.2965</v>
      </c>
      <c r="U1708" s="12">
        <v>7.6499999999999999E-2</v>
      </c>
      <c r="AG1708" s="19">
        <v>2.0358000000000001</v>
      </c>
      <c r="AH1708" s="20">
        <v>6.6400000000000001E-2</v>
      </c>
      <c r="AN1708" s="17">
        <v>172.5</v>
      </c>
      <c r="AO1708" s="17">
        <v>0.65683809960724904</v>
      </c>
      <c r="AP1708" s="17">
        <f t="shared" si="125"/>
        <v>0.59115428964652417</v>
      </c>
      <c r="AQ1708" s="18">
        <f t="shared" si="126"/>
        <v>0.72252190956797402</v>
      </c>
      <c r="AV1708" s="19">
        <v>2.0438999999999998</v>
      </c>
      <c r="AW1708" s="20">
        <v>6.5500000000000003E-2</v>
      </c>
      <c r="AY1708" s="17">
        <v>172.5</v>
      </c>
      <c r="AZ1708" s="17">
        <v>0.65794228444174596</v>
      </c>
      <c r="BA1708" s="17">
        <f t="shared" si="127"/>
        <v>0.59214805599757137</v>
      </c>
      <c r="BB1708" s="17">
        <f t="shared" si="128"/>
        <v>0.72373651288592067</v>
      </c>
    </row>
    <row r="1709" spans="20:54" x14ac:dyDescent="0.2">
      <c r="T1709" s="12">
        <v>2.3167</v>
      </c>
      <c r="U1709" s="12">
        <v>7.6600000000000001E-2</v>
      </c>
      <c r="AG1709" s="19">
        <v>2.0463</v>
      </c>
      <c r="AH1709" s="20">
        <v>6.6400000000000001E-2</v>
      </c>
      <c r="AN1709" s="17">
        <v>172.6</v>
      </c>
      <c r="AO1709" s="17">
        <v>0.65699757720671004</v>
      </c>
      <c r="AP1709" s="17">
        <f t="shared" si="125"/>
        <v>0.5912978194860391</v>
      </c>
      <c r="AQ1709" s="18">
        <f t="shared" si="126"/>
        <v>0.72269733492738109</v>
      </c>
      <c r="AV1709" s="19">
        <v>1.9977</v>
      </c>
      <c r="AW1709" s="20">
        <v>6.5500000000000003E-2</v>
      </c>
      <c r="AY1709" s="17">
        <v>172.6</v>
      </c>
      <c r="AZ1709" s="17">
        <v>0.65810161144198798</v>
      </c>
      <c r="BA1709" s="17">
        <f t="shared" si="127"/>
        <v>0.59229145029778918</v>
      </c>
      <c r="BB1709" s="17">
        <f t="shared" si="128"/>
        <v>0.72391177258618689</v>
      </c>
    </row>
    <row r="1710" spans="20:54" x14ac:dyDescent="0.2">
      <c r="T1710" s="12">
        <v>2.2589999999999999</v>
      </c>
      <c r="U1710" s="12">
        <v>7.6600000000000001E-2</v>
      </c>
      <c r="AG1710" s="19">
        <v>2.0369999999999999</v>
      </c>
      <c r="AH1710" s="20">
        <v>6.6400000000000001E-2</v>
      </c>
      <c r="AN1710" s="17">
        <v>172.7</v>
      </c>
      <c r="AO1710" s="17">
        <v>0.65715685483140995</v>
      </c>
      <c r="AP1710" s="17">
        <f t="shared" si="125"/>
        <v>0.59144116934826896</v>
      </c>
      <c r="AQ1710" s="18">
        <f t="shared" si="126"/>
        <v>0.72287254031455106</v>
      </c>
      <c r="AV1710" s="19">
        <v>1.988</v>
      </c>
      <c r="AW1710" s="20">
        <v>6.5600000000000006E-2</v>
      </c>
      <c r="AY1710" s="17">
        <v>172.7</v>
      </c>
      <c r="AZ1710" s="17">
        <v>0.65826071775329698</v>
      </c>
      <c r="BA1710" s="17">
        <f t="shared" si="127"/>
        <v>0.59243464597796724</v>
      </c>
      <c r="BB1710" s="17">
        <f t="shared" si="128"/>
        <v>0.72408678952862671</v>
      </c>
    </row>
    <row r="1711" spans="20:54" x14ac:dyDescent="0.2">
      <c r="T1711" s="12">
        <v>2.2841</v>
      </c>
      <c r="U1711" s="12">
        <v>7.6700000000000004E-2</v>
      </c>
      <c r="AG1711" s="19">
        <v>2.0320999999999998</v>
      </c>
      <c r="AH1711" s="20">
        <v>6.6500000000000004E-2</v>
      </c>
      <c r="AN1711" s="17">
        <v>172.8</v>
      </c>
      <c r="AO1711" s="17">
        <v>0.65731593269458</v>
      </c>
      <c r="AP1711" s="17">
        <f t="shared" si="125"/>
        <v>0.59158433942512201</v>
      </c>
      <c r="AQ1711" s="18">
        <f t="shared" si="126"/>
        <v>0.7230475259640381</v>
      </c>
      <c r="AV1711" s="19">
        <v>2.0200999999999998</v>
      </c>
      <c r="AW1711" s="20">
        <v>6.5600000000000006E-2</v>
      </c>
      <c r="AY1711" s="17">
        <v>172.8</v>
      </c>
      <c r="AZ1711" s="17">
        <v>0.65841960361460605</v>
      </c>
      <c r="BA1711" s="17">
        <f t="shared" si="127"/>
        <v>0.59257764325314544</v>
      </c>
      <c r="BB1711" s="17">
        <f t="shared" si="128"/>
        <v>0.72426156397606667</v>
      </c>
    </row>
    <row r="1712" spans="20:54" x14ac:dyDescent="0.2">
      <c r="T1712" s="12">
        <v>2.2296999999999998</v>
      </c>
      <c r="U1712" s="12">
        <v>7.6700000000000004E-2</v>
      </c>
      <c r="AG1712" s="19">
        <v>2.0350000000000001</v>
      </c>
      <c r="AH1712" s="20">
        <v>6.6500000000000004E-2</v>
      </c>
      <c r="AN1712" s="17">
        <v>172.9</v>
      </c>
      <c r="AO1712" s="17">
        <v>0.65747481100943805</v>
      </c>
      <c r="AP1712" s="17">
        <f t="shared" si="125"/>
        <v>0.5917273299084943</v>
      </c>
      <c r="AQ1712" s="18">
        <f t="shared" si="126"/>
        <v>0.72322229211038191</v>
      </c>
      <c r="AV1712" s="19">
        <v>2.0116000000000001</v>
      </c>
      <c r="AW1712" s="20">
        <v>6.5600000000000006E-2</v>
      </c>
      <c r="AY1712" s="17">
        <v>172.9</v>
      </c>
      <c r="AZ1712" s="17">
        <v>0.65857826926511398</v>
      </c>
      <c r="BA1712" s="17">
        <f t="shared" si="127"/>
        <v>0.59272044233860255</v>
      </c>
      <c r="BB1712" s="17">
        <f t="shared" si="128"/>
        <v>0.72443609619162541</v>
      </c>
    </row>
    <row r="1713" spans="20:54" x14ac:dyDescent="0.2">
      <c r="T1713" s="12">
        <v>2.2616999999999998</v>
      </c>
      <c r="U1713" s="12">
        <v>7.6799999999999993E-2</v>
      </c>
      <c r="AG1713" s="19">
        <v>2.0188999999999999</v>
      </c>
      <c r="AH1713" s="20">
        <v>6.6500000000000004E-2</v>
      </c>
      <c r="AN1713" s="17">
        <v>173</v>
      </c>
      <c r="AO1713" s="17">
        <v>0.65763348998918403</v>
      </c>
      <c r="AP1713" s="17">
        <f t="shared" si="125"/>
        <v>0.59187014099026569</v>
      </c>
      <c r="AQ1713" s="18">
        <f t="shared" si="126"/>
        <v>0.72339683898810248</v>
      </c>
      <c r="AV1713" s="19">
        <v>1.9692000000000001</v>
      </c>
      <c r="AW1713" s="20">
        <v>6.5600000000000006E-2</v>
      </c>
      <c r="AY1713" s="17">
        <v>173</v>
      </c>
      <c r="AZ1713" s="17">
        <v>0.65873671494428698</v>
      </c>
      <c r="BA1713" s="17">
        <f t="shared" si="127"/>
        <v>0.5928630434498583</v>
      </c>
      <c r="BB1713" s="17">
        <f t="shared" si="128"/>
        <v>0.72461038643871578</v>
      </c>
    </row>
    <row r="1714" spans="20:54" x14ac:dyDescent="0.2">
      <c r="T1714" s="12">
        <v>2.2536</v>
      </c>
      <c r="U1714" s="12">
        <v>7.6899999999999996E-2</v>
      </c>
      <c r="AG1714" s="19">
        <v>2.0419999999999998</v>
      </c>
      <c r="AH1714" s="20">
        <v>6.6500000000000004E-2</v>
      </c>
      <c r="AN1714" s="17">
        <v>173.1</v>
      </c>
      <c r="AO1714" s="17">
        <v>0.65779196984700405</v>
      </c>
      <c r="AP1714" s="17">
        <f t="shared" si="125"/>
        <v>0.59201277286230369</v>
      </c>
      <c r="AQ1714" s="18">
        <f t="shared" si="126"/>
        <v>0.72357116683170453</v>
      </c>
      <c r="AV1714" s="19">
        <v>1.9878</v>
      </c>
      <c r="AW1714" s="20">
        <v>6.5600000000000006E-2</v>
      </c>
      <c r="AY1714" s="17">
        <v>173.1</v>
      </c>
      <c r="AZ1714" s="17">
        <v>0.65889494089185596</v>
      </c>
      <c r="BA1714" s="17">
        <f t="shared" si="127"/>
        <v>0.59300544680267042</v>
      </c>
      <c r="BB1714" s="17">
        <f t="shared" si="128"/>
        <v>0.72478443498104161</v>
      </c>
    </row>
    <row r="1715" spans="20:54" x14ac:dyDescent="0.2">
      <c r="T1715" s="12">
        <v>2.2831000000000001</v>
      </c>
      <c r="U1715" s="12">
        <v>7.6899999999999996E-2</v>
      </c>
      <c r="AG1715" s="19">
        <v>2.0333999999999999</v>
      </c>
      <c r="AH1715" s="20">
        <v>6.6500000000000004E-2</v>
      </c>
      <c r="AN1715" s="17">
        <v>173.2</v>
      </c>
      <c r="AO1715" s="17">
        <v>0.65795025079606495</v>
      </c>
      <c r="AP1715" s="17">
        <f t="shared" si="125"/>
        <v>0.59215522571645851</v>
      </c>
      <c r="AQ1715" s="18">
        <f t="shared" si="126"/>
        <v>0.7237452758756715</v>
      </c>
      <c r="AV1715" s="19">
        <v>1.9973000000000001</v>
      </c>
      <c r="AW1715" s="20">
        <v>6.5699999999999995E-2</v>
      </c>
      <c r="AY1715" s="17">
        <v>173.2</v>
      </c>
      <c r="AZ1715" s="17">
        <v>0.65905294734781195</v>
      </c>
      <c r="BA1715" s="17">
        <f t="shared" si="127"/>
        <v>0.59314765261303082</v>
      </c>
      <c r="BB1715" s="17">
        <f t="shared" si="128"/>
        <v>0.72495824208259318</v>
      </c>
    </row>
    <row r="1716" spans="20:54" x14ac:dyDescent="0.2">
      <c r="T1716" s="12">
        <v>2.2827000000000002</v>
      </c>
      <c r="U1716" s="12">
        <v>7.6999999999999999E-2</v>
      </c>
      <c r="AG1716" s="19">
        <v>2.0141</v>
      </c>
      <c r="AH1716" s="20">
        <v>6.6600000000000006E-2</v>
      </c>
      <c r="AN1716" s="17">
        <v>173.3</v>
      </c>
      <c r="AO1716" s="17">
        <v>0.65810833304951599</v>
      </c>
      <c r="AP1716" s="17">
        <f t="shared" si="125"/>
        <v>0.59229749974456436</v>
      </c>
      <c r="AQ1716" s="18">
        <f t="shared" si="126"/>
        <v>0.72391916635446762</v>
      </c>
      <c r="AV1716" s="19">
        <v>1.9975000000000001</v>
      </c>
      <c r="AW1716" s="20">
        <v>6.5699999999999995E-2</v>
      </c>
      <c r="AY1716" s="17">
        <v>173.3</v>
      </c>
      <c r="AZ1716" s="17">
        <v>0.65921073455240398</v>
      </c>
      <c r="BA1716" s="17">
        <f t="shared" si="127"/>
        <v>0.59328966109716363</v>
      </c>
      <c r="BB1716" s="17">
        <f t="shared" si="128"/>
        <v>0.72513180800764443</v>
      </c>
    </row>
    <row r="1717" spans="20:54" x14ac:dyDescent="0.2">
      <c r="T1717" s="12">
        <v>2.2734999999999999</v>
      </c>
      <c r="U1717" s="12">
        <v>7.6999999999999999E-2</v>
      </c>
      <c r="AG1717" s="19">
        <v>2.0417000000000001</v>
      </c>
      <c r="AH1717" s="20">
        <v>6.6600000000000006E-2</v>
      </c>
      <c r="AN1717" s="17">
        <v>173.4</v>
      </c>
      <c r="AO1717" s="17">
        <v>0.65826621682048503</v>
      </c>
      <c r="AP1717" s="17">
        <f t="shared" si="125"/>
        <v>0.59243959513843658</v>
      </c>
      <c r="AQ1717" s="18">
        <f t="shared" si="126"/>
        <v>0.72409283850253359</v>
      </c>
      <c r="AV1717" s="19">
        <v>1.9590000000000001</v>
      </c>
      <c r="AW1717" s="20">
        <v>6.5699999999999995E-2</v>
      </c>
      <c r="AY1717" s="17">
        <v>173.4</v>
      </c>
      <c r="AZ1717" s="17">
        <v>0.659368302746139</v>
      </c>
      <c r="BA1717" s="17">
        <f t="shared" si="127"/>
        <v>0.59343147247152517</v>
      </c>
      <c r="BB1717" s="17">
        <f t="shared" si="128"/>
        <v>0.72530513302075295</v>
      </c>
    </row>
    <row r="1718" spans="20:54" x14ac:dyDescent="0.2">
      <c r="T1718" s="12">
        <v>2.3081</v>
      </c>
      <c r="U1718" s="12">
        <v>7.7100000000000002E-2</v>
      </c>
      <c r="AG1718" s="19">
        <v>2.0160999999999998</v>
      </c>
      <c r="AH1718" s="20">
        <v>6.6600000000000006E-2</v>
      </c>
      <c r="AN1718" s="17">
        <v>173.5</v>
      </c>
      <c r="AO1718" s="17">
        <v>0.65842390232207904</v>
      </c>
      <c r="AP1718" s="17">
        <f t="shared" si="125"/>
        <v>0.5925815120898712</v>
      </c>
      <c r="AQ1718" s="18">
        <f t="shared" si="126"/>
        <v>0.72426629255428698</v>
      </c>
      <c r="AV1718" s="19">
        <v>2.0318999999999998</v>
      </c>
      <c r="AW1718" s="20">
        <v>6.5699999999999995E-2</v>
      </c>
      <c r="AY1718" s="17">
        <v>173.5</v>
      </c>
      <c r="AZ1718" s="17">
        <v>0.65952565216977799</v>
      </c>
      <c r="BA1718" s="17">
        <f t="shared" si="127"/>
        <v>0.5935730869528002</v>
      </c>
      <c r="BB1718" s="17">
        <f t="shared" si="128"/>
        <v>0.72547821738675589</v>
      </c>
    </row>
    <row r="1719" spans="20:54" x14ac:dyDescent="0.2">
      <c r="T1719" s="12">
        <v>2.2806000000000002</v>
      </c>
      <c r="U1719" s="12">
        <v>7.7100000000000002E-2</v>
      </c>
      <c r="AG1719" s="19">
        <v>2.0352000000000001</v>
      </c>
      <c r="AH1719" s="20">
        <v>6.6600000000000006E-2</v>
      </c>
      <c r="AN1719" s="17">
        <v>173.6</v>
      </c>
      <c r="AO1719" s="17">
        <v>0.65858138976738301</v>
      </c>
      <c r="AP1719" s="17">
        <f t="shared" si="125"/>
        <v>0.5927232507906447</v>
      </c>
      <c r="AQ1719" s="18">
        <f t="shared" si="126"/>
        <v>0.72443952874412132</v>
      </c>
      <c r="AV1719" s="19">
        <v>1.9856</v>
      </c>
      <c r="AW1719" s="20">
        <v>6.5699999999999995E-2</v>
      </c>
      <c r="AY1719" s="17">
        <v>173.6</v>
      </c>
      <c r="AZ1719" s="17">
        <v>0.65968278306433403</v>
      </c>
      <c r="BA1719" s="17">
        <f t="shared" si="127"/>
        <v>0.59371450475790066</v>
      </c>
      <c r="BB1719" s="17">
        <f t="shared" si="128"/>
        <v>0.72565106137076751</v>
      </c>
    </row>
    <row r="1720" spans="20:54" x14ac:dyDescent="0.2">
      <c r="T1720" s="12">
        <v>2.3144</v>
      </c>
      <c r="U1720" s="12">
        <v>7.7200000000000005E-2</v>
      </c>
      <c r="AG1720" s="19">
        <v>2.0203000000000002</v>
      </c>
      <c r="AH1720" s="20">
        <v>6.6699999999999995E-2</v>
      </c>
      <c r="AN1720" s="17">
        <v>173.7</v>
      </c>
      <c r="AO1720" s="17">
        <v>0.65873867936945896</v>
      </c>
      <c r="AP1720" s="17">
        <f t="shared" si="125"/>
        <v>0.59286481143251313</v>
      </c>
      <c r="AQ1720" s="18">
        <f t="shared" si="126"/>
        <v>0.7246125473064049</v>
      </c>
      <c r="AV1720" s="19">
        <v>2.0007999999999999</v>
      </c>
      <c r="AW1720" s="20">
        <v>6.5799999999999997E-2</v>
      </c>
      <c r="AY1720" s="17">
        <v>173.7</v>
      </c>
      <c r="AZ1720" s="17">
        <v>0.65983969567106904</v>
      </c>
      <c r="BA1720" s="17">
        <f t="shared" si="127"/>
        <v>0.5938557261039622</v>
      </c>
      <c r="BB1720" s="17">
        <f t="shared" si="128"/>
        <v>0.72582366523817599</v>
      </c>
    </row>
    <row r="1721" spans="20:54" x14ac:dyDescent="0.2">
      <c r="T1721" s="12">
        <v>2.2526000000000002</v>
      </c>
      <c r="U1721" s="12">
        <v>7.7200000000000005E-2</v>
      </c>
      <c r="AG1721" s="19">
        <v>2.0440999999999998</v>
      </c>
      <c r="AH1721" s="20">
        <v>6.6699999999999995E-2</v>
      </c>
      <c r="AN1721" s="17">
        <v>173.8</v>
      </c>
      <c r="AO1721" s="17">
        <v>0.65889577134134603</v>
      </c>
      <c r="AP1721" s="17">
        <f t="shared" si="125"/>
        <v>0.59300619420721146</v>
      </c>
      <c r="AQ1721" s="18">
        <f t="shared" si="126"/>
        <v>0.72478534847548071</v>
      </c>
      <c r="AV1721" s="19">
        <v>1.9941</v>
      </c>
      <c r="AW1721" s="20">
        <v>6.5799999999999997E-2</v>
      </c>
      <c r="AY1721" s="17">
        <v>173.8</v>
      </c>
      <c r="AZ1721" s="17">
        <v>0.65999639023149403</v>
      </c>
      <c r="BA1721" s="17">
        <f t="shared" si="127"/>
        <v>0.59399675120834461</v>
      </c>
      <c r="BB1721" s="17">
        <f t="shared" si="128"/>
        <v>0.72599602925464346</v>
      </c>
    </row>
    <row r="1722" spans="20:54" x14ac:dyDescent="0.2">
      <c r="T1722" s="12">
        <v>2.3041</v>
      </c>
      <c r="U1722" s="12">
        <v>7.7299999999999994E-2</v>
      </c>
      <c r="AG1722" s="19">
        <v>2.0308000000000002</v>
      </c>
      <c r="AH1722" s="20">
        <v>6.6699999999999995E-2</v>
      </c>
      <c r="AN1722" s="17">
        <v>173.9</v>
      </c>
      <c r="AO1722" s="17">
        <v>0.65905266589605405</v>
      </c>
      <c r="AP1722" s="17">
        <f t="shared" si="125"/>
        <v>0.59314739930644866</v>
      </c>
      <c r="AQ1722" s="18">
        <f t="shared" si="126"/>
        <v>0.72495793248565954</v>
      </c>
      <c r="AV1722" s="19">
        <v>1.9953000000000001</v>
      </c>
      <c r="AW1722" s="20">
        <v>6.5799999999999997E-2</v>
      </c>
      <c r="AY1722" s="17">
        <v>173.9</v>
      </c>
      <c r="AZ1722" s="17">
        <v>0.66015286698736297</v>
      </c>
      <c r="BA1722" s="17">
        <f t="shared" si="127"/>
        <v>0.59413758028862673</v>
      </c>
      <c r="BB1722" s="17">
        <f t="shared" si="128"/>
        <v>0.72616815368609933</v>
      </c>
    </row>
    <row r="1723" spans="20:54" x14ac:dyDescent="0.2">
      <c r="T1723" s="12">
        <v>2.3208000000000002</v>
      </c>
      <c r="U1723" s="12">
        <v>7.7299999999999994E-2</v>
      </c>
      <c r="AG1723" s="19">
        <v>2.0255999999999998</v>
      </c>
      <c r="AH1723" s="20">
        <v>6.6699999999999995E-2</v>
      </c>
      <c r="AN1723" s="17">
        <v>174</v>
      </c>
      <c r="AO1723" s="17">
        <v>0.65920936324656898</v>
      </c>
      <c r="AP1723" s="17">
        <f t="shared" si="125"/>
        <v>0.59328842692191208</v>
      </c>
      <c r="AQ1723" s="18">
        <f t="shared" si="126"/>
        <v>0.72513029957122599</v>
      </c>
      <c r="AV1723" s="19">
        <v>2.0249999999999999</v>
      </c>
      <c r="AW1723" s="20">
        <v>6.5799999999999997E-2</v>
      </c>
      <c r="AY1723" s="17">
        <v>174</v>
      </c>
      <c r="AZ1723" s="17">
        <v>0.66030912618067605</v>
      </c>
      <c r="BA1723" s="17">
        <f t="shared" si="127"/>
        <v>0.59427821356260846</v>
      </c>
      <c r="BB1723" s="17">
        <f t="shared" si="128"/>
        <v>0.72634003879874376</v>
      </c>
    </row>
    <row r="1724" spans="20:54" x14ac:dyDescent="0.2">
      <c r="T1724" s="12">
        <v>2.3111000000000002</v>
      </c>
      <c r="U1724" s="12">
        <v>7.7399999999999997E-2</v>
      </c>
      <c r="AG1724" s="19">
        <v>2.0337000000000001</v>
      </c>
      <c r="AH1724" s="20">
        <v>6.6699999999999995E-2</v>
      </c>
      <c r="AN1724" s="17">
        <v>174.1</v>
      </c>
      <c r="AO1724" s="17">
        <v>0.65936586360585103</v>
      </c>
      <c r="AP1724" s="17">
        <f t="shared" si="125"/>
        <v>0.59342927724526595</v>
      </c>
      <c r="AQ1724" s="18">
        <f t="shared" si="126"/>
        <v>0.72530244996643622</v>
      </c>
      <c r="AV1724" s="19">
        <v>1.9937</v>
      </c>
      <c r="AW1724" s="20">
        <v>6.59E-2</v>
      </c>
      <c r="AY1724" s="17">
        <v>174.1</v>
      </c>
      <c r="AZ1724" s="17">
        <v>0.66046516805366895</v>
      </c>
      <c r="BA1724" s="17">
        <f t="shared" si="127"/>
        <v>0.59441865124830207</v>
      </c>
      <c r="BB1724" s="17">
        <f t="shared" si="128"/>
        <v>0.72651168485903594</v>
      </c>
    </row>
    <row r="1725" spans="20:54" x14ac:dyDescent="0.2">
      <c r="T1725" s="12">
        <v>2.2555000000000001</v>
      </c>
      <c r="U1725" s="12">
        <v>7.7399999999999997E-2</v>
      </c>
      <c r="AG1725" s="19">
        <v>2.0144000000000002</v>
      </c>
      <c r="AH1725" s="20">
        <v>6.6799999999999998E-2</v>
      </c>
      <c r="AN1725" s="17">
        <v>174.2</v>
      </c>
      <c r="AO1725" s="17">
        <v>0.65952216718682799</v>
      </c>
      <c r="AP1725" s="17">
        <f t="shared" si="125"/>
        <v>0.5935699504681452</v>
      </c>
      <c r="AQ1725" s="18">
        <f t="shared" si="126"/>
        <v>0.72547438390551089</v>
      </c>
      <c r="AV1725" s="19">
        <v>1.9943</v>
      </c>
      <c r="AW1725" s="20">
        <v>6.59E-2</v>
      </c>
      <c r="AY1725" s="17">
        <v>174.2</v>
      </c>
      <c r="AZ1725" s="17">
        <v>0.66062099284882003</v>
      </c>
      <c r="BA1725" s="17">
        <f t="shared" si="127"/>
        <v>0.5945588935639381</v>
      </c>
      <c r="BB1725" s="17">
        <f t="shared" si="128"/>
        <v>0.72668309213370208</v>
      </c>
    </row>
    <row r="1726" spans="20:54" x14ac:dyDescent="0.2">
      <c r="T1726" s="12">
        <v>2.2822</v>
      </c>
      <c r="U1726" s="12">
        <v>7.7499999999999999E-2</v>
      </c>
      <c r="AG1726" s="19">
        <v>2.0028000000000001</v>
      </c>
      <c r="AH1726" s="20">
        <v>6.6799999999999998E-2</v>
      </c>
      <c r="AN1726" s="17">
        <v>174.3</v>
      </c>
      <c r="AO1726" s="17">
        <v>0.65967827420239999</v>
      </c>
      <c r="AP1726" s="17">
        <f t="shared" si="125"/>
        <v>0.59371044678216001</v>
      </c>
      <c r="AQ1726" s="18">
        <f t="shared" si="126"/>
        <v>0.72564610162264009</v>
      </c>
      <c r="AV1726" s="19">
        <v>2.0198</v>
      </c>
      <c r="AW1726" s="20">
        <v>6.59E-2</v>
      </c>
      <c r="AY1726" s="17">
        <v>174.3</v>
      </c>
      <c r="AZ1726" s="17">
        <v>0.66077660080884204</v>
      </c>
      <c r="BA1726" s="17">
        <f t="shared" si="127"/>
        <v>0.59469894072795781</v>
      </c>
      <c r="BB1726" s="17">
        <f t="shared" si="128"/>
        <v>0.72685426088972627</v>
      </c>
    </row>
    <row r="1727" spans="20:54" x14ac:dyDescent="0.2">
      <c r="T1727" s="12">
        <v>2.2795999999999998</v>
      </c>
      <c r="U1727" s="12">
        <v>7.7499999999999999E-2</v>
      </c>
      <c r="AG1727" s="19">
        <v>2.0257000000000001</v>
      </c>
      <c r="AH1727" s="20">
        <v>6.6799999999999998E-2</v>
      </c>
      <c r="AN1727" s="17">
        <v>174.4</v>
      </c>
      <c r="AO1727" s="17">
        <v>0.65983418486543699</v>
      </c>
      <c r="AP1727" s="17">
        <f t="shared" si="125"/>
        <v>0.59385076637889334</v>
      </c>
      <c r="AQ1727" s="18">
        <f t="shared" si="126"/>
        <v>0.72581760335198076</v>
      </c>
      <c r="AV1727" s="19">
        <v>2.0415000000000001</v>
      </c>
      <c r="AW1727" s="20">
        <v>6.59E-2</v>
      </c>
      <c r="AY1727" s="17">
        <v>174.4</v>
      </c>
      <c r="AZ1727" s="17">
        <v>0.66093199217668097</v>
      </c>
      <c r="BA1727" s="17">
        <f t="shared" si="127"/>
        <v>0.59483879295901287</v>
      </c>
      <c r="BB1727" s="17">
        <f t="shared" si="128"/>
        <v>0.72702519139434918</v>
      </c>
    </row>
    <row r="1728" spans="20:54" x14ac:dyDescent="0.2">
      <c r="T1728" s="12">
        <v>2.2740999999999998</v>
      </c>
      <c r="U1728" s="12">
        <v>7.7600000000000002E-2</v>
      </c>
      <c r="AG1728" s="19">
        <v>2.0312000000000001</v>
      </c>
      <c r="AH1728" s="20">
        <v>6.6799999999999998E-2</v>
      </c>
      <c r="AN1728" s="17">
        <v>174.5</v>
      </c>
      <c r="AO1728" s="17">
        <v>0.65998989938877595</v>
      </c>
      <c r="AP1728" s="17">
        <f t="shared" si="125"/>
        <v>0.59399090944989841</v>
      </c>
      <c r="AQ1728" s="18">
        <f t="shared" si="126"/>
        <v>0.7259888893276536</v>
      </c>
      <c r="AV1728" s="19">
        <v>2.0194999999999999</v>
      </c>
      <c r="AW1728" s="20">
        <v>6.59E-2</v>
      </c>
      <c r="AY1728" s="17">
        <v>174.5</v>
      </c>
      <c r="AZ1728" s="17">
        <v>0.66108716719551597</v>
      </c>
      <c r="BA1728" s="17">
        <f t="shared" si="127"/>
        <v>0.59497845047596443</v>
      </c>
      <c r="BB1728" s="17">
        <f t="shared" si="128"/>
        <v>0.72719588391506762</v>
      </c>
    </row>
    <row r="1729" spans="20:54" x14ac:dyDescent="0.2">
      <c r="T1729" s="12">
        <v>2.2848999999999999</v>
      </c>
      <c r="U1729" s="12">
        <v>7.7600000000000002E-2</v>
      </c>
      <c r="AG1729" s="19">
        <v>2.0565000000000002</v>
      </c>
      <c r="AH1729" s="20">
        <v>6.6900000000000001E-2</v>
      </c>
      <c r="AN1729" s="17">
        <v>174.6</v>
      </c>
      <c r="AO1729" s="17">
        <v>0.66014541798522197</v>
      </c>
      <c r="AP1729" s="17">
        <f t="shared" si="125"/>
        <v>0.5941308761866998</v>
      </c>
      <c r="AQ1729" s="18">
        <f t="shared" si="126"/>
        <v>0.72615995978374426</v>
      </c>
      <c r="AV1729" s="19">
        <v>2.0150000000000001</v>
      </c>
      <c r="AW1729" s="20">
        <v>6.6000000000000003E-2</v>
      </c>
      <c r="AY1729" s="17">
        <v>174.6</v>
      </c>
      <c r="AZ1729" s="17">
        <v>0.66124212610875199</v>
      </c>
      <c r="BA1729" s="17">
        <f t="shared" si="127"/>
        <v>0.59511791349787679</v>
      </c>
      <c r="BB1729" s="17">
        <f t="shared" si="128"/>
        <v>0.7273663387196273</v>
      </c>
    </row>
    <row r="1730" spans="20:54" x14ac:dyDescent="0.2">
      <c r="T1730" s="12">
        <v>2.3552</v>
      </c>
      <c r="U1730" s="12">
        <v>7.7700000000000005E-2</v>
      </c>
      <c r="AG1730" s="19">
        <v>2.0388999999999999</v>
      </c>
      <c r="AH1730" s="20">
        <v>6.6900000000000001E-2</v>
      </c>
      <c r="AN1730" s="17">
        <v>174.7</v>
      </c>
      <c r="AO1730" s="17">
        <v>0.66030074086754598</v>
      </c>
      <c r="AP1730" s="17">
        <f t="shared" si="125"/>
        <v>0.59427066678079143</v>
      </c>
      <c r="AQ1730" s="18">
        <f t="shared" si="126"/>
        <v>0.72633081495430063</v>
      </c>
      <c r="AV1730" s="19">
        <v>2.0156999999999998</v>
      </c>
      <c r="AW1730" s="20">
        <v>6.6000000000000003E-2</v>
      </c>
      <c r="AY1730" s="17">
        <v>174.7</v>
      </c>
      <c r="AZ1730" s="17">
        <v>0.66139686916002605</v>
      </c>
      <c r="BA1730" s="17">
        <f t="shared" si="127"/>
        <v>0.59525718224402346</v>
      </c>
      <c r="BB1730" s="17">
        <f t="shared" si="128"/>
        <v>0.72753655607602874</v>
      </c>
    </row>
    <row r="1731" spans="20:54" x14ac:dyDescent="0.2">
      <c r="T1731" s="12">
        <v>2.3010000000000002</v>
      </c>
      <c r="U1731" s="12">
        <v>7.7700000000000005E-2</v>
      </c>
      <c r="AG1731" s="19">
        <v>2.0655999999999999</v>
      </c>
      <c r="AH1731" s="20">
        <v>6.6900000000000001E-2</v>
      </c>
      <c r="AN1731" s="17">
        <v>174.8</v>
      </c>
      <c r="AO1731" s="17">
        <v>0.66045586824848401</v>
      </c>
      <c r="AP1731" s="17">
        <f t="shared" ref="AP1731:AP1794" si="129">AO1731*0.9</f>
        <v>0.59441028142363561</v>
      </c>
      <c r="AQ1731" s="18">
        <f t="shared" ref="AQ1731:AQ1794" si="130">AO1731*1.1</f>
        <v>0.72650145507333252</v>
      </c>
      <c r="AV1731" s="19">
        <v>2.0070000000000001</v>
      </c>
      <c r="AW1731" s="20">
        <v>6.6000000000000003E-2</v>
      </c>
      <c r="AY1731" s="17">
        <v>174.8</v>
      </c>
      <c r="AZ1731" s="17">
        <v>0.66155139659319595</v>
      </c>
      <c r="BA1731" s="17">
        <f t="shared" ref="BA1731:BA1794" si="131">AZ1731*0.9</f>
        <v>0.59539625693387632</v>
      </c>
      <c r="BB1731" s="17">
        <f t="shared" ref="BB1731:BB1794" si="132">AZ1731*1.1</f>
        <v>0.72770653625251558</v>
      </c>
    </row>
    <row r="1732" spans="20:54" x14ac:dyDescent="0.2">
      <c r="T1732" s="12">
        <v>2.3260000000000001</v>
      </c>
      <c r="U1732" s="12">
        <v>7.7799999999999994E-2</v>
      </c>
      <c r="AG1732" s="19">
        <v>2.0289000000000001</v>
      </c>
      <c r="AH1732" s="20">
        <v>6.6900000000000001E-2</v>
      </c>
      <c r="AN1732" s="17">
        <v>174.9</v>
      </c>
      <c r="AO1732" s="17">
        <v>0.66061080034073705</v>
      </c>
      <c r="AP1732" s="17">
        <f t="shared" si="129"/>
        <v>0.59454972030666331</v>
      </c>
      <c r="AQ1732" s="18">
        <f t="shared" si="130"/>
        <v>0.72667188037481079</v>
      </c>
      <c r="AV1732" s="19">
        <v>2.0242</v>
      </c>
      <c r="AW1732" s="20">
        <v>6.6000000000000003E-2</v>
      </c>
      <c r="AY1732" s="17">
        <v>174.9</v>
      </c>
      <c r="AZ1732" s="17">
        <v>0.66170570865234302</v>
      </c>
      <c r="BA1732" s="17">
        <f t="shared" si="131"/>
        <v>0.59553513778710876</v>
      </c>
      <c r="BB1732" s="17">
        <f t="shared" si="132"/>
        <v>0.72787627951757738</v>
      </c>
    </row>
    <row r="1733" spans="20:54" x14ac:dyDescent="0.2">
      <c r="T1733" s="12">
        <v>2.3136000000000001</v>
      </c>
      <c r="U1733" s="12">
        <v>7.7899999999999997E-2</v>
      </c>
      <c r="AG1733" s="19">
        <v>2.0566</v>
      </c>
      <c r="AH1733" s="20">
        <v>6.7000000000000004E-2</v>
      </c>
      <c r="AN1733" s="17">
        <v>175</v>
      </c>
      <c r="AO1733" s="17">
        <v>0.66076553735696697</v>
      </c>
      <c r="AP1733" s="17">
        <f t="shared" si="129"/>
        <v>0.59468898362127032</v>
      </c>
      <c r="AQ1733" s="18">
        <f t="shared" si="130"/>
        <v>0.72684209109266373</v>
      </c>
      <c r="AV1733" s="19">
        <v>1.994</v>
      </c>
      <c r="AW1733" s="20">
        <v>6.6100000000000006E-2</v>
      </c>
      <c r="AY1733" s="17">
        <v>175</v>
      </c>
      <c r="AZ1733" s="17">
        <v>0.66185980558176905</v>
      </c>
      <c r="BA1733" s="17">
        <f t="shared" si="131"/>
        <v>0.59567382502359212</v>
      </c>
      <c r="BB1733" s="17">
        <f t="shared" si="132"/>
        <v>0.72804578613994597</v>
      </c>
    </row>
    <row r="1734" spans="20:54" x14ac:dyDescent="0.2">
      <c r="T1734" s="12">
        <v>2.3170000000000002</v>
      </c>
      <c r="U1734" s="12">
        <v>7.7899999999999997E-2</v>
      </c>
      <c r="AG1734" s="19">
        <v>1.994</v>
      </c>
      <c r="AH1734" s="20">
        <v>6.7000000000000004E-2</v>
      </c>
      <c r="AN1734" s="17">
        <v>175.1</v>
      </c>
      <c r="AO1734" s="17">
        <v>0.66092007950980003</v>
      </c>
      <c r="AP1734" s="17">
        <f t="shared" si="129"/>
        <v>0.59482807155882</v>
      </c>
      <c r="AQ1734" s="18">
        <f t="shared" si="130"/>
        <v>0.72701208746078005</v>
      </c>
      <c r="AV1734" s="19">
        <v>2.0150999999999999</v>
      </c>
      <c r="AW1734" s="20">
        <v>6.6100000000000006E-2</v>
      </c>
      <c r="AY1734" s="17">
        <v>175.1</v>
      </c>
      <c r="AZ1734" s="17">
        <v>0.662013687625994</v>
      </c>
      <c r="BA1734" s="17">
        <f t="shared" si="131"/>
        <v>0.59581231886339459</v>
      </c>
      <c r="BB1734" s="17">
        <f t="shared" si="132"/>
        <v>0.72821505638859341</v>
      </c>
    </row>
    <row r="1735" spans="20:54" x14ac:dyDescent="0.2">
      <c r="T1735" s="12">
        <v>2.3108</v>
      </c>
      <c r="U1735" s="12">
        <v>7.8E-2</v>
      </c>
      <c r="AG1735" s="19">
        <v>2.0590000000000002</v>
      </c>
      <c r="AH1735" s="20">
        <v>6.7000000000000004E-2</v>
      </c>
      <c r="AN1735" s="17">
        <v>175.2</v>
      </c>
      <c r="AO1735" s="17">
        <v>0.66107442701182295</v>
      </c>
      <c r="AP1735" s="17">
        <f t="shared" si="129"/>
        <v>0.59496698431064066</v>
      </c>
      <c r="AQ1735" s="18">
        <f t="shared" si="130"/>
        <v>0.72718186971300536</v>
      </c>
      <c r="AV1735" s="19">
        <v>2.0425</v>
      </c>
      <c r="AW1735" s="20">
        <v>6.6100000000000006E-2</v>
      </c>
      <c r="AY1735" s="17">
        <v>175.2</v>
      </c>
      <c r="AZ1735" s="17">
        <v>0.66216735502975399</v>
      </c>
      <c r="BA1735" s="17">
        <f t="shared" si="131"/>
        <v>0.59595061952677864</v>
      </c>
      <c r="BB1735" s="17">
        <f t="shared" si="132"/>
        <v>0.72838409053272946</v>
      </c>
    </row>
    <row r="1736" spans="20:54" x14ac:dyDescent="0.2">
      <c r="T1736" s="12">
        <v>2.3252000000000002</v>
      </c>
      <c r="U1736" s="12">
        <v>7.8E-2</v>
      </c>
      <c r="AG1736" s="19">
        <v>2.0528</v>
      </c>
      <c r="AH1736" s="20">
        <v>6.7000000000000004E-2</v>
      </c>
      <c r="AN1736" s="17">
        <v>175.3</v>
      </c>
      <c r="AO1736" s="17">
        <v>0.66122858007558305</v>
      </c>
      <c r="AP1736" s="17">
        <f t="shared" si="129"/>
        <v>0.59510572206802481</v>
      </c>
      <c r="AQ1736" s="18">
        <f t="shared" si="130"/>
        <v>0.7273514380831414</v>
      </c>
      <c r="AV1736" s="19">
        <v>1.9876</v>
      </c>
      <c r="AW1736" s="20">
        <v>6.6100000000000006E-2</v>
      </c>
      <c r="AY1736" s="17">
        <v>175.3</v>
      </c>
      <c r="AZ1736" s="17">
        <v>0.66232080803799898</v>
      </c>
      <c r="BA1736" s="17">
        <f t="shared" si="131"/>
        <v>0.59608872723419914</v>
      </c>
      <c r="BB1736" s="17">
        <f t="shared" si="132"/>
        <v>0.72855288884179892</v>
      </c>
    </row>
    <row r="1737" spans="20:54" x14ac:dyDescent="0.2">
      <c r="T1737" s="12">
        <v>2.3102</v>
      </c>
      <c r="U1737" s="12">
        <v>7.8100000000000003E-2</v>
      </c>
      <c r="AG1737" s="19">
        <v>2.0682999999999998</v>
      </c>
      <c r="AH1737" s="20">
        <v>6.7000000000000004E-2</v>
      </c>
      <c r="AN1737" s="17">
        <v>175.4</v>
      </c>
      <c r="AO1737" s="17">
        <v>0.66138253891358501</v>
      </c>
      <c r="AP1737" s="17">
        <f t="shared" si="129"/>
        <v>0.59524428502222648</v>
      </c>
      <c r="AQ1737" s="18">
        <f t="shared" si="130"/>
        <v>0.72752079280494353</v>
      </c>
      <c r="AV1737" s="19">
        <v>2.048</v>
      </c>
      <c r="AW1737" s="20">
        <v>6.6100000000000006E-2</v>
      </c>
      <c r="AY1737" s="17">
        <v>175.4</v>
      </c>
      <c r="AZ1737" s="17">
        <v>0.66247404689588896</v>
      </c>
      <c r="BA1737" s="17">
        <f t="shared" si="131"/>
        <v>0.59622664220630006</v>
      </c>
      <c r="BB1737" s="17">
        <f t="shared" si="132"/>
        <v>0.72872145158547796</v>
      </c>
    </row>
    <row r="1738" spans="20:54" x14ac:dyDescent="0.2">
      <c r="T1738" s="12">
        <v>2.2991000000000001</v>
      </c>
      <c r="U1738" s="12">
        <v>7.8100000000000003E-2</v>
      </c>
      <c r="AG1738" s="19">
        <v>2.0493999999999999</v>
      </c>
      <c r="AH1738" s="20">
        <v>6.7100000000000007E-2</v>
      </c>
      <c r="AN1738" s="17">
        <v>175.5</v>
      </c>
      <c r="AO1738" s="17">
        <v>0.66153630373829397</v>
      </c>
      <c r="AP1738" s="17">
        <f t="shared" si="129"/>
        <v>0.5953826733644646</v>
      </c>
      <c r="AQ1738" s="18">
        <f t="shared" si="130"/>
        <v>0.72768993411212346</v>
      </c>
      <c r="AV1738" s="19">
        <v>2.0346000000000002</v>
      </c>
      <c r="AW1738" s="20">
        <v>6.6199999999999995E-2</v>
      </c>
      <c r="AY1738" s="17">
        <v>175.5</v>
      </c>
      <c r="AZ1738" s="17">
        <v>0.66262707184879399</v>
      </c>
      <c r="BA1738" s="17">
        <f t="shared" si="131"/>
        <v>0.59636436466391463</v>
      </c>
      <c r="BB1738" s="17">
        <f t="shared" si="132"/>
        <v>0.72888977903367347</v>
      </c>
    </row>
    <row r="1739" spans="20:54" x14ac:dyDescent="0.2">
      <c r="T1739" s="12">
        <v>2.3041999999999998</v>
      </c>
      <c r="U1739" s="12">
        <v>7.8200000000000006E-2</v>
      </c>
      <c r="AG1739" s="19">
        <v>2.0817999999999999</v>
      </c>
      <c r="AH1739" s="20">
        <v>6.7100000000000007E-2</v>
      </c>
      <c r="AN1739" s="17">
        <v>175.6</v>
      </c>
      <c r="AO1739" s="17">
        <v>0.66168987476213004</v>
      </c>
      <c r="AP1739" s="17">
        <f t="shared" si="129"/>
        <v>0.59552088728591701</v>
      </c>
      <c r="AQ1739" s="18">
        <f t="shared" si="130"/>
        <v>0.72785886223834306</v>
      </c>
      <c r="AV1739" s="19">
        <v>2.0091999999999999</v>
      </c>
      <c r="AW1739" s="20">
        <v>6.6199999999999995E-2</v>
      </c>
      <c r="AY1739" s="17">
        <v>175.6</v>
      </c>
      <c r="AZ1739" s="17">
        <v>0.66277988314229197</v>
      </c>
      <c r="BA1739" s="17">
        <f t="shared" si="131"/>
        <v>0.59650189482806282</v>
      </c>
      <c r="BB1739" s="17">
        <f t="shared" si="132"/>
        <v>0.72905787145652123</v>
      </c>
    </row>
    <row r="1740" spans="20:54" x14ac:dyDescent="0.2">
      <c r="T1740" s="12">
        <v>2.3096999999999999</v>
      </c>
      <c r="U1740" s="12">
        <v>7.8200000000000006E-2</v>
      </c>
      <c r="AG1740" s="19">
        <v>2.0091000000000001</v>
      </c>
      <c r="AH1740" s="20">
        <v>6.7100000000000007E-2</v>
      </c>
      <c r="AN1740" s="17">
        <v>175.7</v>
      </c>
      <c r="AO1740" s="17">
        <v>0.66184325219747098</v>
      </c>
      <c r="AP1740" s="17">
        <f t="shared" si="129"/>
        <v>0.59565892697772393</v>
      </c>
      <c r="AQ1740" s="18">
        <f t="shared" si="130"/>
        <v>0.72802757741721813</v>
      </c>
      <c r="AV1740" s="19">
        <v>2.028</v>
      </c>
      <c r="AW1740" s="20">
        <v>6.6199999999999995E-2</v>
      </c>
      <c r="AY1740" s="17">
        <v>175.7</v>
      </c>
      <c r="AZ1740" s="17">
        <v>0.66293248102216595</v>
      </c>
      <c r="BA1740" s="17">
        <f t="shared" si="131"/>
        <v>0.59663923291994936</v>
      </c>
      <c r="BB1740" s="17">
        <f t="shared" si="132"/>
        <v>0.72922572912438266</v>
      </c>
    </row>
    <row r="1741" spans="20:54" x14ac:dyDescent="0.2">
      <c r="T1741" s="12">
        <v>2.3371</v>
      </c>
      <c r="U1741" s="12">
        <v>7.8299999999999995E-2</v>
      </c>
      <c r="AG1741" s="19">
        <v>2.0373999999999999</v>
      </c>
      <c r="AH1741" s="20">
        <v>6.7100000000000007E-2</v>
      </c>
      <c r="AN1741" s="17">
        <v>175.8</v>
      </c>
      <c r="AO1741" s="17">
        <v>0.66199643625665106</v>
      </c>
      <c r="AP1741" s="17">
        <f t="shared" si="129"/>
        <v>0.59579679263098595</v>
      </c>
      <c r="AQ1741" s="18">
        <f t="shared" si="130"/>
        <v>0.72819607988231627</v>
      </c>
      <c r="AV1741" s="19">
        <v>2.0510000000000002</v>
      </c>
      <c r="AW1741" s="20">
        <v>6.6199999999999995E-2</v>
      </c>
      <c r="AY1741" s="17">
        <v>175.8</v>
      </c>
      <c r="AZ1741" s="17">
        <v>0.66308486573439895</v>
      </c>
      <c r="BA1741" s="17">
        <f t="shared" si="131"/>
        <v>0.59677637916095905</v>
      </c>
      <c r="BB1741" s="17">
        <f t="shared" si="132"/>
        <v>0.72939335230783886</v>
      </c>
    </row>
    <row r="1742" spans="20:54" x14ac:dyDescent="0.2">
      <c r="T1742" s="12">
        <v>2.3172000000000001</v>
      </c>
      <c r="U1742" s="12">
        <v>7.8399999999999997E-2</v>
      </c>
      <c r="AG1742" s="19">
        <v>2.0413000000000001</v>
      </c>
      <c r="AH1742" s="20">
        <v>6.7199999999999996E-2</v>
      </c>
      <c r="AN1742" s="17">
        <v>175.9</v>
      </c>
      <c r="AO1742" s="17">
        <v>0.66214942715195402</v>
      </c>
      <c r="AP1742" s="17">
        <f t="shared" si="129"/>
        <v>0.59593448443675867</v>
      </c>
      <c r="AQ1742" s="18">
        <f t="shared" si="130"/>
        <v>0.72836436986714947</v>
      </c>
      <c r="AV1742" s="19">
        <v>2.0289000000000001</v>
      </c>
      <c r="AW1742" s="20">
        <v>6.6299999999999998E-2</v>
      </c>
      <c r="AY1742" s="17">
        <v>175.9</v>
      </c>
      <c r="AZ1742" s="17">
        <v>0.66323703752517804</v>
      </c>
      <c r="BA1742" s="17">
        <f t="shared" si="131"/>
        <v>0.5969133337726602</v>
      </c>
      <c r="BB1742" s="17">
        <f t="shared" si="132"/>
        <v>0.72956074127769588</v>
      </c>
    </row>
    <row r="1743" spans="20:54" x14ac:dyDescent="0.2">
      <c r="T1743" s="12">
        <v>2.3357999999999999</v>
      </c>
      <c r="U1743" s="12">
        <v>7.8399999999999997E-2</v>
      </c>
      <c r="AG1743" s="19">
        <v>2.0630999999999999</v>
      </c>
      <c r="AH1743" s="20">
        <v>6.7199999999999996E-2</v>
      </c>
      <c r="AN1743" s="17">
        <v>176</v>
      </c>
      <c r="AO1743" s="17">
        <v>0.66230222509562098</v>
      </c>
      <c r="AP1743" s="17">
        <f t="shared" si="129"/>
        <v>0.59607200258605886</v>
      </c>
      <c r="AQ1743" s="18">
        <f t="shared" si="130"/>
        <v>0.7285324476051831</v>
      </c>
      <c r="AV1743" s="19">
        <v>1.9953000000000001</v>
      </c>
      <c r="AW1743" s="20">
        <v>6.6299999999999998E-2</v>
      </c>
      <c r="AY1743" s="17">
        <v>176</v>
      </c>
      <c r="AZ1743" s="17">
        <v>0.66338899664088602</v>
      </c>
      <c r="BA1743" s="17">
        <f t="shared" si="131"/>
        <v>0.59705009697679745</v>
      </c>
      <c r="BB1743" s="17">
        <f t="shared" si="132"/>
        <v>0.7297278963049747</v>
      </c>
    </row>
    <row r="1744" spans="20:54" x14ac:dyDescent="0.2">
      <c r="T1744" s="12">
        <v>2.3304</v>
      </c>
      <c r="U1744" s="12">
        <v>7.85E-2</v>
      </c>
      <c r="AG1744" s="19">
        <v>2.0436999999999999</v>
      </c>
      <c r="AH1744" s="20">
        <v>6.7199999999999996E-2</v>
      </c>
      <c r="AN1744" s="17">
        <v>176.1</v>
      </c>
      <c r="AO1744" s="17">
        <v>0.66245483029984498</v>
      </c>
      <c r="AP1744" s="17">
        <f t="shared" si="129"/>
        <v>0.59620934726986052</v>
      </c>
      <c r="AQ1744" s="18">
        <f t="shared" si="130"/>
        <v>0.72870031332982954</v>
      </c>
      <c r="AV1744" s="19">
        <v>2.0425</v>
      </c>
      <c r="AW1744" s="20">
        <v>6.6299999999999998E-2</v>
      </c>
      <c r="AY1744" s="17">
        <v>176.1</v>
      </c>
      <c r="AZ1744" s="17">
        <v>0.66354074332810398</v>
      </c>
      <c r="BA1744" s="17">
        <f t="shared" si="131"/>
        <v>0.5971866689952936</v>
      </c>
      <c r="BB1744" s="17">
        <f t="shared" si="132"/>
        <v>0.72989481766091446</v>
      </c>
    </row>
    <row r="1745" spans="20:54" x14ac:dyDescent="0.2">
      <c r="T1745" s="12">
        <v>2.3319999999999999</v>
      </c>
      <c r="U1745" s="12">
        <v>7.85E-2</v>
      </c>
      <c r="AG1745" s="19">
        <v>2.0670999999999999</v>
      </c>
      <c r="AH1745" s="20">
        <v>6.7199999999999996E-2</v>
      </c>
      <c r="AN1745" s="17">
        <v>176.2</v>
      </c>
      <c r="AO1745" s="17">
        <v>0.66260724297676798</v>
      </c>
      <c r="AP1745" s="17">
        <f t="shared" si="129"/>
        <v>0.59634651867909116</v>
      </c>
      <c r="AQ1745" s="18">
        <f t="shared" si="130"/>
        <v>0.72886796727444481</v>
      </c>
      <c r="AV1745" s="19">
        <v>2.0024000000000002</v>
      </c>
      <c r="AW1745" s="20">
        <v>6.6299999999999998E-2</v>
      </c>
      <c r="AY1745" s="17">
        <v>176.2</v>
      </c>
      <c r="AZ1745" s="17">
        <v>0.66369227783360496</v>
      </c>
      <c r="BA1745" s="17">
        <f t="shared" si="131"/>
        <v>0.59732305005024444</v>
      </c>
      <c r="BB1745" s="17">
        <f t="shared" si="132"/>
        <v>0.73006150561696548</v>
      </c>
    </row>
    <row r="1746" spans="20:54" x14ac:dyDescent="0.2">
      <c r="T1746" s="12">
        <v>2.3024</v>
      </c>
      <c r="U1746" s="12">
        <v>7.8600000000000003E-2</v>
      </c>
      <c r="AG1746" s="19">
        <v>2.0644999999999998</v>
      </c>
      <c r="AH1746" s="20">
        <v>6.7299999999999999E-2</v>
      </c>
      <c r="AN1746" s="17">
        <v>176.3</v>
      </c>
      <c r="AO1746" s="17">
        <v>0.66275946333848601</v>
      </c>
      <c r="AP1746" s="17">
        <f t="shared" si="129"/>
        <v>0.59648351700463742</v>
      </c>
      <c r="AQ1746" s="18">
        <f t="shared" si="130"/>
        <v>0.72903540967233471</v>
      </c>
      <c r="AV1746" s="19">
        <v>2.0015999999999998</v>
      </c>
      <c r="AW1746" s="20">
        <v>6.6299999999999998E-2</v>
      </c>
      <c r="AY1746" s="17">
        <v>176.3</v>
      </c>
      <c r="AZ1746" s="17">
        <v>0.66384360040435597</v>
      </c>
      <c r="BA1746" s="17">
        <f t="shared" si="131"/>
        <v>0.5974592403639204</v>
      </c>
      <c r="BB1746" s="17">
        <f t="shared" si="132"/>
        <v>0.73022796044479166</v>
      </c>
    </row>
    <row r="1747" spans="20:54" x14ac:dyDescent="0.2">
      <c r="T1747" s="12">
        <v>2.3344999999999998</v>
      </c>
      <c r="U1747" s="12">
        <v>7.8600000000000003E-2</v>
      </c>
      <c r="AG1747" s="19">
        <v>2.0503999999999998</v>
      </c>
      <c r="AH1747" s="20">
        <v>6.7299999999999999E-2</v>
      </c>
      <c r="AN1747" s="17">
        <v>176.4</v>
      </c>
      <c r="AO1747" s="17">
        <v>0.66291149159704099</v>
      </c>
      <c r="AP1747" s="17">
        <f t="shared" si="129"/>
        <v>0.59662034243733686</v>
      </c>
      <c r="AQ1747" s="18">
        <f t="shared" si="130"/>
        <v>0.72920264075674512</v>
      </c>
      <c r="AV1747" s="19">
        <v>2.0253000000000001</v>
      </c>
      <c r="AW1747" s="20">
        <v>6.6400000000000001E-2</v>
      </c>
      <c r="AY1747" s="17">
        <v>176.4</v>
      </c>
      <c r="AZ1747" s="17">
        <v>0.66399471128751197</v>
      </c>
      <c r="BA1747" s="17">
        <f t="shared" si="131"/>
        <v>0.59759524015876075</v>
      </c>
      <c r="BB1747" s="17">
        <f t="shared" si="132"/>
        <v>0.73039418241626319</v>
      </c>
    </row>
    <row r="1748" spans="20:54" x14ac:dyDescent="0.2">
      <c r="T1748" s="12">
        <v>2.3380999999999998</v>
      </c>
      <c r="U1748" s="12">
        <v>7.8700000000000006E-2</v>
      </c>
      <c r="AG1748" s="19">
        <v>2.0891999999999999</v>
      </c>
      <c r="AH1748" s="20">
        <v>6.7299999999999999E-2</v>
      </c>
      <c r="AN1748" s="17">
        <v>176.5</v>
      </c>
      <c r="AO1748" s="17">
        <v>0.66306332796442502</v>
      </c>
      <c r="AP1748" s="17">
        <f t="shared" si="129"/>
        <v>0.59675699516798253</v>
      </c>
      <c r="AQ1748" s="18">
        <f t="shared" si="130"/>
        <v>0.72936966076086762</v>
      </c>
      <c r="AV1748" s="19">
        <v>2.0358000000000001</v>
      </c>
      <c r="AW1748" s="20">
        <v>6.6400000000000001E-2</v>
      </c>
      <c r="AY1748" s="17">
        <v>176.5</v>
      </c>
      <c r="AZ1748" s="17">
        <v>0.664145610730417</v>
      </c>
      <c r="BA1748" s="17">
        <f t="shared" si="131"/>
        <v>0.59773104965737534</v>
      </c>
      <c r="BB1748" s="17">
        <f t="shared" si="132"/>
        <v>0.73056017180345878</v>
      </c>
    </row>
    <row r="1749" spans="20:54" x14ac:dyDescent="0.2">
      <c r="T1749" s="12">
        <v>2.3574999999999999</v>
      </c>
      <c r="U1749" s="12">
        <v>7.8799999999999995E-2</v>
      </c>
      <c r="AG1749" s="19">
        <v>2.0461999999999998</v>
      </c>
      <c r="AH1749" s="20">
        <v>6.7299999999999999E-2</v>
      </c>
      <c r="AN1749" s="17">
        <v>176.6</v>
      </c>
      <c r="AO1749" s="17">
        <v>0.66321497265257801</v>
      </c>
      <c r="AP1749" s="17">
        <f t="shared" si="129"/>
        <v>0.59689347538732018</v>
      </c>
      <c r="AQ1749" s="18">
        <f t="shared" si="130"/>
        <v>0.72953646991783583</v>
      </c>
      <c r="AV1749" s="19">
        <v>2.0463</v>
      </c>
      <c r="AW1749" s="20">
        <v>6.6400000000000001E-2</v>
      </c>
      <c r="AY1749" s="17">
        <v>176.6</v>
      </c>
      <c r="AZ1749" s="17">
        <v>0.66429629898060105</v>
      </c>
      <c r="BA1749" s="17">
        <f t="shared" si="131"/>
        <v>0.59786666908254094</v>
      </c>
      <c r="BB1749" s="17">
        <f t="shared" si="132"/>
        <v>0.73072592887866117</v>
      </c>
    </row>
    <row r="1750" spans="20:54" x14ac:dyDescent="0.2">
      <c r="T1750" s="12">
        <v>2.3241999999999998</v>
      </c>
      <c r="U1750" s="12">
        <v>7.8799999999999995E-2</v>
      </c>
      <c r="AG1750" s="19">
        <v>2.0411999999999999</v>
      </c>
      <c r="AH1750" s="20">
        <v>6.7400000000000002E-2</v>
      </c>
      <c r="AN1750" s="17">
        <v>176.7</v>
      </c>
      <c r="AO1750" s="17">
        <v>0.66336642587338501</v>
      </c>
      <c r="AP1750" s="17">
        <f t="shared" si="129"/>
        <v>0.5970297832860465</v>
      </c>
      <c r="AQ1750" s="18">
        <f t="shared" si="130"/>
        <v>0.72970306846072353</v>
      </c>
      <c r="AV1750" s="19">
        <v>2.0369999999999999</v>
      </c>
      <c r="AW1750" s="20">
        <v>6.6400000000000001E-2</v>
      </c>
      <c r="AY1750" s="17">
        <v>176.7</v>
      </c>
      <c r="AZ1750" s="17">
        <v>0.66444677628577598</v>
      </c>
      <c r="BA1750" s="17">
        <f t="shared" si="131"/>
        <v>0.59800209865719844</v>
      </c>
      <c r="BB1750" s="17">
        <f t="shared" si="132"/>
        <v>0.73089145391435362</v>
      </c>
    </row>
    <row r="1751" spans="20:54" x14ac:dyDescent="0.2">
      <c r="T1751" s="12">
        <v>2.3262</v>
      </c>
      <c r="U1751" s="12">
        <v>7.8899999999999998E-2</v>
      </c>
      <c r="AG1751" s="19">
        <v>2.0501</v>
      </c>
      <c r="AH1751" s="20">
        <v>6.7400000000000002E-2</v>
      </c>
      <c r="AN1751" s="17">
        <v>176.8</v>
      </c>
      <c r="AO1751" s="17">
        <v>0.66351768783867904</v>
      </c>
      <c r="AP1751" s="17">
        <f t="shared" si="129"/>
        <v>0.5971659190548112</v>
      </c>
      <c r="AQ1751" s="18">
        <f t="shared" si="130"/>
        <v>0.72986945662254699</v>
      </c>
      <c r="AV1751" s="19">
        <v>2.0320999999999998</v>
      </c>
      <c r="AW1751" s="20">
        <v>6.6500000000000004E-2</v>
      </c>
      <c r="AY1751" s="17">
        <v>176.8</v>
      </c>
      <c r="AZ1751" s="17">
        <v>0.66459704289383503</v>
      </c>
      <c r="BA1751" s="17">
        <f t="shared" si="131"/>
        <v>0.59813733860445151</v>
      </c>
      <c r="BB1751" s="17">
        <f t="shared" si="132"/>
        <v>0.73105674718321856</v>
      </c>
    </row>
    <row r="1752" spans="20:54" x14ac:dyDescent="0.2">
      <c r="T1752" s="12">
        <v>2.2869000000000002</v>
      </c>
      <c r="U1752" s="12">
        <v>7.8899999999999998E-2</v>
      </c>
      <c r="AG1752" s="19">
        <v>2.0767000000000002</v>
      </c>
      <c r="AH1752" s="20">
        <v>6.7400000000000002E-2</v>
      </c>
      <c r="AN1752" s="17">
        <v>176.9</v>
      </c>
      <c r="AO1752" s="17">
        <v>0.66366875876023501</v>
      </c>
      <c r="AP1752" s="17">
        <f t="shared" si="129"/>
        <v>0.59730188288421149</v>
      </c>
      <c r="AQ1752" s="18">
        <f t="shared" si="130"/>
        <v>0.73003563463625853</v>
      </c>
      <c r="AV1752" s="19">
        <v>2.0350000000000001</v>
      </c>
      <c r="AW1752" s="20">
        <v>6.6500000000000004E-2</v>
      </c>
      <c r="AY1752" s="17">
        <v>176.9</v>
      </c>
      <c r="AZ1752" s="17">
        <v>0.66474709905285101</v>
      </c>
      <c r="BA1752" s="17">
        <f t="shared" si="131"/>
        <v>0.59827238914756597</v>
      </c>
      <c r="BB1752" s="17">
        <f t="shared" si="132"/>
        <v>0.73122180895813615</v>
      </c>
    </row>
    <row r="1753" spans="20:54" x14ac:dyDescent="0.2">
      <c r="T1753" s="12">
        <v>2.3224999999999998</v>
      </c>
      <c r="U1753" s="12">
        <v>7.9000000000000001E-2</v>
      </c>
      <c r="AG1753" s="19">
        <v>2.0465</v>
      </c>
      <c r="AH1753" s="20">
        <v>6.7400000000000002E-2</v>
      </c>
      <c r="AN1753" s="17">
        <v>177</v>
      </c>
      <c r="AO1753" s="17">
        <v>0.66381963884977502</v>
      </c>
      <c r="AP1753" s="17">
        <f t="shared" si="129"/>
        <v>0.59743767496479749</v>
      </c>
      <c r="AQ1753" s="18">
        <f t="shared" si="130"/>
        <v>0.73020160273475254</v>
      </c>
      <c r="AV1753" s="19">
        <v>2.0188999999999999</v>
      </c>
      <c r="AW1753" s="20">
        <v>6.6500000000000004E-2</v>
      </c>
      <c r="AY1753" s="17">
        <v>177</v>
      </c>
      <c r="AZ1753" s="17">
        <v>0.66489694501107499</v>
      </c>
      <c r="BA1753" s="17">
        <f t="shared" si="131"/>
        <v>0.59840725050996746</v>
      </c>
      <c r="BB1753" s="17">
        <f t="shared" si="132"/>
        <v>0.73138663951218252</v>
      </c>
    </row>
    <row r="1754" spans="20:54" x14ac:dyDescent="0.2">
      <c r="T1754" s="12">
        <v>2.3367</v>
      </c>
      <c r="U1754" s="12">
        <v>7.9100000000000004E-2</v>
      </c>
      <c r="AG1754" s="19">
        <v>2.085</v>
      </c>
      <c r="AH1754" s="20">
        <v>6.7500000000000004E-2</v>
      </c>
      <c r="AN1754" s="17">
        <v>177.1</v>
      </c>
      <c r="AO1754" s="17">
        <v>0.66397032831896097</v>
      </c>
      <c r="AP1754" s="17">
        <f t="shared" si="129"/>
        <v>0.59757329548706484</v>
      </c>
      <c r="AQ1754" s="18">
        <f t="shared" si="130"/>
        <v>0.7303673611508571</v>
      </c>
      <c r="AV1754" s="19">
        <v>2.0419999999999998</v>
      </c>
      <c r="AW1754" s="20">
        <v>6.6500000000000004E-2</v>
      </c>
      <c r="AY1754" s="17">
        <v>177.1</v>
      </c>
      <c r="AZ1754" s="17">
        <v>0.66504658101693104</v>
      </c>
      <c r="BA1754" s="17">
        <f t="shared" si="131"/>
        <v>0.598541922915238</v>
      </c>
      <c r="BB1754" s="17">
        <f t="shared" si="132"/>
        <v>0.73155123911862419</v>
      </c>
    </row>
    <row r="1755" spans="20:54" x14ac:dyDescent="0.2">
      <c r="T1755" s="12">
        <v>2.3731</v>
      </c>
      <c r="U1755" s="12">
        <v>7.9100000000000004E-2</v>
      </c>
      <c r="AG1755" s="19">
        <v>2.0495999999999999</v>
      </c>
      <c r="AH1755" s="20">
        <v>6.7500000000000004E-2</v>
      </c>
      <c r="AN1755" s="17">
        <v>177.2</v>
      </c>
      <c r="AO1755" s="17">
        <v>0.66412082737939904</v>
      </c>
      <c r="AP1755" s="17">
        <f t="shared" si="129"/>
        <v>0.59770874464145918</v>
      </c>
      <c r="AQ1755" s="18">
        <f t="shared" si="130"/>
        <v>0.73053291011733901</v>
      </c>
      <c r="AV1755" s="19">
        <v>2.0333999999999999</v>
      </c>
      <c r="AW1755" s="20">
        <v>6.6500000000000004E-2</v>
      </c>
      <c r="AY1755" s="17">
        <v>177.2</v>
      </c>
      <c r="AZ1755" s="17">
        <v>0.66519600731901796</v>
      </c>
      <c r="BA1755" s="17">
        <f t="shared" si="131"/>
        <v>0.59867640658711618</v>
      </c>
      <c r="BB1755" s="17">
        <f t="shared" si="132"/>
        <v>0.73171560805091984</v>
      </c>
    </row>
    <row r="1756" spans="20:54" x14ac:dyDescent="0.2">
      <c r="T1756" s="12">
        <v>2.3252999999999999</v>
      </c>
      <c r="U1756" s="12">
        <v>7.9200000000000007E-2</v>
      </c>
      <c r="AG1756" s="19">
        <v>2.0499000000000001</v>
      </c>
      <c r="AH1756" s="20">
        <v>6.7500000000000004E-2</v>
      </c>
      <c r="AN1756" s="17">
        <v>177.3</v>
      </c>
      <c r="AO1756" s="17">
        <v>0.66427113624263501</v>
      </c>
      <c r="AP1756" s="17">
        <f t="shared" si="129"/>
        <v>0.59784402261837155</v>
      </c>
      <c r="AQ1756" s="18">
        <f t="shared" si="130"/>
        <v>0.73069824986689857</v>
      </c>
      <c r="AV1756" s="19">
        <v>2.0141</v>
      </c>
      <c r="AW1756" s="20">
        <v>6.6600000000000006E-2</v>
      </c>
      <c r="AY1756" s="17">
        <v>177.3</v>
      </c>
      <c r="AZ1756" s="17">
        <v>0.66534522416610398</v>
      </c>
      <c r="BA1756" s="17">
        <f t="shared" si="131"/>
        <v>0.59881070174949358</v>
      </c>
      <c r="BB1756" s="17">
        <f t="shared" si="132"/>
        <v>0.73187974658271449</v>
      </c>
    </row>
    <row r="1757" spans="20:54" x14ac:dyDescent="0.2">
      <c r="T1757" s="12">
        <v>2.3064</v>
      </c>
      <c r="U1757" s="12">
        <v>7.9200000000000007E-2</v>
      </c>
      <c r="AG1757" s="19">
        <v>2.0558999999999998</v>
      </c>
      <c r="AH1757" s="20">
        <v>6.7500000000000004E-2</v>
      </c>
      <c r="AN1757" s="17">
        <v>177.4</v>
      </c>
      <c r="AO1757" s="17">
        <v>0.66442125512015704</v>
      </c>
      <c r="AP1757" s="17">
        <f t="shared" si="129"/>
        <v>0.59797912960814137</v>
      </c>
      <c r="AQ1757" s="18">
        <f t="shared" si="130"/>
        <v>0.73086338063217282</v>
      </c>
      <c r="AV1757" s="19">
        <v>2.0417000000000001</v>
      </c>
      <c r="AW1757" s="20">
        <v>6.6600000000000006E-2</v>
      </c>
      <c r="AY1757" s="17">
        <v>177.4</v>
      </c>
      <c r="AZ1757" s="17">
        <v>0.66549423180712697</v>
      </c>
      <c r="BA1757" s="17">
        <f t="shared" si="131"/>
        <v>0.5989448086264143</v>
      </c>
      <c r="BB1757" s="17">
        <f t="shared" si="132"/>
        <v>0.73204365498783974</v>
      </c>
    </row>
    <row r="1758" spans="20:54" x14ac:dyDescent="0.2">
      <c r="T1758" s="12">
        <v>2.3344999999999998</v>
      </c>
      <c r="U1758" s="12">
        <v>7.9299999999999995E-2</v>
      </c>
      <c r="AG1758" s="19">
        <v>2.0642999999999998</v>
      </c>
      <c r="AH1758" s="20">
        <v>6.7599999999999993E-2</v>
      </c>
      <c r="AN1758" s="17">
        <v>177.5</v>
      </c>
      <c r="AO1758" s="17">
        <v>0.66457118422338901</v>
      </c>
      <c r="AP1758" s="17">
        <f t="shared" si="129"/>
        <v>0.59811406580105009</v>
      </c>
      <c r="AQ1758" s="18">
        <f t="shared" si="130"/>
        <v>0.73102830264572793</v>
      </c>
      <c r="AV1758" s="19">
        <v>2.0160999999999998</v>
      </c>
      <c r="AW1758" s="20">
        <v>6.6600000000000006E-2</v>
      </c>
      <c r="AY1758" s="17">
        <v>177.5</v>
      </c>
      <c r="AZ1758" s="17">
        <v>0.66564303049119</v>
      </c>
      <c r="BA1758" s="17">
        <f t="shared" si="131"/>
        <v>0.59907872744207102</v>
      </c>
      <c r="BB1758" s="17">
        <f t="shared" si="132"/>
        <v>0.73220733354030909</v>
      </c>
    </row>
    <row r="1759" spans="20:54" x14ac:dyDescent="0.2">
      <c r="T1759" s="12">
        <v>2.3317999999999999</v>
      </c>
      <c r="U1759" s="12">
        <v>7.9399999999999998E-2</v>
      </c>
      <c r="AG1759" s="19">
        <v>2.0994999999999999</v>
      </c>
      <c r="AH1759" s="20">
        <v>6.7599999999999993E-2</v>
      </c>
      <c r="AN1759" s="17">
        <v>177.6</v>
      </c>
      <c r="AO1759" s="17">
        <v>0.66472092376369696</v>
      </c>
      <c r="AP1759" s="17">
        <f t="shared" si="129"/>
        <v>0.59824883138732732</v>
      </c>
      <c r="AQ1759" s="18">
        <f t="shared" si="130"/>
        <v>0.73119301614006671</v>
      </c>
      <c r="AV1759" s="19">
        <v>2.0352000000000001</v>
      </c>
      <c r="AW1759" s="20">
        <v>6.6600000000000006E-2</v>
      </c>
      <c r="AY1759" s="17">
        <v>177.6</v>
      </c>
      <c r="AZ1759" s="17">
        <v>0.66579162046756302</v>
      </c>
      <c r="BA1759" s="17">
        <f t="shared" si="131"/>
        <v>0.59921245842080673</v>
      </c>
      <c r="BB1759" s="17">
        <f t="shared" si="132"/>
        <v>0.73237078251431942</v>
      </c>
    </row>
    <row r="1760" spans="20:54" x14ac:dyDescent="0.2">
      <c r="T1760" s="12">
        <v>2.3361999999999998</v>
      </c>
      <c r="U1760" s="12">
        <v>7.9399999999999998E-2</v>
      </c>
      <c r="AG1760" s="19">
        <v>2.085</v>
      </c>
      <c r="AH1760" s="20">
        <v>6.7599999999999993E-2</v>
      </c>
      <c r="AN1760" s="17">
        <v>177.7</v>
      </c>
      <c r="AO1760" s="17">
        <v>0.66487047395238297</v>
      </c>
      <c r="AP1760" s="17">
        <f t="shared" si="129"/>
        <v>0.59838342655714472</v>
      </c>
      <c r="AQ1760" s="18">
        <f t="shared" si="130"/>
        <v>0.73135752134762133</v>
      </c>
      <c r="AV1760" s="19">
        <v>2.0203000000000002</v>
      </c>
      <c r="AW1760" s="20">
        <v>6.6699999999999995E-2</v>
      </c>
      <c r="AY1760" s="17">
        <v>177.7</v>
      </c>
      <c r="AZ1760" s="17">
        <v>0.66594000198567704</v>
      </c>
      <c r="BA1760" s="17">
        <f t="shared" si="131"/>
        <v>0.59934600178710939</v>
      </c>
      <c r="BB1760" s="17">
        <f t="shared" si="132"/>
        <v>0.7325340021842448</v>
      </c>
    </row>
    <row r="1761" spans="20:54" x14ac:dyDescent="0.2">
      <c r="T1761" s="12">
        <v>2.3454000000000002</v>
      </c>
      <c r="U1761" s="12">
        <v>7.9500000000000001E-2</v>
      </c>
      <c r="AG1761" s="19">
        <v>2.0834999999999999</v>
      </c>
      <c r="AH1761" s="20">
        <v>6.7599999999999993E-2</v>
      </c>
      <c r="AN1761" s="17">
        <v>177.8</v>
      </c>
      <c r="AO1761" s="17">
        <v>0.66501983500068496</v>
      </c>
      <c r="AP1761" s="17">
        <f t="shared" si="129"/>
        <v>0.59851785150061643</v>
      </c>
      <c r="AQ1761" s="18">
        <f t="shared" si="130"/>
        <v>0.73152181850075348</v>
      </c>
      <c r="AV1761" s="19">
        <v>2.0440999999999998</v>
      </c>
      <c r="AW1761" s="20">
        <v>6.6699999999999995E-2</v>
      </c>
      <c r="AY1761" s="17">
        <v>177.8</v>
      </c>
      <c r="AZ1761" s="17">
        <v>0.66608817529512299</v>
      </c>
      <c r="BA1761" s="17">
        <f t="shared" si="131"/>
        <v>0.59947935776561068</v>
      </c>
      <c r="BB1761" s="17">
        <f t="shared" si="132"/>
        <v>0.7326969928246353</v>
      </c>
    </row>
    <row r="1762" spans="20:54" x14ac:dyDescent="0.2">
      <c r="T1762" s="12">
        <v>2.3353999999999999</v>
      </c>
      <c r="U1762" s="12">
        <v>7.9500000000000001E-2</v>
      </c>
      <c r="AG1762" s="19">
        <v>2.0638999999999998</v>
      </c>
      <c r="AH1762" s="20">
        <v>6.7599999999999993E-2</v>
      </c>
      <c r="AN1762" s="17">
        <v>177.9</v>
      </c>
      <c r="AO1762" s="17">
        <v>0.665169007119778</v>
      </c>
      <c r="AP1762" s="17">
        <f t="shared" si="129"/>
        <v>0.5986521064078002</v>
      </c>
      <c r="AQ1762" s="18">
        <f t="shared" si="130"/>
        <v>0.73168590783175591</v>
      </c>
      <c r="AV1762" s="19">
        <v>2.0308000000000002</v>
      </c>
      <c r="AW1762" s="20">
        <v>6.6699999999999995E-2</v>
      </c>
      <c r="AY1762" s="17">
        <v>177.9</v>
      </c>
      <c r="AZ1762" s="17">
        <v>0.66623614064565095</v>
      </c>
      <c r="BA1762" s="17">
        <f t="shared" si="131"/>
        <v>0.59961252658108588</v>
      </c>
      <c r="BB1762" s="17">
        <f t="shared" si="132"/>
        <v>0.73285975471021614</v>
      </c>
    </row>
    <row r="1763" spans="20:54" x14ac:dyDescent="0.2">
      <c r="T1763" s="12">
        <v>2.3412000000000002</v>
      </c>
      <c r="U1763" s="12">
        <v>7.9600000000000004E-2</v>
      </c>
      <c r="AG1763" s="19">
        <v>2.0743999999999998</v>
      </c>
      <c r="AH1763" s="20">
        <v>6.7699999999999996E-2</v>
      </c>
      <c r="AN1763" s="17">
        <v>178</v>
      </c>
      <c r="AO1763" s="17">
        <v>0.66531799052077201</v>
      </c>
      <c r="AP1763" s="17">
        <f t="shared" si="129"/>
        <v>0.59878619146869483</v>
      </c>
      <c r="AQ1763" s="18">
        <f t="shared" si="130"/>
        <v>0.7318497895728493</v>
      </c>
      <c r="AV1763" s="19">
        <v>2.0255999999999998</v>
      </c>
      <c r="AW1763" s="20">
        <v>6.6699999999999995E-2</v>
      </c>
      <c r="AY1763" s="17">
        <v>178</v>
      </c>
      <c r="AZ1763" s="17">
        <v>0.66638389828716904</v>
      </c>
      <c r="BA1763" s="17">
        <f t="shared" si="131"/>
        <v>0.5997455084584522</v>
      </c>
      <c r="BB1763" s="17">
        <f t="shared" si="132"/>
        <v>0.73302228811588599</v>
      </c>
    </row>
    <row r="1764" spans="20:54" x14ac:dyDescent="0.2">
      <c r="T1764" s="12">
        <v>2.3721999999999999</v>
      </c>
      <c r="U1764" s="12">
        <v>7.9699999999999993E-2</v>
      </c>
      <c r="AG1764" s="19">
        <v>2.0760000000000001</v>
      </c>
      <c r="AH1764" s="20">
        <v>6.7699999999999996E-2</v>
      </c>
      <c r="AN1764" s="17">
        <v>178.1</v>
      </c>
      <c r="AO1764" s="17">
        <v>0.66546678541470905</v>
      </c>
      <c r="AP1764" s="17">
        <f t="shared" si="129"/>
        <v>0.59892010687323816</v>
      </c>
      <c r="AQ1764" s="18">
        <f t="shared" si="130"/>
        <v>0.73201346395618005</v>
      </c>
      <c r="AV1764" s="19">
        <v>2.0337000000000001</v>
      </c>
      <c r="AW1764" s="20">
        <v>6.6699999999999995E-2</v>
      </c>
      <c r="AY1764" s="17">
        <v>178.1</v>
      </c>
      <c r="AZ1764" s="17">
        <v>0.666531448469736</v>
      </c>
      <c r="BA1764" s="17">
        <f t="shared" si="131"/>
        <v>0.5998783036227624</v>
      </c>
      <c r="BB1764" s="17">
        <f t="shared" si="132"/>
        <v>0.73318459331670971</v>
      </c>
    </row>
    <row r="1765" spans="20:54" x14ac:dyDescent="0.2">
      <c r="T1765" s="12">
        <v>2.3487</v>
      </c>
      <c r="U1765" s="12">
        <v>7.9699999999999993E-2</v>
      </c>
      <c r="AG1765" s="19">
        <v>2.0272999999999999</v>
      </c>
      <c r="AH1765" s="20">
        <v>6.7699999999999996E-2</v>
      </c>
      <c r="AN1765" s="17">
        <v>178.2</v>
      </c>
      <c r="AO1765" s="17">
        <v>0.66561539201256803</v>
      </c>
      <c r="AP1765" s="17">
        <f t="shared" si="129"/>
        <v>0.59905385281131129</v>
      </c>
      <c r="AQ1765" s="18">
        <f t="shared" si="130"/>
        <v>0.73217693121382488</v>
      </c>
      <c r="AV1765" s="19">
        <v>2.0144000000000002</v>
      </c>
      <c r="AW1765" s="20">
        <v>6.6799999999999998E-2</v>
      </c>
      <c r="AY1765" s="17">
        <v>178.2</v>
      </c>
      <c r="AZ1765" s="17">
        <v>0.66667879144356701</v>
      </c>
      <c r="BA1765" s="17">
        <f t="shared" si="131"/>
        <v>0.60001091229921033</v>
      </c>
      <c r="BB1765" s="17">
        <f t="shared" si="132"/>
        <v>0.7333466705879238</v>
      </c>
    </row>
    <row r="1766" spans="20:54" x14ac:dyDescent="0.2">
      <c r="T1766" s="12">
        <v>2.3527999999999998</v>
      </c>
      <c r="U1766" s="12">
        <v>7.9799999999999996E-2</v>
      </c>
      <c r="AG1766" s="19">
        <v>2.0840999999999998</v>
      </c>
      <c r="AH1766" s="20">
        <v>6.7699999999999996E-2</v>
      </c>
      <c r="AN1766" s="17">
        <v>178.3</v>
      </c>
      <c r="AO1766" s="17">
        <v>0.66576381052525602</v>
      </c>
      <c r="AP1766" s="17">
        <f t="shared" si="129"/>
        <v>0.5991874294727304</v>
      </c>
      <c r="AQ1766" s="18">
        <f t="shared" si="130"/>
        <v>0.73234019157778163</v>
      </c>
      <c r="AV1766" s="19">
        <v>2.0028000000000001</v>
      </c>
      <c r="AW1766" s="20">
        <v>6.6799999999999998E-2</v>
      </c>
      <c r="AY1766" s="17">
        <v>178.3</v>
      </c>
      <c r="AZ1766" s="17">
        <v>0.66682592745902303</v>
      </c>
      <c r="BA1766" s="17">
        <f t="shared" si="131"/>
        <v>0.60014333471312076</v>
      </c>
      <c r="BB1766" s="17">
        <f t="shared" si="132"/>
        <v>0.73350852020492541</v>
      </c>
    </row>
    <row r="1767" spans="20:54" x14ac:dyDescent="0.2">
      <c r="T1767" s="12">
        <v>2.3279999999999998</v>
      </c>
      <c r="U1767" s="12">
        <v>7.9899999999999999E-2</v>
      </c>
      <c r="AG1767" s="19">
        <v>2.0764</v>
      </c>
      <c r="AH1767" s="20">
        <v>6.7799999999999999E-2</v>
      </c>
      <c r="AN1767" s="17">
        <v>178.4</v>
      </c>
      <c r="AO1767" s="17">
        <v>0.66591204116361502</v>
      </c>
      <c r="AP1767" s="17">
        <f t="shared" si="129"/>
        <v>0.59932083704725359</v>
      </c>
      <c r="AQ1767" s="18">
        <f t="shared" si="130"/>
        <v>0.73250324527997657</v>
      </c>
      <c r="AV1767" s="19">
        <v>2.0257000000000001</v>
      </c>
      <c r="AW1767" s="20">
        <v>6.6799999999999998E-2</v>
      </c>
      <c r="AY1767" s="17">
        <v>178.4</v>
      </c>
      <c r="AZ1767" s="17">
        <v>0.66697285676661799</v>
      </c>
      <c r="BA1767" s="17">
        <f t="shared" si="131"/>
        <v>0.60027557108995622</v>
      </c>
      <c r="BB1767" s="17">
        <f t="shared" si="132"/>
        <v>0.73367014244327988</v>
      </c>
    </row>
    <row r="1768" spans="20:54" x14ac:dyDescent="0.2">
      <c r="T1768" s="12">
        <v>2.3555999999999999</v>
      </c>
      <c r="U1768" s="12">
        <v>7.9899999999999999E-2</v>
      </c>
      <c r="AG1768" s="19">
        <v>2.0910000000000002</v>
      </c>
      <c r="AH1768" s="20">
        <v>6.7799999999999999E-2</v>
      </c>
      <c r="AN1768" s="17">
        <v>178.5</v>
      </c>
      <c r="AO1768" s="17">
        <v>0.666060084138416</v>
      </c>
      <c r="AP1768" s="17">
        <f t="shared" si="129"/>
        <v>0.59945407572457443</v>
      </c>
      <c r="AQ1768" s="18">
        <f t="shared" si="130"/>
        <v>0.73266609255225768</v>
      </c>
      <c r="AV1768" s="19">
        <v>2.0312000000000001</v>
      </c>
      <c r="AW1768" s="20">
        <v>6.6799999999999998E-2</v>
      </c>
      <c r="AY1768" s="17">
        <v>178.5</v>
      </c>
      <c r="AZ1768" s="17">
        <v>0.66711957961700896</v>
      </c>
      <c r="BA1768" s="17">
        <f t="shared" si="131"/>
        <v>0.60040762165530803</v>
      </c>
      <c r="BB1768" s="17">
        <f t="shared" si="132"/>
        <v>0.73383153757870989</v>
      </c>
    </row>
    <row r="1769" spans="20:54" x14ac:dyDescent="0.2">
      <c r="T1769" s="12">
        <v>2.3574000000000002</v>
      </c>
      <c r="U1769" s="12">
        <v>0.08</v>
      </c>
      <c r="AG1769" s="19">
        <v>2.0653999999999999</v>
      </c>
      <c r="AH1769" s="20">
        <v>6.7799999999999999E-2</v>
      </c>
      <c r="AN1769" s="17">
        <v>178.6</v>
      </c>
      <c r="AO1769" s="17">
        <v>0.66620793966035996</v>
      </c>
      <c r="AP1769" s="17">
        <f t="shared" si="129"/>
        <v>0.59958714569432403</v>
      </c>
      <c r="AQ1769" s="18">
        <f t="shared" si="130"/>
        <v>0.732828733626396</v>
      </c>
      <c r="AV1769" s="19">
        <v>2.0565000000000002</v>
      </c>
      <c r="AW1769" s="20">
        <v>6.6900000000000001E-2</v>
      </c>
      <c r="AY1769" s="17">
        <v>178.6</v>
      </c>
      <c r="AZ1769" s="17">
        <v>0.66726609626099898</v>
      </c>
      <c r="BA1769" s="17">
        <f t="shared" si="131"/>
        <v>0.60053948663489909</v>
      </c>
      <c r="BB1769" s="17">
        <f t="shared" si="132"/>
        <v>0.73399270588709897</v>
      </c>
    </row>
    <row r="1770" spans="20:54" x14ac:dyDescent="0.2">
      <c r="T1770" s="12">
        <v>2.3140999999999998</v>
      </c>
      <c r="U1770" s="12">
        <v>8.0100000000000005E-2</v>
      </c>
      <c r="AG1770" s="19">
        <v>2.0691999999999999</v>
      </c>
      <c r="AH1770" s="20">
        <v>6.7799999999999999E-2</v>
      </c>
      <c r="AN1770" s="17">
        <v>178.7</v>
      </c>
      <c r="AO1770" s="17">
        <v>0.66635560794007798</v>
      </c>
      <c r="AP1770" s="17">
        <f t="shared" si="129"/>
        <v>0.59972004714607019</v>
      </c>
      <c r="AQ1770" s="18">
        <f t="shared" si="130"/>
        <v>0.73299116873408587</v>
      </c>
      <c r="AV1770" s="19">
        <v>2.0388999999999999</v>
      </c>
      <c r="AW1770" s="20">
        <v>6.6900000000000001E-2</v>
      </c>
      <c r="AY1770" s="17">
        <v>178.7</v>
      </c>
      <c r="AZ1770" s="17">
        <v>0.66741240694953197</v>
      </c>
      <c r="BA1770" s="17">
        <f t="shared" si="131"/>
        <v>0.60067116625457884</v>
      </c>
      <c r="BB1770" s="17">
        <f t="shared" si="132"/>
        <v>0.73415364764448521</v>
      </c>
    </row>
    <row r="1771" spans="20:54" x14ac:dyDescent="0.2">
      <c r="T1771" s="12">
        <v>2.3805000000000001</v>
      </c>
      <c r="U1771" s="12">
        <v>8.0100000000000005E-2</v>
      </c>
      <c r="AG1771" s="19">
        <v>2.0329999999999999</v>
      </c>
      <c r="AH1771" s="20">
        <v>6.7900000000000002E-2</v>
      </c>
      <c r="AN1771" s="17">
        <v>178.8</v>
      </c>
      <c r="AO1771" s="17">
        <v>0.66650308918812695</v>
      </c>
      <c r="AP1771" s="17">
        <f t="shared" si="129"/>
        <v>0.59985278026931432</v>
      </c>
      <c r="AQ1771" s="18">
        <f t="shared" si="130"/>
        <v>0.73315339810693969</v>
      </c>
      <c r="AV1771" s="19">
        <v>2.0655999999999999</v>
      </c>
      <c r="AW1771" s="20">
        <v>6.6900000000000001E-2</v>
      </c>
      <c r="AY1771" s="17">
        <v>178.8</v>
      </c>
      <c r="AZ1771" s="17">
        <v>0.66755851193369198</v>
      </c>
      <c r="BA1771" s="17">
        <f t="shared" si="131"/>
        <v>0.60080266074032285</v>
      </c>
      <c r="BB1771" s="17">
        <f t="shared" si="132"/>
        <v>0.73431436312706122</v>
      </c>
    </row>
    <row r="1772" spans="20:54" x14ac:dyDescent="0.2">
      <c r="T1772" s="12">
        <v>2.3553999999999999</v>
      </c>
      <c r="U1772" s="12">
        <v>8.0199999999999994E-2</v>
      </c>
      <c r="AG1772" s="19">
        <v>2.0868000000000002</v>
      </c>
      <c r="AH1772" s="20">
        <v>6.7900000000000002E-2</v>
      </c>
      <c r="AN1772" s="17">
        <v>178.9</v>
      </c>
      <c r="AO1772" s="17">
        <v>0.66665038361499296</v>
      </c>
      <c r="AP1772" s="17">
        <f t="shared" si="129"/>
        <v>0.59998534525349367</v>
      </c>
      <c r="AQ1772" s="18">
        <f t="shared" si="130"/>
        <v>0.73331542197649235</v>
      </c>
      <c r="AV1772" s="19">
        <v>2.0289000000000001</v>
      </c>
      <c r="AW1772" s="20">
        <v>6.6900000000000001E-2</v>
      </c>
      <c r="AY1772" s="17">
        <v>178.9</v>
      </c>
      <c r="AZ1772" s="17">
        <v>0.66770441146470205</v>
      </c>
      <c r="BA1772" s="17">
        <f t="shared" si="131"/>
        <v>0.60093397031823181</v>
      </c>
      <c r="BB1772" s="17">
        <f t="shared" si="132"/>
        <v>0.73447485261117229</v>
      </c>
    </row>
    <row r="1773" spans="20:54" x14ac:dyDescent="0.2">
      <c r="T1773" s="12">
        <v>2.3591000000000002</v>
      </c>
      <c r="U1773" s="12">
        <v>8.0299999999999996E-2</v>
      </c>
      <c r="AG1773" s="19">
        <v>2.06</v>
      </c>
      <c r="AH1773" s="20">
        <v>6.7900000000000002E-2</v>
      </c>
      <c r="AN1773" s="17">
        <v>179</v>
      </c>
      <c r="AO1773" s="17">
        <v>0.66679749143108902</v>
      </c>
      <c r="AP1773" s="17">
        <f t="shared" si="129"/>
        <v>0.60011774228798009</v>
      </c>
      <c r="AQ1773" s="18">
        <f t="shared" si="130"/>
        <v>0.73347724057419794</v>
      </c>
      <c r="AV1773" s="19">
        <v>2.0566</v>
      </c>
      <c r="AW1773" s="20">
        <v>6.7000000000000004E-2</v>
      </c>
      <c r="AY1773" s="17">
        <v>179</v>
      </c>
      <c r="AZ1773" s="17">
        <v>0.66785010579392301</v>
      </c>
      <c r="BA1773" s="17">
        <f t="shared" si="131"/>
        <v>0.60106509521453078</v>
      </c>
      <c r="BB1773" s="17">
        <f t="shared" si="132"/>
        <v>0.73463511637331536</v>
      </c>
    </row>
    <row r="1774" spans="20:54" x14ac:dyDescent="0.2">
      <c r="T1774" s="12">
        <v>2.3904999999999998</v>
      </c>
      <c r="U1774" s="12">
        <v>8.0299999999999996E-2</v>
      </c>
      <c r="AG1774" s="19">
        <v>2.0861000000000001</v>
      </c>
      <c r="AH1774" s="20">
        <v>6.7900000000000002E-2</v>
      </c>
      <c r="AN1774" s="17">
        <v>179.1</v>
      </c>
      <c r="AO1774" s="17">
        <v>0.66694441284675099</v>
      </c>
      <c r="AP1774" s="17">
        <f t="shared" si="129"/>
        <v>0.60024997156207593</v>
      </c>
      <c r="AQ1774" s="18">
        <f t="shared" si="130"/>
        <v>0.73363885413142615</v>
      </c>
      <c r="AV1774" s="19">
        <v>1.994</v>
      </c>
      <c r="AW1774" s="20">
        <v>6.7000000000000004E-2</v>
      </c>
      <c r="AY1774" s="17">
        <v>179.1</v>
      </c>
      <c r="AZ1774" s="17">
        <v>0.66799559517284801</v>
      </c>
      <c r="BA1774" s="17">
        <f t="shared" si="131"/>
        <v>0.60119603565556323</v>
      </c>
      <c r="BB1774" s="17">
        <f t="shared" si="132"/>
        <v>0.7347951546901329</v>
      </c>
    </row>
    <row r="1775" spans="20:54" x14ac:dyDescent="0.2">
      <c r="T1775" s="12">
        <v>2.3685</v>
      </c>
      <c r="U1775" s="12">
        <v>8.0399999999999999E-2</v>
      </c>
      <c r="AG1775" s="19">
        <v>2.0750000000000002</v>
      </c>
      <c r="AH1775" s="20">
        <v>6.8000000000000005E-2</v>
      </c>
      <c r="AN1775" s="17">
        <v>179.2</v>
      </c>
      <c r="AO1775" s="17">
        <v>0.66709114807224401</v>
      </c>
      <c r="AP1775" s="17">
        <f t="shared" si="129"/>
        <v>0.6003820332650196</v>
      </c>
      <c r="AQ1775" s="18">
        <f t="shared" si="130"/>
        <v>0.73380026287946842</v>
      </c>
      <c r="AV1775" s="19">
        <v>2.0590000000000002</v>
      </c>
      <c r="AW1775" s="20">
        <v>6.7000000000000004E-2</v>
      </c>
      <c r="AY1775" s="17">
        <v>179.2</v>
      </c>
      <c r="AZ1775" s="17">
        <v>0.668140879853101</v>
      </c>
      <c r="BA1775" s="17">
        <f t="shared" si="131"/>
        <v>0.60132679186779092</v>
      </c>
      <c r="BB1775" s="17">
        <f t="shared" si="132"/>
        <v>0.73495496783841119</v>
      </c>
    </row>
    <row r="1776" spans="20:54" x14ac:dyDescent="0.2">
      <c r="T1776" s="12">
        <v>2.3893</v>
      </c>
      <c r="U1776" s="12">
        <v>8.0500000000000002E-2</v>
      </c>
      <c r="AG1776" s="19">
        <v>2.0939999999999999</v>
      </c>
      <c r="AH1776" s="20">
        <v>6.8000000000000005E-2</v>
      </c>
      <c r="AN1776" s="17">
        <v>179.3</v>
      </c>
      <c r="AO1776" s="17">
        <v>0.66723769731775195</v>
      </c>
      <c r="AP1776" s="17">
        <f t="shared" si="129"/>
        <v>0.60051392758597677</v>
      </c>
      <c r="AQ1776" s="18">
        <f t="shared" si="130"/>
        <v>0.73396146704952725</v>
      </c>
      <c r="AV1776" s="19">
        <v>2.0528</v>
      </c>
      <c r="AW1776" s="20">
        <v>6.7000000000000004E-2</v>
      </c>
      <c r="AY1776" s="17">
        <v>179.3</v>
      </c>
      <c r="AZ1776" s="17">
        <v>0.66828596008644203</v>
      </c>
      <c r="BA1776" s="17">
        <f t="shared" si="131"/>
        <v>0.60145736407779782</v>
      </c>
      <c r="BB1776" s="17">
        <f t="shared" si="132"/>
        <v>0.73511455609508625</v>
      </c>
    </row>
    <row r="1777" spans="20:54" x14ac:dyDescent="0.2">
      <c r="T1777" s="12">
        <v>2.3508</v>
      </c>
      <c r="U1777" s="12">
        <v>8.0500000000000002E-2</v>
      </c>
      <c r="AG1777" s="19">
        <v>2.0516000000000001</v>
      </c>
      <c r="AH1777" s="20">
        <v>6.8000000000000005E-2</v>
      </c>
      <c r="AN1777" s="17">
        <v>179.4</v>
      </c>
      <c r="AO1777" s="17">
        <v>0.66738406079338697</v>
      </c>
      <c r="AP1777" s="17">
        <f t="shared" si="129"/>
        <v>0.60064565471404829</v>
      </c>
      <c r="AQ1777" s="18">
        <f t="shared" si="130"/>
        <v>0.73412246687272575</v>
      </c>
      <c r="AV1777" s="19">
        <v>2.0682999999999998</v>
      </c>
      <c r="AW1777" s="20">
        <v>6.7000000000000004E-2</v>
      </c>
      <c r="AY1777" s="17">
        <v>179.4</v>
      </c>
      <c r="AZ1777" s="17">
        <v>0.66843083612475196</v>
      </c>
      <c r="BA1777" s="17">
        <f t="shared" si="131"/>
        <v>0.60158775251227681</v>
      </c>
      <c r="BB1777" s="17">
        <f t="shared" si="132"/>
        <v>0.73527391973722722</v>
      </c>
    </row>
    <row r="1778" spans="20:54" x14ac:dyDescent="0.2">
      <c r="T1778" s="12">
        <v>2.3822000000000001</v>
      </c>
      <c r="U1778" s="12">
        <v>8.0600000000000005E-2</v>
      </c>
      <c r="AG1778" s="19">
        <v>2.0316000000000001</v>
      </c>
      <c r="AH1778" s="20">
        <v>6.8099999999999994E-2</v>
      </c>
      <c r="AN1778" s="17">
        <v>179.5</v>
      </c>
      <c r="AO1778" s="17">
        <v>0.66753023870918105</v>
      </c>
      <c r="AP1778" s="17">
        <f t="shared" si="129"/>
        <v>0.60077721483826296</v>
      </c>
      <c r="AQ1778" s="18">
        <f t="shared" si="130"/>
        <v>0.73428326258009924</v>
      </c>
      <c r="AV1778" s="19">
        <v>2.0493999999999999</v>
      </c>
      <c r="AW1778" s="20">
        <v>6.7100000000000007E-2</v>
      </c>
      <c r="AY1778" s="17">
        <v>179.5</v>
      </c>
      <c r="AZ1778" s="17">
        <v>0.66857550822004497</v>
      </c>
      <c r="BA1778" s="17">
        <f t="shared" si="131"/>
        <v>0.60171795739804046</v>
      </c>
      <c r="BB1778" s="17">
        <f t="shared" si="132"/>
        <v>0.73543305904204948</v>
      </c>
    </row>
    <row r="1779" spans="20:54" x14ac:dyDescent="0.2">
      <c r="T1779" s="12">
        <v>2.3694000000000002</v>
      </c>
      <c r="U1779" s="12">
        <v>8.0699999999999994E-2</v>
      </c>
      <c r="AG1779" s="19">
        <v>2.0670000000000002</v>
      </c>
      <c r="AH1779" s="20">
        <v>6.8099999999999994E-2</v>
      </c>
      <c r="AN1779" s="17">
        <v>179.6</v>
      </c>
      <c r="AO1779" s="17">
        <v>0.66767623127508702</v>
      </c>
      <c r="AP1779" s="17">
        <f t="shared" si="129"/>
        <v>0.60090860814757829</v>
      </c>
      <c r="AQ1779" s="18">
        <f t="shared" si="130"/>
        <v>0.73444385440259574</v>
      </c>
      <c r="AV1779" s="19">
        <v>2.0817999999999999</v>
      </c>
      <c r="AW1779" s="20">
        <v>6.7100000000000007E-2</v>
      </c>
      <c r="AY1779" s="17">
        <v>179.6</v>
      </c>
      <c r="AZ1779" s="17">
        <v>0.66871997662445504</v>
      </c>
      <c r="BA1779" s="17">
        <f t="shared" si="131"/>
        <v>0.60184797896200959</v>
      </c>
      <c r="BB1779" s="17">
        <f t="shared" si="132"/>
        <v>0.7355919742869006</v>
      </c>
    </row>
    <row r="1780" spans="20:54" x14ac:dyDescent="0.2">
      <c r="T1780" s="12">
        <v>2.383</v>
      </c>
      <c r="U1780" s="12">
        <v>8.0699999999999994E-2</v>
      </c>
      <c r="AG1780" s="19">
        <v>2.0632000000000001</v>
      </c>
      <c r="AH1780" s="20">
        <v>6.8099999999999994E-2</v>
      </c>
      <c r="AN1780" s="17">
        <v>179.7</v>
      </c>
      <c r="AO1780" s="17">
        <v>0.66782203870098</v>
      </c>
      <c r="AP1780" s="17">
        <f t="shared" si="129"/>
        <v>0.60103983483088197</v>
      </c>
      <c r="AQ1780" s="18">
        <f t="shared" si="130"/>
        <v>0.73460424257107804</v>
      </c>
      <c r="AV1780" s="19">
        <v>2.0091000000000001</v>
      </c>
      <c r="AW1780" s="20">
        <v>6.7100000000000007E-2</v>
      </c>
      <c r="AY1780" s="17">
        <v>179.7</v>
      </c>
      <c r="AZ1780" s="17">
        <v>0.66886424159024205</v>
      </c>
      <c r="BA1780" s="17">
        <f t="shared" si="131"/>
        <v>0.60197781743121781</v>
      </c>
      <c r="BB1780" s="17">
        <f t="shared" si="132"/>
        <v>0.73575066574926629</v>
      </c>
    </row>
    <row r="1781" spans="20:54" x14ac:dyDescent="0.2">
      <c r="T1781" s="12">
        <v>2.3687999999999998</v>
      </c>
      <c r="U1781" s="12">
        <v>8.0799999999999997E-2</v>
      </c>
      <c r="AG1781" s="19">
        <v>2.0150999999999999</v>
      </c>
      <c r="AH1781" s="20">
        <v>6.8099999999999994E-2</v>
      </c>
      <c r="AN1781" s="17">
        <v>179.8</v>
      </c>
      <c r="AO1781" s="17">
        <v>0.66796766119665596</v>
      </c>
      <c r="AP1781" s="17">
        <f t="shared" si="129"/>
        <v>0.6011708950769904</v>
      </c>
      <c r="AQ1781" s="18">
        <f t="shared" si="130"/>
        <v>0.73476442731632163</v>
      </c>
      <c r="AV1781" s="19">
        <v>2.0373999999999999</v>
      </c>
      <c r="AW1781" s="20">
        <v>6.7100000000000007E-2</v>
      </c>
      <c r="AY1781" s="17">
        <v>179.8</v>
      </c>
      <c r="AZ1781" s="17">
        <v>0.66900830336978401</v>
      </c>
      <c r="BA1781" s="17">
        <f t="shared" si="131"/>
        <v>0.60210747303280565</v>
      </c>
      <c r="BB1781" s="17">
        <f t="shared" si="132"/>
        <v>0.73590913370676247</v>
      </c>
    </row>
    <row r="1782" spans="20:54" x14ac:dyDescent="0.2">
      <c r="T1782" s="12">
        <v>2.3954</v>
      </c>
      <c r="U1782" s="12">
        <v>8.09E-2</v>
      </c>
      <c r="AG1782" s="19">
        <v>2.0813000000000001</v>
      </c>
      <c r="AH1782" s="20">
        <v>6.8199999999999997E-2</v>
      </c>
      <c r="AN1782" s="17">
        <v>179.9</v>
      </c>
      <c r="AO1782" s="17">
        <v>0.66811309897182902</v>
      </c>
      <c r="AP1782" s="17">
        <f t="shared" si="129"/>
        <v>0.60130178907464615</v>
      </c>
      <c r="AQ1782" s="18">
        <f t="shared" si="130"/>
        <v>0.734924408869012</v>
      </c>
      <c r="AV1782" s="19">
        <v>2.0413000000000001</v>
      </c>
      <c r="AW1782" s="20">
        <v>6.7199999999999996E-2</v>
      </c>
      <c r="AY1782" s="17">
        <v>179.9</v>
      </c>
      <c r="AZ1782" s="17">
        <v>0.66915216221558005</v>
      </c>
      <c r="BA1782" s="17">
        <f t="shared" si="131"/>
        <v>0.60223694599402211</v>
      </c>
      <c r="BB1782" s="17">
        <f t="shared" si="132"/>
        <v>0.7360673784371381</v>
      </c>
    </row>
    <row r="1783" spans="20:54" x14ac:dyDescent="0.2">
      <c r="T1783" s="12">
        <v>2.3831000000000002</v>
      </c>
      <c r="U1783" s="12">
        <v>8.1000000000000003E-2</v>
      </c>
      <c r="AG1783" s="19">
        <v>2.1276999999999999</v>
      </c>
      <c r="AH1783" s="20">
        <v>6.8199999999999997E-2</v>
      </c>
      <c r="AN1783" s="17">
        <v>180</v>
      </c>
      <c r="AO1783" s="17">
        <v>0.66825835223613095</v>
      </c>
      <c r="AP1783" s="17">
        <f t="shared" si="129"/>
        <v>0.60143251701251788</v>
      </c>
      <c r="AQ1783" s="18">
        <f t="shared" si="130"/>
        <v>0.73508418745974413</v>
      </c>
      <c r="AV1783" s="19">
        <v>2.0630999999999999</v>
      </c>
      <c r="AW1783" s="20">
        <v>6.7199999999999996E-2</v>
      </c>
      <c r="AY1783" s="17">
        <v>180</v>
      </c>
      <c r="AZ1783" s="17">
        <v>0.66929581838024199</v>
      </c>
      <c r="BA1783" s="17">
        <f t="shared" si="131"/>
        <v>0.60236623654221777</v>
      </c>
      <c r="BB1783" s="17">
        <f t="shared" si="132"/>
        <v>0.73622540021826621</v>
      </c>
    </row>
    <row r="1784" spans="20:54" x14ac:dyDescent="0.2">
      <c r="T1784" s="12">
        <v>2.4264000000000001</v>
      </c>
      <c r="U1784" s="12">
        <v>8.1000000000000003E-2</v>
      </c>
      <c r="AG1784" s="19">
        <v>2.0813999999999999</v>
      </c>
      <c r="AH1784" s="20">
        <v>6.8199999999999997E-2</v>
      </c>
      <c r="AN1784" s="17">
        <v>180.1</v>
      </c>
      <c r="AO1784" s="17">
        <v>0.668403421199112</v>
      </c>
      <c r="AP1784" s="17">
        <f t="shared" si="129"/>
        <v>0.60156307907920081</v>
      </c>
      <c r="AQ1784" s="18">
        <f t="shared" si="130"/>
        <v>0.7352437633190233</v>
      </c>
      <c r="AV1784" s="19">
        <v>2.0436999999999999</v>
      </c>
      <c r="AW1784" s="20">
        <v>6.7199999999999996E-2</v>
      </c>
      <c r="AY1784" s="17">
        <v>180.1</v>
      </c>
      <c r="AZ1784" s="17">
        <v>0.669439272116502</v>
      </c>
      <c r="BA1784" s="17">
        <f t="shared" si="131"/>
        <v>0.60249534490485179</v>
      </c>
      <c r="BB1784" s="17">
        <f t="shared" si="132"/>
        <v>0.73638319932815222</v>
      </c>
    </row>
    <row r="1785" spans="20:54" x14ac:dyDescent="0.2">
      <c r="T1785" s="12">
        <v>2.3898000000000001</v>
      </c>
      <c r="U1785" s="12">
        <v>8.1100000000000005E-2</v>
      </c>
      <c r="AG1785" s="19">
        <v>2.0870000000000002</v>
      </c>
      <c r="AH1785" s="20">
        <v>6.8199999999999997E-2</v>
      </c>
      <c r="AN1785" s="17">
        <v>180.2</v>
      </c>
      <c r="AO1785" s="17">
        <v>0.66854830607024096</v>
      </c>
      <c r="AP1785" s="17">
        <f t="shared" si="129"/>
        <v>0.60169347546321683</v>
      </c>
      <c r="AQ1785" s="18">
        <f t="shared" si="130"/>
        <v>0.73540313667726509</v>
      </c>
      <c r="AV1785" s="19">
        <v>2.0670999999999999</v>
      </c>
      <c r="AW1785" s="20">
        <v>6.7199999999999996E-2</v>
      </c>
      <c r="AY1785" s="17">
        <v>180.2</v>
      </c>
      <c r="AZ1785" s="17">
        <v>0.66958252367720195</v>
      </c>
      <c r="BA1785" s="17">
        <f t="shared" si="131"/>
        <v>0.60262427130948182</v>
      </c>
      <c r="BB1785" s="17">
        <f t="shared" si="132"/>
        <v>0.73654077604492219</v>
      </c>
    </row>
    <row r="1786" spans="20:54" x14ac:dyDescent="0.2">
      <c r="T1786" s="12">
        <v>2.3603999999999998</v>
      </c>
      <c r="U1786" s="12">
        <v>8.1199999999999994E-2</v>
      </c>
      <c r="AG1786" s="19">
        <v>2.0768</v>
      </c>
      <c r="AH1786" s="20">
        <v>6.83E-2</v>
      </c>
      <c r="AN1786" s="17">
        <v>180.3</v>
      </c>
      <c r="AO1786" s="17">
        <v>0.6686930070589</v>
      </c>
      <c r="AP1786" s="17">
        <f t="shared" si="129"/>
        <v>0.60182370635300997</v>
      </c>
      <c r="AQ1786" s="18">
        <f t="shared" si="130"/>
        <v>0.73556230776479004</v>
      </c>
      <c r="AV1786" s="19">
        <v>2.0644999999999998</v>
      </c>
      <c r="AW1786" s="20">
        <v>6.7299999999999999E-2</v>
      </c>
      <c r="AY1786" s="17">
        <v>180.3</v>
      </c>
      <c r="AZ1786" s="17">
        <v>0.66972557331529503</v>
      </c>
      <c r="BA1786" s="17">
        <f t="shared" si="131"/>
        <v>0.60275301598376552</v>
      </c>
      <c r="BB1786" s="17">
        <f t="shared" si="132"/>
        <v>0.73669813064682454</v>
      </c>
    </row>
    <row r="1787" spans="20:54" x14ac:dyDescent="0.2">
      <c r="T1787" s="12">
        <v>2.4097</v>
      </c>
      <c r="U1787" s="12">
        <v>8.1299999999999997E-2</v>
      </c>
      <c r="AG1787" s="19">
        <v>2.1151</v>
      </c>
      <c r="AH1787" s="20">
        <v>6.83E-2</v>
      </c>
      <c r="AN1787" s="17">
        <v>180.4</v>
      </c>
      <c r="AO1787" s="17">
        <v>0.66883752437438904</v>
      </c>
      <c r="AP1787" s="17">
        <f t="shared" si="129"/>
        <v>0.6019537719369501</v>
      </c>
      <c r="AQ1787" s="18">
        <f t="shared" si="130"/>
        <v>0.73572127681182797</v>
      </c>
      <c r="AV1787" s="19">
        <v>2.0503999999999998</v>
      </c>
      <c r="AW1787" s="20">
        <v>6.7299999999999999E-2</v>
      </c>
      <c r="AY1787" s="17">
        <v>180.4</v>
      </c>
      <c r="AZ1787" s="17">
        <v>0.66986842128384405</v>
      </c>
      <c r="BA1787" s="17">
        <f t="shared" si="131"/>
        <v>0.6028815791554597</v>
      </c>
      <c r="BB1787" s="17">
        <f t="shared" si="132"/>
        <v>0.73685526341222851</v>
      </c>
    </row>
    <row r="1788" spans="20:54" x14ac:dyDescent="0.2">
      <c r="T1788" s="12">
        <v>2.4291999999999998</v>
      </c>
      <c r="U1788" s="12">
        <v>8.1299999999999997E-2</v>
      </c>
      <c r="AG1788" s="19">
        <v>2.0745</v>
      </c>
      <c r="AH1788" s="20">
        <v>6.83E-2</v>
      </c>
      <c r="AN1788" s="17">
        <v>180.5</v>
      </c>
      <c r="AO1788" s="17">
        <v>0.66898185822592005</v>
      </c>
      <c r="AP1788" s="17">
        <f t="shared" si="129"/>
        <v>0.60208367240332805</v>
      </c>
      <c r="AQ1788" s="18">
        <f t="shared" si="130"/>
        <v>0.73588004404851215</v>
      </c>
      <c r="AV1788" s="19">
        <v>2.0891999999999999</v>
      </c>
      <c r="AW1788" s="20">
        <v>6.7299999999999999E-2</v>
      </c>
      <c r="AY1788" s="17">
        <v>180.5</v>
      </c>
      <c r="AZ1788" s="17">
        <v>0.67001106783601905</v>
      </c>
      <c r="BA1788" s="17">
        <f t="shared" si="131"/>
        <v>0.60300996105241711</v>
      </c>
      <c r="BB1788" s="17">
        <f t="shared" si="132"/>
        <v>0.73701217461962099</v>
      </c>
    </row>
    <row r="1789" spans="20:54" x14ac:dyDescent="0.2">
      <c r="T1789" s="12">
        <v>2.3614000000000002</v>
      </c>
      <c r="U1789" s="12">
        <v>8.14E-2</v>
      </c>
      <c r="AG1789" s="19">
        <v>2.0922000000000001</v>
      </c>
      <c r="AH1789" s="20">
        <v>6.83E-2</v>
      </c>
      <c r="AN1789" s="17">
        <v>180.6</v>
      </c>
      <c r="AO1789" s="17">
        <v>0.66912600882262196</v>
      </c>
      <c r="AP1789" s="17">
        <f t="shared" si="129"/>
        <v>0.60221340794035982</v>
      </c>
      <c r="AQ1789" s="18">
        <f t="shared" si="130"/>
        <v>0.73603860970488422</v>
      </c>
      <c r="AV1789" s="19">
        <v>2.0461999999999998</v>
      </c>
      <c r="AW1789" s="20">
        <v>6.7299999999999999E-2</v>
      </c>
      <c r="AY1789" s="17">
        <v>180.6</v>
      </c>
      <c r="AZ1789" s="17">
        <v>0.67015351322509598</v>
      </c>
      <c r="BA1789" s="17">
        <f t="shared" si="131"/>
        <v>0.6031381619025864</v>
      </c>
      <c r="BB1789" s="17">
        <f t="shared" si="132"/>
        <v>0.73716886454760566</v>
      </c>
    </row>
    <row r="1790" spans="20:54" x14ac:dyDescent="0.2">
      <c r="T1790" s="12">
        <v>2.3660000000000001</v>
      </c>
      <c r="U1790" s="12">
        <v>8.1500000000000003E-2</v>
      </c>
      <c r="AG1790" s="19">
        <v>2.0499000000000001</v>
      </c>
      <c r="AH1790" s="20">
        <v>6.8400000000000002E-2</v>
      </c>
      <c r="AN1790" s="17">
        <v>180.7</v>
      </c>
      <c r="AO1790" s="17">
        <v>0.66926997637353502</v>
      </c>
      <c r="AP1790" s="17">
        <f t="shared" si="129"/>
        <v>0.60234297873618159</v>
      </c>
      <c r="AQ1790" s="18">
        <f t="shared" si="130"/>
        <v>0.73619697401088857</v>
      </c>
      <c r="AV1790" s="19">
        <v>2.0411999999999999</v>
      </c>
      <c r="AW1790" s="20">
        <v>6.7400000000000002E-2</v>
      </c>
      <c r="AY1790" s="17">
        <v>180.7</v>
      </c>
      <c r="AZ1790" s="17">
        <v>0.67029575770445304</v>
      </c>
      <c r="BA1790" s="17">
        <f t="shared" si="131"/>
        <v>0.60326618193400772</v>
      </c>
      <c r="BB1790" s="17">
        <f t="shared" si="132"/>
        <v>0.73732533347489837</v>
      </c>
    </row>
    <row r="1791" spans="20:54" x14ac:dyDescent="0.2">
      <c r="T1791" s="12">
        <v>2.3708</v>
      </c>
      <c r="U1791" s="12">
        <v>8.1600000000000006E-2</v>
      </c>
      <c r="AG1791" s="19">
        <v>2.0632999999999999</v>
      </c>
      <c r="AH1791" s="20">
        <v>6.8400000000000002E-2</v>
      </c>
      <c r="AN1791" s="17">
        <v>180.8</v>
      </c>
      <c r="AO1791" s="17">
        <v>0.66941376108761197</v>
      </c>
      <c r="AP1791" s="17">
        <f t="shared" si="129"/>
        <v>0.60247238497885081</v>
      </c>
      <c r="AQ1791" s="18">
        <f t="shared" si="130"/>
        <v>0.73635513719637324</v>
      </c>
      <c r="AV1791" s="19">
        <v>2.0501</v>
      </c>
      <c r="AW1791" s="20">
        <v>6.7400000000000002E-2</v>
      </c>
      <c r="AY1791" s="17">
        <v>180.8</v>
      </c>
      <c r="AZ1791" s="17">
        <v>0.67043780152757104</v>
      </c>
      <c r="BA1791" s="17">
        <f t="shared" si="131"/>
        <v>0.6033940213748139</v>
      </c>
      <c r="BB1791" s="17">
        <f t="shared" si="132"/>
        <v>0.73748158168032818</v>
      </c>
    </row>
    <row r="1792" spans="20:54" x14ac:dyDescent="0.2">
      <c r="T1792" s="12">
        <v>2.3799000000000001</v>
      </c>
      <c r="U1792" s="12">
        <v>8.1600000000000006E-2</v>
      </c>
      <c r="AG1792" s="19">
        <v>2.1063999999999998</v>
      </c>
      <c r="AH1792" s="20">
        <v>6.8400000000000002E-2</v>
      </c>
      <c r="AN1792" s="17">
        <v>180.9</v>
      </c>
      <c r="AO1792" s="17">
        <v>0.66955736317371894</v>
      </c>
      <c r="AP1792" s="17">
        <f t="shared" si="129"/>
        <v>0.60260162685634711</v>
      </c>
      <c r="AQ1792" s="18">
        <f t="shared" si="130"/>
        <v>0.73651309949109089</v>
      </c>
      <c r="AV1792" s="19">
        <v>2.0767000000000002</v>
      </c>
      <c r="AW1792" s="20">
        <v>6.7400000000000002E-2</v>
      </c>
      <c r="AY1792" s="17">
        <v>180.9</v>
      </c>
      <c r="AZ1792" s="17">
        <v>0.67057964494803202</v>
      </c>
      <c r="BA1792" s="17">
        <f t="shared" si="131"/>
        <v>0.60352168045322885</v>
      </c>
      <c r="BB1792" s="17">
        <f t="shared" si="132"/>
        <v>0.7376376094428353</v>
      </c>
    </row>
    <row r="1793" spans="20:54" x14ac:dyDescent="0.2">
      <c r="T1793" s="12">
        <v>2.3872</v>
      </c>
      <c r="U1793" s="12">
        <v>8.1699999999999995E-2</v>
      </c>
      <c r="AG1793" s="19">
        <v>2.0916999999999999</v>
      </c>
      <c r="AH1793" s="20">
        <v>6.8400000000000002E-2</v>
      </c>
      <c r="AN1793" s="17">
        <v>181</v>
      </c>
      <c r="AO1793" s="17">
        <v>0.66970078284062995</v>
      </c>
      <c r="AP1793" s="17">
        <f t="shared" si="129"/>
        <v>0.60273070455656697</v>
      </c>
      <c r="AQ1793" s="18">
        <f t="shared" si="130"/>
        <v>0.73667086112469304</v>
      </c>
      <c r="AV1793" s="19">
        <v>2.0465</v>
      </c>
      <c r="AW1793" s="20">
        <v>6.7400000000000002E-2</v>
      </c>
      <c r="AY1793" s="17">
        <v>181</v>
      </c>
      <c r="AZ1793" s="17">
        <v>0.67072128821951205</v>
      </c>
      <c r="BA1793" s="17">
        <f t="shared" si="131"/>
        <v>0.60364915939756081</v>
      </c>
      <c r="BB1793" s="17">
        <f t="shared" si="132"/>
        <v>0.73779341704146328</v>
      </c>
    </row>
    <row r="1794" spans="20:54" x14ac:dyDescent="0.2">
      <c r="T1794" s="12">
        <v>2.4133</v>
      </c>
      <c r="U1794" s="12">
        <v>8.1799999999999998E-2</v>
      </c>
      <c r="AG1794" s="19">
        <v>2.0918000000000001</v>
      </c>
      <c r="AH1794" s="20">
        <v>6.8500000000000005E-2</v>
      </c>
      <c r="AN1794" s="17">
        <v>181.1</v>
      </c>
      <c r="AO1794" s="17">
        <v>0.66984402029703105</v>
      </c>
      <c r="AP1794" s="17">
        <f t="shared" si="129"/>
        <v>0.60285961826732792</v>
      </c>
      <c r="AQ1794" s="18">
        <f t="shared" si="130"/>
        <v>0.73682842232673418</v>
      </c>
      <c r="AV1794" s="19">
        <v>2.085</v>
      </c>
      <c r="AW1794" s="20">
        <v>6.7500000000000004E-2</v>
      </c>
      <c r="AY1794" s="17">
        <v>181.1</v>
      </c>
      <c r="AZ1794" s="17">
        <v>0.67086273159578802</v>
      </c>
      <c r="BA1794" s="17">
        <f t="shared" si="131"/>
        <v>0.6037764584362092</v>
      </c>
      <c r="BB1794" s="17">
        <f t="shared" si="132"/>
        <v>0.73794900475536684</v>
      </c>
    </row>
    <row r="1795" spans="20:54" x14ac:dyDescent="0.2">
      <c r="T1795" s="12">
        <v>2.3832</v>
      </c>
      <c r="U1795" s="12">
        <v>8.1900000000000001E-2</v>
      </c>
      <c r="AG1795" s="19">
        <v>2.0832999999999999</v>
      </c>
      <c r="AH1795" s="20">
        <v>6.8500000000000005E-2</v>
      </c>
      <c r="AN1795" s="17">
        <v>181.2</v>
      </c>
      <c r="AO1795" s="17">
        <v>0.66998707575151795</v>
      </c>
      <c r="AP1795" s="17">
        <f t="shared" ref="AP1795:AP1858" si="133">AO1795*0.9</f>
        <v>0.60298836817636614</v>
      </c>
      <c r="AQ1795" s="18">
        <f t="shared" ref="AQ1795:AQ1858" si="134">AO1795*1.1</f>
        <v>0.73698578332666975</v>
      </c>
      <c r="AV1795" s="19">
        <v>2.0495999999999999</v>
      </c>
      <c r="AW1795" s="20">
        <v>6.7500000000000004E-2</v>
      </c>
      <c r="AY1795" s="17">
        <v>181.2</v>
      </c>
      <c r="AZ1795" s="17">
        <v>0.67100397533072698</v>
      </c>
      <c r="BA1795" s="17">
        <f t="shared" ref="BA1795:BA1858" si="135">AZ1795*0.9</f>
        <v>0.60390357779765425</v>
      </c>
      <c r="BB1795" s="17">
        <f t="shared" ref="BB1795:BB1858" si="136">AZ1795*1.1</f>
        <v>0.73810437286379971</v>
      </c>
    </row>
    <row r="1796" spans="20:54" x14ac:dyDescent="0.2">
      <c r="T1796" s="12">
        <v>2.3904000000000001</v>
      </c>
      <c r="U1796" s="12">
        <v>8.2000000000000003E-2</v>
      </c>
      <c r="AG1796" s="19">
        <v>2.0819999999999999</v>
      </c>
      <c r="AH1796" s="20">
        <v>6.8500000000000005E-2</v>
      </c>
      <c r="AN1796" s="17">
        <v>181.3</v>
      </c>
      <c r="AO1796" s="17">
        <v>0.67012994941259496</v>
      </c>
      <c r="AP1796" s="17">
        <f t="shared" si="133"/>
        <v>0.60311695447133551</v>
      </c>
      <c r="AQ1796" s="18">
        <f t="shared" si="134"/>
        <v>0.73714294435385452</v>
      </c>
      <c r="AV1796" s="19">
        <v>2.0499000000000001</v>
      </c>
      <c r="AW1796" s="20">
        <v>6.7500000000000004E-2</v>
      </c>
      <c r="AY1796" s="17">
        <v>181.3</v>
      </c>
      <c r="AZ1796" s="17">
        <v>0.67114501967829099</v>
      </c>
      <c r="BA1796" s="17">
        <f t="shared" si="135"/>
        <v>0.6040305177104619</v>
      </c>
      <c r="BB1796" s="17">
        <f t="shared" si="136"/>
        <v>0.73825952164612019</v>
      </c>
    </row>
    <row r="1797" spans="20:54" x14ac:dyDescent="0.2">
      <c r="T1797" s="12">
        <v>2.4094000000000002</v>
      </c>
      <c r="U1797" s="12">
        <v>8.2100000000000006E-2</v>
      </c>
      <c r="AG1797" s="19">
        <v>2.0605000000000002</v>
      </c>
      <c r="AH1797" s="20">
        <v>6.8599999999999994E-2</v>
      </c>
      <c r="AN1797" s="17">
        <v>181.4</v>
      </c>
      <c r="AO1797" s="17">
        <v>0.67027264148867405</v>
      </c>
      <c r="AP1797" s="17">
        <f t="shared" si="133"/>
        <v>0.60324537733980665</v>
      </c>
      <c r="AQ1797" s="18">
        <f t="shared" si="134"/>
        <v>0.73729990563754155</v>
      </c>
      <c r="AV1797" s="19">
        <v>2.0558999999999998</v>
      </c>
      <c r="AW1797" s="20">
        <v>6.7500000000000004E-2</v>
      </c>
      <c r="AY1797" s="17">
        <v>181.4</v>
      </c>
      <c r="AZ1797" s="17">
        <v>0.67128586489253095</v>
      </c>
      <c r="BA1797" s="17">
        <f t="shared" si="135"/>
        <v>0.60415727840327782</v>
      </c>
      <c r="BB1797" s="17">
        <f t="shared" si="136"/>
        <v>0.73841445138178408</v>
      </c>
    </row>
    <row r="1798" spans="20:54" x14ac:dyDescent="0.2">
      <c r="T1798" s="12">
        <v>2.4363000000000001</v>
      </c>
      <c r="U1798" s="12">
        <v>8.2100000000000006E-2</v>
      </c>
      <c r="AG1798" s="19">
        <v>2.0571999999999999</v>
      </c>
      <c r="AH1798" s="20">
        <v>6.8599999999999994E-2</v>
      </c>
      <c r="AN1798" s="17">
        <v>181.5</v>
      </c>
      <c r="AO1798" s="17">
        <v>0.67041515218807401</v>
      </c>
      <c r="AP1798" s="17">
        <f t="shared" si="133"/>
        <v>0.6033736369692666</v>
      </c>
      <c r="AQ1798" s="18">
        <f t="shared" si="134"/>
        <v>0.73745666740688143</v>
      </c>
      <c r="AV1798" s="19">
        <v>2.0642999999999998</v>
      </c>
      <c r="AW1798" s="20">
        <v>6.7599999999999993E-2</v>
      </c>
      <c r="AY1798" s="17">
        <v>181.5</v>
      </c>
      <c r="AZ1798" s="17">
        <v>0.67142651122758801</v>
      </c>
      <c r="BA1798" s="17">
        <f t="shared" si="135"/>
        <v>0.60428386010482926</v>
      </c>
      <c r="BB1798" s="17">
        <f t="shared" si="136"/>
        <v>0.73856916235034686</v>
      </c>
    </row>
    <row r="1799" spans="20:54" x14ac:dyDescent="0.2">
      <c r="T1799" s="12">
        <v>2.4378000000000002</v>
      </c>
      <c r="U1799" s="12">
        <v>8.2199999999999995E-2</v>
      </c>
      <c r="AG1799" s="19">
        <v>2.1004</v>
      </c>
      <c r="AH1799" s="20">
        <v>6.8599999999999994E-2</v>
      </c>
      <c r="AN1799" s="17">
        <v>181.6</v>
      </c>
      <c r="AO1799" s="17">
        <v>0.67055748171901997</v>
      </c>
      <c r="AP1799" s="17">
        <f t="shared" si="133"/>
        <v>0.603501733547118</v>
      </c>
      <c r="AQ1799" s="18">
        <f t="shared" si="134"/>
        <v>0.73761322989092204</v>
      </c>
      <c r="AV1799" s="19">
        <v>2.0994999999999999</v>
      </c>
      <c r="AW1799" s="20">
        <v>6.7599999999999993E-2</v>
      </c>
      <c r="AY1799" s="17">
        <v>181.6</v>
      </c>
      <c r="AZ1799" s="17">
        <v>0.67156695893769003</v>
      </c>
      <c r="BA1799" s="17">
        <f t="shared" si="135"/>
        <v>0.60441026304392109</v>
      </c>
      <c r="BB1799" s="17">
        <f t="shared" si="136"/>
        <v>0.73872365483145908</v>
      </c>
    </row>
    <row r="1800" spans="20:54" x14ac:dyDescent="0.2">
      <c r="T1800" s="12">
        <v>2.4388000000000001</v>
      </c>
      <c r="U1800" s="12">
        <v>8.2299999999999998E-2</v>
      </c>
      <c r="AG1800" s="19">
        <v>2.1248999999999998</v>
      </c>
      <c r="AH1800" s="20">
        <v>6.8599999999999994E-2</v>
      </c>
      <c r="AN1800" s="17">
        <v>181.7</v>
      </c>
      <c r="AO1800" s="17">
        <v>0.67069963028964596</v>
      </c>
      <c r="AP1800" s="17">
        <f t="shared" si="133"/>
        <v>0.60362966726068135</v>
      </c>
      <c r="AQ1800" s="18">
        <f t="shared" si="134"/>
        <v>0.73776959331861058</v>
      </c>
      <c r="AV1800" s="19">
        <v>2.085</v>
      </c>
      <c r="AW1800" s="20">
        <v>6.7599999999999993E-2</v>
      </c>
      <c r="AY1800" s="17">
        <v>181.7</v>
      </c>
      <c r="AZ1800" s="17">
        <v>0.67170720827714903</v>
      </c>
      <c r="BA1800" s="17">
        <f t="shared" si="135"/>
        <v>0.60453648744943411</v>
      </c>
      <c r="BB1800" s="17">
        <f t="shared" si="136"/>
        <v>0.73887792910486394</v>
      </c>
    </row>
    <row r="1801" spans="20:54" x14ac:dyDescent="0.2">
      <c r="T1801" s="12">
        <v>2.4127000000000001</v>
      </c>
      <c r="U1801" s="12">
        <v>8.2400000000000001E-2</v>
      </c>
      <c r="AG1801" s="19">
        <v>2.0625</v>
      </c>
      <c r="AH1801" s="20">
        <v>6.8699999999999997E-2</v>
      </c>
      <c r="AN1801" s="17">
        <v>181.8</v>
      </c>
      <c r="AO1801" s="17">
        <v>0.67084159810798805</v>
      </c>
      <c r="AP1801" s="17">
        <f t="shared" si="133"/>
        <v>0.60375743829718931</v>
      </c>
      <c r="AQ1801" s="18">
        <f t="shared" si="134"/>
        <v>0.7379257579187869</v>
      </c>
      <c r="AV1801" s="19">
        <v>2.0834999999999999</v>
      </c>
      <c r="AW1801" s="20">
        <v>6.7599999999999993E-2</v>
      </c>
      <c r="AY1801" s="17">
        <v>181.8</v>
      </c>
      <c r="AZ1801" s="17">
        <v>0.67184725950035995</v>
      </c>
      <c r="BA1801" s="17">
        <f t="shared" si="135"/>
        <v>0.60466253355032396</v>
      </c>
      <c r="BB1801" s="17">
        <f t="shared" si="136"/>
        <v>0.73903198545039606</v>
      </c>
    </row>
    <row r="1802" spans="20:54" x14ac:dyDescent="0.2">
      <c r="T1802" s="12">
        <v>2.4165000000000001</v>
      </c>
      <c r="U1802" s="12">
        <v>8.2500000000000004E-2</v>
      </c>
      <c r="AG1802" s="19">
        <v>2.0710000000000002</v>
      </c>
      <c r="AH1802" s="20">
        <v>6.8699999999999997E-2</v>
      </c>
      <c r="AN1802" s="17">
        <v>181.9</v>
      </c>
      <c r="AO1802" s="17">
        <v>0.67098338538198599</v>
      </c>
      <c r="AP1802" s="17">
        <f t="shared" si="133"/>
        <v>0.60388504684378741</v>
      </c>
      <c r="AQ1802" s="18">
        <f t="shared" si="134"/>
        <v>0.73808172392018467</v>
      </c>
      <c r="AV1802" s="19">
        <v>2.0638999999999998</v>
      </c>
      <c r="AW1802" s="20">
        <v>6.7599999999999993E-2</v>
      </c>
      <c r="AY1802" s="17">
        <v>181.9</v>
      </c>
      <c r="AZ1802" s="17">
        <v>0.67198711286180102</v>
      </c>
      <c r="BA1802" s="17">
        <f t="shared" si="135"/>
        <v>0.60478840157562097</v>
      </c>
      <c r="BB1802" s="17">
        <f t="shared" si="136"/>
        <v>0.73918582414798117</v>
      </c>
    </row>
    <row r="1803" spans="20:54" x14ac:dyDescent="0.2">
      <c r="T1803" s="12">
        <v>2.3990999999999998</v>
      </c>
      <c r="U1803" s="12">
        <v>8.2600000000000007E-2</v>
      </c>
      <c r="AG1803" s="19">
        <v>2.0779999999999998</v>
      </c>
      <c r="AH1803" s="20">
        <v>6.8699999999999997E-2</v>
      </c>
      <c r="AN1803" s="17">
        <v>182</v>
      </c>
      <c r="AO1803" s="17">
        <v>0.67112499231948797</v>
      </c>
      <c r="AP1803" s="17">
        <f t="shared" si="133"/>
        <v>0.60401249308753924</v>
      </c>
      <c r="AQ1803" s="18">
        <f t="shared" si="134"/>
        <v>0.73823749155143681</v>
      </c>
      <c r="AV1803" s="19">
        <v>2.0743999999999998</v>
      </c>
      <c r="AW1803" s="20">
        <v>6.7699999999999996E-2</v>
      </c>
      <c r="AY1803" s="17">
        <v>182</v>
      </c>
      <c r="AZ1803" s="17">
        <v>0.67212676861602905</v>
      </c>
      <c r="BA1803" s="17">
        <f t="shared" si="135"/>
        <v>0.60491409175442612</v>
      </c>
      <c r="BB1803" s="17">
        <f t="shared" si="136"/>
        <v>0.73933944547763197</v>
      </c>
    </row>
    <row r="1804" spans="20:54" x14ac:dyDescent="0.2">
      <c r="T1804" s="12">
        <v>2.4245000000000001</v>
      </c>
      <c r="U1804" s="12">
        <v>8.2699999999999996E-2</v>
      </c>
      <c r="AG1804" s="19">
        <v>2.0817999999999999</v>
      </c>
      <c r="AH1804" s="20">
        <v>6.8699999999999997E-2</v>
      </c>
      <c r="AN1804" s="17">
        <v>182.1</v>
      </c>
      <c r="AO1804" s="17">
        <v>0.67126641912824003</v>
      </c>
      <c r="AP1804" s="17">
        <f t="shared" si="133"/>
        <v>0.60413977721541601</v>
      </c>
      <c r="AQ1804" s="18">
        <f t="shared" si="134"/>
        <v>0.73839306104106406</v>
      </c>
      <c r="AV1804" s="19">
        <v>2.0760000000000001</v>
      </c>
      <c r="AW1804" s="20">
        <v>6.7699999999999996E-2</v>
      </c>
      <c r="AY1804" s="17">
        <v>182.1</v>
      </c>
      <c r="AZ1804" s="17">
        <v>0.67226622701767902</v>
      </c>
      <c r="BA1804" s="17">
        <f t="shared" si="135"/>
        <v>0.60503960431591108</v>
      </c>
      <c r="BB1804" s="17">
        <f t="shared" si="136"/>
        <v>0.73949284971944695</v>
      </c>
    </row>
    <row r="1805" spans="20:54" x14ac:dyDescent="0.2">
      <c r="T1805" s="12">
        <v>2.4079000000000002</v>
      </c>
      <c r="U1805" s="12">
        <v>8.2799999999999999E-2</v>
      </c>
      <c r="AG1805" s="19">
        <v>2.0859999999999999</v>
      </c>
      <c r="AH1805" s="20">
        <v>6.88E-2</v>
      </c>
      <c r="AN1805" s="17">
        <v>182.2</v>
      </c>
      <c r="AO1805" s="17">
        <v>0.67140766601589397</v>
      </c>
      <c r="AP1805" s="17">
        <f t="shared" si="133"/>
        <v>0.60426689941430456</v>
      </c>
      <c r="AQ1805" s="18">
        <f t="shared" si="134"/>
        <v>0.73854843261748337</v>
      </c>
      <c r="AV1805" s="19">
        <v>2.0272999999999999</v>
      </c>
      <c r="AW1805" s="20">
        <v>6.7699999999999996E-2</v>
      </c>
      <c r="AY1805" s="17">
        <v>182.2</v>
      </c>
      <c r="AZ1805" s="17">
        <v>0.67240548832146096</v>
      </c>
      <c r="BA1805" s="17">
        <f t="shared" si="135"/>
        <v>0.60516493948931493</v>
      </c>
      <c r="BB1805" s="17">
        <f t="shared" si="136"/>
        <v>0.73964603715360711</v>
      </c>
    </row>
    <row r="1806" spans="20:54" x14ac:dyDescent="0.2">
      <c r="T1806" s="12">
        <v>2.4156</v>
      </c>
      <c r="U1806" s="12">
        <v>8.2799999999999999E-2</v>
      </c>
      <c r="AG1806" s="19">
        <v>2.1227999999999998</v>
      </c>
      <c r="AH1806" s="20">
        <v>6.88E-2</v>
      </c>
      <c r="AN1806" s="17">
        <v>182.3</v>
      </c>
      <c r="AO1806" s="17">
        <v>0.67154873319000197</v>
      </c>
      <c r="AP1806" s="17">
        <f t="shared" si="133"/>
        <v>0.6043938598710018</v>
      </c>
      <c r="AQ1806" s="18">
        <f t="shared" si="134"/>
        <v>0.73870360650900224</v>
      </c>
      <c r="AV1806" s="19">
        <v>2.0840999999999998</v>
      </c>
      <c r="AW1806" s="20">
        <v>6.7699999999999996E-2</v>
      </c>
      <c r="AY1806" s="17">
        <v>182.3</v>
      </c>
      <c r="AZ1806" s="17">
        <v>0.67254455278216196</v>
      </c>
      <c r="BA1806" s="17">
        <f t="shared" si="135"/>
        <v>0.6052900975039458</v>
      </c>
      <c r="BB1806" s="17">
        <f t="shared" si="136"/>
        <v>0.73979900806037824</v>
      </c>
    </row>
    <row r="1807" spans="20:54" x14ac:dyDescent="0.2">
      <c r="T1807" s="12">
        <v>2.4407999999999999</v>
      </c>
      <c r="U1807" s="12">
        <v>8.2900000000000001E-2</v>
      </c>
      <c r="AG1807" s="19">
        <v>2.0983000000000001</v>
      </c>
      <c r="AH1807" s="20">
        <v>6.88E-2</v>
      </c>
      <c r="AN1807" s="17">
        <v>182.4</v>
      </c>
      <c r="AO1807" s="17">
        <v>0.67168962085801798</v>
      </c>
      <c r="AP1807" s="17">
        <f t="shared" si="133"/>
        <v>0.60452065877221617</v>
      </c>
      <c r="AQ1807" s="18">
        <f t="shared" si="134"/>
        <v>0.73885858294381979</v>
      </c>
      <c r="AV1807" s="19">
        <v>2.0764</v>
      </c>
      <c r="AW1807" s="20">
        <v>6.7799999999999999E-2</v>
      </c>
      <c r="AY1807" s="17">
        <v>182.4</v>
      </c>
      <c r="AZ1807" s="17">
        <v>0.67268342065463804</v>
      </c>
      <c r="BA1807" s="17">
        <f t="shared" si="135"/>
        <v>0.6054150785891742</v>
      </c>
      <c r="BB1807" s="17">
        <f t="shared" si="136"/>
        <v>0.73995176272010188</v>
      </c>
    </row>
    <row r="1808" spans="20:54" x14ac:dyDescent="0.2">
      <c r="T1808" s="12">
        <v>2.4308999999999998</v>
      </c>
      <c r="U1808" s="12">
        <v>8.3000000000000004E-2</v>
      </c>
      <c r="AG1808" s="19">
        <v>2.1274000000000002</v>
      </c>
      <c r="AH1808" s="20">
        <v>6.8900000000000003E-2</v>
      </c>
      <c r="AN1808" s="17">
        <v>182.5</v>
      </c>
      <c r="AO1808" s="17">
        <v>0.67183032922729402</v>
      </c>
      <c r="AP1808" s="17">
        <f t="shared" si="133"/>
        <v>0.6046472963045646</v>
      </c>
      <c r="AQ1808" s="18">
        <f t="shared" si="134"/>
        <v>0.73901336215002345</v>
      </c>
      <c r="AV1808" s="19">
        <v>2.0910000000000002</v>
      </c>
      <c r="AW1808" s="20">
        <v>6.7799999999999999E-2</v>
      </c>
      <c r="AY1808" s="17">
        <v>182.5</v>
      </c>
      <c r="AZ1808" s="17">
        <v>0.67282209219381806</v>
      </c>
      <c r="BA1808" s="17">
        <f t="shared" si="135"/>
        <v>0.60553988297443628</v>
      </c>
      <c r="BB1808" s="17">
        <f t="shared" si="136"/>
        <v>0.74010430141319994</v>
      </c>
    </row>
    <row r="1809" spans="20:54" x14ac:dyDescent="0.2">
      <c r="T1809" s="12">
        <v>2.4601000000000002</v>
      </c>
      <c r="U1809" s="12">
        <v>8.3099999999999993E-2</v>
      </c>
      <c r="AG1809" s="19">
        <v>2.085</v>
      </c>
      <c r="AH1809" s="20">
        <v>6.8900000000000003E-2</v>
      </c>
      <c r="AN1809" s="17">
        <v>182.6</v>
      </c>
      <c r="AO1809" s="17">
        <v>0.67197085850508498</v>
      </c>
      <c r="AP1809" s="17">
        <f t="shared" si="133"/>
        <v>0.60477377265457655</v>
      </c>
      <c r="AQ1809" s="18">
        <f t="shared" si="134"/>
        <v>0.73916794435559352</v>
      </c>
      <c r="AV1809" s="19">
        <v>2.0653999999999999</v>
      </c>
      <c r="AW1809" s="20">
        <v>6.7799999999999999E-2</v>
      </c>
      <c r="AY1809" s="17">
        <v>182.6</v>
      </c>
      <c r="AZ1809" s="17">
        <v>0.67296056765469903</v>
      </c>
      <c r="BA1809" s="17">
        <f t="shared" si="135"/>
        <v>0.60566451088922912</v>
      </c>
      <c r="BB1809" s="17">
        <f t="shared" si="136"/>
        <v>0.74025662442016904</v>
      </c>
    </row>
    <row r="1810" spans="20:54" x14ac:dyDescent="0.2">
      <c r="T1810" s="12">
        <v>2.4514999999999998</v>
      </c>
      <c r="U1810" s="12">
        <v>8.3199999999999996E-2</v>
      </c>
      <c r="AG1810" s="19">
        <v>2.0781999999999998</v>
      </c>
      <c r="AH1810" s="20">
        <v>6.8900000000000003E-2</v>
      </c>
      <c r="AN1810" s="17">
        <v>182.7</v>
      </c>
      <c r="AO1810" s="17">
        <v>0.67211120889854403</v>
      </c>
      <c r="AP1810" s="17">
        <f t="shared" si="133"/>
        <v>0.60490008800868966</v>
      </c>
      <c r="AQ1810" s="18">
        <f t="shared" si="134"/>
        <v>0.73932232978839851</v>
      </c>
      <c r="AV1810" s="19">
        <v>2.0691999999999999</v>
      </c>
      <c r="AW1810" s="20">
        <v>6.7799999999999999E-2</v>
      </c>
      <c r="AY1810" s="17">
        <v>182.7</v>
      </c>
      <c r="AZ1810" s="17">
        <v>0.67309884729234803</v>
      </c>
      <c r="BA1810" s="17">
        <f t="shared" si="135"/>
        <v>0.60578896256311321</v>
      </c>
      <c r="BB1810" s="17">
        <f t="shared" si="136"/>
        <v>0.74040873202158286</v>
      </c>
    </row>
    <row r="1811" spans="20:54" x14ac:dyDescent="0.2">
      <c r="T1811" s="12">
        <v>2.4619</v>
      </c>
      <c r="U1811" s="12">
        <v>8.3299999999999999E-2</v>
      </c>
      <c r="AG1811" s="19">
        <v>2.0909</v>
      </c>
      <c r="AH1811" s="20">
        <v>6.8900000000000003E-2</v>
      </c>
      <c r="AN1811" s="17">
        <v>182.8</v>
      </c>
      <c r="AO1811" s="17">
        <v>0.67225138061472001</v>
      </c>
      <c r="AP1811" s="17">
        <f t="shared" si="133"/>
        <v>0.60502624255324799</v>
      </c>
      <c r="AQ1811" s="18">
        <f t="shared" si="134"/>
        <v>0.73947651867619202</v>
      </c>
      <c r="AV1811" s="19">
        <v>2.0329999999999999</v>
      </c>
      <c r="AW1811" s="20">
        <v>6.7900000000000002E-2</v>
      </c>
      <c r="AY1811" s="17">
        <v>182.8</v>
      </c>
      <c r="AZ1811" s="17">
        <v>0.673236931361893</v>
      </c>
      <c r="BA1811" s="17">
        <f t="shared" si="135"/>
        <v>0.60591323822570375</v>
      </c>
      <c r="BB1811" s="17">
        <f t="shared" si="136"/>
        <v>0.74056062449808235</v>
      </c>
    </row>
    <row r="1812" spans="20:54" x14ac:dyDescent="0.2">
      <c r="T1812" s="12">
        <v>2.4519000000000002</v>
      </c>
      <c r="U1812" s="12">
        <v>8.3400000000000002E-2</v>
      </c>
      <c r="AG1812" s="19">
        <v>2.1006999999999998</v>
      </c>
      <c r="AH1812" s="20">
        <v>6.9000000000000006E-2</v>
      </c>
      <c r="AN1812" s="17">
        <v>182.9</v>
      </c>
      <c r="AO1812" s="17">
        <v>0.67239137386056302</v>
      </c>
      <c r="AP1812" s="17">
        <f t="shared" si="133"/>
        <v>0.60515223647450678</v>
      </c>
      <c r="AQ1812" s="18">
        <f t="shared" si="134"/>
        <v>0.73963051124661938</v>
      </c>
      <c r="AV1812" s="19">
        <v>2.0868000000000002</v>
      </c>
      <c r="AW1812" s="20">
        <v>6.7900000000000002E-2</v>
      </c>
      <c r="AY1812" s="17">
        <v>182.9</v>
      </c>
      <c r="AZ1812" s="17">
        <v>0.67337482011853</v>
      </c>
      <c r="BA1812" s="17">
        <f t="shared" si="135"/>
        <v>0.60603733810667704</v>
      </c>
      <c r="BB1812" s="17">
        <f t="shared" si="136"/>
        <v>0.74071230213038308</v>
      </c>
    </row>
    <row r="1813" spans="20:54" x14ac:dyDescent="0.2">
      <c r="T1813" s="12">
        <v>2.4546999999999999</v>
      </c>
      <c r="U1813" s="12">
        <v>8.3500000000000005E-2</v>
      </c>
      <c r="AG1813" s="19">
        <v>2.0916000000000001</v>
      </c>
      <c r="AH1813" s="20">
        <v>6.9000000000000006E-2</v>
      </c>
      <c r="AN1813" s="17">
        <v>183</v>
      </c>
      <c r="AO1813" s="17">
        <v>0.67253118884291796</v>
      </c>
      <c r="AP1813" s="17">
        <f t="shared" si="133"/>
        <v>0.60527806995862621</v>
      </c>
      <c r="AQ1813" s="18">
        <f t="shared" si="134"/>
        <v>0.73978430772720982</v>
      </c>
      <c r="AV1813" s="19">
        <v>2.06</v>
      </c>
      <c r="AW1813" s="20">
        <v>6.7900000000000002E-2</v>
      </c>
      <c r="AY1813" s="17">
        <v>183</v>
      </c>
      <c r="AZ1813" s="17">
        <v>0.67351251381751398</v>
      </c>
      <c r="BA1813" s="17">
        <f t="shared" si="135"/>
        <v>0.60616126243576263</v>
      </c>
      <c r="BB1813" s="17">
        <f t="shared" si="136"/>
        <v>0.74086376519926544</v>
      </c>
    </row>
    <row r="1814" spans="20:54" x14ac:dyDescent="0.2">
      <c r="T1814" s="12">
        <v>2.4542999999999999</v>
      </c>
      <c r="U1814" s="12">
        <v>8.3599999999999994E-2</v>
      </c>
      <c r="AG1814" s="19">
        <v>2.0789</v>
      </c>
      <c r="AH1814" s="20">
        <v>6.9000000000000006E-2</v>
      </c>
      <c r="AN1814" s="17">
        <v>183.1</v>
      </c>
      <c r="AO1814" s="17">
        <v>0.67267082576852699</v>
      </c>
      <c r="AP1814" s="17">
        <f t="shared" si="133"/>
        <v>0.60540374319167434</v>
      </c>
      <c r="AQ1814" s="18">
        <f t="shared" si="134"/>
        <v>0.73993790834537976</v>
      </c>
      <c r="AV1814" s="19">
        <v>2.0861000000000001</v>
      </c>
      <c r="AW1814" s="20">
        <v>6.7900000000000002E-2</v>
      </c>
      <c r="AY1814" s="17">
        <v>183.1</v>
      </c>
      <c r="AZ1814" s="17">
        <v>0.67365001271416103</v>
      </c>
      <c r="BA1814" s="17">
        <f t="shared" si="135"/>
        <v>0.60628501144274494</v>
      </c>
      <c r="BB1814" s="17">
        <f t="shared" si="136"/>
        <v>0.74101501398557723</v>
      </c>
    </row>
    <row r="1815" spans="20:54" x14ac:dyDescent="0.2">
      <c r="T1815" s="12">
        <v>2.4464999999999999</v>
      </c>
      <c r="U1815" s="12">
        <v>8.3699999999999997E-2</v>
      </c>
      <c r="AG1815" s="19">
        <v>2.1078999999999999</v>
      </c>
      <c r="AH1815" s="20">
        <v>6.9099999999999995E-2</v>
      </c>
      <c r="AN1815" s="17">
        <v>183.2</v>
      </c>
      <c r="AO1815" s="17">
        <v>0.67281028484402705</v>
      </c>
      <c r="AP1815" s="17">
        <f t="shared" si="133"/>
        <v>0.6055292563596244</v>
      </c>
      <c r="AQ1815" s="18">
        <f t="shared" si="134"/>
        <v>0.74009131332842981</v>
      </c>
      <c r="AV1815" s="19">
        <v>2.0750000000000002</v>
      </c>
      <c r="AW1815" s="20">
        <v>6.8000000000000005E-2</v>
      </c>
      <c r="AY1815" s="17">
        <v>183.2</v>
      </c>
      <c r="AZ1815" s="17">
        <v>0.67378731706384698</v>
      </c>
      <c r="BA1815" s="17">
        <f t="shared" si="135"/>
        <v>0.60640858535746234</v>
      </c>
      <c r="BB1815" s="17">
        <f t="shared" si="136"/>
        <v>0.74116604877023173</v>
      </c>
    </row>
    <row r="1816" spans="20:54" x14ac:dyDescent="0.2">
      <c r="T1816" s="12">
        <v>2.4594</v>
      </c>
      <c r="U1816" s="12">
        <v>8.3799999999999999E-2</v>
      </c>
      <c r="AG1816" s="19">
        <v>2.0981999999999998</v>
      </c>
      <c r="AH1816" s="20">
        <v>6.9099999999999995E-2</v>
      </c>
      <c r="AN1816" s="17">
        <v>183.3</v>
      </c>
      <c r="AO1816" s="17">
        <v>0.67294956627595204</v>
      </c>
      <c r="AP1816" s="17">
        <f t="shared" si="133"/>
        <v>0.60565460964835682</v>
      </c>
      <c r="AQ1816" s="18">
        <f t="shared" si="134"/>
        <v>0.74024452290354725</v>
      </c>
      <c r="AV1816" s="19">
        <v>2.0939999999999999</v>
      </c>
      <c r="AW1816" s="20">
        <v>6.8000000000000005E-2</v>
      </c>
      <c r="AY1816" s="17">
        <v>183.3</v>
      </c>
      <c r="AZ1816" s="17">
        <v>0.67392442712200296</v>
      </c>
      <c r="BA1816" s="17">
        <f t="shared" si="135"/>
        <v>0.60653198440980272</v>
      </c>
      <c r="BB1816" s="17">
        <f t="shared" si="136"/>
        <v>0.74131686983420331</v>
      </c>
    </row>
    <row r="1817" spans="20:54" x14ac:dyDescent="0.2">
      <c r="T1817" s="12">
        <v>2.4708999999999999</v>
      </c>
      <c r="U1817" s="12">
        <v>8.3900000000000002E-2</v>
      </c>
      <c r="AG1817" s="19">
        <v>2.1084999999999998</v>
      </c>
      <c r="AH1817" s="20">
        <v>6.9099999999999995E-2</v>
      </c>
      <c r="AN1817" s="17">
        <v>183.4</v>
      </c>
      <c r="AO1817" s="17">
        <v>0.67308867027072805</v>
      </c>
      <c r="AP1817" s="17">
        <f t="shared" si="133"/>
        <v>0.60577980324365521</v>
      </c>
      <c r="AQ1817" s="18">
        <f t="shared" si="134"/>
        <v>0.74039753729780089</v>
      </c>
      <c r="AV1817" s="19">
        <v>2.0516000000000001</v>
      </c>
      <c r="AW1817" s="20">
        <v>6.8000000000000005E-2</v>
      </c>
      <c r="AY1817" s="17">
        <v>183.4</v>
      </c>
      <c r="AZ1817" s="17">
        <v>0.67406134314411703</v>
      </c>
      <c r="BA1817" s="17">
        <f t="shared" si="135"/>
        <v>0.60665520882970536</v>
      </c>
      <c r="BB1817" s="17">
        <f t="shared" si="136"/>
        <v>0.74146747745852881</v>
      </c>
    </row>
    <row r="1818" spans="20:54" x14ac:dyDescent="0.2">
      <c r="T1818" s="12">
        <v>2.4790999999999999</v>
      </c>
      <c r="U1818" s="12">
        <v>8.4000000000000005E-2</v>
      </c>
      <c r="AG1818" s="19">
        <v>2.0844</v>
      </c>
      <c r="AH1818" s="20">
        <v>6.9099999999999995E-2</v>
      </c>
      <c r="AN1818" s="17">
        <v>183.5</v>
      </c>
      <c r="AO1818" s="17">
        <v>0.67322759703467705</v>
      </c>
      <c r="AP1818" s="17">
        <f t="shared" si="133"/>
        <v>0.60590483733120937</v>
      </c>
      <c r="AQ1818" s="18">
        <f t="shared" si="134"/>
        <v>0.74055035673814484</v>
      </c>
      <c r="AV1818" s="19">
        <v>2.0316000000000001</v>
      </c>
      <c r="AW1818" s="20">
        <v>6.8099999999999994E-2</v>
      </c>
      <c r="AY1818" s="17">
        <v>183.5</v>
      </c>
      <c r="AZ1818" s="17">
        <v>0.67419806538572802</v>
      </c>
      <c r="BA1818" s="17">
        <f t="shared" si="135"/>
        <v>0.60677825884715519</v>
      </c>
      <c r="BB1818" s="17">
        <f t="shared" si="136"/>
        <v>0.74161787192430084</v>
      </c>
    </row>
    <row r="1819" spans="20:54" x14ac:dyDescent="0.2">
      <c r="T1819" s="12">
        <v>2.4550000000000001</v>
      </c>
      <c r="U1819" s="12">
        <v>8.4099999999999994E-2</v>
      </c>
      <c r="AG1819" s="19">
        <v>2.0746000000000002</v>
      </c>
      <c r="AH1819" s="20">
        <v>6.9199999999999998E-2</v>
      </c>
      <c r="AN1819" s="17">
        <v>183.6</v>
      </c>
      <c r="AO1819" s="17">
        <v>0.67336634677401197</v>
      </c>
      <c r="AP1819" s="17">
        <f t="shared" si="133"/>
        <v>0.60602971209661083</v>
      </c>
      <c r="AQ1819" s="18">
        <f t="shared" si="134"/>
        <v>0.74070298145141322</v>
      </c>
      <c r="AV1819" s="19">
        <v>2.0670000000000002</v>
      </c>
      <c r="AW1819" s="20">
        <v>6.8099999999999994E-2</v>
      </c>
      <c r="AY1819" s="17">
        <v>183.6</v>
      </c>
      <c r="AZ1819" s="17">
        <v>0.67433459410242902</v>
      </c>
      <c r="BA1819" s="17">
        <f t="shared" si="135"/>
        <v>0.60690113469218609</v>
      </c>
      <c r="BB1819" s="17">
        <f t="shared" si="136"/>
        <v>0.74176805351267194</v>
      </c>
    </row>
    <row r="1820" spans="20:54" x14ac:dyDescent="0.2">
      <c r="T1820" s="12">
        <v>2.4554</v>
      </c>
      <c r="U1820" s="12">
        <v>8.4199999999999997E-2</v>
      </c>
      <c r="AG1820" s="19">
        <v>2.1383000000000001</v>
      </c>
      <c r="AH1820" s="20">
        <v>6.9199999999999998E-2</v>
      </c>
      <c r="AN1820" s="17">
        <v>183.7</v>
      </c>
      <c r="AO1820" s="17">
        <v>0.67350491969484005</v>
      </c>
      <c r="AP1820" s="17">
        <f t="shared" si="133"/>
        <v>0.6061544277253561</v>
      </c>
      <c r="AQ1820" s="18">
        <f t="shared" si="134"/>
        <v>0.74085541166432411</v>
      </c>
      <c r="AV1820" s="19">
        <v>2.0632000000000001</v>
      </c>
      <c r="AW1820" s="20">
        <v>6.8099999999999994E-2</v>
      </c>
      <c r="AY1820" s="17">
        <v>183.7</v>
      </c>
      <c r="AZ1820" s="17">
        <v>0.67447092954986099</v>
      </c>
      <c r="BA1820" s="17">
        <f t="shared" si="135"/>
        <v>0.60702383659487491</v>
      </c>
      <c r="BB1820" s="17">
        <f t="shared" si="136"/>
        <v>0.74191802250484717</v>
      </c>
    </row>
    <row r="1821" spans="20:54" x14ac:dyDescent="0.2">
      <c r="T1821" s="12">
        <v>2.4676999999999998</v>
      </c>
      <c r="U1821" s="12">
        <v>8.43E-2</v>
      </c>
      <c r="AG1821" s="19">
        <v>2.1331000000000002</v>
      </c>
      <c r="AH1821" s="20">
        <v>6.9199999999999998E-2</v>
      </c>
      <c r="AN1821" s="17">
        <v>183.8</v>
      </c>
      <c r="AO1821" s="17">
        <v>0.67364331600315897</v>
      </c>
      <c r="AP1821" s="17">
        <f t="shared" si="133"/>
        <v>0.60627898440284311</v>
      </c>
      <c r="AQ1821" s="18">
        <f t="shared" si="134"/>
        <v>0.74100764760347493</v>
      </c>
      <c r="AV1821" s="19">
        <v>2.0150999999999999</v>
      </c>
      <c r="AW1821" s="20">
        <v>6.8099999999999994E-2</v>
      </c>
      <c r="AY1821" s="17">
        <v>183.8</v>
      </c>
      <c r="AZ1821" s="17">
        <v>0.67460707198371594</v>
      </c>
      <c r="BA1821" s="17">
        <f t="shared" si="135"/>
        <v>0.60714636478534434</v>
      </c>
      <c r="BB1821" s="17">
        <f t="shared" si="136"/>
        <v>0.74206777918208755</v>
      </c>
    </row>
    <row r="1822" spans="20:54" x14ac:dyDescent="0.2">
      <c r="T1822" s="12">
        <v>2.4693999999999998</v>
      </c>
      <c r="U1822" s="12">
        <v>8.4400000000000003E-2</v>
      </c>
      <c r="AG1822" s="19">
        <v>2.0798999999999999</v>
      </c>
      <c r="AH1822" s="20">
        <v>6.93E-2</v>
      </c>
      <c r="AN1822" s="17">
        <v>183.9</v>
      </c>
      <c r="AO1822" s="17">
        <v>0.67378153590486101</v>
      </c>
      <c r="AP1822" s="17">
        <f t="shared" si="133"/>
        <v>0.60640338231437496</v>
      </c>
      <c r="AQ1822" s="18">
        <f t="shared" si="134"/>
        <v>0.74115968949534716</v>
      </c>
      <c r="AV1822" s="19">
        <v>2.0813000000000001</v>
      </c>
      <c r="AW1822" s="20">
        <v>6.8199999999999997E-2</v>
      </c>
      <c r="AY1822" s="17">
        <v>183.9</v>
      </c>
      <c r="AZ1822" s="17">
        <v>0.67474302165972999</v>
      </c>
      <c r="BA1822" s="17">
        <f t="shared" si="135"/>
        <v>0.60726871949375705</v>
      </c>
      <c r="BB1822" s="17">
        <f t="shared" si="136"/>
        <v>0.74221732382570305</v>
      </c>
    </row>
    <row r="1823" spans="20:54" x14ac:dyDescent="0.2">
      <c r="T1823" s="12">
        <v>2.4982000000000002</v>
      </c>
      <c r="U1823" s="12">
        <v>8.4500000000000006E-2</v>
      </c>
      <c r="AG1823" s="19">
        <v>2.1307</v>
      </c>
      <c r="AH1823" s="20">
        <v>6.93E-2</v>
      </c>
      <c r="AN1823" s="17">
        <v>184</v>
      </c>
      <c r="AO1823" s="17">
        <v>0.67391957960572402</v>
      </c>
      <c r="AP1823" s="17">
        <f t="shared" si="133"/>
        <v>0.60652762164515162</v>
      </c>
      <c r="AQ1823" s="18">
        <f t="shared" si="134"/>
        <v>0.74131153756629653</v>
      </c>
      <c r="AV1823" s="19">
        <v>2.1276999999999999</v>
      </c>
      <c r="AW1823" s="20">
        <v>6.8199999999999997E-2</v>
      </c>
      <c r="AY1823" s="17">
        <v>184</v>
      </c>
      <c r="AZ1823" s="17">
        <v>0.67487877883368597</v>
      </c>
      <c r="BA1823" s="17">
        <f t="shared" si="135"/>
        <v>0.60739090095031734</v>
      </c>
      <c r="BB1823" s="17">
        <f t="shared" si="136"/>
        <v>0.7423666567170546</v>
      </c>
    </row>
    <row r="1824" spans="20:54" x14ac:dyDescent="0.2">
      <c r="T1824" s="12">
        <v>2.4666999999999999</v>
      </c>
      <c r="U1824" s="12">
        <v>8.4599999999999995E-2</v>
      </c>
      <c r="AG1824" s="19">
        <v>2.1093999999999999</v>
      </c>
      <c r="AH1824" s="20">
        <v>6.93E-2</v>
      </c>
      <c r="AN1824" s="17">
        <v>184.1</v>
      </c>
      <c r="AO1824" s="17">
        <v>0.67405744731142003</v>
      </c>
      <c r="AP1824" s="17">
        <f t="shared" si="133"/>
        <v>0.60665170258027801</v>
      </c>
      <c r="AQ1824" s="18">
        <f t="shared" si="134"/>
        <v>0.74146319204256206</v>
      </c>
      <c r="AV1824" s="19">
        <v>2.0813999999999999</v>
      </c>
      <c r="AW1824" s="20">
        <v>6.8199999999999997E-2</v>
      </c>
      <c r="AY1824" s="17">
        <v>184.1</v>
      </c>
      <c r="AZ1824" s="17">
        <v>0.67501434376140801</v>
      </c>
      <c r="BA1824" s="17">
        <f t="shared" si="135"/>
        <v>0.60751290938526725</v>
      </c>
      <c r="BB1824" s="17">
        <f t="shared" si="136"/>
        <v>0.74251577813754888</v>
      </c>
    </row>
    <row r="1825" spans="20:54" x14ac:dyDescent="0.2">
      <c r="T1825" s="12">
        <v>2.4754999999999998</v>
      </c>
      <c r="U1825" s="12">
        <v>8.48E-2</v>
      </c>
      <c r="AG1825" s="19">
        <v>2.1322000000000001</v>
      </c>
      <c r="AH1825" s="20">
        <v>6.93E-2</v>
      </c>
      <c r="AN1825" s="17">
        <v>184.2</v>
      </c>
      <c r="AO1825" s="17">
        <v>0.67419513922750796</v>
      </c>
      <c r="AP1825" s="17">
        <f t="shared" si="133"/>
        <v>0.60677562530475715</v>
      </c>
      <c r="AQ1825" s="18">
        <f t="shared" si="134"/>
        <v>0.74161465315025876</v>
      </c>
      <c r="AV1825" s="19">
        <v>2.0870000000000002</v>
      </c>
      <c r="AW1825" s="20">
        <v>6.8199999999999997E-2</v>
      </c>
      <c r="AY1825" s="17">
        <v>184.2</v>
      </c>
      <c r="AZ1825" s="17">
        <v>0.675149716698764</v>
      </c>
      <c r="BA1825" s="17">
        <f t="shared" si="135"/>
        <v>0.60763474502888759</v>
      </c>
      <c r="BB1825" s="17">
        <f t="shared" si="136"/>
        <v>0.74266468836864041</v>
      </c>
    </row>
    <row r="1826" spans="20:54" x14ac:dyDescent="0.2">
      <c r="T1826" s="12">
        <v>2.4845000000000002</v>
      </c>
      <c r="U1826" s="12">
        <v>8.4900000000000003E-2</v>
      </c>
      <c r="AG1826" s="19">
        <v>2.1221999999999999</v>
      </c>
      <c r="AH1826" s="20">
        <v>6.9400000000000003E-2</v>
      </c>
      <c r="AN1826" s="17">
        <v>184.3</v>
      </c>
      <c r="AO1826" s="17">
        <v>0.674332655559438</v>
      </c>
      <c r="AP1826" s="17">
        <f t="shared" si="133"/>
        <v>0.60689939000349424</v>
      </c>
      <c r="AQ1826" s="18">
        <f t="shared" si="134"/>
        <v>0.74176592111538187</v>
      </c>
      <c r="AV1826" s="19">
        <v>2.0768</v>
      </c>
      <c r="AW1826" s="20">
        <v>6.83E-2</v>
      </c>
      <c r="AY1826" s="17">
        <v>184.3</v>
      </c>
      <c r="AZ1826" s="17">
        <v>0.67528489790166002</v>
      </c>
      <c r="BA1826" s="17">
        <f t="shared" si="135"/>
        <v>0.60775640811149401</v>
      </c>
      <c r="BB1826" s="17">
        <f t="shared" si="136"/>
        <v>0.74281338769182603</v>
      </c>
    </row>
    <row r="1827" spans="20:54" x14ac:dyDescent="0.2">
      <c r="T1827" s="12">
        <v>2.4967000000000001</v>
      </c>
      <c r="U1827" s="12">
        <v>8.5000000000000006E-2</v>
      </c>
      <c r="AG1827" s="19">
        <v>2.1701000000000001</v>
      </c>
      <c r="AH1827" s="20">
        <v>6.9400000000000003E-2</v>
      </c>
      <c r="AN1827" s="17">
        <v>184.4</v>
      </c>
      <c r="AO1827" s="17">
        <v>0.67446999651254602</v>
      </c>
      <c r="AP1827" s="17">
        <f t="shared" si="133"/>
        <v>0.60702299686129146</v>
      </c>
      <c r="AQ1827" s="18">
        <f t="shared" si="134"/>
        <v>0.74191699616380069</v>
      </c>
      <c r="AV1827" s="19">
        <v>2.1151</v>
      </c>
      <c r="AW1827" s="20">
        <v>6.83E-2</v>
      </c>
      <c r="AY1827" s="17">
        <v>184.4</v>
      </c>
      <c r="AZ1827" s="17">
        <v>0.67541988762604099</v>
      </c>
      <c r="BA1827" s="17">
        <f t="shared" si="135"/>
        <v>0.60787789886343691</v>
      </c>
      <c r="BB1827" s="17">
        <f t="shared" si="136"/>
        <v>0.74296187638864519</v>
      </c>
    </row>
    <row r="1828" spans="20:54" x14ac:dyDescent="0.2">
      <c r="T1828" s="12">
        <v>2.4430000000000001</v>
      </c>
      <c r="U1828" s="12">
        <v>8.5099999999999995E-2</v>
      </c>
      <c r="AG1828" s="19">
        <v>2.1191</v>
      </c>
      <c r="AH1828" s="20">
        <v>6.9400000000000003E-2</v>
      </c>
      <c r="AN1828" s="17">
        <v>184.5</v>
      </c>
      <c r="AO1828" s="17">
        <v>0.67460716229205697</v>
      </c>
      <c r="AP1828" s="17">
        <f t="shared" si="133"/>
        <v>0.60714644606285129</v>
      </c>
      <c r="AQ1828" s="18">
        <f t="shared" si="134"/>
        <v>0.74206787852126277</v>
      </c>
      <c r="AV1828" s="19">
        <v>2.0745</v>
      </c>
      <c r="AW1828" s="20">
        <v>6.83E-2</v>
      </c>
      <c r="AY1828" s="17">
        <v>184.5</v>
      </c>
      <c r="AZ1828" s="17">
        <v>0.67555468612789005</v>
      </c>
      <c r="BA1828" s="17">
        <f t="shared" si="135"/>
        <v>0.60799921751510111</v>
      </c>
      <c r="BB1828" s="17">
        <f t="shared" si="136"/>
        <v>0.7431101547406791</v>
      </c>
    </row>
    <row r="1829" spans="20:54" x14ac:dyDescent="0.2">
      <c r="T1829" s="12">
        <v>2.5068999999999999</v>
      </c>
      <c r="U1829" s="12">
        <v>8.5199999999999998E-2</v>
      </c>
      <c r="AG1829" s="19">
        <v>2.1194999999999999</v>
      </c>
      <c r="AH1829" s="20">
        <v>6.9500000000000006E-2</v>
      </c>
      <c r="AN1829" s="17">
        <v>184.6</v>
      </c>
      <c r="AO1829" s="17">
        <v>0.674744153103083</v>
      </c>
      <c r="AP1829" s="17">
        <f t="shared" si="133"/>
        <v>0.60726973779277471</v>
      </c>
      <c r="AQ1829" s="18">
        <f t="shared" si="134"/>
        <v>0.7422185684133914</v>
      </c>
      <c r="AV1829" s="19">
        <v>2.0922000000000001</v>
      </c>
      <c r="AW1829" s="20">
        <v>6.83E-2</v>
      </c>
      <c r="AY1829" s="17">
        <v>184.6</v>
      </c>
      <c r="AZ1829" s="17">
        <v>0.67568929366322295</v>
      </c>
      <c r="BA1829" s="17">
        <f t="shared" si="135"/>
        <v>0.60812036429690064</v>
      </c>
      <c r="BB1829" s="17">
        <f t="shared" si="136"/>
        <v>0.74325822302954525</v>
      </c>
    </row>
    <row r="1830" spans="20:54" x14ac:dyDescent="0.2">
      <c r="T1830" s="12">
        <v>2.5061</v>
      </c>
      <c r="U1830" s="12">
        <v>8.5300000000000001E-2</v>
      </c>
      <c r="AG1830" s="19">
        <v>2.1019000000000001</v>
      </c>
      <c r="AH1830" s="20">
        <v>6.9500000000000006E-2</v>
      </c>
      <c r="AN1830" s="17">
        <v>184.7</v>
      </c>
      <c r="AO1830" s="17">
        <v>0.67488096915062201</v>
      </c>
      <c r="AP1830" s="17">
        <f t="shared" si="133"/>
        <v>0.60739287223555982</v>
      </c>
      <c r="AQ1830" s="18">
        <f t="shared" si="134"/>
        <v>0.74236906606568431</v>
      </c>
      <c r="AV1830" s="19">
        <v>2.0499000000000001</v>
      </c>
      <c r="AW1830" s="20">
        <v>6.8400000000000002E-2</v>
      </c>
      <c r="AY1830" s="17">
        <v>184.7</v>
      </c>
      <c r="AZ1830" s="17">
        <v>0.67582371048809098</v>
      </c>
      <c r="BA1830" s="17">
        <f t="shared" si="135"/>
        <v>0.60824133943928194</v>
      </c>
      <c r="BB1830" s="17">
        <f t="shared" si="136"/>
        <v>0.74340608153690013</v>
      </c>
    </row>
    <row r="1831" spans="20:54" x14ac:dyDescent="0.2">
      <c r="T1831" s="12">
        <v>2.5122</v>
      </c>
      <c r="U1831" s="12">
        <v>8.5400000000000004E-2</v>
      </c>
      <c r="AG1831" s="19">
        <v>2.1606999999999998</v>
      </c>
      <c r="AH1831" s="20">
        <v>6.9500000000000006E-2</v>
      </c>
      <c r="AN1831" s="17">
        <v>184.8</v>
      </c>
      <c r="AO1831" s="17">
        <v>0.67501761063955701</v>
      </c>
      <c r="AP1831" s="17">
        <f t="shared" si="133"/>
        <v>0.60751584957560134</v>
      </c>
      <c r="AQ1831" s="18">
        <f t="shared" si="134"/>
        <v>0.74251937170351279</v>
      </c>
      <c r="AV1831" s="19">
        <v>2.0632999999999999</v>
      </c>
      <c r="AW1831" s="20">
        <v>6.8400000000000002E-2</v>
      </c>
      <c r="AY1831" s="17">
        <v>184.8</v>
      </c>
      <c r="AZ1831" s="17">
        <v>0.67595793685857597</v>
      </c>
      <c r="BA1831" s="17">
        <f t="shared" si="135"/>
        <v>0.60836214317271842</v>
      </c>
      <c r="BB1831" s="17">
        <f t="shared" si="136"/>
        <v>0.74355373054443363</v>
      </c>
    </row>
    <row r="1832" spans="20:54" x14ac:dyDescent="0.2">
      <c r="T1832" s="12">
        <v>2.4891999999999999</v>
      </c>
      <c r="U1832" s="12">
        <v>8.5500000000000007E-2</v>
      </c>
      <c r="AG1832" s="19">
        <v>2.1002999999999998</v>
      </c>
      <c r="AH1832" s="20">
        <v>6.9500000000000006E-2</v>
      </c>
      <c r="AN1832" s="17">
        <v>184.9</v>
      </c>
      <c r="AO1832" s="17">
        <v>0.67515407777465897</v>
      </c>
      <c r="AP1832" s="17">
        <f t="shared" si="133"/>
        <v>0.60763866999719307</v>
      </c>
      <c r="AQ1832" s="18">
        <f t="shared" si="134"/>
        <v>0.74266948555212497</v>
      </c>
      <c r="AV1832" s="19">
        <v>2.1063999999999998</v>
      </c>
      <c r="AW1832" s="20">
        <v>6.8400000000000002E-2</v>
      </c>
      <c r="AY1832" s="17">
        <v>184.9</v>
      </c>
      <c r="AZ1832" s="17">
        <v>0.67609197303078805</v>
      </c>
      <c r="BA1832" s="17">
        <f t="shared" si="135"/>
        <v>0.60848277572770926</v>
      </c>
      <c r="BB1832" s="17">
        <f t="shared" si="136"/>
        <v>0.74370117033386696</v>
      </c>
    </row>
    <row r="1833" spans="20:54" x14ac:dyDescent="0.2">
      <c r="T1833" s="12">
        <v>2.5295000000000001</v>
      </c>
      <c r="U1833" s="12">
        <v>8.5599999999999996E-2</v>
      </c>
      <c r="AG1833" s="19">
        <v>2.1337999999999999</v>
      </c>
      <c r="AH1833" s="20">
        <v>6.9599999999999995E-2</v>
      </c>
      <c r="AN1833" s="17">
        <v>185</v>
      </c>
      <c r="AO1833" s="17">
        <v>0.67529037076058096</v>
      </c>
      <c r="AP1833" s="17">
        <f t="shared" si="133"/>
        <v>0.6077613336845229</v>
      </c>
      <c r="AQ1833" s="18">
        <f t="shared" si="134"/>
        <v>0.74281940783663913</v>
      </c>
      <c r="AV1833" s="19">
        <v>2.0916999999999999</v>
      </c>
      <c r="AW1833" s="20">
        <v>6.8400000000000002E-2</v>
      </c>
      <c r="AY1833" s="17">
        <v>185</v>
      </c>
      <c r="AZ1833" s="17">
        <v>0.67622581926087</v>
      </c>
      <c r="BA1833" s="17">
        <f t="shared" si="135"/>
        <v>0.60860323733478305</v>
      </c>
      <c r="BB1833" s="17">
        <f t="shared" si="136"/>
        <v>0.74384840118695705</v>
      </c>
    </row>
    <row r="1834" spans="20:54" x14ac:dyDescent="0.2">
      <c r="T1834" s="12">
        <v>2.5232999999999999</v>
      </c>
      <c r="U1834" s="12">
        <v>8.5800000000000001E-2</v>
      </c>
      <c r="AG1834" s="19">
        <v>2.0998999999999999</v>
      </c>
      <c r="AH1834" s="20">
        <v>6.9599999999999995E-2</v>
      </c>
      <c r="AN1834" s="17">
        <v>185.1</v>
      </c>
      <c r="AO1834" s="17">
        <v>0.67542648980186104</v>
      </c>
      <c r="AP1834" s="17">
        <f t="shared" si="133"/>
        <v>0.6078838408216749</v>
      </c>
      <c r="AQ1834" s="18">
        <f t="shared" si="134"/>
        <v>0.74296913878204718</v>
      </c>
      <c r="AV1834" s="19">
        <v>2.0918000000000001</v>
      </c>
      <c r="AW1834" s="20">
        <v>6.8500000000000005E-2</v>
      </c>
      <c r="AY1834" s="17">
        <v>185.1</v>
      </c>
      <c r="AZ1834" s="17">
        <v>0.67635947580498901</v>
      </c>
      <c r="BA1834" s="17">
        <f t="shared" si="135"/>
        <v>0.60872352822449016</v>
      </c>
      <c r="BB1834" s="17">
        <f t="shared" si="136"/>
        <v>0.74399542338548796</v>
      </c>
    </row>
    <row r="1835" spans="20:54" x14ac:dyDescent="0.2">
      <c r="T1835" s="12">
        <v>2.5043000000000002</v>
      </c>
      <c r="U1835" s="12">
        <v>8.5900000000000004E-2</v>
      </c>
      <c r="AG1835" s="19">
        <v>2.1173999999999999</v>
      </c>
      <c r="AH1835" s="20">
        <v>6.9599999999999995E-2</v>
      </c>
      <c r="AN1835" s="17">
        <v>185.2</v>
      </c>
      <c r="AO1835" s="17">
        <v>0.67556243510292002</v>
      </c>
      <c r="AP1835" s="17">
        <f t="shared" si="133"/>
        <v>0.60800619159262803</v>
      </c>
      <c r="AQ1835" s="18">
        <f t="shared" si="134"/>
        <v>0.74311867861321212</v>
      </c>
      <c r="AV1835" s="19">
        <v>2.0832999999999999</v>
      </c>
      <c r="AW1835" s="20">
        <v>6.8500000000000005E-2</v>
      </c>
      <c r="AY1835" s="17">
        <v>185.2</v>
      </c>
      <c r="AZ1835" s="17">
        <v>0.67649294291933704</v>
      </c>
      <c r="BA1835" s="17">
        <f t="shared" si="135"/>
        <v>0.60884364862740337</v>
      </c>
      <c r="BB1835" s="17">
        <f t="shared" si="136"/>
        <v>0.74414223721127082</v>
      </c>
    </row>
    <row r="1836" spans="20:54" x14ac:dyDescent="0.2">
      <c r="T1836" s="12">
        <v>2.5108000000000001</v>
      </c>
      <c r="U1836" s="12">
        <v>8.5999999999999993E-2</v>
      </c>
      <c r="AG1836" s="19">
        <v>2.1067</v>
      </c>
      <c r="AH1836" s="20">
        <v>6.9699999999999998E-2</v>
      </c>
      <c r="AN1836" s="17">
        <v>185.3</v>
      </c>
      <c r="AO1836" s="17">
        <v>0.67569820686806403</v>
      </c>
      <c r="AP1836" s="17">
        <f t="shared" si="133"/>
        <v>0.60812838618125764</v>
      </c>
      <c r="AQ1836" s="18">
        <f t="shared" si="134"/>
        <v>0.74326802755487054</v>
      </c>
      <c r="AV1836" s="19">
        <v>2.0819999999999999</v>
      </c>
      <c r="AW1836" s="20">
        <v>6.8500000000000005E-2</v>
      </c>
      <c r="AY1836" s="17">
        <v>185.3</v>
      </c>
      <c r="AZ1836" s="17">
        <v>0.67662622086013102</v>
      </c>
      <c r="BA1836" s="17">
        <f t="shared" si="135"/>
        <v>0.60896359877411799</v>
      </c>
      <c r="BB1836" s="17">
        <f t="shared" si="136"/>
        <v>0.74428884294614417</v>
      </c>
    </row>
    <row r="1837" spans="20:54" x14ac:dyDescent="0.2">
      <c r="T1837" s="12">
        <v>2.5363000000000002</v>
      </c>
      <c r="U1837" s="12">
        <v>8.6099999999999996E-2</v>
      </c>
      <c r="AG1837" s="19">
        <v>2.1118999999999999</v>
      </c>
      <c r="AH1837" s="20">
        <v>6.9699999999999998E-2</v>
      </c>
      <c r="AN1837" s="17">
        <v>185.4</v>
      </c>
      <c r="AO1837" s="17">
        <v>0.67583380530147796</v>
      </c>
      <c r="AP1837" s="17">
        <f t="shared" si="133"/>
        <v>0.60825042477133018</v>
      </c>
      <c r="AQ1837" s="18">
        <f t="shared" si="134"/>
        <v>0.74341718583162586</v>
      </c>
      <c r="AV1837" s="19">
        <v>2.0605000000000002</v>
      </c>
      <c r="AW1837" s="20">
        <v>6.8599999999999994E-2</v>
      </c>
      <c r="AY1837" s="17">
        <v>185.4</v>
      </c>
      <c r="AZ1837" s="17">
        <v>0.676759309883608</v>
      </c>
      <c r="BA1837" s="17">
        <f t="shared" si="135"/>
        <v>0.60908337889524722</v>
      </c>
      <c r="BB1837" s="17">
        <f t="shared" si="136"/>
        <v>0.74443524087196888</v>
      </c>
    </row>
    <row r="1838" spans="20:54" x14ac:dyDescent="0.2">
      <c r="T1838" s="12">
        <v>2.4956</v>
      </c>
      <c r="U1838" s="12">
        <v>8.6199999999999999E-2</v>
      </c>
      <c r="AG1838" s="19">
        <v>2.1335999999999999</v>
      </c>
      <c r="AH1838" s="20">
        <v>6.9699999999999998E-2</v>
      </c>
      <c r="AN1838" s="17">
        <v>185.5</v>
      </c>
      <c r="AO1838" s="17">
        <v>0.67596923060723302</v>
      </c>
      <c r="AP1838" s="17">
        <f t="shared" si="133"/>
        <v>0.60837230754650973</v>
      </c>
      <c r="AQ1838" s="18">
        <f t="shared" si="134"/>
        <v>0.74356615366795642</v>
      </c>
      <c r="AV1838" s="19">
        <v>2.0571999999999999</v>
      </c>
      <c r="AW1838" s="20">
        <v>6.8599999999999994E-2</v>
      </c>
      <c r="AY1838" s="17">
        <v>185.5</v>
      </c>
      <c r="AZ1838" s="17">
        <v>0.67689221024602897</v>
      </c>
      <c r="BA1838" s="17">
        <f t="shared" si="135"/>
        <v>0.60920298922142613</v>
      </c>
      <c r="BB1838" s="17">
        <f t="shared" si="136"/>
        <v>0.74458143127063192</v>
      </c>
    </row>
    <row r="1839" spans="20:54" x14ac:dyDescent="0.2">
      <c r="T1839" s="12">
        <v>2.5105</v>
      </c>
      <c r="U1839" s="12">
        <v>8.6400000000000005E-2</v>
      </c>
      <c r="AG1839" s="19">
        <v>2.1316999999999999</v>
      </c>
      <c r="AH1839" s="20">
        <v>6.9699999999999998E-2</v>
      </c>
      <c r="AN1839" s="17">
        <v>185.6</v>
      </c>
      <c r="AO1839" s="17">
        <v>0.67610448298927694</v>
      </c>
      <c r="AP1839" s="17">
        <f t="shared" si="133"/>
        <v>0.60849403469034924</v>
      </c>
      <c r="AQ1839" s="18">
        <f t="shared" si="134"/>
        <v>0.74371493128820465</v>
      </c>
      <c r="AV1839" s="19">
        <v>2.1004</v>
      </c>
      <c r="AW1839" s="20">
        <v>6.8599999999999994E-2</v>
      </c>
      <c r="AY1839" s="17">
        <v>185.6</v>
      </c>
      <c r="AZ1839" s="17">
        <v>0.67702492220367205</v>
      </c>
      <c r="BA1839" s="17">
        <f t="shared" si="135"/>
        <v>0.60932242998330488</v>
      </c>
      <c r="BB1839" s="17">
        <f t="shared" si="136"/>
        <v>0.74472741442403934</v>
      </c>
    </row>
    <row r="1840" spans="20:54" x14ac:dyDescent="0.2">
      <c r="T1840" s="12">
        <v>2.5436000000000001</v>
      </c>
      <c r="U1840" s="12">
        <v>8.6499999999999994E-2</v>
      </c>
      <c r="AG1840" s="19">
        <v>2.1265999999999998</v>
      </c>
      <c r="AH1840" s="20">
        <v>6.9800000000000001E-2</v>
      </c>
      <c r="AN1840" s="17">
        <v>185.7</v>
      </c>
      <c r="AO1840" s="17">
        <v>0.67623956265144103</v>
      </c>
      <c r="AP1840" s="17">
        <f t="shared" si="133"/>
        <v>0.60861560638629697</v>
      </c>
      <c r="AQ1840" s="18">
        <f t="shared" si="134"/>
        <v>0.7438635189165852</v>
      </c>
      <c r="AV1840" s="19">
        <v>2.1248999999999998</v>
      </c>
      <c r="AW1840" s="20">
        <v>6.8599999999999994E-2</v>
      </c>
      <c r="AY1840" s="17">
        <v>185.7</v>
      </c>
      <c r="AZ1840" s="17">
        <v>0.67715744601283101</v>
      </c>
      <c r="BA1840" s="17">
        <f t="shared" si="135"/>
        <v>0.60944170141154796</v>
      </c>
      <c r="BB1840" s="17">
        <f t="shared" si="136"/>
        <v>0.74487319061411417</v>
      </c>
    </row>
    <row r="1841" spans="20:54" x14ac:dyDescent="0.2">
      <c r="T1841" s="12">
        <v>2.5305</v>
      </c>
      <c r="U1841" s="12">
        <v>8.6599999999999996E-2</v>
      </c>
      <c r="AG1841" s="19">
        <v>2.0857000000000001</v>
      </c>
      <c r="AH1841" s="20">
        <v>6.9800000000000001E-2</v>
      </c>
      <c r="AN1841" s="17">
        <v>185.8</v>
      </c>
      <c r="AO1841" s="17">
        <v>0.67637446979743698</v>
      </c>
      <c r="AP1841" s="17">
        <f t="shared" si="133"/>
        <v>0.60873702281769326</v>
      </c>
      <c r="AQ1841" s="18">
        <f t="shared" si="134"/>
        <v>0.7440119167771807</v>
      </c>
      <c r="AV1841" s="19">
        <v>2.0625</v>
      </c>
      <c r="AW1841" s="20">
        <v>6.8699999999999997E-2</v>
      </c>
      <c r="AY1841" s="17">
        <v>185.8</v>
      </c>
      <c r="AZ1841" s="17">
        <v>0.67728978192981604</v>
      </c>
      <c r="BA1841" s="17">
        <f t="shared" si="135"/>
        <v>0.60956080373683441</v>
      </c>
      <c r="BB1841" s="17">
        <f t="shared" si="136"/>
        <v>0.74501876012279766</v>
      </c>
    </row>
    <row r="1842" spans="20:54" x14ac:dyDescent="0.2">
      <c r="T1842" s="12">
        <v>2.5122</v>
      </c>
      <c r="U1842" s="12">
        <v>8.6699999999999999E-2</v>
      </c>
      <c r="AG1842" s="19">
        <v>2.0918999999999999</v>
      </c>
      <c r="AH1842" s="20">
        <v>6.9800000000000001E-2</v>
      </c>
      <c r="AN1842" s="17">
        <v>185.9</v>
      </c>
      <c r="AO1842" s="17">
        <v>0.67650920463085396</v>
      </c>
      <c r="AP1842" s="17">
        <f t="shared" si="133"/>
        <v>0.60885828416776855</v>
      </c>
      <c r="AQ1842" s="18">
        <f t="shared" si="134"/>
        <v>0.74416012509393936</v>
      </c>
      <c r="AV1842" s="19">
        <v>2.0710000000000002</v>
      </c>
      <c r="AW1842" s="20">
        <v>6.8699999999999997E-2</v>
      </c>
      <c r="AY1842" s="17">
        <v>185.9</v>
      </c>
      <c r="AZ1842" s="17">
        <v>0.67742193021095498</v>
      </c>
      <c r="BA1842" s="17">
        <f t="shared" si="135"/>
        <v>0.60967973718985946</v>
      </c>
      <c r="BB1842" s="17">
        <f t="shared" si="136"/>
        <v>0.7451641232320505</v>
      </c>
    </row>
    <row r="1843" spans="20:54" x14ac:dyDescent="0.2">
      <c r="T1843" s="12">
        <v>2.5127000000000002</v>
      </c>
      <c r="U1843" s="12">
        <v>8.6800000000000002E-2</v>
      </c>
      <c r="AG1843" s="19">
        <v>2.1368999999999998</v>
      </c>
      <c r="AH1843" s="20">
        <v>6.9900000000000004E-2</v>
      </c>
      <c r="AN1843" s="17">
        <v>186</v>
      </c>
      <c r="AO1843" s="17">
        <v>0.67664376735516296</v>
      </c>
      <c r="AP1843" s="17">
        <f t="shared" si="133"/>
        <v>0.60897939061964668</v>
      </c>
      <c r="AQ1843" s="18">
        <f t="shared" si="134"/>
        <v>0.74430814409067936</v>
      </c>
      <c r="AV1843" s="19">
        <v>2.0779999999999998</v>
      </c>
      <c r="AW1843" s="20">
        <v>6.8699999999999997E-2</v>
      </c>
      <c r="AY1843" s="17">
        <v>186</v>
      </c>
      <c r="AZ1843" s="17">
        <v>0.67755389111258402</v>
      </c>
      <c r="BA1843" s="17">
        <f t="shared" si="135"/>
        <v>0.60979850200132568</v>
      </c>
      <c r="BB1843" s="17">
        <f t="shared" si="136"/>
        <v>0.74530928022384246</v>
      </c>
    </row>
    <row r="1844" spans="20:54" x14ac:dyDescent="0.2">
      <c r="T1844" s="12">
        <v>2.5402</v>
      </c>
      <c r="U1844" s="12">
        <v>8.6999999999999994E-2</v>
      </c>
      <c r="AG1844" s="19">
        <v>2.1682000000000001</v>
      </c>
      <c r="AH1844" s="20">
        <v>6.9900000000000004E-2</v>
      </c>
      <c r="AN1844" s="17">
        <v>186.1</v>
      </c>
      <c r="AO1844" s="17">
        <v>0.67677815817371001</v>
      </c>
      <c r="AP1844" s="17">
        <f t="shared" si="133"/>
        <v>0.60910034235633903</v>
      </c>
      <c r="AQ1844" s="18">
        <f t="shared" si="134"/>
        <v>0.7444559739910811</v>
      </c>
      <c r="AV1844" s="19">
        <v>2.0817999999999999</v>
      </c>
      <c r="AW1844" s="20">
        <v>6.8699999999999997E-2</v>
      </c>
      <c r="AY1844" s="17">
        <v>186.1</v>
      </c>
      <c r="AZ1844" s="17">
        <v>0.67768566489105098</v>
      </c>
      <c r="BA1844" s="17">
        <f t="shared" si="135"/>
        <v>0.60991709840194586</v>
      </c>
      <c r="BB1844" s="17">
        <f t="shared" si="136"/>
        <v>0.7454542313801561</v>
      </c>
    </row>
    <row r="1845" spans="20:54" x14ac:dyDescent="0.2">
      <c r="T1845" s="12">
        <v>2.5392999999999999</v>
      </c>
      <c r="U1845" s="12">
        <v>8.7099999999999997E-2</v>
      </c>
      <c r="AG1845" s="19">
        <v>2.14</v>
      </c>
      <c r="AH1845" s="20">
        <v>6.9900000000000004E-2</v>
      </c>
      <c r="AN1845" s="17">
        <v>186.2</v>
      </c>
      <c r="AO1845" s="17">
        <v>0.67691237728972298</v>
      </c>
      <c r="AP1845" s="17">
        <f t="shared" si="133"/>
        <v>0.60922113956075075</v>
      </c>
      <c r="AQ1845" s="18">
        <f t="shared" si="134"/>
        <v>0.74460361501869532</v>
      </c>
      <c r="AV1845" s="19">
        <v>2.0859999999999999</v>
      </c>
      <c r="AW1845" s="20">
        <v>6.88E-2</v>
      </c>
      <c r="AY1845" s="17">
        <v>186.2</v>
      </c>
      <c r="AZ1845" s="17">
        <v>0.67781725180271601</v>
      </c>
      <c r="BA1845" s="17">
        <f t="shared" si="135"/>
        <v>0.61003552662244442</v>
      </c>
      <c r="BB1845" s="17">
        <f t="shared" si="136"/>
        <v>0.74559897698298772</v>
      </c>
    </row>
    <row r="1846" spans="20:54" x14ac:dyDescent="0.2">
      <c r="T1846" s="12">
        <v>2.5489999999999999</v>
      </c>
      <c r="U1846" s="12">
        <v>8.72E-2</v>
      </c>
      <c r="AG1846" s="19">
        <v>2.0983000000000001</v>
      </c>
      <c r="AH1846" s="20">
        <v>7.0000000000000007E-2</v>
      </c>
      <c r="AN1846" s="17">
        <v>186.3</v>
      </c>
      <c r="AO1846" s="17">
        <v>0.67704642490630396</v>
      </c>
      <c r="AP1846" s="17">
        <f t="shared" si="133"/>
        <v>0.60934178241567361</v>
      </c>
      <c r="AQ1846" s="18">
        <f t="shared" si="134"/>
        <v>0.74475106739693442</v>
      </c>
      <c r="AV1846" s="19">
        <v>2.1227999999999998</v>
      </c>
      <c r="AW1846" s="20">
        <v>6.88E-2</v>
      </c>
      <c r="AY1846" s="17">
        <v>186.3</v>
      </c>
      <c r="AZ1846" s="17">
        <v>0.67794865210394495</v>
      </c>
      <c r="BA1846" s="17">
        <f t="shared" si="135"/>
        <v>0.61015378689355049</v>
      </c>
      <c r="BB1846" s="17">
        <f t="shared" si="136"/>
        <v>0.74574351731433952</v>
      </c>
    </row>
    <row r="1847" spans="20:54" x14ac:dyDescent="0.2">
      <c r="T1847" s="12">
        <v>2.5245000000000002</v>
      </c>
      <c r="U1847" s="12">
        <v>8.7400000000000005E-2</v>
      </c>
      <c r="AG1847" s="19">
        <v>2.1360000000000001</v>
      </c>
      <c r="AH1847" s="20">
        <v>7.0000000000000007E-2</v>
      </c>
      <c r="AN1847" s="17">
        <v>186.4</v>
      </c>
      <c r="AO1847" s="17">
        <v>0.67718030122643402</v>
      </c>
      <c r="AP1847" s="17">
        <f t="shared" si="133"/>
        <v>0.60946227110379059</v>
      </c>
      <c r="AQ1847" s="18">
        <f t="shared" si="134"/>
        <v>0.74489833134907746</v>
      </c>
      <c r="AV1847" s="19">
        <v>2.0983000000000001</v>
      </c>
      <c r="AW1847" s="20">
        <v>6.88E-2</v>
      </c>
      <c r="AY1847" s="17">
        <v>186.4</v>
      </c>
      <c r="AZ1847" s="17">
        <v>0.67807986605111004</v>
      </c>
      <c r="BA1847" s="17">
        <f t="shared" si="135"/>
        <v>0.61027187944599903</v>
      </c>
      <c r="BB1847" s="17">
        <f t="shared" si="136"/>
        <v>0.74588785265622115</v>
      </c>
    </row>
    <row r="1848" spans="20:54" x14ac:dyDescent="0.2">
      <c r="T1848" s="12">
        <v>2.5158999999999998</v>
      </c>
      <c r="U1848" s="12">
        <v>8.7499999999999994E-2</v>
      </c>
      <c r="AG1848" s="19">
        <v>2.1366999999999998</v>
      </c>
      <c r="AH1848" s="20">
        <v>7.0000000000000007E-2</v>
      </c>
      <c r="AN1848" s="17">
        <v>186.5</v>
      </c>
      <c r="AO1848" s="17">
        <v>0.67731400645296902</v>
      </c>
      <c r="AP1848" s="17">
        <f t="shared" si="133"/>
        <v>0.6095826058076721</v>
      </c>
      <c r="AQ1848" s="18">
        <f t="shared" si="134"/>
        <v>0.74504540709826594</v>
      </c>
      <c r="AV1848" s="19">
        <v>2.1274000000000002</v>
      </c>
      <c r="AW1848" s="20">
        <v>6.8900000000000003E-2</v>
      </c>
      <c r="AY1848" s="17">
        <v>186.5</v>
      </c>
      <c r="AZ1848" s="17">
        <v>0.67821089390058997</v>
      </c>
      <c r="BA1848" s="17">
        <f t="shared" si="135"/>
        <v>0.61038980451053104</v>
      </c>
      <c r="BB1848" s="17">
        <f t="shared" si="136"/>
        <v>0.74603198329064901</v>
      </c>
    </row>
    <row r="1849" spans="20:54" x14ac:dyDescent="0.2">
      <c r="T1849" s="12">
        <v>2.5451999999999999</v>
      </c>
      <c r="U1849" s="12">
        <v>8.7599999999999997E-2</v>
      </c>
      <c r="AG1849" s="19">
        <v>2.1408</v>
      </c>
      <c r="AH1849" s="20">
        <v>7.0099999999999996E-2</v>
      </c>
      <c r="AN1849" s="17">
        <v>186.6</v>
      </c>
      <c r="AO1849" s="17">
        <v>0.677447540788642</v>
      </c>
      <c r="AP1849" s="17">
        <f t="shared" si="133"/>
        <v>0.60970278670977784</v>
      </c>
      <c r="AQ1849" s="18">
        <f t="shared" si="134"/>
        <v>0.74519229486750627</v>
      </c>
      <c r="AV1849" s="19">
        <v>2.085</v>
      </c>
      <c r="AW1849" s="20">
        <v>6.8900000000000003E-2</v>
      </c>
      <c r="AY1849" s="17">
        <v>186.6</v>
      </c>
      <c r="AZ1849" s="17">
        <v>0.67834173590876401</v>
      </c>
      <c r="BA1849" s="17">
        <f t="shared" si="135"/>
        <v>0.61050756231788761</v>
      </c>
      <c r="BB1849" s="17">
        <f t="shared" si="136"/>
        <v>0.74617590949964052</v>
      </c>
    </row>
    <row r="1850" spans="20:54" x14ac:dyDescent="0.2">
      <c r="T1850" s="12">
        <v>2.5297999999999998</v>
      </c>
      <c r="U1850" s="12">
        <v>8.77E-2</v>
      </c>
      <c r="AG1850" s="19">
        <v>2.1360000000000001</v>
      </c>
      <c r="AH1850" s="20">
        <v>7.0099999999999996E-2</v>
      </c>
      <c r="AN1850" s="17">
        <v>186.7</v>
      </c>
      <c r="AO1850" s="17">
        <v>0.677580904436061</v>
      </c>
      <c r="AP1850" s="17">
        <f t="shared" si="133"/>
        <v>0.60982281399245497</v>
      </c>
      <c r="AQ1850" s="18">
        <f t="shared" si="134"/>
        <v>0.74533899487966715</v>
      </c>
      <c r="AV1850" s="19">
        <v>2.0781999999999998</v>
      </c>
      <c r="AW1850" s="20">
        <v>6.8900000000000003E-2</v>
      </c>
      <c r="AY1850" s="17">
        <v>186.7</v>
      </c>
      <c r="AZ1850" s="17">
        <v>0.67847239233201695</v>
      </c>
      <c r="BA1850" s="17">
        <f t="shared" si="135"/>
        <v>0.61062515309881527</v>
      </c>
      <c r="BB1850" s="17">
        <f t="shared" si="136"/>
        <v>0.74631963156521874</v>
      </c>
    </row>
    <row r="1851" spans="20:54" x14ac:dyDescent="0.2">
      <c r="T1851" s="12">
        <v>2.5463</v>
      </c>
      <c r="U1851" s="12">
        <v>8.7900000000000006E-2</v>
      </c>
      <c r="AG1851" s="19">
        <v>2.1480999999999999</v>
      </c>
      <c r="AH1851" s="20">
        <v>7.0099999999999996E-2</v>
      </c>
      <c r="AN1851" s="17">
        <v>186.8</v>
      </c>
      <c r="AO1851" s="17">
        <v>0.67771409759770795</v>
      </c>
      <c r="AP1851" s="17">
        <f t="shared" si="133"/>
        <v>0.60994268783793715</v>
      </c>
      <c r="AQ1851" s="18">
        <f t="shared" si="134"/>
        <v>0.74548550735747876</v>
      </c>
      <c r="AV1851" s="19">
        <v>2.0909</v>
      </c>
      <c r="AW1851" s="20">
        <v>6.8900000000000003E-2</v>
      </c>
      <c r="AY1851" s="17">
        <v>186.8</v>
      </c>
      <c r="AZ1851" s="17">
        <v>0.67860286342673104</v>
      </c>
      <c r="BA1851" s="17">
        <f t="shared" si="135"/>
        <v>0.61074257708405799</v>
      </c>
      <c r="BB1851" s="17">
        <f t="shared" si="136"/>
        <v>0.7464631497694042</v>
      </c>
    </row>
    <row r="1852" spans="20:54" x14ac:dyDescent="0.2">
      <c r="T1852" s="12">
        <v>2.5463</v>
      </c>
      <c r="U1852" s="12">
        <v>8.7999999999999995E-2</v>
      </c>
      <c r="AG1852" s="19">
        <v>2.1337999999999999</v>
      </c>
      <c r="AH1852" s="20">
        <v>7.0099999999999996E-2</v>
      </c>
      <c r="AN1852" s="17">
        <v>186.9</v>
      </c>
      <c r="AO1852" s="17">
        <v>0.67784712047593998</v>
      </c>
      <c r="AP1852" s="17">
        <f t="shared" si="133"/>
        <v>0.61006240842834603</v>
      </c>
      <c r="AQ1852" s="18">
        <f t="shared" si="134"/>
        <v>0.74563183252353404</v>
      </c>
      <c r="AV1852" s="19">
        <v>2.1006999999999998</v>
      </c>
      <c r="AW1852" s="20">
        <v>6.9000000000000006E-2</v>
      </c>
      <c r="AY1852" s="17">
        <v>186.9</v>
      </c>
      <c r="AZ1852" s="17">
        <v>0.67873314944928798</v>
      </c>
      <c r="BA1852" s="17">
        <f t="shared" si="135"/>
        <v>0.61085983450435921</v>
      </c>
      <c r="BB1852" s="17">
        <f t="shared" si="136"/>
        <v>0.74660646439421685</v>
      </c>
    </row>
    <row r="1853" spans="20:54" x14ac:dyDescent="0.2">
      <c r="T1853" s="12">
        <v>2.5526</v>
      </c>
      <c r="U1853" s="12">
        <v>8.8099999999999998E-2</v>
      </c>
      <c r="AG1853" s="19">
        <v>2.1331000000000002</v>
      </c>
      <c r="AH1853" s="20">
        <v>7.0199999999999999E-2</v>
      </c>
      <c r="AN1853" s="17">
        <v>187</v>
      </c>
      <c r="AO1853" s="17">
        <v>0.67797997327298898</v>
      </c>
      <c r="AP1853" s="17">
        <f t="shared" si="133"/>
        <v>0.61018197594569012</v>
      </c>
      <c r="AQ1853" s="18">
        <f t="shared" si="134"/>
        <v>0.74577797060028794</v>
      </c>
      <c r="AV1853" s="19">
        <v>2.0916000000000001</v>
      </c>
      <c r="AW1853" s="20">
        <v>6.9000000000000006E-2</v>
      </c>
      <c r="AY1853" s="17">
        <v>187</v>
      </c>
      <c r="AZ1853" s="17">
        <v>0.67886325065606801</v>
      </c>
      <c r="BA1853" s="17">
        <f t="shared" si="135"/>
        <v>0.61097692559046124</v>
      </c>
      <c r="BB1853" s="17">
        <f t="shared" si="136"/>
        <v>0.74674957572167489</v>
      </c>
    </row>
    <row r="1854" spans="20:54" x14ac:dyDescent="0.2">
      <c r="T1854" s="12">
        <v>2.5802</v>
      </c>
      <c r="U1854" s="12">
        <v>8.8300000000000003E-2</v>
      </c>
      <c r="AG1854" s="19">
        <v>2.1282999999999999</v>
      </c>
      <c r="AH1854" s="20">
        <v>7.0199999999999999E-2</v>
      </c>
      <c r="AN1854" s="17">
        <v>187.1</v>
      </c>
      <c r="AO1854" s="17">
        <v>0.67811265619095695</v>
      </c>
      <c r="AP1854" s="17">
        <f t="shared" si="133"/>
        <v>0.61030139057186128</v>
      </c>
      <c r="AQ1854" s="18">
        <f t="shared" si="134"/>
        <v>0.74592392181005274</v>
      </c>
      <c r="AV1854" s="19">
        <v>2.0789</v>
      </c>
      <c r="AW1854" s="20">
        <v>6.9000000000000006E-2</v>
      </c>
      <c r="AY1854" s="17">
        <v>187.1</v>
      </c>
      <c r="AZ1854" s="17">
        <v>0.67899316730344605</v>
      </c>
      <c r="BA1854" s="17">
        <f t="shared" si="135"/>
        <v>0.6110938505731015</v>
      </c>
      <c r="BB1854" s="17">
        <f t="shared" si="136"/>
        <v>0.74689248403379072</v>
      </c>
    </row>
    <row r="1855" spans="20:54" x14ac:dyDescent="0.2">
      <c r="T1855" s="12">
        <v>2.5983999999999998</v>
      </c>
      <c r="U1855" s="12">
        <v>8.8400000000000006E-2</v>
      </c>
      <c r="AG1855" s="19">
        <v>2.1124000000000001</v>
      </c>
      <c r="AH1855" s="20">
        <v>7.0199999999999999E-2</v>
      </c>
      <c r="AN1855" s="17">
        <v>187.2</v>
      </c>
      <c r="AO1855" s="17">
        <v>0.678245169431822</v>
      </c>
      <c r="AP1855" s="17">
        <f t="shared" si="133"/>
        <v>0.61042065248863986</v>
      </c>
      <c r="AQ1855" s="18">
        <f t="shared" si="134"/>
        <v>0.74606968637500426</v>
      </c>
      <c r="AV1855" s="19">
        <v>2.1078999999999999</v>
      </c>
      <c r="AW1855" s="20">
        <v>6.9099999999999995E-2</v>
      </c>
      <c r="AY1855" s="17">
        <v>187.2</v>
      </c>
      <c r="AZ1855" s="17">
        <v>0.67912289964779204</v>
      </c>
      <c r="BA1855" s="17">
        <f t="shared" si="135"/>
        <v>0.61121060968301288</v>
      </c>
      <c r="BB1855" s="17">
        <f t="shared" si="136"/>
        <v>0.74703518961257132</v>
      </c>
    </row>
    <row r="1856" spans="20:54" x14ac:dyDescent="0.2">
      <c r="T1856" s="12">
        <v>2.5710999999999999</v>
      </c>
      <c r="U1856" s="12">
        <v>8.8499999999999995E-2</v>
      </c>
      <c r="AG1856" s="19">
        <v>2.1644000000000001</v>
      </c>
      <c r="AH1856" s="20">
        <v>7.0300000000000001E-2</v>
      </c>
      <c r="AN1856" s="17">
        <v>187.3</v>
      </c>
      <c r="AO1856" s="17">
        <v>0.678377513197433</v>
      </c>
      <c r="AP1856" s="17">
        <f t="shared" si="133"/>
        <v>0.61053976187768977</v>
      </c>
      <c r="AQ1856" s="18">
        <f t="shared" si="134"/>
        <v>0.74621526451717635</v>
      </c>
      <c r="AV1856" s="19">
        <v>2.0981999999999998</v>
      </c>
      <c r="AW1856" s="20">
        <v>6.9099999999999995E-2</v>
      </c>
      <c r="AY1856" s="17">
        <v>187.3</v>
      </c>
      <c r="AZ1856" s="17">
        <v>0.67925244794546702</v>
      </c>
      <c r="BA1856" s="17">
        <f t="shared" si="135"/>
        <v>0.61132720315092037</v>
      </c>
      <c r="BB1856" s="17">
        <f t="shared" si="136"/>
        <v>0.74717769274001378</v>
      </c>
    </row>
    <row r="1857" spans="20:54" x14ac:dyDescent="0.2">
      <c r="T1857" s="12">
        <v>2.5697000000000001</v>
      </c>
      <c r="U1857" s="12">
        <v>8.8700000000000001E-2</v>
      </c>
      <c r="AG1857" s="19">
        <v>2.1221000000000001</v>
      </c>
      <c r="AH1857" s="20">
        <v>7.0300000000000001E-2</v>
      </c>
      <c r="AN1857" s="17">
        <v>187.4</v>
      </c>
      <c r="AO1857" s="17">
        <v>0.67850968768951003</v>
      </c>
      <c r="AP1857" s="17">
        <f t="shared" si="133"/>
        <v>0.61065871892055901</v>
      </c>
      <c r="AQ1857" s="18">
        <f t="shared" si="134"/>
        <v>0.74636065645846106</v>
      </c>
      <c r="AV1857" s="19">
        <v>2.1084999999999998</v>
      </c>
      <c r="AW1857" s="20">
        <v>6.9099999999999995E-2</v>
      </c>
      <c r="AY1857" s="17">
        <v>187.4</v>
      </c>
      <c r="AZ1857" s="17">
        <v>0.67938181245282703</v>
      </c>
      <c r="BA1857" s="17">
        <f t="shared" si="135"/>
        <v>0.6114436312075443</v>
      </c>
      <c r="BB1857" s="17">
        <f t="shared" si="136"/>
        <v>0.74731999369810975</v>
      </c>
    </row>
    <row r="1858" spans="20:54" x14ac:dyDescent="0.2">
      <c r="T1858" s="12">
        <v>2.5983000000000001</v>
      </c>
      <c r="U1858" s="12">
        <v>8.8800000000000004E-2</v>
      </c>
      <c r="AG1858" s="19">
        <v>2.0943999999999998</v>
      </c>
      <c r="AH1858" s="20">
        <v>7.0300000000000001E-2</v>
      </c>
      <c r="AN1858" s="17">
        <v>187.5</v>
      </c>
      <c r="AO1858" s="17">
        <v>0.67864169310964495</v>
      </c>
      <c r="AP1858" s="17">
        <f t="shared" si="133"/>
        <v>0.61077752379868044</v>
      </c>
      <c r="AQ1858" s="18">
        <f t="shared" si="134"/>
        <v>0.74650586242060946</v>
      </c>
      <c r="AV1858" s="19">
        <v>2.0844</v>
      </c>
      <c r="AW1858" s="20">
        <v>6.9099999999999995E-2</v>
      </c>
      <c r="AY1858" s="17">
        <v>187.5</v>
      </c>
      <c r="AZ1858" s="17">
        <v>0.67951099342621402</v>
      </c>
      <c r="BA1858" s="17">
        <f t="shared" si="135"/>
        <v>0.61155989408359268</v>
      </c>
      <c r="BB1858" s="17">
        <f t="shared" si="136"/>
        <v>0.74746209276883546</v>
      </c>
    </row>
    <row r="1859" spans="20:54" x14ac:dyDescent="0.2">
      <c r="T1859" s="12">
        <v>2.6053999999999999</v>
      </c>
      <c r="U1859" s="12">
        <v>8.8900000000000007E-2</v>
      </c>
      <c r="AG1859" s="19">
        <v>2.1294</v>
      </c>
      <c r="AH1859" s="20">
        <v>7.0400000000000004E-2</v>
      </c>
      <c r="AN1859" s="17">
        <v>187.6</v>
      </c>
      <c r="AO1859" s="17">
        <v>0.67877352965930104</v>
      </c>
      <c r="AP1859" s="17">
        <f t="shared" ref="AP1859:AP1922" si="137">AO1859*0.9</f>
        <v>0.61089617669337093</v>
      </c>
      <c r="AQ1859" s="18">
        <f t="shared" ref="AQ1859:AQ1922" si="138">AO1859*1.1</f>
        <v>0.74665088262523116</v>
      </c>
      <c r="AV1859" s="19">
        <v>2.0746000000000002</v>
      </c>
      <c r="AW1859" s="20">
        <v>6.9199999999999998E-2</v>
      </c>
      <c r="AY1859" s="17">
        <v>187.6</v>
      </c>
      <c r="AZ1859" s="17">
        <v>0.67963999112196005</v>
      </c>
      <c r="BA1859" s="17">
        <f t="shared" ref="BA1859:BA1922" si="139">AZ1859*0.9</f>
        <v>0.61167599200976408</v>
      </c>
      <c r="BB1859" s="17">
        <f t="shared" ref="BB1859:BB1922" si="140">AZ1859*1.1</f>
        <v>0.74760399023415613</v>
      </c>
    </row>
    <row r="1860" spans="20:54" x14ac:dyDescent="0.2">
      <c r="T1860" s="12">
        <v>2.5842000000000001</v>
      </c>
      <c r="U1860" s="12">
        <v>8.9099999999999999E-2</v>
      </c>
      <c r="AG1860" s="19">
        <v>2.145</v>
      </c>
      <c r="AH1860" s="20">
        <v>7.0400000000000004E-2</v>
      </c>
      <c r="AN1860" s="17">
        <v>187.7</v>
      </c>
      <c r="AO1860" s="17">
        <v>0.67890519753981105</v>
      </c>
      <c r="AP1860" s="17">
        <f t="shared" si="137"/>
        <v>0.61101467778582996</v>
      </c>
      <c r="AQ1860" s="18">
        <f t="shared" si="138"/>
        <v>0.74679571729379224</v>
      </c>
      <c r="AV1860" s="19">
        <v>2.1383000000000001</v>
      </c>
      <c r="AW1860" s="20">
        <v>6.9199999999999998E-2</v>
      </c>
      <c r="AY1860" s="17">
        <v>187.7</v>
      </c>
      <c r="AZ1860" s="17">
        <v>0.67976880579638499</v>
      </c>
      <c r="BA1860" s="17">
        <f t="shared" si="139"/>
        <v>0.61179192521674652</v>
      </c>
      <c r="BB1860" s="17">
        <f t="shared" si="140"/>
        <v>0.74774568637602357</v>
      </c>
    </row>
    <row r="1861" spans="20:54" x14ac:dyDescent="0.2">
      <c r="T1861" s="12">
        <v>2.5960999999999999</v>
      </c>
      <c r="U1861" s="12">
        <v>8.9200000000000002E-2</v>
      </c>
      <c r="AG1861" s="19">
        <v>2.1307</v>
      </c>
      <c r="AH1861" s="20">
        <v>7.0400000000000004E-2</v>
      </c>
      <c r="AN1861" s="17">
        <v>187.8</v>
      </c>
      <c r="AO1861" s="17">
        <v>0.679036696952378</v>
      </c>
      <c r="AP1861" s="17">
        <f t="shared" si="137"/>
        <v>0.61113302725714025</v>
      </c>
      <c r="AQ1861" s="18">
        <f t="shared" si="138"/>
        <v>0.74694036664761587</v>
      </c>
      <c r="AV1861" s="19">
        <v>2.1331000000000002</v>
      </c>
      <c r="AW1861" s="20">
        <v>6.9199999999999998E-2</v>
      </c>
      <c r="AY1861" s="17">
        <v>187.8</v>
      </c>
      <c r="AZ1861" s="17">
        <v>0.67989743770579503</v>
      </c>
      <c r="BA1861" s="17">
        <f t="shared" si="139"/>
        <v>0.61190769393521549</v>
      </c>
      <c r="BB1861" s="17">
        <f t="shared" si="140"/>
        <v>0.74788718147637456</v>
      </c>
    </row>
    <row r="1862" spans="20:54" x14ac:dyDescent="0.2">
      <c r="T1862" s="12">
        <v>2.5954999999999999</v>
      </c>
      <c r="U1862" s="12">
        <v>8.9399999999999993E-2</v>
      </c>
      <c r="AG1862" s="19">
        <v>2.1215000000000002</v>
      </c>
      <c r="AH1862" s="20">
        <v>7.0499999999999993E-2</v>
      </c>
      <c r="AN1862" s="17">
        <v>187.9</v>
      </c>
      <c r="AO1862" s="17">
        <v>0.67916802809807497</v>
      </c>
      <c r="AP1862" s="17">
        <f t="shared" si="137"/>
        <v>0.61125122528826747</v>
      </c>
      <c r="AQ1862" s="18">
        <f t="shared" si="138"/>
        <v>0.74708483090788258</v>
      </c>
      <c r="AV1862" s="19">
        <v>2.0798999999999999</v>
      </c>
      <c r="AW1862" s="20">
        <v>6.93E-2</v>
      </c>
      <c r="AY1862" s="17">
        <v>187.9</v>
      </c>
      <c r="AZ1862" s="17">
        <v>0.68002588710647605</v>
      </c>
      <c r="BA1862" s="17">
        <f t="shared" si="139"/>
        <v>0.61202329839582847</v>
      </c>
      <c r="BB1862" s="17">
        <f t="shared" si="140"/>
        <v>0.74802847581712373</v>
      </c>
    </row>
    <row r="1863" spans="20:54" x14ac:dyDescent="0.2">
      <c r="T1863" s="12">
        <v>2.6084999999999998</v>
      </c>
      <c r="U1863" s="12">
        <v>8.9499999999999996E-2</v>
      </c>
      <c r="AG1863" s="19">
        <v>2.1057999999999999</v>
      </c>
      <c r="AH1863" s="20">
        <v>7.0499999999999993E-2</v>
      </c>
      <c r="AN1863" s="17">
        <v>188</v>
      </c>
      <c r="AO1863" s="17">
        <v>0.67929919117784099</v>
      </c>
      <c r="AP1863" s="17">
        <f t="shared" si="137"/>
        <v>0.61136927206005687</v>
      </c>
      <c r="AQ1863" s="18">
        <f t="shared" si="138"/>
        <v>0.74722911029562511</v>
      </c>
      <c r="AV1863" s="19">
        <v>2.1307</v>
      </c>
      <c r="AW1863" s="20">
        <v>6.93E-2</v>
      </c>
      <c r="AY1863" s="17">
        <v>188</v>
      </c>
      <c r="AZ1863" s="17">
        <v>0.68015415425470005</v>
      </c>
      <c r="BA1863" s="17">
        <f t="shared" si="139"/>
        <v>0.61213873882923009</v>
      </c>
      <c r="BB1863" s="17">
        <f t="shared" si="140"/>
        <v>0.74816956968017012</v>
      </c>
    </row>
    <row r="1864" spans="20:54" x14ac:dyDescent="0.2">
      <c r="T1864" s="12">
        <v>2.5863</v>
      </c>
      <c r="U1864" s="12">
        <v>8.9599999999999999E-2</v>
      </c>
      <c r="AG1864" s="19">
        <v>2.1297999999999999</v>
      </c>
      <c r="AH1864" s="20">
        <v>7.0499999999999993E-2</v>
      </c>
      <c r="AN1864" s="17">
        <v>188.1</v>
      </c>
      <c r="AO1864" s="17">
        <v>0.67943018639248598</v>
      </c>
      <c r="AP1864" s="17">
        <f t="shared" si="137"/>
        <v>0.61148716775323742</v>
      </c>
      <c r="AQ1864" s="18">
        <f t="shared" si="138"/>
        <v>0.74737320503173466</v>
      </c>
      <c r="AV1864" s="19">
        <v>2.1093999999999999</v>
      </c>
      <c r="AW1864" s="20">
        <v>6.93E-2</v>
      </c>
      <c r="AY1864" s="17">
        <v>188.1</v>
      </c>
      <c r="AZ1864" s="17">
        <v>0.68028223940671995</v>
      </c>
      <c r="BA1864" s="17">
        <f t="shared" si="139"/>
        <v>0.61225401546604796</v>
      </c>
      <c r="BB1864" s="17">
        <f t="shared" si="140"/>
        <v>0.74831046334739204</v>
      </c>
    </row>
    <row r="1865" spans="20:54" x14ac:dyDescent="0.2">
      <c r="T1865" s="12">
        <v>2.6316000000000002</v>
      </c>
      <c r="U1865" s="12">
        <v>8.9800000000000005E-2</v>
      </c>
      <c r="AG1865" s="19">
        <v>2.1554000000000002</v>
      </c>
      <c r="AH1865" s="20">
        <v>7.0499999999999993E-2</v>
      </c>
      <c r="AN1865" s="17">
        <v>188.2</v>
      </c>
      <c r="AO1865" s="17">
        <v>0.67956101394268797</v>
      </c>
      <c r="AP1865" s="17">
        <f t="shared" si="137"/>
        <v>0.6116049125484192</v>
      </c>
      <c r="AQ1865" s="18">
        <f t="shared" si="138"/>
        <v>0.74751711533695686</v>
      </c>
      <c r="AV1865" s="19">
        <v>2.1322000000000001</v>
      </c>
      <c r="AW1865" s="20">
        <v>6.93E-2</v>
      </c>
      <c r="AY1865" s="17">
        <v>188.2</v>
      </c>
      <c r="AZ1865" s="17">
        <v>0.68041014281876799</v>
      </c>
      <c r="BA1865" s="17">
        <f t="shared" si="139"/>
        <v>0.61236912853689118</v>
      </c>
      <c r="BB1865" s="17">
        <f t="shared" si="140"/>
        <v>0.7484511571006448</v>
      </c>
    </row>
    <row r="1866" spans="20:54" x14ac:dyDescent="0.2">
      <c r="T1866" s="12">
        <v>2.6112000000000002</v>
      </c>
      <c r="U1866" s="12">
        <v>8.9899999999999994E-2</v>
      </c>
      <c r="AG1866" s="19">
        <v>2.1438000000000001</v>
      </c>
      <c r="AH1866" s="20">
        <v>7.0599999999999996E-2</v>
      </c>
      <c r="AN1866" s="17">
        <v>188.3</v>
      </c>
      <c r="AO1866" s="17">
        <v>0.679691674028991</v>
      </c>
      <c r="AP1866" s="17">
        <f t="shared" si="137"/>
        <v>0.61172250662609196</v>
      </c>
      <c r="AQ1866" s="18">
        <f t="shared" si="138"/>
        <v>0.74766084143189016</v>
      </c>
      <c r="AV1866" s="19">
        <v>2.1221999999999999</v>
      </c>
      <c r="AW1866" s="20">
        <v>6.9400000000000003E-2</v>
      </c>
      <c r="AY1866" s="17">
        <v>188.3</v>
      </c>
      <c r="AZ1866" s="17">
        <v>0.68053786474705502</v>
      </c>
      <c r="BA1866" s="17">
        <f t="shared" si="139"/>
        <v>0.61248407827234952</v>
      </c>
      <c r="BB1866" s="17">
        <f t="shared" si="140"/>
        <v>0.74859165122176063</v>
      </c>
    </row>
    <row r="1867" spans="20:54" x14ac:dyDescent="0.2">
      <c r="T1867" s="12">
        <v>2.6379000000000001</v>
      </c>
      <c r="U1867" s="12">
        <v>9.01E-2</v>
      </c>
      <c r="AG1867" s="19">
        <v>2.1777000000000002</v>
      </c>
      <c r="AH1867" s="20">
        <v>7.0599999999999996E-2</v>
      </c>
      <c r="AN1867" s="17">
        <v>188.4</v>
      </c>
      <c r="AO1867" s="17">
        <v>0.67982216685180596</v>
      </c>
      <c r="AP1867" s="17">
        <f t="shared" si="137"/>
        <v>0.6118399501666254</v>
      </c>
      <c r="AQ1867" s="18">
        <f t="shared" si="138"/>
        <v>0.74780438353698664</v>
      </c>
      <c r="AV1867" s="19">
        <v>2.1701000000000001</v>
      </c>
      <c r="AW1867" s="20">
        <v>6.9400000000000003E-2</v>
      </c>
      <c r="AY1867" s="17">
        <v>188.4</v>
      </c>
      <c r="AZ1867" s="17">
        <v>0.68066540544776799</v>
      </c>
      <c r="BA1867" s="17">
        <f t="shared" si="139"/>
        <v>0.6125988649029912</v>
      </c>
      <c r="BB1867" s="17">
        <f t="shared" si="140"/>
        <v>0.74873194599254489</v>
      </c>
    </row>
    <row r="1868" spans="20:54" x14ac:dyDescent="0.2">
      <c r="T1868" s="12">
        <v>2.6154000000000002</v>
      </c>
      <c r="U1868" s="12">
        <v>9.0200000000000002E-2</v>
      </c>
      <c r="AG1868" s="19">
        <v>2.1472000000000002</v>
      </c>
      <c r="AH1868" s="20">
        <v>7.0599999999999996E-2</v>
      </c>
      <c r="AN1868" s="17">
        <v>188.5</v>
      </c>
      <c r="AO1868" s="17">
        <v>0.679952492611412</v>
      </c>
      <c r="AP1868" s="17">
        <f t="shared" si="137"/>
        <v>0.6119572433502708</v>
      </c>
      <c r="AQ1868" s="18">
        <f t="shared" si="138"/>
        <v>0.74794774187255331</v>
      </c>
      <c r="AV1868" s="19">
        <v>2.1191</v>
      </c>
      <c r="AW1868" s="20">
        <v>6.9400000000000003E-2</v>
      </c>
      <c r="AY1868" s="17">
        <v>188.5</v>
      </c>
      <c r="AZ1868" s="17">
        <v>0.68079276517706999</v>
      </c>
      <c r="BA1868" s="17">
        <f t="shared" si="139"/>
        <v>0.61271348865936304</v>
      </c>
      <c r="BB1868" s="17">
        <f t="shared" si="140"/>
        <v>0.74887204169477706</v>
      </c>
    </row>
    <row r="1869" spans="20:54" x14ac:dyDescent="0.2">
      <c r="T1869" s="12">
        <v>2.6242000000000001</v>
      </c>
      <c r="U1869" s="12">
        <v>9.0300000000000005E-2</v>
      </c>
      <c r="AG1869" s="19">
        <v>2.1227999999999998</v>
      </c>
      <c r="AH1869" s="20">
        <v>7.0699999999999999E-2</v>
      </c>
      <c r="AN1869" s="17">
        <v>188.6</v>
      </c>
      <c r="AO1869" s="17">
        <v>0.680082651507952</v>
      </c>
      <c r="AP1869" s="17">
        <f t="shared" si="137"/>
        <v>0.61207438635715683</v>
      </c>
      <c r="AQ1869" s="18">
        <f t="shared" si="138"/>
        <v>0.74809091665874727</v>
      </c>
      <c r="AV1869" s="19">
        <v>2.1194999999999999</v>
      </c>
      <c r="AW1869" s="20">
        <v>6.9500000000000006E-2</v>
      </c>
      <c r="AY1869" s="17">
        <v>188.6</v>
      </c>
      <c r="AZ1869" s="17">
        <v>0.68091994419109803</v>
      </c>
      <c r="BA1869" s="17">
        <f t="shared" si="139"/>
        <v>0.61282794977198829</v>
      </c>
      <c r="BB1869" s="17">
        <f t="shared" si="140"/>
        <v>0.74901193861020787</v>
      </c>
    </row>
    <row r="1870" spans="20:54" x14ac:dyDescent="0.2">
      <c r="T1870" s="12">
        <v>2.6263000000000001</v>
      </c>
      <c r="U1870" s="12">
        <v>9.0499999999999997E-2</v>
      </c>
      <c r="AG1870" s="19">
        <v>2.1255999999999999</v>
      </c>
      <c r="AH1870" s="20">
        <v>7.0699999999999999E-2</v>
      </c>
      <c r="AN1870" s="17">
        <v>188.7</v>
      </c>
      <c r="AO1870" s="17">
        <v>0.68021264374143597</v>
      </c>
      <c r="AP1870" s="17">
        <f t="shared" si="137"/>
        <v>0.6121913793672924</v>
      </c>
      <c r="AQ1870" s="18">
        <f t="shared" si="138"/>
        <v>0.74823390811557966</v>
      </c>
      <c r="AV1870" s="19">
        <v>2.1019000000000001</v>
      </c>
      <c r="AW1870" s="20">
        <v>6.9500000000000006E-2</v>
      </c>
      <c r="AY1870" s="17">
        <v>188.7</v>
      </c>
      <c r="AZ1870" s="17">
        <v>0.681046942745962</v>
      </c>
      <c r="BA1870" s="17">
        <f t="shared" si="139"/>
        <v>0.6129422484713658</v>
      </c>
      <c r="BB1870" s="17">
        <f t="shared" si="140"/>
        <v>0.74915163702055831</v>
      </c>
    </row>
    <row r="1871" spans="20:54" x14ac:dyDescent="0.2">
      <c r="T1871" s="12">
        <v>2.5956999999999999</v>
      </c>
      <c r="U1871" s="12">
        <v>9.06E-2</v>
      </c>
      <c r="AG1871" s="19">
        <v>2.1147</v>
      </c>
      <c r="AH1871" s="20">
        <v>7.0699999999999999E-2</v>
      </c>
      <c r="AN1871" s="17">
        <v>188.8</v>
      </c>
      <c r="AO1871" s="17">
        <v>0.68034246951174004</v>
      </c>
      <c r="AP1871" s="17">
        <f t="shared" si="137"/>
        <v>0.61230822256056605</v>
      </c>
      <c r="AQ1871" s="18">
        <f t="shared" si="138"/>
        <v>0.74837671646291415</v>
      </c>
      <c r="AV1871" s="19">
        <v>2.1606999999999998</v>
      </c>
      <c r="AW1871" s="20">
        <v>6.9500000000000006E-2</v>
      </c>
      <c r="AY1871" s="17">
        <v>188.8</v>
      </c>
      <c r="AZ1871" s="17">
        <v>0.68117376109774197</v>
      </c>
      <c r="BA1871" s="17">
        <f t="shared" si="139"/>
        <v>0.61305638498796777</v>
      </c>
      <c r="BB1871" s="17">
        <f t="shared" si="140"/>
        <v>0.74929113720751628</v>
      </c>
    </row>
    <row r="1872" spans="20:54" x14ac:dyDescent="0.2">
      <c r="T1872" s="12">
        <v>2.6320999999999999</v>
      </c>
      <c r="U1872" s="12">
        <v>9.0800000000000006E-2</v>
      </c>
      <c r="AG1872" s="19">
        <v>2.1423000000000001</v>
      </c>
      <c r="AH1872" s="20">
        <v>7.0800000000000002E-2</v>
      </c>
      <c r="AN1872" s="17">
        <v>188.9</v>
      </c>
      <c r="AO1872" s="17">
        <v>0.68047212901860099</v>
      </c>
      <c r="AP1872" s="17">
        <f t="shared" si="137"/>
        <v>0.61242491611674088</v>
      </c>
      <c r="AQ1872" s="18">
        <f t="shared" si="138"/>
        <v>0.7485193419204611</v>
      </c>
      <c r="AV1872" s="19">
        <v>2.1002999999999998</v>
      </c>
      <c r="AW1872" s="20">
        <v>6.9500000000000006E-2</v>
      </c>
      <c r="AY1872" s="17">
        <v>188.9</v>
      </c>
      <c r="AZ1872" s="17">
        <v>0.681300399502489</v>
      </c>
      <c r="BA1872" s="17">
        <f t="shared" si="139"/>
        <v>0.61317035955224009</v>
      </c>
      <c r="BB1872" s="17">
        <f t="shared" si="140"/>
        <v>0.74943043945273791</v>
      </c>
    </row>
    <row r="1873" spans="20:54" x14ac:dyDescent="0.2">
      <c r="T1873" s="12">
        <v>2.6303999999999998</v>
      </c>
      <c r="U1873" s="12">
        <v>9.0899999999999995E-2</v>
      </c>
      <c r="AG1873" s="19">
        <v>2.1360999999999999</v>
      </c>
      <c r="AH1873" s="20">
        <v>7.0800000000000002E-2</v>
      </c>
      <c r="AN1873" s="17">
        <v>189</v>
      </c>
      <c r="AO1873" s="17">
        <v>0.68060162246162403</v>
      </c>
      <c r="AP1873" s="17">
        <f t="shared" si="137"/>
        <v>0.61254146021546163</v>
      </c>
      <c r="AQ1873" s="18">
        <f t="shared" si="138"/>
        <v>0.74866178470778655</v>
      </c>
      <c r="AV1873" s="19">
        <v>2.1337999999999999</v>
      </c>
      <c r="AW1873" s="20">
        <v>6.9599999999999995E-2</v>
      </c>
      <c r="AY1873" s="17">
        <v>189</v>
      </c>
      <c r="AZ1873" s="17">
        <v>0.68142685821622195</v>
      </c>
      <c r="BA1873" s="17">
        <f t="shared" si="139"/>
        <v>0.61328417239459976</v>
      </c>
      <c r="BB1873" s="17">
        <f t="shared" si="140"/>
        <v>0.74956954403784426</v>
      </c>
    </row>
    <row r="1874" spans="20:54" x14ac:dyDescent="0.2">
      <c r="T1874" s="12">
        <v>2.6419000000000001</v>
      </c>
      <c r="U1874" s="12">
        <v>9.11E-2</v>
      </c>
      <c r="AG1874" s="19">
        <v>2.2008000000000001</v>
      </c>
      <c r="AH1874" s="20">
        <v>7.0800000000000002E-2</v>
      </c>
      <c r="AN1874" s="17">
        <v>189.1</v>
      </c>
      <c r="AO1874" s="17">
        <v>0.68073095004027595</v>
      </c>
      <c r="AP1874" s="17">
        <f t="shared" si="137"/>
        <v>0.61265785503624837</v>
      </c>
      <c r="AQ1874" s="18">
        <f t="shared" si="138"/>
        <v>0.74880404504430365</v>
      </c>
      <c r="AV1874" s="19">
        <v>2.0998999999999999</v>
      </c>
      <c r="AW1874" s="20">
        <v>6.9599999999999995E-2</v>
      </c>
      <c r="AY1874" s="17">
        <v>189.1</v>
      </c>
      <c r="AZ1874" s="17">
        <v>0.68155313749492696</v>
      </c>
      <c r="BA1874" s="17">
        <f t="shared" si="139"/>
        <v>0.61339782374543428</v>
      </c>
      <c r="BB1874" s="17">
        <f t="shared" si="140"/>
        <v>0.74970845124441976</v>
      </c>
    </row>
    <row r="1875" spans="20:54" x14ac:dyDescent="0.2">
      <c r="T1875" s="12">
        <v>2.6606999999999998</v>
      </c>
      <c r="U1875" s="12">
        <v>9.1200000000000003E-2</v>
      </c>
      <c r="AG1875" s="19">
        <v>2.1391</v>
      </c>
      <c r="AH1875" s="20">
        <v>7.0900000000000005E-2</v>
      </c>
      <c r="AN1875" s="17">
        <v>189.2</v>
      </c>
      <c r="AO1875" s="17">
        <v>0.68086011195388696</v>
      </c>
      <c r="AP1875" s="17">
        <f t="shared" si="137"/>
        <v>0.61277410075849825</v>
      </c>
      <c r="AQ1875" s="18">
        <f t="shared" si="138"/>
        <v>0.74894612314927567</v>
      </c>
      <c r="AV1875" s="19">
        <v>2.1173999999999999</v>
      </c>
      <c r="AW1875" s="20">
        <v>6.9599999999999995E-2</v>
      </c>
      <c r="AY1875" s="17">
        <v>189.2</v>
      </c>
      <c r="AZ1875" s="17">
        <v>0.68167923759455695</v>
      </c>
      <c r="BA1875" s="17">
        <f t="shared" si="139"/>
        <v>0.61351131383510127</v>
      </c>
      <c r="BB1875" s="17">
        <f t="shared" si="140"/>
        <v>0.74984716135401275</v>
      </c>
    </row>
    <row r="1876" spans="20:54" x14ac:dyDescent="0.2">
      <c r="T1876" s="12">
        <v>2.6537999999999999</v>
      </c>
      <c r="U1876" s="12">
        <v>9.1399999999999995E-2</v>
      </c>
      <c r="AG1876" s="19">
        <v>2.1684999999999999</v>
      </c>
      <c r="AH1876" s="20">
        <v>7.0900000000000005E-2</v>
      </c>
      <c r="AN1876" s="17">
        <v>189.3</v>
      </c>
      <c r="AO1876" s="17">
        <v>0.68098910840165205</v>
      </c>
      <c r="AP1876" s="17">
        <f t="shared" si="137"/>
        <v>0.61289019756148688</v>
      </c>
      <c r="AQ1876" s="18">
        <f t="shared" si="138"/>
        <v>0.74908801924181734</v>
      </c>
      <c r="AV1876" s="19">
        <v>2.1067</v>
      </c>
      <c r="AW1876" s="20">
        <v>6.9699999999999998E-2</v>
      </c>
      <c r="AY1876" s="17">
        <v>189.3</v>
      </c>
      <c r="AZ1876" s="17">
        <v>0.68180515877102899</v>
      </c>
      <c r="BA1876" s="17">
        <f t="shared" si="139"/>
        <v>0.61362464289392615</v>
      </c>
      <c r="BB1876" s="17">
        <f t="shared" si="140"/>
        <v>0.74998567464813193</v>
      </c>
    </row>
    <row r="1877" spans="20:54" x14ac:dyDescent="0.2">
      <c r="T1877" s="12">
        <v>2.6650999999999998</v>
      </c>
      <c r="U1877" s="12">
        <v>9.1600000000000001E-2</v>
      </c>
      <c r="AG1877" s="19">
        <v>2.1244999999999998</v>
      </c>
      <c r="AH1877" s="20">
        <v>7.0900000000000005E-2</v>
      </c>
      <c r="AN1877" s="17">
        <v>189.4</v>
      </c>
      <c r="AO1877" s="17">
        <v>0.68111793958262501</v>
      </c>
      <c r="AP1877" s="17">
        <f t="shared" si="137"/>
        <v>0.61300614562436251</v>
      </c>
      <c r="AQ1877" s="18">
        <f t="shared" si="138"/>
        <v>0.74922973354088762</v>
      </c>
      <c r="AV1877" s="19">
        <v>2.1118999999999999</v>
      </c>
      <c r="AW1877" s="20">
        <v>6.9699999999999998E-2</v>
      </c>
      <c r="AY1877" s="17">
        <v>189.4</v>
      </c>
      <c r="AZ1877" s="17">
        <v>0.68193090128022005</v>
      </c>
      <c r="BA1877" s="17">
        <f t="shared" si="139"/>
        <v>0.61373781115219805</v>
      </c>
      <c r="BB1877" s="17">
        <f t="shared" si="140"/>
        <v>0.75012399140824215</v>
      </c>
    </row>
    <row r="1878" spans="20:54" x14ac:dyDescent="0.2">
      <c r="T1878" s="12">
        <v>2.6758000000000002</v>
      </c>
      <c r="U1878" s="12">
        <v>9.1700000000000004E-2</v>
      </c>
      <c r="AG1878" s="19">
        <v>2.1402000000000001</v>
      </c>
      <c r="AH1878" s="20">
        <v>7.0999999999999994E-2</v>
      </c>
      <c r="AN1878" s="17">
        <v>189.5</v>
      </c>
      <c r="AO1878" s="17">
        <v>0.68124660569572504</v>
      </c>
      <c r="AP1878" s="17">
        <f t="shared" si="137"/>
        <v>0.61312194512615259</v>
      </c>
      <c r="AQ1878" s="18">
        <f t="shared" si="138"/>
        <v>0.7493712662652976</v>
      </c>
      <c r="AV1878" s="19">
        <v>2.1335999999999999</v>
      </c>
      <c r="AW1878" s="20">
        <v>6.9699999999999998E-2</v>
      </c>
      <c r="AY1878" s="17">
        <v>189.5</v>
      </c>
      <c r="AZ1878" s="17">
        <v>0.68205646537797204</v>
      </c>
      <c r="BA1878" s="17">
        <f t="shared" si="139"/>
        <v>0.61385081884017489</v>
      </c>
      <c r="BB1878" s="17">
        <f t="shared" si="140"/>
        <v>0.7502621119157693</v>
      </c>
    </row>
    <row r="1879" spans="20:54" x14ac:dyDescent="0.2">
      <c r="T1879" s="12">
        <v>2.6353</v>
      </c>
      <c r="U1879" s="12">
        <v>9.1899999999999996E-2</v>
      </c>
      <c r="AG1879" s="19">
        <v>2.1286</v>
      </c>
      <c r="AH1879" s="20">
        <v>7.0999999999999994E-2</v>
      </c>
      <c r="AN1879" s="17">
        <v>189.6</v>
      </c>
      <c r="AO1879" s="17">
        <v>0.68137510693973102</v>
      </c>
      <c r="AP1879" s="17">
        <f t="shared" si="137"/>
        <v>0.61323759624575791</v>
      </c>
      <c r="AQ1879" s="18">
        <f t="shared" si="138"/>
        <v>0.74951261763370414</v>
      </c>
      <c r="AV1879" s="19">
        <v>2.1316999999999999</v>
      </c>
      <c r="AW1879" s="20">
        <v>6.9699999999999998E-2</v>
      </c>
      <c r="AY1879" s="17">
        <v>189.6</v>
      </c>
      <c r="AZ1879" s="17">
        <v>0.68218185132008702</v>
      </c>
      <c r="BA1879" s="17">
        <f t="shared" si="139"/>
        <v>0.61396366618807829</v>
      </c>
      <c r="BB1879" s="17">
        <f t="shared" si="140"/>
        <v>0.75040003645209574</v>
      </c>
    </row>
    <row r="1880" spans="20:54" x14ac:dyDescent="0.2">
      <c r="T1880" s="12">
        <v>2.6480999999999999</v>
      </c>
      <c r="U1880" s="12">
        <v>9.1999999999999998E-2</v>
      </c>
      <c r="AG1880" s="19">
        <v>2.1461999999999999</v>
      </c>
      <c r="AH1880" s="20">
        <v>7.0999999999999994E-2</v>
      </c>
      <c r="AN1880" s="17">
        <v>189.7</v>
      </c>
      <c r="AO1880" s="17">
        <v>0.68150344351328396</v>
      </c>
      <c r="AP1880" s="17">
        <f t="shared" si="137"/>
        <v>0.61335309916195557</v>
      </c>
      <c r="AQ1880" s="18">
        <f t="shared" si="138"/>
        <v>0.74965378786461245</v>
      </c>
      <c r="AV1880" s="19">
        <v>2.1265999999999998</v>
      </c>
      <c r="AW1880" s="20">
        <v>6.9800000000000001E-2</v>
      </c>
      <c r="AY1880" s="17">
        <v>189.7</v>
      </c>
      <c r="AZ1880" s="17">
        <v>0.68230705936232305</v>
      </c>
      <c r="BA1880" s="17">
        <f t="shared" si="139"/>
        <v>0.61407635342609079</v>
      </c>
      <c r="BB1880" s="17">
        <f t="shared" si="140"/>
        <v>0.75053776529855543</v>
      </c>
    </row>
    <row r="1881" spans="20:54" x14ac:dyDescent="0.2">
      <c r="T1881" s="12">
        <v>2.6417000000000002</v>
      </c>
      <c r="U1881" s="12">
        <v>9.2200000000000004E-2</v>
      </c>
      <c r="AG1881" s="19">
        <v>2.1665000000000001</v>
      </c>
      <c r="AH1881" s="20">
        <v>7.1099999999999997E-2</v>
      </c>
      <c r="AN1881" s="17">
        <v>189.8</v>
      </c>
      <c r="AO1881" s="17">
        <v>0.68163161561488605</v>
      </c>
      <c r="AP1881" s="17">
        <f t="shared" si="137"/>
        <v>0.61346845405339745</v>
      </c>
      <c r="AQ1881" s="18">
        <f t="shared" si="138"/>
        <v>0.74979477717637477</v>
      </c>
      <c r="AV1881" s="19">
        <v>2.0857000000000001</v>
      </c>
      <c r="AW1881" s="20">
        <v>6.9800000000000001E-2</v>
      </c>
      <c r="AY1881" s="17">
        <v>189.8</v>
      </c>
      <c r="AZ1881" s="17">
        <v>0.68243208976040004</v>
      </c>
      <c r="BA1881" s="17">
        <f t="shared" si="139"/>
        <v>0.61418888078436007</v>
      </c>
      <c r="BB1881" s="17">
        <f t="shared" si="140"/>
        <v>0.75067529873644012</v>
      </c>
    </row>
    <row r="1882" spans="20:54" x14ac:dyDescent="0.2">
      <c r="T1882" s="12">
        <v>2.6821999999999999</v>
      </c>
      <c r="U1882" s="12">
        <v>9.2399999999999996E-2</v>
      </c>
      <c r="AG1882" s="19">
        <v>2.1110000000000002</v>
      </c>
      <c r="AH1882" s="20">
        <v>7.1099999999999997E-2</v>
      </c>
      <c r="AN1882" s="17">
        <v>189.9</v>
      </c>
      <c r="AO1882" s="17">
        <v>0.68175962344289798</v>
      </c>
      <c r="AP1882" s="17">
        <f t="shared" si="137"/>
        <v>0.61358366109860818</v>
      </c>
      <c r="AQ1882" s="18">
        <f t="shared" si="138"/>
        <v>0.74993558578718789</v>
      </c>
      <c r="AV1882" s="19">
        <v>2.0918999999999999</v>
      </c>
      <c r="AW1882" s="20">
        <v>6.9800000000000001E-2</v>
      </c>
      <c r="AY1882" s="17">
        <v>189.9</v>
      </c>
      <c r="AZ1882" s="17">
        <v>0.68255694276999002</v>
      </c>
      <c r="BA1882" s="17">
        <f t="shared" si="139"/>
        <v>0.61430124849299106</v>
      </c>
      <c r="BB1882" s="17">
        <f t="shared" si="140"/>
        <v>0.75081263704698908</v>
      </c>
    </row>
    <row r="1883" spans="20:54" x14ac:dyDescent="0.2">
      <c r="T1883" s="12">
        <v>2.7109000000000001</v>
      </c>
      <c r="U1883" s="12">
        <v>9.2600000000000002E-2</v>
      </c>
      <c r="AG1883" s="19">
        <v>2.1757</v>
      </c>
      <c r="AH1883" s="20">
        <v>7.1099999999999997E-2</v>
      </c>
      <c r="AN1883" s="17">
        <v>190</v>
      </c>
      <c r="AO1883" s="17">
        <v>0.68188746719554105</v>
      </c>
      <c r="AP1883" s="17">
        <f t="shared" si="137"/>
        <v>0.61369872047598695</v>
      </c>
      <c r="AQ1883" s="18">
        <f t="shared" si="138"/>
        <v>0.75007621391509527</v>
      </c>
      <c r="AV1883" s="19">
        <v>2.1368999999999998</v>
      </c>
      <c r="AW1883" s="20">
        <v>6.9900000000000004E-2</v>
      </c>
      <c r="AY1883" s="17">
        <v>190</v>
      </c>
      <c r="AZ1883" s="17">
        <v>0.68268161864672305</v>
      </c>
      <c r="BA1883" s="17">
        <f t="shared" si="139"/>
        <v>0.61441345678205073</v>
      </c>
      <c r="BB1883" s="17">
        <f t="shared" si="140"/>
        <v>0.75094978051139538</v>
      </c>
    </row>
    <row r="1884" spans="20:54" x14ac:dyDescent="0.2">
      <c r="T1884" s="12">
        <v>2.6724999999999999</v>
      </c>
      <c r="U1884" s="12">
        <v>9.2700000000000005E-2</v>
      </c>
      <c r="AG1884" s="19">
        <v>2.1715</v>
      </c>
      <c r="AH1884" s="20">
        <v>7.1199999999999999E-2</v>
      </c>
      <c r="AN1884" s="17">
        <v>190.1</v>
      </c>
      <c r="AO1884" s="17">
        <v>0.68201514707089705</v>
      </c>
      <c r="AP1884" s="17">
        <f t="shared" si="137"/>
        <v>0.61381363236380737</v>
      </c>
      <c r="AQ1884" s="18">
        <f t="shared" si="138"/>
        <v>0.75021666177798685</v>
      </c>
      <c r="AV1884" s="19">
        <v>2.1682000000000001</v>
      </c>
      <c r="AW1884" s="20">
        <v>6.9900000000000004E-2</v>
      </c>
      <c r="AY1884" s="17">
        <v>190.1</v>
      </c>
      <c r="AZ1884" s="17">
        <v>0.68280611764618004</v>
      </c>
      <c r="BA1884" s="17">
        <f t="shared" si="139"/>
        <v>0.61452550588156207</v>
      </c>
      <c r="BB1884" s="17">
        <f t="shared" si="140"/>
        <v>0.75108672941079813</v>
      </c>
    </row>
    <row r="1885" spans="20:54" x14ac:dyDescent="0.2">
      <c r="T1885" s="12">
        <v>2.6823000000000001</v>
      </c>
      <c r="U1885" s="12">
        <v>9.2899999999999996E-2</v>
      </c>
      <c r="AG1885" s="19">
        <v>2.1444999999999999</v>
      </c>
      <c r="AH1885" s="20">
        <v>7.1199999999999999E-2</v>
      </c>
      <c r="AN1885" s="17">
        <v>190.2</v>
      </c>
      <c r="AO1885" s="17">
        <v>0.68214266326690498</v>
      </c>
      <c r="AP1885" s="17">
        <f t="shared" si="137"/>
        <v>0.6139283969402145</v>
      </c>
      <c r="AQ1885" s="18">
        <f t="shared" si="138"/>
        <v>0.75035692959359557</v>
      </c>
      <c r="AV1885" s="19">
        <v>2.14</v>
      </c>
      <c r="AW1885" s="20">
        <v>6.9900000000000004E-2</v>
      </c>
      <c r="AY1885" s="17">
        <v>190.2</v>
      </c>
      <c r="AZ1885" s="17">
        <v>0.68293044002389602</v>
      </c>
      <c r="BA1885" s="17">
        <f t="shared" si="139"/>
        <v>0.61463739602150647</v>
      </c>
      <c r="BB1885" s="17">
        <f t="shared" si="140"/>
        <v>0.75122348402628569</v>
      </c>
    </row>
    <row r="1886" spans="20:54" x14ac:dyDescent="0.2">
      <c r="T1886" s="12">
        <v>2.6962000000000002</v>
      </c>
      <c r="U1886" s="12">
        <v>9.3100000000000002E-2</v>
      </c>
      <c r="AG1886" s="19">
        <v>2.1753</v>
      </c>
      <c r="AH1886" s="20">
        <v>7.1199999999999999E-2</v>
      </c>
      <c r="AN1886" s="17">
        <v>190.3</v>
      </c>
      <c r="AO1886" s="17">
        <v>0.68227001598136505</v>
      </c>
      <c r="AP1886" s="17">
        <f t="shared" si="137"/>
        <v>0.61404301438322861</v>
      </c>
      <c r="AQ1886" s="18">
        <f t="shared" si="138"/>
        <v>0.7504970175795016</v>
      </c>
      <c r="AV1886" s="19">
        <v>2.0983000000000001</v>
      </c>
      <c r="AW1886" s="20">
        <v>7.0000000000000007E-2</v>
      </c>
      <c r="AY1886" s="17">
        <v>190.3</v>
      </c>
      <c r="AZ1886" s="17">
        <v>0.68305458603535696</v>
      </c>
      <c r="BA1886" s="17">
        <f t="shared" si="139"/>
        <v>0.61474912743182131</v>
      </c>
      <c r="BB1886" s="17">
        <f t="shared" si="140"/>
        <v>0.75136004463889272</v>
      </c>
    </row>
    <row r="1887" spans="20:54" x14ac:dyDescent="0.2">
      <c r="T1887" s="12">
        <v>2.6859000000000002</v>
      </c>
      <c r="U1887" s="12">
        <v>9.3299999999999994E-2</v>
      </c>
      <c r="AG1887" s="19">
        <v>2.1440999999999999</v>
      </c>
      <c r="AH1887" s="20">
        <v>7.1300000000000002E-2</v>
      </c>
      <c r="AN1887" s="17">
        <v>190.4</v>
      </c>
      <c r="AO1887" s="17">
        <v>0.68239720541193405</v>
      </c>
      <c r="AP1887" s="17">
        <f t="shared" si="137"/>
        <v>0.61415748487074062</v>
      </c>
      <c r="AQ1887" s="18">
        <f t="shared" si="138"/>
        <v>0.75063692595312748</v>
      </c>
      <c r="AV1887" s="19">
        <v>2.1360000000000001</v>
      </c>
      <c r="AW1887" s="20">
        <v>7.0000000000000007E-2</v>
      </c>
      <c r="AY1887" s="17">
        <v>190.4</v>
      </c>
      <c r="AZ1887" s="17">
        <v>0.68317855593599697</v>
      </c>
      <c r="BA1887" s="17">
        <f t="shared" si="139"/>
        <v>0.61486070034239726</v>
      </c>
      <c r="BB1887" s="17">
        <f t="shared" si="140"/>
        <v>0.75149641152959668</v>
      </c>
    </row>
    <row r="1888" spans="20:54" x14ac:dyDescent="0.2">
      <c r="T1888" s="12">
        <v>2.6928000000000001</v>
      </c>
      <c r="U1888" s="12">
        <v>9.35E-2</v>
      </c>
      <c r="AG1888" s="19">
        <v>2.1695000000000002</v>
      </c>
      <c r="AH1888" s="20">
        <v>7.1300000000000002E-2</v>
      </c>
      <c r="AN1888" s="17">
        <v>190.5</v>
      </c>
      <c r="AO1888" s="17">
        <v>0.68252423175612498</v>
      </c>
      <c r="AP1888" s="17">
        <f t="shared" si="137"/>
        <v>0.61427180858051245</v>
      </c>
      <c r="AQ1888" s="18">
        <f t="shared" si="138"/>
        <v>0.75077665493173751</v>
      </c>
      <c r="AV1888" s="19">
        <v>2.1366999999999998</v>
      </c>
      <c r="AW1888" s="20">
        <v>7.0000000000000007E-2</v>
      </c>
      <c r="AY1888" s="17">
        <v>190.5</v>
      </c>
      <c r="AZ1888" s="17">
        <v>0.68330234998119999</v>
      </c>
      <c r="BA1888" s="17">
        <f t="shared" si="139"/>
        <v>0.61497211498308002</v>
      </c>
      <c r="BB1888" s="17">
        <f t="shared" si="140"/>
        <v>0.75163258497932006</v>
      </c>
    </row>
    <row r="1889" spans="20:54" x14ac:dyDescent="0.2">
      <c r="T1889" s="12">
        <v>2.6882999999999999</v>
      </c>
      <c r="U1889" s="12">
        <v>9.3700000000000006E-2</v>
      </c>
      <c r="AG1889" s="19">
        <v>2.1644000000000001</v>
      </c>
      <c r="AH1889" s="20">
        <v>7.1300000000000002E-2</v>
      </c>
      <c r="AN1889" s="17">
        <v>190.6</v>
      </c>
      <c r="AO1889" s="17">
        <v>0.68265109521131195</v>
      </c>
      <c r="AP1889" s="17">
        <f t="shared" si="137"/>
        <v>0.61438598569018077</v>
      </c>
      <c r="AQ1889" s="18">
        <f t="shared" si="138"/>
        <v>0.75091620473244325</v>
      </c>
      <c r="AV1889" s="19">
        <v>2.1408</v>
      </c>
      <c r="AW1889" s="20">
        <v>7.0099999999999996E-2</v>
      </c>
      <c r="AY1889" s="17">
        <v>190.6</v>
      </c>
      <c r="AZ1889" s="17">
        <v>0.68342596842629699</v>
      </c>
      <c r="BA1889" s="17">
        <f t="shared" si="139"/>
        <v>0.61508337158366733</v>
      </c>
      <c r="BB1889" s="17">
        <f t="shared" si="140"/>
        <v>0.75176856526892677</v>
      </c>
    </row>
    <row r="1890" spans="20:54" x14ac:dyDescent="0.2">
      <c r="T1890" s="12">
        <v>2.7048999999999999</v>
      </c>
      <c r="U1890" s="12">
        <v>9.3899999999999997E-2</v>
      </c>
      <c r="AG1890" s="19">
        <v>2.1745000000000001</v>
      </c>
      <c r="AH1890" s="20">
        <v>7.1400000000000005E-2</v>
      </c>
      <c r="AN1890" s="17">
        <v>190.7</v>
      </c>
      <c r="AO1890" s="17">
        <v>0.68277779597472399</v>
      </c>
      <c r="AP1890" s="17">
        <f t="shared" si="137"/>
        <v>0.6145000163772516</v>
      </c>
      <c r="AQ1890" s="18">
        <f t="shared" si="138"/>
        <v>0.75105557557219649</v>
      </c>
      <c r="AV1890" s="19">
        <v>2.1360000000000001</v>
      </c>
      <c r="AW1890" s="20">
        <v>7.0099999999999996E-2</v>
      </c>
      <c r="AY1890" s="17">
        <v>190.7</v>
      </c>
      <c r="AZ1890" s="17">
        <v>0.68354941152656201</v>
      </c>
      <c r="BA1890" s="17">
        <f t="shared" si="139"/>
        <v>0.61519447037390584</v>
      </c>
      <c r="BB1890" s="17">
        <f t="shared" si="140"/>
        <v>0.75190435267921829</v>
      </c>
    </row>
    <row r="1891" spans="20:54" x14ac:dyDescent="0.2">
      <c r="T1891" s="12">
        <v>2.7235</v>
      </c>
      <c r="U1891" s="12">
        <v>9.4100000000000003E-2</v>
      </c>
      <c r="AG1891" s="19">
        <v>2.1638999999999999</v>
      </c>
      <c r="AH1891" s="20">
        <v>7.1400000000000005E-2</v>
      </c>
      <c r="AN1891" s="17">
        <v>190.8</v>
      </c>
      <c r="AO1891" s="17">
        <v>0.68290433424344699</v>
      </c>
      <c r="AP1891" s="17">
        <f t="shared" si="137"/>
        <v>0.61461390081910228</v>
      </c>
      <c r="AQ1891" s="18">
        <f t="shared" si="138"/>
        <v>0.7511947676677917</v>
      </c>
      <c r="AV1891" s="19">
        <v>2.1480999999999999</v>
      </c>
      <c r="AW1891" s="20">
        <v>7.0099999999999996E-2</v>
      </c>
      <c r="AY1891" s="17">
        <v>190.8</v>
      </c>
      <c r="AZ1891" s="17">
        <v>0.683672679537218</v>
      </c>
      <c r="BA1891" s="17">
        <f t="shared" si="139"/>
        <v>0.61530541158349616</v>
      </c>
      <c r="BB1891" s="17">
        <f t="shared" si="140"/>
        <v>0.75203994749093983</v>
      </c>
    </row>
    <row r="1892" spans="20:54" x14ac:dyDescent="0.2">
      <c r="T1892" s="12">
        <v>2.6956000000000002</v>
      </c>
      <c r="U1892" s="12">
        <v>9.4299999999999995E-2</v>
      </c>
      <c r="AG1892" s="19">
        <v>2.1650999999999998</v>
      </c>
      <c r="AH1892" s="20">
        <v>7.1400000000000005E-2</v>
      </c>
      <c r="AN1892" s="17">
        <v>190.9</v>
      </c>
      <c r="AO1892" s="17">
        <v>0.68303071021442296</v>
      </c>
      <c r="AP1892" s="17">
        <f t="shared" si="137"/>
        <v>0.61472763919298068</v>
      </c>
      <c r="AQ1892" s="18">
        <f t="shared" si="138"/>
        <v>0.75133378123586536</v>
      </c>
      <c r="AV1892" s="19">
        <v>2.1337999999999999</v>
      </c>
      <c r="AW1892" s="20">
        <v>7.0099999999999996E-2</v>
      </c>
      <c r="AY1892" s="17">
        <v>190.9</v>
      </c>
      <c r="AZ1892" s="17">
        <v>0.68379577271342595</v>
      </c>
      <c r="BA1892" s="17">
        <f t="shared" si="139"/>
        <v>0.61541619544208337</v>
      </c>
      <c r="BB1892" s="17">
        <f t="shared" si="140"/>
        <v>0.75217534998476865</v>
      </c>
    </row>
    <row r="1893" spans="20:54" x14ac:dyDescent="0.2">
      <c r="T1893" s="12">
        <v>2.7296999999999998</v>
      </c>
      <c r="U1893" s="12">
        <v>9.4500000000000001E-2</v>
      </c>
      <c r="AG1893" s="19">
        <v>2.1648000000000001</v>
      </c>
      <c r="AH1893" s="20">
        <v>7.1499999999999994E-2</v>
      </c>
      <c r="AN1893" s="17">
        <v>191</v>
      </c>
      <c r="AO1893" s="17">
        <v>0.68315692408444995</v>
      </c>
      <c r="AP1893" s="17">
        <f t="shared" si="137"/>
        <v>0.61484123167600502</v>
      </c>
      <c r="AQ1893" s="18">
        <f t="shared" si="138"/>
        <v>0.75147261649289498</v>
      </c>
      <c r="AV1893" s="19">
        <v>2.1331000000000002</v>
      </c>
      <c r="AW1893" s="20">
        <v>7.0199999999999999E-2</v>
      </c>
      <c r="AY1893" s="17">
        <v>191</v>
      </c>
      <c r="AZ1893" s="17">
        <v>0.68391869131029304</v>
      </c>
      <c r="BA1893" s="17">
        <f t="shared" si="139"/>
        <v>0.6155268221792638</v>
      </c>
      <c r="BB1893" s="17">
        <f t="shared" si="140"/>
        <v>0.75231056044132238</v>
      </c>
    </row>
    <row r="1894" spans="20:54" x14ac:dyDescent="0.2">
      <c r="T1894" s="12">
        <v>2.7374000000000001</v>
      </c>
      <c r="U1894" s="12">
        <v>9.4700000000000006E-2</v>
      </c>
      <c r="AG1894" s="19">
        <v>2.1637</v>
      </c>
      <c r="AH1894" s="20">
        <v>7.1499999999999994E-2</v>
      </c>
      <c r="AN1894" s="17">
        <v>191.1</v>
      </c>
      <c r="AO1894" s="17">
        <v>0.68328297605018096</v>
      </c>
      <c r="AP1894" s="17">
        <f t="shared" si="137"/>
        <v>0.61495467844516283</v>
      </c>
      <c r="AQ1894" s="18">
        <f t="shared" si="138"/>
        <v>0.75161127365519909</v>
      </c>
      <c r="AV1894" s="19">
        <v>2.1282999999999999</v>
      </c>
      <c r="AW1894" s="20">
        <v>7.0199999999999999E-2</v>
      </c>
      <c r="AY1894" s="17">
        <v>191.1</v>
      </c>
      <c r="AZ1894" s="17">
        <v>0.68404143558286501</v>
      </c>
      <c r="BA1894" s="17">
        <f t="shared" si="139"/>
        <v>0.61563729202457851</v>
      </c>
      <c r="BB1894" s="17">
        <f t="shared" si="140"/>
        <v>0.75244557914115162</v>
      </c>
    </row>
    <row r="1895" spans="20:54" x14ac:dyDescent="0.2">
      <c r="T1895" s="12">
        <v>2.7263999999999999</v>
      </c>
      <c r="U1895" s="12">
        <v>9.4899999999999998E-2</v>
      </c>
      <c r="AG1895" s="19">
        <v>2.1539000000000001</v>
      </c>
      <c r="AH1895" s="20">
        <v>7.1499999999999994E-2</v>
      </c>
      <c r="AN1895" s="17">
        <v>191.2</v>
      </c>
      <c r="AO1895" s="17">
        <v>0.68340886630812603</v>
      </c>
      <c r="AP1895" s="17">
        <f t="shared" si="137"/>
        <v>0.61506797967731341</v>
      </c>
      <c r="AQ1895" s="18">
        <f t="shared" si="138"/>
        <v>0.75174975293893864</v>
      </c>
      <c r="AV1895" s="19">
        <v>2.1124000000000001</v>
      </c>
      <c r="AW1895" s="20">
        <v>7.0199999999999999E-2</v>
      </c>
      <c r="AY1895" s="17">
        <v>191.2</v>
      </c>
      <c r="AZ1895" s="17">
        <v>0.68416400578612602</v>
      </c>
      <c r="BA1895" s="17">
        <f t="shared" si="139"/>
        <v>0.61574760520751348</v>
      </c>
      <c r="BB1895" s="17">
        <f t="shared" si="140"/>
        <v>0.75258040636473866</v>
      </c>
    </row>
    <row r="1896" spans="20:54" x14ac:dyDescent="0.2">
      <c r="T1896" s="12">
        <v>2.7231999999999998</v>
      </c>
      <c r="U1896" s="12">
        <v>9.5100000000000004E-2</v>
      </c>
      <c r="AG1896" s="19">
        <v>2.1549999999999998</v>
      </c>
      <c r="AH1896" s="20">
        <v>7.1599999999999997E-2</v>
      </c>
      <c r="AN1896" s="17">
        <v>191.3</v>
      </c>
      <c r="AO1896" s="17">
        <v>0.68353459505464698</v>
      </c>
      <c r="AP1896" s="17">
        <f t="shared" si="137"/>
        <v>0.6151811355491823</v>
      </c>
      <c r="AQ1896" s="18">
        <f t="shared" si="138"/>
        <v>0.75188805456011176</v>
      </c>
      <c r="AV1896" s="19">
        <v>2.1644000000000001</v>
      </c>
      <c r="AW1896" s="20">
        <v>7.0300000000000001E-2</v>
      </c>
      <c r="AY1896" s="17">
        <v>191.3</v>
      </c>
      <c r="AZ1896" s="17">
        <v>0.68428640217500103</v>
      </c>
      <c r="BA1896" s="17">
        <f t="shared" si="139"/>
        <v>0.61585776195750097</v>
      </c>
      <c r="BB1896" s="17">
        <f t="shared" si="140"/>
        <v>0.7527150423925012</v>
      </c>
    </row>
    <row r="1897" spans="20:54" x14ac:dyDescent="0.2">
      <c r="T1897" s="12">
        <v>2.7261000000000002</v>
      </c>
      <c r="U1897" s="12">
        <v>9.5299999999999996E-2</v>
      </c>
      <c r="AG1897" s="19">
        <v>2.1856</v>
      </c>
      <c r="AH1897" s="20">
        <v>7.1599999999999997E-2</v>
      </c>
      <c r="AN1897" s="17">
        <v>191.4</v>
      </c>
      <c r="AO1897" s="17">
        <v>0.68366016248596295</v>
      </c>
      <c r="AP1897" s="17">
        <f t="shared" si="137"/>
        <v>0.61529414623736667</v>
      </c>
      <c r="AQ1897" s="18">
        <f t="shared" si="138"/>
        <v>0.75202617873455935</v>
      </c>
      <c r="AV1897" s="19">
        <v>2.1221000000000001</v>
      </c>
      <c r="AW1897" s="20">
        <v>7.0300000000000001E-2</v>
      </c>
      <c r="AY1897" s="17">
        <v>191.4</v>
      </c>
      <c r="AZ1897" s="17">
        <v>0.68440862500434996</v>
      </c>
      <c r="BA1897" s="17">
        <f t="shared" si="139"/>
        <v>0.61596776250391494</v>
      </c>
      <c r="BB1897" s="17">
        <f t="shared" si="140"/>
        <v>0.75284948750478498</v>
      </c>
    </row>
    <row r="1898" spans="20:54" x14ac:dyDescent="0.2">
      <c r="T1898" s="12">
        <v>2.7416999999999998</v>
      </c>
      <c r="U1898" s="12">
        <v>9.5500000000000002E-2</v>
      </c>
      <c r="AG1898" s="19">
        <v>2.2040000000000002</v>
      </c>
      <c r="AH1898" s="20">
        <v>7.1599999999999997E-2</v>
      </c>
      <c r="AN1898" s="17">
        <v>191.5</v>
      </c>
      <c r="AO1898" s="17">
        <v>0.683785568798145</v>
      </c>
      <c r="AP1898" s="17">
        <f t="shared" si="137"/>
        <v>0.61540701191833047</v>
      </c>
      <c r="AQ1898" s="18">
        <f t="shared" si="138"/>
        <v>0.75216412567795954</v>
      </c>
      <c r="AV1898" s="19">
        <v>2.0943999999999998</v>
      </c>
      <c r="AW1898" s="20">
        <v>7.0300000000000001E-2</v>
      </c>
      <c r="AY1898" s="17">
        <v>191.5</v>
      </c>
      <c r="AZ1898" s="17">
        <v>0.68453067452896699</v>
      </c>
      <c r="BA1898" s="17">
        <f t="shared" si="139"/>
        <v>0.61607760707607029</v>
      </c>
      <c r="BB1898" s="17">
        <f t="shared" si="140"/>
        <v>0.7529837419818638</v>
      </c>
    </row>
    <row r="1899" spans="20:54" x14ac:dyDescent="0.2">
      <c r="T1899" s="12">
        <v>2.7488000000000001</v>
      </c>
      <c r="U1899" s="12">
        <v>9.5699999999999993E-2</v>
      </c>
      <c r="AG1899" s="19">
        <v>2.1556000000000002</v>
      </c>
      <c r="AH1899" s="20">
        <v>7.17E-2</v>
      </c>
      <c r="AN1899" s="17">
        <v>191.6</v>
      </c>
      <c r="AO1899" s="17">
        <v>0.68391081418711797</v>
      </c>
      <c r="AP1899" s="17">
        <f t="shared" si="137"/>
        <v>0.61551973276840621</v>
      </c>
      <c r="AQ1899" s="18">
        <f t="shared" si="138"/>
        <v>0.75230189560582983</v>
      </c>
      <c r="AV1899" s="19">
        <v>2.1294</v>
      </c>
      <c r="AW1899" s="20">
        <v>7.0400000000000004E-2</v>
      </c>
      <c r="AY1899" s="17">
        <v>191.6</v>
      </c>
      <c r="AZ1899" s="17">
        <v>0.68465255100358402</v>
      </c>
      <c r="BA1899" s="17">
        <f t="shared" si="139"/>
        <v>0.61618729590322563</v>
      </c>
      <c r="BB1899" s="17">
        <f t="shared" si="140"/>
        <v>0.75311780610394252</v>
      </c>
    </row>
    <row r="1900" spans="20:54" x14ac:dyDescent="0.2">
      <c r="T1900" s="12">
        <v>2.7482000000000002</v>
      </c>
      <c r="U1900" s="12">
        <v>9.5899999999999999E-2</v>
      </c>
      <c r="AG1900" s="19">
        <v>2.1966999999999999</v>
      </c>
      <c r="AH1900" s="20">
        <v>7.17E-2</v>
      </c>
      <c r="AN1900" s="17">
        <v>191.7</v>
      </c>
      <c r="AO1900" s="17">
        <v>0.68403589884866101</v>
      </c>
      <c r="AP1900" s="17">
        <f t="shared" si="137"/>
        <v>0.61563230896379495</v>
      </c>
      <c r="AQ1900" s="18">
        <f t="shared" si="138"/>
        <v>0.75243948873352717</v>
      </c>
      <c r="AV1900" s="19">
        <v>2.145</v>
      </c>
      <c r="AW1900" s="20">
        <v>7.0400000000000004E-2</v>
      </c>
      <c r="AY1900" s="17">
        <v>191.7</v>
      </c>
      <c r="AZ1900" s="17">
        <v>0.68477425468286202</v>
      </c>
      <c r="BA1900" s="17">
        <f t="shared" si="139"/>
        <v>0.61629682921457585</v>
      </c>
      <c r="BB1900" s="17">
        <f t="shared" si="140"/>
        <v>0.7532516801511483</v>
      </c>
    </row>
    <row r="1901" spans="20:54" x14ac:dyDescent="0.2">
      <c r="T1901" s="12">
        <v>2.7313000000000001</v>
      </c>
      <c r="U1901" s="12">
        <v>9.6100000000000005E-2</v>
      </c>
      <c r="AG1901" s="19">
        <v>2.1438999999999999</v>
      </c>
      <c r="AH1901" s="20">
        <v>7.17E-2</v>
      </c>
      <c r="AN1901" s="17">
        <v>191.8</v>
      </c>
      <c r="AO1901" s="17">
        <v>0.68416082297840497</v>
      </c>
      <c r="AP1901" s="17">
        <f t="shared" si="137"/>
        <v>0.61574474068056451</v>
      </c>
      <c r="AQ1901" s="18">
        <f t="shared" si="138"/>
        <v>0.75257690527624554</v>
      </c>
      <c r="AV1901" s="19">
        <v>2.1307</v>
      </c>
      <c r="AW1901" s="20">
        <v>7.0400000000000004E-2</v>
      </c>
      <c r="AY1901" s="17">
        <v>191.8</v>
      </c>
      <c r="AZ1901" s="17">
        <v>0.68489578582139798</v>
      </c>
      <c r="BA1901" s="17">
        <f t="shared" si="139"/>
        <v>0.61640620723925821</v>
      </c>
      <c r="BB1901" s="17">
        <f t="shared" si="140"/>
        <v>0.75338536440353787</v>
      </c>
    </row>
    <row r="1902" spans="20:54" x14ac:dyDescent="0.2">
      <c r="T1902" s="12">
        <v>2.7629000000000001</v>
      </c>
      <c r="U1902" s="12">
        <v>9.6299999999999997E-2</v>
      </c>
      <c r="AG1902" s="19">
        <v>2.1798999999999999</v>
      </c>
      <c r="AH1902" s="20">
        <v>7.1800000000000003E-2</v>
      </c>
      <c r="AN1902" s="17">
        <v>191.9</v>
      </c>
      <c r="AO1902" s="17">
        <v>0.68428558677183404</v>
      </c>
      <c r="AP1902" s="17">
        <f t="shared" si="137"/>
        <v>0.6158570280946507</v>
      </c>
      <c r="AQ1902" s="18">
        <f t="shared" si="138"/>
        <v>0.75271414544901749</v>
      </c>
      <c r="AV1902" s="19">
        <v>2.1215000000000002</v>
      </c>
      <c r="AW1902" s="20">
        <v>7.0499999999999993E-2</v>
      </c>
      <c r="AY1902" s="17">
        <v>191.9</v>
      </c>
      <c r="AZ1902" s="17">
        <v>0.68501714467371699</v>
      </c>
      <c r="BA1902" s="17">
        <f t="shared" si="139"/>
        <v>0.61651543020634536</v>
      </c>
      <c r="BB1902" s="17">
        <f t="shared" si="140"/>
        <v>0.75351885914108874</v>
      </c>
    </row>
    <row r="1903" spans="20:54" x14ac:dyDescent="0.2">
      <c r="T1903" s="12">
        <v>2.7675999999999998</v>
      </c>
      <c r="U1903" s="12">
        <v>9.6500000000000002E-2</v>
      </c>
      <c r="AG1903" s="19">
        <v>2.1625000000000001</v>
      </c>
      <c r="AH1903" s="20">
        <v>7.1800000000000003E-2</v>
      </c>
      <c r="AN1903" s="17">
        <v>192</v>
      </c>
      <c r="AO1903" s="17">
        <v>0.68441019042428397</v>
      </c>
      <c r="AP1903" s="17">
        <f t="shared" si="137"/>
        <v>0.61596917138185558</v>
      </c>
      <c r="AQ1903" s="18">
        <f t="shared" si="138"/>
        <v>0.75285120946671247</v>
      </c>
      <c r="AV1903" s="19">
        <v>2.1057999999999999</v>
      </c>
      <c r="AW1903" s="20">
        <v>7.0499999999999993E-2</v>
      </c>
      <c r="AY1903" s="17">
        <v>192</v>
      </c>
      <c r="AZ1903" s="17">
        <v>0.68513833149427195</v>
      </c>
      <c r="BA1903" s="17">
        <f t="shared" si="139"/>
        <v>0.61662449834484478</v>
      </c>
      <c r="BB1903" s="17">
        <f t="shared" si="140"/>
        <v>0.75365216464369922</v>
      </c>
    </row>
    <row r="1904" spans="20:54" x14ac:dyDescent="0.2">
      <c r="T1904" s="12">
        <v>2.7483</v>
      </c>
      <c r="U1904" s="12">
        <v>9.6799999999999997E-2</v>
      </c>
      <c r="AG1904" s="19">
        <v>2.2033999999999998</v>
      </c>
      <c r="AH1904" s="20">
        <v>7.1800000000000003E-2</v>
      </c>
      <c r="AN1904" s="17">
        <v>192.1</v>
      </c>
      <c r="AO1904" s="17">
        <v>0.68453463413094295</v>
      </c>
      <c r="AP1904" s="17">
        <f t="shared" si="137"/>
        <v>0.61608117071784863</v>
      </c>
      <c r="AQ1904" s="18">
        <f t="shared" si="138"/>
        <v>0.75298809754403728</v>
      </c>
      <c r="AV1904" s="19">
        <v>2.1297999999999999</v>
      </c>
      <c r="AW1904" s="20">
        <v>7.0499999999999993E-2</v>
      </c>
      <c r="AY1904" s="17">
        <v>192.1</v>
      </c>
      <c r="AZ1904" s="17">
        <v>0.68525934653744802</v>
      </c>
      <c r="BA1904" s="17">
        <f t="shared" si="139"/>
        <v>0.61673341188370323</v>
      </c>
      <c r="BB1904" s="17">
        <f t="shared" si="140"/>
        <v>0.75378528119119292</v>
      </c>
    </row>
    <row r="1905" spans="20:54" x14ac:dyDescent="0.2">
      <c r="T1905" s="12">
        <v>2.7515000000000001</v>
      </c>
      <c r="U1905" s="12">
        <v>9.7000000000000003E-2</v>
      </c>
      <c r="AG1905" s="19">
        <v>2.1972</v>
      </c>
      <c r="AH1905" s="20">
        <v>7.1900000000000006E-2</v>
      </c>
      <c r="AN1905" s="17">
        <v>192.2</v>
      </c>
      <c r="AO1905" s="17">
        <v>0.68465891808684898</v>
      </c>
      <c r="AP1905" s="17">
        <f t="shared" si="137"/>
        <v>0.61619302627816408</v>
      </c>
      <c r="AQ1905" s="18">
        <f t="shared" si="138"/>
        <v>0.75312480989553399</v>
      </c>
      <c r="AV1905" s="19">
        <v>2.1554000000000002</v>
      </c>
      <c r="AW1905" s="20">
        <v>7.0499999999999993E-2</v>
      </c>
      <c r="AY1905" s="17">
        <v>192.2</v>
      </c>
      <c r="AZ1905" s="17">
        <v>0.68538019005755402</v>
      </c>
      <c r="BA1905" s="17">
        <f t="shared" si="139"/>
        <v>0.61684217105179862</v>
      </c>
      <c r="BB1905" s="17">
        <f t="shared" si="140"/>
        <v>0.75391820906330953</v>
      </c>
    </row>
    <row r="1906" spans="20:54" x14ac:dyDescent="0.2">
      <c r="T1906" s="12">
        <v>2.7589999999999999</v>
      </c>
      <c r="U1906" s="12">
        <v>9.7199999999999995E-2</v>
      </c>
      <c r="AG1906" s="19">
        <v>2.2082999999999999</v>
      </c>
      <c r="AH1906" s="20">
        <v>7.1900000000000006E-2</v>
      </c>
      <c r="AN1906" s="17">
        <v>192.3</v>
      </c>
      <c r="AO1906" s="17">
        <v>0.68478304248689403</v>
      </c>
      <c r="AP1906" s="17">
        <f t="shared" si="137"/>
        <v>0.61630473823820464</v>
      </c>
      <c r="AQ1906" s="18">
        <f t="shared" si="138"/>
        <v>0.75326134673558354</v>
      </c>
      <c r="AV1906" s="19">
        <v>2.1438000000000001</v>
      </c>
      <c r="AW1906" s="20">
        <v>7.0599999999999996E-2</v>
      </c>
      <c r="AY1906" s="17">
        <v>192.3</v>
      </c>
      <c r="AZ1906" s="17">
        <v>0.68550086230882601</v>
      </c>
      <c r="BA1906" s="17">
        <f t="shared" si="139"/>
        <v>0.61695077607794346</v>
      </c>
      <c r="BB1906" s="17">
        <f t="shared" si="140"/>
        <v>0.75405094853970867</v>
      </c>
    </row>
    <row r="1907" spans="20:54" x14ac:dyDescent="0.2">
      <c r="T1907" s="12">
        <v>2.7942</v>
      </c>
      <c r="U1907" s="12">
        <v>9.74E-2</v>
      </c>
      <c r="AG1907" s="19">
        <v>2.2016</v>
      </c>
      <c r="AH1907" s="20">
        <v>7.1900000000000006E-2</v>
      </c>
      <c r="AN1907" s="17">
        <v>192.4</v>
      </c>
      <c r="AO1907" s="17">
        <v>0.68490700752581801</v>
      </c>
      <c r="AP1907" s="17">
        <f t="shared" si="137"/>
        <v>0.61641630677323622</v>
      </c>
      <c r="AQ1907" s="18">
        <f t="shared" si="138"/>
        <v>0.75339770827839991</v>
      </c>
      <c r="AV1907" s="19">
        <v>2.1777000000000002</v>
      </c>
      <c r="AW1907" s="20">
        <v>7.0599999999999996E-2</v>
      </c>
      <c r="AY1907" s="17">
        <v>192.4</v>
      </c>
      <c r="AZ1907" s="17">
        <v>0.68562136354542302</v>
      </c>
      <c r="BA1907" s="17">
        <f t="shared" si="139"/>
        <v>0.61705922719088069</v>
      </c>
      <c r="BB1907" s="17">
        <f t="shared" si="140"/>
        <v>0.75418349989996536</v>
      </c>
    </row>
    <row r="1908" spans="20:54" x14ac:dyDescent="0.2">
      <c r="T1908" s="12">
        <v>2.7633999999999999</v>
      </c>
      <c r="U1908" s="12">
        <v>9.7699999999999995E-2</v>
      </c>
      <c r="AG1908" s="19">
        <v>2.1905999999999999</v>
      </c>
      <c r="AH1908" s="20">
        <v>7.1999999999999995E-2</v>
      </c>
      <c r="AN1908" s="17">
        <v>192.5</v>
      </c>
      <c r="AO1908" s="17">
        <v>0.68503081339821204</v>
      </c>
      <c r="AP1908" s="17">
        <f t="shared" si="137"/>
        <v>0.61652773205839084</v>
      </c>
      <c r="AQ1908" s="18">
        <f t="shared" si="138"/>
        <v>0.75353389473803334</v>
      </c>
      <c r="AV1908" s="19">
        <v>2.1472000000000002</v>
      </c>
      <c r="AW1908" s="20">
        <v>7.0599999999999996E-2</v>
      </c>
      <c r="AY1908" s="17">
        <v>192.5</v>
      </c>
      <c r="AZ1908" s="17">
        <v>0.68574169402143004</v>
      </c>
      <c r="BA1908" s="17">
        <f t="shared" si="139"/>
        <v>0.61716752461928703</v>
      </c>
      <c r="BB1908" s="17">
        <f t="shared" si="140"/>
        <v>0.75431586342357315</v>
      </c>
    </row>
    <row r="1909" spans="20:54" x14ac:dyDescent="0.2">
      <c r="T1909" s="12">
        <v>2.7545000000000002</v>
      </c>
      <c r="U1909" s="12">
        <v>9.7900000000000001E-2</v>
      </c>
      <c r="AG1909" s="19">
        <v>2.1741000000000001</v>
      </c>
      <c r="AH1909" s="20">
        <v>7.1999999999999995E-2</v>
      </c>
      <c r="AN1909" s="17">
        <v>192.6</v>
      </c>
      <c r="AO1909" s="17">
        <v>0.68515446029851801</v>
      </c>
      <c r="AP1909" s="17">
        <f t="shared" si="137"/>
        <v>0.61663901426866619</v>
      </c>
      <c r="AQ1909" s="18">
        <f t="shared" si="138"/>
        <v>0.75366990632836983</v>
      </c>
      <c r="AV1909" s="19">
        <v>2.1227999999999998</v>
      </c>
      <c r="AW1909" s="20">
        <v>7.0699999999999999E-2</v>
      </c>
      <c r="AY1909" s="17">
        <v>192.6</v>
      </c>
      <c r="AZ1909" s="17">
        <v>0.68586185399085098</v>
      </c>
      <c r="BA1909" s="17">
        <f t="shared" si="139"/>
        <v>0.61727566859176586</v>
      </c>
      <c r="BB1909" s="17">
        <f t="shared" si="140"/>
        <v>0.7544480393899361</v>
      </c>
    </row>
    <row r="1910" spans="20:54" x14ac:dyDescent="0.2">
      <c r="T1910" s="12">
        <v>2.7507999999999999</v>
      </c>
      <c r="U1910" s="12">
        <v>9.8199999999999996E-2</v>
      </c>
      <c r="AG1910" s="19">
        <v>2.1901000000000002</v>
      </c>
      <c r="AH1910" s="20">
        <v>7.2099999999999997E-2</v>
      </c>
      <c r="AN1910" s="17">
        <v>192.7</v>
      </c>
      <c r="AO1910" s="17">
        <v>0.68527794842102696</v>
      </c>
      <c r="AP1910" s="17">
        <f t="shared" si="137"/>
        <v>0.61675015357892427</v>
      </c>
      <c r="AQ1910" s="18">
        <f t="shared" si="138"/>
        <v>0.75380574326312977</v>
      </c>
      <c r="AV1910" s="19">
        <v>2.1255999999999999</v>
      </c>
      <c r="AW1910" s="20">
        <v>7.0699999999999999E-2</v>
      </c>
      <c r="AY1910" s="17">
        <v>192.7</v>
      </c>
      <c r="AZ1910" s="17">
        <v>0.68598184370761395</v>
      </c>
      <c r="BA1910" s="17">
        <f t="shared" si="139"/>
        <v>0.61738365933685257</v>
      </c>
      <c r="BB1910" s="17">
        <f t="shared" si="140"/>
        <v>0.75458002807837543</v>
      </c>
    </row>
    <row r="1911" spans="20:54" x14ac:dyDescent="0.2">
      <c r="T1911" s="12">
        <v>2.7822</v>
      </c>
      <c r="U1911" s="12">
        <v>9.8400000000000001E-2</v>
      </c>
      <c r="AG1911" s="19">
        <v>2.1465999999999998</v>
      </c>
      <c r="AH1911" s="20">
        <v>7.2099999999999997E-2</v>
      </c>
      <c r="AN1911" s="17">
        <v>192.8</v>
      </c>
      <c r="AO1911" s="17">
        <v>0.68540127795987804</v>
      </c>
      <c r="AP1911" s="17">
        <f t="shared" si="137"/>
        <v>0.6168611501638902</v>
      </c>
      <c r="AQ1911" s="18">
        <f t="shared" si="138"/>
        <v>0.75394140575586588</v>
      </c>
      <c r="AV1911" s="19">
        <v>2.1147</v>
      </c>
      <c r="AW1911" s="20">
        <v>7.0699999999999999E-2</v>
      </c>
      <c r="AY1911" s="17">
        <v>192.8</v>
      </c>
      <c r="AZ1911" s="17">
        <v>0.686101663425565</v>
      </c>
      <c r="BA1911" s="17">
        <f t="shared" si="139"/>
        <v>0.61749149708300854</v>
      </c>
      <c r="BB1911" s="17">
        <f t="shared" si="140"/>
        <v>0.75471182976812157</v>
      </c>
    </row>
    <row r="1912" spans="20:54" x14ac:dyDescent="0.2">
      <c r="T1912" s="12">
        <v>2.7854000000000001</v>
      </c>
      <c r="U1912" s="12">
        <v>9.8599999999999993E-2</v>
      </c>
      <c r="AG1912" s="19">
        <v>2.1753</v>
      </c>
      <c r="AH1912" s="20">
        <v>7.2099999999999997E-2</v>
      </c>
      <c r="AN1912" s="17">
        <v>192.9</v>
      </c>
      <c r="AO1912" s="17">
        <v>0.68552444910906196</v>
      </c>
      <c r="AP1912" s="17">
        <f t="shared" si="137"/>
        <v>0.61697200419815579</v>
      </c>
      <c r="AQ1912" s="18">
        <f t="shared" si="138"/>
        <v>0.75407689401996825</v>
      </c>
      <c r="AV1912" s="19">
        <v>2.1423000000000001</v>
      </c>
      <c r="AW1912" s="20">
        <v>7.0800000000000002E-2</v>
      </c>
      <c r="AY1912" s="17">
        <v>192.9</v>
      </c>
      <c r="AZ1912" s="17">
        <v>0.68622131339846804</v>
      </c>
      <c r="BA1912" s="17">
        <f t="shared" si="139"/>
        <v>0.6175991820586213</v>
      </c>
      <c r="BB1912" s="17">
        <f t="shared" si="140"/>
        <v>0.75484344473831488</v>
      </c>
    </row>
    <row r="1913" spans="20:54" x14ac:dyDescent="0.2">
      <c r="T1913" s="12">
        <v>2.7664</v>
      </c>
      <c r="U1913" s="12">
        <v>9.8900000000000002E-2</v>
      </c>
      <c r="AG1913" s="19">
        <v>2.1993</v>
      </c>
      <c r="AH1913" s="20">
        <v>7.22E-2</v>
      </c>
      <c r="AN1913" s="17">
        <v>193</v>
      </c>
      <c r="AO1913" s="17">
        <v>0.685647462062417</v>
      </c>
      <c r="AP1913" s="17">
        <f t="shared" si="137"/>
        <v>0.61708271585617536</v>
      </c>
      <c r="AQ1913" s="18">
        <f t="shared" si="138"/>
        <v>0.75421220826865876</v>
      </c>
      <c r="AV1913" s="19">
        <v>2.1360999999999999</v>
      </c>
      <c r="AW1913" s="20">
        <v>7.0800000000000002E-2</v>
      </c>
      <c r="AY1913" s="17">
        <v>193</v>
      </c>
      <c r="AZ1913" s="17">
        <v>0.68634079388000602</v>
      </c>
      <c r="BA1913" s="17">
        <f t="shared" si="139"/>
        <v>0.61770671449200543</v>
      </c>
      <c r="BB1913" s="17">
        <f t="shared" si="140"/>
        <v>0.75497487326800672</v>
      </c>
    </row>
    <row r="1914" spans="20:54" x14ac:dyDescent="0.2">
      <c r="T1914" s="12">
        <v>2.7927</v>
      </c>
      <c r="U1914" s="12">
        <v>9.9099999999999994E-2</v>
      </c>
      <c r="AG1914" s="19">
        <v>2.2029999999999998</v>
      </c>
      <c r="AH1914" s="20">
        <v>7.22E-2</v>
      </c>
      <c r="AN1914" s="17">
        <v>193.1</v>
      </c>
      <c r="AO1914" s="17">
        <v>0.68577031701362801</v>
      </c>
      <c r="AP1914" s="17">
        <f t="shared" si="137"/>
        <v>0.61719328531226525</v>
      </c>
      <c r="AQ1914" s="18">
        <f t="shared" si="138"/>
        <v>0.75434734871499087</v>
      </c>
      <c r="AV1914" s="19">
        <v>2.2008000000000001</v>
      </c>
      <c r="AW1914" s="20">
        <v>7.0800000000000002E-2</v>
      </c>
      <c r="AY1914" s="17">
        <v>193.1</v>
      </c>
      <c r="AZ1914" s="17">
        <v>0.68646010512377698</v>
      </c>
      <c r="BA1914" s="17">
        <f t="shared" si="139"/>
        <v>0.61781409461139924</v>
      </c>
      <c r="BB1914" s="17">
        <f t="shared" si="140"/>
        <v>0.75510611563615471</v>
      </c>
    </row>
    <row r="1915" spans="20:54" x14ac:dyDescent="0.2">
      <c r="T1915" s="12">
        <v>2.8010999999999999</v>
      </c>
      <c r="U1915" s="12">
        <v>9.9400000000000002E-2</v>
      </c>
      <c r="AG1915" s="19">
        <v>2.2172000000000001</v>
      </c>
      <c r="AH1915" s="20">
        <v>7.22E-2</v>
      </c>
      <c r="AN1915" s="17">
        <v>193.2</v>
      </c>
      <c r="AO1915" s="17">
        <v>0.68589301415623105</v>
      </c>
      <c r="AP1915" s="17">
        <f t="shared" si="137"/>
        <v>0.61730371274060791</v>
      </c>
      <c r="AQ1915" s="18">
        <f t="shared" si="138"/>
        <v>0.75448231557185419</v>
      </c>
      <c r="AV1915" s="19">
        <v>2.1391</v>
      </c>
      <c r="AW1915" s="20">
        <v>7.0900000000000005E-2</v>
      </c>
      <c r="AY1915" s="17">
        <v>193.2</v>
      </c>
      <c r="AZ1915" s="17">
        <v>0.68657924738329501</v>
      </c>
      <c r="BA1915" s="17">
        <f t="shared" si="139"/>
        <v>0.61792132264496558</v>
      </c>
      <c r="BB1915" s="17">
        <f t="shared" si="140"/>
        <v>0.75523717212162456</v>
      </c>
    </row>
    <row r="1916" spans="20:54" x14ac:dyDescent="0.2">
      <c r="T1916" s="12">
        <v>2.8140999999999998</v>
      </c>
      <c r="U1916" s="12">
        <v>9.9699999999999997E-2</v>
      </c>
      <c r="AG1916" s="19">
        <v>2.1865999999999999</v>
      </c>
      <c r="AH1916" s="20">
        <v>7.2300000000000003E-2</v>
      </c>
      <c r="AN1916" s="17">
        <v>193.3</v>
      </c>
      <c r="AO1916" s="17">
        <v>0.686015553683607</v>
      </c>
      <c r="AP1916" s="17">
        <f t="shared" si="137"/>
        <v>0.61741399831524635</v>
      </c>
      <c r="AQ1916" s="18">
        <f t="shared" si="138"/>
        <v>0.75461710905196777</v>
      </c>
      <c r="AV1916" s="19">
        <v>2.1684999999999999</v>
      </c>
      <c r="AW1916" s="20">
        <v>7.0900000000000005E-2</v>
      </c>
      <c r="AY1916" s="17">
        <v>193.3</v>
      </c>
      <c r="AZ1916" s="17">
        <v>0.68669822091198696</v>
      </c>
      <c r="BA1916" s="17">
        <f t="shared" si="139"/>
        <v>0.61802839882078831</v>
      </c>
      <c r="BB1916" s="17">
        <f t="shared" si="140"/>
        <v>0.75536804300318572</v>
      </c>
    </row>
    <row r="1917" spans="20:54" x14ac:dyDescent="0.2">
      <c r="T1917" s="12">
        <v>2.8035000000000001</v>
      </c>
      <c r="U1917" s="12">
        <v>9.9900000000000003E-2</v>
      </c>
      <c r="AG1917" s="19">
        <v>2.1659999999999999</v>
      </c>
      <c r="AH1917" s="20">
        <v>7.2300000000000003E-2</v>
      </c>
      <c r="AN1917" s="17">
        <v>193.4</v>
      </c>
      <c r="AO1917" s="17">
        <v>0.68613793578898497</v>
      </c>
      <c r="AP1917" s="17">
        <f t="shared" si="137"/>
        <v>0.61752414221008645</v>
      </c>
      <c r="AQ1917" s="18">
        <f t="shared" si="138"/>
        <v>0.75475172936788348</v>
      </c>
      <c r="AV1917" s="19">
        <v>2.1244999999999998</v>
      </c>
      <c r="AW1917" s="20">
        <v>7.0900000000000005E-2</v>
      </c>
      <c r="AY1917" s="17">
        <v>193.4</v>
      </c>
      <c r="AZ1917" s="17">
        <v>0.68681702596319405</v>
      </c>
      <c r="BA1917" s="17">
        <f t="shared" si="139"/>
        <v>0.61813532336687471</v>
      </c>
      <c r="BB1917" s="17">
        <f t="shared" si="140"/>
        <v>0.7554987285595135</v>
      </c>
    </row>
    <row r="1918" spans="20:54" x14ac:dyDescent="0.2">
      <c r="T1918" s="12">
        <v>2.8167</v>
      </c>
      <c r="U1918" s="12">
        <v>0.1002</v>
      </c>
      <c r="AG1918" s="19">
        <v>2.1796000000000002</v>
      </c>
      <c r="AH1918" s="20">
        <v>7.2300000000000003E-2</v>
      </c>
      <c r="AN1918" s="17">
        <v>193.5</v>
      </c>
      <c r="AO1918" s="17">
        <v>0.68626016066544304</v>
      </c>
      <c r="AP1918" s="17">
        <f t="shared" si="137"/>
        <v>0.61763414459889876</v>
      </c>
      <c r="AQ1918" s="18">
        <f t="shared" si="138"/>
        <v>0.75488617673198743</v>
      </c>
      <c r="AV1918" s="19">
        <v>2.1402000000000001</v>
      </c>
      <c r="AW1918" s="20">
        <v>7.0999999999999994E-2</v>
      </c>
      <c r="AY1918" s="17">
        <v>193.5</v>
      </c>
      <c r="AZ1918" s="17">
        <v>0.68693566279016804</v>
      </c>
      <c r="BA1918" s="17">
        <f t="shared" si="139"/>
        <v>0.61824209651115125</v>
      </c>
      <c r="BB1918" s="17">
        <f t="shared" si="140"/>
        <v>0.75562922906918495</v>
      </c>
    </row>
    <row r="1919" spans="20:54" x14ac:dyDescent="0.2">
      <c r="T1919" s="12">
        <v>2.8277999999999999</v>
      </c>
      <c r="U1919" s="12">
        <v>0.10050000000000001</v>
      </c>
      <c r="AG1919" s="19">
        <v>2.1808000000000001</v>
      </c>
      <c r="AH1919" s="20">
        <v>7.2400000000000006E-2</v>
      </c>
      <c r="AN1919" s="17">
        <v>193.6</v>
      </c>
      <c r="AO1919" s="17">
        <v>0.68638222850590402</v>
      </c>
      <c r="AP1919" s="17">
        <f t="shared" si="137"/>
        <v>0.61774400565531362</v>
      </c>
      <c r="AQ1919" s="18">
        <f t="shared" si="138"/>
        <v>0.75502045135649454</v>
      </c>
      <c r="AV1919" s="19">
        <v>2.1286</v>
      </c>
      <c r="AW1919" s="20">
        <v>7.0999999999999994E-2</v>
      </c>
      <c r="AY1919" s="17">
        <v>193.6</v>
      </c>
      <c r="AZ1919" s="17">
        <v>0.68705413164606999</v>
      </c>
      <c r="BA1919" s="17">
        <f t="shared" si="139"/>
        <v>0.618348718481463</v>
      </c>
      <c r="BB1919" s="17">
        <f t="shared" si="140"/>
        <v>0.75575954481067709</v>
      </c>
    </row>
    <row r="1920" spans="20:54" x14ac:dyDescent="0.2">
      <c r="T1920" s="12">
        <v>2.8001</v>
      </c>
      <c r="U1920" s="12">
        <v>0.1008</v>
      </c>
      <c r="AG1920" s="19">
        <v>2.1911</v>
      </c>
      <c r="AH1920" s="20">
        <v>7.2400000000000006E-2</v>
      </c>
      <c r="AN1920" s="17">
        <v>193.7</v>
      </c>
      <c r="AO1920" s="17">
        <v>0.68650413950313605</v>
      </c>
      <c r="AP1920" s="17">
        <f t="shared" si="137"/>
        <v>0.61785372555282247</v>
      </c>
      <c r="AQ1920" s="18">
        <f t="shared" si="138"/>
        <v>0.75515455345344973</v>
      </c>
      <c r="AV1920" s="19">
        <v>2.1461999999999999</v>
      </c>
      <c r="AW1920" s="20">
        <v>7.0999999999999994E-2</v>
      </c>
      <c r="AY1920" s="17">
        <v>193.7</v>
      </c>
      <c r="AZ1920" s="17">
        <v>0.687172432783973</v>
      </c>
      <c r="BA1920" s="17">
        <f t="shared" si="139"/>
        <v>0.61845518950557576</v>
      </c>
      <c r="BB1920" s="17">
        <f t="shared" si="140"/>
        <v>0.75588967606237034</v>
      </c>
    </row>
    <row r="1921" spans="20:54" x14ac:dyDescent="0.2">
      <c r="T1921" s="12">
        <v>2.7915000000000001</v>
      </c>
      <c r="U1921" s="12">
        <v>0.1011</v>
      </c>
      <c r="AG1921" s="19">
        <v>2.2366999999999999</v>
      </c>
      <c r="AH1921" s="20">
        <v>7.2499999999999995E-2</v>
      </c>
      <c r="AN1921" s="17">
        <v>193.8</v>
      </c>
      <c r="AO1921" s="17">
        <v>0.68662589384975603</v>
      </c>
      <c r="AP1921" s="17">
        <f t="shared" si="137"/>
        <v>0.61796330446478043</v>
      </c>
      <c r="AQ1921" s="18">
        <f t="shared" si="138"/>
        <v>0.75528848323473174</v>
      </c>
      <c r="AV1921" s="19">
        <v>2.1665000000000001</v>
      </c>
      <c r="AW1921" s="20">
        <v>7.1099999999999997E-2</v>
      </c>
      <c r="AY1921" s="17">
        <v>193.8</v>
      </c>
      <c r="AZ1921" s="17">
        <v>0.68729056645685704</v>
      </c>
      <c r="BA1921" s="17">
        <f t="shared" si="139"/>
        <v>0.61856150981117131</v>
      </c>
      <c r="BB1921" s="17">
        <f t="shared" si="140"/>
        <v>0.75601962310254278</v>
      </c>
    </row>
    <row r="1922" spans="20:54" x14ac:dyDescent="0.2">
      <c r="T1922" s="12">
        <v>2.8157999999999999</v>
      </c>
      <c r="U1922" s="12">
        <v>0.1014</v>
      </c>
      <c r="AG1922" s="19">
        <v>2.1863000000000001</v>
      </c>
      <c r="AH1922" s="20">
        <v>7.2499999999999995E-2</v>
      </c>
      <c r="AN1922" s="17">
        <v>193.9</v>
      </c>
      <c r="AO1922" s="17">
        <v>0.68674749173822403</v>
      </c>
      <c r="AP1922" s="17">
        <f t="shared" si="137"/>
        <v>0.61807274256440159</v>
      </c>
      <c r="AQ1922" s="18">
        <f t="shared" si="138"/>
        <v>0.75542224091204646</v>
      </c>
      <c r="AV1922" s="19">
        <v>2.1110000000000002</v>
      </c>
      <c r="AW1922" s="20">
        <v>7.1099999999999997E-2</v>
      </c>
      <c r="AY1922" s="17">
        <v>193.9</v>
      </c>
      <c r="AZ1922" s="17">
        <v>0.68740853291760895</v>
      </c>
      <c r="BA1922" s="17">
        <f t="shared" si="139"/>
        <v>0.61866767962584812</v>
      </c>
      <c r="BB1922" s="17">
        <f t="shared" si="140"/>
        <v>0.75614938620936989</v>
      </c>
    </row>
    <row r="1923" spans="20:54" x14ac:dyDescent="0.2">
      <c r="T1923" s="12">
        <v>2.8285999999999998</v>
      </c>
      <c r="U1923" s="12">
        <v>0.1017</v>
      </c>
      <c r="AG1923" s="19">
        <v>2.2109000000000001</v>
      </c>
      <c r="AH1923" s="20">
        <v>7.2499999999999995E-2</v>
      </c>
      <c r="AN1923" s="17">
        <v>194</v>
      </c>
      <c r="AO1923" s="17">
        <v>0.68686893336084898</v>
      </c>
      <c r="AP1923" s="17">
        <f t="shared" ref="AP1923:AP1986" si="141">AO1923*0.9</f>
        <v>0.61818204002476407</v>
      </c>
      <c r="AQ1923" s="18">
        <f t="shared" ref="AQ1923:AQ1986" si="142">AO1923*1.1</f>
        <v>0.75555582669693389</v>
      </c>
      <c r="AV1923" s="19">
        <v>2.1757</v>
      </c>
      <c r="AW1923" s="20">
        <v>7.1099999999999997E-2</v>
      </c>
      <c r="AY1923" s="17">
        <v>194</v>
      </c>
      <c r="AZ1923" s="17">
        <v>0.68752633241902095</v>
      </c>
      <c r="BA1923" s="17">
        <f t="shared" ref="BA1923:BA1986" si="143">AZ1923*0.9</f>
        <v>0.61877369917711889</v>
      </c>
      <c r="BB1923" s="17">
        <f t="shared" ref="BB1923:BB1986" si="144">AZ1923*1.1</f>
        <v>0.75627896566092312</v>
      </c>
    </row>
    <row r="1924" spans="20:54" x14ac:dyDescent="0.2">
      <c r="T1924" s="12">
        <v>2.8357999999999999</v>
      </c>
      <c r="U1924" s="12">
        <v>0.10199999999999999</v>
      </c>
      <c r="AG1924" s="19">
        <v>2.1714000000000002</v>
      </c>
      <c r="AH1924" s="20">
        <v>7.2599999999999998E-2</v>
      </c>
      <c r="AN1924" s="17">
        <v>194.1</v>
      </c>
      <c r="AO1924" s="17">
        <v>0.68699021890978196</v>
      </c>
      <c r="AP1924" s="17">
        <f t="shared" si="141"/>
        <v>0.61829119701880375</v>
      </c>
      <c r="AQ1924" s="18">
        <f t="shared" si="142"/>
        <v>0.75568924080076016</v>
      </c>
      <c r="AV1924" s="19">
        <v>2.1715</v>
      </c>
      <c r="AW1924" s="20">
        <v>7.1199999999999999E-2</v>
      </c>
      <c r="AY1924" s="17">
        <v>194.1</v>
      </c>
      <c r="AZ1924" s="17">
        <v>0.68764396521379201</v>
      </c>
      <c r="BA1924" s="17">
        <f t="shared" si="143"/>
        <v>0.61887956869241278</v>
      </c>
      <c r="BB1924" s="17">
        <f t="shared" si="144"/>
        <v>0.75640836173517123</v>
      </c>
    </row>
    <row r="1925" spans="20:54" x14ac:dyDescent="0.2">
      <c r="T1925" s="12">
        <v>2.8374999999999999</v>
      </c>
      <c r="U1925" s="12">
        <v>0.1023</v>
      </c>
      <c r="AG1925" s="19">
        <v>2.2124000000000001</v>
      </c>
      <c r="AH1925" s="20">
        <v>7.2599999999999998E-2</v>
      </c>
      <c r="AN1925" s="17">
        <v>194.2</v>
      </c>
      <c r="AO1925" s="17">
        <v>0.68711134857702005</v>
      </c>
      <c r="AP1925" s="17">
        <f t="shared" si="141"/>
        <v>0.61840021371931808</v>
      </c>
      <c r="AQ1925" s="18">
        <f t="shared" si="142"/>
        <v>0.75582248343472214</v>
      </c>
      <c r="AV1925" s="19">
        <v>2.1444999999999999</v>
      </c>
      <c r="AW1925" s="20">
        <v>7.1199999999999999E-2</v>
      </c>
      <c r="AY1925" s="17">
        <v>194.2</v>
      </c>
      <c r="AZ1925" s="17">
        <v>0.68776143155452396</v>
      </c>
      <c r="BA1925" s="17">
        <f t="shared" si="143"/>
        <v>0.61898528839907163</v>
      </c>
      <c r="BB1925" s="17">
        <f t="shared" si="144"/>
        <v>0.7565375747099764</v>
      </c>
    </row>
    <row r="1926" spans="20:54" x14ac:dyDescent="0.2">
      <c r="T1926" s="12">
        <v>2.8222999999999998</v>
      </c>
      <c r="U1926" s="12">
        <v>0.1026</v>
      </c>
      <c r="AG1926" s="19">
        <v>2.2044000000000001</v>
      </c>
      <c r="AH1926" s="20">
        <v>7.2599999999999998E-2</v>
      </c>
      <c r="AN1926" s="17">
        <v>194.3</v>
      </c>
      <c r="AO1926" s="17">
        <v>0.68723232255440503</v>
      </c>
      <c r="AP1926" s="17">
        <f t="shared" si="141"/>
        <v>0.6185090902989645</v>
      </c>
      <c r="AQ1926" s="18">
        <f t="shared" si="142"/>
        <v>0.75595555480984555</v>
      </c>
      <c r="AV1926" s="19">
        <v>2.1753</v>
      </c>
      <c r="AW1926" s="20">
        <v>7.1199999999999999E-2</v>
      </c>
      <c r="AY1926" s="17">
        <v>194.3</v>
      </c>
      <c r="AZ1926" s="17">
        <v>0.68787873169372105</v>
      </c>
      <c r="BA1926" s="17">
        <f t="shared" si="143"/>
        <v>0.61909085852434897</v>
      </c>
      <c r="BB1926" s="17">
        <f t="shared" si="144"/>
        <v>0.75666660486309323</v>
      </c>
    </row>
    <row r="1927" spans="20:54" x14ac:dyDescent="0.2">
      <c r="T1927" s="12">
        <v>2.8336000000000001</v>
      </c>
      <c r="U1927" s="12">
        <v>0.10299999999999999</v>
      </c>
      <c r="AG1927" s="19">
        <v>2.2006999999999999</v>
      </c>
      <c r="AH1927" s="20">
        <v>7.2700000000000001E-2</v>
      </c>
      <c r="AN1927" s="17">
        <v>194.4</v>
      </c>
      <c r="AO1927" s="17">
        <v>0.68735314103362199</v>
      </c>
      <c r="AP1927" s="17">
        <f t="shared" si="141"/>
        <v>0.6186178269302598</v>
      </c>
      <c r="AQ1927" s="18">
        <f t="shared" si="142"/>
        <v>0.75608845513698431</v>
      </c>
      <c r="AV1927" s="19">
        <v>2.1440999999999999</v>
      </c>
      <c r="AW1927" s="20">
        <v>7.1300000000000002E-2</v>
      </c>
      <c r="AY1927" s="17">
        <v>194.4</v>
      </c>
      <c r="AZ1927" s="17">
        <v>0.68799586588378803</v>
      </c>
      <c r="BA1927" s="17">
        <f t="shared" si="143"/>
        <v>0.61919627929540921</v>
      </c>
      <c r="BB1927" s="17">
        <f t="shared" si="144"/>
        <v>0.75679545247216684</v>
      </c>
    </row>
    <row r="1928" spans="20:54" x14ac:dyDescent="0.2">
      <c r="T1928" s="12">
        <v>2.8506999999999998</v>
      </c>
      <c r="U1928" s="12">
        <v>0.1033</v>
      </c>
      <c r="AG1928" s="19">
        <v>2.1821999999999999</v>
      </c>
      <c r="AH1928" s="20">
        <v>7.2700000000000001E-2</v>
      </c>
      <c r="AN1928" s="17">
        <v>194.5</v>
      </c>
      <c r="AO1928" s="17">
        <v>0.68747380420620097</v>
      </c>
      <c r="AP1928" s="17">
        <f t="shared" si="141"/>
        <v>0.61872642378558085</v>
      </c>
      <c r="AQ1928" s="18">
        <f t="shared" si="142"/>
        <v>0.75622118462682109</v>
      </c>
      <c r="AV1928" s="19">
        <v>2.1695000000000002</v>
      </c>
      <c r="AW1928" s="20">
        <v>7.1300000000000002E-2</v>
      </c>
      <c r="AY1928" s="17">
        <v>194.5</v>
      </c>
      <c r="AZ1928" s="17">
        <v>0.68811283437703197</v>
      </c>
      <c r="BA1928" s="17">
        <f t="shared" si="143"/>
        <v>0.61930155093932882</v>
      </c>
      <c r="BB1928" s="17">
        <f t="shared" si="144"/>
        <v>0.75692411781473523</v>
      </c>
    </row>
    <row r="1929" spans="20:54" x14ac:dyDescent="0.2">
      <c r="T1929" s="12">
        <v>2.8633000000000002</v>
      </c>
      <c r="U1929" s="12">
        <v>0.1036</v>
      </c>
      <c r="AG1929" s="19">
        <v>2.2385000000000002</v>
      </c>
      <c r="AH1929" s="20">
        <v>7.2800000000000004E-2</v>
      </c>
      <c r="AN1929" s="17">
        <v>194.6</v>
      </c>
      <c r="AO1929" s="17">
        <v>0.68759431226351597</v>
      </c>
      <c r="AP1929" s="17">
        <f t="shared" si="141"/>
        <v>0.61883488103716444</v>
      </c>
      <c r="AQ1929" s="18">
        <f t="shared" si="142"/>
        <v>0.75635374348986761</v>
      </c>
      <c r="AV1929" s="19">
        <v>2.1644000000000001</v>
      </c>
      <c r="AW1929" s="20">
        <v>7.1300000000000002E-2</v>
      </c>
      <c r="AY1929" s="17">
        <v>194.6</v>
      </c>
      <c r="AZ1929" s="17">
        <v>0.68822963742565901</v>
      </c>
      <c r="BA1929" s="17">
        <f t="shared" si="143"/>
        <v>0.6194066736830931</v>
      </c>
      <c r="BB1929" s="17">
        <f t="shared" si="144"/>
        <v>0.75705260116822493</v>
      </c>
    </row>
    <row r="1930" spans="20:54" x14ac:dyDescent="0.2">
      <c r="T1930" s="12">
        <v>2.8757999999999999</v>
      </c>
      <c r="U1930" s="12">
        <v>0.104</v>
      </c>
      <c r="AG1930" s="19">
        <v>2.2223000000000002</v>
      </c>
      <c r="AH1930" s="20">
        <v>7.2800000000000004E-2</v>
      </c>
      <c r="AN1930" s="17">
        <v>194.7</v>
      </c>
      <c r="AO1930" s="17">
        <v>0.68771466539678305</v>
      </c>
      <c r="AP1930" s="17">
        <f t="shared" si="141"/>
        <v>0.6189431988571048</v>
      </c>
      <c r="AQ1930" s="18">
        <f t="shared" si="142"/>
        <v>0.75648613193646141</v>
      </c>
      <c r="AV1930" s="19">
        <v>2.1745000000000001</v>
      </c>
      <c r="AW1930" s="20">
        <v>7.1400000000000005E-2</v>
      </c>
      <c r="AY1930" s="17">
        <v>194.7</v>
      </c>
      <c r="AZ1930" s="17">
        <v>0.68834627528177195</v>
      </c>
      <c r="BA1930" s="17">
        <f t="shared" si="143"/>
        <v>0.6195116477535948</v>
      </c>
      <c r="BB1930" s="17">
        <f t="shared" si="144"/>
        <v>0.75718090280994921</v>
      </c>
    </row>
    <row r="1931" spans="20:54" x14ac:dyDescent="0.2">
      <c r="T1931" s="12">
        <v>2.8698000000000001</v>
      </c>
      <c r="U1931" s="12">
        <v>0.1043</v>
      </c>
      <c r="AG1931" s="19">
        <v>2.2086000000000001</v>
      </c>
      <c r="AH1931" s="20">
        <v>7.2800000000000004E-2</v>
      </c>
      <c r="AN1931" s="17">
        <v>194.8</v>
      </c>
      <c r="AO1931" s="17">
        <v>0.68783486379706205</v>
      </c>
      <c r="AP1931" s="17">
        <f t="shared" si="141"/>
        <v>0.61905137741735583</v>
      </c>
      <c r="AQ1931" s="18">
        <f t="shared" si="142"/>
        <v>0.75661835017676826</v>
      </c>
      <c r="AV1931" s="19">
        <v>2.1638999999999999</v>
      </c>
      <c r="AW1931" s="20">
        <v>7.1400000000000005E-2</v>
      </c>
      <c r="AY1931" s="17">
        <v>194.8</v>
      </c>
      <c r="AZ1931" s="17">
        <v>0.68846274819737396</v>
      </c>
      <c r="BA1931" s="17">
        <f t="shared" si="143"/>
        <v>0.61961647337763659</v>
      </c>
      <c r="BB1931" s="17">
        <f t="shared" si="144"/>
        <v>0.75730902301711145</v>
      </c>
    </row>
    <row r="1932" spans="20:54" x14ac:dyDescent="0.2">
      <c r="T1932" s="12">
        <v>2.8685999999999998</v>
      </c>
      <c r="U1932" s="12">
        <v>0.1047</v>
      </c>
      <c r="AG1932" s="19">
        <v>2.2366999999999999</v>
      </c>
      <c r="AH1932" s="20">
        <v>7.2900000000000006E-2</v>
      </c>
      <c r="AN1932" s="17">
        <v>194.9</v>
      </c>
      <c r="AO1932" s="17">
        <v>0.68795490765525602</v>
      </c>
      <c r="AP1932" s="17">
        <f t="shared" si="141"/>
        <v>0.61915941688973042</v>
      </c>
      <c r="AQ1932" s="18">
        <f t="shared" si="142"/>
        <v>0.75675039842078173</v>
      </c>
      <c r="AV1932" s="19">
        <v>2.1650999999999998</v>
      </c>
      <c r="AW1932" s="20">
        <v>7.1400000000000005E-2</v>
      </c>
      <c r="AY1932" s="17">
        <v>194.9</v>
      </c>
      <c r="AZ1932" s="17">
        <v>0.68857905642436101</v>
      </c>
      <c r="BA1932" s="17">
        <f t="shared" si="143"/>
        <v>0.61972115078192491</v>
      </c>
      <c r="BB1932" s="17">
        <f t="shared" si="144"/>
        <v>0.75743696206679723</v>
      </c>
    </row>
    <row r="1933" spans="20:54" x14ac:dyDescent="0.2">
      <c r="T1933" s="12">
        <v>2.8576000000000001</v>
      </c>
      <c r="U1933" s="12">
        <v>0.1051</v>
      </c>
      <c r="AG1933" s="19">
        <v>2.1920000000000002</v>
      </c>
      <c r="AH1933" s="20">
        <v>7.2900000000000006E-2</v>
      </c>
      <c r="AN1933" s="17">
        <v>195</v>
      </c>
      <c r="AO1933" s="17">
        <v>0.68807479716211095</v>
      </c>
      <c r="AP1933" s="17">
        <f t="shared" si="141"/>
        <v>0.61926731744589991</v>
      </c>
      <c r="AQ1933" s="18">
        <f t="shared" si="142"/>
        <v>0.7568822768783221</v>
      </c>
      <c r="AV1933" s="19">
        <v>2.1648000000000001</v>
      </c>
      <c r="AW1933" s="20">
        <v>7.1499999999999994E-2</v>
      </c>
      <c r="AY1933" s="17">
        <v>195</v>
      </c>
      <c r="AZ1933" s="17">
        <v>0.68869520021452502</v>
      </c>
      <c r="BA1933" s="17">
        <f t="shared" si="143"/>
        <v>0.61982568019307249</v>
      </c>
      <c r="BB1933" s="17">
        <f t="shared" si="144"/>
        <v>0.75756472023597754</v>
      </c>
    </row>
    <row r="1934" spans="20:54" x14ac:dyDescent="0.2">
      <c r="T1934" s="12">
        <v>2.8492000000000002</v>
      </c>
      <c r="U1934" s="12">
        <v>0.10539999999999999</v>
      </c>
      <c r="AG1934" s="19">
        <v>2.1629999999999998</v>
      </c>
      <c r="AH1934" s="20">
        <v>7.2900000000000006E-2</v>
      </c>
      <c r="AN1934" s="17">
        <v>195.1</v>
      </c>
      <c r="AO1934" s="17">
        <v>0.68819453250821305</v>
      </c>
      <c r="AP1934" s="17">
        <f t="shared" si="141"/>
        <v>0.61937507925739177</v>
      </c>
      <c r="AQ1934" s="18">
        <f t="shared" si="142"/>
        <v>0.75701398575903445</v>
      </c>
      <c r="AV1934" s="19">
        <v>2.1637</v>
      </c>
      <c r="AW1934" s="20">
        <v>7.1499999999999994E-2</v>
      </c>
      <c r="AY1934" s="17">
        <v>195.1</v>
      </c>
      <c r="AZ1934" s="17">
        <v>0.68881117981955398</v>
      </c>
      <c r="BA1934" s="17">
        <f t="shared" si="143"/>
        <v>0.61993006183759858</v>
      </c>
      <c r="BB1934" s="17">
        <f t="shared" si="144"/>
        <v>0.75769229780150948</v>
      </c>
    </row>
    <row r="1935" spans="20:54" x14ac:dyDescent="0.2">
      <c r="T1935" s="12">
        <v>2.8906000000000001</v>
      </c>
      <c r="U1935" s="12">
        <v>0.10580000000000001</v>
      </c>
      <c r="AG1935" s="19">
        <v>2.2227999999999999</v>
      </c>
      <c r="AH1935" s="20">
        <v>7.2999999999999995E-2</v>
      </c>
      <c r="AN1935" s="17">
        <v>195.2</v>
      </c>
      <c r="AO1935" s="17">
        <v>0.688314113883992</v>
      </c>
      <c r="AP1935" s="17">
        <f t="shared" si="141"/>
        <v>0.61948270249559279</v>
      </c>
      <c r="AQ1935" s="18">
        <f t="shared" si="142"/>
        <v>0.75714552527239121</v>
      </c>
      <c r="AV1935" s="19">
        <v>2.1539000000000001</v>
      </c>
      <c r="AW1935" s="20">
        <v>7.1499999999999994E-2</v>
      </c>
      <c r="AY1935" s="17">
        <v>195.2</v>
      </c>
      <c r="AZ1935" s="17">
        <v>0.68892699549102598</v>
      </c>
      <c r="BA1935" s="17">
        <f t="shared" si="143"/>
        <v>0.62003429594192339</v>
      </c>
      <c r="BB1935" s="17">
        <f t="shared" si="144"/>
        <v>0.75781969504012869</v>
      </c>
    </row>
    <row r="1936" spans="20:54" x14ac:dyDescent="0.2">
      <c r="T1936" s="12">
        <v>2.8809999999999998</v>
      </c>
      <c r="U1936" s="12">
        <v>0.1062</v>
      </c>
      <c r="AG1936" s="19">
        <v>2.1861000000000002</v>
      </c>
      <c r="AH1936" s="20">
        <v>7.2999999999999995E-2</v>
      </c>
      <c r="AN1936" s="17">
        <v>195.3</v>
      </c>
      <c r="AO1936" s="17">
        <v>0.68843354147971902</v>
      </c>
      <c r="AP1936" s="17">
        <f t="shared" si="141"/>
        <v>0.61959018733174709</v>
      </c>
      <c r="AQ1936" s="18">
        <f t="shared" si="142"/>
        <v>0.75727689562769096</v>
      </c>
      <c r="AV1936" s="19">
        <v>2.1549999999999998</v>
      </c>
      <c r="AW1936" s="20">
        <v>7.1599999999999997E-2</v>
      </c>
      <c r="AY1936" s="17">
        <v>195.3</v>
      </c>
      <c r="AZ1936" s="17">
        <v>0.689042647480413</v>
      </c>
      <c r="BA1936" s="17">
        <f t="shared" si="143"/>
        <v>0.62013838273237176</v>
      </c>
      <c r="BB1936" s="17">
        <f t="shared" si="144"/>
        <v>0.75794691222845434</v>
      </c>
    </row>
    <row r="1937" spans="20:54" x14ac:dyDescent="0.2">
      <c r="T1937" s="12">
        <v>2.9068000000000001</v>
      </c>
      <c r="U1937" s="12">
        <v>0.1066</v>
      </c>
      <c r="AG1937" s="19">
        <v>2.1716000000000002</v>
      </c>
      <c r="AH1937" s="20">
        <v>7.3099999999999998E-2</v>
      </c>
      <c r="AN1937" s="17">
        <v>195.4</v>
      </c>
      <c r="AO1937" s="17">
        <v>0.68855281548550695</v>
      </c>
      <c r="AP1937" s="17">
        <f t="shared" si="141"/>
        <v>0.61969753393695626</v>
      </c>
      <c r="AQ1937" s="18">
        <f t="shared" si="142"/>
        <v>0.75740809703405776</v>
      </c>
      <c r="AV1937" s="19">
        <v>2.1856</v>
      </c>
      <c r="AW1937" s="20">
        <v>7.1599999999999997E-2</v>
      </c>
      <c r="AY1937" s="17">
        <v>195.4</v>
      </c>
      <c r="AZ1937" s="17">
        <v>0.68915813603907605</v>
      </c>
      <c r="BA1937" s="17">
        <f t="shared" si="143"/>
        <v>0.62024232243516841</v>
      </c>
      <c r="BB1937" s="17">
        <f t="shared" si="144"/>
        <v>0.75807394964298369</v>
      </c>
    </row>
    <row r="1938" spans="20:54" x14ac:dyDescent="0.2">
      <c r="T1938" s="12">
        <v>2.8934000000000002</v>
      </c>
      <c r="U1938" s="12">
        <v>0.1071</v>
      </c>
      <c r="AG1938" s="19">
        <v>2.1964999999999999</v>
      </c>
      <c r="AH1938" s="20">
        <v>7.3099999999999998E-2</v>
      </c>
      <c r="AN1938" s="17">
        <v>195.5</v>
      </c>
      <c r="AO1938" s="17">
        <v>0.68867193609131006</v>
      </c>
      <c r="AP1938" s="17">
        <f t="shared" si="141"/>
        <v>0.61980474248217909</v>
      </c>
      <c r="AQ1938" s="18">
        <f t="shared" si="142"/>
        <v>0.75753912970044113</v>
      </c>
      <c r="AV1938" s="19">
        <v>2.2040000000000002</v>
      </c>
      <c r="AW1938" s="20">
        <v>7.1599999999999997E-2</v>
      </c>
      <c r="AY1938" s="17">
        <v>195.5</v>
      </c>
      <c r="AZ1938" s="17">
        <v>0.68927346141826895</v>
      </c>
      <c r="BA1938" s="17">
        <f t="shared" si="143"/>
        <v>0.62034611527644212</v>
      </c>
      <c r="BB1938" s="17">
        <f t="shared" si="144"/>
        <v>0.75820080756009589</v>
      </c>
    </row>
    <row r="1939" spans="20:54" x14ac:dyDescent="0.2">
      <c r="T1939" s="12">
        <v>2.9051999999999998</v>
      </c>
      <c r="U1939" s="12">
        <v>0.1075</v>
      </c>
      <c r="AG1939" s="19">
        <v>2.1722000000000001</v>
      </c>
      <c r="AH1939" s="20">
        <v>7.3099999999999998E-2</v>
      </c>
      <c r="AN1939" s="17">
        <v>195.6</v>
      </c>
      <c r="AO1939" s="17">
        <v>0.68879090348692096</v>
      </c>
      <c r="AP1939" s="17">
        <f t="shared" si="141"/>
        <v>0.61991181313822885</v>
      </c>
      <c r="AQ1939" s="18">
        <f t="shared" si="142"/>
        <v>0.75766999383561306</v>
      </c>
      <c r="AV1939" s="19">
        <v>2.1556000000000002</v>
      </c>
      <c r="AW1939" s="20">
        <v>7.17E-2</v>
      </c>
      <c r="AY1939" s="17">
        <v>195.6</v>
      </c>
      <c r="AZ1939" s="17">
        <v>0.68938862386913002</v>
      </c>
      <c r="BA1939" s="17">
        <f t="shared" si="143"/>
        <v>0.62044976148221709</v>
      </c>
      <c r="BB1939" s="17">
        <f t="shared" si="144"/>
        <v>0.75832748625604307</v>
      </c>
    </row>
    <row r="1940" spans="20:54" x14ac:dyDescent="0.2">
      <c r="T1940" s="12">
        <v>2.9182000000000001</v>
      </c>
      <c r="U1940" s="12">
        <v>0.1079</v>
      </c>
      <c r="AG1940" s="19">
        <v>2.2401</v>
      </c>
      <c r="AH1940" s="20">
        <v>7.3200000000000001E-2</v>
      </c>
      <c r="AN1940" s="17">
        <v>195.7</v>
      </c>
      <c r="AO1940" s="17">
        <v>0.68890971786197697</v>
      </c>
      <c r="AP1940" s="17">
        <f t="shared" si="141"/>
        <v>0.62001874607577934</v>
      </c>
      <c r="AQ1940" s="18">
        <f t="shared" si="142"/>
        <v>0.75780068964817471</v>
      </c>
      <c r="AV1940" s="19">
        <v>2.1966999999999999</v>
      </c>
      <c r="AW1940" s="20">
        <v>7.17E-2</v>
      </c>
      <c r="AY1940" s="17">
        <v>195.7</v>
      </c>
      <c r="AZ1940" s="17">
        <v>0.68950362364269002</v>
      </c>
      <c r="BA1940" s="17">
        <f t="shared" si="143"/>
        <v>0.62055326127842103</v>
      </c>
      <c r="BB1940" s="17">
        <f t="shared" si="144"/>
        <v>0.75845398600695912</v>
      </c>
    </row>
    <row r="1941" spans="20:54" x14ac:dyDescent="0.2">
      <c r="T1941" s="12">
        <v>2.9382999999999999</v>
      </c>
      <c r="U1941" s="12">
        <v>0.1084</v>
      </c>
      <c r="AG1941" s="19">
        <v>2.1808999999999998</v>
      </c>
      <c r="AH1941" s="20">
        <v>7.3200000000000001E-2</v>
      </c>
      <c r="AN1941" s="17">
        <v>195.8</v>
      </c>
      <c r="AO1941" s="17">
        <v>0.68902837940595196</v>
      </c>
      <c r="AP1941" s="17">
        <f t="shared" si="141"/>
        <v>0.62012554146535681</v>
      </c>
      <c r="AQ1941" s="18">
        <f t="shared" si="142"/>
        <v>0.75793121734654723</v>
      </c>
      <c r="AV1941" s="19">
        <v>2.1438999999999999</v>
      </c>
      <c r="AW1941" s="20">
        <v>7.17E-2</v>
      </c>
      <c r="AY1941" s="17">
        <v>195.8</v>
      </c>
      <c r="AZ1941" s="17">
        <v>0.68961846098986201</v>
      </c>
      <c r="BA1941" s="17">
        <f t="shared" si="143"/>
        <v>0.62065661489087587</v>
      </c>
      <c r="BB1941" s="17">
        <f t="shared" si="144"/>
        <v>0.75858030708884827</v>
      </c>
    </row>
    <row r="1942" spans="20:54" x14ac:dyDescent="0.2">
      <c r="T1942" s="12">
        <v>2.9468000000000001</v>
      </c>
      <c r="U1942" s="12">
        <v>0.1089</v>
      </c>
      <c r="AG1942" s="19">
        <v>2.2408999999999999</v>
      </c>
      <c r="AH1942" s="20">
        <v>7.3300000000000004E-2</v>
      </c>
      <c r="AN1942" s="17">
        <v>195.9</v>
      </c>
      <c r="AO1942" s="17">
        <v>0.68914688830816195</v>
      </c>
      <c r="AP1942" s="17">
        <f t="shared" si="141"/>
        <v>0.62023219947734576</v>
      </c>
      <c r="AQ1942" s="18">
        <f t="shared" si="142"/>
        <v>0.75806157713897826</v>
      </c>
      <c r="AV1942" s="19">
        <v>2.1798999999999999</v>
      </c>
      <c r="AW1942" s="20">
        <v>7.1800000000000003E-2</v>
      </c>
      <c r="AY1942" s="17">
        <v>195.9</v>
      </c>
      <c r="AZ1942" s="17">
        <v>0.68973313616144705</v>
      </c>
      <c r="BA1942" s="17">
        <f t="shared" si="143"/>
        <v>0.62075982254530238</v>
      </c>
      <c r="BB1942" s="17">
        <f t="shared" si="144"/>
        <v>0.75870644977759183</v>
      </c>
    </row>
    <row r="1943" spans="20:54" x14ac:dyDescent="0.2">
      <c r="T1943" s="12">
        <v>2.9384000000000001</v>
      </c>
      <c r="U1943" s="12">
        <v>0.1094</v>
      </c>
      <c r="AG1943" s="19">
        <v>2.1545000000000001</v>
      </c>
      <c r="AH1943" s="20">
        <v>7.3300000000000004E-2</v>
      </c>
      <c r="AN1943" s="17">
        <v>196</v>
      </c>
      <c r="AO1943" s="17">
        <v>0.68926524475776296</v>
      </c>
      <c r="AP1943" s="17">
        <f t="shared" si="141"/>
        <v>0.62033872028198667</v>
      </c>
      <c r="AQ1943" s="18">
        <f t="shared" si="142"/>
        <v>0.75819176923353937</v>
      </c>
      <c r="AV1943" s="19">
        <v>2.1625000000000001</v>
      </c>
      <c r="AW1943" s="20">
        <v>7.1800000000000003E-2</v>
      </c>
      <c r="AY1943" s="17">
        <v>196</v>
      </c>
      <c r="AZ1943" s="17">
        <v>0.68984764940813204</v>
      </c>
      <c r="BA1943" s="17">
        <f t="shared" si="143"/>
        <v>0.62086288446731885</v>
      </c>
      <c r="BB1943" s="17">
        <f t="shared" si="144"/>
        <v>0.75883241434894533</v>
      </c>
    </row>
    <row r="1944" spans="20:54" x14ac:dyDescent="0.2">
      <c r="T1944" s="12">
        <v>2.9579</v>
      </c>
      <c r="U1944" s="12">
        <v>0.1099</v>
      </c>
      <c r="AG1944" s="19">
        <v>2.1703999999999999</v>
      </c>
      <c r="AH1944" s="20">
        <v>7.3300000000000004E-2</v>
      </c>
      <c r="AN1944" s="17">
        <v>196.1</v>
      </c>
      <c r="AO1944" s="17">
        <v>0.68938344894375003</v>
      </c>
      <c r="AP1944" s="17">
        <f t="shared" si="141"/>
        <v>0.62044510404937503</v>
      </c>
      <c r="AQ1944" s="18">
        <f t="shared" si="142"/>
        <v>0.75832179383812515</v>
      </c>
      <c r="AV1944" s="19">
        <v>2.2033999999999998</v>
      </c>
      <c r="AW1944" s="20">
        <v>7.1800000000000003E-2</v>
      </c>
      <c r="AY1944" s="17">
        <v>196.1</v>
      </c>
      <c r="AZ1944" s="17">
        <v>0.68996200098048399</v>
      </c>
      <c r="BA1944" s="17">
        <f t="shared" si="143"/>
        <v>0.62096580088243558</v>
      </c>
      <c r="BB1944" s="17">
        <f t="shared" si="144"/>
        <v>0.7589582010785324</v>
      </c>
    </row>
    <row r="1945" spans="20:54" x14ac:dyDescent="0.2">
      <c r="T1945" s="12">
        <v>2.9613</v>
      </c>
      <c r="U1945" s="12">
        <v>0.1104</v>
      </c>
      <c r="AG1945" s="19">
        <v>2.2292000000000001</v>
      </c>
      <c r="AH1945" s="20">
        <v>7.3400000000000007E-2</v>
      </c>
      <c r="AN1945" s="17">
        <v>196.2</v>
      </c>
      <c r="AO1945" s="17">
        <v>0.689501501054956</v>
      </c>
      <c r="AP1945" s="17">
        <f t="shared" si="141"/>
        <v>0.62055135094946046</v>
      </c>
      <c r="AQ1945" s="18">
        <f t="shared" si="142"/>
        <v>0.75845165116045166</v>
      </c>
      <c r="AV1945" s="19">
        <v>2.1972</v>
      </c>
      <c r="AW1945" s="20">
        <v>7.1900000000000006E-2</v>
      </c>
      <c r="AY1945" s="17">
        <v>196.2</v>
      </c>
      <c r="AZ1945" s="17">
        <v>0.69007619112895602</v>
      </c>
      <c r="BA1945" s="17">
        <f t="shared" si="143"/>
        <v>0.62106857201606047</v>
      </c>
      <c r="BB1945" s="17">
        <f t="shared" si="144"/>
        <v>0.75908381024185168</v>
      </c>
    </row>
    <row r="1946" spans="20:54" x14ac:dyDescent="0.2">
      <c r="T1946" s="12">
        <v>2.9744999999999999</v>
      </c>
      <c r="U1946" s="12">
        <v>0.1109</v>
      </c>
      <c r="AG1946" s="19">
        <v>2.1972</v>
      </c>
      <c r="AH1946" s="20">
        <v>7.3400000000000007E-2</v>
      </c>
      <c r="AN1946" s="17">
        <v>196.3</v>
      </c>
      <c r="AO1946" s="17">
        <v>0.68961940128005506</v>
      </c>
      <c r="AP1946" s="17">
        <f t="shared" si="141"/>
        <v>0.62065746115204956</v>
      </c>
      <c r="AQ1946" s="18">
        <f t="shared" si="142"/>
        <v>0.75858134140806066</v>
      </c>
      <c r="AV1946" s="19">
        <v>2.2082999999999999</v>
      </c>
      <c r="AW1946" s="20">
        <v>7.1900000000000006E-2</v>
      </c>
      <c r="AY1946" s="17">
        <v>196.3</v>
      </c>
      <c r="AZ1946" s="17">
        <v>0.69019022010387998</v>
      </c>
      <c r="BA1946" s="17">
        <f t="shared" si="143"/>
        <v>0.62117119809349197</v>
      </c>
      <c r="BB1946" s="17">
        <f t="shared" si="144"/>
        <v>0.75920924211426799</v>
      </c>
    </row>
    <row r="1947" spans="20:54" x14ac:dyDescent="0.2">
      <c r="T1947" s="12">
        <v>2.9733000000000001</v>
      </c>
      <c r="U1947" s="12">
        <v>0.1114</v>
      </c>
      <c r="AG1947" s="19">
        <v>2.1993999999999998</v>
      </c>
      <c r="AH1947" s="20">
        <v>7.3499999999999996E-2</v>
      </c>
      <c r="AN1947" s="17">
        <v>196.4</v>
      </c>
      <c r="AO1947" s="17">
        <v>0.68973714980755996</v>
      </c>
      <c r="AP1947" s="17">
        <f t="shared" si="141"/>
        <v>0.62076343482680396</v>
      </c>
      <c r="AQ1947" s="18">
        <f t="shared" si="142"/>
        <v>0.75871086478831606</v>
      </c>
      <c r="AV1947" s="19">
        <v>2.2016</v>
      </c>
      <c r="AW1947" s="20">
        <v>7.1900000000000006E-2</v>
      </c>
      <c r="AY1947" s="17">
        <v>196.4</v>
      </c>
      <c r="AZ1947" s="17">
        <v>0.69030408815547195</v>
      </c>
      <c r="BA1947" s="17">
        <f t="shared" si="143"/>
        <v>0.62127367933992472</v>
      </c>
      <c r="BB1947" s="17">
        <f t="shared" si="144"/>
        <v>0.75933449697101918</v>
      </c>
    </row>
    <row r="1948" spans="20:54" x14ac:dyDescent="0.2">
      <c r="T1948" s="12">
        <v>2.9874000000000001</v>
      </c>
      <c r="U1948" s="12">
        <v>0.112</v>
      </c>
      <c r="AG1948" s="19">
        <v>2.1619000000000002</v>
      </c>
      <c r="AH1948" s="20">
        <v>7.3499999999999996E-2</v>
      </c>
      <c r="AN1948" s="17">
        <v>196.5</v>
      </c>
      <c r="AO1948" s="17">
        <v>0.68985474682582004</v>
      </c>
      <c r="AP1948" s="17">
        <f t="shared" si="141"/>
        <v>0.62086927214323806</v>
      </c>
      <c r="AQ1948" s="18">
        <f t="shared" si="142"/>
        <v>0.75884022150840214</v>
      </c>
      <c r="AV1948" s="19">
        <v>2.1905999999999999</v>
      </c>
      <c r="AW1948" s="20">
        <v>7.1999999999999995E-2</v>
      </c>
      <c r="AY1948" s="17">
        <v>196.5</v>
      </c>
      <c r="AZ1948" s="17">
        <v>0.69041779553382399</v>
      </c>
      <c r="BA1948" s="17">
        <f t="shared" si="143"/>
        <v>0.62137601598044157</v>
      </c>
      <c r="BB1948" s="17">
        <f t="shared" si="144"/>
        <v>0.75945957508720641</v>
      </c>
    </row>
    <row r="1949" spans="20:54" x14ac:dyDescent="0.2">
      <c r="T1949" s="12">
        <v>2.9956999999999998</v>
      </c>
      <c r="U1949" s="12">
        <v>0.1125</v>
      </c>
      <c r="AG1949" s="19">
        <v>2.2252999999999998</v>
      </c>
      <c r="AH1949" s="20">
        <v>7.3499999999999996E-2</v>
      </c>
      <c r="AN1949" s="17">
        <v>196.6</v>
      </c>
      <c r="AO1949" s="17">
        <v>0.689972192523025</v>
      </c>
      <c r="AP1949" s="17">
        <f t="shared" si="141"/>
        <v>0.62097497327072249</v>
      </c>
      <c r="AQ1949" s="18">
        <f t="shared" si="142"/>
        <v>0.75896941177532751</v>
      </c>
      <c r="AV1949" s="19">
        <v>2.1741000000000001</v>
      </c>
      <c r="AW1949" s="20">
        <v>7.1999999999999995E-2</v>
      </c>
      <c r="AY1949" s="17">
        <v>196.6</v>
      </c>
      <c r="AZ1949" s="17">
        <v>0.69053134248890802</v>
      </c>
      <c r="BA1949" s="17">
        <f t="shared" si="143"/>
        <v>0.6214782082400172</v>
      </c>
      <c r="BB1949" s="17">
        <f t="shared" si="144"/>
        <v>0.75958447673779883</v>
      </c>
    </row>
    <row r="1950" spans="20:54" x14ac:dyDescent="0.2">
      <c r="T1950" s="12">
        <v>3.0133999999999999</v>
      </c>
      <c r="U1950" s="12">
        <v>0.11310000000000001</v>
      </c>
      <c r="AG1950" s="19">
        <v>2.2107000000000001</v>
      </c>
      <c r="AH1950" s="20">
        <v>7.3599999999999999E-2</v>
      </c>
      <c r="AN1950" s="17">
        <v>196.7</v>
      </c>
      <c r="AO1950" s="17">
        <v>0.69008948708720297</v>
      </c>
      <c r="AP1950" s="17">
        <f t="shared" si="141"/>
        <v>0.62108053837848265</v>
      </c>
      <c r="AQ1950" s="18">
        <f t="shared" si="142"/>
        <v>0.75909843579592329</v>
      </c>
      <c r="AV1950" s="19">
        <v>2.1901000000000002</v>
      </c>
      <c r="AW1950" s="20">
        <v>7.2099999999999997E-2</v>
      </c>
      <c r="AY1950" s="17">
        <v>196.7</v>
      </c>
      <c r="AZ1950" s="17">
        <v>0.69064472927057496</v>
      </c>
      <c r="BA1950" s="17">
        <f t="shared" si="143"/>
        <v>0.62158025634351743</v>
      </c>
      <c r="BB1950" s="17">
        <f t="shared" si="144"/>
        <v>0.75970920219763249</v>
      </c>
    </row>
    <row r="1951" spans="20:54" x14ac:dyDescent="0.2">
      <c r="T1951" s="12">
        <v>3.0141</v>
      </c>
      <c r="U1951" s="12">
        <v>0.11360000000000001</v>
      </c>
      <c r="AG1951" s="19">
        <v>2.2452999999999999</v>
      </c>
      <c r="AH1951" s="20">
        <v>7.3599999999999999E-2</v>
      </c>
      <c r="AN1951" s="17">
        <v>196.8</v>
      </c>
      <c r="AO1951" s="17">
        <v>0.69020663070621602</v>
      </c>
      <c r="AP1951" s="17">
        <f t="shared" si="141"/>
        <v>0.62118596763559442</v>
      </c>
      <c r="AQ1951" s="18">
        <f t="shared" si="142"/>
        <v>0.75922729377683773</v>
      </c>
      <c r="AV1951" s="19">
        <v>2.1465999999999998</v>
      </c>
      <c r="AW1951" s="20">
        <v>7.2099999999999997E-2</v>
      </c>
      <c r="AY1951" s="17">
        <v>196.8</v>
      </c>
      <c r="AZ1951" s="17">
        <v>0.69075795612855095</v>
      </c>
      <c r="BA1951" s="17">
        <f t="shared" si="143"/>
        <v>0.62168216051569591</v>
      </c>
      <c r="BB1951" s="17">
        <f t="shared" si="144"/>
        <v>0.7598337517414061</v>
      </c>
    </row>
    <row r="1952" spans="20:54" x14ac:dyDescent="0.2">
      <c r="T1952" s="12">
        <v>3.0406</v>
      </c>
      <c r="U1952" s="12">
        <v>0.1142</v>
      </c>
      <c r="AG1952" s="19">
        <v>2.1991999999999998</v>
      </c>
      <c r="AH1952" s="20">
        <v>7.3700000000000002E-2</v>
      </c>
      <c r="AN1952" s="17">
        <v>196.9</v>
      </c>
      <c r="AO1952" s="17">
        <v>0.690323623567769</v>
      </c>
      <c r="AP1952" s="17">
        <f t="shared" si="141"/>
        <v>0.6212912612109921</v>
      </c>
      <c r="AQ1952" s="18">
        <f t="shared" si="142"/>
        <v>0.75935598592454601</v>
      </c>
      <c r="AV1952" s="19">
        <v>2.1753</v>
      </c>
      <c r="AW1952" s="20">
        <v>7.2099999999999997E-2</v>
      </c>
      <c r="AY1952" s="17">
        <v>196.9</v>
      </c>
      <c r="AZ1952" s="17">
        <v>0.69087102331243799</v>
      </c>
      <c r="BA1952" s="17">
        <f t="shared" si="143"/>
        <v>0.62178392098119417</v>
      </c>
      <c r="BB1952" s="17">
        <f t="shared" si="144"/>
        <v>0.75995812564368181</v>
      </c>
    </row>
    <row r="1953" spans="20:54" x14ac:dyDescent="0.2">
      <c r="T1953" s="12">
        <v>3.0364</v>
      </c>
      <c r="U1953" s="12">
        <v>0.1148</v>
      </c>
      <c r="AG1953" s="19">
        <v>2.2262</v>
      </c>
      <c r="AH1953" s="20">
        <v>7.3700000000000002E-2</v>
      </c>
      <c r="AN1953" s="17">
        <v>197</v>
      </c>
      <c r="AO1953" s="17">
        <v>0.690440465859401</v>
      </c>
      <c r="AP1953" s="17">
        <f t="shared" si="141"/>
        <v>0.6213964192734609</v>
      </c>
      <c r="AQ1953" s="18">
        <f t="shared" si="142"/>
        <v>0.75948451244534121</v>
      </c>
      <c r="AV1953" s="19">
        <v>2.1993</v>
      </c>
      <c r="AW1953" s="20">
        <v>7.22E-2</v>
      </c>
      <c r="AY1953" s="17">
        <v>197</v>
      </c>
      <c r="AZ1953" s="17">
        <v>0.69098393107171296</v>
      </c>
      <c r="BA1953" s="17">
        <f t="shared" si="143"/>
        <v>0.62188553796454171</v>
      </c>
      <c r="BB1953" s="17">
        <f t="shared" si="144"/>
        <v>0.76008232417888433</v>
      </c>
    </row>
    <row r="1954" spans="20:54" x14ac:dyDescent="0.2">
      <c r="T1954" s="12">
        <v>3.0628000000000002</v>
      </c>
      <c r="U1954" s="12">
        <v>0.1154</v>
      </c>
      <c r="AG1954" s="19">
        <v>2.2069999999999999</v>
      </c>
      <c r="AH1954" s="20">
        <v>7.3700000000000002E-2</v>
      </c>
      <c r="AN1954" s="17">
        <v>197.1</v>
      </c>
      <c r="AO1954" s="17">
        <v>0.69055715776848803</v>
      </c>
      <c r="AP1954" s="17">
        <f t="shared" si="141"/>
        <v>0.62150144199163926</v>
      </c>
      <c r="AQ1954" s="18">
        <f t="shared" si="142"/>
        <v>0.75961287354533691</v>
      </c>
      <c r="AV1954" s="19">
        <v>2.2029999999999998</v>
      </c>
      <c r="AW1954" s="20">
        <v>7.22E-2</v>
      </c>
      <c r="AY1954" s="17">
        <v>197.1</v>
      </c>
      <c r="AZ1954" s="17">
        <v>0.69109667965572696</v>
      </c>
      <c r="BA1954" s="17">
        <f t="shared" si="143"/>
        <v>0.62198701169015425</v>
      </c>
      <c r="BB1954" s="17">
        <f t="shared" si="144"/>
        <v>0.76020634762129968</v>
      </c>
    </row>
    <row r="1955" spans="20:54" x14ac:dyDescent="0.2">
      <c r="T1955" s="12">
        <v>3.0684</v>
      </c>
      <c r="U1955" s="12">
        <v>0.11609999999999999</v>
      </c>
      <c r="AG1955" s="19">
        <v>2.2151999999999998</v>
      </c>
      <c r="AH1955" s="20">
        <v>7.3800000000000004E-2</v>
      </c>
      <c r="AN1955" s="17">
        <v>197.2</v>
      </c>
      <c r="AO1955" s="17">
        <v>0.690673699482245</v>
      </c>
      <c r="AP1955" s="17">
        <f t="shared" si="141"/>
        <v>0.62160632953402051</v>
      </c>
      <c r="AQ1955" s="18">
        <f t="shared" si="142"/>
        <v>0.7597410694304696</v>
      </c>
      <c r="AV1955" s="19">
        <v>2.2172000000000001</v>
      </c>
      <c r="AW1955" s="20">
        <v>7.22E-2</v>
      </c>
      <c r="AY1955" s="17">
        <v>197.2</v>
      </c>
      <c r="AZ1955" s="17">
        <v>0.69120926931370397</v>
      </c>
      <c r="BA1955" s="17">
        <f t="shared" si="143"/>
        <v>0.62208834238233357</v>
      </c>
      <c r="BB1955" s="17">
        <f t="shared" si="144"/>
        <v>0.76033019624507447</v>
      </c>
    </row>
    <row r="1956" spans="20:54" x14ac:dyDescent="0.2">
      <c r="T1956" s="12">
        <v>3.0729000000000002</v>
      </c>
      <c r="U1956" s="12">
        <v>0.1168</v>
      </c>
      <c r="AG1956" s="19">
        <v>2.1977000000000002</v>
      </c>
      <c r="AH1956" s="20">
        <v>7.3800000000000004E-2</v>
      </c>
      <c r="AN1956" s="17">
        <v>197.3</v>
      </c>
      <c r="AO1956" s="17">
        <v>0.69079009118772206</v>
      </c>
      <c r="AP1956" s="17">
        <f t="shared" si="141"/>
        <v>0.62171108206894987</v>
      </c>
      <c r="AQ1956" s="18">
        <f t="shared" si="142"/>
        <v>0.75986910030649435</v>
      </c>
      <c r="AV1956" s="19">
        <v>2.1865999999999999</v>
      </c>
      <c r="AW1956" s="20">
        <v>7.2300000000000003E-2</v>
      </c>
      <c r="AY1956" s="17">
        <v>197.3</v>
      </c>
      <c r="AZ1956" s="17">
        <v>0.69132170029473905</v>
      </c>
      <c r="BA1956" s="17">
        <f t="shared" si="143"/>
        <v>0.62218953026526513</v>
      </c>
      <c r="BB1956" s="17">
        <f t="shared" si="144"/>
        <v>0.76045387032421297</v>
      </c>
    </row>
    <row r="1957" spans="20:54" x14ac:dyDescent="0.2">
      <c r="T1957" s="12">
        <v>3.1021000000000001</v>
      </c>
      <c r="U1957" s="12">
        <v>0.1174</v>
      </c>
      <c r="AG1957" s="19">
        <v>2.218</v>
      </c>
      <c r="AH1957" s="20">
        <v>7.3899999999999993E-2</v>
      </c>
      <c r="AN1957" s="17">
        <v>197.4</v>
      </c>
      <c r="AO1957" s="17">
        <v>0.69090633307180604</v>
      </c>
      <c r="AP1957" s="17">
        <f t="shared" si="141"/>
        <v>0.62181569976462547</v>
      </c>
      <c r="AQ1957" s="18">
        <f t="shared" si="142"/>
        <v>0.75999696637898673</v>
      </c>
      <c r="AV1957" s="19">
        <v>2.1659999999999999</v>
      </c>
      <c r="AW1957" s="20">
        <v>7.2300000000000003E-2</v>
      </c>
      <c r="AY1957" s="17">
        <v>197.4</v>
      </c>
      <c r="AZ1957" s="17">
        <v>0.69143397284779795</v>
      </c>
      <c r="BA1957" s="17">
        <f t="shared" si="143"/>
        <v>0.62229057556301814</v>
      </c>
      <c r="BB1957" s="17">
        <f t="shared" si="144"/>
        <v>0.76057737013257776</v>
      </c>
    </row>
    <row r="1958" spans="20:54" x14ac:dyDescent="0.2">
      <c r="T1958" s="12">
        <v>3.1103999999999998</v>
      </c>
      <c r="U1958" s="12">
        <v>0.1181</v>
      </c>
      <c r="AG1958" s="19">
        <v>2.2751999999999999</v>
      </c>
      <c r="AH1958" s="20">
        <v>7.3899999999999993E-2</v>
      </c>
      <c r="AN1958" s="17">
        <v>197.5</v>
      </c>
      <c r="AO1958" s="17">
        <v>0.69102242532121905</v>
      </c>
      <c r="AP1958" s="17">
        <f t="shared" si="141"/>
        <v>0.62192018278909711</v>
      </c>
      <c r="AQ1958" s="18">
        <f t="shared" si="142"/>
        <v>0.76012466785334099</v>
      </c>
      <c r="AV1958" s="19">
        <v>2.1796000000000002</v>
      </c>
      <c r="AW1958" s="20">
        <v>7.2300000000000003E-2</v>
      </c>
      <c r="AY1958" s="17">
        <v>197.5</v>
      </c>
      <c r="AZ1958" s="17">
        <v>0.69154608722171795</v>
      </c>
      <c r="BA1958" s="17">
        <f t="shared" si="143"/>
        <v>0.62239147849954612</v>
      </c>
      <c r="BB1958" s="17">
        <f t="shared" si="144"/>
        <v>0.76070069594388978</v>
      </c>
    </row>
    <row r="1959" spans="20:54" x14ac:dyDescent="0.2">
      <c r="T1959" s="12">
        <v>3.1215000000000002</v>
      </c>
      <c r="U1959" s="12">
        <v>0.11890000000000001</v>
      </c>
      <c r="AG1959" s="19">
        <v>2.2282999999999999</v>
      </c>
      <c r="AH1959" s="20">
        <v>7.3899999999999993E-2</v>
      </c>
      <c r="AN1959" s="17">
        <v>197.6</v>
      </c>
      <c r="AO1959" s="17">
        <v>0.69113836812252105</v>
      </c>
      <c r="AP1959" s="17">
        <f t="shared" si="141"/>
        <v>0.62202453131026891</v>
      </c>
      <c r="AQ1959" s="18">
        <f t="shared" si="142"/>
        <v>0.76025220493477319</v>
      </c>
      <c r="AV1959" s="19">
        <v>2.1808000000000001</v>
      </c>
      <c r="AW1959" s="20">
        <v>7.2400000000000006E-2</v>
      </c>
      <c r="AY1959" s="17">
        <v>197.6</v>
      </c>
      <c r="AZ1959" s="17">
        <v>0.691658043665204</v>
      </c>
      <c r="BA1959" s="17">
        <f t="shared" si="143"/>
        <v>0.62249223929868358</v>
      </c>
      <c r="BB1959" s="17">
        <f t="shared" si="144"/>
        <v>0.76082384803172443</v>
      </c>
    </row>
    <row r="1960" spans="20:54" x14ac:dyDescent="0.2">
      <c r="T1960" s="12">
        <v>3.153</v>
      </c>
      <c r="U1960" s="12">
        <v>0.1196</v>
      </c>
      <c r="AG1960" s="19">
        <v>2.1928999999999998</v>
      </c>
      <c r="AH1960" s="20">
        <v>7.3999999999999996E-2</v>
      </c>
      <c r="AN1960" s="17">
        <v>197.7</v>
      </c>
      <c r="AO1960" s="17">
        <v>0.69125416166210596</v>
      </c>
      <c r="AP1960" s="17">
        <f t="shared" si="141"/>
        <v>0.62212874549589536</v>
      </c>
      <c r="AQ1960" s="18">
        <f t="shared" si="142"/>
        <v>0.76037957782831667</v>
      </c>
      <c r="AV1960" s="19">
        <v>2.1911</v>
      </c>
      <c r="AW1960" s="20">
        <v>7.2400000000000006E-2</v>
      </c>
      <c r="AY1960" s="17">
        <v>197.7</v>
      </c>
      <c r="AZ1960" s="17">
        <v>0.69176984242682904</v>
      </c>
      <c r="BA1960" s="17">
        <f t="shared" si="143"/>
        <v>0.62259285818414611</v>
      </c>
      <c r="BB1960" s="17">
        <f t="shared" si="144"/>
        <v>0.76094682666951197</v>
      </c>
    </row>
    <row r="1961" spans="20:54" x14ac:dyDescent="0.2">
      <c r="T1961" s="12">
        <v>3.1581000000000001</v>
      </c>
      <c r="U1961" s="12">
        <v>0.12039999999999999</v>
      </c>
      <c r="AG1961" s="19">
        <v>2.2080000000000002</v>
      </c>
      <c r="AH1961" s="20">
        <v>7.3999999999999996E-2</v>
      </c>
      <c r="AN1961" s="17">
        <v>197.8</v>
      </c>
      <c r="AO1961" s="17">
        <v>0.69136980612620502</v>
      </c>
      <c r="AP1961" s="17">
        <f t="shared" si="141"/>
        <v>0.6222328255135845</v>
      </c>
      <c r="AQ1961" s="18">
        <f t="shared" si="142"/>
        <v>0.76050678673882555</v>
      </c>
      <c r="AV1961" s="19">
        <v>2.2366999999999999</v>
      </c>
      <c r="AW1961" s="20">
        <v>7.2499999999999995E-2</v>
      </c>
      <c r="AY1961" s="17">
        <v>197.8</v>
      </c>
      <c r="AZ1961" s="17">
        <v>0.691881483755034</v>
      </c>
      <c r="BA1961" s="17">
        <f t="shared" si="143"/>
        <v>0.62269333537953064</v>
      </c>
      <c r="BB1961" s="17">
        <f t="shared" si="144"/>
        <v>0.76106963213053747</v>
      </c>
    </row>
    <row r="1962" spans="20:54" x14ac:dyDescent="0.2">
      <c r="T1962" s="12">
        <v>3.1880000000000002</v>
      </c>
      <c r="U1962" s="12">
        <v>0.1212</v>
      </c>
      <c r="AG1962" s="19">
        <v>2.2246999999999999</v>
      </c>
      <c r="AH1962" s="20">
        <v>7.4099999999999999E-2</v>
      </c>
      <c r="AN1962" s="17">
        <v>197.9</v>
      </c>
      <c r="AO1962" s="17">
        <v>0.69148530170088296</v>
      </c>
      <c r="AP1962" s="17">
        <f t="shared" si="141"/>
        <v>0.6223367715307947</v>
      </c>
      <c r="AQ1962" s="18">
        <f t="shared" si="142"/>
        <v>0.76063383187097133</v>
      </c>
      <c r="AV1962" s="19">
        <v>2.1863000000000001</v>
      </c>
      <c r="AW1962" s="20">
        <v>7.2499999999999995E-2</v>
      </c>
      <c r="AY1962" s="17">
        <v>197.9</v>
      </c>
      <c r="AZ1962" s="17">
        <v>0.69199296789812603</v>
      </c>
      <c r="BA1962" s="17">
        <f t="shared" si="143"/>
        <v>0.62279367110831341</v>
      </c>
      <c r="BB1962" s="17">
        <f t="shared" si="144"/>
        <v>0.76119226468793866</v>
      </c>
    </row>
    <row r="1963" spans="20:54" x14ac:dyDescent="0.2">
      <c r="T1963" s="12">
        <v>3.1917</v>
      </c>
      <c r="U1963" s="12">
        <v>0.1221</v>
      </c>
      <c r="AG1963" s="19">
        <v>2.2238000000000002</v>
      </c>
      <c r="AH1963" s="20">
        <v>7.4099999999999999E-2</v>
      </c>
      <c r="AN1963" s="17">
        <v>198</v>
      </c>
      <c r="AO1963" s="17">
        <v>0.69160064857204095</v>
      </c>
      <c r="AP1963" s="17">
        <f t="shared" si="141"/>
        <v>0.6224405837148369</v>
      </c>
      <c r="AQ1963" s="18">
        <f t="shared" si="142"/>
        <v>0.76076071342924512</v>
      </c>
      <c r="AV1963" s="19">
        <v>2.2109000000000001</v>
      </c>
      <c r="AW1963" s="20">
        <v>7.2499999999999995E-2</v>
      </c>
      <c r="AY1963" s="17">
        <v>198</v>
      </c>
      <c r="AZ1963" s="17">
        <v>0.69210429510427696</v>
      </c>
      <c r="BA1963" s="17">
        <f t="shared" si="143"/>
        <v>0.62289386559384929</v>
      </c>
      <c r="BB1963" s="17">
        <f t="shared" si="144"/>
        <v>0.76131472461470473</v>
      </c>
    </row>
    <row r="1964" spans="20:54" x14ac:dyDescent="0.2">
      <c r="T1964" s="12">
        <v>3.2145000000000001</v>
      </c>
      <c r="U1964" s="12">
        <v>0.123</v>
      </c>
      <c r="AG1964" s="19">
        <v>2.2418999999999998</v>
      </c>
      <c r="AH1964" s="20">
        <v>7.4200000000000002E-2</v>
      </c>
      <c r="AN1964" s="17">
        <v>198.1</v>
      </c>
      <c r="AO1964" s="17">
        <v>0.69171584692541399</v>
      </c>
      <c r="AP1964" s="17">
        <f t="shared" si="141"/>
        <v>0.62254426223287262</v>
      </c>
      <c r="AQ1964" s="18">
        <f t="shared" si="142"/>
        <v>0.76088743161795547</v>
      </c>
      <c r="AV1964" s="19">
        <v>2.1714000000000002</v>
      </c>
      <c r="AW1964" s="20">
        <v>7.2599999999999998E-2</v>
      </c>
      <c r="AY1964" s="17">
        <v>198.1</v>
      </c>
      <c r="AZ1964" s="17">
        <v>0.69221546562152403</v>
      </c>
      <c r="BA1964" s="17">
        <f t="shared" si="143"/>
        <v>0.62299391905937163</v>
      </c>
      <c r="BB1964" s="17">
        <f t="shared" si="144"/>
        <v>0.76143701218367654</v>
      </c>
    </row>
    <row r="1965" spans="20:54" x14ac:dyDescent="0.2">
      <c r="T1965" s="12">
        <v>3.2477999999999998</v>
      </c>
      <c r="U1965" s="12">
        <v>0.1239</v>
      </c>
      <c r="AG1965" s="19">
        <v>2.2029000000000001</v>
      </c>
      <c r="AH1965" s="20">
        <v>7.4200000000000002E-2</v>
      </c>
      <c r="AN1965" s="17">
        <v>198.2</v>
      </c>
      <c r="AO1965" s="17">
        <v>0.69183089694657196</v>
      </c>
      <c r="AP1965" s="17">
        <f t="shared" si="141"/>
        <v>0.62264780725191482</v>
      </c>
      <c r="AQ1965" s="18">
        <f t="shared" si="142"/>
        <v>0.76101398664122921</v>
      </c>
      <c r="AV1965" s="19">
        <v>2.2124000000000001</v>
      </c>
      <c r="AW1965" s="20">
        <v>7.2599999999999998E-2</v>
      </c>
      <c r="AY1965" s="17">
        <v>198.2</v>
      </c>
      <c r="AZ1965" s="17">
        <v>0.69232647969776495</v>
      </c>
      <c r="BA1965" s="17">
        <f t="shared" si="143"/>
        <v>0.62309383172798849</v>
      </c>
      <c r="BB1965" s="17">
        <f t="shared" si="144"/>
        <v>0.76155912766754152</v>
      </c>
    </row>
    <row r="1966" spans="20:54" x14ac:dyDescent="0.2">
      <c r="T1966" s="12">
        <v>3.2669999999999999</v>
      </c>
      <c r="U1966" s="12">
        <v>0.12479999999999999</v>
      </c>
      <c r="AG1966" s="19">
        <v>2.1890999999999998</v>
      </c>
      <c r="AH1966" s="20">
        <v>7.4200000000000002E-2</v>
      </c>
      <c r="AN1966" s="17">
        <v>198.3</v>
      </c>
      <c r="AO1966" s="17">
        <v>0.691945798820921</v>
      </c>
      <c r="AP1966" s="17">
        <f t="shared" si="141"/>
        <v>0.6227512189388289</v>
      </c>
      <c r="AQ1966" s="18">
        <f t="shared" si="142"/>
        <v>0.76114037870301321</v>
      </c>
      <c r="AV1966" s="19">
        <v>2.2044000000000001</v>
      </c>
      <c r="AW1966" s="20">
        <v>7.2599999999999998E-2</v>
      </c>
      <c r="AY1966" s="17">
        <v>198.3</v>
      </c>
      <c r="AZ1966" s="17">
        <v>0.69243733758076398</v>
      </c>
      <c r="BA1966" s="17">
        <f t="shared" si="143"/>
        <v>0.62319360382268763</v>
      </c>
      <c r="BB1966" s="17">
        <f t="shared" si="144"/>
        <v>0.76168107133884044</v>
      </c>
    </row>
    <row r="1967" spans="20:54" x14ac:dyDescent="0.2">
      <c r="T1967" s="12">
        <v>3.2928000000000002</v>
      </c>
      <c r="U1967" s="12">
        <v>0.1258</v>
      </c>
      <c r="AG1967" s="19">
        <v>2.2231999999999998</v>
      </c>
      <c r="AH1967" s="20">
        <v>7.4300000000000005E-2</v>
      </c>
      <c r="AN1967" s="17">
        <v>198.4</v>
      </c>
      <c r="AO1967" s="17">
        <v>0.69206055273369804</v>
      </c>
      <c r="AP1967" s="17">
        <f t="shared" si="141"/>
        <v>0.62285449746032828</v>
      </c>
      <c r="AQ1967" s="18">
        <f t="shared" si="142"/>
        <v>0.76126660800706791</v>
      </c>
      <c r="AV1967" s="19">
        <v>2.2006999999999999</v>
      </c>
      <c r="AW1967" s="20">
        <v>7.2700000000000001E-2</v>
      </c>
      <c r="AY1967" s="17">
        <v>198.4</v>
      </c>
      <c r="AZ1967" s="17">
        <v>0.69254803951814603</v>
      </c>
      <c r="BA1967" s="17">
        <f t="shared" si="143"/>
        <v>0.62329323556633143</v>
      </c>
      <c r="BB1967" s="17">
        <f t="shared" si="144"/>
        <v>0.76180284346996074</v>
      </c>
    </row>
    <row r="1968" spans="20:54" x14ac:dyDescent="0.2">
      <c r="T1968" s="12">
        <v>3.3342999999999998</v>
      </c>
      <c r="U1968" s="12">
        <v>0.1268</v>
      </c>
      <c r="AG1968" s="19">
        <v>2.2280000000000002</v>
      </c>
      <c r="AH1968" s="20">
        <v>7.4300000000000005E-2</v>
      </c>
      <c r="AN1968" s="17">
        <v>198.5</v>
      </c>
      <c r="AO1968" s="17">
        <v>0.69217515886997705</v>
      </c>
      <c r="AP1968" s="17">
        <f t="shared" si="141"/>
        <v>0.6229576429829794</v>
      </c>
      <c r="AQ1968" s="18">
        <f t="shared" si="142"/>
        <v>0.76139267475697481</v>
      </c>
      <c r="AV1968" s="19">
        <v>2.1821999999999999</v>
      </c>
      <c r="AW1968" s="20">
        <v>7.2700000000000001E-2</v>
      </c>
      <c r="AY1968" s="17">
        <v>198.5</v>
      </c>
      <c r="AZ1968" s="17">
        <v>0.69265858575739403</v>
      </c>
      <c r="BA1968" s="17">
        <f t="shared" si="143"/>
        <v>0.62339272718165462</v>
      </c>
      <c r="BB1968" s="17">
        <f t="shared" si="144"/>
        <v>0.76192444433313344</v>
      </c>
    </row>
    <row r="1969" spans="20:54" x14ac:dyDescent="0.2">
      <c r="T1969" s="12">
        <v>3.3664999999999998</v>
      </c>
      <c r="U1969" s="12">
        <v>0.12790000000000001</v>
      </c>
      <c r="AG1969" s="19">
        <v>2.2151000000000001</v>
      </c>
      <c r="AH1969" s="20">
        <v>7.4399999999999994E-2</v>
      </c>
      <c r="AN1969" s="17">
        <v>198.6</v>
      </c>
      <c r="AO1969" s="17">
        <v>0.69228961741466499</v>
      </c>
      <c r="AP1969" s="17">
        <f t="shared" si="141"/>
        <v>0.62306065567319846</v>
      </c>
      <c r="AQ1969" s="18">
        <f t="shared" si="142"/>
        <v>0.76151857915613153</v>
      </c>
      <c r="AV1969" s="19">
        <v>2.2385000000000002</v>
      </c>
      <c r="AW1969" s="20">
        <v>7.2800000000000004E-2</v>
      </c>
      <c r="AY1969" s="17">
        <v>198.6</v>
      </c>
      <c r="AZ1969" s="17">
        <v>0.69276897654585501</v>
      </c>
      <c r="BA1969" s="17">
        <f t="shared" si="143"/>
        <v>0.62349207889126956</v>
      </c>
      <c r="BB1969" s="17">
        <f t="shared" si="144"/>
        <v>0.76204587420044057</v>
      </c>
    </row>
    <row r="1970" spans="20:54" x14ac:dyDescent="0.2">
      <c r="T1970" s="12">
        <v>3.3959000000000001</v>
      </c>
      <c r="U1970" s="12">
        <v>0.129</v>
      </c>
      <c r="AG1970" s="19">
        <v>2.2063999999999999</v>
      </c>
      <c r="AH1970" s="20">
        <v>7.4399999999999994E-2</v>
      </c>
      <c r="AN1970" s="17">
        <v>198.7</v>
      </c>
      <c r="AO1970" s="17">
        <v>0.69240392855250099</v>
      </c>
      <c r="AP1970" s="17">
        <f t="shared" si="141"/>
        <v>0.62316353569725091</v>
      </c>
      <c r="AQ1970" s="18">
        <f t="shared" si="142"/>
        <v>0.76164432140775118</v>
      </c>
      <c r="AV1970" s="19">
        <v>2.2223000000000002</v>
      </c>
      <c r="AW1970" s="20">
        <v>7.2800000000000004E-2</v>
      </c>
      <c r="AY1970" s="17">
        <v>198.7</v>
      </c>
      <c r="AZ1970" s="17">
        <v>0.692879212130731</v>
      </c>
      <c r="BA1970" s="17">
        <f t="shared" si="143"/>
        <v>0.62359129091765797</v>
      </c>
      <c r="BB1970" s="17">
        <f t="shared" si="144"/>
        <v>0.76216713334380415</v>
      </c>
    </row>
    <row r="1971" spans="20:54" x14ac:dyDescent="0.2">
      <c r="T1971" s="12">
        <v>3.4380999999999999</v>
      </c>
      <c r="U1971" s="12">
        <v>0.13020000000000001</v>
      </c>
      <c r="AG1971" s="19">
        <v>2.2200000000000002</v>
      </c>
      <c r="AH1971" s="20">
        <v>7.4499999999999997E-2</v>
      </c>
      <c r="AN1971" s="17">
        <v>198.8</v>
      </c>
      <c r="AO1971" s="17">
        <v>0.69251809246805995</v>
      </c>
      <c r="AP1971" s="17">
        <f t="shared" si="141"/>
        <v>0.62326628322125399</v>
      </c>
      <c r="AQ1971" s="18">
        <f t="shared" si="142"/>
        <v>0.76176990171486603</v>
      </c>
      <c r="AV1971" s="19">
        <v>2.2086000000000001</v>
      </c>
      <c r="AW1971" s="20">
        <v>7.2800000000000004E-2</v>
      </c>
      <c r="AY1971" s="17">
        <v>198.8</v>
      </c>
      <c r="AZ1971" s="17">
        <v>0.69298929275908405</v>
      </c>
      <c r="BA1971" s="17">
        <f t="shared" si="143"/>
        <v>0.62369036348317564</v>
      </c>
      <c r="BB1971" s="17">
        <f t="shared" si="144"/>
        <v>0.76228822203499247</v>
      </c>
    </row>
    <row r="1972" spans="20:54" x14ac:dyDescent="0.2">
      <c r="T1972" s="12">
        <v>3.4603999999999999</v>
      </c>
      <c r="U1972" s="12">
        <v>0.13139999999999999</v>
      </c>
      <c r="AG1972" s="19">
        <v>2.2256999999999998</v>
      </c>
      <c r="AH1972" s="20">
        <v>7.4499999999999997E-2</v>
      </c>
      <c r="AN1972" s="17">
        <v>198.9</v>
      </c>
      <c r="AO1972" s="17">
        <v>0.69263210934574904</v>
      </c>
      <c r="AP1972" s="17">
        <f t="shared" si="141"/>
        <v>0.62336889841117415</v>
      </c>
      <c r="AQ1972" s="18">
        <f t="shared" si="142"/>
        <v>0.76189532028032403</v>
      </c>
      <c r="AV1972" s="19">
        <v>2.2366999999999999</v>
      </c>
      <c r="AW1972" s="20">
        <v>7.2900000000000006E-2</v>
      </c>
      <c r="AY1972" s="17">
        <v>198.9</v>
      </c>
      <c r="AZ1972" s="17">
        <v>0.69309921867783497</v>
      </c>
      <c r="BA1972" s="17">
        <f t="shared" si="143"/>
        <v>0.62378929681005146</v>
      </c>
      <c r="BB1972" s="17">
        <f t="shared" si="144"/>
        <v>0.76240914054561848</v>
      </c>
    </row>
    <row r="1973" spans="20:54" x14ac:dyDescent="0.2">
      <c r="T1973" s="12">
        <v>3.496</v>
      </c>
      <c r="U1973" s="12">
        <v>0.1326</v>
      </c>
      <c r="AG1973" s="19">
        <v>2.2069999999999999</v>
      </c>
      <c r="AH1973" s="20">
        <v>7.4499999999999997E-2</v>
      </c>
      <c r="AN1973" s="17">
        <v>199</v>
      </c>
      <c r="AO1973" s="17">
        <v>0.69274597936980797</v>
      </c>
      <c r="AP1973" s="17">
        <f t="shared" si="141"/>
        <v>0.62347138143282721</v>
      </c>
      <c r="AQ1973" s="18">
        <f t="shared" si="142"/>
        <v>0.76202057730678885</v>
      </c>
      <c r="AV1973" s="19">
        <v>2.1920000000000002</v>
      </c>
      <c r="AW1973" s="20">
        <v>7.2900000000000006E-2</v>
      </c>
      <c r="AY1973" s="17">
        <v>199</v>
      </c>
      <c r="AZ1973" s="17">
        <v>0.69320899013375703</v>
      </c>
      <c r="BA1973" s="17">
        <f t="shared" si="143"/>
        <v>0.62388809112038135</v>
      </c>
      <c r="BB1973" s="17">
        <f t="shared" si="144"/>
        <v>0.76252988914713282</v>
      </c>
    </row>
    <row r="1974" spans="20:54" x14ac:dyDescent="0.2">
      <c r="T1974" s="12">
        <v>3.5636999999999999</v>
      </c>
      <c r="U1974" s="12">
        <v>0.13389999999999999</v>
      </c>
      <c r="AG1974" s="19">
        <v>2.2422</v>
      </c>
      <c r="AH1974" s="20">
        <v>7.46E-2</v>
      </c>
      <c r="AN1974" s="17">
        <v>199.1</v>
      </c>
      <c r="AO1974" s="17">
        <v>0.69285970272430997</v>
      </c>
      <c r="AP1974" s="17">
        <f t="shared" si="141"/>
        <v>0.62357373245187897</v>
      </c>
      <c r="AQ1974" s="18">
        <f t="shared" si="142"/>
        <v>0.76214567299674107</v>
      </c>
      <c r="AV1974" s="19">
        <v>2.1629999999999998</v>
      </c>
      <c r="AW1974" s="20">
        <v>7.2900000000000006E-2</v>
      </c>
      <c r="AY1974" s="17">
        <v>199.1</v>
      </c>
      <c r="AZ1974" s="17">
        <v>0.69331860737348305</v>
      </c>
      <c r="BA1974" s="17">
        <f t="shared" si="143"/>
        <v>0.62398674663613474</v>
      </c>
      <c r="BB1974" s="17">
        <f t="shared" si="144"/>
        <v>0.76265046811083137</v>
      </c>
    </row>
    <row r="1975" spans="20:54" x14ac:dyDescent="0.2">
      <c r="T1975" s="12">
        <v>3.6053999999999999</v>
      </c>
      <c r="U1975" s="12">
        <v>0.13519999999999999</v>
      </c>
      <c r="AG1975" s="19">
        <v>2.2029000000000001</v>
      </c>
      <c r="AH1975" s="20">
        <v>7.46E-2</v>
      </c>
      <c r="AN1975" s="17">
        <v>199.2</v>
      </c>
      <c r="AO1975" s="17">
        <v>0.69297327959316002</v>
      </c>
      <c r="AP1975" s="17">
        <f t="shared" si="141"/>
        <v>0.62367595163384404</v>
      </c>
      <c r="AQ1975" s="18">
        <f t="shared" si="142"/>
        <v>0.76227060755247611</v>
      </c>
      <c r="AV1975" s="19">
        <v>2.2227999999999999</v>
      </c>
      <c r="AW1975" s="20">
        <v>7.2999999999999995E-2</v>
      </c>
      <c r="AY1975" s="17">
        <v>199.2</v>
      </c>
      <c r="AZ1975" s="17">
        <v>0.69342807064349699</v>
      </c>
      <c r="BA1975" s="17">
        <f t="shared" si="143"/>
        <v>0.62408526357914729</v>
      </c>
      <c r="BB1975" s="17">
        <f t="shared" si="144"/>
        <v>0.76277087770784679</v>
      </c>
    </row>
    <row r="1976" spans="20:54" x14ac:dyDescent="0.2">
      <c r="T1976" s="12">
        <v>3.6602999999999999</v>
      </c>
      <c r="U1976" s="12">
        <v>0.1366</v>
      </c>
      <c r="AG1976" s="19">
        <v>2.2526000000000002</v>
      </c>
      <c r="AH1976" s="20">
        <v>7.4700000000000003E-2</v>
      </c>
      <c r="AN1976" s="17">
        <v>199.3</v>
      </c>
      <c r="AO1976" s="17">
        <v>0.69308671016009704</v>
      </c>
      <c r="AP1976" s="17">
        <f t="shared" si="141"/>
        <v>0.62377803914408736</v>
      </c>
      <c r="AQ1976" s="18">
        <f t="shared" si="142"/>
        <v>0.76239538117610683</v>
      </c>
      <c r="AV1976" s="19">
        <v>2.1861000000000002</v>
      </c>
      <c r="AW1976" s="20">
        <v>7.2999999999999995E-2</v>
      </c>
      <c r="AY1976" s="17">
        <v>199.3</v>
      </c>
      <c r="AZ1976" s="17">
        <v>0.693537380190139</v>
      </c>
      <c r="BA1976" s="17">
        <f t="shared" si="143"/>
        <v>0.6241836421711251</v>
      </c>
      <c r="BB1976" s="17">
        <f t="shared" si="144"/>
        <v>0.76289111820915301</v>
      </c>
    </row>
    <row r="1977" spans="20:54" x14ac:dyDescent="0.2">
      <c r="T1977" s="12">
        <v>3.7176</v>
      </c>
      <c r="U1977" s="12">
        <v>0.13800000000000001</v>
      </c>
      <c r="AG1977" s="19">
        <v>2.2612999999999999</v>
      </c>
      <c r="AH1977" s="20">
        <v>7.4700000000000003E-2</v>
      </c>
      <c r="AN1977" s="17">
        <v>199.4</v>
      </c>
      <c r="AO1977" s="17">
        <v>0.69319999460868997</v>
      </c>
      <c r="AP1977" s="17">
        <f t="shared" si="141"/>
        <v>0.623879995147821</v>
      </c>
      <c r="AQ1977" s="18">
        <f t="shared" si="142"/>
        <v>0.76251999406955906</v>
      </c>
      <c r="AV1977" s="19">
        <v>2.1716000000000002</v>
      </c>
      <c r="AW1977" s="20">
        <v>7.3099999999999998E-2</v>
      </c>
      <c r="AY1977" s="17">
        <v>199.4</v>
      </c>
      <c r="AZ1977" s="17">
        <v>0.69364653625960204</v>
      </c>
      <c r="BA1977" s="17">
        <f t="shared" si="143"/>
        <v>0.62428188263364182</v>
      </c>
      <c r="BB1977" s="17">
        <f t="shared" si="144"/>
        <v>0.76301118988556227</v>
      </c>
    </row>
    <row r="1978" spans="20:54" x14ac:dyDescent="0.2">
      <c r="T1978" s="12">
        <v>3.7730999999999999</v>
      </c>
      <c r="U1978" s="12">
        <v>0.1394</v>
      </c>
      <c r="AG1978" s="19">
        <v>2.2082000000000002</v>
      </c>
      <c r="AH1978" s="20">
        <v>7.4800000000000005E-2</v>
      </c>
      <c r="AN1978" s="17">
        <v>199.5</v>
      </c>
      <c r="AO1978" s="17">
        <v>0.69331313312234299</v>
      </c>
      <c r="AP1978" s="17">
        <f t="shared" si="141"/>
        <v>0.6239818198101087</v>
      </c>
      <c r="AQ1978" s="18">
        <f t="shared" si="142"/>
        <v>0.76264444643457741</v>
      </c>
      <c r="AV1978" s="19">
        <v>2.1964999999999999</v>
      </c>
      <c r="AW1978" s="20">
        <v>7.3099999999999998E-2</v>
      </c>
      <c r="AY1978" s="17">
        <v>199.5</v>
      </c>
      <c r="AZ1978" s="17">
        <v>0.69375553909792897</v>
      </c>
      <c r="BA1978" s="17">
        <f t="shared" si="143"/>
        <v>0.62437998518813609</v>
      </c>
      <c r="BB1978" s="17">
        <f t="shared" si="144"/>
        <v>0.76313109300772197</v>
      </c>
    </row>
    <row r="1979" spans="20:54" x14ac:dyDescent="0.2">
      <c r="T1979" s="12">
        <v>3.8515999999999999</v>
      </c>
      <c r="U1979" s="12">
        <v>0.1409</v>
      </c>
      <c r="AG1979" s="19">
        <v>2.2589000000000001</v>
      </c>
      <c r="AH1979" s="20">
        <v>7.4800000000000005E-2</v>
      </c>
      <c r="AN1979" s="17">
        <v>199.6</v>
      </c>
      <c r="AO1979" s="17">
        <v>0.69342612588428998</v>
      </c>
      <c r="AP1979" s="17">
        <f t="shared" si="141"/>
        <v>0.62408351329586098</v>
      </c>
      <c r="AQ1979" s="18">
        <f t="shared" si="142"/>
        <v>0.76276873847271909</v>
      </c>
      <c r="AV1979" s="19">
        <v>2.1722000000000001</v>
      </c>
      <c r="AW1979" s="20">
        <v>7.3099999999999998E-2</v>
      </c>
      <c r="AY1979" s="17">
        <v>199.6</v>
      </c>
      <c r="AZ1979" s="17">
        <v>0.69386438895101499</v>
      </c>
      <c r="BA1979" s="17">
        <f t="shared" si="143"/>
        <v>0.62447795005591356</v>
      </c>
      <c r="BB1979" s="17">
        <f t="shared" si="144"/>
        <v>0.76325082784611653</v>
      </c>
    </row>
    <row r="1980" spans="20:54" x14ac:dyDescent="0.2">
      <c r="T1980" s="12">
        <v>3.9405999999999999</v>
      </c>
      <c r="U1980" s="12">
        <v>0.1424</v>
      </c>
      <c r="AG1980" s="19">
        <v>2.2475999999999998</v>
      </c>
      <c r="AH1980" s="20">
        <v>7.4899999999999994E-2</v>
      </c>
      <c r="AN1980" s="17">
        <v>199.7</v>
      </c>
      <c r="AO1980" s="17">
        <v>0.69353897307759704</v>
      </c>
      <c r="AP1980" s="17">
        <f t="shared" si="141"/>
        <v>0.62418507576983739</v>
      </c>
      <c r="AQ1980" s="18">
        <f t="shared" si="142"/>
        <v>0.7628928703853568</v>
      </c>
      <c r="AV1980" s="19">
        <v>2.2401</v>
      </c>
      <c r="AW1980" s="20">
        <v>7.3200000000000001E-2</v>
      </c>
      <c r="AY1980" s="17">
        <v>199.7</v>
      </c>
      <c r="AZ1980" s="17">
        <v>0.69397308606460795</v>
      </c>
      <c r="BA1980" s="17">
        <f t="shared" si="143"/>
        <v>0.62457577745814719</v>
      </c>
      <c r="BB1980" s="17">
        <f t="shared" si="144"/>
        <v>0.76337039467106882</v>
      </c>
    </row>
    <row r="1981" spans="20:54" x14ac:dyDescent="0.2">
      <c r="T1981" s="12">
        <v>4.0016999999999996</v>
      </c>
      <c r="U1981" s="12">
        <v>0.14399999999999999</v>
      </c>
      <c r="AG1981" s="19">
        <v>2.2141999999999999</v>
      </c>
      <c r="AH1981" s="20">
        <v>7.4899999999999994E-2</v>
      </c>
      <c r="AN1981" s="17">
        <v>199.8</v>
      </c>
      <c r="AO1981" s="17">
        <v>0.693651674885162</v>
      </c>
      <c r="AP1981" s="17">
        <f t="shared" si="141"/>
        <v>0.62428650739664582</v>
      </c>
      <c r="AQ1981" s="18">
        <f t="shared" si="142"/>
        <v>0.76301684237367828</v>
      </c>
      <c r="AV1981" s="19">
        <v>2.1808999999999998</v>
      </c>
      <c r="AW1981" s="20">
        <v>7.3200000000000001E-2</v>
      </c>
      <c r="AY1981" s="17">
        <v>199.8</v>
      </c>
      <c r="AZ1981" s="17">
        <v>0.69408163068430095</v>
      </c>
      <c r="BA1981" s="17">
        <f t="shared" si="143"/>
        <v>0.62467346761587084</v>
      </c>
      <c r="BB1981" s="17">
        <f t="shared" si="144"/>
        <v>0.76348979375273107</v>
      </c>
    </row>
    <row r="1982" spans="20:54" x14ac:dyDescent="0.2">
      <c r="T1982" s="12">
        <v>4.1005000000000003</v>
      </c>
      <c r="U1982" s="12">
        <v>0.14560000000000001</v>
      </c>
      <c r="AG1982" s="19">
        <v>2.2302</v>
      </c>
      <c r="AH1982" s="20">
        <v>7.4899999999999994E-2</v>
      </c>
      <c r="AN1982" s="17">
        <v>199.9</v>
      </c>
      <c r="AO1982" s="17">
        <v>0.693764231489713</v>
      </c>
      <c r="AP1982" s="17">
        <f t="shared" si="141"/>
        <v>0.6243878083407417</v>
      </c>
      <c r="AQ1982" s="18">
        <f t="shared" si="142"/>
        <v>0.76314065463868441</v>
      </c>
      <c r="AV1982" s="19">
        <v>2.2408999999999999</v>
      </c>
      <c r="AW1982" s="20">
        <v>7.3300000000000004E-2</v>
      </c>
      <c r="AY1982" s="17">
        <v>199.9</v>
      </c>
      <c r="AZ1982" s="17">
        <v>0.69419002305553901</v>
      </c>
      <c r="BA1982" s="17">
        <f t="shared" si="143"/>
        <v>0.62477102074998514</v>
      </c>
      <c r="BB1982" s="17">
        <f t="shared" si="144"/>
        <v>0.76360902536109299</v>
      </c>
    </row>
    <row r="1983" spans="20:54" x14ac:dyDescent="0.2">
      <c r="T1983" s="12">
        <v>4.1957000000000004</v>
      </c>
      <c r="U1983" s="12">
        <v>0.14729999999999999</v>
      </c>
      <c r="AG1983" s="19">
        <v>2.2416999999999998</v>
      </c>
      <c r="AH1983" s="20">
        <v>7.4999999999999997E-2</v>
      </c>
      <c r="AN1983" s="17">
        <v>200</v>
      </c>
      <c r="AO1983" s="17">
        <v>0.69387664307381203</v>
      </c>
      <c r="AP1983" s="17">
        <f t="shared" si="141"/>
        <v>0.62448897876643084</v>
      </c>
      <c r="AQ1983" s="18">
        <f t="shared" si="142"/>
        <v>0.76326430738119333</v>
      </c>
      <c r="AV1983" s="19">
        <v>2.1545000000000001</v>
      </c>
      <c r="AW1983" s="20">
        <v>7.3300000000000004E-2</v>
      </c>
      <c r="AY1983" s="17">
        <v>200</v>
      </c>
      <c r="AZ1983" s="17">
        <v>0.694298263423614</v>
      </c>
      <c r="BA1983" s="17">
        <f t="shared" si="143"/>
        <v>0.62486843708125261</v>
      </c>
      <c r="BB1983" s="17">
        <f t="shared" si="144"/>
        <v>0.7637280897659755</v>
      </c>
    </row>
    <row r="1984" spans="20:54" x14ac:dyDescent="0.2">
      <c r="T1984" s="12">
        <v>4.2995000000000001</v>
      </c>
      <c r="U1984" s="12">
        <v>0.14899999999999999</v>
      </c>
      <c r="AG1984" s="19">
        <v>2.2113999999999998</v>
      </c>
      <c r="AH1984" s="20">
        <v>7.4999999999999997E-2</v>
      </c>
      <c r="AN1984" s="17">
        <v>200.1</v>
      </c>
      <c r="AO1984" s="17">
        <v>0.69398890981984895</v>
      </c>
      <c r="AP1984" s="17">
        <f t="shared" si="141"/>
        <v>0.62459001883786402</v>
      </c>
      <c r="AQ1984" s="18">
        <f t="shared" si="142"/>
        <v>0.76338780080183388</v>
      </c>
      <c r="AV1984" s="19">
        <v>2.1703999999999999</v>
      </c>
      <c r="AW1984" s="20">
        <v>7.3300000000000004E-2</v>
      </c>
      <c r="AY1984" s="17">
        <v>200.1</v>
      </c>
      <c r="AZ1984" s="17">
        <v>0.69440635203366396</v>
      </c>
      <c r="BA1984" s="17">
        <f t="shared" si="143"/>
        <v>0.62496571683029756</v>
      </c>
      <c r="BB1984" s="17">
        <f t="shared" si="144"/>
        <v>0.76384698723703037</v>
      </c>
    </row>
    <row r="1985" spans="20:54" x14ac:dyDescent="0.2">
      <c r="T1985" s="12">
        <v>4.4138999999999999</v>
      </c>
      <c r="U1985" s="12">
        <v>0.1507</v>
      </c>
      <c r="AG1985" s="19">
        <v>2.2323</v>
      </c>
      <c r="AH1985" s="20">
        <v>7.51E-2</v>
      </c>
      <c r="AN1985" s="17">
        <v>200.2</v>
      </c>
      <c r="AO1985" s="17">
        <v>0.69410103191004702</v>
      </c>
      <c r="AP1985" s="17">
        <f t="shared" si="141"/>
        <v>0.6246909287190423</v>
      </c>
      <c r="AQ1985" s="18">
        <f t="shared" si="142"/>
        <v>0.76351113510105173</v>
      </c>
      <c r="AV1985" s="19">
        <v>2.2292000000000001</v>
      </c>
      <c r="AW1985" s="20">
        <v>7.3400000000000007E-2</v>
      </c>
      <c r="AY1985" s="17">
        <v>200.2</v>
      </c>
      <c r="AZ1985" s="17">
        <v>0.69451428913067403</v>
      </c>
      <c r="BA1985" s="17">
        <f t="shared" si="143"/>
        <v>0.6250628602176066</v>
      </c>
      <c r="BB1985" s="17">
        <f t="shared" si="144"/>
        <v>0.76396571804374147</v>
      </c>
    </row>
    <row r="1986" spans="20:54" x14ac:dyDescent="0.2">
      <c r="T1986" s="12">
        <v>4.5190999999999999</v>
      </c>
      <c r="U1986" s="12">
        <v>0.15240000000000001</v>
      </c>
      <c r="AG1986" s="19">
        <v>2.2650000000000001</v>
      </c>
      <c r="AH1986" s="20">
        <v>7.51E-2</v>
      </c>
      <c r="AN1986" s="17">
        <v>200.3</v>
      </c>
      <c r="AO1986" s="17">
        <v>0.69421300952645804</v>
      </c>
      <c r="AP1986" s="17">
        <f t="shared" si="141"/>
        <v>0.62479170857381228</v>
      </c>
      <c r="AQ1986" s="18">
        <f t="shared" si="142"/>
        <v>0.76363431047910391</v>
      </c>
      <c r="AV1986" s="19">
        <v>2.1972</v>
      </c>
      <c r="AW1986" s="20">
        <v>7.3400000000000007E-2</v>
      </c>
      <c r="AY1986" s="17">
        <v>200.3</v>
      </c>
      <c r="AZ1986" s="17">
        <v>0.69462207495947503</v>
      </c>
      <c r="BA1986" s="17">
        <f t="shared" si="143"/>
        <v>0.62515986746352759</v>
      </c>
      <c r="BB1986" s="17">
        <f t="shared" si="144"/>
        <v>0.76408428245542259</v>
      </c>
    </row>
    <row r="1987" spans="20:54" x14ac:dyDescent="0.2">
      <c r="T1987" s="12">
        <v>4.6539999999999999</v>
      </c>
      <c r="U1987" s="12">
        <v>0.15409999999999999</v>
      </c>
      <c r="AG1987" s="19">
        <v>2.2166999999999999</v>
      </c>
      <c r="AH1987" s="20">
        <v>7.5200000000000003E-2</v>
      </c>
      <c r="AN1987" s="17">
        <v>200.4</v>
      </c>
      <c r="AO1987" s="17">
        <v>0.69432484285096596</v>
      </c>
      <c r="AP1987" s="17">
        <f t="shared" ref="AP1987:AP2050" si="145">AO1987*0.9</f>
        <v>0.62489235856586933</v>
      </c>
      <c r="AQ1987" s="18">
        <f t="shared" ref="AQ1987:AQ2050" si="146">AO1987*1.1</f>
        <v>0.76375732713606259</v>
      </c>
      <c r="AV1987" s="19">
        <v>2.1993999999999998</v>
      </c>
      <c r="AW1987" s="20">
        <v>7.3499999999999996E-2</v>
      </c>
      <c r="AY1987" s="17">
        <v>200.4</v>
      </c>
      <c r="AZ1987" s="17">
        <v>0.69472970976474202</v>
      </c>
      <c r="BA1987" s="17">
        <f t="shared" ref="BA1987:BA2050" si="147">AZ1987*0.9</f>
        <v>0.62525673878826782</v>
      </c>
      <c r="BB1987" s="17">
        <f t="shared" ref="BB1987:BB2050" si="148">AZ1987*1.1</f>
        <v>0.76420268074121633</v>
      </c>
    </row>
    <row r="1988" spans="20:54" x14ac:dyDescent="0.2">
      <c r="T1988" s="12">
        <v>4.7964000000000002</v>
      </c>
      <c r="U1988" s="12">
        <v>0.15579999999999999</v>
      </c>
      <c r="AG1988" s="19">
        <v>2.2422</v>
      </c>
      <c r="AH1988" s="20">
        <v>7.5200000000000003E-2</v>
      </c>
      <c r="AN1988" s="17">
        <v>200.5</v>
      </c>
      <c r="AO1988" s="17">
        <v>0.694436532065284</v>
      </c>
      <c r="AP1988" s="17">
        <f t="shared" si="145"/>
        <v>0.62499287885875565</v>
      </c>
      <c r="AQ1988" s="18">
        <f t="shared" si="146"/>
        <v>0.76388018527181245</v>
      </c>
      <c r="AV1988" s="19">
        <v>2.1619000000000002</v>
      </c>
      <c r="AW1988" s="20">
        <v>7.3499999999999996E-2</v>
      </c>
      <c r="AY1988" s="17">
        <v>200.5</v>
      </c>
      <c r="AZ1988" s="17">
        <v>0.69483719379099396</v>
      </c>
      <c r="BA1988" s="17">
        <f t="shared" si="147"/>
        <v>0.62535347441189459</v>
      </c>
      <c r="BB1988" s="17">
        <f t="shared" si="148"/>
        <v>0.76432091317009343</v>
      </c>
    </row>
    <row r="1989" spans="20:54" x14ac:dyDescent="0.2">
      <c r="T1989" s="12">
        <v>4.9345999999999997</v>
      </c>
      <c r="U1989" s="12">
        <v>0.15740000000000001</v>
      </c>
      <c r="AG1989" s="19">
        <v>2.2549999999999999</v>
      </c>
      <c r="AH1989" s="20">
        <v>7.5300000000000006E-2</v>
      </c>
      <c r="AN1989" s="17">
        <v>200.6</v>
      </c>
      <c r="AO1989" s="17">
        <v>0.69454807735095803</v>
      </c>
      <c r="AP1989" s="17">
        <f t="shared" si="145"/>
        <v>0.6250932696158622</v>
      </c>
      <c r="AQ1989" s="18">
        <f t="shared" si="146"/>
        <v>0.76400288508605385</v>
      </c>
      <c r="AV1989" s="19">
        <v>2.2252999999999998</v>
      </c>
      <c r="AW1989" s="20">
        <v>7.3499999999999996E-2</v>
      </c>
      <c r="AY1989" s="17">
        <v>200.6</v>
      </c>
      <c r="AZ1989" s="17">
        <v>0.69494452728259104</v>
      </c>
      <c r="BA1989" s="17">
        <f t="shared" si="147"/>
        <v>0.62545007455433199</v>
      </c>
      <c r="BB1989" s="17">
        <f t="shared" si="148"/>
        <v>0.7644389800108502</v>
      </c>
    </row>
    <row r="1990" spans="20:54" x14ac:dyDescent="0.2">
      <c r="T1990" s="12">
        <v>5.0987</v>
      </c>
      <c r="U1990" s="12">
        <v>0.159</v>
      </c>
      <c r="AG1990" s="19">
        <v>2.2887</v>
      </c>
      <c r="AH1990" s="20">
        <v>7.5300000000000006E-2</v>
      </c>
      <c r="AN1990" s="17">
        <v>200.7</v>
      </c>
      <c r="AO1990" s="17">
        <v>0.69465947888935997</v>
      </c>
      <c r="AP1990" s="17">
        <f t="shared" si="145"/>
        <v>0.62519353100042396</v>
      </c>
      <c r="AQ1990" s="18">
        <f t="shared" si="146"/>
        <v>0.76412542677829598</v>
      </c>
      <c r="AV1990" s="19">
        <v>2.2107000000000001</v>
      </c>
      <c r="AW1990" s="20">
        <v>7.3599999999999999E-2</v>
      </c>
      <c r="AY1990" s="17">
        <v>200.7</v>
      </c>
      <c r="AZ1990" s="17">
        <v>0.69505171048373904</v>
      </c>
      <c r="BA1990" s="17">
        <f t="shared" si="147"/>
        <v>0.6255465394353652</v>
      </c>
      <c r="BB1990" s="17">
        <f t="shared" si="148"/>
        <v>0.76455688153211299</v>
      </c>
    </row>
    <row r="1991" spans="20:54" x14ac:dyDescent="0.2">
      <c r="T1991" s="12">
        <v>5.2625000000000002</v>
      </c>
      <c r="U1991" s="12">
        <v>0.16059999999999999</v>
      </c>
      <c r="AG1991" s="19">
        <v>2.2559999999999998</v>
      </c>
      <c r="AH1991" s="20">
        <v>7.5300000000000006E-2</v>
      </c>
      <c r="AN1991" s="17">
        <v>200.8</v>
      </c>
      <c r="AO1991" s="17">
        <v>0.69477073686169499</v>
      </c>
      <c r="AP1991" s="17">
        <f t="shared" si="145"/>
        <v>0.62529366317552548</v>
      </c>
      <c r="AQ1991" s="18">
        <f t="shared" si="146"/>
        <v>0.7642478105478645</v>
      </c>
      <c r="AV1991" s="19">
        <v>2.2452999999999999</v>
      </c>
      <c r="AW1991" s="20">
        <v>7.3599999999999999E-2</v>
      </c>
      <c r="AY1991" s="17">
        <v>200.8</v>
      </c>
      <c r="AZ1991" s="17">
        <v>0.69515874363848096</v>
      </c>
      <c r="BA1991" s="17">
        <f t="shared" si="147"/>
        <v>0.62564286927463286</v>
      </c>
      <c r="BB1991" s="17">
        <f t="shared" si="148"/>
        <v>0.76467461800232917</v>
      </c>
    </row>
    <row r="1992" spans="20:54" x14ac:dyDescent="0.2">
      <c r="T1992" s="12">
        <v>5.4397000000000002</v>
      </c>
      <c r="U1992" s="12">
        <v>0.16200000000000001</v>
      </c>
      <c r="AG1992" s="19">
        <v>2.2363</v>
      </c>
      <c r="AH1992" s="20">
        <v>7.5399999999999995E-2</v>
      </c>
      <c r="AN1992" s="17">
        <v>200.9</v>
      </c>
      <c r="AO1992" s="17">
        <v>0.69488185144899595</v>
      </c>
      <c r="AP1992" s="17">
        <f t="shared" si="145"/>
        <v>0.62539366630409632</v>
      </c>
      <c r="AQ1992" s="18">
        <f t="shared" si="146"/>
        <v>0.76437003659389557</v>
      </c>
      <c r="AV1992" s="19">
        <v>2.1991999999999998</v>
      </c>
      <c r="AW1992" s="20">
        <v>7.3700000000000002E-2</v>
      </c>
      <c r="AY1992" s="17">
        <v>200.9</v>
      </c>
      <c r="AZ1992" s="17">
        <v>0.69526562699070504</v>
      </c>
      <c r="BA1992" s="17">
        <f t="shared" si="147"/>
        <v>0.62573906429163451</v>
      </c>
      <c r="BB1992" s="17">
        <f t="shared" si="148"/>
        <v>0.76479218968977558</v>
      </c>
    </row>
    <row r="1993" spans="20:54" x14ac:dyDescent="0.2">
      <c r="T1993" s="12">
        <v>5.6134000000000004</v>
      </c>
      <c r="U1993" s="12">
        <v>0.16339999999999999</v>
      </c>
      <c r="AG1993" s="19">
        <v>2.2418</v>
      </c>
      <c r="AH1993" s="20">
        <v>7.5399999999999995E-2</v>
      </c>
      <c r="AN1993" s="17">
        <v>201</v>
      </c>
      <c r="AO1993" s="17">
        <v>0.69499282283212604</v>
      </c>
      <c r="AP1993" s="17">
        <f t="shared" si="145"/>
        <v>0.62549354054891348</v>
      </c>
      <c r="AQ1993" s="18">
        <f t="shared" si="146"/>
        <v>0.76449210511533872</v>
      </c>
      <c r="AV1993" s="19">
        <v>2.2262</v>
      </c>
      <c r="AW1993" s="20">
        <v>7.3700000000000002E-2</v>
      </c>
      <c r="AY1993" s="17">
        <v>201</v>
      </c>
      <c r="AZ1993" s="17">
        <v>0.695372360784135</v>
      </c>
      <c r="BA1993" s="17">
        <f t="shared" si="147"/>
        <v>0.62583512470572156</v>
      </c>
      <c r="BB1993" s="17">
        <f t="shared" si="148"/>
        <v>0.76490959686254856</v>
      </c>
    </row>
    <row r="1994" spans="20:54" x14ac:dyDescent="0.2">
      <c r="T1994" s="12">
        <v>5.8071999999999999</v>
      </c>
      <c r="U1994" s="12">
        <v>0.1646</v>
      </c>
      <c r="AG1994" s="19">
        <v>2.2503000000000002</v>
      </c>
      <c r="AH1994" s="20">
        <v>7.5499999999999998E-2</v>
      </c>
      <c r="AN1994" s="17">
        <v>201.1</v>
      </c>
      <c r="AO1994" s="17">
        <v>0.69510365119177797</v>
      </c>
      <c r="AP1994" s="17">
        <f t="shared" si="145"/>
        <v>0.62559328607260023</v>
      </c>
      <c r="AQ1994" s="18">
        <f t="shared" si="146"/>
        <v>0.76461401631095582</v>
      </c>
      <c r="AV1994" s="19">
        <v>2.2069999999999999</v>
      </c>
      <c r="AW1994" s="20">
        <v>7.3700000000000002E-2</v>
      </c>
      <c r="AY1994" s="17">
        <v>201.1</v>
      </c>
      <c r="AZ1994" s="17">
        <v>0.695478945262337</v>
      </c>
      <c r="BA1994" s="17">
        <f t="shared" si="147"/>
        <v>0.62593105073610333</v>
      </c>
      <c r="BB1994" s="17">
        <f t="shared" si="148"/>
        <v>0.76502683978857078</v>
      </c>
    </row>
    <row r="1995" spans="20:54" x14ac:dyDescent="0.2">
      <c r="T1995" s="12">
        <v>6.0060000000000002</v>
      </c>
      <c r="U1995" s="12">
        <v>0.16569999999999999</v>
      </c>
      <c r="AG1995" s="19">
        <v>2.2078000000000002</v>
      </c>
      <c r="AH1995" s="20">
        <v>7.5499999999999998E-2</v>
      </c>
      <c r="AN1995" s="17">
        <v>201.2</v>
      </c>
      <c r="AO1995" s="17">
        <v>0.69521433670847399</v>
      </c>
      <c r="AP1995" s="17">
        <f t="shared" si="145"/>
        <v>0.62569290303762659</v>
      </c>
      <c r="AQ1995" s="18">
        <f t="shared" si="146"/>
        <v>0.7647357703793215</v>
      </c>
      <c r="AV1995" s="19">
        <v>2.2151999999999998</v>
      </c>
      <c r="AW1995" s="20">
        <v>7.3800000000000004E-2</v>
      </c>
      <c r="AY1995" s="17">
        <v>201.2</v>
      </c>
      <c r="AZ1995" s="17">
        <v>0.69558538066871201</v>
      </c>
      <c r="BA1995" s="17">
        <f t="shared" si="147"/>
        <v>0.62602684260184083</v>
      </c>
      <c r="BB1995" s="17">
        <f t="shared" si="148"/>
        <v>0.76514391873558329</v>
      </c>
    </row>
    <row r="1996" spans="20:54" x14ac:dyDescent="0.2">
      <c r="T1996" s="12">
        <v>6.2037000000000004</v>
      </c>
      <c r="U1996" s="12">
        <v>0.1666</v>
      </c>
      <c r="AG1996" s="19">
        <v>2.2574999999999998</v>
      </c>
      <c r="AH1996" s="20">
        <v>7.5600000000000001E-2</v>
      </c>
      <c r="AN1996" s="17">
        <v>201.3</v>
      </c>
      <c r="AO1996" s="17">
        <v>0.69532487956256495</v>
      </c>
      <c r="AP1996" s="17">
        <f t="shared" si="145"/>
        <v>0.62579239160630851</v>
      </c>
      <c r="AQ1996" s="18">
        <f t="shared" si="146"/>
        <v>0.7648573675188215</v>
      </c>
      <c r="AV1996" s="19">
        <v>2.1977000000000002</v>
      </c>
      <c r="AW1996" s="20">
        <v>7.3800000000000004E-2</v>
      </c>
      <c r="AY1996" s="17">
        <v>201.3</v>
      </c>
      <c r="AZ1996" s="17">
        <v>0.695691667246501</v>
      </c>
      <c r="BA1996" s="17">
        <f t="shared" si="147"/>
        <v>0.62612250052185092</v>
      </c>
      <c r="BB1996" s="17">
        <f t="shared" si="148"/>
        <v>0.76526083397115119</v>
      </c>
    </row>
    <row r="1997" spans="20:54" x14ac:dyDescent="0.2">
      <c r="T1997" s="12">
        <v>6.42</v>
      </c>
      <c r="U1997" s="12">
        <v>0.16750000000000001</v>
      </c>
      <c r="AG1997" s="19">
        <v>2.2645</v>
      </c>
      <c r="AH1997" s="20">
        <v>7.5600000000000001E-2</v>
      </c>
      <c r="AN1997" s="17">
        <v>201.4</v>
      </c>
      <c r="AO1997" s="17">
        <v>0.69543527993423104</v>
      </c>
      <c r="AP1997" s="17">
        <f t="shared" si="145"/>
        <v>0.62589175194080793</v>
      </c>
      <c r="AQ1997" s="18">
        <f t="shared" si="146"/>
        <v>0.76497880792765416</v>
      </c>
      <c r="AV1997" s="19">
        <v>2.218</v>
      </c>
      <c r="AW1997" s="20">
        <v>7.3899999999999993E-2</v>
      </c>
      <c r="AY1997" s="17">
        <v>201.4</v>
      </c>
      <c r="AZ1997" s="17">
        <v>0.69579780523878199</v>
      </c>
      <c r="BA1997" s="17">
        <f t="shared" si="147"/>
        <v>0.62621802471490384</v>
      </c>
      <c r="BB1997" s="17">
        <f t="shared" si="148"/>
        <v>0.76537758576266024</v>
      </c>
    </row>
    <row r="1998" spans="20:54" x14ac:dyDescent="0.2">
      <c r="T1998" s="12">
        <v>6.6398999999999999</v>
      </c>
      <c r="U1998" s="12">
        <v>0.1681</v>
      </c>
      <c r="AG1998" s="19">
        <v>2.2721</v>
      </c>
      <c r="AH1998" s="20">
        <v>7.5700000000000003E-2</v>
      </c>
      <c r="AN1998" s="17">
        <v>201.5</v>
      </c>
      <c r="AO1998" s="17">
        <v>0.69554553800347896</v>
      </c>
      <c r="AP1998" s="17">
        <f t="shared" si="145"/>
        <v>0.62599098420313104</v>
      </c>
      <c r="AQ1998" s="18">
        <f t="shared" si="146"/>
        <v>0.76510009180382688</v>
      </c>
      <c r="AV1998" s="19">
        <v>2.2751999999999999</v>
      </c>
      <c r="AW1998" s="20">
        <v>7.3899999999999993E-2</v>
      </c>
      <c r="AY1998" s="17">
        <v>201.5</v>
      </c>
      <c r="AZ1998" s="17">
        <v>0.69590379488846699</v>
      </c>
      <c r="BA1998" s="17">
        <f t="shared" si="147"/>
        <v>0.62631341539962027</v>
      </c>
      <c r="BB1998" s="17">
        <f t="shared" si="148"/>
        <v>0.76549417437731371</v>
      </c>
    </row>
    <row r="1999" spans="20:54" x14ac:dyDescent="0.2">
      <c r="T1999" s="12">
        <v>6.8662000000000001</v>
      </c>
      <c r="U1999" s="12">
        <v>0.16850000000000001</v>
      </c>
      <c r="AG1999" s="19">
        <v>2.2888000000000002</v>
      </c>
      <c r="AH1999" s="20">
        <v>7.5700000000000003E-2</v>
      </c>
      <c r="AN1999" s="17">
        <v>201.6</v>
      </c>
      <c r="AO1999" s="17">
        <v>0.69565565395014906</v>
      </c>
      <c r="AP1999" s="17">
        <f t="shared" si="145"/>
        <v>0.62609008855513415</v>
      </c>
      <c r="AQ1999" s="18">
        <f t="shared" si="146"/>
        <v>0.76522121934516407</v>
      </c>
      <c r="AV1999" s="19">
        <v>2.2282999999999999</v>
      </c>
      <c r="AW1999" s="20">
        <v>7.3899999999999993E-2</v>
      </c>
      <c r="AY1999" s="17">
        <v>201.6</v>
      </c>
      <c r="AZ1999" s="17">
        <v>0.69600963643830405</v>
      </c>
      <c r="BA1999" s="17">
        <f t="shared" si="147"/>
        <v>0.62640867279447365</v>
      </c>
      <c r="BB1999" s="17">
        <f t="shared" si="148"/>
        <v>0.76561060008213455</v>
      </c>
    </row>
    <row r="2000" spans="20:54" x14ac:dyDescent="0.2">
      <c r="T2000" s="12">
        <v>7.0986000000000002</v>
      </c>
      <c r="U2000" s="12">
        <v>0.16880000000000001</v>
      </c>
      <c r="AG2000" s="19">
        <v>2.2808999999999999</v>
      </c>
      <c r="AH2000" s="20">
        <v>7.5800000000000006E-2</v>
      </c>
      <c r="AN2000" s="17">
        <v>201.7</v>
      </c>
      <c r="AO2000" s="17">
        <v>0.69576562795390495</v>
      </c>
      <c r="AP2000" s="17">
        <f t="shared" si="145"/>
        <v>0.62618906515851447</v>
      </c>
      <c r="AQ2000" s="18">
        <f t="shared" si="146"/>
        <v>0.76534219074929555</v>
      </c>
      <c r="AV2000" s="19">
        <v>2.1928999999999998</v>
      </c>
      <c r="AW2000" s="20">
        <v>7.3999999999999996E-2</v>
      </c>
      <c r="AY2000" s="17">
        <v>201.7</v>
      </c>
      <c r="AZ2000" s="17">
        <v>0.69611533013087601</v>
      </c>
      <c r="BA2000" s="17">
        <f t="shared" si="147"/>
        <v>0.62650379711778847</v>
      </c>
      <c r="BB2000" s="17">
        <f t="shared" si="148"/>
        <v>0.76572686314396365</v>
      </c>
    </row>
    <row r="2001" spans="20:54" x14ac:dyDescent="0.2">
      <c r="T2001" s="12">
        <v>1.8956999999999999</v>
      </c>
      <c r="U2001" s="12">
        <v>6.08E-2</v>
      </c>
      <c r="AG2001" s="19">
        <v>2.2801999999999998</v>
      </c>
      <c r="AH2001" s="20">
        <v>7.5800000000000006E-2</v>
      </c>
      <c r="AN2001" s="17">
        <v>201.8</v>
      </c>
      <c r="AO2001" s="17">
        <v>0.69587546019424196</v>
      </c>
      <c r="AP2001" s="17">
        <f t="shared" si="145"/>
        <v>0.62628791417481777</v>
      </c>
      <c r="AQ2001" s="18">
        <f t="shared" si="146"/>
        <v>0.76546300621366625</v>
      </c>
      <c r="AV2001" s="19">
        <v>2.2080000000000002</v>
      </c>
      <c r="AW2001" s="20">
        <v>7.3999999999999996E-2</v>
      </c>
      <c r="AY2001" s="17">
        <v>201.8</v>
      </c>
      <c r="AZ2001" s="17">
        <v>0.69622087620859896</v>
      </c>
      <c r="BA2001" s="17">
        <f t="shared" si="147"/>
        <v>0.6265987885877391</v>
      </c>
      <c r="BB2001" s="17">
        <f t="shared" si="148"/>
        <v>0.76584296382945893</v>
      </c>
    </row>
    <row r="2002" spans="20:54" x14ac:dyDescent="0.2">
      <c r="T2002" s="12">
        <v>1.8903000000000001</v>
      </c>
      <c r="U2002" s="12">
        <v>6.08E-2</v>
      </c>
      <c r="AG2002" s="19">
        <v>2.2557</v>
      </c>
      <c r="AH2002" s="20">
        <v>7.5899999999999995E-2</v>
      </c>
      <c r="AN2002" s="17">
        <v>201.9</v>
      </c>
      <c r="AO2002" s="17">
        <v>0.69598515085048196</v>
      </c>
      <c r="AP2002" s="17">
        <f t="shared" si="145"/>
        <v>0.62638663576543374</v>
      </c>
      <c r="AQ2002" s="18">
        <f t="shared" si="146"/>
        <v>0.76558366593553018</v>
      </c>
      <c r="AV2002" s="19">
        <v>2.2246999999999999</v>
      </c>
      <c r="AW2002" s="20">
        <v>7.4099999999999999E-2</v>
      </c>
      <c r="AY2002" s="17">
        <v>201.9</v>
      </c>
      <c r="AZ2002" s="17">
        <v>0.69632627491372101</v>
      </c>
      <c r="BA2002" s="17">
        <f t="shared" si="147"/>
        <v>0.6266936474223489</v>
      </c>
      <c r="BB2002" s="17">
        <f t="shared" si="148"/>
        <v>0.76595890240509312</v>
      </c>
    </row>
    <row r="2003" spans="20:54" x14ac:dyDescent="0.2">
      <c r="T2003" s="12">
        <v>1.8787</v>
      </c>
      <c r="U2003" s="12">
        <v>6.08E-2</v>
      </c>
      <c r="AG2003" s="19">
        <v>2.2656000000000001</v>
      </c>
      <c r="AH2003" s="20">
        <v>7.5899999999999995E-2</v>
      </c>
      <c r="AN2003" s="17">
        <v>202</v>
      </c>
      <c r="AO2003" s="17">
        <v>0.69609470010177599</v>
      </c>
      <c r="AP2003" s="17">
        <f t="shared" si="145"/>
        <v>0.6264852300915984</v>
      </c>
      <c r="AQ2003" s="18">
        <f t="shared" si="146"/>
        <v>0.76570417011195369</v>
      </c>
      <c r="AV2003" s="19">
        <v>2.2238000000000002</v>
      </c>
      <c r="AW2003" s="20">
        <v>7.4099999999999999E-2</v>
      </c>
      <c r="AY2003" s="17">
        <v>202</v>
      </c>
      <c r="AZ2003" s="17">
        <v>0.69643152648832496</v>
      </c>
      <c r="BA2003" s="17">
        <f t="shared" si="147"/>
        <v>0.62678837383949249</v>
      </c>
      <c r="BB2003" s="17">
        <f t="shared" si="148"/>
        <v>0.76607467913715754</v>
      </c>
    </row>
    <row r="2004" spans="20:54" x14ac:dyDescent="0.2">
      <c r="T2004" s="12">
        <v>1.9195</v>
      </c>
      <c r="U2004" s="12">
        <v>6.08E-2</v>
      </c>
      <c r="AG2004" s="19">
        <v>2.2719</v>
      </c>
      <c r="AH2004" s="20">
        <v>7.5999999999999998E-2</v>
      </c>
      <c r="AN2004" s="17">
        <v>202.1</v>
      </c>
      <c r="AO2004" s="17">
        <v>0.69620410812710298</v>
      </c>
      <c r="AP2004" s="17">
        <f t="shared" si="145"/>
        <v>0.62658369731439267</v>
      </c>
      <c r="AQ2004" s="18">
        <f t="shared" si="146"/>
        <v>0.76582451893981329</v>
      </c>
      <c r="AV2004" s="19">
        <v>2.2418999999999998</v>
      </c>
      <c r="AW2004" s="20">
        <v>7.4200000000000002E-2</v>
      </c>
      <c r="AY2004" s="17">
        <v>202.1</v>
      </c>
      <c r="AZ2004" s="17">
        <v>0.69653663117432296</v>
      </c>
      <c r="BA2004" s="17">
        <f t="shared" si="147"/>
        <v>0.6268829680568907</v>
      </c>
      <c r="BB2004" s="17">
        <f t="shared" si="148"/>
        <v>0.76619029429175534</v>
      </c>
    </row>
    <row r="2005" spans="20:54" x14ac:dyDescent="0.2">
      <c r="T2005" s="12">
        <v>1.8935</v>
      </c>
      <c r="U2005" s="12">
        <v>6.08E-2</v>
      </c>
      <c r="AG2005" s="19">
        <v>2.2561</v>
      </c>
      <c r="AH2005" s="20">
        <v>7.5999999999999998E-2</v>
      </c>
      <c r="AN2005" s="17">
        <v>202.2</v>
      </c>
      <c r="AO2005" s="17">
        <v>0.69631337510526903</v>
      </c>
      <c r="AP2005" s="17">
        <f t="shared" si="145"/>
        <v>0.62668203759474217</v>
      </c>
      <c r="AQ2005" s="18">
        <f t="shared" si="146"/>
        <v>0.765944712615796</v>
      </c>
      <c r="AV2005" s="19">
        <v>2.2029000000000001</v>
      </c>
      <c r="AW2005" s="20">
        <v>7.4200000000000002E-2</v>
      </c>
      <c r="AY2005" s="17">
        <v>202.2</v>
      </c>
      <c r="AZ2005" s="17">
        <v>0.69664158921345898</v>
      </c>
      <c r="BA2005" s="17">
        <f t="shared" si="147"/>
        <v>0.62697743029211306</v>
      </c>
      <c r="BB2005" s="17">
        <f t="shared" si="148"/>
        <v>0.7663057481348049</v>
      </c>
    </row>
    <row r="2006" spans="20:54" x14ac:dyDescent="0.2">
      <c r="T2006" s="12">
        <v>1.9361999999999999</v>
      </c>
      <c r="U2006" s="12">
        <v>6.0900000000000003E-2</v>
      </c>
      <c r="AG2006" s="19">
        <v>2.2793999999999999</v>
      </c>
      <c r="AH2006" s="20">
        <v>7.6100000000000001E-2</v>
      </c>
      <c r="AN2006" s="17">
        <v>202.3</v>
      </c>
      <c r="AO2006" s="17">
        <v>0.69642250121490801</v>
      </c>
      <c r="AP2006" s="17">
        <f t="shared" si="145"/>
        <v>0.62678025109341717</v>
      </c>
      <c r="AQ2006" s="18">
        <f t="shared" si="146"/>
        <v>0.76606475133639884</v>
      </c>
      <c r="AV2006" s="19">
        <v>2.1890999999999998</v>
      </c>
      <c r="AW2006" s="20">
        <v>7.4200000000000002E-2</v>
      </c>
      <c r="AY2006" s="17">
        <v>202.3</v>
      </c>
      <c r="AZ2006" s="17">
        <v>0.69674640084730599</v>
      </c>
      <c r="BA2006" s="17">
        <f t="shared" si="147"/>
        <v>0.62707176076257543</v>
      </c>
      <c r="BB2006" s="17">
        <f t="shared" si="148"/>
        <v>0.76642104093203667</v>
      </c>
    </row>
    <row r="2007" spans="20:54" x14ac:dyDescent="0.2">
      <c r="T2007" s="12">
        <v>1.8784000000000001</v>
      </c>
      <c r="U2007" s="12">
        <v>6.0900000000000003E-2</v>
      </c>
      <c r="AG2007" s="19">
        <v>2.2544</v>
      </c>
      <c r="AH2007" s="20">
        <v>7.6100000000000001E-2</v>
      </c>
      <c r="AN2007" s="17">
        <v>202.4</v>
      </c>
      <c r="AO2007" s="17">
        <v>0.69653148663448095</v>
      </c>
      <c r="AP2007" s="17">
        <f t="shared" si="145"/>
        <v>0.62687833797103287</v>
      </c>
      <c r="AQ2007" s="18">
        <f t="shared" si="146"/>
        <v>0.76618463529792913</v>
      </c>
      <c r="AV2007" s="19">
        <v>2.2231999999999998</v>
      </c>
      <c r="AW2007" s="20">
        <v>7.4300000000000005E-2</v>
      </c>
      <c r="AY2007" s="17">
        <v>202.4</v>
      </c>
      <c r="AZ2007" s="17">
        <v>0.69685106631726601</v>
      </c>
      <c r="BA2007" s="17">
        <f t="shared" si="147"/>
        <v>0.62716595968553945</v>
      </c>
      <c r="BB2007" s="17">
        <f t="shared" si="148"/>
        <v>0.76653617294899268</v>
      </c>
    </row>
    <row r="2008" spans="20:54" x14ac:dyDescent="0.2">
      <c r="T2008" s="12">
        <v>1.8442000000000001</v>
      </c>
      <c r="U2008" s="12">
        <v>6.0900000000000003E-2</v>
      </c>
      <c r="AG2008" s="19">
        <v>2.2881</v>
      </c>
      <c r="AH2008" s="20">
        <v>7.6200000000000004E-2</v>
      </c>
      <c r="AN2008" s="17">
        <v>202.5</v>
      </c>
      <c r="AO2008" s="17">
        <v>0.696640331542279</v>
      </c>
      <c r="AP2008" s="17">
        <f t="shared" si="145"/>
        <v>0.62697629838805113</v>
      </c>
      <c r="AQ2008" s="18">
        <f t="shared" si="146"/>
        <v>0.76630436469650698</v>
      </c>
      <c r="AV2008" s="19">
        <v>2.2280000000000002</v>
      </c>
      <c r="AW2008" s="20">
        <v>7.4300000000000005E-2</v>
      </c>
      <c r="AY2008" s="17">
        <v>202.5</v>
      </c>
      <c r="AZ2008" s="17">
        <v>0.69695558586457096</v>
      </c>
      <c r="BA2008" s="17">
        <f t="shared" si="147"/>
        <v>0.62726002727811392</v>
      </c>
      <c r="BB2008" s="17">
        <f t="shared" si="148"/>
        <v>0.76665114445102811</v>
      </c>
    </row>
    <row r="2009" spans="20:54" x14ac:dyDescent="0.2">
      <c r="T2009" s="12">
        <v>1.9115</v>
      </c>
      <c r="U2009" s="12">
        <v>6.0900000000000003E-2</v>
      </c>
      <c r="AG2009" s="19">
        <v>2.2763</v>
      </c>
      <c r="AH2009" s="20">
        <v>7.6200000000000004E-2</v>
      </c>
      <c r="AN2009" s="17">
        <v>202.6</v>
      </c>
      <c r="AO2009" s="17">
        <v>0.69674903611641703</v>
      </c>
      <c r="AP2009" s="17">
        <f t="shared" si="145"/>
        <v>0.62707413250477539</v>
      </c>
      <c r="AQ2009" s="18">
        <f t="shared" si="146"/>
        <v>0.76642393972805878</v>
      </c>
      <c r="AV2009" s="19">
        <v>2.2151000000000001</v>
      </c>
      <c r="AW2009" s="20">
        <v>7.4399999999999994E-2</v>
      </c>
      <c r="AY2009" s="17">
        <v>202.6</v>
      </c>
      <c r="AZ2009" s="17">
        <v>0.69705995973027901</v>
      </c>
      <c r="BA2009" s="17">
        <f t="shared" si="147"/>
        <v>0.62735396375725117</v>
      </c>
      <c r="BB2009" s="17">
        <f t="shared" si="148"/>
        <v>0.76676595570330697</v>
      </c>
    </row>
    <row r="2010" spans="20:54" x14ac:dyDescent="0.2">
      <c r="T2010" s="12">
        <v>1.9047000000000001</v>
      </c>
      <c r="U2010" s="12">
        <v>6.0900000000000003E-2</v>
      </c>
      <c r="AG2010" s="19">
        <v>2.3197000000000001</v>
      </c>
      <c r="AH2010" s="20">
        <v>7.6300000000000007E-2</v>
      </c>
      <c r="AN2010" s="17">
        <v>202.7</v>
      </c>
      <c r="AO2010" s="17">
        <v>0.69685760053483803</v>
      </c>
      <c r="AP2010" s="17">
        <f t="shared" si="145"/>
        <v>0.62717184048135421</v>
      </c>
      <c r="AQ2010" s="18">
        <f t="shared" si="146"/>
        <v>0.76654336058832184</v>
      </c>
      <c r="AV2010" s="19">
        <v>2.2063999999999999</v>
      </c>
      <c r="AW2010" s="20">
        <v>7.4399999999999994E-2</v>
      </c>
      <c r="AY2010" s="17">
        <v>202.7</v>
      </c>
      <c r="AZ2010" s="17">
        <v>0.69716418815527803</v>
      </c>
      <c r="BA2010" s="17">
        <f t="shared" si="147"/>
        <v>0.62744776933975022</v>
      </c>
      <c r="BB2010" s="17">
        <f t="shared" si="148"/>
        <v>0.76688060697080584</v>
      </c>
    </row>
    <row r="2011" spans="20:54" x14ac:dyDescent="0.2">
      <c r="T2011" s="12">
        <v>1.8547</v>
      </c>
      <c r="U2011" s="12">
        <v>6.0900000000000003E-2</v>
      </c>
      <c r="AG2011" s="19">
        <v>2.2585000000000002</v>
      </c>
      <c r="AH2011" s="20">
        <v>7.6300000000000007E-2</v>
      </c>
      <c r="AN2011" s="17">
        <v>202.8</v>
      </c>
      <c r="AO2011" s="17">
        <v>0.69696602497531501</v>
      </c>
      <c r="AP2011" s="17">
        <f t="shared" si="145"/>
        <v>0.6272694224777835</v>
      </c>
      <c r="AQ2011" s="18">
        <f t="shared" si="146"/>
        <v>0.76666262747284653</v>
      </c>
      <c r="AV2011" s="19">
        <v>2.2200000000000002</v>
      </c>
      <c r="AW2011" s="20">
        <v>7.4499999999999997E-2</v>
      </c>
      <c r="AY2011" s="17">
        <v>202.8</v>
      </c>
      <c r="AZ2011" s="17">
        <v>0.69726827138027903</v>
      </c>
      <c r="BA2011" s="17">
        <f t="shared" si="147"/>
        <v>0.62754144424225111</v>
      </c>
      <c r="BB2011" s="17">
        <f t="shared" si="148"/>
        <v>0.76699509851830694</v>
      </c>
    </row>
    <row r="2012" spans="20:54" x14ac:dyDescent="0.2">
      <c r="T2012" s="12">
        <v>1.9327000000000001</v>
      </c>
      <c r="U2012" s="12">
        <v>6.0900000000000003E-2</v>
      </c>
      <c r="AG2012" s="19">
        <v>2.2439</v>
      </c>
      <c r="AH2012" s="20">
        <v>7.6300000000000007E-2</v>
      </c>
      <c r="AN2012" s="17">
        <v>202.9</v>
      </c>
      <c r="AO2012" s="17">
        <v>0.69707430961544303</v>
      </c>
      <c r="AP2012" s="17">
        <f t="shared" si="145"/>
        <v>0.62736687865389873</v>
      </c>
      <c r="AQ2012" s="18">
        <f t="shared" si="146"/>
        <v>0.76678174057698745</v>
      </c>
      <c r="AV2012" s="19">
        <v>2.2256999999999998</v>
      </c>
      <c r="AW2012" s="20">
        <v>7.4499999999999997E-2</v>
      </c>
      <c r="AY2012" s="17">
        <v>202.9</v>
      </c>
      <c r="AZ2012" s="17">
        <v>0.69737220964582103</v>
      </c>
      <c r="BA2012" s="17">
        <f t="shared" si="147"/>
        <v>0.6276349886812389</v>
      </c>
      <c r="BB2012" s="17">
        <f t="shared" si="148"/>
        <v>0.76710943061040315</v>
      </c>
    </row>
    <row r="2013" spans="20:54" x14ac:dyDescent="0.2">
      <c r="T2013" s="12">
        <v>1.8703000000000001</v>
      </c>
      <c r="U2013" s="12">
        <v>6.0999999999999999E-2</v>
      </c>
      <c r="AG2013" s="19">
        <v>2.2702</v>
      </c>
      <c r="AH2013" s="20">
        <v>7.6399999999999996E-2</v>
      </c>
      <c r="AN2013" s="17">
        <v>203</v>
      </c>
      <c r="AO2013" s="17">
        <v>0.69718245463264905</v>
      </c>
      <c r="AP2013" s="17">
        <f t="shared" si="145"/>
        <v>0.62746420916938417</v>
      </c>
      <c r="AQ2013" s="18">
        <f t="shared" si="146"/>
        <v>0.76690070009591405</v>
      </c>
      <c r="AV2013" s="19">
        <v>2.2069999999999999</v>
      </c>
      <c r="AW2013" s="20">
        <v>7.4499999999999997E-2</v>
      </c>
      <c r="AY2013" s="17">
        <v>203</v>
      </c>
      <c r="AZ2013" s="17">
        <v>0.69747600319226699</v>
      </c>
      <c r="BA2013" s="17">
        <f t="shared" si="147"/>
        <v>0.62772840287304033</v>
      </c>
      <c r="BB2013" s="17">
        <f t="shared" si="148"/>
        <v>0.76722360351149377</v>
      </c>
    </row>
    <row r="2014" spans="20:54" x14ac:dyDescent="0.2">
      <c r="T2014" s="12">
        <v>1.8246</v>
      </c>
      <c r="U2014" s="12">
        <v>6.0999999999999999E-2</v>
      </c>
      <c r="AG2014" s="19">
        <v>2.2631999999999999</v>
      </c>
      <c r="AH2014" s="20">
        <v>7.6399999999999996E-2</v>
      </c>
      <c r="AN2014" s="17">
        <v>203.1</v>
      </c>
      <c r="AO2014" s="17">
        <v>0.69729046020418195</v>
      </c>
      <c r="AP2014" s="17">
        <f t="shared" si="145"/>
        <v>0.62756141418376377</v>
      </c>
      <c r="AQ2014" s="18">
        <f t="shared" si="146"/>
        <v>0.76701950622460024</v>
      </c>
      <c r="AV2014" s="19">
        <v>2.2422</v>
      </c>
      <c r="AW2014" s="20">
        <v>7.46E-2</v>
      </c>
      <c r="AY2014" s="17">
        <v>203.1</v>
      </c>
      <c r="AZ2014" s="17">
        <v>0.69757965225980501</v>
      </c>
      <c r="BA2014" s="17">
        <f t="shared" si="147"/>
        <v>0.62782168703382457</v>
      </c>
      <c r="BB2014" s="17">
        <f t="shared" si="148"/>
        <v>0.76733761748578555</v>
      </c>
    </row>
    <row r="2015" spans="20:54" x14ac:dyDescent="0.2">
      <c r="T2015" s="12">
        <v>1.8707</v>
      </c>
      <c r="U2015" s="12">
        <v>6.0999999999999999E-2</v>
      </c>
      <c r="AG2015" s="19">
        <v>2.2719999999999998</v>
      </c>
      <c r="AH2015" s="20">
        <v>7.6499999999999999E-2</v>
      </c>
      <c r="AN2015" s="17">
        <v>203.2</v>
      </c>
      <c r="AO2015" s="17">
        <v>0.69739832650711997</v>
      </c>
      <c r="AP2015" s="17">
        <f t="shared" si="145"/>
        <v>0.62765849385640804</v>
      </c>
      <c r="AQ2015" s="18">
        <f t="shared" si="146"/>
        <v>0.76713815915783201</v>
      </c>
      <c r="AV2015" s="19">
        <v>2.2029000000000001</v>
      </c>
      <c r="AW2015" s="20">
        <v>7.46E-2</v>
      </c>
      <c r="AY2015" s="17">
        <v>203.2</v>
      </c>
      <c r="AZ2015" s="17">
        <v>0.69768315708844397</v>
      </c>
      <c r="BA2015" s="17">
        <f t="shared" si="147"/>
        <v>0.62791484137959963</v>
      </c>
      <c r="BB2015" s="17">
        <f t="shared" si="148"/>
        <v>0.76745147279728843</v>
      </c>
    </row>
    <row r="2016" spans="20:54" x14ac:dyDescent="0.2">
      <c r="T2016" s="12">
        <v>1.831</v>
      </c>
      <c r="U2016" s="12">
        <v>6.0999999999999999E-2</v>
      </c>
      <c r="AG2016" s="19">
        <v>2.2965</v>
      </c>
      <c r="AH2016" s="20">
        <v>7.6499999999999999E-2</v>
      </c>
      <c r="AN2016" s="17">
        <v>203.3</v>
      </c>
      <c r="AO2016" s="17">
        <v>0.69750605371836805</v>
      </c>
      <c r="AP2016" s="17">
        <f t="shared" si="145"/>
        <v>0.6277554483465313</v>
      </c>
      <c r="AQ2016" s="18">
        <f t="shared" si="146"/>
        <v>0.76725665909020491</v>
      </c>
      <c r="AV2016" s="19">
        <v>2.2526000000000002</v>
      </c>
      <c r="AW2016" s="20">
        <v>7.4700000000000003E-2</v>
      </c>
      <c r="AY2016" s="17">
        <v>203.3</v>
      </c>
      <c r="AZ2016" s="17">
        <v>0.69778651791802104</v>
      </c>
      <c r="BA2016" s="17">
        <f t="shared" si="147"/>
        <v>0.62800786612621895</v>
      </c>
      <c r="BB2016" s="17">
        <f t="shared" si="148"/>
        <v>0.76756516970982325</v>
      </c>
    </row>
    <row r="2017" spans="20:54" x14ac:dyDescent="0.2">
      <c r="T2017" s="12">
        <v>1.8406</v>
      </c>
      <c r="U2017" s="12">
        <v>6.0999999999999999E-2</v>
      </c>
      <c r="AG2017" s="19">
        <v>2.3167</v>
      </c>
      <c r="AH2017" s="20">
        <v>7.6600000000000001E-2</v>
      </c>
      <c r="AN2017" s="17">
        <v>203.4</v>
      </c>
      <c r="AO2017" s="17">
        <v>0.69761364201465703</v>
      </c>
      <c r="AP2017" s="17">
        <f t="shared" si="145"/>
        <v>0.62785227781319131</v>
      </c>
      <c r="AQ2017" s="18">
        <f t="shared" si="146"/>
        <v>0.76737500621612276</v>
      </c>
      <c r="AV2017" s="19">
        <v>2.2612999999999999</v>
      </c>
      <c r="AW2017" s="20">
        <v>7.4700000000000003E-2</v>
      </c>
      <c r="AY2017" s="17">
        <v>203.4</v>
      </c>
      <c r="AZ2017" s="17">
        <v>0.69788973498819096</v>
      </c>
      <c r="BA2017" s="17">
        <f t="shared" si="147"/>
        <v>0.62810076148937188</v>
      </c>
      <c r="BB2017" s="17">
        <f t="shared" si="148"/>
        <v>0.76767870848701014</v>
      </c>
    </row>
    <row r="2018" spans="20:54" x14ac:dyDescent="0.2">
      <c r="T2018" s="12">
        <v>1.8352999999999999</v>
      </c>
      <c r="U2018" s="12">
        <v>6.0999999999999999E-2</v>
      </c>
      <c r="AG2018" s="19">
        <v>2.2589999999999999</v>
      </c>
      <c r="AH2018" s="20">
        <v>7.6600000000000001E-2</v>
      </c>
      <c r="AN2018" s="17">
        <v>203.5</v>
      </c>
      <c r="AO2018" s="17">
        <v>0.69772109157254203</v>
      </c>
      <c r="AP2018" s="17">
        <f t="shared" si="145"/>
        <v>0.62794898241528785</v>
      </c>
      <c r="AQ2018" s="18">
        <f t="shared" si="146"/>
        <v>0.76749320072979632</v>
      </c>
      <c r="AV2018" s="19">
        <v>2.2082000000000002</v>
      </c>
      <c r="AW2018" s="20">
        <v>7.4800000000000005E-2</v>
      </c>
      <c r="AY2018" s="17">
        <v>203.5</v>
      </c>
      <c r="AZ2018" s="17">
        <v>0.69799280853843204</v>
      </c>
      <c r="BA2018" s="17">
        <f t="shared" si="147"/>
        <v>0.6281935276845888</v>
      </c>
      <c r="BB2018" s="17">
        <f t="shared" si="148"/>
        <v>0.76779208939227528</v>
      </c>
    </row>
    <row r="2019" spans="20:54" x14ac:dyDescent="0.2">
      <c r="T2019" s="12">
        <v>1.8526</v>
      </c>
      <c r="U2019" s="12">
        <v>6.0999999999999999E-2</v>
      </c>
      <c r="AG2019" s="19">
        <v>2.2841</v>
      </c>
      <c r="AH2019" s="20">
        <v>7.6700000000000004E-2</v>
      </c>
      <c r="AN2019" s="17">
        <v>203.6</v>
      </c>
      <c r="AO2019" s="17">
        <v>0.69782840256840795</v>
      </c>
      <c r="AP2019" s="17">
        <f t="shared" si="145"/>
        <v>0.62804556231156716</v>
      </c>
      <c r="AQ2019" s="18">
        <f t="shared" si="146"/>
        <v>0.76761124282524884</v>
      </c>
      <c r="AV2019" s="19">
        <v>2.2589000000000001</v>
      </c>
      <c r="AW2019" s="20">
        <v>7.4800000000000005E-2</v>
      </c>
      <c r="AY2019" s="17">
        <v>203.6</v>
      </c>
      <c r="AZ2019" s="17">
        <v>0.69809573880804199</v>
      </c>
      <c r="BA2019" s="17">
        <f t="shared" si="147"/>
        <v>0.62828616492723777</v>
      </c>
      <c r="BB2019" s="17">
        <f t="shared" si="148"/>
        <v>0.76790531268884621</v>
      </c>
    </row>
    <row r="2020" spans="20:54" x14ac:dyDescent="0.2">
      <c r="T2020" s="12">
        <v>1.8925000000000001</v>
      </c>
      <c r="U2020" s="12">
        <v>6.1100000000000002E-2</v>
      </c>
      <c r="AG2020" s="19">
        <v>2.2296999999999998</v>
      </c>
      <c r="AH2020" s="20">
        <v>7.6700000000000004E-2</v>
      </c>
      <c r="AN2020" s="17">
        <v>203.7</v>
      </c>
      <c r="AO2020" s="17">
        <v>0.69793557517846205</v>
      </c>
      <c r="AP2020" s="17">
        <f t="shared" si="145"/>
        <v>0.62814201766061584</v>
      </c>
      <c r="AQ2020" s="18">
        <f t="shared" si="146"/>
        <v>0.76772913269630827</v>
      </c>
      <c r="AV2020" s="19">
        <v>2.2475999999999998</v>
      </c>
      <c r="AW2020" s="20">
        <v>7.4899999999999994E-2</v>
      </c>
      <c r="AY2020" s="17">
        <v>203.7</v>
      </c>
      <c r="AZ2020" s="17">
        <v>0.69819852603614097</v>
      </c>
      <c r="BA2020" s="17">
        <f t="shared" si="147"/>
        <v>0.62837867343252685</v>
      </c>
      <c r="BB2020" s="17">
        <f t="shared" si="148"/>
        <v>0.76801837863975508</v>
      </c>
    </row>
    <row r="2021" spans="20:54" x14ac:dyDescent="0.2">
      <c r="T2021" s="12">
        <v>1.8360000000000001</v>
      </c>
      <c r="U2021" s="12">
        <v>6.1100000000000002E-2</v>
      </c>
      <c r="AG2021" s="19">
        <v>2.2616999999999998</v>
      </c>
      <c r="AH2021" s="20">
        <v>7.6799999999999993E-2</v>
      </c>
      <c r="AN2021" s="17">
        <v>203.8</v>
      </c>
      <c r="AO2021" s="17">
        <v>0.69804260957873998</v>
      </c>
      <c r="AP2021" s="17">
        <f t="shared" si="145"/>
        <v>0.62823834862086603</v>
      </c>
      <c r="AQ2021" s="18">
        <f t="shared" si="146"/>
        <v>0.76784687053661405</v>
      </c>
      <c r="AV2021" s="19">
        <v>2.2141999999999999</v>
      </c>
      <c r="AW2021" s="20">
        <v>7.4899999999999994E-2</v>
      </c>
      <c r="AY2021" s="17">
        <v>203.8</v>
      </c>
      <c r="AZ2021" s="17">
        <v>0.69830117046166695</v>
      </c>
      <c r="BA2021" s="17">
        <f t="shared" si="147"/>
        <v>0.62847105341550025</v>
      </c>
      <c r="BB2021" s="17">
        <f t="shared" si="148"/>
        <v>0.76813128750783366</v>
      </c>
    </row>
    <row r="2022" spans="20:54" x14ac:dyDescent="0.2">
      <c r="T2022" s="12">
        <v>1.8386</v>
      </c>
      <c r="U2022" s="12">
        <v>6.1100000000000002E-2</v>
      </c>
      <c r="AG2022" s="19">
        <v>2.2536</v>
      </c>
      <c r="AH2022" s="20">
        <v>7.6899999999999996E-2</v>
      </c>
      <c r="AN2022" s="17">
        <v>203.9</v>
      </c>
      <c r="AO2022" s="17">
        <v>0.69814950594510194</v>
      </c>
      <c r="AP2022" s="17">
        <f t="shared" si="145"/>
        <v>0.62833455535059179</v>
      </c>
      <c r="AQ2022" s="18">
        <f t="shared" si="146"/>
        <v>0.76796445653961221</v>
      </c>
      <c r="AV2022" s="19">
        <v>2.2302</v>
      </c>
      <c r="AW2022" s="20">
        <v>7.4899999999999994E-2</v>
      </c>
      <c r="AY2022" s="17">
        <v>203.9</v>
      </c>
      <c r="AZ2022" s="17">
        <v>0.69840367232337797</v>
      </c>
      <c r="BA2022" s="17">
        <f t="shared" si="147"/>
        <v>0.62856330509104019</v>
      </c>
      <c r="BB2022" s="17">
        <f t="shared" si="148"/>
        <v>0.76824403955571585</v>
      </c>
    </row>
    <row r="2023" spans="20:54" x14ac:dyDescent="0.2">
      <c r="T2023" s="12">
        <v>1.8369</v>
      </c>
      <c r="U2023" s="12">
        <v>6.1100000000000002E-2</v>
      </c>
      <c r="AG2023" s="19">
        <v>2.2831000000000001</v>
      </c>
      <c r="AH2023" s="20">
        <v>7.6899999999999996E-2</v>
      </c>
      <c r="AN2023" s="17">
        <v>204</v>
      </c>
      <c r="AO2023" s="17">
        <v>0.69825626445323496</v>
      </c>
      <c r="AP2023" s="17">
        <f t="shared" si="145"/>
        <v>0.62843063800791144</v>
      </c>
      <c r="AQ2023" s="18">
        <f t="shared" si="146"/>
        <v>0.76808189089855849</v>
      </c>
      <c r="AV2023" s="19">
        <v>2.2416999999999998</v>
      </c>
      <c r="AW2023" s="20">
        <v>7.4999999999999997E-2</v>
      </c>
      <c r="AY2023" s="17">
        <v>204</v>
      </c>
      <c r="AZ2023" s="17">
        <v>0.69850603185984805</v>
      </c>
      <c r="BA2023" s="17">
        <f t="shared" si="147"/>
        <v>0.62865542867386326</v>
      </c>
      <c r="BB2023" s="17">
        <f t="shared" si="148"/>
        <v>0.76835663504583296</v>
      </c>
    </row>
    <row r="2024" spans="20:54" x14ac:dyDescent="0.2">
      <c r="T2024" s="12">
        <v>1.8443000000000001</v>
      </c>
      <c r="U2024" s="12">
        <v>6.1100000000000002E-2</v>
      </c>
      <c r="AG2024" s="19">
        <v>2.2827000000000002</v>
      </c>
      <c r="AH2024" s="20">
        <v>7.6999999999999999E-2</v>
      </c>
      <c r="AN2024" s="17">
        <v>204.1</v>
      </c>
      <c r="AO2024" s="17">
        <v>0.69836288527865098</v>
      </c>
      <c r="AP2024" s="17">
        <f t="shared" si="145"/>
        <v>0.62852659675078593</v>
      </c>
      <c r="AQ2024" s="18">
        <f t="shared" si="146"/>
        <v>0.76819917380651614</v>
      </c>
      <c r="AV2024" s="19">
        <v>2.2113999999999998</v>
      </c>
      <c r="AW2024" s="20">
        <v>7.4999999999999997E-2</v>
      </c>
      <c r="AY2024" s="17">
        <v>204.1</v>
      </c>
      <c r="AZ2024" s="17">
        <v>0.69860824930947196</v>
      </c>
      <c r="BA2024" s="17">
        <f t="shared" si="147"/>
        <v>0.62874742437852482</v>
      </c>
      <c r="BB2024" s="17">
        <f t="shared" si="148"/>
        <v>0.76846907424041921</v>
      </c>
    </row>
    <row r="2025" spans="20:54" x14ac:dyDescent="0.2">
      <c r="T2025" s="12">
        <v>1.8062</v>
      </c>
      <c r="U2025" s="12">
        <v>6.1100000000000002E-2</v>
      </c>
      <c r="AG2025" s="19">
        <v>2.2734999999999999</v>
      </c>
      <c r="AH2025" s="20">
        <v>7.6999999999999999E-2</v>
      </c>
      <c r="AN2025" s="17">
        <v>204.2</v>
      </c>
      <c r="AO2025" s="17">
        <v>0.69846936859668696</v>
      </c>
      <c r="AP2025" s="17">
        <f t="shared" si="145"/>
        <v>0.62862243173701826</v>
      </c>
      <c r="AQ2025" s="18">
        <f t="shared" si="146"/>
        <v>0.76831630545635576</v>
      </c>
      <c r="AV2025" s="19">
        <v>2.2323</v>
      </c>
      <c r="AW2025" s="20">
        <v>7.51E-2</v>
      </c>
      <c r="AY2025" s="17">
        <v>204.2</v>
      </c>
      <c r="AZ2025" s="17">
        <v>0.69871032491046003</v>
      </c>
      <c r="BA2025" s="17">
        <f t="shared" si="147"/>
        <v>0.62883929241941405</v>
      </c>
      <c r="BB2025" s="17">
        <f t="shared" si="148"/>
        <v>0.76858135740150613</v>
      </c>
    </row>
    <row r="2026" spans="20:54" x14ac:dyDescent="0.2">
      <c r="T2026" s="12">
        <v>1.8499000000000001</v>
      </c>
      <c r="U2026" s="12">
        <v>6.1199999999999997E-2</v>
      </c>
      <c r="AG2026" s="19">
        <v>2.3081</v>
      </c>
      <c r="AH2026" s="20">
        <v>7.7100000000000002E-2</v>
      </c>
      <c r="AN2026" s="17">
        <v>204.3</v>
      </c>
      <c r="AO2026" s="17">
        <v>0.698575714582506</v>
      </c>
      <c r="AP2026" s="17">
        <f t="shared" si="145"/>
        <v>0.62871814312425545</v>
      </c>
      <c r="AQ2026" s="18">
        <f t="shared" si="146"/>
        <v>0.76843328604075667</v>
      </c>
      <c r="AV2026" s="19">
        <v>2.2650000000000001</v>
      </c>
      <c r="AW2026" s="20">
        <v>7.51E-2</v>
      </c>
      <c r="AY2026" s="17">
        <v>204.3</v>
      </c>
      <c r="AZ2026" s="17">
        <v>0.69881225890083798</v>
      </c>
      <c r="BA2026" s="17">
        <f t="shared" si="147"/>
        <v>0.62893103301075415</v>
      </c>
      <c r="BB2026" s="17">
        <f t="shared" si="148"/>
        <v>0.76869348479092181</v>
      </c>
    </row>
    <row r="2027" spans="20:54" x14ac:dyDescent="0.2">
      <c r="T2027" s="12">
        <v>1.9060999999999999</v>
      </c>
      <c r="U2027" s="12">
        <v>6.1199999999999997E-2</v>
      </c>
      <c r="AG2027" s="19">
        <v>2.2806000000000002</v>
      </c>
      <c r="AH2027" s="20">
        <v>7.7100000000000002E-2</v>
      </c>
      <c r="AN2027" s="17">
        <v>204.4</v>
      </c>
      <c r="AO2027" s="17">
        <v>0.69868192341109603</v>
      </c>
      <c r="AP2027" s="17">
        <f t="shared" si="145"/>
        <v>0.62881373106998639</v>
      </c>
      <c r="AQ2027" s="18">
        <f t="shared" si="146"/>
        <v>0.76855011575220566</v>
      </c>
      <c r="AV2027" s="19">
        <v>2.2166999999999999</v>
      </c>
      <c r="AW2027" s="20">
        <v>7.5200000000000003E-2</v>
      </c>
      <c r="AY2027" s="17">
        <v>204.4</v>
      </c>
      <c r="AZ2027" s="17">
        <v>0.69891405151844699</v>
      </c>
      <c r="BA2027" s="17">
        <f t="shared" si="147"/>
        <v>0.62902264636660232</v>
      </c>
      <c r="BB2027" s="17">
        <f t="shared" si="148"/>
        <v>0.76880545667029176</v>
      </c>
    </row>
    <row r="2028" spans="20:54" x14ac:dyDescent="0.2">
      <c r="T2028" s="12">
        <v>1.8657999999999999</v>
      </c>
      <c r="U2028" s="12">
        <v>6.1199999999999997E-2</v>
      </c>
      <c r="AG2028" s="19">
        <v>2.3144</v>
      </c>
      <c r="AH2028" s="20">
        <v>7.7200000000000005E-2</v>
      </c>
      <c r="AN2028" s="17">
        <v>204.5</v>
      </c>
      <c r="AO2028" s="17">
        <v>0.69878799525726998</v>
      </c>
      <c r="AP2028" s="17">
        <f t="shared" si="145"/>
        <v>0.62890919573154302</v>
      </c>
      <c r="AQ2028" s="18">
        <f t="shared" si="146"/>
        <v>0.76866679478299704</v>
      </c>
      <c r="AV2028" s="19">
        <v>2.2422</v>
      </c>
      <c r="AW2028" s="20">
        <v>7.5200000000000003E-2</v>
      </c>
      <c r="AY2028" s="17">
        <v>204.5</v>
      </c>
      <c r="AZ2028" s="17">
        <v>0.69901570300094495</v>
      </c>
      <c r="BA2028" s="17">
        <f t="shared" si="147"/>
        <v>0.62911413270085048</v>
      </c>
      <c r="BB2028" s="17">
        <f t="shared" si="148"/>
        <v>0.76891727330103954</v>
      </c>
    </row>
    <row r="2029" spans="20:54" x14ac:dyDescent="0.2">
      <c r="T2029" s="12">
        <v>1.8680000000000001</v>
      </c>
      <c r="U2029" s="12">
        <v>6.1199999999999997E-2</v>
      </c>
      <c r="AG2029" s="19">
        <v>2.2526000000000002</v>
      </c>
      <c r="AH2029" s="20">
        <v>7.7200000000000005E-2</v>
      </c>
      <c r="AN2029" s="17">
        <v>204.6</v>
      </c>
      <c r="AO2029" s="17">
        <v>0.69889393029566804</v>
      </c>
      <c r="AP2029" s="17">
        <f t="shared" si="145"/>
        <v>0.62900453726610128</v>
      </c>
      <c r="AQ2029" s="18">
        <f t="shared" si="146"/>
        <v>0.76878332332523491</v>
      </c>
      <c r="AV2029" s="19">
        <v>2.2549999999999999</v>
      </c>
      <c r="AW2029" s="20">
        <v>7.5300000000000006E-2</v>
      </c>
      <c r="AY2029" s="17">
        <v>204.6</v>
      </c>
      <c r="AZ2029" s="17">
        <v>0.69911721358580403</v>
      </c>
      <c r="BA2029" s="17">
        <f t="shared" si="147"/>
        <v>0.62920549222722366</v>
      </c>
      <c r="BB2029" s="17">
        <f t="shared" si="148"/>
        <v>0.76902893494438451</v>
      </c>
    </row>
    <row r="2030" spans="20:54" x14ac:dyDescent="0.2">
      <c r="T2030" s="12">
        <v>1.8756999999999999</v>
      </c>
      <c r="U2030" s="12">
        <v>6.1199999999999997E-2</v>
      </c>
      <c r="AG2030" s="19">
        <v>2.3041</v>
      </c>
      <c r="AH2030" s="20">
        <v>7.7299999999999994E-2</v>
      </c>
      <c r="AN2030" s="17">
        <v>204.7</v>
      </c>
      <c r="AO2030" s="17">
        <v>0.698999728700752</v>
      </c>
      <c r="AP2030" s="17">
        <f t="shared" si="145"/>
        <v>0.62909975583067679</v>
      </c>
      <c r="AQ2030" s="18">
        <f t="shared" si="146"/>
        <v>0.76889970157082721</v>
      </c>
      <c r="AV2030" s="19">
        <v>2.2887</v>
      </c>
      <c r="AW2030" s="20">
        <v>7.5300000000000006E-2</v>
      </c>
      <c r="AY2030" s="17">
        <v>204.7</v>
      </c>
      <c r="AZ2030" s="17">
        <v>0.69921858351030797</v>
      </c>
      <c r="BA2030" s="17">
        <f t="shared" si="147"/>
        <v>0.62929672515927715</v>
      </c>
      <c r="BB2030" s="17">
        <f t="shared" si="148"/>
        <v>0.76914044186133879</v>
      </c>
    </row>
    <row r="2031" spans="20:54" x14ac:dyDescent="0.2">
      <c r="T2031" s="12">
        <v>1.8859999999999999</v>
      </c>
      <c r="U2031" s="12">
        <v>6.1199999999999997E-2</v>
      </c>
      <c r="AG2031" s="19">
        <v>2.3208000000000002</v>
      </c>
      <c r="AH2031" s="20">
        <v>7.7299999999999994E-2</v>
      </c>
      <c r="AN2031" s="17">
        <v>204.8</v>
      </c>
      <c r="AO2031" s="17">
        <v>0.69910539064681099</v>
      </c>
      <c r="AP2031" s="17">
        <f t="shared" si="145"/>
        <v>0.62919485158212995</v>
      </c>
      <c r="AQ2031" s="18">
        <f t="shared" si="146"/>
        <v>0.76901592971149213</v>
      </c>
      <c r="AV2031" s="19">
        <v>2.2559999999999998</v>
      </c>
      <c r="AW2031" s="20">
        <v>7.5300000000000006E-2</v>
      </c>
      <c r="AY2031" s="17">
        <v>204.8</v>
      </c>
      <c r="AZ2031" s="17">
        <v>0.69931981301155599</v>
      </c>
      <c r="BA2031" s="17">
        <f t="shared" si="147"/>
        <v>0.62938783171040036</v>
      </c>
      <c r="BB2031" s="17">
        <f t="shared" si="148"/>
        <v>0.76925179431271162</v>
      </c>
    </row>
    <row r="2032" spans="20:54" x14ac:dyDescent="0.2">
      <c r="T2032" s="12">
        <v>1.849</v>
      </c>
      <c r="U2032" s="12">
        <v>6.1199999999999997E-2</v>
      </c>
      <c r="AG2032" s="19">
        <v>2.3111000000000002</v>
      </c>
      <c r="AH2032" s="20">
        <v>7.7399999999999997E-2</v>
      </c>
      <c r="AN2032" s="17">
        <v>204.9</v>
      </c>
      <c r="AO2032" s="17">
        <v>0.69921091630795795</v>
      </c>
      <c r="AP2032" s="17">
        <f t="shared" si="145"/>
        <v>0.62928982467716221</v>
      </c>
      <c r="AQ2032" s="18">
        <f t="shared" si="146"/>
        <v>0.7691320079387538</v>
      </c>
      <c r="AV2032" s="19">
        <v>2.2363</v>
      </c>
      <c r="AW2032" s="20">
        <v>7.5399999999999995E-2</v>
      </c>
      <c r="AY2032" s="17">
        <v>204.9</v>
      </c>
      <c r="AZ2032" s="17">
        <v>0.69942090232645804</v>
      </c>
      <c r="BA2032" s="17">
        <f t="shared" si="147"/>
        <v>0.62947881209381229</v>
      </c>
      <c r="BB2032" s="17">
        <f t="shared" si="148"/>
        <v>0.7693629925591039</v>
      </c>
    </row>
    <row r="2033" spans="20:54" x14ac:dyDescent="0.2">
      <c r="T2033" s="12">
        <v>1.8216000000000001</v>
      </c>
      <c r="U2033" s="12">
        <v>6.13E-2</v>
      </c>
      <c r="AG2033" s="19">
        <v>2.2555000000000001</v>
      </c>
      <c r="AH2033" s="20">
        <v>7.7399999999999997E-2</v>
      </c>
      <c r="AN2033" s="17">
        <v>205</v>
      </c>
      <c r="AO2033" s="17">
        <v>0.69931630585813198</v>
      </c>
      <c r="AP2033" s="17">
        <f t="shared" si="145"/>
        <v>0.62938467527231878</v>
      </c>
      <c r="AQ2033" s="18">
        <f t="shared" si="146"/>
        <v>0.76924793644394529</v>
      </c>
      <c r="AV2033" s="19">
        <v>2.2418</v>
      </c>
      <c r="AW2033" s="20">
        <v>7.5399999999999995E-2</v>
      </c>
      <c r="AY2033" s="17">
        <v>205</v>
      </c>
      <c r="AZ2033" s="17">
        <v>0.69952185169173697</v>
      </c>
      <c r="BA2033" s="17">
        <f t="shared" si="147"/>
        <v>0.6295696665225633</v>
      </c>
      <c r="BB2033" s="17">
        <f t="shared" si="148"/>
        <v>0.76947403686091076</v>
      </c>
    </row>
    <row r="2034" spans="20:54" x14ac:dyDescent="0.2">
      <c r="T2034" s="12">
        <v>1.8403</v>
      </c>
      <c r="U2034" s="12">
        <v>6.13E-2</v>
      </c>
      <c r="AG2034" s="19">
        <v>2.2822</v>
      </c>
      <c r="AH2034" s="20">
        <v>7.7499999999999999E-2</v>
      </c>
      <c r="AN2034" s="17">
        <v>205.1</v>
      </c>
      <c r="AO2034" s="17">
        <v>0.69942155947109497</v>
      </c>
      <c r="AP2034" s="17">
        <f t="shared" si="145"/>
        <v>0.62947940352398546</v>
      </c>
      <c r="AQ2034" s="18">
        <f t="shared" si="146"/>
        <v>0.76936371541820447</v>
      </c>
      <c r="AV2034" s="19">
        <v>2.2503000000000002</v>
      </c>
      <c r="AW2034" s="20">
        <v>7.5499999999999998E-2</v>
      </c>
      <c r="AY2034" s="17">
        <v>205.1</v>
      </c>
      <c r="AZ2034" s="17">
        <v>0.69962266134392803</v>
      </c>
      <c r="BA2034" s="17">
        <f t="shared" si="147"/>
        <v>0.62966039520953521</v>
      </c>
      <c r="BB2034" s="17">
        <f t="shared" si="148"/>
        <v>0.76958492747832086</v>
      </c>
    </row>
    <row r="2035" spans="20:54" x14ac:dyDescent="0.2">
      <c r="T2035" s="12">
        <v>1.845</v>
      </c>
      <c r="U2035" s="12">
        <v>6.13E-2</v>
      </c>
      <c r="AG2035" s="19">
        <v>2.2795999999999998</v>
      </c>
      <c r="AH2035" s="20">
        <v>7.7499999999999999E-2</v>
      </c>
      <c r="AN2035" s="17">
        <v>205.2</v>
      </c>
      <c r="AO2035" s="17">
        <v>0.69952667732043405</v>
      </c>
      <c r="AP2035" s="17">
        <f t="shared" si="145"/>
        <v>0.62957400958839072</v>
      </c>
      <c r="AQ2035" s="18">
        <f t="shared" si="146"/>
        <v>0.7694793450524775</v>
      </c>
      <c r="AV2035" s="19">
        <v>2.2078000000000002</v>
      </c>
      <c r="AW2035" s="20">
        <v>7.5499999999999998E-2</v>
      </c>
      <c r="AY2035" s="17">
        <v>205.2</v>
      </c>
      <c r="AZ2035" s="17">
        <v>0.69972333151937305</v>
      </c>
      <c r="BA2035" s="17">
        <f t="shared" si="147"/>
        <v>0.62975099836743575</v>
      </c>
      <c r="BB2035" s="17">
        <f t="shared" si="148"/>
        <v>0.76969566467131045</v>
      </c>
    </row>
    <row r="2036" spans="20:54" x14ac:dyDescent="0.2">
      <c r="T2036" s="12">
        <v>1.8032999999999999</v>
      </c>
      <c r="U2036" s="12">
        <v>6.13E-2</v>
      </c>
      <c r="AG2036" s="19">
        <v>2.2740999999999998</v>
      </c>
      <c r="AH2036" s="20">
        <v>7.7600000000000002E-2</v>
      </c>
      <c r="AN2036" s="17">
        <v>205.3</v>
      </c>
      <c r="AO2036" s="17">
        <v>0.69963165957955997</v>
      </c>
      <c r="AP2036" s="17">
        <f t="shared" si="145"/>
        <v>0.62966849362160404</v>
      </c>
      <c r="AQ2036" s="18">
        <f t="shared" si="146"/>
        <v>0.76959482553751601</v>
      </c>
      <c r="AV2036" s="19">
        <v>2.2574999999999998</v>
      </c>
      <c r="AW2036" s="20">
        <v>7.5600000000000001E-2</v>
      </c>
      <c r="AY2036" s="17">
        <v>205.3</v>
      </c>
      <c r="AZ2036" s="17">
        <v>0.69982386245422801</v>
      </c>
      <c r="BA2036" s="17">
        <f t="shared" si="147"/>
        <v>0.62984147620880526</v>
      </c>
      <c r="BB2036" s="17">
        <f t="shared" si="148"/>
        <v>0.76980624869965086</v>
      </c>
    </row>
    <row r="2037" spans="20:54" x14ac:dyDescent="0.2">
      <c r="T2037" s="12">
        <v>1.8543000000000001</v>
      </c>
      <c r="U2037" s="12">
        <v>6.13E-2</v>
      </c>
      <c r="AG2037" s="19">
        <v>2.2848999999999999</v>
      </c>
      <c r="AH2037" s="20">
        <v>7.7600000000000002E-2</v>
      </c>
      <c r="AN2037" s="17">
        <v>205.4</v>
      </c>
      <c r="AO2037" s="17">
        <v>0.69973650642171203</v>
      </c>
      <c r="AP2037" s="17">
        <f t="shared" si="145"/>
        <v>0.62976285577954083</v>
      </c>
      <c r="AQ2037" s="18">
        <f t="shared" si="146"/>
        <v>0.76971015706388335</v>
      </c>
      <c r="AV2037" s="19">
        <v>2.2645</v>
      </c>
      <c r="AW2037" s="20">
        <v>7.5600000000000001E-2</v>
      </c>
      <c r="AY2037" s="17">
        <v>205.4</v>
      </c>
      <c r="AZ2037" s="17">
        <v>0.69992425438445605</v>
      </c>
      <c r="BA2037" s="17">
        <f t="shared" si="147"/>
        <v>0.62993182894601041</v>
      </c>
      <c r="BB2037" s="17">
        <f t="shared" si="148"/>
        <v>0.76991667982290168</v>
      </c>
    </row>
    <row r="2038" spans="20:54" x14ac:dyDescent="0.2">
      <c r="T2038" s="12">
        <v>1.8900999999999999</v>
      </c>
      <c r="U2038" s="12">
        <v>6.13E-2</v>
      </c>
      <c r="AG2038" s="19">
        <v>2.3552</v>
      </c>
      <c r="AH2038" s="20">
        <v>7.7700000000000005E-2</v>
      </c>
      <c r="AN2038" s="17">
        <v>205.5</v>
      </c>
      <c r="AO2038" s="17">
        <v>0.69984121801994803</v>
      </c>
      <c r="AP2038" s="17">
        <f t="shared" si="145"/>
        <v>0.62985709621795327</v>
      </c>
      <c r="AQ2038" s="18">
        <f t="shared" si="146"/>
        <v>0.7698253398219429</v>
      </c>
      <c r="AV2038" s="19">
        <v>2.2721</v>
      </c>
      <c r="AW2038" s="20">
        <v>7.5700000000000003E-2</v>
      </c>
      <c r="AY2038" s="17">
        <v>205.5</v>
      </c>
      <c r="AZ2038" s="17">
        <v>0.70002450754583101</v>
      </c>
      <c r="BA2038" s="17">
        <f t="shared" si="147"/>
        <v>0.6300220567912479</v>
      </c>
      <c r="BB2038" s="17">
        <f t="shared" si="148"/>
        <v>0.77002695830041412</v>
      </c>
    </row>
    <row r="2039" spans="20:54" x14ac:dyDescent="0.2">
      <c r="T2039" s="12">
        <v>1.8661000000000001</v>
      </c>
      <c r="U2039" s="12">
        <v>6.1400000000000003E-2</v>
      </c>
      <c r="AG2039" s="19">
        <v>2.3010000000000002</v>
      </c>
      <c r="AH2039" s="20">
        <v>7.7700000000000005E-2</v>
      </c>
      <c r="AN2039" s="17">
        <v>205.6</v>
      </c>
      <c r="AO2039" s="17">
        <v>0.699945794547153</v>
      </c>
      <c r="AP2039" s="17">
        <f t="shared" si="145"/>
        <v>0.62995121509243768</v>
      </c>
      <c r="AQ2039" s="18">
        <f t="shared" si="146"/>
        <v>0.76994037400186832</v>
      </c>
      <c r="AV2039" s="19">
        <v>2.2888000000000002</v>
      </c>
      <c r="AW2039" s="20">
        <v>7.5700000000000003E-2</v>
      </c>
      <c r="AY2039" s="17">
        <v>205.6</v>
      </c>
      <c r="AZ2039" s="17">
        <v>0.70012462217393401</v>
      </c>
      <c r="BA2039" s="17">
        <f t="shared" si="147"/>
        <v>0.63011215995654057</v>
      </c>
      <c r="BB2039" s="17">
        <f t="shared" si="148"/>
        <v>0.77013708439132744</v>
      </c>
    </row>
    <row r="2040" spans="20:54" x14ac:dyDescent="0.2">
      <c r="T2040" s="12">
        <v>1.8381000000000001</v>
      </c>
      <c r="U2040" s="12">
        <v>6.1400000000000003E-2</v>
      </c>
      <c r="AG2040" s="19">
        <v>2.3260000000000001</v>
      </c>
      <c r="AH2040" s="20">
        <v>7.7799999999999994E-2</v>
      </c>
      <c r="AN2040" s="17">
        <v>205.7</v>
      </c>
      <c r="AO2040" s="17">
        <v>0.70005023617603601</v>
      </c>
      <c r="AP2040" s="17">
        <f t="shared" si="145"/>
        <v>0.63004521255843238</v>
      </c>
      <c r="AQ2040" s="18">
        <f t="shared" si="146"/>
        <v>0.77005525979363965</v>
      </c>
      <c r="AV2040" s="19">
        <v>2.2808999999999999</v>
      </c>
      <c r="AW2040" s="20">
        <v>7.5800000000000006E-2</v>
      </c>
      <c r="AY2040" s="17">
        <v>205.7</v>
      </c>
      <c r="AZ2040" s="17">
        <v>0.70022459850415197</v>
      </c>
      <c r="BA2040" s="17">
        <f t="shared" si="147"/>
        <v>0.63020213865373675</v>
      </c>
      <c r="BB2040" s="17">
        <f t="shared" si="148"/>
        <v>0.77024705835456719</v>
      </c>
    </row>
    <row r="2041" spans="20:54" x14ac:dyDescent="0.2">
      <c r="T2041" s="12">
        <v>1.8252999999999999</v>
      </c>
      <c r="U2041" s="12">
        <v>6.1400000000000003E-2</v>
      </c>
      <c r="AG2041" s="19">
        <v>2.3136000000000001</v>
      </c>
      <c r="AH2041" s="20">
        <v>7.7899999999999997E-2</v>
      </c>
      <c r="AN2041" s="17">
        <v>205.8</v>
      </c>
      <c r="AO2041" s="17">
        <v>0.70015454307913205</v>
      </c>
      <c r="AP2041" s="17">
        <f t="shared" si="145"/>
        <v>0.63013908877121882</v>
      </c>
      <c r="AQ2041" s="18">
        <f t="shared" si="146"/>
        <v>0.77016999738704528</v>
      </c>
      <c r="AV2041" s="19">
        <v>2.2801999999999998</v>
      </c>
      <c r="AW2041" s="20">
        <v>7.5800000000000006E-2</v>
      </c>
      <c r="AY2041" s="17">
        <v>205.8</v>
      </c>
      <c r="AZ2041" s="17">
        <v>0.70032443677168199</v>
      </c>
      <c r="BA2041" s="17">
        <f t="shared" si="147"/>
        <v>0.63029199309451378</v>
      </c>
      <c r="BB2041" s="17">
        <f t="shared" si="148"/>
        <v>0.7703568804488502</v>
      </c>
    </row>
    <row r="2042" spans="20:54" x14ac:dyDescent="0.2">
      <c r="T2042" s="12">
        <v>1.8759999999999999</v>
      </c>
      <c r="U2042" s="12">
        <v>6.1400000000000003E-2</v>
      </c>
      <c r="AG2042" s="19">
        <v>2.3170000000000002</v>
      </c>
      <c r="AH2042" s="20">
        <v>7.7899999999999997E-2</v>
      </c>
      <c r="AN2042" s="17">
        <v>205.9</v>
      </c>
      <c r="AO2042" s="17">
        <v>0.70025871542879503</v>
      </c>
      <c r="AP2042" s="17">
        <f t="shared" si="145"/>
        <v>0.63023284388591549</v>
      </c>
      <c r="AQ2042" s="18">
        <f t="shared" si="146"/>
        <v>0.77028458697167457</v>
      </c>
      <c r="AV2042" s="19">
        <v>2.2557</v>
      </c>
      <c r="AW2042" s="20">
        <v>7.5899999999999995E-2</v>
      </c>
      <c r="AY2042" s="17">
        <v>205.9</v>
      </c>
      <c r="AZ2042" s="17">
        <v>0.70042413721152597</v>
      </c>
      <c r="BA2042" s="17">
        <f t="shared" si="147"/>
        <v>0.63038172349037336</v>
      </c>
      <c r="BB2042" s="17">
        <f t="shared" si="148"/>
        <v>0.77046655093267857</v>
      </c>
    </row>
    <row r="2043" spans="20:54" x14ac:dyDescent="0.2">
      <c r="T2043" s="12">
        <v>1.887</v>
      </c>
      <c r="U2043" s="12">
        <v>6.1400000000000003E-2</v>
      </c>
      <c r="AG2043" s="19">
        <v>2.3108</v>
      </c>
      <c r="AH2043" s="20">
        <v>7.8E-2</v>
      </c>
      <c r="AN2043" s="17">
        <v>206</v>
      </c>
      <c r="AO2043" s="17">
        <v>0.70036275339720899</v>
      </c>
      <c r="AP2043" s="17">
        <f t="shared" si="145"/>
        <v>0.63032647805748809</v>
      </c>
      <c r="AQ2043" s="18">
        <f t="shared" si="146"/>
        <v>0.77039902873693</v>
      </c>
      <c r="AV2043" s="19">
        <v>2.2656000000000001</v>
      </c>
      <c r="AW2043" s="20">
        <v>7.5899999999999995E-2</v>
      </c>
      <c r="AY2043" s="17">
        <v>206</v>
      </c>
      <c r="AZ2043" s="17">
        <v>0.70052370005849196</v>
      </c>
      <c r="BA2043" s="17">
        <f t="shared" si="147"/>
        <v>0.63047133005264278</v>
      </c>
      <c r="BB2043" s="17">
        <f t="shared" si="148"/>
        <v>0.77057607006434126</v>
      </c>
    </row>
    <row r="2044" spans="20:54" x14ac:dyDescent="0.2">
      <c r="T2044" s="12">
        <v>1.8952</v>
      </c>
      <c r="U2044" s="12">
        <v>6.1400000000000003E-2</v>
      </c>
      <c r="AG2044" s="19">
        <v>2.3252000000000002</v>
      </c>
      <c r="AH2044" s="20">
        <v>7.8E-2</v>
      </c>
      <c r="AN2044" s="17">
        <v>206.1</v>
      </c>
      <c r="AO2044" s="17">
        <v>0.70046665715637701</v>
      </c>
      <c r="AP2044" s="17">
        <f t="shared" si="145"/>
        <v>0.63041999144073935</v>
      </c>
      <c r="AQ2044" s="18">
        <f t="shared" si="146"/>
        <v>0.77051332287201479</v>
      </c>
      <c r="AV2044" s="19">
        <v>2.2719</v>
      </c>
      <c r="AW2044" s="20">
        <v>7.5999999999999998E-2</v>
      </c>
      <c r="AY2044" s="17">
        <v>206.1</v>
      </c>
      <c r="AZ2044" s="17">
        <v>0.70062312554719297</v>
      </c>
      <c r="BA2044" s="17">
        <f t="shared" si="147"/>
        <v>0.63056081299247368</v>
      </c>
      <c r="BB2044" s="17">
        <f t="shared" si="148"/>
        <v>0.77068543810191237</v>
      </c>
    </row>
    <row r="2045" spans="20:54" x14ac:dyDescent="0.2">
      <c r="T2045" s="12">
        <v>1.8764000000000001</v>
      </c>
      <c r="U2045" s="12">
        <v>6.1400000000000003E-2</v>
      </c>
      <c r="AG2045" s="19">
        <v>2.3102</v>
      </c>
      <c r="AH2045" s="20">
        <v>7.8100000000000003E-2</v>
      </c>
      <c r="AN2045" s="17">
        <v>206.2</v>
      </c>
      <c r="AO2045" s="17">
        <v>0.70057042687812698</v>
      </c>
      <c r="AP2045" s="17">
        <f t="shared" si="145"/>
        <v>0.63051338419031433</v>
      </c>
      <c r="AQ2045" s="18">
        <f t="shared" si="146"/>
        <v>0.77062746956593975</v>
      </c>
      <c r="AV2045" s="19">
        <v>2.2561</v>
      </c>
      <c r="AW2045" s="20">
        <v>7.5999999999999998E-2</v>
      </c>
      <c r="AY2045" s="17">
        <v>206.2</v>
      </c>
      <c r="AZ2045" s="17">
        <v>0.70072241391204704</v>
      </c>
      <c r="BA2045" s="17">
        <f t="shared" si="147"/>
        <v>0.63065017252084232</v>
      </c>
      <c r="BB2045" s="17">
        <f t="shared" si="148"/>
        <v>0.77079465530325175</v>
      </c>
    </row>
    <row r="2046" spans="20:54" x14ac:dyDescent="0.2">
      <c r="T2046" s="12">
        <v>1.8776999999999999</v>
      </c>
      <c r="U2046" s="12">
        <v>6.1499999999999999E-2</v>
      </c>
      <c r="AG2046" s="19">
        <v>2.2991000000000001</v>
      </c>
      <c r="AH2046" s="20">
        <v>7.8100000000000003E-2</v>
      </c>
      <c r="AN2046" s="17">
        <v>206.3</v>
      </c>
      <c r="AO2046" s="17">
        <v>0.70067406273411403</v>
      </c>
      <c r="AP2046" s="17">
        <f t="shared" si="145"/>
        <v>0.63060665646070269</v>
      </c>
      <c r="AQ2046" s="18">
        <f t="shared" si="146"/>
        <v>0.77074146900752549</v>
      </c>
      <c r="AV2046" s="19">
        <v>2.2793999999999999</v>
      </c>
      <c r="AW2046" s="20">
        <v>7.6100000000000001E-2</v>
      </c>
      <c r="AY2046" s="17">
        <v>206.3</v>
      </c>
      <c r="AZ2046" s="17">
        <v>0.70082156538727602</v>
      </c>
      <c r="BA2046" s="17">
        <f t="shared" si="147"/>
        <v>0.6307394088485484</v>
      </c>
      <c r="BB2046" s="17">
        <f t="shared" si="148"/>
        <v>0.77090372192600365</v>
      </c>
    </row>
    <row r="2047" spans="20:54" x14ac:dyDescent="0.2">
      <c r="T2047" s="12">
        <v>1.9165000000000001</v>
      </c>
      <c r="U2047" s="12">
        <v>6.1499999999999999E-2</v>
      </c>
      <c r="AG2047" s="19">
        <v>2.3041999999999998</v>
      </c>
      <c r="AH2047" s="20">
        <v>7.8200000000000006E-2</v>
      </c>
      <c r="AN2047" s="17">
        <v>206.4</v>
      </c>
      <c r="AO2047" s="17">
        <v>0.700777564895812</v>
      </c>
      <c r="AP2047" s="17">
        <f t="shared" si="145"/>
        <v>0.63069980840623086</v>
      </c>
      <c r="AQ2047" s="18">
        <f t="shared" si="146"/>
        <v>0.77085532138539326</v>
      </c>
      <c r="AV2047" s="19">
        <v>2.2544</v>
      </c>
      <c r="AW2047" s="20">
        <v>7.6100000000000001E-2</v>
      </c>
      <c r="AY2047" s="17">
        <v>206.4</v>
      </c>
      <c r="AZ2047" s="17">
        <v>0.70092058020690795</v>
      </c>
      <c r="BA2047" s="17">
        <f t="shared" si="147"/>
        <v>0.63082852218621721</v>
      </c>
      <c r="BB2047" s="17">
        <f t="shared" si="148"/>
        <v>0.7710126382275988</v>
      </c>
    </row>
    <row r="2048" spans="20:54" x14ac:dyDescent="0.2">
      <c r="T2048" s="12">
        <v>1.9038999999999999</v>
      </c>
      <c r="U2048" s="12">
        <v>6.1499999999999999E-2</v>
      </c>
      <c r="AG2048" s="19">
        <v>2.3096999999999999</v>
      </c>
      <c r="AH2048" s="20">
        <v>7.8200000000000006E-2</v>
      </c>
      <c r="AN2048" s="17">
        <v>206.5</v>
      </c>
      <c r="AO2048" s="17">
        <v>0.70088093353452197</v>
      </c>
      <c r="AP2048" s="17">
        <f t="shared" si="145"/>
        <v>0.63079284018106974</v>
      </c>
      <c r="AQ2048" s="18">
        <f t="shared" si="146"/>
        <v>0.7709690268879742</v>
      </c>
      <c r="AV2048" s="19">
        <v>2.2881</v>
      </c>
      <c r="AW2048" s="20">
        <v>7.6200000000000004E-2</v>
      </c>
      <c r="AY2048" s="17">
        <v>206.5</v>
      </c>
      <c r="AZ2048" s="17">
        <v>0.701019458604769</v>
      </c>
      <c r="BA2048" s="17">
        <f t="shared" si="147"/>
        <v>0.63091751274429209</v>
      </c>
      <c r="BB2048" s="17">
        <f t="shared" si="148"/>
        <v>0.77112140446524591</v>
      </c>
    </row>
    <row r="2049" spans="20:54" x14ac:dyDescent="0.2">
      <c r="T2049" s="12">
        <v>1.8564000000000001</v>
      </c>
      <c r="U2049" s="12">
        <v>6.1499999999999999E-2</v>
      </c>
      <c r="AG2049" s="19">
        <v>2.3371</v>
      </c>
      <c r="AH2049" s="20">
        <v>7.8299999999999995E-2</v>
      </c>
      <c r="AN2049" s="17">
        <v>206.6</v>
      </c>
      <c r="AO2049" s="17">
        <v>0.70098416882136605</v>
      </c>
      <c r="AP2049" s="17">
        <f t="shared" si="145"/>
        <v>0.63088575193922947</v>
      </c>
      <c r="AQ2049" s="18">
        <f t="shared" si="146"/>
        <v>0.77108258570350274</v>
      </c>
      <c r="AV2049" s="19">
        <v>2.2763</v>
      </c>
      <c r="AW2049" s="20">
        <v>7.6200000000000004E-2</v>
      </c>
      <c r="AY2049" s="17">
        <v>206.6</v>
      </c>
      <c r="AZ2049" s="17">
        <v>0.70111820081449205</v>
      </c>
      <c r="BA2049" s="17">
        <f t="shared" si="147"/>
        <v>0.63100638073304283</v>
      </c>
      <c r="BB2049" s="17">
        <f t="shared" si="148"/>
        <v>0.77123002089594128</v>
      </c>
    </row>
    <row r="2050" spans="20:54" x14ac:dyDescent="0.2">
      <c r="T2050" s="12">
        <v>1.8317000000000001</v>
      </c>
      <c r="U2050" s="12">
        <v>6.1499999999999999E-2</v>
      </c>
      <c r="AG2050" s="19">
        <v>2.3172000000000001</v>
      </c>
      <c r="AH2050" s="20">
        <v>7.8399999999999997E-2</v>
      </c>
      <c r="AN2050" s="17">
        <v>206.7</v>
      </c>
      <c r="AO2050" s="17">
        <v>0.70108727092729195</v>
      </c>
      <c r="AP2050" s="17">
        <f t="shared" si="145"/>
        <v>0.63097854383456276</v>
      </c>
      <c r="AQ2050" s="18">
        <f t="shared" si="146"/>
        <v>0.77119599802002126</v>
      </c>
      <c r="AV2050" s="19">
        <v>2.3197000000000001</v>
      </c>
      <c r="AW2050" s="20">
        <v>7.6300000000000007E-2</v>
      </c>
      <c r="AY2050" s="17">
        <v>206.7</v>
      </c>
      <c r="AZ2050" s="17">
        <v>0.70121680706950995</v>
      </c>
      <c r="BA2050" s="17">
        <f t="shared" si="147"/>
        <v>0.63109512636255893</v>
      </c>
      <c r="BB2050" s="17">
        <f t="shared" si="148"/>
        <v>0.77133848777646097</v>
      </c>
    </row>
    <row r="2051" spans="20:54" x14ac:dyDescent="0.2">
      <c r="T2051" s="12">
        <v>1.8671</v>
      </c>
      <c r="U2051" s="12">
        <v>6.1499999999999999E-2</v>
      </c>
      <c r="AG2051" s="19">
        <v>2.3357999999999999</v>
      </c>
      <c r="AH2051" s="20">
        <v>7.8399999999999997E-2</v>
      </c>
      <c r="AN2051" s="17">
        <v>206.8</v>
      </c>
      <c r="AO2051" s="17">
        <v>0.70119024002306996</v>
      </c>
      <c r="AP2051" s="17">
        <f t="shared" ref="AP2051:AP2114" si="149">AO2051*0.9</f>
        <v>0.63107121602076299</v>
      </c>
      <c r="AQ2051" s="18">
        <f t="shared" ref="AQ2051:AQ2114" si="150">AO2051*1.1</f>
        <v>0.77130926402537703</v>
      </c>
      <c r="AV2051" s="19">
        <v>2.2585000000000002</v>
      </c>
      <c r="AW2051" s="20">
        <v>7.6300000000000007E-2</v>
      </c>
      <c r="AY2051" s="17">
        <v>206.8</v>
      </c>
      <c r="AZ2051" s="17">
        <v>0.70131527760305901</v>
      </c>
      <c r="BA2051" s="17">
        <f t="shared" ref="BA2051:BA2114" si="151">AZ2051*0.9</f>
        <v>0.63118374984275316</v>
      </c>
      <c r="BB2051" s="17">
        <f t="shared" ref="BB2051:BB2114" si="152">AZ2051*1.1</f>
        <v>0.77144680536336496</v>
      </c>
    </row>
    <row r="2052" spans="20:54" x14ac:dyDescent="0.2">
      <c r="T2052" s="12">
        <v>1.8767</v>
      </c>
      <c r="U2052" s="12">
        <v>6.1499999999999999E-2</v>
      </c>
      <c r="AG2052" s="19">
        <v>2.3304</v>
      </c>
      <c r="AH2052" s="20">
        <v>7.85E-2</v>
      </c>
      <c r="AN2052" s="17">
        <v>206.9</v>
      </c>
      <c r="AO2052" s="17">
        <v>0.70129307627929305</v>
      </c>
      <c r="AP2052" s="17">
        <f t="shared" si="149"/>
        <v>0.63116376865136381</v>
      </c>
      <c r="AQ2052" s="18">
        <f t="shared" si="150"/>
        <v>0.7714223839072224</v>
      </c>
      <c r="AV2052" s="19">
        <v>2.2439</v>
      </c>
      <c r="AW2052" s="20">
        <v>7.6300000000000007E-2</v>
      </c>
      <c r="AY2052" s="17">
        <v>206.9</v>
      </c>
      <c r="AZ2052" s="17">
        <v>0.70141361264817204</v>
      </c>
      <c r="BA2052" s="17">
        <f t="shared" si="151"/>
        <v>0.63127225138335485</v>
      </c>
      <c r="BB2052" s="17">
        <f t="shared" si="152"/>
        <v>0.77155497391298933</v>
      </c>
    </row>
    <row r="2053" spans="20:54" x14ac:dyDescent="0.2">
      <c r="T2053" s="12">
        <v>1.8845000000000001</v>
      </c>
      <c r="U2053" s="12">
        <v>6.1600000000000002E-2</v>
      </c>
      <c r="AG2053" s="19">
        <v>2.3319999999999999</v>
      </c>
      <c r="AH2053" s="20">
        <v>7.85E-2</v>
      </c>
      <c r="AN2053" s="17">
        <v>207</v>
      </c>
      <c r="AO2053" s="17">
        <v>0.70139577986637802</v>
      </c>
      <c r="AP2053" s="17">
        <f t="shared" si="149"/>
        <v>0.63125620187974019</v>
      </c>
      <c r="AQ2053" s="18">
        <f t="shared" si="150"/>
        <v>0.77153535785301586</v>
      </c>
      <c r="AV2053" s="19">
        <v>2.2702</v>
      </c>
      <c r="AW2053" s="20">
        <v>7.6399999999999996E-2</v>
      </c>
      <c r="AY2053" s="17">
        <v>207</v>
      </c>
      <c r="AZ2053" s="17">
        <v>0.70151181243768701</v>
      </c>
      <c r="BA2053" s="17">
        <f t="shared" si="151"/>
        <v>0.63136063119391828</v>
      </c>
      <c r="BB2053" s="17">
        <f t="shared" si="152"/>
        <v>0.77166299368145574</v>
      </c>
    </row>
    <row r="2054" spans="20:54" x14ac:dyDescent="0.2">
      <c r="T2054" s="12">
        <v>1.9205000000000001</v>
      </c>
      <c r="U2054" s="12">
        <v>6.1600000000000002E-2</v>
      </c>
      <c r="AG2054" s="19">
        <v>2.3024</v>
      </c>
      <c r="AH2054" s="20">
        <v>7.8600000000000003E-2</v>
      </c>
      <c r="AN2054" s="17">
        <v>207.1</v>
      </c>
      <c r="AO2054" s="17">
        <v>0.70149835095456403</v>
      </c>
      <c r="AP2054" s="17">
        <f t="shared" si="149"/>
        <v>0.63134851585910767</v>
      </c>
      <c r="AQ2054" s="18">
        <f t="shared" si="150"/>
        <v>0.7716481860500205</v>
      </c>
      <c r="AV2054" s="19">
        <v>2.2631999999999999</v>
      </c>
      <c r="AW2054" s="20">
        <v>7.6399999999999996E-2</v>
      </c>
      <c r="AY2054" s="17">
        <v>207.1</v>
      </c>
      <c r="AZ2054" s="17">
        <v>0.70160987720423895</v>
      </c>
      <c r="BA2054" s="17">
        <f t="shared" si="151"/>
        <v>0.63144888948381506</v>
      </c>
      <c r="BB2054" s="17">
        <f t="shared" si="152"/>
        <v>0.77177086492466296</v>
      </c>
    </row>
    <row r="2055" spans="20:54" x14ac:dyDescent="0.2">
      <c r="T2055" s="12">
        <v>1.8534999999999999</v>
      </c>
      <c r="U2055" s="12">
        <v>6.1600000000000002E-2</v>
      </c>
      <c r="AG2055" s="19">
        <v>2.3344999999999998</v>
      </c>
      <c r="AH2055" s="20">
        <v>7.8600000000000003E-2</v>
      </c>
      <c r="AN2055" s="17">
        <v>207.2</v>
      </c>
      <c r="AO2055" s="17">
        <v>0.70160078971391604</v>
      </c>
      <c r="AP2055" s="17">
        <f t="shared" si="149"/>
        <v>0.6314407107425245</v>
      </c>
      <c r="AQ2055" s="18">
        <f t="shared" si="150"/>
        <v>0.77176086868530769</v>
      </c>
      <c r="AV2055" s="19">
        <v>2.2719999999999998</v>
      </c>
      <c r="AW2055" s="20">
        <v>7.6499999999999999E-2</v>
      </c>
      <c r="AY2055" s="17">
        <v>207.2</v>
      </c>
      <c r="AZ2055" s="17">
        <v>0.70170780718026304</v>
      </c>
      <c r="BA2055" s="17">
        <f t="shared" si="151"/>
        <v>0.63153702646223675</v>
      </c>
      <c r="BB2055" s="17">
        <f t="shared" si="152"/>
        <v>0.77187858789828945</v>
      </c>
    </row>
    <row r="2056" spans="20:54" x14ac:dyDescent="0.2">
      <c r="T2056" s="12">
        <v>1.87</v>
      </c>
      <c r="U2056" s="12">
        <v>6.1600000000000002E-2</v>
      </c>
      <c r="AG2056" s="19">
        <v>2.3380999999999998</v>
      </c>
      <c r="AH2056" s="20">
        <v>7.8700000000000006E-2</v>
      </c>
      <c r="AN2056" s="17">
        <v>207.3</v>
      </c>
      <c r="AO2056" s="17">
        <v>0.70170309631432004</v>
      </c>
      <c r="AP2056" s="17">
        <f t="shared" si="149"/>
        <v>0.63153278668288804</v>
      </c>
      <c r="AQ2056" s="18">
        <f t="shared" si="150"/>
        <v>0.77187340594575216</v>
      </c>
      <c r="AV2056" s="19">
        <v>2.2965</v>
      </c>
      <c r="AW2056" s="20">
        <v>7.6499999999999999E-2</v>
      </c>
      <c r="AY2056" s="17">
        <v>207.3</v>
      </c>
      <c r="AZ2056" s="17">
        <v>0.70180560259799196</v>
      </c>
      <c r="BA2056" s="17">
        <f t="shared" si="151"/>
        <v>0.63162504233819283</v>
      </c>
      <c r="BB2056" s="17">
        <f t="shared" si="152"/>
        <v>0.7719861628577912</v>
      </c>
    </row>
    <row r="2057" spans="20:54" x14ac:dyDescent="0.2">
      <c r="T2057" s="12">
        <v>1.8755999999999999</v>
      </c>
      <c r="U2057" s="12">
        <v>6.1600000000000002E-2</v>
      </c>
      <c r="AG2057" s="19">
        <v>2.3574999999999999</v>
      </c>
      <c r="AH2057" s="20">
        <v>7.8799999999999995E-2</v>
      </c>
      <c r="AN2057" s="17">
        <v>207.4</v>
      </c>
      <c r="AO2057" s="17">
        <v>0.70180527092548495</v>
      </c>
      <c r="AP2057" s="17">
        <f t="shared" si="149"/>
        <v>0.63162474383293643</v>
      </c>
      <c r="AQ2057" s="18">
        <f t="shared" si="150"/>
        <v>0.77198579801803346</v>
      </c>
      <c r="AV2057" s="19">
        <v>2.3167</v>
      </c>
      <c r="AW2057" s="20">
        <v>7.6600000000000001E-2</v>
      </c>
      <c r="AY2057" s="17">
        <v>207.4</v>
      </c>
      <c r="AZ2057" s="17">
        <v>0.70190326368945799</v>
      </c>
      <c r="BA2057" s="17">
        <f t="shared" si="151"/>
        <v>0.63171293732051226</v>
      </c>
      <c r="BB2057" s="17">
        <f t="shared" si="152"/>
        <v>0.77209359005840383</v>
      </c>
    </row>
    <row r="2058" spans="20:54" x14ac:dyDescent="0.2">
      <c r="T2058" s="12">
        <v>1.8845000000000001</v>
      </c>
      <c r="U2058" s="12">
        <v>6.1600000000000002E-2</v>
      </c>
      <c r="AG2058" s="19">
        <v>2.3241999999999998</v>
      </c>
      <c r="AH2058" s="20">
        <v>7.8799999999999995E-2</v>
      </c>
      <c r="AN2058" s="17">
        <v>207.5</v>
      </c>
      <c r="AO2058" s="17">
        <v>0.70190731371694404</v>
      </c>
      <c r="AP2058" s="17">
        <f t="shared" si="149"/>
        <v>0.63171658234524963</v>
      </c>
      <c r="AQ2058" s="18">
        <f t="shared" si="150"/>
        <v>0.77209804508863855</v>
      </c>
      <c r="AV2058" s="19">
        <v>2.2589999999999999</v>
      </c>
      <c r="AW2058" s="20">
        <v>7.6600000000000001E-2</v>
      </c>
      <c r="AY2058" s="17">
        <v>207.5</v>
      </c>
      <c r="AZ2058" s="17">
        <v>0.70200079068649102</v>
      </c>
      <c r="BA2058" s="17">
        <f t="shared" si="151"/>
        <v>0.6318007116178419</v>
      </c>
      <c r="BB2058" s="17">
        <f t="shared" si="152"/>
        <v>0.77220086975514013</v>
      </c>
    </row>
    <row r="2059" spans="20:54" x14ac:dyDescent="0.2">
      <c r="T2059" s="12">
        <v>1.8923000000000001</v>
      </c>
      <c r="U2059" s="12">
        <v>6.1699999999999998E-2</v>
      </c>
      <c r="AG2059" s="19">
        <v>2.3262</v>
      </c>
      <c r="AH2059" s="20">
        <v>7.8899999999999998E-2</v>
      </c>
      <c r="AN2059" s="17">
        <v>207.6</v>
      </c>
      <c r="AO2059" s="17">
        <v>0.70200922485805095</v>
      </c>
      <c r="AP2059" s="17">
        <f t="shared" si="149"/>
        <v>0.63180830237224583</v>
      </c>
      <c r="AQ2059" s="18">
        <f t="shared" si="150"/>
        <v>0.77221014734385607</v>
      </c>
      <c r="AV2059" s="19">
        <v>2.2841</v>
      </c>
      <c r="AW2059" s="20">
        <v>7.6700000000000004E-2</v>
      </c>
      <c r="AY2059" s="17">
        <v>207.6</v>
      </c>
      <c r="AZ2059" s="17">
        <v>0.70209818382071698</v>
      </c>
      <c r="BA2059" s="17">
        <f t="shared" si="151"/>
        <v>0.63188836543864535</v>
      </c>
      <c r="BB2059" s="17">
        <f t="shared" si="152"/>
        <v>0.77230800220278872</v>
      </c>
    </row>
    <row r="2060" spans="20:54" x14ac:dyDescent="0.2">
      <c r="T2060" s="12">
        <v>1.8624000000000001</v>
      </c>
      <c r="U2060" s="12">
        <v>6.1699999999999998E-2</v>
      </c>
      <c r="AG2060" s="19">
        <v>2.2869000000000002</v>
      </c>
      <c r="AH2060" s="20">
        <v>7.8899999999999998E-2</v>
      </c>
      <c r="AN2060" s="17">
        <v>207.7</v>
      </c>
      <c r="AO2060" s="17">
        <v>0.70211100451798603</v>
      </c>
      <c r="AP2060" s="17">
        <f t="shared" si="149"/>
        <v>0.63189990406618746</v>
      </c>
      <c r="AQ2060" s="18">
        <f t="shared" si="150"/>
        <v>0.77232210496978471</v>
      </c>
      <c r="AV2060" s="19">
        <v>2.2296999999999998</v>
      </c>
      <c r="AW2060" s="20">
        <v>7.6700000000000004E-2</v>
      </c>
      <c r="AY2060" s="17">
        <v>207.7</v>
      </c>
      <c r="AZ2060" s="17">
        <v>0.70219544332355899</v>
      </c>
      <c r="BA2060" s="17">
        <f t="shared" si="151"/>
        <v>0.6319758989912031</v>
      </c>
      <c r="BB2060" s="17">
        <f t="shared" si="152"/>
        <v>0.77241498765591499</v>
      </c>
    </row>
    <row r="2061" spans="20:54" x14ac:dyDescent="0.2">
      <c r="T2061" s="12">
        <v>1.885</v>
      </c>
      <c r="U2061" s="12">
        <v>6.1699999999999998E-2</v>
      </c>
      <c r="AG2061" s="19">
        <v>2.3224999999999998</v>
      </c>
      <c r="AH2061" s="20">
        <v>7.9000000000000001E-2</v>
      </c>
      <c r="AN2061" s="17">
        <v>207.8</v>
      </c>
      <c r="AO2061" s="17">
        <v>0.70221265286574996</v>
      </c>
      <c r="AP2061" s="17">
        <f t="shared" si="149"/>
        <v>0.63199138757917495</v>
      </c>
      <c r="AQ2061" s="18">
        <f t="shared" si="150"/>
        <v>0.77243391815232498</v>
      </c>
      <c r="AV2061" s="19">
        <v>2.2616999999999998</v>
      </c>
      <c r="AW2061" s="20">
        <v>7.6799999999999993E-2</v>
      </c>
      <c r="AY2061" s="17">
        <v>207.8</v>
      </c>
      <c r="AZ2061" s="17">
        <v>0.70229256942623697</v>
      </c>
      <c r="BA2061" s="17">
        <f t="shared" si="151"/>
        <v>0.63206331248361325</v>
      </c>
      <c r="BB2061" s="17">
        <f t="shared" si="152"/>
        <v>0.77252182636886069</v>
      </c>
    </row>
    <row r="2062" spans="20:54" x14ac:dyDescent="0.2">
      <c r="T2062" s="12">
        <v>1.8492</v>
      </c>
      <c r="U2062" s="12">
        <v>6.1699999999999998E-2</v>
      </c>
      <c r="AG2062" s="19">
        <v>2.3367</v>
      </c>
      <c r="AH2062" s="20">
        <v>7.9100000000000004E-2</v>
      </c>
      <c r="AN2062" s="17">
        <v>207.9</v>
      </c>
      <c r="AO2062" s="17">
        <v>0.70231417007016606</v>
      </c>
      <c r="AP2062" s="17">
        <f t="shared" si="149"/>
        <v>0.63208275306314943</v>
      </c>
      <c r="AQ2062" s="18">
        <f t="shared" si="150"/>
        <v>0.77254558707718268</v>
      </c>
      <c r="AV2062" s="19">
        <v>2.2536</v>
      </c>
      <c r="AW2062" s="20">
        <v>7.6899999999999996E-2</v>
      </c>
      <c r="AY2062" s="17">
        <v>207.9</v>
      </c>
      <c r="AZ2062" s="17">
        <v>0.70238956235976502</v>
      </c>
      <c r="BA2062" s="17">
        <f t="shared" si="151"/>
        <v>0.63215060612378848</v>
      </c>
      <c r="BB2062" s="17">
        <f t="shared" si="152"/>
        <v>0.77262851859574155</v>
      </c>
    </row>
    <row r="2063" spans="20:54" x14ac:dyDescent="0.2">
      <c r="T2063" s="12">
        <v>1.8711</v>
      </c>
      <c r="U2063" s="12">
        <v>6.1699999999999998E-2</v>
      </c>
      <c r="AG2063" s="19">
        <v>2.3731</v>
      </c>
      <c r="AH2063" s="20">
        <v>7.9100000000000004E-2</v>
      </c>
      <c r="AN2063" s="17">
        <v>208</v>
      </c>
      <c r="AO2063" s="17">
        <v>0.70241555629988195</v>
      </c>
      <c r="AP2063" s="17">
        <f t="shared" si="149"/>
        <v>0.63217400066989382</v>
      </c>
      <c r="AQ2063" s="18">
        <f t="shared" si="150"/>
        <v>0.77265711192987019</v>
      </c>
      <c r="AV2063" s="19">
        <v>2.2831000000000001</v>
      </c>
      <c r="AW2063" s="20">
        <v>7.6899999999999996E-2</v>
      </c>
      <c r="AY2063" s="17">
        <v>208</v>
      </c>
      <c r="AZ2063" s="17">
        <v>0.70248642235495296</v>
      </c>
      <c r="BA2063" s="17">
        <f t="shared" si="151"/>
        <v>0.63223778011945764</v>
      </c>
      <c r="BB2063" s="17">
        <f t="shared" si="152"/>
        <v>0.77273506459044827</v>
      </c>
    </row>
    <row r="2064" spans="20:54" x14ac:dyDescent="0.2">
      <c r="T2064" s="12">
        <v>1.8473999999999999</v>
      </c>
      <c r="U2064" s="12">
        <v>6.1699999999999998E-2</v>
      </c>
      <c r="AG2064" s="19">
        <v>2.3252999999999999</v>
      </c>
      <c r="AH2064" s="20">
        <v>7.9200000000000007E-2</v>
      </c>
      <c r="AN2064" s="17">
        <v>208.1</v>
      </c>
      <c r="AO2064" s="17">
        <v>0.702516811723368</v>
      </c>
      <c r="AP2064" s="17">
        <f t="shared" si="149"/>
        <v>0.63226513055103117</v>
      </c>
      <c r="AQ2064" s="18">
        <f t="shared" si="150"/>
        <v>0.77276849289570482</v>
      </c>
      <c r="AV2064" s="19">
        <v>2.2827000000000002</v>
      </c>
      <c r="AW2064" s="20">
        <v>7.6999999999999999E-2</v>
      </c>
      <c r="AY2064" s="17">
        <v>208.1</v>
      </c>
      <c r="AZ2064" s="17">
        <v>0.70258314964240498</v>
      </c>
      <c r="BA2064" s="17">
        <f t="shared" si="151"/>
        <v>0.63232483467816447</v>
      </c>
      <c r="BB2064" s="17">
        <f t="shared" si="152"/>
        <v>0.77284146460664549</v>
      </c>
    </row>
    <row r="2065" spans="20:54" x14ac:dyDescent="0.2">
      <c r="T2065" s="12">
        <v>1.8877999999999999</v>
      </c>
      <c r="U2065" s="12">
        <v>6.1699999999999998E-2</v>
      </c>
      <c r="AG2065" s="19">
        <v>2.3064</v>
      </c>
      <c r="AH2065" s="20">
        <v>7.9200000000000007E-2</v>
      </c>
      <c r="AN2065" s="17">
        <v>208.2</v>
      </c>
      <c r="AO2065" s="17">
        <v>0.70261793650891502</v>
      </c>
      <c r="AP2065" s="17">
        <f t="shared" si="149"/>
        <v>0.63235614285802355</v>
      </c>
      <c r="AQ2065" s="18">
        <f t="shared" si="150"/>
        <v>0.7728797301598066</v>
      </c>
      <c r="AV2065" s="19">
        <v>2.2734999999999999</v>
      </c>
      <c r="AW2065" s="20">
        <v>7.6999999999999999E-2</v>
      </c>
      <c r="AY2065" s="17">
        <v>208.2</v>
      </c>
      <c r="AZ2065" s="17">
        <v>0.70267974445252102</v>
      </c>
      <c r="BA2065" s="17">
        <f t="shared" si="151"/>
        <v>0.63241177000726889</v>
      </c>
      <c r="BB2065" s="17">
        <f t="shared" si="152"/>
        <v>0.77294771889777314</v>
      </c>
    </row>
    <row r="2066" spans="20:54" x14ac:dyDescent="0.2">
      <c r="T2066" s="12">
        <v>1.8791</v>
      </c>
      <c r="U2066" s="12">
        <v>6.1800000000000001E-2</v>
      </c>
      <c r="AG2066" s="19">
        <v>2.3344999999999998</v>
      </c>
      <c r="AH2066" s="20">
        <v>7.9299999999999995E-2</v>
      </c>
      <c r="AN2066" s="17">
        <v>208.3</v>
      </c>
      <c r="AO2066" s="17">
        <v>0.70271893082463799</v>
      </c>
      <c r="AP2066" s="17">
        <f t="shared" si="149"/>
        <v>0.63244703774217426</v>
      </c>
      <c r="AQ2066" s="18">
        <f t="shared" si="150"/>
        <v>0.77299082390710183</v>
      </c>
      <c r="AV2066" s="19">
        <v>2.3081</v>
      </c>
      <c r="AW2066" s="20">
        <v>7.7100000000000002E-2</v>
      </c>
      <c r="AY2066" s="17">
        <v>208.3</v>
      </c>
      <c r="AZ2066" s="17">
        <v>0.70277620701549204</v>
      </c>
      <c r="BA2066" s="17">
        <f t="shared" si="151"/>
        <v>0.63249858631394285</v>
      </c>
      <c r="BB2066" s="17">
        <f t="shared" si="152"/>
        <v>0.77305382771704134</v>
      </c>
    </row>
    <row r="2067" spans="20:54" x14ac:dyDescent="0.2">
      <c r="T2067" s="12">
        <v>1.8779999999999999</v>
      </c>
      <c r="U2067" s="12">
        <v>6.1800000000000001E-2</v>
      </c>
      <c r="AG2067" s="19">
        <v>2.3317999999999999</v>
      </c>
      <c r="AH2067" s="20">
        <v>7.9399999999999998E-2</v>
      </c>
      <c r="AN2067" s="17">
        <v>208.4</v>
      </c>
      <c r="AO2067" s="17">
        <v>0.70281979483847501</v>
      </c>
      <c r="AP2067" s="17">
        <f t="shared" si="149"/>
        <v>0.6325378153546275</v>
      </c>
      <c r="AQ2067" s="18">
        <f t="shared" si="150"/>
        <v>0.77310177432232252</v>
      </c>
      <c r="AV2067" s="19">
        <v>2.2806000000000002</v>
      </c>
      <c r="AW2067" s="20">
        <v>7.7100000000000002E-2</v>
      </c>
      <c r="AY2067" s="17">
        <v>208.4</v>
      </c>
      <c r="AZ2067" s="17">
        <v>0.70287253756130297</v>
      </c>
      <c r="BA2067" s="17">
        <f t="shared" si="151"/>
        <v>0.63258528380517265</v>
      </c>
      <c r="BB2067" s="17">
        <f t="shared" si="152"/>
        <v>0.77315979131743329</v>
      </c>
    </row>
    <row r="2068" spans="20:54" x14ac:dyDescent="0.2">
      <c r="T2068" s="12">
        <v>1.8726</v>
      </c>
      <c r="U2068" s="12">
        <v>6.1800000000000001E-2</v>
      </c>
      <c r="AG2068" s="19">
        <v>2.3361999999999998</v>
      </c>
      <c r="AH2068" s="20">
        <v>7.9399999999999998E-2</v>
      </c>
      <c r="AN2068" s="17">
        <v>208.5</v>
      </c>
      <c r="AO2068" s="17">
        <v>0.702920528718187</v>
      </c>
      <c r="AP2068" s="17">
        <f t="shared" si="149"/>
        <v>0.63262847584636828</v>
      </c>
      <c r="AQ2068" s="18">
        <f t="shared" si="150"/>
        <v>0.77321258159000572</v>
      </c>
      <c r="AV2068" s="19">
        <v>2.3144</v>
      </c>
      <c r="AW2068" s="20">
        <v>7.7200000000000005E-2</v>
      </c>
      <c r="AY2068" s="17">
        <v>208.5</v>
      </c>
      <c r="AZ2068" s="17">
        <v>0.702968736319733</v>
      </c>
      <c r="BA2068" s="17">
        <f t="shared" si="151"/>
        <v>0.63267186268775977</v>
      </c>
      <c r="BB2068" s="17">
        <f t="shared" si="152"/>
        <v>0.77326560995170635</v>
      </c>
    </row>
    <row r="2069" spans="20:54" x14ac:dyDescent="0.2">
      <c r="T2069" s="12">
        <v>1.8744000000000001</v>
      </c>
      <c r="U2069" s="12">
        <v>6.1800000000000001E-2</v>
      </c>
      <c r="AG2069" s="19">
        <v>2.3454000000000002</v>
      </c>
      <c r="AH2069" s="20">
        <v>7.9500000000000001E-2</v>
      </c>
      <c r="AN2069" s="17">
        <v>208.6</v>
      </c>
      <c r="AO2069" s="17">
        <v>0.70302113263135502</v>
      </c>
      <c r="AP2069" s="17">
        <f t="shared" si="149"/>
        <v>0.6327190193682195</v>
      </c>
      <c r="AQ2069" s="18">
        <f t="shared" si="150"/>
        <v>0.77332324589449053</v>
      </c>
      <c r="AV2069" s="19">
        <v>2.2526000000000002</v>
      </c>
      <c r="AW2069" s="20">
        <v>7.7200000000000005E-2</v>
      </c>
      <c r="AY2069" s="17">
        <v>208.6</v>
      </c>
      <c r="AZ2069" s="17">
        <v>0.70306480352035094</v>
      </c>
      <c r="BA2069" s="17">
        <f t="shared" si="151"/>
        <v>0.63275832316831582</v>
      </c>
      <c r="BB2069" s="17">
        <f t="shared" si="152"/>
        <v>0.77337128387238607</v>
      </c>
    </row>
    <row r="2070" spans="20:54" x14ac:dyDescent="0.2">
      <c r="T2070" s="12">
        <v>1.8638999999999999</v>
      </c>
      <c r="U2070" s="12">
        <v>6.1800000000000001E-2</v>
      </c>
      <c r="AG2070" s="19">
        <v>2.3353999999999999</v>
      </c>
      <c r="AH2070" s="20">
        <v>7.9500000000000001E-2</v>
      </c>
      <c r="AN2070" s="17">
        <v>208.7</v>
      </c>
      <c r="AO2070" s="17">
        <v>0.70312160674538604</v>
      </c>
      <c r="AP2070" s="17">
        <f t="shared" si="149"/>
        <v>0.63280944607084744</v>
      </c>
      <c r="AQ2070" s="18">
        <f t="shared" si="150"/>
        <v>0.77343376741992476</v>
      </c>
      <c r="AV2070" s="19">
        <v>2.3041</v>
      </c>
      <c r="AW2070" s="20">
        <v>7.7299999999999994E-2</v>
      </c>
      <c r="AY2070" s="17">
        <v>208.7</v>
      </c>
      <c r="AZ2070" s="17">
        <v>0.703160739392518</v>
      </c>
      <c r="BA2070" s="17">
        <f t="shared" si="151"/>
        <v>0.63284466545326623</v>
      </c>
      <c r="BB2070" s="17">
        <f t="shared" si="152"/>
        <v>0.77347681333176987</v>
      </c>
    </row>
    <row r="2071" spans="20:54" x14ac:dyDescent="0.2">
      <c r="T2071" s="12">
        <v>1.9450000000000001</v>
      </c>
      <c r="U2071" s="12">
        <v>6.1800000000000001E-2</v>
      </c>
      <c r="AG2071" s="19">
        <v>2.3412000000000002</v>
      </c>
      <c r="AH2071" s="20">
        <v>7.9600000000000004E-2</v>
      </c>
      <c r="AN2071" s="17">
        <v>208.8</v>
      </c>
      <c r="AO2071" s="17">
        <v>0.70322195122750597</v>
      </c>
      <c r="AP2071" s="17">
        <f t="shared" si="149"/>
        <v>0.63289975610475535</v>
      </c>
      <c r="AQ2071" s="18">
        <f t="shared" si="150"/>
        <v>0.77354414635025659</v>
      </c>
      <c r="AV2071" s="19">
        <v>2.3208000000000002</v>
      </c>
      <c r="AW2071" s="20">
        <v>7.7299999999999994E-2</v>
      </c>
      <c r="AY2071" s="17">
        <v>208.8</v>
      </c>
      <c r="AZ2071" s="17">
        <v>0.70325654416538896</v>
      </c>
      <c r="BA2071" s="17">
        <f t="shared" si="151"/>
        <v>0.63293088974885003</v>
      </c>
      <c r="BB2071" s="17">
        <f t="shared" si="152"/>
        <v>0.77358219858192789</v>
      </c>
    </row>
    <row r="2072" spans="20:54" x14ac:dyDescent="0.2">
      <c r="T2072" s="12">
        <v>1.9040999999999999</v>
      </c>
      <c r="U2072" s="12">
        <v>6.1800000000000001E-2</v>
      </c>
      <c r="AG2072" s="19">
        <v>2.3721999999999999</v>
      </c>
      <c r="AH2072" s="20">
        <v>7.9699999999999993E-2</v>
      </c>
      <c r="AN2072" s="17">
        <v>208.9</v>
      </c>
      <c r="AO2072" s="17">
        <v>0.70332216624476596</v>
      </c>
      <c r="AP2072" s="17">
        <f t="shared" si="149"/>
        <v>0.63298994962028943</v>
      </c>
      <c r="AQ2072" s="18">
        <f t="shared" si="150"/>
        <v>0.7736543828692426</v>
      </c>
      <c r="AV2072" s="19">
        <v>2.3111000000000002</v>
      </c>
      <c r="AW2072" s="20">
        <v>7.7399999999999997E-2</v>
      </c>
      <c r="AY2072" s="17">
        <v>208.9</v>
      </c>
      <c r="AZ2072" s="17">
        <v>0.70335221806790504</v>
      </c>
      <c r="BA2072" s="17">
        <f t="shared" si="151"/>
        <v>0.63301699626111452</v>
      </c>
      <c r="BB2072" s="17">
        <f t="shared" si="152"/>
        <v>0.77368743987469557</v>
      </c>
    </row>
    <row r="2073" spans="20:54" x14ac:dyDescent="0.2">
      <c r="T2073" s="12">
        <v>1.9019999999999999</v>
      </c>
      <c r="U2073" s="12">
        <v>6.1899999999999997E-2</v>
      </c>
      <c r="AG2073" s="19">
        <v>2.3487</v>
      </c>
      <c r="AH2073" s="20">
        <v>7.9699999999999993E-2</v>
      </c>
      <c r="AN2073" s="17">
        <v>209</v>
      </c>
      <c r="AO2073" s="17">
        <v>0.70342225196403896</v>
      </c>
      <c r="AP2073" s="17">
        <f t="shared" si="149"/>
        <v>0.63308002676763508</v>
      </c>
      <c r="AQ2073" s="18">
        <f t="shared" si="150"/>
        <v>0.77376447716044294</v>
      </c>
      <c r="AV2073" s="19">
        <v>2.2555000000000001</v>
      </c>
      <c r="AW2073" s="20">
        <v>7.7399999999999997E-2</v>
      </c>
      <c r="AY2073" s="17">
        <v>209</v>
      </c>
      <c r="AZ2073" s="17">
        <v>0.70344776132880105</v>
      </c>
      <c r="BA2073" s="17">
        <f t="shared" si="151"/>
        <v>0.63310298519592101</v>
      </c>
      <c r="BB2073" s="17">
        <f t="shared" si="152"/>
        <v>0.7737925374616812</v>
      </c>
    </row>
    <row r="2074" spans="20:54" x14ac:dyDescent="0.2">
      <c r="T2074" s="12">
        <v>1.8401000000000001</v>
      </c>
      <c r="U2074" s="12">
        <v>6.1899999999999997E-2</v>
      </c>
      <c r="AG2074" s="19">
        <v>2.3527999999999998</v>
      </c>
      <c r="AH2074" s="20">
        <v>7.9799999999999996E-2</v>
      </c>
      <c r="AN2074" s="17">
        <v>209.1</v>
      </c>
      <c r="AO2074" s="17">
        <v>0.70352220855201897</v>
      </c>
      <c r="AP2074" s="17">
        <f t="shared" si="149"/>
        <v>0.63316998769681709</v>
      </c>
      <c r="AQ2074" s="18">
        <f t="shared" si="150"/>
        <v>0.77387442940722095</v>
      </c>
      <c r="AV2074" s="19">
        <v>2.2822</v>
      </c>
      <c r="AW2074" s="20">
        <v>7.7499999999999999E-2</v>
      </c>
      <c r="AY2074" s="17">
        <v>209.1</v>
      </c>
      <c r="AZ2074" s="17">
        <v>0.70354317417659995</v>
      </c>
      <c r="BA2074" s="17">
        <f t="shared" si="151"/>
        <v>0.63318885675893999</v>
      </c>
      <c r="BB2074" s="17">
        <f t="shared" si="152"/>
        <v>0.77389749159426002</v>
      </c>
    </row>
    <row r="2075" spans="20:54" x14ac:dyDescent="0.2">
      <c r="T2075" s="12">
        <v>1.9033</v>
      </c>
      <c r="U2075" s="12">
        <v>6.1899999999999997E-2</v>
      </c>
      <c r="AG2075" s="19">
        <v>2.3279999999999998</v>
      </c>
      <c r="AH2075" s="20">
        <v>7.9899999999999999E-2</v>
      </c>
      <c r="AN2075" s="17">
        <v>209.2</v>
      </c>
      <c r="AO2075" s="17">
        <v>0.70362203617522301</v>
      </c>
      <c r="AP2075" s="17">
        <f t="shared" si="149"/>
        <v>0.63325983255770069</v>
      </c>
      <c r="AQ2075" s="18">
        <f t="shared" si="150"/>
        <v>0.77398423979274533</v>
      </c>
      <c r="AV2075" s="19">
        <v>2.2795999999999998</v>
      </c>
      <c r="AW2075" s="20">
        <v>7.7499999999999999E-2</v>
      </c>
      <c r="AY2075" s="17">
        <v>209.2</v>
      </c>
      <c r="AZ2075" s="17">
        <v>0.70363845683961501</v>
      </c>
      <c r="BA2075" s="17">
        <f t="shared" si="151"/>
        <v>0.63327461115565353</v>
      </c>
      <c r="BB2075" s="17">
        <f t="shared" si="152"/>
        <v>0.7740023025235766</v>
      </c>
    </row>
    <row r="2076" spans="20:54" x14ac:dyDescent="0.2">
      <c r="T2076" s="12">
        <v>1.907</v>
      </c>
      <c r="U2076" s="12">
        <v>6.1899999999999997E-2</v>
      </c>
      <c r="AG2076" s="19">
        <v>2.3555999999999999</v>
      </c>
      <c r="AH2076" s="20">
        <v>7.9899999999999999E-2</v>
      </c>
      <c r="AN2076" s="17">
        <v>209.3</v>
      </c>
      <c r="AO2076" s="17">
        <v>0.70372173499999202</v>
      </c>
      <c r="AP2076" s="17">
        <f t="shared" si="149"/>
        <v>0.63334956149999289</v>
      </c>
      <c r="AQ2076" s="18">
        <f t="shared" si="150"/>
        <v>0.77409390849999127</v>
      </c>
      <c r="AV2076" s="19">
        <v>2.2740999999999998</v>
      </c>
      <c r="AW2076" s="20">
        <v>7.7600000000000002E-2</v>
      </c>
      <c r="AY2076" s="17">
        <v>209.3</v>
      </c>
      <c r="AZ2076" s="17">
        <v>0.70373360954594699</v>
      </c>
      <c r="BA2076" s="17">
        <f t="shared" si="151"/>
        <v>0.63336024859135232</v>
      </c>
      <c r="BB2076" s="17">
        <f t="shared" si="152"/>
        <v>0.77410697050054178</v>
      </c>
    </row>
    <row r="2077" spans="20:54" x14ac:dyDescent="0.2">
      <c r="T2077" s="12">
        <v>1.8947000000000001</v>
      </c>
      <c r="U2077" s="12">
        <v>6.1899999999999997E-2</v>
      </c>
      <c r="AG2077" s="19">
        <v>2.3574000000000002</v>
      </c>
      <c r="AH2077" s="20">
        <v>0.08</v>
      </c>
      <c r="AN2077" s="17">
        <v>209.4</v>
      </c>
      <c r="AO2077" s="17">
        <v>0.70382130519248598</v>
      </c>
      <c r="AP2077" s="17">
        <f t="shared" si="149"/>
        <v>0.6334391746732374</v>
      </c>
      <c r="AQ2077" s="18">
        <f t="shared" si="150"/>
        <v>0.77420343571173467</v>
      </c>
      <c r="AV2077" s="19">
        <v>2.2848999999999999</v>
      </c>
      <c r="AW2077" s="20">
        <v>7.7600000000000002E-2</v>
      </c>
      <c r="AY2077" s="17">
        <v>209.4</v>
      </c>
      <c r="AZ2077" s="17">
        <v>0.70382863252348604</v>
      </c>
      <c r="BA2077" s="17">
        <f t="shared" si="151"/>
        <v>0.63344576927113749</v>
      </c>
      <c r="BB2077" s="17">
        <f t="shared" si="152"/>
        <v>0.7742114957758347</v>
      </c>
    </row>
    <row r="2078" spans="20:54" x14ac:dyDescent="0.2">
      <c r="T2078" s="12">
        <v>1.8794</v>
      </c>
      <c r="U2078" s="12">
        <v>6.1899999999999997E-2</v>
      </c>
      <c r="AG2078" s="19">
        <v>2.3140999999999998</v>
      </c>
      <c r="AH2078" s="20">
        <v>8.0100000000000005E-2</v>
      </c>
      <c r="AN2078" s="17">
        <v>209.5</v>
      </c>
      <c r="AO2078" s="17">
        <v>0.70392074691869</v>
      </c>
      <c r="AP2078" s="17">
        <f t="shared" si="149"/>
        <v>0.63352867222682097</v>
      </c>
      <c r="AQ2078" s="18">
        <f t="shared" si="150"/>
        <v>0.77431282161055903</v>
      </c>
      <c r="AV2078" s="19">
        <v>2.3552</v>
      </c>
      <c r="AW2078" s="20">
        <v>7.7700000000000005E-2</v>
      </c>
      <c r="AY2078" s="17">
        <v>209.5</v>
      </c>
      <c r="AZ2078" s="17">
        <v>0.70392352599991004</v>
      </c>
      <c r="BA2078" s="17">
        <f t="shared" si="151"/>
        <v>0.63353117339991905</v>
      </c>
      <c r="BB2078" s="17">
        <f t="shared" si="152"/>
        <v>0.77431587859990114</v>
      </c>
    </row>
    <row r="2079" spans="20:54" x14ac:dyDescent="0.2">
      <c r="T2079" s="12">
        <v>1.891</v>
      </c>
      <c r="U2079" s="12">
        <v>6.1899999999999997E-2</v>
      </c>
      <c r="AG2079" s="19">
        <v>2.3805000000000001</v>
      </c>
      <c r="AH2079" s="20">
        <v>8.0100000000000005E-2</v>
      </c>
      <c r="AN2079" s="17">
        <v>209.6</v>
      </c>
      <c r="AO2079" s="17">
        <v>0.70402006034441</v>
      </c>
      <c r="AP2079" s="17">
        <f t="shared" si="149"/>
        <v>0.63361805430996898</v>
      </c>
      <c r="AQ2079" s="18">
        <f t="shared" si="150"/>
        <v>0.77442206637885103</v>
      </c>
      <c r="AV2079" s="19">
        <v>2.3010000000000002</v>
      </c>
      <c r="AW2079" s="20">
        <v>7.7700000000000005E-2</v>
      </c>
      <c r="AY2079" s="17">
        <v>209.6</v>
      </c>
      <c r="AZ2079" s="17">
        <v>0.70401829020268503</v>
      </c>
      <c r="BA2079" s="17">
        <f t="shared" si="151"/>
        <v>0.63361646118241655</v>
      </c>
      <c r="BB2079" s="17">
        <f t="shared" si="152"/>
        <v>0.77442011922295362</v>
      </c>
    </row>
    <row r="2080" spans="20:54" x14ac:dyDescent="0.2">
      <c r="T2080" s="12">
        <v>1.8685</v>
      </c>
      <c r="U2080" s="12">
        <v>6.2E-2</v>
      </c>
      <c r="AG2080" s="19">
        <v>2.3553999999999999</v>
      </c>
      <c r="AH2080" s="20">
        <v>8.0199999999999994E-2</v>
      </c>
      <c r="AN2080" s="17">
        <v>209.7</v>
      </c>
      <c r="AO2080" s="17">
        <v>0.70411924563527495</v>
      </c>
      <c r="AP2080" s="17">
        <f t="shared" si="149"/>
        <v>0.63370732107174743</v>
      </c>
      <c r="AQ2080" s="18">
        <f t="shared" si="150"/>
        <v>0.77453117019880247</v>
      </c>
      <c r="AV2080" s="19">
        <v>2.3260000000000001</v>
      </c>
      <c r="AW2080" s="20">
        <v>7.7799999999999994E-2</v>
      </c>
      <c r="AY2080" s="17">
        <v>209.7</v>
      </c>
      <c r="AZ2080" s="17">
        <v>0.704112925359062</v>
      </c>
      <c r="BA2080" s="17">
        <f t="shared" si="151"/>
        <v>0.63370163282315584</v>
      </c>
      <c r="BB2080" s="17">
        <f t="shared" si="152"/>
        <v>0.77452421789496828</v>
      </c>
    </row>
    <row r="2081" spans="20:54" x14ac:dyDescent="0.2">
      <c r="T2081" s="12">
        <v>1.8682000000000001</v>
      </c>
      <c r="U2081" s="12">
        <v>6.2E-2</v>
      </c>
      <c r="AG2081" s="19">
        <v>2.3591000000000002</v>
      </c>
      <c r="AH2081" s="20">
        <v>8.0299999999999996E-2</v>
      </c>
      <c r="AN2081" s="17">
        <v>209.8</v>
      </c>
      <c r="AO2081" s="17">
        <v>0.70421830295673504</v>
      </c>
      <c r="AP2081" s="17">
        <f t="shared" si="149"/>
        <v>0.63379647266106154</v>
      </c>
      <c r="AQ2081" s="18">
        <f t="shared" si="150"/>
        <v>0.77464013325240866</v>
      </c>
      <c r="AV2081" s="19">
        <v>2.3136000000000001</v>
      </c>
      <c r="AW2081" s="20">
        <v>7.7899999999999997E-2</v>
      </c>
      <c r="AY2081" s="17">
        <v>209.8</v>
      </c>
      <c r="AZ2081" s="17">
        <v>0.70420743169608202</v>
      </c>
      <c r="BA2081" s="17">
        <f t="shared" si="151"/>
        <v>0.6337866885264738</v>
      </c>
      <c r="BB2081" s="17">
        <f t="shared" si="152"/>
        <v>0.77462817486569024</v>
      </c>
    </row>
    <row r="2082" spans="20:54" x14ac:dyDescent="0.2">
      <c r="T2082" s="12">
        <v>1.8364</v>
      </c>
      <c r="U2082" s="12">
        <v>6.2E-2</v>
      </c>
      <c r="AG2082" s="19">
        <v>2.3904999999999998</v>
      </c>
      <c r="AH2082" s="20">
        <v>8.0299999999999996E-2</v>
      </c>
      <c r="AN2082" s="17">
        <v>209.9</v>
      </c>
      <c r="AO2082" s="17">
        <v>0.70431723247406397</v>
      </c>
      <c r="AP2082" s="17">
        <f t="shared" si="149"/>
        <v>0.63388550922665754</v>
      </c>
      <c r="AQ2082" s="18">
        <f t="shared" si="150"/>
        <v>0.7747489557214704</v>
      </c>
      <c r="AV2082" s="19">
        <v>2.3170000000000002</v>
      </c>
      <c r="AW2082" s="20">
        <v>7.7899999999999997E-2</v>
      </c>
      <c r="AY2082" s="17">
        <v>209.9</v>
      </c>
      <c r="AZ2082" s="17">
        <v>0.70430180944056697</v>
      </c>
      <c r="BA2082" s="17">
        <f t="shared" si="151"/>
        <v>0.63387162849651024</v>
      </c>
      <c r="BB2082" s="17">
        <f t="shared" si="152"/>
        <v>0.7747319903846237</v>
      </c>
    </row>
    <row r="2083" spans="20:54" x14ac:dyDescent="0.2">
      <c r="T2083" s="12">
        <v>1.9175</v>
      </c>
      <c r="U2083" s="12">
        <v>6.2E-2</v>
      </c>
      <c r="AG2083" s="19">
        <v>2.3685</v>
      </c>
      <c r="AH2083" s="20">
        <v>8.0399999999999999E-2</v>
      </c>
      <c r="AN2083" s="17">
        <v>210</v>
      </c>
      <c r="AO2083" s="17">
        <v>0.704416034352356</v>
      </c>
      <c r="AP2083" s="17">
        <f t="shared" si="149"/>
        <v>0.63397443091712047</v>
      </c>
      <c r="AQ2083" s="18">
        <f t="shared" si="150"/>
        <v>0.77485763778759165</v>
      </c>
      <c r="AV2083" s="19">
        <v>2.3108</v>
      </c>
      <c r="AW2083" s="20">
        <v>7.8E-2</v>
      </c>
      <c r="AY2083" s="17">
        <v>210</v>
      </c>
      <c r="AZ2083" s="17">
        <v>0.70439605881913003</v>
      </c>
      <c r="BA2083" s="17">
        <f t="shared" si="151"/>
        <v>0.63395645293721703</v>
      </c>
      <c r="BB2083" s="17">
        <f t="shared" si="152"/>
        <v>0.77483566470104315</v>
      </c>
    </row>
    <row r="2084" spans="20:54" x14ac:dyDescent="0.2">
      <c r="T2084" s="12">
        <v>1.8265</v>
      </c>
      <c r="U2084" s="12">
        <v>6.2E-2</v>
      </c>
      <c r="AG2084" s="19">
        <v>2.3893</v>
      </c>
      <c r="AH2084" s="20">
        <v>8.0500000000000002E-2</v>
      </c>
      <c r="AN2084" s="17">
        <v>210.1</v>
      </c>
      <c r="AO2084" s="17">
        <v>0.704514708756528</v>
      </c>
      <c r="AP2084" s="17">
        <f t="shared" si="149"/>
        <v>0.63406323788087526</v>
      </c>
      <c r="AQ2084" s="18">
        <f t="shared" si="150"/>
        <v>0.77496617963218084</v>
      </c>
      <c r="AV2084" s="19">
        <v>2.3252000000000002</v>
      </c>
      <c r="AW2084" s="20">
        <v>7.8E-2</v>
      </c>
      <c r="AY2084" s="17">
        <v>210.1</v>
      </c>
      <c r="AZ2084" s="17">
        <v>0.70449018005816599</v>
      </c>
      <c r="BA2084" s="17">
        <f t="shared" si="151"/>
        <v>0.63404116205234939</v>
      </c>
      <c r="BB2084" s="17">
        <f t="shared" si="152"/>
        <v>0.7749391980639827</v>
      </c>
    </row>
    <row r="2085" spans="20:54" x14ac:dyDescent="0.2">
      <c r="T2085" s="12">
        <v>1.8452</v>
      </c>
      <c r="U2085" s="12">
        <v>6.2E-2</v>
      </c>
      <c r="AG2085" s="19">
        <v>2.3508</v>
      </c>
      <c r="AH2085" s="20">
        <v>8.0500000000000002E-2</v>
      </c>
      <c r="AN2085" s="17">
        <v>210.2</v>
      </c>
      <c r="AO2085" s="17">
        <v>0.70461325585131995</v>
      </c>
      <c r="AP2085" s="17">
        <f t="shared" si="149"/>
        <v>0.63415193026618799</v>
      </c>
      <c r="AQ2085" s="18">
        <f t="shared" si="150"/>
        <v>0.77507458143645203</v>
      </c>
      <c r="AV2085" s="19">
        <v>2.3102</v>
      </c>
      <c r="AW2085" s="20">
        <v>7.8100000000000003E-2</v>
      </c>
      <c r="AY2085" s="17">
        <v>210.2</v>
      </c>
      <c r="AZ2085" s="17">
        <v>0.70458417338385604</v>
      </c>
      <c r="BA2085" s="17">
        <f t="shared" si="151"/>
        <v>0.6341257560454705</v>
      </c>
      <c r="BB2085" s="17">
        <f t="shared" si="152"/>
        <v>0.77504259072224169</v>
      </c>
    </row>
    <row r="2086" spans="20:54" x14ac:dyDescent="0.2">
      <c r="T2086" s="12">
        <v>1.9032</v>
      </c>
      <c r="U2086" s="12">
        <v>6.2100000000000002E-2</v>
      </c>
      <c r="AG2086" s="19">
        <v>2.3822000000000001</v>
      </c>
      <c r="AH2086" s="20">
        <v>8.0600000000000005E-2</v>
      </c>
      <c r="AN2086" s="17">
        <v>210.3</v>
      </c>
      <c r="AO2086" s="17">
        <v>0.70471167580129401</v>
      </c>
      <c r="AP2086" s="17">
        <f t="shared" si="149"/>
        <v>0.63424050822116462</v>
      </c>
      <c r="AQ2086" s="18">
        <f t="shared" si="150"/>
        <v>0.77518284338142351</v>
      </c>
      <c r="AV2086" s="19">
        <v>2.2991000000000001</v>
      </c>
      <c r="AW2086" s="20">
        <v>7.8100000000000003E-2</v>
      </c>
      <c r="AY2086" s="17">
        <v>210.3</v>
      </c>
      <c r="AZ2086" s="17">
        <v>0.70467803902216597</v>
      </c>
      <c r="BA2086" s="17">
        <f t="shared" si="151"/>
        <v>0.63421023511994934</v>
      </c>
      <c r="BB2086" s="17">
        <f t="shared" si="152"/>
        <v>0.7751458429243826</v>
      </c>
    </row>
    <row r="2087" spans="20:54" x14ac:dyDescent="0.2">
      <c r="T2087" s="12">
        <v>1.9171</v>
      </c>
      <c r="U2087" s="12">
        <v>6.2100000000000002E-2</v>
      </c>
      <c r="AG2087" s="19">
        <v>2.3694000000000002</v>
      </c>
      <c r="AH2087" s="20">
        <v>8.0699999999999994E-2</v>
      </c>
      <c r="AN2087" s="17">
        <v>210.4</v>
      </c>
      <c r="AO2087" s="17">
        <v>0.70480996877083102</v>
      </c>
      <c r="AP2087" s="17">
        <f t="shared" si="149"/>
        <v>0.63432897189374793</v>
      </c>
      <c r="AQ2087" s="18">
        <f t="shared" si="150"/>
        <v>0.77529096564791422</v>
      </c>
      <c r="AV2087" s="19">
        <v>2.3041999999999998</v>
      </c>
      <c r="AW2087" s="20">
        <v>7.8200000000000006E-2</v>
      </c>
      <c r="AY2087" s="17">
        <v>210.4</v>
      </c>
      <c r="AZ2087" s="17">
        <v>0.70477177719884498</v>
      </c>
      <c r="BA2087" s="17">
        <f t="shared" si="151"/>
        <v>0.6342945994789605</v>
      </c>
      <c r="BB2087" s="17">
        <f t="shared" si="152"/>
        <v>0.77524895491872958</v>
      </c>
    </row>
    <row r="2088" spans="20:54" x14ac:dyDescent="0.2">
      <c r="T2088" s="12">
        <v>1.8729</v>
      </c>
      <c r="U2088" s="12">
        <v>6.2100000000000002E-2</v>
      </c>
      <c r="AG2088" s="19">
        <v>2.383</v>
      </c>
      <c r="AH2088" s="20">
        <v>8.0699999999999994E-2</v>
      </c>
      <c r="AN2088" s="17">
        <v>210.5</v>
      </c>
      <c r="AO2088" s="17">
        <v>0.70490813492413995</v>
      </c>
      <c r="AP2088" s="17">
        <f t="shared" si="149"/>
        <v>0.63441732143172602</v>
      </c>
      <c r="AQ2088" s="18">
        <f t="shared" si="150"/>
        <v>0.77539894841655399</v>
      </c>
      <c r="AV2088" s="19">
        <v>2.3096999999999999</v>
      </c>
      <c r="AW2088" s="20">
        <v>7.8200000000000006E-2</v>
      </c>
      <c r="AY2088" s="17">
        <v>210.5</v>
      </c>
      <c r="AZ2088" s="17">
        <v>0.70486538813942501</v>
      </c>
      <c r="BA2088" s="17">
        <f t="shared" si="151"/>
        <v>0.6343788493254825</v>
      </c>
      <c r="BB2088" s="17">
        <f t="shared" si="152"/>
        <v>0.77535192695336752</v>
      </c>
    </row>
    <row r="2089" spans="20:54" x14ac:dyDescent="0.2">
      <c r="T2089" s="12">
        <v>1.8620000000000001</v>
      </c>
      <c r="U2089" s="12">
        <v>6.2100000000000002E-2</v>
      </c>
      <c r="AG2089" s="19">
        <v>2.3687999999999998</v>
      </c>
      <c r="AH2089" s="20">
        <v>8.0799999999999997E-2</v>
      </c>
      <c r="AN2089" s="17">
        <v>210.6</v>
      </c>
      <c r="AO2089" s="17">
        <v>0.70500617442524505</v>
      </c>
      <c r="AP2089" s="17">
        <f t="shared" si="149"/>
        <v>0.6345055569827206</v>
      </c>
      <c r="AQ2089" s="18">
        <f t="shared" si="150"/>
        <v>0.77550679186776961</v>
      </c>
      <c r="AV2089" s="19">
        <v>2.3371</v>
      </c>
      <c r="AW2089" s="20">
        <v>7.8299999999999995E-2</v>
      </c>
      <c r="AY2089" s="17">
        <v>210.6</v>
      </c>
      <c r="AZ2089" s="17">
        <v>0.70495887206922303</v>
      </c>
      <c r="BA2089" s="17">
        <f t="shared" si="151"/>
        <v>0.63446298486230079</v>
      </c>
      <c r="BB2089" s="17">
        <f t="shared" si="152"/>
        <v>0.77545475927614538</v>
      </c>
    </row>
    <row r="2090" spans="20:54" x14ac:dyDescent="0.2">
      <c r="T2090" s="12">
        <v>1.8512</v>
      </c>
      <c r="U2090" s="12">
        <v>6.2100000000000002E-2</v>
      </c>
      <c r="AG2090" s="19">
        <v>2.3954</v>
      </c>
      <c r="AH2090" s="20">
        <v>8.09E-2</v>
      </c>
      <c r="AN2090" s="17">
        <v>210.7</v>
      </c>
      <c r="AO2090" s="17">
        <v>0.70510408743799802</v>
      </c>
      <c r="AP2090" s="17">
        <f t="shared" si="149"/>
        <v>0.63459367869419825</v>
      </c>
      <c r="AQ2090" s="18">
        <f t="shared" si="150"/>
        <v>0.7756144961817979</v>
      </c>
      <c r="AV2090" s="19">
        <v>2.3172000000000001</v>
      </c>
      <c r="AW2090" s="20">
        <v>7.8399999999999997E-2</v>
      </c>
      <c r="AY2090" s="17">
        <v>210.7</v>
      </c>
      <c r="AZ2090" s="17">
        <v>0.70505222921333699</v>
      </c>
      <c r="BA2090" s="17">
        <f t="shared" si="151"/>
        <v>0.63454700629200333</v>
      </c>
      <c r="BB2090" s="17">
        <f t="shared" si="152"/>
        <v>0.77555745213467076</v>
      </c>
    </row>
    <row r="2091" spans="20:54" x14ac:dyDescent="0.2">
      <c r="T2091" s="12">
        <v>1.9107000000000001</v>
      </c>
      <c r="U2091" s="12">
        <v>6.2100000000000002E-2</v>
      </c>
      <c r="AG2091" s="19">
        <v>2.3831000000000002</v>
      </c>
      <c r="AH2091" s="20">
        <v>8.1000000000000003E-2</v>
      </c>
      <c r="AN2091" s="17">
        <v>210.8</v>
      </c>
      <c r="AO2091" s="17">
        <v>0.70520187412607005</v>
      </c>
      <c r="AP2091" s="17">
        <f t="shared" si="149"/>
        <v>0.63468168671346303</v>
      </c>
      <c r="AQ2091" s="18">
        <f t="shared" si="150"/>
        <v>0.77572206153867707</v>
      </c>
      <c r="AV2091" s="19">
        <v>2.3357999999999999</v>
      </c>
      <c r="AW2091" s="20">
        <v>7.8399999999999997E-2</v>
      </c>
      <c r="AY2091" s="17">
        <v>210.8</v>
      </c>
      <c r="AZ2091" s="17">
        <v>0.705145459796649</v>
      </c>
      <c r="BA2091" s="17">
        <f t="shared" si="151"/>
        <v>0.63463091381698411</v>
      </c>
      <c r="BB2091" s="17">
        <f t="shared" si="152"/>
        <v>0.775660005776314</v>
      </c>
    </row>
    <row r="2092" spans="20:54" x14ac:dyDescent="0.2">
      <c r="T2092" s="12">
        <v>1.8655999999999999</v>
      </c>
      <c r="U2092" s="12">
        <v>6.2100000000000002E-2</v>
      </c>
      <c r="AG2092" s="19">
        <v>2.4264000000000001</v>
      </c>
      <c r="AH2092" s="20">
        <v>8.1000000000000003E-2</v>
      </c>
      <c r="AN2092" s="17">
        <v>210.9</v>
      </c>
      <c r="AO2092" s="17">
        <v>0.70529953465295403</v>
      </c>
      <c r="AP2092" s="17">
        <f t="shared" si="149"/>
        <v>0.63476958118765869</v>
      </c>
      <c r="AQ2092" s="18">
        <f t="shared" si="150"/>
        <v>0.77582948811824948</v>
      </c>
      <c r="AV2092" s="19">
        <v>2.3304</v>
      </c>
      <c r="AW2092" s="20">
        <v>7.85E-2</v>
      </c>
      <c r="AY2092" s="17">
        <v>210.9</v>
      </c>
      <c r="AZ2092" s="17">
        <v>0.70523856404382101</v>
      </c>
      <c r="BA2092" s="17">
        <f t="shared" si="151"/>
        <v>0.63471470763943894</v>
      </c>
      <c r="BB2092" s="17">
        <f t="shared" si="152"/>
        <v>0.7757624204482032</v>
      </c>
    </row>
    <row r="2093" spans="20:54" x14ac:dyDescent="0.2">
      <c r="T2093" s="12">
        <v>1.8736999999999999</v>
      </c>
      <c r="U2093" s="12">
        <v>6.2199999999999998E-2</v>
      </c>
      <c r="AG2093" s="19">
        <v>2.3898000000000001</v>
      </c>
      <c r="AH2093" s="20">
        <v>8.1100000000000005E-2</v>
      </c>
      <c r="AN2093" s="17">
        <v>211</v>
      </c>
      <c r="AO2093" s="17">
        <v>0.70539706918196698</v>
      </c>
      <c r="AP2093" s="17">
        <f t="shared" si="149"/>
        <v>0.63485736226377032</v>
      </c>
      <c r="AQ2093" s="18">
        <f t="shared" si="150"/>
        <v>0.77593677610016376</v>
      </c>
      <c r="AV2093" s="19">
        <v>2.3319999999999999</v>
      </c>
      <c r="AW2093" s="20">
        <v>7.85E-2</v>
      </c>
      <c r="AY2093" s="17">
        <v>211</v>
      </c>
      <c r="AZ2093" s="17">
        <v>0.70533154217929805</v>
      </c>
      <c r="BA2093" s="17">
        <f t="shared" si="151"/>
        <v>0.63479838796136823</v>
      </c>
      <c r="BB2093" s="17">
        <f t="shared" si="152"/>
        <v>0.77586469639722788</v>
      </c>
    </row>
    <row r="2094" spans="20:54" x14ac:dyDescent="0.2">
      <c r="T2094" s="12">
        <v>1.9037999999999999</v>
      </c>
      <c r="U2094" s="12">
        <v>6.2199999999999998E-2</v>
      </c>
      <c r="AG2094" s="19">
        <v>2.3603999999999998</v>
      </c>
      <c r="AH2094" s="20">
        <v>8.1199999999999994E-2</v>
      </c>
      <c r="AN2094" s="17">
        <v>211.1</v>
      </c>
      <c r="AO2094" s="17">
        <v>0.70549447787624497</v>
      </c>
      <c r="AP2094" s="17">
        <f t="shared" si="149"/>
        <v>0.63494503008862047</v>
      </c>
      <c r="AQ2094" s="18">
        <f t="shared" si="150"/>
        <v>0.77604392566386948</v>
      </c>
      <c r="AV2094" s="19">
        <v>2.3024</v>
      </c>
      <c r="AW2094" s="20">
        <v>7.8600000000000003E-2</v>
      </c>
      <c r="AY2094" s="17">
        <v>211.1</v>
      </c>
      <c r="AZ2094" s="17">
        <v>0.70542439442730598</v>
      </c>
      <c r="BA2094" s="17">
        <f t="shared" si="151"/>
        <v>0.63488195498457545</v>
      </c>
      <c r="BB2094" s="17">
        <f t="shared" si="152"/>
        <v>0.77596683387003662</v>
      </c>
    </row>
    <row r="2095" spans="20:54" x14ac:dyDescent="0.2">
      <c r="T2095" s="12">
        <v>1.8988</v>
      </c>
      <c r="U2095" s="12">
        <v>6.2199999999999998E-2</v>
      </c>
      <c r="AG2095" s="19">
        <v>2.4097</v>
      </c>
      <c r="AH2095" s="20">
        <v>8.1299999999999997E-2</v>
      </c>
      <c r="AN2095" s="17">
        <v>211.2</v>
      </c>
      <c r="AO2095" s="17">
        <v>0.70559176089874898</v>
      </c>
      <c r="AP2095" s="17">
        <f t="shared" si="149"/>
        <v>0.63503258480887415</v>
      </c>
      <c r="AQ2095" s="18">
        <f t="shared" si="150"/>
        <v>0.77615093698862392</v>
      </c>
      <c r="AV2095" s="19">
        <v>2.3344999999999998</v>
      </c>
      <c r="AW2095" s="20">
        <v>7.8600000000000003E-2</v>
      </c>
      <c r="AY2095" s="17">
        <v>211.2</v>
      </c>
      <c r="AZ2095" s="17">
        <v>0.70551712101185104</v>
      </c>
      <c r="BA2095" s="17">
        <f t="shared" si="151"/>
        <v>0.634965408910666</v>
      </c>
      <c r="BB2095" s="17">
        <f t="shared" si="152"/>
        <v>0.7760688331130362</v>
      </c>
    </row>
    <row r="2096" spans="20:54" x14ac:dyDescent="0.2">
      <c r="T2096" s="12">
        <v>1.9247000000000001</v>
      </c>
      <c r="U2096" s="12">
        <v>6.2199999999999998E-2</v>
      </c>
      <c r="AG2096" s="19">
        <v>2.4291999999999998</v>
      </c>
      <c r="AH2096" s="20">
        <v>8.1299999999999997E-2</v>
      </c>
      <c r="AN2096" s="17">
        <v>211.3</v>
      </c>
      <c r="AO2096" s="17">
        <v>0.70568891841226</v>
      </c>
      <c r="AP2096" s="17">
        <f t="shared" si="149"/>
        <v>0.63512002657103406</v>
      </c>
      <c r="AQ2096" s="18">
        <f t="shared" si="150"/>
        <v>0.77625781025348606</v>
      </c>
      <c r="AV2096" s="19">
        <v>2.3380999999999998</v>
      </c>
      <c r="AW2096" s="20">
        <v>7.8700000000000006E-2</v>
      </c>
      <c r="AY2096" s="17">
        <v>211.3</v>
      </c>
      <c r="AZ2096" s="17">
        <v>0.70560972215672002</v>
      </c>
      <c r="BA2096" s="17">
        <f t="shared" si="151"/>
        <v>0.63504874994104799</v>
      </c>
      <c r="BB2096" s="17">
        <f t="shared" si="152"/>
        <v>0.77617069437239206</v>
      </c>
    </row>
    <row r="2097" spans="20:54" x14ac:dyDescent="0.2">
      <c r="T2097" s="12">
        <v>1.8703000000000001</v>
      </c>
      <c r="U2097" s="12">
        <v>6.2199999999999998E-2</v>
      </c>
      <c r="AG2097" s="19">
        <v>2.3614000000000002</v>
      </c>
      <c r="AH2097" s="20">
        <v>8.14E-2</v>
      </c>
      <c r="AN2097" s="17">
        <v>211.4</v>
      </c>
      <c r="AO2097" s="17">
        <v>0.70578595057938198</v>
      </c>
      <c r="AP2097" s="17">
        <f t="shared" si="149"/>
        <v>0.63520735552144381</v>
      </c>
      <c r="AQ2097" s="18">
        <f t="shared" si="150"/>
        <v>0.77636454563732027</v>
      </c>
      <c r="AV2097" s="19">
        <v>2.3574999999999999</v>
      </c>
      <c r="AW2097" s="20">
        <v>7.8799999999999995E-2</v>
      </c>
      <c r="AY2097" s="17">
        <v>211.4</v>
      </c>
      <c r="AZ2097" s="17">
        <v>0.70570219808547996</v>
      </c>
      <c r="BA2097" s="17">
        <f t="shared" si="151"/>
        <v>0.63513197827693202</v>
      </c>
      <c r="BB2097" s="17">
        <f t="shared" si="152"/>
        <v>0.77627241789402801</v>
      </c>
    </row>
    <row r="2098" spans="20:54" x14ac:dyDescent="0.2">
      <c r="T2098" s="12">
        <v>1.8562000000000001</v>
      </c>
      <c r="U2098" s="12">
        <v>6.2199999999999998E-2</v>
      </c>
      <c r="AG2098" s="19">
        <v>2.3660000000000001</v>
      </c>
      <c r="AH2098" s="20">
        <v>8.1500000000000003E-2</v>
      </c>
      <c r="AN2098" s="17">
        <v>211.5</v>
      </c>
      <c r="AO2098" s="17">
        <v>0.70588285756254099</v>
      </c>
      <c r="AP2098" s="17">
        <f t="shared" si="149"/>
        <v>0.6352945718062869</v>
      </c>
      <c r="AQ2098" s="18">
        <f t="shared" si="150"/>
        <v>0.77647114331879519</v>
      </c>
      <c r="AV2098" s="19">
        <v>2.3241999999999998</v>
      </c>
      <c r="AW2098" s="20">
        <v>7.8799999999999995E-2</v>
      </c>
      <c r="AY2098" s="17">
        <v>211.5</v>
      </c>
      <c r="AZ2098" s="17">
        <v>0.70579454902147598</v>
      </c>
      <c r="BA2098" s="17">
        <f t="shared" si="151"/>
        <v>0.63521509411932842</v>
      </c>
      <c r="BB2098" s="17">
        <f t="shared" si="152"/>
        <v>0.77637400392362366</v>
      </c>
    </row>
    <row r="2099" spans="20:54" x14ac:dyDescent="0.2">
      <c r="T2099" s="12">
        <v>1.8966000000000001</v>
      </c>
      <c r="U2099" s="12">
        <v>6.2199999999999998E-2</v>
      </c>
      <c r="AG2099" s="19">
        <v>2.3708</v>
      </c>
      <c r="AH2099" s="20">
        <v>8.1600000000000006E-2</v>
      </c>
      <c r="AN2099" s="17">
        <v>211.6</v>
      </c>
      <c r="AO2099" s="17">
        <v>0.70597963952398302</v>
      </c>
      <c r="AP2099" s="17">
        <f t="shared" si="149"/>
        <v>0.63538167557158476</v>
      </c>
      <c r="AQ2099" s="18">
        <f t="shared" si="150"/>
        <v>0.77657760347638138</v>
      </c>
      <c r="AV2099" s="19">
        <v>2.3262</v>
      </c>
      <c r="AW2099" s="20">
        <v>7.8899999999999998E-2</v>
      </c>
      <c r="AY2099" s="17">
        <v>211.6</v>
      </c>
      <c r="AZ2099" s="17">
        <v>0.70588677518783505</v>
      </c>
      <c r="BA2099" s="17">
        <f t="shared" si="151"/>
        <v>0.63529809766905154</v>
      </c>
      <c r="BB2099" s="17">
        <f t="shared" si="152"/>
        <v>0.77647545270661866</v>
      </c>
    </row>
    <row r="2100" spans="20:54" x14ac:dyDescent="0.2">
      <c r="T2100" s="12">
        <v>1.8844000000000001</v>
      </c>
      <c r="U2100" s="12">
        <v>6.2300000000000001E-2</v>
      </c>
      <c r="AG2100" s="19">
        <v>2.3799000000000001</v>
      </c>
      <c r="AH2100" s="20">
        <v>8.1600000000000006E-2</v>
      </c>
      <c r="AN2100" s="17">
        <v>211.7</v>
      </c>
      <c r="AO2100" s="17">
        <v>0.70607629662577998</v>
      </c>
      <c r="AP2100" s="17">
        <f t="shared" si="149"/>
        <v>0.63546866696320203</v>
      </c>
      <c r="AQ2100" s="18">
        <f t="shared" si="150"/>
        <v>0.77668392628835803</v>
      </c>
      <c r="AV2100" s="19">
        <v>2.2869000000000002</v>
      </c>
      <c r="AW2100" s="20">
        <v>7.8899999999999998E-2</v>
      </c>
      <c r="AY2100" s="17">
        <v>211.7</v>
      </c>
      <c r="AZ2100" s="17">
        <v>0.70597887680746096</v>
      </c>
      <c r="BA2100" s="17">
        <f t="shared" si="151"/>
        <v>0.63538098912671492</v>
      </c>
      <c r="BB2100" s="17">
        <f t="shared" si="152"/>
        <v>0.77657676448820712</v>
      </c>
    </row>
    <row r="2101" spans="20:54" x14ac:dyDescent="0.2">
      <c r="T2101" s="12">
        <v>1.8734</v>
      </c>
      <c r="U2101" s="12">
        <v>6.2300000000000001E-2</v>
      </c>
      <c r="AG2101" s="19">
        <v>2.3872</v>
      </c>
      <c r="AH2101" s="20">
        <v>8.1699999999999995E-2</v>
      </c>
      <c r="AN2101" s="17">
        <v>211.8</v>
      </c>
      <c r="AO2101" s="17">
        <v>0.70617282902982204</v>
      </c>
      <c r="AP2101" s="17">
        <f t="shared" si="149"/>
        <v>0.63555554612683984</v>
      </c>
      <c r="AQ2101" s="18">
        <f t="shared" si="150"/>
        <v>0.77679011193280434</v>
      </c>
      <c r="AV2101" s="19">
        <v>2.3224999999999998</v>
      </c>
      <c r="AW2101" s="20">
        <v>7.9000000000000001E-2</v>
      </c>
      <c r="AY2101" s="17">
        <v>211.8</v>
      </c>
      <c r="AZ2101" s="17">
        <v>0.70607085410303505</v>
      </c>
      <c r="BA2101" s="17">
        <f t="shared" si="151"/>
        <v>0.63546376869273158</v>
      </c>
      <c r="BB2101" s="17">
        <f t="shared" si="152"/>
        <v>0.77667793951333863</v>
      </c>
    </row>
    <row r="2102" spans="20:54" x14ac:dyDescent="0.2">
      <c r="T2102" s="12">
        <v>1.8824000000000001</v>
      </c>
      <c r="U2102" s="12">
        <v>6.2300000000000001E-2</v>
      </c>
      <c r="AG2102" s="19">
        <v>2.4133</v>
      </c>
      <c r="AH2102" s="20">
        <v>8.1799999999999998E-2</v>
      </c>
      <c r="AN2102" s="17">
        <v>211.9</v>
      </c>
      <c r="AO2102" s="17">
        <v>0.70626923689782295</v>
      </c>
      <c r="AP2102" s="17">
        <f t="shared" si="149"/>
        <v>0.63564231320804065</v>
      </c>
      <c r="AQ2102" s="18">
        <f t="shared" si="150"/>
        <v>0.77689616058760536</v>
      </c>
      <c r="AV2102" s="19">
        <v>2.3367</v>
      </c>
      <c r="AW2102" s="20">
        <v>7.9100000000000004E-2</v>
      </c>
      <c r="AY2102" s="17">
        <v>211.9</v>
      </c>
      <c r="AZ2102" s="17">
        <v>0.70616270729702002</v>
      </c>
      <c r="BA2102" s="17">
        <f t="shared" si="151"/>
        <v>0.63554643656731802</v>
      </c>
      <c r="BB2102" s="17">
        <f t="shared" si="152"/>
        <v>0.77677897802672213</v>
      </c>
    </row>
    <row r="2103" spans="20:54" x14ac:dyDescent="0.2">
      <c r="T2103" s="12">
        <v>1.8391999999999999</v>
      </c>
      <c r="U2103" s="12">
        <v>6.2300000000000001E-2</v>
      </c>
      <c r="AG2103" s="19">
        <v>2.3832</v>
      </c>
      <c r="AH2103" s="20">
        <v>8.1900000000000001E-2</v>
      </c>
      <c r="AN2103" s="17">
        <v>212</v>
      </c>
      <c r="AO2103" s="17">
        <v>0.70636552039131795</v>
      </c>
      <c r="AP2103" s="17">
        <f t="shared" si="149"/>
        <v>0.63572896835218617</v>
      </c>
      <c r="AQ2103" s="18">
        <f t="shared" si="150"/>
        <v>0.77700207243044983</v>
      </c>
      <c r="AV2103" s="19">
        <v>2.3731</v>
      </c>
      <c r="AW2103" s="20">
        <v>7.9100000000000004E-2</v>
      </c>
      <c r="AY2103" s="17">
        <v>212</v>
      </c>
      <c r="AZ2103" s="17">
        <v>0.70625443661165199</v>
      </c>
      <c r="BA2103" s="17">
        <f t="shared" si="151"/>
        <v>0.6356289929504868</v>
      </c>
      <c r="BB2103" s="17">
        <f t="shared" si="152"/>
        <v>0.77687988027281729</v>
      </c>
    </row>
    <row r="2104" spans="20:54" x14ac:dyDescent="0.2">
      <c r="T2104" s="12">
        <v>1.8357000000000001</v>
      </c>
      <c r="U2104" s="12">
        <v>6.2300000000000001E-2</v>
      </c>
      <c r="AG2104" s="19">
        <v>2.3904000000000001</v>
      </c>
      <c r="AH2104" s="20">
        <v>8.2000000000000003E-2</v>
      </c>
      <c r="AN2104" s="17">
        <v>212.1</v>
      </c>
      <c r="AO2104" s="17">
        <v>0.70646167967166595</v>
      </c>
      <c r="AP2104" s="17">
        <f t="shared" si="149"/>
        <v>0.63581551170449935</v>
      </c>
      <c r="AQ2104" s="18">
        <f t="shared" si="150"/>
        <v>0.77710784763883256</v>
      </c>
      <c r="AV2104" s="19">
        <v>2.3252999999999999</v>
      </c>
      <c r="AW2104" s="20">
        <v>7.9200000000000007E-2</v>
      </c>
      <c r="AY2104" s="17">
        <v>212.1</v>
      </c>
      <c r="AZ2104" s="17">
        <v>0.70634604226894904</v>
      </c>
      <c r="BA2104" s="17">
        <f t="shared" si="151"/>
        <v>0.6357114380420541</v>
      </c>
      <c r="BB2104" s="17">
        <f t="shared" si="152"/>
        <v>0.77698064649584397</v>
      </c>
    </row>
    <row r="2105" spans="20:54" x14ac:dyDescent="0.2">
      <c r="T2105" s="12">
        <v>1.9091</v>
      </c>
      <c r="U2105" s="12">
        <v>6.2300000000000001E-2</v>
      </c>
      <c r="AG2105" s="19">
        <v>2.4094000000000002</v>
      </c>
      <c r="AH2105" s="20">
        <v>8.2100000000000006E-2</v>
      </c>
      <c r="AN2105" s="17">
        <v>212.2</v>
      </c>
      <c r="AO2105" s="17">
        <v>0.70655771490004504</v>
      </c>
      <c r="AP2105" s="17">
        <f t="shared" si="149"/>
        <v>0.63590194341004058</v>
      </c>
      <c r="AQ2105" s="18">
        <f t="shared" si="150"/>
        <v>0.77721348639004961</v>
      </c>
      <c r="AV2105" s="19">
        <v>2.3064</v>
      </c>
      <c r="AW2105" s="20">
        <v>7.9200000000000007E-2</v>
      </c>
      <c r="AY2105" s="17">
        <v>212.2</v>
      </c>
      <c r="AZ2105" s="17">
        <v>0.70643752449070196</v>
      </c>
      <c r="BA2105" s="17">
        <f t="shared" si="151"/>
        <v>0.63579377204163179</v>
      </c>
      <c r="BB2105" s="17">
        <f t="shared" si="152"/>
        <v>0.77708127693977225</v>
      </c>
    </row>
    <row r="2106" spans="20:54" x14ac:dyDescent="0.2">
      <c r="T2106" s="12">
        <v>1.8581000000000001</v>
      </c>
      <c r="U2106" s="12">
        <v>6.2300000000000001E-2</v>
      </c>
      <c r="AG2106" s="19">
        <v>2.4363000000000001</v>
      </c>
      <c r="AH2106" s="20">
        <v>8.2100000000000006E-2</v>
      </c>
      <c r="AN2106" s="17">
        <v>212.3</v>
      </c>
      <c r="AO2106" s="17">
        <v>0.70665362623745798</v>
      </c>
      <c r="AP2106" s="17">
        <f t="shared" si="149"/>
        <v>0.63598826361371219</v>
      </c>
      <c r="AQ2106" s="18">
        <f t="shared" si="150"/>
        <v>0.77731898886120387</v>
      </c>
      <c r="AV2106" s="19">
        <v>2.3344999999999998</v>
      </c>
      <c r="AW2106" s="20">
        <v>7.9299999999999995E-2</v>
      </c>
      <c r="AY2106" s="17">
        <v>212.3</v>
      </c>
      <c r="AZ2106" s="17">
        <v>0.70652888349848197</v>
      </c>
      <c r="BA2106" s="17">
        <f t="shared" si="151"/>
        <v>0.6358759951486338</v>
      </c>
      <c r="BB2106" s="17">
        <f t="shared" si="152"/>
        <v>0.77718177184833026</v>
      </c>
    </row>
    <row r="2107" spans="20:54" x14ac:dyDescent="0.2">
      <c r="T2107" s="12">
        <v>1.8868</v>
      </c>
      <c r="U2107" s="12">
        <v>6.2399999999999997E-2</v>
      </c>
      <c r="AG2107" s="19">
        <v>2.4378000000000002</v>
      </c>
      <c r="AH2107" s="20">
        <v>8.2199999999999995E-2</v>
      </c>
      <c r="AN2107" s="17">
        <v>212.4</v>
      </c>
      <c r="AO2107" s="17">
        <v>0.706749413844728</v>
      </c>
      <c r="AP2107" s="17">
        <f t="shared" si="149"/>
        <v>0.63607447246025517</v>
      </c>
      <c r="AQ2107" s="18">
        <f t="shared" si="150"/>
        <v>0.77742435522920084</v>
      </c>
      <c r="AV2107" s="19">
        <v>2.3317999999999999</v>
      </c>
      <c r="AW2107" s="20">
        <v>7.9399999999999998E-2</v>
      </c>
      <c r="AY2107" s="17">
        <v>212.4</v>
      </c>
      <c r="AZ2107" s="17">
        <v>0.70662011951363202</v>
      </c>
      <c r="BA2107" s="17">
        <f t="shared" si="151"/>
        <v>0.63595810756226878</v>
      </c>
      <c r="BB2107" s="17">
        <f t="shared" si="152"/>
        <v>0.77728213146499525</v>
      </c>
    </row>
    <row r="2108" spans="20:54" x14ac:dyDescent="0.2">
      <c r="T2108" s="12">
        <v>1.9227000000000001</v>
      </c>
      <c r="U2108" s="12">
        <v>6.2399999999999997E-2</v>
      </c>
      <c r="AG2108" s="19">
        <v>2.4388000000000001</v>
      </c>
      <c r="AH2108" s="20">
        <v>8.2299999999999998E-2</v>
      </c>
      <c r="AN2108" s="17">
        <v>212.5</v>
      </c>
      <c r="AO2108" s="17">
        <v>0.70684507788249995</v>
      </c>
      <c r="AP2108" s="17">
        <f t="shared" si="149"/>
        <v>0.63616057009424998</v>
      </c>
      <c r="AQ2108" s="18">
        <f t="shared" si="150"/>
        <v>0.77752958567075003</v>
      </c>
      <c r="AV2108" s="19">
        <v>2.3361999999999998</v>
      </c>
      <c r="AW2108" s="20">
        <v>7.9399999999999998E-2</v>
      </c>
      <c r="AY2108" s="17">
        <v>212.5</v>
      </c>
      <c r="AZ2108" s="17">
        <v>0.70671123275727499</v>
      </c>
      <c r="BA2108" s="17">
        <f t="shared" si="151"/>
        <v>0.63604010948154754</v>
      </c>
      <c r="BB2108" s="17">
        <f t="shared" si="152"/>
        <v>0.77738235603300254</v>
      </c>
    </row>
    <row r="2109" spans="20:54" x14ac:dyDescent="0.2">
      <c r="T2109" s="12">
        <v>1.9317</v>
      </c>
      <c r="U2109" s="12">
        <v>6.2399999999999997E-2</v>
      </c>
      <c r="AG2109" s="19">
        <v>2.4127000000000001</v>
      </c>
      <c r="AH2109" s="20">
        <v>8.2400000000000001E-2</v>
      </c>
      <c r="AN2109" s="17">
        <v>212.6</v>
      </c>
      <c r="AO2109" s="17">
        <v>0.70694061851124301</v>
      </c>
      <c r="AP2109" s="17">
        <f t="shared" si="149"/>
        <v>0.63624655666011876</v>
      </c>
      <c r="AQ2109" s="18">
        <f t="shared" si="150"/>
        <v>0.77763468036236738</v>
      </c>
      <c r="AV2109" s="19">
        <v>2.3454000000000002</v>
      </c>
      <c r="AW2109" s="20">
        <v>7.9500000000000001E-2</v>
      </c>
      <c r="AY2109" s="17">
        <v>212.6</v>
      </c>
      <c r="AZ2109" s="17">
        <v>0.70680222345030796</v>
      </c>
      <c r="BA2109" s="17">
        <f t="shared" si="151"/>
        <v>0.63612200110527717</v>
      </c>
      <c r="BB2109" s="17">
        <f t="shared" si="152"/>
        <v>0.77748244579533887</v>
      </c>
    </row>
    <row r="2110" spans="20:54" x14ac:dyDescent="0.2">
      <c r="T2110" s="12">
        <v>1.8889</v>
      </c>
      <c r="U2110" s="12">
        <v>6.2399999999999997E-2</v>
      </c>
      <c r="AG2110" s="19">
        <v>2.4165000000000001</v>
      </c>
      <c r="AH2110" s="20">
        <v>8.2500000000000004E-2</v>
      </c>
      <c r="AN2110" s="17">
        <v>212.7</v>
      </c>
      <c r="AO2110" s="17">
        <v>0.70703603589124497</v>
      </c>
      <c r="AP2110" s="17">
        <f t="shared" si="149"/>
        <v>0.63633243230212044</v>
      </c>
      <c r="AQ2110" s="18">
        <f t="shared" si="150"/>
        <v>0.7777396394803695</v>
      </c>
      <c r="AV2110" s="19">
        <v>2.3353999999999999</v>
      </c>
      <c r="AW2110" s="20">
        <v>7.9500000000000001E-2</v>
      </c>
      <c r="AY2110" s="17">
        <v>212.7</v>
      </c>
      <c r="AZ2110" s="17">
        <v>0.70689309181340199</v>
      </c>
      <c r="BA2110" s="17">
        <f t="shared" si="151"/>
        <v>0.63620378263206179</v>
      </c>
      <c r="BB2110" s="17">
        <f t="shared" si="152"/>
        <v>0.7775824009947423</v>
      </c>
    </row>
    <row r="2111" spans="20:54" x14ac:dyDescent="0.2">
      <c r="T2111" s="12">
        <v>1.8627</v>
      </c>
      <c r="U2111" s="12">
        <v>6.2399999999999997E-2</v>
      </c>
      <c r="AG2111" s="19">
        <v>2.3990999999999998</v>
      </c>
      <c r="AH2111" s="20">
        <v>8.2600000000000007E-2</v>
      </c>
      <c r="AN2111" s="17">
        <v>212.8</v>
      </c>
      <c r="AO2111" s="17">
        <v>0.70713133018261898</v>
      </c>
      <c r="AP2111" s="17">
        <f t="shared" si="149"/>
        <v>0.6364181971643571</v>
      </c>
      <c r="AQ2111" s="18">
        <f t="shared" si="150"/>
        <v>0.77784446320088096</v>
      </c>
      <c r="AV2111" s="19">
        <v>2.3412000000000002</v>
      </c>
      <c r="AW2111" s="20">
        <v>7.9600000000000004E-2</v>
      </c>
      <c r="AY2111" s="17">
        <v>212.8</v>
      </c>
      <c r="AZ2111" s="17">
        <v>0.70698383806700404</v>
      </c>
      <c r="BA2111" s="17">
        <f t="shared" si="151"/>
        <v>0.6362854542603037</v>
      </c>
      <c r="BB2111" s="17">
        <f t="shared" si="152"/>
        <v>0.7776822218737045</v>
      </c>
    </row>
    <row r="2112" spans="20:54" x14ac:dyDescent="0.2">
      <c r="T2112" s="12">
        <v>1.9129</v>
      </c>
      <c r="U2112" s="12">
        <v>6.2399999999999997E-2</v>
      </c>
      <c r="AG2112" s="19">
        <v>2.4245000000000001</v>
      </c>
      <c r="AH2112" s="20">
        <v>8.2699999999999996E-2</v>
      </c>
      <c r="AN2112" s="17">
        <v>212.9</v>
      </c>
      <c r="AO2112" s="17">
        <v>0.70722650154529898</v>
      </c>
      <c r="AP2112" s="17">
        <f t="shared" si="149"/>
        <v>0.63650385139076915</v>
      </c>
      <c r="AQ2112" s="18">
        <f t="shared" si="150"/>
        <v>0.77794915169982892</v>
      </c>
      <c r="AV2112" s="19">
        <v>2.3721999999999999</v>
      </c>
      <c r="AW2112" s="20">
        <v>7.9699999999999993E-2</v>
      </c>
      <c r="AY2112" s="17">
        <v>212.9</v>
      </c>
      <c r="AZ2112" s="17">
        <v>0.70707446243133598</v>
      </c>
      <c r="BA2112" s="17">
        <f t="shared" si="151"/>
        <v>0.63636701618820235</v>
      </c>
      <c r="BB2112" s="17">
        <f t="shared" si="152"/>
        <v>0.77778190867446961</v>
      </c>
    </row>
    <row r="2113" spans="20:54" x14ac:dyDescent="0.2">
      <c r="T2113" s="12">
        <v>1.8855999999999999</v>
      </c>
      <c r="U2113" s="12">
        <v>6.2399999999999997E-2</v>
      </c>
      <c r="AG2113" s="19">
        <v>2.4079000000000002</v>
      </c>
      <c r="AH2113" s="20">
        <v>8.2799999999999999E-2</v>
      </c>
      <c r="AN2113" s="17">
        <v>213</v>
      </c>
      <c r="AO2113" s="17">
        <v>0.70732155013903997</v>
      </c>
      <c r="AP2113" s="17">
        <f t="shared" si="149"/>
        <v>0.63658939512513601</v>
      </c>
      <c r="AQ2113" s="18">
        <f t="shared" si="150"/>
        <v>0.77805370515294403</v>
      </c>
      <c r="AV2113" s="19">
        <v>2.3487</v>
      </c>
      <c r="AW2113" s="20">
        <v>7.9699999999999993E-2</v>
      </c>
      <c r="AY2113" s="17">
        <v>213</v>
      </c>
      <c r="AZ2113" s="17">
        <v>0.70716496512639304</v>
      </c>
      <c r="BA2113" s="17">
        <f t="shared" si="151"/>
        <v>0.6364484686137537</v>
      </c>
      <c r="BB2113" s="17">
        <f t="shared" si="152"/>
        <v>0.77788146163903238</v>
      </c>
    </row>
    <row r="2114" spans="20:54" x14ac:dyDescent="0.2">
      <c r="T2114" s="12">
        <v>1.8815</v>
      </c>
      <c r="U2114" s="12">
        <v>6.25E-2</v>
      </c>
      <c r="AG2114" s="19">
        <v>2.4156</v>
      </c>
      <c r="AH2114" s="20">
        <v>8.2799999999999999E-2</v>
      </c>
      <c r="AN2114" s="17">
        <v>213.1</v>
      </c>
      <c r="AO2114" s="17">
        <v>0.70741647612342096</v>
      </c>
      <c r="AP2114" s="17">
        <f t="shared" si="149"/>
        <v>0.63667482851107893</v>
      </c>
      <c r="AQ2114" s="18">
        <f t="shared" si="150"/>
        <v>0.7781581237357631</v>
      </c>
      <c r="AV2114" s="19">
        <v>2.3527999999999998</v>
      </c>
      <c r="AW2114" s="20">
        <v>7.9799999999999996E-2</v>
      </c>
      <c r="AY2114" s="17">
        <v>213.1</v>
      </c>
      <c r="AZ2114" s="17">
        <v>0.70725534637194498</v>
      </c>
      <c r="BA2114" s="17">
        <f t="shared" si="151"/>
        <v>0.63652981173475054</v>
      </c>
      <c r="BB2114" s="17">
        <f t="shared" si="152"/>
        <v>0.77798088100913954</v>
      </c>
    </row>
    <row r="2115" spans="20:54" x14ac:dyDescent="0.2">
      <c r="T2115" s="12">
        <v>1.91</v>
      </c>
      <c r="U2115" s="12">
        <v>6.25E-2</v>
      </c>
      <c r="AG2115" s="19">
        <v>2.4407999999999999</v>
      </c>
      <c r="AH2115" s="20">
        <v>8.2900000000000001E-2</v>
      </c>
      <c r="AN2115" s="17">
        <v>213.2</v>
      </c>
      <c r="AO2115" s="17">
        <v>0.707511279657841</v>
      </c>
      <c r="AP2115" s="17">
        <f t="shared" ref="AP2115:AP2178" si="153">AO2115*0.9</f>
        <v>0.63676015169205691</v>
      </c>
      <c r="AQ2115" s="18">
        <f t="shared" ref="AQ2115:AQ2178" si="154">AO2115*1.1</f>
        <v>0.7782624076236252</v>
      </c>
      <c r="AV2115" s="19">
        <v>2.3279999999999998</v>
      </c>
      <c r="AW2115" s="20">
        <v>7.9899999999999999E-2</v>
      </c>
      <c r="AY2115" s="17">
        <v>213.2</v>
      </c>
      <c r="AZ2115" s="17">
        <v>0.70734560638753297</v>
      </c>
      <c r="BA2115" s="17">
        <f t="shared" ref="BA2115:BA2178" si="155">AZ2115*0.9</f>
        <v>0.63661104574877969</v>
      </c>
      <c r="BB2115" s="17">
        <f t="shared" ref="BB2115:BB2178" si="156">AZ2115*1.1</f>
        <v>0.77808016702628635</v>
      </c>
    </row>
    <row r="2116" spans="20:54" x14ac:dyDescent="0.2">
      <c r="T2116" s="12">
        <v>1.8722000000000001</v>
      </c>
      <c r="U2116" s="12">
        <v>6.25E-2</v>
      </c>
      <c r="AG2116" s="19">
        <v>2.4308999999999998</v>
      </c>
      <c r="AH2116" s="20">
        <v>8.3000000000000004E-2</v>
      </c>
      <c r="AN2116" s="17">
        <v>213.3</v>
      </c>
      <c r="AO2116" s="17">
        <v>0.70760596090152295</v>
      </c>
      <c r="AP2116" s="17">
        <f t="shared" si="153"/>
        <v>0.63684536481137066</v>
      </c>
      <c r="AQ2116" s="18">
        <f t="shared" si="154"/>
        <v>0.77836655699167534</v>
      </c>
      <c r="AV2116" s="19">
        <v>2.3555999999999999</v>
      </c>
      <c r="AW2116" s="20">
        <v>7.9899999999999999E-2</v>
      </c>
      <c r="AY2116" s="17">
        <v>213.3</v>
      </c>
      <c r="AZ2116" s="17">
        <v>0.707435745392474</v>
      </c>
      <c r="BA2116" s="17">
        <f t="shared" si="155"/>
        <v>0.6366921708532266</v>
      </c>
      <c r="BB2116" s="17">
        <f t="shared" si="156"/>
        <v>0.77817931993172151</v>
      </c>
    </row>
    <row r="2117" spans="20:54" x14ac:dyDescent="0.2">
      <c r="T2117" s="12">
        <v>1.9630000000000001</v>
      </c>
      <c r="U2117" s="12">
        <v>6.25E-2</v>
      </c>
      <c r="AG2117" s="19">
        <v>2.4601000000000002</v>
      </c>
      <c r="AH2117" s="20">
        <v>8.3099999999999993E-2</v>
      </c>
      <c r="AN2117" s="17">
        <v>213.4</v>
      </c>
      <c r="AO2117" s="17">
        <v>0.70770052001351103</v>
      </c>
      <c r="AP2117" s="17">
        <f t="shared" si="153"/>
        <v>0.63693046801215991</v>
      </c>
      <c r="AQ2117" s="18">
        <f t="shared" si="154"/>
        <v>0.77847057201486214</v>
      </c>
      <c r="AV2117" s="19">
        <v>2.3574000000000002</v>
      </c>
      <c r="AW2117" s="20">
        <v>0.08</v>
      </c>
      <c r="AY2117" s="17">
        <v>213.4</v>
      </c>
      <c r="AZ2117" s="17">
        <v>0.70752576360585695</v>
      </c>
      <c r="BA2117" s="17">
        <f t="shared" si="155"/>
        <v>0.63677318724527132</v>
      </c>
      <c r="BB2117" s="17">
        <f t="shared" si="156"/>
        <v>0.77827833996644269</v>
      </c>
    </row>
    <row r="2118" spans="20:54" x14ac:dyDescent="0.2">
      <c r="T2118" s="12">
        <v>1.8946000000000001</v>
      </c>
      <c r="U2118" s="12">
        <v>6.25E-2</v>
      </c>
      <c r="AG2118" s="19">
        <v>2.4514999999999998</v>
      </c>
      <c r="AH2118" s="20">
        <v>8.3199999999999996E-2</v>
      </c>
      <c r="AN2118" s="17">
        <v>213.5</v>
      </c>
      <c r="AO2118" s="17">
        <v>0.70779495715267104</v>
      </c>
      <c r="AP2118" s="17">
        <f t="shared" si="153"/>
        <v>0.63701546143740395</v>
      </c>
      <c r="AQ2118" s="18">
        <f t="shared" si="154"/>
        <v>0.77857445286793825</v>
      </c>
      <c r="AV2118" s="19">
        <v>2.3140999999999998</v>
      </c>
      <c r="AW2118" s="20">
        <v>8.0100000000000005E-2</v>
      </c>
      <c r="AY2118" s="17">
        <v>213.5</v>
      </c>
      <c r="AZ2118" s="17">
        <v>0.70761566124654196</v>
      </c>
      <c r="BA2118" s="17">
        <f t="shared" si="155"/>
        <v>0.63685409512188773</v>
      </c>
      <c r="BB2118" s="17">
        <f t="shared" si="156"/>
        <v>0.77837722737119619</v>
      </c>
    </row>
    <row r="2119" spans="20:54" x14ac:dyDescent="0.2">
      <c r="T2119" s="12">
        <v>1.8754999999999999</v>
      </c>
      <c r="U2119" s="12">
        <v>6.25E-2</v>
      </c>
      <c r="AG2119" s="19">
        <v>2.4619</v>
      </c>
      <c r="AH2119" s="20">
        <v>8.3299999999999999E-2</v>
      </c>
      <c r="AN2119" s="17">
        <v>213.6</v>
      </c>
      <c r="AO2119" s="17">
        <v>0.70788927247769295</v>
      </c>
      <c r="AP2119" s="17">
        <f t="shared" si="153"/>
        <v>0.63710034522992365</v>
      </c>
      <c r="AQ2119" s="18">
        <f t="shared" si="154"/>
        <v>0.77867819972546226</v>
      </c>
      <c r="AV2119" s="19">
        <v>2.3805000000000001</v>
      </c>
      <c r="AW2119" s="20">
        <v>8.0100000000000005E-2</v>
      </c>
      <c r="AY2119" s="17">
        <v>213.6</v>
      </c>
      <c r="AZ2119" s="17">
        <v>0.70770543853316403</v>
      </c>
      <c r="BA2119" s="17">
        <f t="shared" si="155"/>
        <v>0.63693489467984765</v>
      </c>
      <c r="BB2119" s="17">
        <f t="shared" si="156"/>
        <v>0.77847598238648053</v>
      </c>
    </row>
    <row r="2120" spans="20:54" x14ac:dyDescent="0.2">
      <c r="T2120" s="12">
        <v>1.9379</v>
      </c>
      <c r="U2120" s="12">
        <v>6.25E-2</v>
      </c>
      <c r="AG2120" s="19">
        <v>2.4519000000000002</v>
      </c>
      <c r="AH2120" s="20">
        <v>8.3400000000000002E-2</v>
      </c>
      <c r="AN2120" s="17">
        <v>213.7</v>
      </c>
      <c r="AO2120" s="17">
        <v>0.70798346614708696</v>
      </c>
      <c r="AP2120" s="17">
        <f t="shared" si="153"/>
        <v>0.63718511953237833</v>
      </c>
      <c r="AQ2120" s="18">
        <f t="shared" si="154"/>
        <v>0.7787818127617957</v>
      </c>
      <c r="AV2120" s="19">
        <v>2.3553999999999999</v>
      </c>
      <c r="AW2120" s="20">
        <v>8.0199999999999994E-2</v>
      </c>
      <c r="AY2120" s="17">
        <v>213.7</v>
      </c>
      <c r="AZ2120" s="17">
        <v>0.70779509568412602</v>
      </c>
      <c r="BA2120" s="17">
        <f t="shared" si="155"/>
        <v>0.63701558611571341</v>
      </c>
      <c r="BB2120" s="17">
        <f t="shared" si="156"/>
        <v>0.77857460525253863</v>
      </c>
    </row>
    <row r="2121" spans="20:54" x14ac:dyDescent="0.2">
      <c r="T2121" s="12">
        <v>1.9175</v>
      </c>
      <c r="U2121" s="12">
        <v>6.2600000000000003E-2</v>
      </c>
      <c r="AG2121" s="19">
        <v>2.4546999999999999</v>
      </c>
      <c r="AH2121" s="20">
        <v>8.3500000000000005E-2</v>
      </c>
      <c r="AN2121" s="17">
        <v>213.8</v>
      </c>
      <c r="AO2121" s="17">
        <v>0.70807753831918696</v>
      </c>
      <c r="AP2121" s="17">
        <f t="shared" si="153"/>
        <v>0.63726978448726823</v>
      </c>
      <c r="AQ2121" s="18">
        <f t="shared" si="154"/>
        <v>0.77888529215110569</v>
      </c>
      <c r="AV2121" s="19">
        <v>2.3591000000000002</v>
      </c>
      <c r="AW2121" s="20">
        <v>8.0299999999999996E-2</v>
      </c>
      <c r="AY2121" s="17">
        <v>213.8</v>
      </c>
      <c r="AZ2121" s="17">
        <v>0.70788463291760695</v>
      </c>
      <c r="BA2121" s="17">
        <f t="shared" si="155"/>
        <v>0.63709616962584625</v>
      </c>
      <c r="BB2121" s="17">
        <f t="shared" si="156"/>
        <v>0.77867309620936775</v>
      </c>
    </row>
    <row r="2122" spans="20:54" x14ac:dyDescent="0.2">
      <c r="T2122" s="12">
        <v>1.8793</v>
      </c>
      <c r="U2122" s="12">
        <v>6.2600000000000003E-2</v>
      </c>
      <c r="AG2122" s="19">
        <v>2.4542999999999999</v>
      </c>
      <c r="AH2122" s="20">
        <v>8.3599999999999994E-2</v>
      </c>
      <c r="AN2122" s="17">
        <v>213.9</v>
      </c>
      <c r="AO2122" s="17">
        <v>0.708171489152147</v>
      </c>
      <c r="AP2122" s="17">
        <f t="shared" si="153"/>
        <v>0.63735434023693227</v>
      </c>
      <c r="AQ2122" s="18">
        <f t="shared" si="154"/>
        <v>0.77898863806736174</v>
      </c>
      <c r="AV2122" s="19">
        <v>2.3904999999999998</v>
      </c>
      <c r="AW2122" s="20">
        <v>8.0299999999999996E-2</v>
      </c>
      <c r="AY2122" s="17">
        <v>213.9</v>
      </c>
      <c r="AZ2122" s="17">
        <v>0.70797405045155304</v>
      </c>
      <c r="BA2122" s="17">
        <f t="shared" si="155"/>
        <v>0.63717664540639773</v>
      </c>
      <c r="BB2122" s="17">
        <f t="shared" si="156"/>
        <v>0.77877145549670845</v>
      </c>
    </row>
    <row r="2123" spans="20:54" x14ac:dyDescent="0.2">
      <c r="T2123" s="12">
        <v>1.9032</v>
      </c>
      <c r="U2123" s="12">
        <v>6.2600000000000003E-2</v>
      </c>
      <c r="AG2123" s="19">
        <v>2.4464999999999999</v>
      </c>
      <c r="AH2123" s="20">
        <v>8.3699999999999997E-2</v>
      </c>
      <c r="AN2123" s="17">
        <v>214</v>
      </c>
      <c r="AO2123" s="17">
        <v>0.70826531880394505</v>
      </c>
      <c r="AP2123" s="17">
        <f t="shared" si="153"/>
        <v>0.6374387869235506</v>
      </c>
      <c r="AQ2123" s="18">
        <f t="shared" si="154"/>
        <v>0.77909185068433962</v>
      </c>
      <c r="AV2123" s="19">
        <v>2.3685</v>
      </c>
      <c r="AW2123" s="20">
        <v>8.0399999999999999E-2</v>
      </c>
      <c r="AY2123" s="17">
        <v>214</v>
      </c>
      <c r="AZ2123" s="17">
        <v>0.70806334850368302</v>
      </c>
      <c r="BA2123" s="17">
        <f t="shared" si="155"/>
        <v>0.63725701365331477</v>
      </c>
      <c r="BB2123" s="17">
        <f t="shared" si="156"/>
        <v>0.77886968335405138</v>
      </c>
    </row>
    <row r="2124" spans="20:54" x14ac:dyDescent="0.2">
      <c r="T2124" s="12">
        <v>1.8607</v>
      </c>
      <c r="U2124" s="12">
        <v>6.2600000000000003E-2</v>
      </c>
      <c r="AG2124" s="19">
        <v>2.4594</v>
      </c>
      <c r="AH2124" s="20">
        <v>8.3799999999999999E-2</v>
      </c>
      <c r="AN2124" s="17">
        <v>214.1</v>
      </c>
      <c r="AO2124" s="17">
        <v>0.70835902743238199</v>
      </c>
      <c r="AP2124" s="17">
        <f t="shared" si="153"/>
        <v>0.63752312468914385</v>
      </c>
      <c r="AQ2124" s="18">
        <f t="shared" si="154"/>
        <v>0.77919493017562025</v>
      </c>
      <c r="AV2124" s="19">
        <v>2.3893</v>
      </c>
      <c r="AW2124" s="20">
        <v>8.0500000000000002E-2</v>
      </c>
      <c r="AY2124" s="17">
        <v>214.1</v>
      </c>
      <c r="AZ2124" s="17">
        <v>0.70815252729148803</v>
      </c>
      <c r="BA2124" s="17">
        <f t="shared" si="155"/>
        <v>0.63733727456233924</v>
      </c>
      <c r="BB2124" s="17">
        <f t="shared" si="156"/>
        <v>0.77896778002063694</v>
      </c>
    </row>
    <row r="2125" spans="20:54" x14ac:dyDescent="0.2">
      <c r="T2125" s="12">
        <v>1.8704000000000001</v>
      </c>
      <c r="U2125" s="12">
        <v>6.2600000000000003E-2</v>
      </c>
      <c r="AG2125" s="19">
        <v>2.4708999999999999</v>
      </c>
      <c r="AH2125" s="20">
        <v>8.3900000000000002E-2</v>
      </c>
      <c r="AN2125" s="17">
        <v>214.2</v>
      </c>
      <c r="AO2125" s="17">
        <v>0.70845261519507996</v>
      </c>
      <c r="AP2125" s="17">
        <f t="shared" si="153"/>
        <v>0.63760735367557198</v>
      </c>
      <c r="AQ2125" s="18">
        <f t="shared" si="154"/>
        <v>0.77929787671458806</v>
      </c>
      <c r="AV2125" s="19">
        <v>2.3508</v>
      </c>
      <c r="AW2125" s="20">
        <v>8.0500000000000002E-2</v>
      </c>
      <c r="AY2125" s="17">
        <v>214.2</v>
      </c>
      <c r="AZ2125" s="17">
        <v>0.70824158703222595</v>
      </c>
      <c r="BA2125" s="17">
        <f t="shared" si="155"/>
        <v>0.63741742832900339</v>
      </c>
      <c r="BB2125" s="17">
        <f t="shared" si="156"/>
        <v>0.77906574573544862</v>
      </c>
    </row>
    <row r="2126" spans="20:54" x14ac:dyDescent="0.2">
      <c r="T2126" s="12">
        <v>1.8781000000000001</v>
      </c>
      <c r="U2126" s="12">
        <v>6.2600000000000003E-2</v>
      </c>
      <c r="AG2126" s="19">
        <v>2.4790999999999999</v>
      </c>
      <c r="AH2126" s="20">
        <v>8.4000000000000005E-2</v>
      </c>
      <c r="AN2126" s="17">
        <v>214.3</v>
      </c>
      <c r="AO2126" s="17">
        <v>0.70854608224948301</v>
      </c>
      <c r="AP2126" s="17">
        <f t="shared" si="153"/>
        <v>0.63769147402453474</v>
      </c>
      <c r="AQ2126" s="18">
        <f t="shared" si="154"/>
        <v>0.77940069047443139</v>
      </c>
      <c r="AV2126" s="19">
        <v>2.3822000000000001</v>
      </c>
      <c r="AW2126" s="20">
        <v>8.0600000000000005E-2</v>
      </c>
      <c r="AY2126" s="17">
        <v>214.3</v>
      </c>
      <c r="AZ2126" s="17">
        <v>0.70833052794292795</v>
      </c>
      <c r="BA2126" s="17">
        <f t="shared" si="155"/>
        <v>0.6374974751486352</v>
      </c>
      <c r="BB2126" s="17">
        <f t="shared" si="156"/>
        <v>0.77916358073722081</v>
      </c>
    </row>
    <row r="2127" spans="20:54" x14ac:dyDescent="0.2">
      <c r="T2127" s="12">
        <v>1.9180999999999999</v>
      </c>
      <c r="U2127" s="12">
        <v>6.2700000000000006E-2</v>
      </c>
      <c r="AG2127" s="19">
        <v>2.4550000000000001</v>
      </c>
      <c r="AH2127" s="20">
        <v>8.4099999999999994E-2</v>
      </c>
      <c r="AN2127" s="17">
        <v>214.4</v>
      </c>
      <c r="AO2127" s="17">
        <v>0.70863942875285801</v>
      </c>
      <c r="AP2127" s="17">
        <f t="shared" si="153"/>
        <v>0.63777548587757227</v>
      </c>
      <c r="AQ2127" s="18">
        <f t="shared" si="154"/>
        <v>0.77950337162814387</v>
      </c>
      <c r="AV2127" s="19">
        <v>2.3694000000000002</v>
      </c>
      <c r="AW2127" s="20">
        <v>8.0699999999999994E-2</v>
      </c>
      <c r="AY2127" s="17">
        <v>214.4</v>
      </c>
      <c r="AZ2127" s="17">
        <v>0.70841935024039304</v>
      </c>
      <c r="BA2127" s="17">
        <f t="shared" si="155"/>
        <v>0.6375774152163538</v>
      </c>
      <c r="BB2127" s="17">
        <f t="shared" si="156"/>
        <v>0.77926128526443239</v>
      </c>
    </row>
    <row r="2128" spans="20:54" x14ac:dyDescent="0.2">
      <c r="T2128" s="12">
        <v>1.8528</v>
      </c>
      <c r="U2128" s="12">
        <v>6.2700000000000006E-2</v>
      </c>
      <c r="AG2128" s="19">
        <v>2.4554</v>
      </c>
      <c r="AH2128" s="20">
        <v>8.4199999999999997E-2</v>
      </c>
      <c r="AN2128" s="17">
        <v>214.5</v>
      </c>
      <c r="AO2128" s="17">
        <v>0.70873265486229398</v>
      </c>
      <c r="AP2128" s="17">
        <f t="shared" si="153"/>
        <v>0.63785938937606457</v>
      </c>
      <c r="AQ2128" s="18">
        <f t="shared" si="154"/>
        <v>0.77960592034852338</v>
      </c>
      <c r="AV2128" s="19">
        <v>2.383</v>
      </c>
      <c r="AW2128" s="20">
        <v>8.0699999999999994E-2</v>
      </c>
      <c r="AY2128" s="17">
        <v>214.5</v>
      </c>
      <c r="AZ2128" s="17">
        <v>0.708508054141189</v>
      </c>
      <c r="BA2128" s="17">
        <f t="shared" si="155"/>
        <v>0.63765724872707008</v>
      </c>
      <c r="BB2128" s="17">
        <f t="shared" si="156"/>
        <v>0.77935885955530793</v>
      </c>
    </row>
    <row r="2129" spans="20:54" x14ac:dyDescent="0.2">
      <c r="T2129" s="12">
        <v>1.8769</v>
      </c>
      <c r="U2129" s="12">
        <v>6.2700000000000006E-2</v>
      </c>
      <c r="AG2129" s="19">
        <v>2.4676999999999998</v>
      </c>
      <c r="AH2129" s="20">
        <v>8.43E-2</v>
      </c>
      <c r="AN2129" s="17">
        <v>214.6</v>
      </c>
      <c r="AO2129" s="17">
        <v>0.70882576073470405</v>
      </c>
      <c r="AP2129" s="17">
        <f t="shared" si="153"/>
        <v>0.63794318466123368</v>
      </c>
      <c r="AQ2129" s="18">
        <f t="shared" si="154"/>
        <v>0.77970833680817453</v>
      </c>
      <c r="AV2129" s="19">
        <v>2.3687999999999998</v>
      </c>
      <c r="AW2129" s="20">
        <v>8.0799999999999997E-2</v>
      </c>
      <c r="AY2129" s="17">
        <v>214.6</v>
      </c>
      <c r="AZ2129" s="17">
        <v>0.708596639861654</v>
      </c>
      <c r="BA2129" s="17">
        <f t="shared" si="155"/>
        <v>0.63773697587548861</v>
      </c>
      <c r="BB2129" s="17">
        <f t="shared" si="156"/>
        <v>0.7794563038478195</v>
      </c>
    </row>
    <row r="2130" spans="20:54" x14ac:dyDescent="0.2">
      <c r="T2130" s="12">
        <v>1.9315</v>
      </c>
      <c r="U2130" s="12">
        <v>6.2700000000000006E-2</v>
      </c>
      <c r="AG2130" s="19">
        <v>2.4693999999999998</v>
      </c>
      <c r="AH2130" s="20">
        <v>8.4400000000000003E-2</v>
      </c>
      <c r="AN2130" s="17">
        <v>214.7</v>
      </c>
      <c r="AO2130" s="17">
        <v>0.70891874652682196</v>
      </c>
      <c r="AP2130" s="17">
        <f t="shared" si="153"/>
        <v>0.63802687187413976</v>
      </c>
      <c r="AQ2130" s="18">
        <f t="shared" si="154"/>
        <v>0.77981062117950417</v>
      </c>
      <c r="AV2130" s="19">
        <v>2.3954</v>
      </c>
      <c r="AW2130" s="20">
        <v>8.09E-2</v>
      </c>
      <c r="AY2130" s="17">
        <v>214.7</v>
      </c>
      <c r="AZ2130" s="17">
        <v>0.70868510761789605</v>
      </c>
      <c r="BA2130" s="17">
        <f t="shared" si="155"/>
        <v>0.63781659685610648</v>
      </c>
      <c r="BB2130" s="17">
        <f t="shared" si="156"/>
        <v>0.77955361837968573</v>
      </c>
    </row>
    <row r="2131" spans="20:54" x14ac:dyDescent="0.2">
      <c r="T2131" s="12">
        <v>1.9004000000000001</v>
      </c>
      <c r="U2131" s="12">
        <v>6.2700000000000006E-2</v>
      </c>
      <c r="AG2131" s="19">
        <v>2.4982000000000002</v>
      </c>
      <c r="AH2131" s="20">
        <v>8.4500000000000006E-2</v>
      </c>
      <c r="AN2131" s="17">
        <v>214.8</v>
      </c>
      <c r="AO2131" s="17">
        <v>0.70901161239520305</v>
      </c>
      <c r="AP2131" s="17">
        <f t="shared" si="153"/>
        <v>0.63811045115568277</v>
      </c>
      <c r="AQ2131" s="18">
        <f t="shared" si="154"/>
        <v>0.77991277363472344</v>
      </c>
      <c r="AV2131" s="19">
        <v>2.3831000000000002</v>
      </c>
      <c r="AW2131" s="20">
        <v>8.1000000000000003E-2</v>
      </c>
      <c r="AY2131" s="17">
        <v>214.8</v>
      </c>
      <c r="AZ2131" s="17">
        <v>0.70877345762579003</v>
      </c>
      <c r="BA2131" s="17">
        <f t="shared" si="155"/>
        <v>0.63789611186321105</v>
      </c>
      <c r="BB2131" s="17">
        <f t="shared" si="156"/>
        <v>0.77965080338836912</v>
      </c>
    </row>
    <row r="2132" spans="20:54" x14ac:dyDescent="0.2">
      <c r="T2132" s="12">
        <v>1.8815</v>
      </c>
      <c r="U2132" s="12">
        <v>6.2700000000000006E-2</v>
      </c>
      <c r="AG2132" s="19">
        <v>2.4666999999999999</v>
      </c>
      <c r="AH2132" s="20">
        <v>8.4599999999999995E-2</v>
      </c>
      <c r="AN2132" s="17">
        <v>214.9</v>
      </c>
      <c r="AO2132" s="17">
        <v>0.70910435849622899</v>
      </c>
      <c r="AP2132" s="17">
        <f t="shared" si="153"/>
        <v>0.63819392264660613</v>
      </c>
      <c r="AQ2132" s="18">
        <f t="shared" si="154"/>
        <v>0.78001479434585197</v>
      </c>
      <c r="AV2132" s="19">
        <v>2.4264000000000001</v>
      </c>
      <c r="AW2132" s="20">
        <v>8.1000000000000003E-2</v>
      </c>
      <c r="AY2132" s="17">
        <v>214.9</v>
      </c>
      <c r="AZ2132" s="17">
        <v>0.70886169010097799</v>
      </c>
      <c r="BA2132" s="17">
        <f t="shared" si="155"/>
        <v>0.63797552109088018</v>
      </c>
      <c r="BB2132" s="17">
        <f t="shared" si="156"/>
        <v>0.7797478591110758</v>
      </c>
    </row>
    <row r="2133" spans="20:54" x14ac:dyDescent="0.2">
      <c r="T2133" s="12">
        <v>1.8821000000000001</v>
      </c>
      <c r="U2133" s="12">
        <v>6.2700000000000006E-2</v>
      </c>
      <c r="AG2133" s="19">
        <v>2.4754999999999998</v>
      </c>
      <c r="AH2133" s="20">
        <v>8.48E-2</v>
      </c>
      <c r="AN2133" s="17">
        <v>215</v>
      </c>
      <c r="AO2133" s="17">
        <v>0.70919698498609995</v>
      </c>
      <c r="AP2133" s="17">
        <f t="shared" si="153"/>
        <v>0.63827728648748994</v>
      </c>
      <c r="AQ2133" s="18">
        <f t="shared" si="154"/>
        <v>0.78011668348470997</v>
      </c>
      <c r="AV2133" s="19">
        <v>2.3898000000000001</v>
      </c>
      <c r="AW2133" s="20">
        <v>8.1100000000000005E-2</v>
      </c>
      <c r="AY2133" s="17">
        <v>215</v>
      </c>
      <c r="AZ2133" s="17">
        <v>0.70894980525887197</v>
      </c>
      <c r="BA2133" s="17">
        <f t="shared" si="155"/>
        <v>0.6380548247329848</v>
      </c>
      <c r="BB2133" s="17">
        <f t="shared" si="156"/>
        <v>0.77984478578475924</v>
      </c>
    </row>
    <row r="2134" spans="20:54" x14ac:dyDescent="0.2">
      <c r="T2134" s="12">
        <v>1.8869</v>
      </c>
      <c r="U2134" s="12">
        <v>6.2799999999999995E-2</v>
      </c>
      <c r="AG2134" s="19">
        <v>2.4845000000000002</v>
      </c>
      <c r="AH2134" s="20">
        <v>8.4900000000000003E-2</v>
      </c>
      <c r="AN2134" s="17">
        <v>215.1</v>
      </c>
      <c r="AO2134" s="17">
        <v>0.70928949202084102</v>
      </c>
      <c r="AP2134" s="17">
        <f t="shared" si="153"/>
        <v>0.63836054281875698</v>
      </c>
      <c r="AQ2134" s="18">
        <f t="shared" si="154"/>
        <v>0.78021844122292516</v>
      </c>
      <c r="AV2134" s="19">
        <v>2.3603999999999998</v>
      </c>
      <c r="AW2134" s="20">
        <v>8.1199999999999994E-2</v>
      </c>
      <c r="AY2134" s="17">
        <v>215.1</v>
      </c>
      <c r="AZ2134" s="17">
        <v>0.70903780331465205</v>
      </c>
      <c r="BA2134" s="17">
        <f t="shared" si="155"/>
        <v>0.63813402298318689</v>
      </c>
      <c r="BB2134" s="17">
        <f t="shared" si="156"/>
        <v>0.77994158364611732</v>
      </c>
    </row>
    <row r="2135" spans="20:54" x14ac:dyDescent="0.2">
      <c r="T2135" s="12">
        <v>1.8957999999999999</v>
      </c>
      <c r="U2135" s="12">
        <v>6.2799999999999995E-2</v>
      </c>
      <c r="AG2135" s="19">
        <v>2.4967000000000001</v>
      </c>
      <c r="AH2135" s="20">
        <v>8.5000000000000006E-2</v>
      </c>
      <c r="AN2135" s="17">
        <v>215.2</v>
      </c>
      <c r="AO2135" s="17">
        <v>0.70938187975629796</v>
      </c>
      <c r="AP2135" s="17">
        <f t="shared" si="153"/>
        <v>0.63844369178066818</v>
      </c>
      <c r="AQ2135" s="18">
        <f t="shared" si="154"/>
        <v>0.78032006773192786</v>
      </c>
      <c r="AV2135" s="19">
        <v>2.4097</v>
      </c>
      <c r="AW2135" s="20">
        <v>8.1299999999999997E-2</v>
      </c>
      <c r="AY2135" s="17">
        <v>215.2</v>
      </c>
      <c r="AZ2135" s="17">
        <v>0.70912568448326496</v>
      </c>
      <c r="BA2135" s="17">
        <f t="shared" si="155"/>
        <v>0.63821311603493847</v>
      </c>
      <c r="BB2135" s="17">
        <f t="shared" si="156"/>
        <v>0.78003825293159157</v>
      </c>
    </row>
    <row r="2136" spans="20:54" x14ac:dyDescent="0.2">
      <c r="T2136" s="12">
        <v>1.8773</v>
      </c>
      <c r="U2136" s="12">
        <v>6.2799999999999995E-2</v>
      </c>
      <c r="AG2136" s="19">
        <v>2.4430000000000001</v>
      </c>
      <c r="AH2136" s="20">
        <v>8.5099999999999995E-2</v>
      </c>
      <c r="AN2136" s="17">
        <v>215.3</v>
      </c>
      <c r="AO2136" s="17">
        <v>0.70947414834814204</v>
      </c>
      <c r="AP2136" s="17">
        <f t="shared" si="153"/>
        <v>0.63852673351332789</v>
      </c>
      <c r="AQ2136" s="18">
        <f t="shared" si="154"/>
        <v>0.7804215631829563</v>
      </c>
      <c r="AV2136" s="19">
        <v>2.4291999999999998</v>
      </c>
      <c r="AW2136" s="20">
        <v>8.1299999999999997E-2</v>
      </c>
      <c r="AY2136" s="17">
        <v>215.3</v>
      </c>
      <c r="AZ2136" s="17">
        <v>0.70921344897942296</v>
      </c>
      <c r="BA2136" s="17">
        <f t="shared" si="155"/>
        <v>0.63829210408148063</v>
      </c>
      <c r="BB2136" s="17">
        <f t="shared" si="156"/>
        <v>0.78013479387736528</v>
      </c>
    </row>
    <row r="2137" spans="20:54" x14ac:dyDescent="0.2">
      <c r="T2137" s="12">
        <v>1.9411</v>
      </c>
      <c r="U2137" s="12">
        <v>6.2799999999999995E-2</v>
      </c>
      <c r="AG2137" s="19">
        <v>2.5068999999999999</v>
      </c>
      <c r="AH2137" s="20">
        <v>8.5199999999999998E-2</v>
      </c>
      <c r="AN2137" s="17">
        <v>215.4</v>
      </c>
      <c r="AO2137" s="17">
        <v>0.70956629795186599</v>
      </c>
      <c r="AP2137" s="17">
        <f t="shared" si="153"/>
        <v>0.63860966815667941</v>
      </c>
      <c r="AQ2137" s="18">
        <f t="shared" si="154"/>
        <v>0.78052292774705267</v>
      </c>
      <c r="AV2137" s="19">
        <v>2.3614000000000002</v>
      </c>
      <c r="AW2137" s="20">
        <v>8.14E-2</v>
      </c>
      <c r="AY2137" s="17">
        <v>215.4</v>
      </c>
      <c r="AZ2137" s="17">
        <v>0.70930109701760802</v>
      </c>
      <c r="BA2137" s="17">
        <f t="shared" si="155"/>
        <v>0.63837098731584718</v>
      </c>
      <c r="BB2137" s="17">
        <f t="shared" si="156"/>
        <v>0.78023120671936885</v>
      </c>
    </row>
    <row r="2138" spans="20:54" x14ac:dyDescent="0.2">
      <c r="T2138" s="12">
        <v>1.8691</v>
      </c>
      <c r="U2138" s="12">
        <v>6.2799999999999995E-2</v>
      </c>
      <c r="AG2138" s="19">
        <v>2.5061</v>
      </c>
      <c r="AH2138" s="20">
        <v>8.5300000000000001E-2</v>
      </c>
      <c r="AN2138" s="17">
        <v>215.5</v>
      </c>
      <c r="AO2138" s="17">
        <v>0.70965832872278301</v>
      </c>
      <c r="AP2138" s="17">
        <f t="shared" si="153"/>
        <v>0.63869249585050469</v>
      </c>
      <c r="AQ2138" s="18">
        <f t="shared" si="154"/>
        <v>0.78062416159506132</v>
      </c>
      <c r="AV2138" s="19">
        <v>2.3660000000000001</v>
      </c>
      <c r="AW2138" s="20">
        <v>8.1500000000000003E-2</v>
      </c>
      <c r="AY2138" s="17">
        <v>215.5</v>
      </c>
      <c r="AZ2138" s="17">
        <v>0.70938862881206699</v>
      </c>
      <c r="BA2138" s="17">
        <f t="shared" si="155"/>
        <v>0.63844976593086034</v>
      </c>
      <c r="BB2138" s="17">
        <f t="shared" si="156"/>
        <v>0.78032749169327376</v>
      </c>
    </row>
    <row r="2139" spans="20:54" x14ac:dyDescent="0.2">
      <c r="T2139" s="12">
        <v>1.9235</v>
      </c>
      <c r="U2139" s="12">
        <v>6.2799999999999995E-2</v>
      </c>
      <c r="AG2139" s="19">
        <v>2.5122</v>
      </c>
      <c r="AH2139" s="20">
        <v>8.5400000000000004E-2</v>
      </c>
      <c r="AN2139" s="17">
        <v>215.6</v>
      </c>
      <c r="AO2139" s="17">
        <v>0.709750240816032</v>
      </c>
      <c r="AP2139" s="17">
        <f t="shared" si="153"/>
        <v>0.63877521673442883</v>
      </c>
      <c r="AQ2139" s="18">
        <f t="shared" si="154"/>
        <v>0.78072526489763527</v>
      </c>
      <c r="AV2139" s="19">
        <v>2.3708</v>
      </c>
      <c r="AW2139" s="20">
        <v>8.1600000000000006E-2</v>
      </c>
      <c r="AY2139" s="17">
        <v>215.6</v>
      </c>
      <c r="AZ2139" s="17">
        <v>0.70947604457681301</v>
      </c>
      <c r="BA2139" s="17">
        <f t="shared" si="155"/>
        <v>0.63852844011913168</v>
      </c>
      <c r="BB2139" s="17">
        <f t="shared" si="156"/>
        <v>0.78042364903449435</v>
      </c>
    </row>
    <row r="2140" spans="20:54" x14ac:dyDescent="0.2">
      <c r="T2140" s="12">
        <v>1.9218999999999999</v>
      </c>
      <c r="U2140" s="12">
        <v>6.2799999999999995E-2</v>
      </c>
      <c r="AG2140" s="19">
        <v>2.4891999999999999</v>
      </c>
      <c r="AH2140" s="20">
        <v>8.5500000000000007E-2</v>
      </c>
      <c r="AN2140" s="17">
        <v>215.7</v>
      </c>
      <c r="AO2140" s="17">
        <v>0.70984203438657401</v>
      </c>
      <c r="AP2140" s="17">
        <f t="shared" si="153"/>
        <v>0.63885783094791659</v>
      </c>
      <c r="AQ2140" s="18">
        <f t="shared" si="154"/>
        <v>0.78082623782523142</v>
      </c>
      <c r="AV2140" s="19">
        <v>2.3799000000000001</v>
      </c>
      <c r="AW2140" s="20">
        <v>8.1600000000000006E-2</v>
      </c>
      <c r="AY2140" s="17">
        <v>215.7</v>
      </c>
      <c r="AZ2140" s="17">
        <v>0.70956334452562497</v>
      </c>
      <c r="BA2140" s="17">
        <f t="shared" si="155"/>
        <v>0.63860701007306253</v>
      </c>
      <c r="BB2140" s="17">
        <f t="shared" si="156"/>
        <v>0.78051967897818753</v>
      </c>
    </row>
    <row r="2141" spans="20:54" x14ac:dyDescent="0.2">
      <c r="T2141" s="12">
        <v>1.8968</v>
      </c>
      <c r="U2141" s="12">
        <v>6.2899999999999998E-2</v>
      </c>
      <c r="AG2141" s="19">
        <v>2.5295000000000001</v>
      </c>
      <c r="AH2141" s="20">
        <v>8.5599999999999996E-2</v>
      </c>
      <c r="AN2141" s="17">
        <v>215.8</v>
      </c>
      <c r="AO2141" s="17">
        <v>0.709933709589193</v>
      </c>
      <c r="AP2141" s="17">
        <f t="shared" si="153"/>
        <v>0.63894033863027366</v>
      </c>
      <c r="AQ2141" s="18">
        <f t="shared" si="154"/>
        <v>0.78092708054811233</v>
      </c>
      <c r="AV2141" s="19">
        <v>2.3872</v>
      </c>
      <c r="AW2141" s="20">
        <v>8.1699999999999995E-2</v>
      </c>
      <c r="AY2141" s="17">
        <v>215.8</v>
      </c>
      <c r="AZ2141" s="17">
        <v>0.70965052887205005</v>
      </c>
      <c r="BA2141" s="17">
        <f t="shared" si="155"/>
        <v>0.63868547598484504</v>
      </c>
      <c r="BB2141" s="17">
        <f t="shared" si="156"/>
        <v>0.78061558175925516</v>
      </c>
    </row>
    <row r="2142" spans="20:54" x14ac:dyDescent="0.2">
      <c r="T2142" s="12">
        <v>1.909</v>
      </c>
      <c r="U2142" s="12">
        <v>6.2899999999999998E-2</v>
      </c>
      <c r="AG2142" s="19">
        <v>2.5232999999999999</v>
      </c>
      <c r="AH2142" s="20">
        <v>8.5800000000000001E-2</v>
      </c>
      <c r="AN2142" s="17">
        <v>215.9</v>
      </c>
      <c r="AO2142" s="17">
        <v>0.71002526657849396</v>
      </c>
      <c r="AP2142" s="17">
        <f t="shared" si="153"/>
        <v>0.63902273992064462</v>
      </c>
      <c r="AQ2142" s="18">
        <f t="shared" si="154"/>
        <v>0.78102779323634342</v>
      </c>
      <c r="AV2142" s="19">
        <v>2.4133</v>
      </c>
      <c r="AW2142" s="20">
        <v>8.1799999999999998E-2</v>
      </c>
      <c r="AY2142" s="17">
        <v>215.9</v>
      </c>
      <c r="AZ2142" s="17">
        <v>0.70973759782939705</v>
      </c>
      <c r="BA2142" s="17">
        <f t="shared" si="155"/>
        <v>0.63876383804645731</v>
      </c>
      <c r="BB2142" s="17">
        <f t="shared" si="156"/>
        <v>0.78071135761233679</v>
      </c>
    </row>
    <row r="2143" spans="20:54" x14ac:dyDescent="0.2">
      <c r="T2143" s="12">
        <v>1.9610000000000001</v>
      </c>
      <c r="U2143" s="12">
        <v>6.2899999999999998E-2</v>
      </c>
      <c r="AG2143" s="19">
        <v>2.5043000000000002</v>
      </c>
      <c r="AH2143" s="20">
        <v>8.5900000000000004E-2</v>
      </c>
      <c r="AN2143" s="17">
        <v>216</v>
      </c>
      <c r="AO2143" s="17">
        <v>0.71011670550890704</v>
      </c>
      <c r="AP2143" s="17">
        <f t="shared" si="153"/>
        <v>0.6391050349580164</v>
      </c>
      <c r="AQ2143" s="18">
        <f t="shared" si="154"/>
        <v>0.78112837605979779</v>
      </c>
      <c r="AV2143" s="19">
        <v>2.3832</v>
      </c>
      <c r="AW2143" s="20">
        <v>8.1900000000000001E-2</v>
      </c>
      <c r="AY2143" s="17">
        <v>216</v>
      </c>
      <c r="AZ2143" s="17">
        <v>0.70982455161074498</v>
      </c>
      <c r="BA2143" s="17">
        <f t="shared" si="155"/>
        <v>0.63884209644967049</v>
      </c>
      <c r="BB2143" s="17">
        <f t="shared" si="156"/>
        <v>0.78080700677181958</v>
      </c>
    </row>
    <row r="2144" spans="20:54" x14ac:dyDescent="0.2">
      <c r="T2144" s="12">
        <v>1.9017999999999999</v>
      </c>
      <c r="U2144" s="12">
        <v>6.2899999999999998E-2</v>
      </c>
      <c r="AG2144" s="19">
        <v>2.5108000000000001</v>
      </c>
      <c r="AH2144" s="20">
        <v>8.5999999999999993E-2</v>
      </c>
      <c r="AN2144" s="17">
        <v>216.1</v>
      </c>
      <c r="AO2144" s="17">
        <v>0.71020802653468396</v>
      </c>
      <c r="AP2144" s="17">
        <f t="shared" si="153"/>
        <v>0.63918722388121563</v>
      </c>
      <c r="AQ2144" s="18">
        <f t="shared" si="154"/>
        <v>0.7812288291881524</v>
      </c>
      <c r="AV2144" s="19">
        <v>2.3904000000000001</v>
      </c>
      <c r="AW2144" s="20">
        <v>8.2000000000000003E-2</v>
      </c>
      <c r="AY2144" s="17">
        <v>216.1</v>
      </c>
      <c r="AZ2144" s="17">
        <v>0.70991139042893303</v>
      </c>
      <c r="BA2144" s="17">
        <f t="shared" si="155"/>
        <v>0.63892025138603969</v>
      </c>
      <c r="BB2144" s="17">
        <f t="shared" si="156"/>
        <v>0.78090252947182637</v>
      </c>
    </row>
    <row r="2145" spans="20:54" x14ac:dyDescent="0.2">
      <c r="T2145" s="12">
        <v>1.9398</v>
      </c>
      <c r="U2145" s="12">
        <v>6.2899999999999998E-2</v>
      </c>
      <c r="AG2145" s="19">
        <v>2.5363000000000002</v>
      </c>
      <c r="AH2145" s="20">
        <v>8.6099999999999996E-2</v>
      </c>
      <c r="AN2145" s="17">
        <v>216.2</v>
      </c>
      <c r="AO2145" s="17">
        <v>0.71029922980990201</v>
      </c>
      <c r="AP2145" s="17">
        <f t="shared" si="153"/>
        <v>0.63926930682891181</v>
      </c>
      <c r="AQ2145" s="18">
        <f t="shared" si="154"/>
        <v>0.78132915279089232</v>
      </c>
      <c r="AV2145" s="19">
        <v>2.4094000000000002</v>
      </c>
      <c r="AW2145" s="20">
        <v>8.2100000000000006E-2</v>
      </c>
      <c r="AY2145" s="17">
        <v>216.2</v>
      </c>
      <c r="AZ2145" s="17">
        <v>0.70999811449656802</v>
      </c>
      <c r="BA2145" s="17">
        <f t="shared" si="155"/>
        <v>0.63899830304691119</v>
      </c>
      <c r="BB2145" s="17">
        <f t="shared" si="156"/>
        <v>0.78099792594622486</v>
      </c>
    </row>
    <row r="2146" spans="20:54" x14ac:dyDescent="0.2">
      <c r="T2146" s="12">
        <v>1.8958999999999999</v>
      </c>
      <c r="U2146" s="12">
        <v>6.2899999999999998E-2</v>
      </c>
      <c r="AG2146" s="19">
        <v>2.4956</v>
      </c>
      <c r="AH2146" s="20">
        <v>8.6199999999999999E-2</v>
      </c>
      <c r="AN2146" s="17">
        <v>216.3</v>
      </c>
      <c r="AO2146" s="17">
        <v>0.71039031548845799</v>
      </c>
      <c r="AP2146" s="17">
        <f t="shared" si="153"/>
        <v>0.63935128393961216</v>
      </c>
      <c r="AQ2146" s="18">
        <f t="shared" si="154"/>
        <v>0.78142934703730382</v>
      </c>
      <c r="AV2146" s="19">
        <v>2.4363000000000001</v>
      </c>
      <c r="AW2146" s="20">
        <v>8.2100000000000006E-2</v>
      </c>
      <c r="AY2146" s="17">
        <v>216.3</v>
      </c>
      <c r="AZ2146" s="17">
        <v>0.71008472402602096</v>
      </c>
      <c r="BA2146" s="17">
        <f t="shared" si="155"/>
        <v>0.63907625162341886</v>
      </c>
      <c r="BB2146" s="17">
        <f t="shared" si="156"/>
        <v>0.78109319642862307</v>
      </c>
    </row>
    <row r="2147" spans="20:54" x14ac:dyDescent="0.2">
      <c r="T2147" s="12">
        <v>1.8535999999999999</v>
      </c>
      <c r="U2147" s="12">
        <v>6.2899999999999998E-2</v>
      </c>
      <c r="AG2147" s="19">
        <v>2.5105</v>
      </c>
      <c r="AH2147" s="20">
        <v>8.6400000000000005E-2</v>
      </c>
      <c r="AN2147" s="17">
        <v>216.4</v>
      </c>
      <c r="AO2147" s="17">
        <v>0.71048128372407304</v>
      </c>
      <c r="AP2147" s="17">
        <f t="shared" si="153"/>
        <v>0.63943315535166578</v>
      </c>
      <c r="AQ2147" s="18">
        <f t="shared" si="154"/>
        <v>0.78152941209648041</v>
      </c>
      <c r="AV2147" s="19">
        <v>2.4378000000000002</v>
      </c>
      <c r="AW2147" s="20">
        <v>8.2199999999999995E-2</v>
      </c>
      <c r="AY2147" s="17">
        <v>216.4</v>
      </c>
      <c r="AZ2147" s="17">
        <v>0.71017121922942705</v>
      </c>
      <c r="BA2147" s="17">
        <f t="shared" si="155"/>
        <v>0.63915409730648431</v>
      </c>
      <c r="BB2147" s="17">
        <f t="shared" si="156"/>
        <v>0.78118834115236979</v>
      </c>
    </row>
    <row r="2148" spans="20:54" x14ac:dyDescent="0.2">
      <c r="T2148" s="12">
        <v>1.8768</v>
      </c>
      <c r="U2148" s="12">
        <v>6.3E-2</v>
      </c>
      <c r="AG2148" s="19">
        <v>2.5436000000000001</v>
      </c>
      <c r="AH2148" s="20">
        <v>8.6499999999999994E-2</v>
      </c>
      <c r="AN2148" s="17">
        <v>216.5</v>
      </c>
      <c r="AO2148" s="17">
        <v>0.71057213467029401</v>
      </c>
      <c r="AP2148" s="17">
        <f t="shared" si="153"/>
        <v>0.63951492120326459</v>
      </c>
      <c r="AQ2148" s="18">
        <f t="shared" si="154"/>
        <v>0.78162934813732343</v>
      </c>
      <c r="AV2148" s="19">
        <v>2.4388000000000001</v>
      </c>
      <c r="AW2148" s="20">
        <v>8.2299999999999998E-2</v>
      </c>
      <c r="AY2148" s="17">
        <v>216.5</v>
      </c>
      <c r="AZ2148" s="17">
        <v>0.71025760031868501</v>
      </c>
      <c r="BA2148" s="17">
        <f t="shared" si="155"/>
        <v>0.63923184028681657</v>
      </c>
      <c r="BB2148" s="17">
        <f t="shared" si="156"/>
        <v>0.78128336035055357</v>
      </c>
    </row>
    <row r="2149" spans="20:54" x14ac:dyDescent="0.2">
      <c r="T2149" s="12">
        <v>1.9017999999999999</v>
      </c>
      <c r="U2149" s="12">
        <v>6.3E-2</v>
      </c>
      <c r="AG2149" s="19">
        <v>2.5305</v>
      </c>
      <c r="AH2149" s="20">
        <v>8.6599999999999996E-2</v>
      </c>
      <c r="AN2149" s="17">
        <v>216.6</v>
      </c>
      <c r="AO2149" s="17">
        <v>0.71066286848048599</v>
      </c>
      <c r="AP2149" s="17">
        <f t="shared" si="153"/>
        <v>0.63959658163243738</v>
      </c>
      <c r="AQ2149" s="18">
        <f t="shared" si="154"/>
        <v>0.7817291553285346</v>
      </c>
      <c r="AV2149" s="19">
        <v>2.4127000000000001</v>
      </c>
      <c r="AW2149" s="20">
        <v>8.2400000000000001E-2</v>
      </c>
      <c r="AY2149" s="17">
        <v>216.6</v>
      </c>
      <c r="AZ2149" s="17">
        <v>0.71034386750545697</v>
      </c>
      <c r="BA2149" s="17">
        <f t="shared" si="155"/>
        <v>0.63930948075491134</v>
      </c>
      <c r="BB2149" s="17">
        <f t="shared" si="156"/>
        <v>0.78137825425600271</v>
      </c>
    </row>
    <row r="2150" spans="20:54" x14ac:dyDescent="0.2">
      <c r="T2150" s="12">
        <v>1.8813</v>
      </c>
      <c r="U2150" s="12">
        <v>6.3E-2</v>
      </c>
      <c r="AG2150" s="19">
        <v>2.5122</v>
      </c>
      <c r="AH2150" s="20">
        <v>8.6699999999999999E-2</v>
      </c>
      <c r="AN2150" s="17">
        <v>216.7</v>
      </c>
      <c r="AO2150" s="17">
        <v>0.71075348530784199</v>
      </c>
      <c r="AP2150" s="17">
        <f t="shared" si="153"/>
        <v>0.63967813677705776</v>
      </c>
      <c r="AQ2150" s="18">
        <f t="shared" si="154"/>
        <v>0.78182883383862622</v>
      </c>
      <c r="AV2150" s="19">
        <v>2.4165000000000001</v>
      </c>
      <c r="AW2150" s="20">
        <v>8.2500000000000004E-2</v>
      </c>
      <c r="AY2150" s="17">
        <v>216.7</v>
      </c>
      <c r="AZ2150" s="17">
        <v>0.71043002100117203</v>
      </c>
      <c r="BA2150" s="17">
        <f t="shared" si="155"/>
        <v>0.63938701890105487</v>
      </c>
      <c r="BB2150" s="17">
        <f t="shared" si="156"/>
        <v>0.7814730231012893</v>
      </c>
    </row>
    <row r="2151" spans="20:54" x14ac:dyDescent="0.2">
      <c r="T2151" s="12">
        <v>1.8487</v>
      </c>
      <c r="U2151" s="12">
        <v>6.3E-2</v>
      </c>
      <c r="AG2151" s="19">
        <v>2.5127000000000002</v>
      </c>
      <c r="AH2151" s="20">
        <v>8.6800000000000002E-2</v>
      </c>
      <c r="AN2151" s="17">
        <v>216.8</v>
      </c>
      <c r="AO2151" s="17">
        <v>0.71084398530537696</v>
      </c>
      <c r="AP2151" s="17">
        <f t="shared" si="153"/>
        <v>0.63975958677483924</v>
      </c>
      <c r="AQ2151" s="18">
        <f t="shared" si="154"/>
        <v>0.78192838383591468</v>
      </c>
      <c r="AV2151" s="19">
        <v>2.3990999999999998</v>
      </c>
      <c r="AW2151" s="20">
        <v>8.2600000000000007E-2</v>
      </c>
      <c r="AY2151" s="17">
        <v>216.8</v>
      </c>
      <c r="AZ2151" s="17">
        <v>0.71051606101701703</v>
      </c>
      <c r="BA2151" s="17">
        <f t="shared" si="155"/>
        <v>0.63946445491531534</v>
      </c>
      <c r="BB2151" s="17">
        <f t="shared" si="156"/>
        <v>0.78156766711871883</v>
      </c>
    </row>
    <row r="2152" spans="20:54" x14ac:dyDescent="0.2">
      <c r="T2152" s="12">
        <v>1.8669</v>
      </c>
      <c r="U2152" s="12">
        <v>6.3E-2</v>
      </c>
      <c r="AG2152" s="19">
        <v>2.5402</v>
      </c>
      <c r="AH2152" s="20">
        <v>8.6999999999999994E-2</v>
      </c>
      <c r="AN2152" s="17">
        <v>216.9</v>
      </c>
      <c r="AO2152" s="17">
        <v>0.71093436862592696</v>
      </c>
      <c r="AP2152" s="17">
        <f t="shared" si="153"/>
        <v>0.63984093176333423</v>
      </c>
      <c r="AQ2152" s="18">
        <f t="shared" si="154"/>
        <v>0.78202780548851969</v>
      </c>
      <c r="AV2152" s="19">
        <v>2.4245000000000001</v>
      </c>
      <c r="AW2152" s="20">
        <v>8.2699999999999996E-2</v>
      </c>
      <c r="AY2152" s="17">
        <v>216.9</v>
      </c>
      <c r="AZ2152" s="17">
        <v>0.71060198776394801</v>
      </c>
      <c r="BA2152" s="17">
        <f t="shared" si="155"/>
        <v>0.63954178898755321</v>
      </c>
      <c r="BB2152" s="17">
        <f t="shared" si="156"/>
        <v>0.78166218654034292</v>
      </c>
    </row>
    <row r="2153" spans="20:54" x14ac:dyDescent="0.2">
      <c r="T2153" s="12">
        <v>1.9248000000000001</v>
      </c>
      <c r="U2153" s="12">
        <v>6.3E-2</v>
      </c>
      <c r="AG2153" s="19">
        <v>2.5392999999999999</v>
      </c>
      <c r="AH2153" s="20">
        <v>8.7099999999999997E-2</v>
      </c>
      <c r="AN2153" s="17">
        <v>217</v>
      </c>
      <c r="AO2153" s="17">
        <v>0.71102463542215399</v>
      </c>
      <c r="AP2153" s="17">
        <f t="shared" si="153"/>
        <v>0.63992217187993861</v>
      </c>
      <c r="AQ2153" s="18">
        <f t="shared" si="154"/>
        <v>0.78212709896436949</v>
      </c>
      <c r="AV2153" s="19">
        <v>2.4079000000000002</v>
      </c>
      <c r="AW2153" s="20">
        <v>8.2799999999999999E-2</v>
      </c>
      <c r="AY2153" s="17">
        <v>217</v>
      </c>
      <c r="AZ2153" s="17">
        <v>0.71068780145267896</v>
      </c>
      <c r="BA2153" s="17">
        <f t="shared" si="155"/>
        <v>0.63961902130741111</v>
      </c>
      <c r="BB2153" s="17">
        <f t="shared" si="156"/>
        <v>0.78175658159794692</v>
      </c>
    </row>
    <row r="2154" spans="20:54" x14ac:dyDescent="0.2">
      <c r="T2154" s="12">
        <v>1.9035</v>
      </c>
      <c r="U2154" s="12">
        <v>6.3E-2</v>
      </c>
      <c r="AG2154" s="19">
        <v>2.5489999999999999</v>
      </c>
      <c r="AH2154" s="20">
        <v>8.72E-2</v>
      </c>
      <c r="AN2154" s="17">
        <v>217.1</v>
      </c>
      <c r="AO2154" s="17">
        <v>0.71111478584654297</v>
      </c>
      <c r="AP2154" s="17">
        <f t="shared" si="153"/>
        <v>0.6400033072618887</v>
      </c>
      <c r="AQ2154" s="18">
        <f t="shared" si="154"/>
        <v>0.78222626443119736</v>
      </c>
      <c r="AV2154" s="19">
        <v>2.4156</v>
      </c>
      <c r="AW2154" s="20">
        <v>8.2799999999999999E-2</v>
      </c>
      <c r="AY2154" s="17">
        <v>217.1</v>
      </c>
      <c r="AZ2154" s="17">
        <v>0.71077350229368896</v>
      </c>
      <c r="BA2154" s="17">
        <f t="shared" si="155"/>
        <v>0.63969615206432007</v>
      </c>
      <c r="BB2154" s="17">
        <f t="shared" si="156"/>
        <v>0.78185085252305797</v>
      </c>
    </row>
    <row r="2155" spans="20:54" x14ac:dyDescent="0.2">
      <c r="T2155" s="12">
        <v>1.93</v>
      </c>
      <c r="U2155" s="12">
        <v>6.3100000000000003E-2</v>
      </c>
      <c r="AG2155" s="19">
        <v>2.5245000000000002</v>
      </c>
      <c r="AH2155" s="20">
        <v>8.7400000000000005E-2</v>
      </c>
      <c r="AN2155" s="17">
        <v>217.2</v>
      </c>
      <c r="AO2155" s="17">
        <v>0.71120482005140295</v>
      </c>
      <c r="AP2155" s="17">
        <f t="shared" si="153"/>
        <v>0.64008433804626264</v>
      </c>
      <c r="AQ2155" s="18">
        <f t="shared" si="154"/>
        <v>0.78232530205654327</v>
      </c>
      <c r="AV2155" s="19">
        <v>2.4407999999999999</v>
      </c>
      <c r="AW2155" s="20">
        <v>8.2900000000000001E-2</v>
      </c>
      <c r="AY2155" s="17">
        <v>217.2</v>
      </c>
      <c r="AZ2155" s="17">
        <v>0.71085909049722096</v>
      </c>
      <c r="BA2155" s="17">
        <f t="shared" si="155"/>
        <v>0.63977318144749884</v>
      </c>
      <c r="BB2155" s="17">
        <f t="shared" si="156"/>
        <v>0.78194499954694308</v>
      </c>
    </row>
    <row r="2156" spans="20:54" x14ac:dyDescent="0.2">
      <c r="T2156" s="12">
        <v>1.8969</v>
      </c>
      <c r="U2156" s="12">
        <v>6.3100000000000003E-2</v>
      </c>
      <c r="AG2156" s="19">
        <v>2.5158999999999998</v>
      </c>
      <c r="AH2156" s="20">
        <v>8.7499999999999994E-2</v>
      </c>
      <c r="AN2156" s="17">
        <v>217.3</v>
      </c>
      <c r="AO2156" s="17">
        <v>0.71129473818886302</v>
      </c>
      <c r="AP2156" s="17">
        <f t="shared" si="153"/>
        <v>0.64016526436997678</v>
      </c>
      <c r="AQ2156" s="18">
        <f t="shared" si="154"/>
        <v>0.78242421200774936</v>
      </c>
      <c r="AV2156" s="19">
        <v>2.4308999999999998</v>
      </c>
      <c r="AW2156" s="20">
        <v>8.3000000000000004E-2</v>
      </c>
      <c r="AY2156" s="17">
        <v>217.3</v>
      </c>
      <c r="AZ2156" s="17">
        <v>0.71094456627327596</v>
      </c>
      <c r="BA2156" s="17">
        <f t="shared" si="155"/>
        <v>0.63985010964594835</v>
      </c>
      <c r="BB2156" s="17">
        <f t="shared" si="156"/>
        <v>0.78203902290060356</v>
      </c>
    </row>
    <row r="2157" spans="20:54" x14ac:dyDescent="0.2">
      <c r="T2157" s="12">
        <v>1.8957999999999999</v>
      </c>
      <c r="U2157" s="12">
        <v>6.3100000000000003E-2</v>
      </c>
      <c r="AG2157" s="19">
        <v>2.5451999999999999</v>
      </c>
      <c r="AH2157" s="20">
        <v>8.7599999999999997E-2</v>
      </c>
      <c r="AN2157" s="17">
        <v>217.4</v>
      </c>
      <c r="AO2157" s="17">
        <v>0.71138454041088095</v>
      </c>
      <c r="AP2157" s="17">
        <f t="shared" si="153"/>
        <v>0.64024608636979286</v>
      </c>
      <c r="AQ2157" s="18">
        <f t="shared" si="154"/>
        <v>0.78252299445196916</v>
      </c>
      <c r="AV2157" s="19">
        <v>2.4601000000000002</v>
      </c>
      <c r="AW2157" s="20">
        <v>8.3099999999999993E-2</v>
      </c>
      <c r="AY2157" s="17">
        <v>217.4</v>
      </c>
      <c r="AZ2157" s="17">
        <v>0.71102992983162105</v>
      </c>
      <c r="BA2157" s="17">
        <f t="shared" si="155"/>
        <v>0.63992693684845892</v>
      </c>
      <c r="BB2157" s="17">
        <f t="shared" si="156"/>
        <v>0.78213292281478319</v>
      </c>
    </row>
    <row r="2158" spans="20:54" x14ac:dyDescent="0.2">
      <c r="T2158" s="12">
        <v>1.8928</v>
      </c>
      <c r="U2158" s="12">
        <v>6.3100000000000003E-2</v>
      </c>
      <c r="AG2158" s="19">
        <v>2.5297999999999998</v>
      </c>
      <c r="AH2158" s="20">
        <v>8.77E-2</v>
      </c>
      <c r="AN2158" s="17">
        <v>217.5</v>
      </c>
      <c r="AO2158" s="17">
        <v>0.711474226869235</v>
      </c>
      <c r="AP2158" s="17">
        <f t="shared" si="153"/>
        <v>0.64032680418231147</v>
      </c>
      <c r="AQ2158" s="18">
        <f t="shared" si="154"/>
        <v>0.78262164955615854</v>
      </c>
      <c r="AV2158" s="19">
        <v>2.4514999999999998</v>
      </c>
      <c r="AW2158" s="20">
        <v>8.3199999999999996E-2</v>
      </c>
      <c r="AY2158" s="17">
        <v>217.5</v>
      </c>
      <c r="AZ2158" s="17">
        <v>0.71111518138178398</v>
      </c>
      <c r="BA2158" s="17">
        <f t="shared" si="155"/>
        <v>0.64000366324360558</v>
      </c>
      <c r="BB2158" s="17">
        <f t="shared" si="156"/>
        <v>0.78222669951996249</v>
      </c>
    </row>
    <row r="2159" spans="20:54" x14ac:dyDescent="0.2">
      <c r="T2159" s="12">
        <v>1.9386000000000001</v>
      </c>
      <c r="U2159" s="12">
        <v>6.3100000000000003E-2</v>
      </c>
      <c r="AG2159" s="19">
        <v>2.5463</v>
      </c>
      <c r="AH2159" s="20">
        <v>8.7900000000000006E-2</v>
      </c>
      <c r="AN2159" s="17">
        <v>217.6</v>
      </c>
      <c r="AO2159" s="17">
        <v>0.71156379771552702</v>
      </c>
      <c r="AP2159" s="17">
        <f t="shared" si="153"/>
        <v>0.64040741794397438</v>
      </c>
      <c r="AQ2159" s="18">
        <f t="shared" si="154"/>
        <v>0.78272017748707978</v>
      </c>
      <c r="AV2159" s="19">
        <v>2.4619</v>
      </c>
      <c r="AW2159" s="20">
        <v>8.3299999999999999E-2</v>
      </c>
      <c r="AY2159" s="17">
        <v>217.6</v>
      </c>
      <c r="AZ2159" s="17">
        <v>0.71120032113305198</v>
      </c>
      <c r="BA2159" s="17">
        <f t="shared" si="155"/>
        <v>0.64008028901974678</v>
      </c>
      <c r="BB2159" s="17">
        <f t="shared" si="156"/>
        <v>0.78232035324635729</v>
      </c>
    </row>
    <row r="2160" spans="20:54" x14ac:dyDescent="0.2">
      <c r="T2160" s="12">
        <v>1.9144000000000001</v>
      </c>
      <c r="U2160" s="12">
        <v>6.3100000000000003E-2</v>
      </c>
      <c r="AG2160" s="19">
        <v>2.5463</v>
      </c>
      <c r="AH2160" s="20">
        <v>8.7999999999999995E-2</v>
      </c>
      <c r="AN2160" s="17">
        <v>217.7</v>
      </c>
      <c r="AO2160" s="17">
        <v>0.71165325310118399</v>
      </c>
      <c r="AP2160" s="17">
        <f t="shared" si="153"/>
        <v>0.64048792779106556</v>
      </c>
      <c r="AQ2160" s="18">
        <f t="shared" si="154"/>
        <v>0.78281857841130242</v>
      </c>
      <c r="AV2160" s="19">
        <v>2.4519000000000002</v>
      </c>
      <c r="AW2160" s="20">
        <v>8.3400000000000002E-2</v>
      </c>
      <c r="AY2160" s="17">
        <v>217.7</v>
      </c>
      <c r="AZ2160" s="17">
        <v>0.71128534929447695</v>
      </c>
      <c r="BA2160" s="17">
        <f t="shared" si="155"/>
        <v>0.64015681436502925</v>
      </c>
      <c r="BB2160" s="17">
        <f t="shared" si="156"/>
        <v>0.78241388422392466</v>
      </c>
    </row>
    <row r="2161" spans="20:54" x14ac:dyDescent="0.2">
      <c r="T2161" s="12">
        <v>1.9609000000000001</v>
      </c>
      <c r="U2161" s="12">
        <v>6.3100000000000003E-2</v>
      </c>
      <c r="AG2161" s="19">
        <v>2.5526</v>
      </c>
      <c r="AH2161" s="20">
        <v>8.8099999999999998E-2</v>
      </c>
      <c r="AN2161" s="17">
        <v>217.8</v>
      </c>
      <c r="AO2161" s="17">
        <v>0.71174259317745703</v>
      </c>
      <c r="AP2161" s="17">
        <f t="shared" si="153"/>
        <v>0.64056833385971135</v>
      </c>
      <c r="AQ2161" s="18">
        <f t="shared" si="154"/>
        <v>0.78291685249520282</v>
      </c>
      <c r="AV2161" s="19">
        <v>2.4546999999999999</v>
      </c>
      <c r="AW2161" s="20">
        <v>8.3500000000000005E-2</v>
      </c>
      <c r="AY2161" s="17">
        <v>217.8</v>
      </c>
      <c r="AZ2161" s="17">
        <v>0.71137026607486997</v>
      </c>
      <c r="BA2161" s="17">
        <f t="shared" si="155"/>
        <v>0.64023323946738298</v>
      </c>
      <c r="BB2161" s="17">
        <f t="shared" si="156"/>
        <v>0.78250729268235708</v>
      </c>
    </row>
    <row r="2162" spans="20:54" x14ac:dyDescent="0.2">
      <c r="T2162" s="12">
        <v>1.9246000000000001</v>
      </c>
      <c r="U2162" s="12">
        <v>6.3200000000000006E-2</v>
      </c>
      <c r="AG2162" s="19">
        <v>2.5802</v>
      </c>
      <c r="AH2162" s="20">
        <v>8.8300000000000003E-2</v>
      </c>
      <c r="AN2162" s="17">
        <v>217.9</v>
      </c>
      <c r="AO2162" s="17">
        <v>0.71183181809541995</v>
      </c>
      <c r="AP2162" s="17">
        <f t="shared" si="153"/>
        <v>0.64064863628587798</v>
      </c>
      <c r="AQ2162" s="18">
        <f t="shared" si="154"/>
        <v>0.78301499990496204</v>
      </c>
      <c r="AV2162" s="19">
        <v>2.4542999999999999</v>
      </c>
      <c r="AW2162" s="20">
        <v>8.3599999999999994E-2</v>
      </c>
      <c r="AY2162" s="17">
        <v>217.9</v>
      </c>
      <c r="AZ2162" s="17">
        <v>0.71145507168280397</v>
      </c>
      <c r="BA2162" s="17">
        <f t="shared" si="155"/>
        <v>0.64030956451452359</v>
      </c>
      <c r="BB2162" s="17">
        <f t="shared" si="156"/>
        <v>0.78260057885108447</v>
      </c>
    </row>
    <row r="2163" spans="20:54" x14ac:dyDescent="0.2">
      <c r="T2163" s="12">
        <v>1.9339</v>
      </c>
      <c r="U2163" s="12">
        <v>6.3200000000000006E-2</v>
      </c>
      <c r="AG2163" s="19">
        <v>2.5983999999999998</v>
      </c>
      <c r="AH2163" s="20">
        <v>8.8400000000000006E-2</v>
      </c>
      <c r="AN2163" s="17">
        <v>218</v>
      </c>
      <c r="AO2163" s="17">
        <v>0.71192092800596996</v>
      </c>
      <c r="AP2163" s="17">
        <f t="shared" si="153"/>
        <v>0.64072883520537294</v>
      </c>
      <c r="AQ2163" s="18">
        <f t="shared" si="154"/>
        <v>0.78311302080656697</v>
      </c>
      <c r="AV2163" s="19">
        <v>2.4464999999999999</v>
      </c>
      <c r="AW2163" s="20">
        <v>8.3699999999999997E-2</v>
      </c>
      <c r="AY2163" s="17">
        <v>218</v>
      </c>
      <c r="AZ2163" s="17">
        <v>0.71153976632661298</v>
      </c>
      <c r="BA2163" s="17">
        <f t="shared" si="155"/>
        <v>0.64038578969395166</v>
      </c>
      <c r="BB2163" s="17">
        <f t="shared" si="156"/>
        <v>0.7826937429592743</v>
      </c>
    </row>
    <row r="2164" spans="20:54" x14ac:dyDescent="0.2">
      <c r="T2164" s="12">
        <v>1.819</v>
      </c>
      <c r="U2164" s="12">
        <v>6.3200000000000006E-2</v>
      </c>
      <c r="AG2164" s="19">
        <v>2.5710999999999999</v>
      </c>
      <c r="AH2164" s="20">
        <v>8.8499999999999995E-2</v>
      </c>
      <c r="AN2164" s="17">
        <v>218.1</v>
      </c>
      <c r="AO2164" s="17">
        <v>0.71200992305983102</v>
      </c>
      <c r="AP2164" s="17">
        <f t="shared" si="153"/>
        <v>0.64080893075384793</v>
      </c>
      <c r="AQ2164" s="18">
        <f t="shared" si="154"/>
        <v>0.78321091536581422</v>
      </c>
      <c r="AV2164" s="19">
        <v>2.4594</v>
      </c>
      <c r="AW2164" s="20">
        <v>8.3799999999999999E-2</v>
      </c>
      <c r="AY2164" s="17">
        <v>218.1</v>
      </c>
      <c r="AZ2164" s="17">
        <v>0.71162435021438897</v>
      </c>
      <c r="BA2164" s="17">
        <f t="shared" si="155"/>
        <v>0.64046191519295004</v>
      </c>
      <c r="BB2164" s="17">
        <f t="shared" si="156"/>
        <v>0.7827867852358279</v>
      </c>
    </row>
    <row r="2165" spans="20:54" x14ac:dyDescent="0.2">
      <c r="T2165" s="12">
        <v>1.8653999999999999</v>
      </c>
      <c r="U2165" s="12">
        <v>6.3200000000000006E-2</v>
      </c>
      <c r="AG2165" s="19">
        <v>2.5697000000000001</v>
      </c>
      <c r="AH2165" s="20">
        <v>8.8700000000000001E-2</v>
      </c>
      <c r="AN2165" s="17">
        <v>218.2</v>
      </c>
      <c r="AO2165" s="17">
        <v>0.71209880340754705</v>
      </c>
      <c r="AP2165" s="17">
        <f t="shared" si="153"/>
        <v>0.64088892306679235</v>
      </c>
      <c r="AQ2165" s="18">
        <f t="shared" si="154"/>
        <v>0.78330868374830187</v>
      </c>
      <c r="AV2165" s="19">
        <v>2.4708999999999999</v>
      </c>
      <c r="AW2165" s="20">
        <v>8.3900000000000002E-2</v>
      </c>
      <c r="AY2165" s="17">
        <v>218.2</v>
      </c>
      <c r="AZ2165" s="17">
        <v>0.71170882355398901</v>
      </c>
      <c r="BA2165" s="17">
        <f t="shared" si="155"/>
        <v>0.64053794119859009</v>
      </c>
      <c r="BB2165" s="17">
        <f t="shared" si="156"/>
        <v>0.78287970590938794</v>
      </c>
    </row>
    <row r="2166" spans="20:54" x14ac:dyDescent="0.2">
      <c r="T2166" s="12">
        <v>1.8917999999999999</v>
      </c>
      <c r="U2166" s="12">
        <v>6.3200000000000006E-2</v>
      </c>
      <c r="AG2166" s="19">
        <v>2.5983000000000001</v>
      </c>
      <c r="AH2166" s="20">
        <v>8.8800000000000004E-2</v>
      </c>
      <c r="AN2166" s="17">
        <v>218.3</v>
      </c>
      <c r="AO2166" s="17">
        <v>0.71218756919949</v>
      </c>
      <c r="AP2166" s="17">
        <f t="shared" si="153"/>
        <v>0.64096881227954106</v>
      </c>
      <c r="AQ2166" s="18">
        <f t="shared" si="154"/>
        <v>0.78340632611943906</v>
      </c>
      <c r="AV2166" s="19">
        <v>2.4790999999999999</v>
      </c>
      <c r="AW2166" s="20">
        <v>8.4000000000000005E-2</v>
      </c>
      <c r="AY2166" s="17">
        <v>218.3</v>
      </c>
      <c r="AZ2166" s="17">
        <v>0.71179318655302504</v>
      </c>
      <c r="BA2166" s="17">
        <f t="shared" si="155"/>
        <v>0.64061386789772257</v>
      </c>
      <c r="BB2166" s="17">
        <f t="shared" si="156"/>
        <v>0.78297250520832762</v>
      </c>
    </row>
    <row r="2167" spans="20:54" x14ac:dyDescent="0.2">
      <c r="T2167" s="12">
        <v>1.9394</v>
      </c>
      <c r="U2167" s="12">
        <v>6.3200000000000006E-2</v>
      </c>
      <c r="AG2167" s="19">
        <v>2.6053999999999999</v>
      </c>
      <c r="AH2167" s="20">
        <v>8.8900000000000007E-2</v>
      </c>
      <c r="AN2167" s="17">
        <v>218.4</v>
      </c>
      <c r="AO2167" s="17">
        <v>0.71227622058585505</v>
      </c>
      <c r="AP2167" s="17">
        <f t="shared" si="153"/>
        <v>0.64104859852726959</v>
      </c>
      <c r="AQ2167" s="18">
        <f t="shared" si="154"/>
        <v>0.78350384264444062</v>
      </c>
      <c r="AV2167" s="19">
        <v>2.4550000000000001</v>
      </c>
      <c r="AW2167" s="20">
        <v>8.4099999999999994E-2</v>
      </c>
      <c r="AY2167" s="17">
        <v>218.4</v>
      </c>
      <c r="AZ2167" s="17">
        <v>0.71187743941887405</v>
      </c>
      <c r="BA2167" s="17">
        <f t="shared" si="155"/>
        <v>0.64068969547698662</v>
      </c>
      <c r="BB2167" s="17">
        <f t="shared" si="156"/>
        <v>0.78306518336076147</v>
      </c>
    </row>
    <row r="2168" spans="20:54" x14ac:dyDescent="0.2">
      <c r="T2168" s="12">
        <v>1.9240999999999999</v>
      </c>
      <c r="U2168" s="12">
        <v>6.3200000000000006E-2</v>
      </c>
      <c r="AG2168" s="19">
        <v>2.5842000000000001</v>
      </c>
      <c r="AH2168" s="20">
        <v>8.9099999999999999E-2</v>
      </c>
      <c r="AN2168" s="17">
        <v>218.5</v>
      </c>
      <c r="AO2168" s="17">
        <v>0.71236475771665897</v>
      </c>
      <c r="AP2168" s="17">
        <f t="shared" si="153"/>
        <v>0.64112828194499305</v>
      </c>
      <c r="AQ2168" s="18">
        <f t="shared" si="154"/>
        <v>0.78360123348832489</v>
      </c>
      <c r="AV2168" s="19">
        <v>2.4554</v>
      </c>
      <c r="AW2168" s="20">
        <v>8.4199999999999997E-2</v>
      </c>
      <c r="AY2168" s="17">
        <v>218.5</v>
      </c>
      <c r="AZ2168" s="17">
        <v>0.71196158235866902</v>
      </c>
      <c r="BA2168" s="17">
        <f t="shared" si="155"/>
        <v>0.64076542412280213</v>
      </c>
      <c r="BB2168" s="17">
        <f t="shared" si="156"/>
        <v>0.78315774059453602</v>
      </c>
    </row>
    <row r="2169" spans="20:54" x14ac:dyDescent="0.2">
      <c r="T2169" s="12">
        <v>1.8958999999999999</v>
      </c>
      <c r="U2169" s="12">
        <v>6.3299999999999995E-2</v>
      </c>
      <c r="AG2169" s="19">
        <v>2.5960999999999999</v>
      </c>
      <c r="AH2169" s="20">
        <v>8.9200000000000002E-2</v>
      </c>
      <c r="AN2169" s="17">
        <v>218.6</v>
      </c>
      <c r="AO2169" s="17">
        <v>0.71245318074174602</v>
      </c>
      <c r="AP2169" s="17">
        <f t="shared" si="153"/>
        <v>0.64120786266757146</v>
      </c>
      <c r="AQ2169" s="18">
        <f t="shared" si="154"/>
        <v>0.78369849881592069</v>
      </c>
      <c r="AV2169" s="19">
        <v>2.4676999999999998</v>
      </c>
      <c r="AW2169" s="20">
        <v>8.43E-2</v>
      </c>
      <c r="AY2169" s="17">
        <v>218.6</v>
      </c>
      <c r="AZ2169" s="17">
        <v>0.71204561557930501</v>
      </c>
      <c r="BA2169" s="17">
        <f t="shared" si="155"/>
        <v>0.64084105402137448</v>
      </c>
      <c r="BB2169" s="17">
        <f t="shared" si="156"/>
        <v>0.78325017713723555</v>
      </c>
    </row>
    <row r="2170" spans="20:54" x14ac:dyDescent="0.2">
      <c r="T2170" s="12">
        <v>1.9013</v>
      </c>
      <c r="U2170" s="12">
        <v>6.3299999999999995E-2</v>
      </c>
      <c r="AG2170" s="19">
        <v>2.5954999999999999</v>
      </c>
      <c r="AH2170" s="20">
        <v>8.9399999999999993E-2</v>
      </c>
      <c r="AN2170" s="17">
        <v>218.7</v>
      </c>
      <c r="AO2170" s="17">
        <v>0.71254148981078302</v>
      </c>
      <c r="AP2170" s="17">
        <f t="shared" si="153"/>
        <v>0.64128734082970473</v>
      </c>
      <c r="AQ2170" s="18">
        <f t="shared" si="154"/>
        <v>0.78379563879186143</v>
      </c>
      <c r="AV2170" s="19">
        <v>2.4693999999999998</v>
      </c>
      <c r="AW2170" s="20">
        <v>8.4400000000000003E-2</v>
      </c>
      <c r="AY2170" s="17">
        <v>218.7</v>
      </c>
      <c r="AZ2170" s="17">
        <v>0.71212953928743605</v>
      </c>
      <c r="BA2170" s="17">
        <f t="shared" si="155"/>
        <v>0.64091658535869245</v>
      </c>
      <c r="BB2170" s="17">
        <f t="shared" si="156"/>
        <v>0.78334249321617977</v>
      </c>
    </row>
    <row r="2171" spans="20:54" x14ac:dyDescent="0.2">
      <c r="T2171" s="12">
        <v>1.8988</v>
      </c>
      <c r="U2171" s="12">
        <v>6.3299999999999995E-2</v>
      </c>
      <c r="AG2171" s="19">
        <v>2.6084999999999998</v>
      </c>
      <c r="AH2171" s="20">
        <v>8.9499999999999996E-2</v>
      </c>
      <c r="AN2171" s="17">
        <v>218.8</v>
      </c>
      <c r="AO2171" s="17">
        <v>0.71262968507326296</v>
      </c>
      <c r="AP2171" s="17">
        <f t="shared" si="153"/>
        <v>0.64136671656593669</v>
      </c>
      <c r="AQ2171" s="18">
        <f t="shared" si="154"/>
        <v>0.78389265358058935</v>
      </c>
      <c r="AV2171" s="19">
        <v>2.4982000000000002</v>
      </c>
      <c r="AW2171" s="20">
        <v>8.4500000000000006E-2</v>
      </c>
      <c r="AY2171" s="17">
        <v>218.8</v>
      </c>
      <c r="AZ2171" s="17">
        <v>0.71221335368947403</v>
      </c>
      <c r="BA2171" s="17">
        <f t="shared" si="155"/>
        <v>0.64099201832052666</v>
      </c>
      <c r="BB2171" s="17">
        <f t="shared" si="156"/>
        <v>0.78343468905842151</v>
      </c>
    </row>
    <row r="2172" spans="20:54" x14ac:dyDescent="0.2">
      <c r="T2172" s="12">
        <v>1.8788</v>
      </c>
      <c r="U2172" s="12">
        <v>6.3299999999999995E-2</v>
      </c>
      <c r="AG2172" s="19">
        <v>2.5863</v>
      </c>
      <c r="AH2172" s="20">
        <v>8.9599999999999999E-2</v>
      </c>
      <c r="AN2172" s="17">
        <v>218.9</v>
      </c>
      <c r="AO2172" s="17">
        <v>0.71271776667850095</v>
      </c>
      <c r="AP2172" s="17">
        <f t="shared" si="153"/>
        <v>0.64144599001065083</v>
      </c>
      <c r="AQ2172" s="18">
        <f t="shared" si="154"/>
        <v>0.78398954334635107</v>
      </c>
      <c r="AV2172" s="19">
        <v>2.4666999999999999</v>
      </c>
      <c r="AW2172" s="20">
        <v>8.4599999999999995E-2</v>
      </c>
      <c r="AY2172" s="17">
        <v>218.9</v>
      </c>
      <c r="AZ2172" s="17">
        <v>0.71229705899159101</v>
      </c>
      <c r="BA2172" s="17">
        <f t="shared" si="155"/>
        <v>0.6410673530924319</v>
      </c>
      <c r="BB2172" s="17">
        <f t="shared" si="156"/>
        <v>0.78352676489075013</v>
      </c>
    </row>
    <row r="2173" spans="20:54" x14ac:dyDescent="0.2">
      <c r="T2173" s="12">
        <v>1.8579000000000001</v>
      </c>
      <c r="U2173" s="12">
        <v>6.3299999999999995E-2</v>
      </c>
      <c r="AG2173" s="19">
        <v>2.6316000000000002</v>
      </c>
      <c r="AH2173" s="20">
        <v>8.9800000000000005E-2</v>
      </c>
      <c r="AN2173" s="17">
        <v>219</v>
      </c>
      <c r="AO2173" s="17">
        <v>0.71280573477564002</v>
      </c>
      <c r="AP2173" s="17">
        <f t="shared" si="153"/>
        <v>0.64152516129807602</v>
      </c>
      <c r="AQ2173" s="18">
        <f t="shared" si="154"/>
        <v>0.78408630825320413</v>
      </c>
      <c r="AV2173" s="19">
        <v>2.4754999999999998</v>
      </c>
      <c r="AW2173" s="20">
        <v>8.48E-2</v>
      </c>
      <c r="AY2173" s="17">
        <v>219</v>
      </c>
      <c r="AZ2173" s="17">
        <v>0.71238065539971795</v>
      </c>
      <c r="BA2173" s="17">
        <f t="shared" si="155"/>
        <v>0.64114258985974615</v>
      </c>
      <c r="BB2173" s="17">
        <f t="shared" si="156"/>
        <v>0.78361872093968976</v>
      </c>
    </row>
    <row r="2174" spans="20:54" x14ac:dyDescent="0.2">
      <c r="T2174" s="12">
        <v>1.9093</v>
      </c>
      <c r="U2174" s="12">
        <v>6.3299999999999995E-2</v>
      </c>
      <c r="AG2174" s="19">
        <v>2.6112000000000002</v>
      </c>
      <c r="AH2174" s="20">
        <v>8.9899999999999994E-2</v>
      </c>
      <c r="AN2174" s="17">
        <v>219.1</v>
      </c>
      <c r="AO2174" s="17">
        <v>0.71289358951364301</v>
      </c>
      <c r="AP2174" s="17">
        <f t="shared" si="153"/>
        <v>0.64160423056227878</v>
      </c>
      <c r="AQ2174" s="18">
        <f t="shared" si="154"/>
        <v>0.78418294846500736</v>
      </c>
      <c r="AV2174" s="19">
        <v>2.4845000000000002</v>
      </c>
      <c r="AW2174" s="20">
        <v>8.4900000000000003E-2</v>
      </c>
      <c r="AY2174" s="17">
        <v>219.1</v>
      </c>
      <c r="AZ2174" s="17">
        <v>0.71246414311954598</v>
      </c>
      <c r="BA2174" s="17">
        <f t="shared" si="155"/>
        <v>0.64121772880759142</v>
      </c>
      <c r="BB2174" s="17">
        <f t="shared" si="156"/>
        <v>0.78371055743150064</v>
      </c>
    </row>
    <row r="2175" spans="20:54" x14ac:dyDescent="0.2">
      <c r="T2175" s="12">
        <v>1.8809</v>
      </c>
      <c r="U2175" s="12">
        <v>6.3299999999999995E-2</v>
      </c>
      <c r="AG2175" s="19">
        <v>2.6379000000000001</v>
      </c>
      <c r="AH2175" s="20">
        <v>9.01E-2</v>
      </c>
      <c r="AN2175" s="17">
        <v>219.2</v>
      </c>
      <c r="AO2175" s="17">
        <v>0.71298133104130301</v>
      </c>
      <c r="AP2175" s="17">
        <f t="shared" si="153"/>
        <v>0.64168319793717277</v>
      </c>
      <c r="AQ2175" s="18">
        <f t="shared" si="154"/>
        <v>0.78427946414543337</v>
      </c>
      <c r="AV2175" s="19">
        <v>2.4967000000000001</v>
      </c>
      <c r="AW2175" s="20">
        <v>8.5000000000000006E-2</v>
      </c>
      <c r="AY2175" s="17">
        <v>219.2</v>
      </c>
      <c r="AZ2175" s="17">
        <v>0.71254752235652197</v>
      </c>
      <c r="BA2175" s="17">
        <f t="shared" si="155"/>
        <v>0.64129277012086983</v>
      </c>
      <c r="BB2175" s="17">
        <f t="shared" si="156"/>
        <v>0.78380227459217422</v>
      </c>
    </row>
    <row r="2176" spans="20:54" x14ac:dyDescent="0.2">
      <c r="T2176" s="12">
        <v>1.9549000000000001</v>
      </c>
      <c r="U2176" s="12">
        <v>6.3399999999999998E-2</v>
      </c>
      <c r="AG2176" s="19">
        <v>2.6154000000000002</v>
      </c>
      <c r="AH2176" s="20">
        <v>9.0200000000000002E-2</v>
      </c>
      <c r="AN2176" s="17">
        <v>219.3</v>
      </c>
      <c r="AO2176" s="17">
        <v>0.71306895950723304</v>
      </c>
      <c r="AP2176" s="17">
        <f t="shared" si="153"/>
        <v>0.64176206355650978</v>
      </c>
      <c r="AQ2176" s="18">
        <f t="shared" si="154"/>
        <v>0.78437585545795641</v>
      </c>
      <c r="AV2176" s="19">
        <v>2.4430000000000001</v>
      </c>
      <c r="AW2176" s="20">
        <v>8.5099999999999995E-2</v>
      </c>
      <c r="AY2176" s="17">
        <v>219.3</v>
      </c>
      <c r="AZ2176" s="17">
        <v>0.71263079331585399</v>
      </c>
      <c r="BA2176" s="17">
        <f t="shared" si="155"/>
        <v>0.64136771398426862</v>
      </c>
      <c r="BB2176" s="17">
        <f t="shared" si="156"/>
        <v>0.78389387264743948</v>
      </c>
    </row>
    <row r="2177" spans="20:54" x14ac:dyDescent="0.2">
      <c r="T2177" s="12">
        <v>1.9517</v>
      </c>
      <c r="U2177" s="12">
        <v>6.3399999999999998E-2</v>
      </c>
      <c r="AG2177" s="19">
        <v>2.6242000000000001</v>
      </c>
      <c r="AH2177" s="20">
        <v>9.0300000000000005E-2</v>
      </c>
      <c r="AN2177" s="17">
        <v>219.4</v>
      </c>
      <c r="AO2177" s="17">
        <v>0.71315647505987401</v>
      </c>
      <c r="AP2177" s="17">
        <f t="shared" si="153"/>
        <v>0.64184082755388661</v>
      </c>
      <c r="AQ2177" s="18">
        <f t="shared" si="154"/>
        <v>0.78447212256586152</v>
      </c>
      <c r="AV2177" s="19">
        <v>2.5068999999999999</v>
      </c>
      <c r="AW2177" s="20">
        <v>8.5199999999999998E-2</v>
      </c>
      <c r="AY2177" s="17">
        <v>219.4</v>
      </c>
      <c r="AZ2177" s="17">
        <v>0.71271395620250599</v>
      </c>
      <c r="BA2177" s="17">
        <f t="shared" si="155"/>
        <v>0.64144256058225546</v>
      </c>
      <c r="BB2177" s="17">
        <f t="shared" si="156"/>
        <v>0.78398535182275664</v>
      </c>
    </row>
    <row r="2178" spans="20:54" x14ac:dyDescent="0.2">
      <c r="T2178" s="12">
        <v>1.9595</v>
      </c>
      <c r="U2178" s="12">
        <v>6.3399999999999998E-2</v>
      </c>
      <c r="AG2178" s="19">
        <v>2.6263000000000001</v>
      </c>
      <c r="AH2178" s="20">
        <v>9.0499999999999997E-2</v>
      </c>
      <c r="AN2178" s="17">
        <v>219.5</v>
      </c>
      <c r="AO2178" s="17">
        <v>0.71324387784749099</v>
      </c>
      <c r="AP2178" s="17">
        <f t="shared" si="153"/>
        <v>0.64191949006274196</v>
      </c>
      <c r="AQ2178" s="18">
        <f t="shared" si="154"/>
        <v>0.78456826563224014</v>
      </c>
      <c r="AV2178" s="19">
        <v>2.5061</v>
      </c>
      <c r="AW2178" s="20">
        <v>8.5300000000000001E-2</v>
      </c>
      <c r="AY2178" s="17">
        <v>219.5</v>
      </c>
      <c r="AZ2178" s="17">
        <v>0.71279701122119998</v>
      </c>
      <c r="BA2178" s="17">
        <f t="shared" si="155"/>
        <v>0.64151731009907997</v>
      </c>
      <c r="BB2178" s="17">
        <f t="shared" si="156"/>
        <v>0.78407671234331999</v>
      </c>
    </row>
    <row r="2179" spans="20:54" x14ac:dyDescent="0.2">
      <c r="T2179" s="12">
        <v>1.9051</v>
      </c>
      <c r="U2179" s="12">
        <v>6.3399999999999998E-2</v>
      </c>
      <c r="AG2179" s="19">
        <v>2.5956999999999999</v>
      </c>
      <c r="AH2179" s="20">
        <v>9.06E-2</v>
      </c>
      <c r="AN2179" s="17">
        <v>219.6</v>
      </c>
      <c r="AO2179" s="17">
        <v>0.71333116801817298</v>
      </c>
      <c r="AP2179" s="17">
        <f t="shared" ref="AP2179:AP2242" si="157">AO2179*0.9</f>
        <v>0.64199805121635567</v>
      </c>
      <c r="AQ2179" s="18">
        <f t="shared" ref="AQ2179:AQ2242" si="158">AO2179*1.1</f>
        <v>0.78466428481999029</v>
      </c>
      <c r="AV2179" s="19">
        <v>2.5122</v>
      </c>
      <c r="AW2179" s="20">
        <v>8.5400000000000004E-2</v>
      </c>
      <c r="AY2179" s="17">
        <v>219.6</v>
      </c>
      <c r="AZ2179" s="17">
        <v>0.71287995857641995</v>
      </c>
      <c r="BA2179" s="17">
        <f t="shared" ref="BA2179:BA2242" si="159">AZ2179*0.9</f>
        <v>0.64159196271877794</v>
      </c>
      <c r="BB2179" s="17">
        <f t="shared" ref="BB2179:BB2242" si="160">AZ2179*1.1</f>
        <v>0.78416795443406195</v>
      </c>
    </row>
    <row r="2180" spans="20:54" x14ac:dyDescent="0.2">
      <c r="T2180" s="12">
        <v>1.8695999999999999</v>
      </c>
      <c r="U2180" s="12">
        <v>6.3399999999999998E-2</v>
      </c>
      <c r="AG2180" s="19">
        <v>2.6320999999999999</v>
      </c>
      <c r="AH2180" s="20">
        <v>9.0800000000000006E-2</v>
      </c>
      <c r="AN2180" s="17">
        <v>219.7</v>
      </c>
      <c r="AO2180" s="17">
        <v>0.71341834571983598</v>
      </c>
      <c r="AP2180" s="17">
        <f t="shared" si="157"/>
        <v>0.64207651114785236</v>
      </c>
      <c r="AQ2180" s="18">
        <f t="shared" si="158"/>
        <v>0.7847601802918196</v>
      </c>
      <c r="AV2180" s="19">
        <v>2.4891999999999999</v>
      </c>
      <c r="AW2180" s="20">
        <v>8.5500000000000007E-2</v>
      </c>
      <c r="AY2180" s="17">
        <v>219.7</v>
      </c>
      <c r="AZ2180" s="17">
        <v>0.71296279847240196</v>
      </c>
      <c r="BA2180" s="17">
        <f t="shared" si="159"/>
        <v>0.64166651862516177</v>
      </c>
      <c r="BB2180" s="17">
        <f t="shared" si="160"/>
        <v>0.78425907831964226</v>
      </c>
    </row>
    <row r="2181" spans="20:54" x14ac:dyDescent="0.2">
      <c r="T2181" s="12">
        <v>1.8720000000000001</v>
      </c>
      <c r="U2181" s="12">
        <v>6.3399999999999998E-2</v>
      </c>
      <c r="AG2181" s="19">
        <v>2.6303999999999998</v>
      </c>
      <c r="AH2181" s="20">
        <v>9.0899999999999995E-2</v>
      </c>
      <c r="AN2181" s="17">
        <v>219.8</v>
      </c>
      <c r="AO2181" s="17">
        <v>0.71350541110022003</v>
      </c>
      <c r="AP2181" s="17">
        <f t="shared" si="157"/>
        <v>0.642154869990198</v>
      </c>
      <c r="AQ2181" s="18">
        <f t="shared" si="158"/>
        <v>0.78485595221024207</v>
      </c>
      <c r="AV2181" s="19">
        <v>2.5295000000000001</v>
      </c>
      <c r="AW2181" s="20">
        <v>8.5599999999999996E-2</v>
      </c>
      <c r="AY2181" s="17">
        <v>219.8</v>
      </c>
      <c r="AZ2181" s="17">
        <v>0.71304553111314395</v>
      </c>
      <c r="BA2181" s="17">
        <f t="shared" si="159"/>
        <v>0.64174097800182961</v>
      </c>
      <c r="BB2181" s="17">
        <f t="shared" si="160"/>
        <v>0.7843500842244584</v>
      </c>
    </row>
    <row r="2182" spans="20:54" x14ac:dyDescent="0.2">
      <c r="T2182" s="12">
        <v>1.9051</v>
      </c>
      <c r="U2182" s="12">
        <v>6.3399999999999998E-2</v>
      </c>
      <c r="AG2182" s="19">
        <v>2.6419000000000001</v>
      </c>
      <c r="AH2182" s="20">
        <v>9.11E-2</v>
      </c>
      <c r="AN2182" s="17">
        <v>219.9</v>
      </c>
      <c r="AO2182" s="17">
        <v>0.71359236430688799</v>
      </c>
      <c r="AP2182" s="17">
        <f t="shared" si="157"/>
        <v>0.64223312787619924</v>
      </c>
      <c r="AQ2182" s="18">
        <f t="shared" si="158"/>
        <v>0.78495160073757686</v>
      </c>
      <c r="AV2182" s="19">
        <v>2.5232999999999999</v>
      </c>
      <c r="AW2182" s="20">
        <v>8.5800000000000001E-2</v>
      </c>
      <c r="AY2182" s="17">
        <v>219.9</v>
      </c>
      <c r="AZ2182" s="17">
        <v>0.71312815670239904</v>
      </c>
      <c r="BA2182" s="17">
        <f t="shared" si="159"/>
        <v>0.6418153410321592</v>
      </c>
      <c r="BB2182" s="17">
        <f t="shared" si="160"/>
        <v>0.78444097237263899</v>
      </c>
    </row>
    <row r="2183" spans="20:54" x14ac:dyDescent="0.2">
      <c r="T2183" s="12">
        <v>1.8602000000000001</v>
      </c>
      <c r="U2183" s="12">
        <v>6.3500000000000001E-2</v>
      </c>
      <c r="AG2183" s="19">
        <v>2.6606999999999998</v>
      </c>
      <c r="AH2183" s="20">
        <v>9.1200000000000003E-2</v>
      </c>
      <c r="AN2183" s="17">
        <v>220</v>
      </c>
      <c r="AO2183" s="17">
        <v>0.71367920548723396</v>
      </c>
      <c r="AP2183" s="17">
        <f t="shared" si="157"/>
        <v>0.64231128493851053</v>
      </c>
      <c r="AQ2183" s="18">
        <f t="shared" si="158"/>
        <v>0.78504712603595739</v>
      </c>
      <c r="AV2183" s="19">
        <v>2.5043000000000002</v>
      </c>
      <c r="AW2183" s="20">
        <v>8.5900000000000004E-2</v>
      </c>
      <c r="AY2183" s="17">
        <v>220</v>
      </c>
      <c r="AZ2183" s="17">
        <v>0.713210675443679</v>
      </c>
      <c r="BA2183" s="17">
        <f t="shared" si="159"/>
        <v>0.64188960789931115</v>
      </c>
      <c r="BB2183" s="17">
        <f t="shared" si="160"/>
        <v>0.78453174298804695</v>
      </c>
    </row>
    <row r="2184" spans="20:54" x14ac:dyDescent="0.2">
      <c r="T2184" s="12">
        <v>1.8854</v>
      </c>
      <c r="U2184" s="12">
        <v>6.3500000000000001E-2</v>
      </c>
      <c r="AG2184" s="19">
        <v>2.6537999999999999</v>
      </c>
      <c r="AH2184" s="20">
        <v>9.1399999999999995E-2</v>
      </c>
      <c r="AN2184" s="17">
        <v>220.1</v>
      </c>
      <c r="AO2184" s="17">
        <v>0.71376593478847095</v>
      </c>
      <c r="AP2184" s="17">
        <f t="shared" si="157"/>
        <v>0.64238934130962388</v>
      </c>
      <c r="AQ2184" s="18">
        <f t="shared" si="158"/>
        <v>0.78514252826731812</v>
      </c>
      <c r="AV2184" s="19">
        <v>2.5108000000000001</v>
      </c>
      <c r="AW2184" s="20">
        <v>8.5999999999999993E-2</v>
      </c>
      <c r="AY2184" s="17">
        <v>220.1</v>
      </c>
      <c r="AZ2184" s="17">
        <v>0.713293087540252</v>
      </c>
      <c r="BA2184" s="17">
        <f t="shared" si="159"/>
        <v>0.64196377878622679</v>
      </c>
      <c r="BB2184" s="17">
        <f t="shared" si="160"/>
        <v>0.78462239629427721</v>
      </c>
    </row>
    <row r="2185" spans="20:54" x14ac:dyDescent="0.2">
      <c r="T2185" s="12">
        <v>1.8716999999999999</v>
      </c>
      <c r="U2185" s="12">
        <v>6.3500000000000001E-2</v>
      </c>
      <c r="AG2185" s="19">
        <v>2.6650999999999998</v>
      </c>
      <c r="AH2185" s="20">
        <v>9.1600000000000001E-2</v>
      </c>
      <c r="AN2185" s="17">
        <v>220.2</v>
      </c>
      <c r="AO2185" s="17">
        <v>0.713852552357642</v>
      </c>
      <c r="AP2185" s="17">
        <f t="shared" si="157"/>
        <v>0.64246729712187778</v>
      </c>
      <c r="AQ2185" s="18">
        <f t="shared" si="158"/>
        <v>0.78523780759340622</v>
      </c>
      <c r="AV2185" s="19">
        <v>2.5363000000000002</v>
      </c>
      <c r="AW2185" s="20">
        <v>8.6099999999999996E-2</v>
      </c>
      <c r="AY2185" s="17">
        <v>220.2</v>
      </c>
      <c r="AZ2185" s="17">
        <v>0.71337539319514298</v>
      </c>
      <c r="BA2185" s="17">
        <f t="shared" si="159"/>
        <v>0.64203785387562873</v>
      </c>
      <c r="BB2185" s="17">
        <f t="shared" si="160"/>
        <v>0.78471293251465735</v>
      </c>
    </row>
    <row r="2186" spans="20:54" x14ac:dyDescent="0.2">
      <c r="T2186" s="12">
        <v>1.9311</v>
      </c>
      <c r="U2186" s="12">
        <v>6.3500000000000001E-2</v>
      </c>
      <c r="AG2186" s="19">
        <v>2.6758000000000002</v>
      </c>
      <c r="AH2186" s="20">
        <v>9.1700000000000004E-2</v>
      </c>
      <c r="AN2186" s="17">
        <v>220.3</v>
      </c>
      <c r="AO2186" s="17">
        <v>0.71393905834161298</v>
      </c>
      <c r="AP2186" s="17">
        <f t="shared" si="157"/>
        <v>0.6425451525074517</v>
      </c>
      <c r="AQ2186" s="18">
        <f t="shared" si="158"/>
        <v>0.78533296417577436</v>
      </c>
      <c r="AV2186" s="19">
        <v>2.4956</v>
      </c>
      <c r="AW2186" s="20">
        <v>8.6199999999999999E-2</v>
      </c>
      <c r="AY2186" s="17">
        <v>220.3</v>
      </c>
      <c r="AZ2186" s="17">
        <v>0.71345759261113495</v>
      </c>
      <c r="BA2186" s="17">
        <f t="shared" si="159"/>
        <v>0.64211183335002142</v>
      </c>
      <c r="BB2186" s="17">
        <f t="shared" si="160"/>
        <v>0.78480335187224848</v>
      </c>
    </row>
    <row r="2187" spans="20:54" x14ac:dyDescent="0.2">
      <c r="T2187" s="12">
        <v>1.8813</v>
      </c>
      <c r="U2187" s="12">
        <v>6.3500000000000001E-2</v>
      </c>
      <c r="AG2187" s="19">
        <v>2.6353</v>
      </c>
      <c r="AH2187" s="20">
        <v>9.1899999999999996E-2</v>
      </c>
      <c r="AN2187" s="17">
        <v>220.4</v>
      </c>
      <c r="AO2187" s="17">
        <v>0.71402545288707597</v>
      </c>
      <c r="AP2187" s="17">
        <f t="shared" si="157"/>
        <v>0.64262290759836838</v>
      </c>
      <c r="AQ2187" s="18">
        <f t="shared" si="158"/>
        <v>0.78542799817578368</v>
      </c>
      <c r="AV2187" s="19">
        <v>2.5105</v>
      </c>
      <c r="AW2187" s="20">
        <v>8.6400000000000005E-2</v>
      </c>
      <c r="AY2187" s="17">
        <v>220.4</v>
      </c>
      <c r="AZ2187" s="17">
        <v>0.713539685990766</v>
      </c>
      <c r="BA2187" s="17">
        <f t="shared" si="159"/>
        <v>0.64218571739168939</v>
      </c>
      <c r="BB2187" s="17">
        <f t="shared" si="160"/>
        <v>0.78489365458984262</v>
      </c>
    </row>
    <row r="2188" spans="20:54" x14ac:dyDescent="0.2">
      <c r="T2188" s="12">
        <v>1.889</v>
      </c>
      <c r="U2188" s="12">
        <v>6.3500000000000001E-2</v>
      </c>
      <c r="AG2188" s="19">
        <v>2.6480999999999999</v>
      </c>
      <c r="AH2188" s="20">
        <v>9.1999999999999998E-2</v>
      </c>
      <c r="AN2188" s="17">
        <v>220.5</v>
      </c>
      <c r="AO2188" s="17">
        <v>0.71411173614055001</v>
      </c>
      <c r="AP2188" s="17">
        <f t="shared" si="157"/>
        <v>0.64270056252649499</v>
      </c>
      <c r="AQ2188" s="18">
        <f t="shared" si="158"/>
        <v>0.78552290975460504</v>
      </c>
      <c r="AV2188" s="19">
        <v>2.5436000000000001</v>
      </c>
      <c r="AW2188" s="20">
        <v>8.6499999999999994E-2</v>
      </c>
      <c r="AY2188" s="17">
        <v>220.5</v>
      </c>
      <c r="AZ2188" s="17">
        <v>0.71362167353633199</v>
      </c>
      <c r="BA2188" s="17">
        <f t="shared" si="159"/>
        <v>0.64225950618269878</v>
      </c>
      <c r="BB2188" s="17">
        <f t="shared" si="160"/>
        <v>0.7849838408899652</v>
      </c>
    </row>
    <row r="2189" spans="20:54" x14ac:dyDescent="0.2">
      <c r="T2189" s="12">
        <v>1.9011</v>
      </c>
      <c r="U2189" s="12">
        <v>6.3500000000000001E-2</v>
      </c>
      <c r="AG2189" s="19">
        <v>2.6417000000000002</v>
      </c>
      <c r="AH2189" s="20">
        <v>9.2200000000000004E-2</v>
      </c>
      <c r="AN2189" s="17">
        <v>220.6</v>
      </c>
      <c r="AO2189" s="17">
        <v>0.71419790824837803</v>
      </c>
      <c r="AP2189" s="17">
        <f t="shared" si="157"/>
        <v>0.6427781174235403</v>
      </c>
      <c r="AQ2189" s="18">
        <f t="shared" si="158"/>
        <v>0.78561769907321588</v>
      </c>
      <c r="AV2189" s="19">
        <v>2.5305</v>
      </c>
      <c r="AW2189" s="20">
        <v>8.6599999999999996E-2</v>
      </c>
      <c r="AY2189" s="17">
        <v>220.6</v>
      </c>
      <c r="AZ2189" s="17">
        <v>0.71370355544988595</v>
      </c>
      <c r="BA2189" s="17">
        <f t="shared" si="159"/>
        <v>0.64233319990489735</v>
      </c>
      <c r="BB2189" s="17">
        <f t="shared" si="160"/>
        <v>0.78507391099487456</v>
      </c>
    </row>
    <row r="2190" spans="20:54" x14ac:dyDescent="0.2">
      <c r="T2190" s="12">
        <v>1.895</v>
      </c>
      <c r="U2190" s="12">
        <v>6.3600000000000004E-2</v>
      </c>
      <c r="AG2190" s="19">
        <v>2.6821999999999999</v>
      </c>
      <c r="AH2190" s="20">
        <v>9.2399999999999996E-2</v>
      </c>
      <c r="AN2190" s="17">
        <v>220.7</v>
      </c>
      <c r="AO2190" s="17">
        <v>0.71428396935673</v>
      </c>
      <c r="AP2190" s="17">
        <f t="shared" si="157"/>
        <v>0.64285557242105706</v>
      </c>
      <c r="AQ2190" s="18">
        <f t="shared" si="158"/>
        <v>0.78571236629240304</v>
      </c>
      <c r="AV2190" s="19">
        <v>2.5122</v>
      </c>
      <c r="AW2190" s="20">
        <v>8.6699999999999999E-2</v>
      </c>
      <c r="AY2190" s="17">
        <v>220.7</v>
      </c>
      <c r="AZ2190" s="17">
        <v>0.71378533193323401</v>
      </c>
      <c r="BA2190" s="17">
        <f t="shared" si="159"/>
        <v>0.64240679873991058</v>
      </c>
      <c r="BB2190" s="17">
        <f t="shared" si="160"/>
        <v>0.78516386512655745</v>
      </c>
    </row>
    <row r="2191" spans="20:54" x14ac:dyDescent="0.2">
      <c r="T2191" s="12">
        <v>1.9013</v>
      </c>
      <c r="U2191" s="12">
        <v>6.3600000000000004E-2</v>
      </c>
      <c r="AG2191" s="19">
        <v>2.7109000000000001</v>
      </c>
      <c r="AH2191" s="20">
        <v>9.2600000000000002E-2</v>
      </c>
      <c r="AN2191" s="17">
        <v>220.8</v>
      </c>
      <c r="AO2191" s="17">
        <v>0.71436991961160001</v>
      </c>
      <c r="AP2191" s="17">
        <f t="shared" si="157"/>
        <v>0.64293292765044008</v>
      </c>
      <c r="AQ2191" s="18">
        <f t="shared" si="158"/>
        <v>0.78580691157276006</v>
      </c>
      <c r="AV2191" s="19">
        <v>2.5127000000000002</v>
      </c>
      <c r="AW2191" s="20">
        <v>8.6800000000000002E-2</v>
      </c>
      <c r="AY2191" s="17">
        <v>220.8</v>
      </c>
      <c r="AZ2191" s="17">
        <v>0.71386700318794205</v>
      </c>
      <c r="BA2191" s="17">
        <f t="shared" si="159"/>
        <v>0.64248030286914781</v>
      </c>
      <c r="BB2191" s="17">
        <f t="shared" si="160"/>
        <v>0.78525370350673629</v>
      </c>
    </row>
    <row r="2192" spans="20:54" x14ac:dyDescent="0.2">
      <c r="T2192" s="12">
        <v>1.9307000000000001</v>
      </c>
      <c r="U2192" s="12">
        <v>6.3600000000000004E-2</v>
      </c>
      <c r="AG2192" s="19">
        <v>2.6724999999999999</v>
      </c>
      <c r="AH2192" s="20">
        <v>9.2700000000000005E-2</v>
      </c>
      <c r="AN2192" s="17">
        <v>220.9</v>
      </c>
      <c r="AO2192" s="17">
        <v>0.71445575915881099</v>
      </c>
      <c r="AP2192" s="17">
        <f t="shared" si="157"/>
        <v>0.64301018324292991</v>
      </c>
      <c r="AQ2192" s="18">
        <f t="shared" si="158"/>
        <v>0.78590133507469218</v>
      </c>
      <c r="AV2192" s="19">
        <v>2.5402</v>
      </c>
      <c r="AW2192" s="20">
        <v>8.6999999999999994E-2</v>
      </c>
      <c r="AY2192" s="17">
        <v>220.9</v>
      </c>
      <c r="AZ2192" s="17">
        <v>0.71394856941533003</v>
      </c>
      <c r="BA2192" s="17">
        <f t="shared" si="159"/>
        <v>0.642553712473797</v>
      </c>
      <c r="BB2192" s="17">
        <f t="shared" si="160"/>
        <v>0.78534342635686305</v>
      </c>
    </row>
    <row r="2193" spans="20:54" x14ac:dyDescent="0.2">
      <c r="T2193" s="12">
        <v>1.9161999999999999</v>
      </c>
      <c r="U2193" s="12">
        <v>6.3600000000000004E-2</v>
      </c>
      <c r="AG2193" s="19">
        <v>2.6823000000000001</v>
      </c>
      <c r="AH2193" s="20">
        <v>9.2899999999999996E-2</v>
      </c>
      <c r="AN2193" s="17">
        <v>221</v>
      </c>
      <c r="AO2193" s="17">
        <v>0.71454148814400997</v>
      </c>
      <c r="AP2193" s="17">
        <f t="shared" si="157"/>
        <v>0.64308733932960904</v>
      </c>
      <c r="AQ2193" s="18">
        <f t="shared" si="158"/>
        <v>0.78599563695841101</v>
      </c>
      <c r="AV2193" s="19">
        <v>2.5392999999999999</v>
      </c>
      <c r="AW2193" s="20">
        <v>8.7099999999999997E-2</v>
      </c>
      <c r="AY2193" s="17">
        <v>221</v>
      </c>
      <c r="AZ2193" s="17">
        <v>0.71403003081647398</v>
      </c>
      <c r="BA2193" s="17">
        <f t="shared" si="159"/>
        <v>0.64262702773482661</v>
      </c>
      <c r="BB2193" s="17">
        <f t="shared" si="160"/>
        <v>0.78543303389812147</v>
      </c>
    </row>
    <row r="2194" spans="20:54" x14ac:dyDescent="0.2">
      <c r="T2194" s="12">
        <v>1.8856999999999999</v>
      </c>
      <c r="U2194" s="12">
        <v>6.3600000000000004E-2</v>
      </c>
      <c r="AG2194" s="19">
        <v>2.6962000000000002</v>
      </c>
      <c r="AH2194" s="20">
        <v>9.3100000000000002E-2</v>
      </c>
      <c r="AN2194" s="17">
        <v>221.1</v>
      </c>
      <c r="AO2194" s="17">
        <v>0.71462710671267005</v>
      </c>
      <c r="AP2194" s="17">
        <f t="shared" si="157"/>
        <v>0.64316439604140307</v>
      </c>
      <c r="AQ2194" s="18">
        <f t="shared" si="158"/>
        <v>0.78608981738393713</v>
      </c>
      <c r="AV2194" s="19">
        <v>2.5489999999999999</v>
      </c>
      <c r="AW2194" s="20">
        <v>8.72E-2</v>
      </c>
      <c r="AY2194" s="17">
        <v>221.1</v>
      </c>
      <c r="AZ2194" s="17">
        <v>0.71411138759220805</v>
      </c>
      <c r="BA2194" s="17">
        <f t="shared" si="159"/>
        <v>0.64270024883298726</v>
      </c>
      <c r="BB2194" s="17">
        <f t="shared" si="160"/>
        <v>0.78552252635142894</v>
      </c>
    </row>
    <row r="2195" spans="20:54" x14ac:dyDescent="0.2">
      <c r="T2195" s="12">
        <v>1.8834</v>
      </c>
      <c r="U2195" s="12">
        <v>6.3600000000000004E-2</v>
      </c>
      <c r="AG2195" s="19">
        <v>2.6859000000000002</v>
      </c>
      <c r="AH2195" s="20">
        <v>9.3299999999999994E-2</v>
      </c>
      <c r="AN2195" s="17">
        <v>221.2</v>
      </c>
      <c r="AO2195" s="17">
        <v>0.71471261501009098</v>
      </c>
      <c r="AP2195" s="17">
        <f t="shared" si="157"/>
        <v>0.64324135350908185</v>
      </c>
      <c r="AQ2195" s="18">
        <f t="shared" si="158"/>
        <v>0.78618387651110011</v>
      </c>
      <c r="AV2195" s="19">
        <v>2.5245000000000002</v>
      </c>
      <c r="AW2195" s="20">
        <v>8.7400000000000005E-2</v>
      </c>
      <c r="AY2195" s="17">
        <v>221.2</v>
      </c>
      <c r="AZ2195" s="17">
        <v>0.71419263994311799</v>
      </c>
      <c r="BA2195" s="17">
        <f t="shared" si="159"/>
        <v>0.64277337594880624</v>
      </c>
      <c r="BB2195" s="17">
        <f t="shared" si="160"/>
        <v>0.78561190393742986</v>
      </c>
    </row>
    <row r="2196" spans="20:54" x14ac:dyDescent="0.2">
      <c r="T2196" s="12">
        <v>1.8745000000000001</v>
      </c>
      <c r="U2196" s="12">
        <v>6.3700000000000007E-2</v>
      </c>
      <c r="AG2196" s="19">
        <v>2.6928000000000001</v>
      </c>
      <c r="AH2196" s="20">
        <v>9.35E-2</v>
      </c>
      <c r="AN2196" s="17">
        <v>221.3</v>
      </c>
      <c r="AO2196" s="17">
        <v>0.71479801318140002</v>
      </c>
      <c r="AP2196" s="17">
        <f t="shared" si="157"/>
        <v>0.64331821186325999</v>
      </c>
      <c r="AQ2196" s="18">
        <f t="shared" si="158"/>
        <v>0.78627781449954004</v>
      </c>
      <c r="AV2196" s="19">
        <v>2.5158999999999998</v>
      </c>
      <c r="AW2196" s="20">
        <v>8.7499999999999994E-2</v>
      </c>
      <c r="AY2196" s="17">
        <v>221.3</v>
      </c>
      <c r="AZ2196" s="17">
        <v>0.714273788069548</v>
      </c>
      <c r="BA2196" s="17">
        <f t="shared" si="159"/>
        <v>0.64284640926259318</v>
      </c>
      <c r="BB2196" s="17">
        <f t="shared" si="160"/>
        <v>0.78570116687650282</v>
      </c>
    </row>
    <row r="2197" spans="20:54" x14ac:dyDescent="0.2">
      <c r="T2197" s="12">
        <v>1.9502999999999999</v>
      </c>
      <c r="U2197" s="12">
        <v>6.3700000000000007E-2</v>
      </c>
      <c r="AG2197" s="19">
        <v>2.6882999999999999</v>
      </c>
      <c r="AH2197" s="20">
        <v>9.3700000000000006E-2</v>
      </c>
      <c r="AN2197" s="17">
        <v>221.4</v>
      </c>
      <c r="AO2197" s="17">
        <v>0.71488330137154699</v>
      </c>
      <c r="AP2197" s="17">
        <f t="shared" si="157"/>
        <v>0.64339497123439227</v>
      </c>
      <c r="AQ2197" s="18">
        <f t="shared" si="158"/>
        <v>0.78637163150870171</v>
      </c>
      <c r="AV2197" s="19">
        <v>2.5451999999999999</v>
      </c>
      <c r="AW2197" s="20">
        <v>8.7599999999999997E-2</v>
      </c>
      <c r="AY2197" s="17">
        <v>221.4</v>
      </c>
      <c r="AZ2197" s="17">
        <v>0.71435483217159701</v>
      </c>
      <c r="BA2197" s="17">
        <f t="shared" si="159"/>
        <v>0.64291934895443736</v>
      </c>
      <c r="BB2197" s="17">
        <f t="shared" si="160"/>
        <v>0.78579031538875677</v>
      </c>
    </row>
    <row r="2198" spans="20:54" x14ac:dyDescent="0.2">
      <c r="T2198" s="12">
        <v>1.9217</v>
      </c>
      <c r="U2198" s="12">
        <v>6.3700000000000007E-2</v>
      </c>
      <c r="AG2198" s="19">
        <v>2.7048999999999999</v>
      </c>
      <c r="AH2198" s="20">
        <v>9.3899999999999997E-2</v>
      </c>
      <c r="AN2198" s="17">
        <v>221.5</v>
      </c>
      <c r="AO2198" s="17">
        <v>0.71496847972531297</v>
      </c>
      <c r="AP2198" s="17">
        <f t="shared" si="157"/>
        <v>0.64347163175278166</v>
      </c>
      <c r="AQ2198" s="18">
        <f t="shared" si="158"/>
        <v>0.78646532769784427</v>
      </c>
      <c r="AV2198" s="19">
        <v>2.5297999999999998</v>
      </c>
      <c r="AW2198" s="20">
        <v>8.77E-2</v>
      </c>
      <c r="AY2198" s="17">
        <v>221.5</v>
      </c>
      <c r="AZ2198" s="17">
        <v>0.71443577244911805</v>
      </c>
      <c r="BA2198" s="17">
        <f t="shared" si="159"/>
        <v>0.64299219520420625</v>
      </c>
      <c r="BB2198" s="17">
        <f t="shared" si="160"/>
        <v>0.78587934969402995</v>
      </c>
    </row>
    <row r="2199" spans="20:54" x14ac:dyDescent="0.2">
      <c r="T2199" s="12">
        <v>1.9408000000000001</v>
      </c>
      <c r="U2199" s="12">
        <v>6.3700000000000007E-2</v>
      </c>
      <c r="AG2199" s="19">
        <v>2.7235</v>
      </c>
      <c r="AH2199" s="20">
        <v>9.4100000000000003E-2</v>
      </c>
      <c r="AN2199" s="17">
        <v>221.6</v>
      </c>
      <c r="AO2199" s="17">
        <v>0.71505354838730195</v>
      </c>
      <c r="AP2199" s="17">
        <f t="shared" si="157"/>
        <v>0.64354819354857173</v>
      </c>
      <c r="AQ2199" s="18">
        <f t="shared" si="158"/>
        <v>0.78655890322603217</v>
      </c>
      <c r="AV2199" s="19">
        <v>2.5463</v>
      </c>
      <c r="AW2199" s="20">
        <v>8.7900000000000006E-2</v>
      </c>
      <c r="AY2199" s="17">
        <v>221.6</v>
      </c>
      <c r="AZ2199" s="17">
        <v>0.71451660910172199</v>
      </c>
      <c r="BA2199" s="17">
        <f t="shared" si="159"/>
        <v>0.6430649481915498</v>
      </c>
      <c r="BB2199" s="17">
        <f t="shared" si="160"/>
        <v>0.78596827001189429</v>
      </c>
    </row>
    <row r="2200" spans="20:54" x14ac:dyDescent="0.2">
      <c r="T2200" s="12">
        <v>1.9135</v>
      </c>
      <c r="U2200" s="12">
        <v>6.3700000000000007E-2</v>
      </c>
      <c r="AG2200" s="19">
        <v>2.6956000000000002</v>
      </c>
      <c r="AH2200" s="20">
        <v>9.4299999999999995E-2</v>
      </c>
      <c r="AN2200" s="17">
        <v>221.7</v>
      </c>
      <c r="AO2200" s="17">
        <v>0.71513850750194596</v>
      </c>
      <c r="AP2200" s="17">
        <f t="shared" si="157"/>
        <v>0.6436246567517514</v>
      </c>
      <c r="AQ2200" s="18">
        <f t="shared" si="158"/>
        <v>0.78665235825214064</v>
      </c>
      <c r="AV2200" s="19">
        <v>2.5463</v>
      </c>
      <c r="AW2200" s="20">
        <v>8.7999999999999995E-2</v>
      </c>
      <c r="AY2200" s="17">
        <v>221.7</v>
      </c>
      <c r="AZ2200" s="17">
        <v>0.71459734232877303</v>
      </c>
      <c r="BA2200" s="17">
        <f t="shared" si="159"/>
        <v>0.64313760809589571</v>
      </c>
      <c r="BB2200" s="17">
        <f t="shared" si="160"/>
        <v>0.78605707656165036</v>
      </c>
    </row>
    <row r="2201" spans="20:54" x14ac:dyDescent="0.2">
      <c r="T2201" s="12">
        <v>1.9218999999999999</v>
      </c>
      <c r="U2201" s="12">
        <v>6.3700000000000007E-2</v>
      </c>
      <c r="AG2201" s="19">
        <v>2.7296999999999998</v>
      </c>
      <c r="AH2201" s="20">
        <v>9.4500000000000001E-2</v>
      </c>
      <c r="AN2201" s="17">
        <v>221.8</v>
      </c>
      <c r="AO2201" s="17">
        <v>0.71522335721350505</v>
      </c>
      <c r="AP2201" s="17">
        <f t="shared" si="157"/>
        <v>0.64370102149215458</v>
      </c>
      <c r="AQ2201" s="18">
        <f t="shared" si="158"/>
        <v>0.78674569293485563</v>
      </c>
      <c r="AV2201" s="19">
        <v>2.5526</v>
      </c>
      <c r="AW2201" s="20">
        <v>8.8099999999999998E-2</v>
      </c>
      <c r="AY2201" s="17">
        <v>221.8</v>
      </c>
      <c r="AZ2201" s="17">
        <v>0.71467797232939001</v>
      </c>
      <c r="BA2201" s="17">
        <f t="shared" si="159"/>
        <v>0.64321017509645106</v>
      </c>
      <c r="BB2201" s="17">
        <f t="shared" si="160"/>
        <v>0.78614576956232907</v>
      </c>
    </row>
    <row r="2202" spans="20:54" x14ac:dyDescent="0.2">
      <c r="T2202" s="12">
        <v>1.9316</v>
      </c>
      <c r="U2202" s="12">
        <v>6.3700000000000007E-2</v>
      </c>
      <c r="AG2202" s="19">
        <v>2.7374000000000001</v>
      </c>
      <c r="AH2202" s="20">
        <v>9.4700000000000006E-2</v>
      </c>
      <c r="AN2202" s="17">
        <v>221.9</v>
      </c>
      <c r="AO2202" s="17">
        <v>0.71530809766606296</v>
      </c>
      <c r="AP2202" s="17">
        <f t="shared" si="157"/>
        <v>0.64377728789945665</v>
      </c>
      <c r="AQ2202" s="18">
        <f t="shared" si="158"/>
        <v>0.78683890743266927</v>
      </c>
      <c r="AV2202" s="19">
        <v>2.5802</v>
      </c>
      <c r="AW2202" s="20">
        <v>8.8300000000000003E-2</v>
      </c>
      <c r="AY2202" s="17">
        <v>221.9</v>
      </c>
      <c r="AZ2202" s="17">
        <v>0.71475849930244695</v>
      </c>
      <c r="BA2202" s="17">
        <f t="shared" si="159"/>
        <v>0.64328264937220225</v>
      </c>
      <c r="BB2202" s="17">
        <f t="shared" si="160"/>
        <v>0.78623434923269175</v>
      </c>
    </row>
    <row r="2203" spans="20:54" x14ac:dyDescent="0.2">
      <c r="T2203" s="12">
        <v>1.9155</v>
      </c>
      <c r="U2203" s="12">
        <v>6.3799999999999996E-2</v>
      </c>
      <c r="AG2203" s="19">
        <v>2.7263999999999999</v>
      </c>
      <c r="AH2203" s="20">
        <v>9.4899999999999998E-2</v>
      </c>
      <c r="AN2203" s="17">
        <v>222</v>
      </c>
      <c r="AO2203" s="17">
        <v>0.71539272900353301</v>
      </c>
      <c r="AP2203" s="17">
        <f t="shared" si="157"/>
        <v>0.64385345610317968</v>
      </c>
      <c r="AQ2203" s="18">
        <f t="shared" si="158"/>
        <v>0.78693200190388635</v>
      </c>
      <c r="AV2203" s="19">
        <v>2.5983999999999998</v>
      </c>
      <c r="AW2203" s="20">
        <v>8.8400000000000006E-2</v>
      </c>
      <c r="AY2203" s="17">
        <v>222</v>
      </c>
      <c r="AZ2203" s="17">
        <v>0.71483892344657296</v>
      </c>
      <c r="BA2203" s="17">
        <f t="shared" si="159"/>
        <v>0.64335503110191572</v>
      </c>
      <c r="BB2203" s="17">
        <f t="shared" si="160"/>
        <v>0.78632281579123031</v>
      </c>
    </row>
    <row r="2204" spans="20:54" x14ac:dyDescent="0.2">
      <c r="T2204" s="12">
        <v>1.9297</v>
      </c>
      <c r="U2204" s="12">
        <v>6.3799999999999996E-2</v>
      </c>
      <c r="AG2204" s="19">
        <v>2.7231999999999998</v>
      </c>
      <c r="AH2204" s="20">
        <v>9.5100000000000004E-2</v>
      </c>
      <c r="AN2204" s="17">
        <v>222.1</v>
      </c>
      <c r="AO2204" s="17">
        <v>0.71547725136965401</v>
      </c>
      <c r="AP2204" s="17">
        <f t="shared" si="157"/>
        <v>0.64392952623268862</v>
      </c>
      <c r="AQ2204" s="18">
        <f t="shared" si="158"/>
        <v>0.78702497650661951</v>
      </c>
      <c r="AV2204" s="19">
        <v>2.5710999999999999</v>
      </c>
      <c r="AW2204" s="20">
        <v>8.8499999999999995E-2</v>
      </c>
      <c r="AY2204" s="17">
        <v>222.1</v>
      </c>
      <c r="AZ2204" s="17">
        <v>0.71491924496015102</v>
      </c>
      <c r="BA2204" s="17">
        <f t="shared" si="159"/>
        <v>0.64342732046413598</v>
      </c>
      <c r="BB2204" s="17">
        <f t="shared" si="160"/>
        <v>0.78641116945616618</v>
      </c>
    </row>
    <row r="2205" spans="20:54" x14ac:dyDescent="0.2">
      <c r="T2205" s="12">
        <v>1.9137999999999999</v>
      </c>
      <c r="U2205" s="12">
        <v>6.3799999999999996E-2</v>
      </c>
      <c r="AG2205" s="19">
        <v>2.7261000000000002</v>
      </c>
      <c r="AH2205" s="20">
        <v>9.5299999999999996E-2</v>
      </c>
      <c r="AN2205" s="17">
        <v>222.2</v>
      </c>
      <c r="AO2205" s="17">
        <v>0.715561664907992</v>
      </c>
      <c r="AP2205" s="17">
        <f t="shared" si="157"/>
        <v>0.64400549841719279</v>
      </c>
      <c r="AQ2205" s="18">
        <f t="shared" si="158"/>
        <v>0.78711783139879121</v>
      </c>
      <c r="AV2205" s="19">
        <v>2.5697000000000001</v>
      </c>
      <c r="AW2205" s="20">
        <v>8.8700000000000001E-2</v>
      </c>
      <c r="AY2205" s="17">
        <v>222.2</v>
      </c>
      <c r="AZ2205" s="17">
        <v>0.71499946404132098</v>
      </c>
      <c r="BA2205" s="17">
        <f t="shared" si="159"/>
        <v>0.64349951763718893</v>
      </c>
      <c r="BB2205" s="17">
        <f t="shared" si="160"/>
        <v>0.78649941044545313</v>
      </c>
    </row>
    <row r="2206" spans="20:54" x14ac:dyDescent="0.2">
      <c r="T2206" s="12">
        <v>1.8718999999999999</v>
      </c>
      <c r="U2206" s="12">
        <v>6.3799999999999996E-2</v>
      </c>
      <c r="AG2206" s="19">
        <v>2.7416999999999998</v>
      </c>
      <c r="AH2206" s="20">
        <v>9.5500000000000002E-2</v>
      </c>
      <c r="AN2206" s="17">
        <v>222.3</v>
      </c>
      <c r="AO2206" s="17">
        <v>0.71564596976194095</v>
      </c>
      <c r="AP2206" s="17">
        <f t="shared" si="157"/>
        <v>0.64408137278574684</v>
      </c>
      <c r="AQ2206" s="18">
        <f t="shared" si="158"/>
        <v>0.78721056673813505</v>
      </c>
      <c r="AV2206" s="19">
        <v>2.5983000000000001</v>
      </c>
      <c r="AW2206" s="20">
        <v>8.8800000000000004E-2</v>
      </c>
      <c r="AY2206" s="17">
        <v>222.3</v>
      </c>
      <c r="AZ2206" s="17">
        <v>0.71507958088797396</v>
      </c>
      <c r="BA2206" s="17">
        <f t="shared" si="159"/>
        <v>0.64357162279917657</v>
      </c>
      <c r="BB2206" s="17">
        <f t="shared" si="160"/>
        <v>0.78658753897677147</v>
      </c>
    </row>
    <row r="2207" spans="20:54" x14ac:dyDescent="0.2">
      <c r="T2207" s="12">
        <v>1.9014</v>
      </c>
      <c r="U2207" s="12">
        <v>6.3799999999999996E-2</v>
      </c>
      <c r="AG2207" s="19">
        <v>2.7488000000000001</v>
      </c>
      <c r="AH2207" s="20">
        <v>9.5699999999999993E-2</v>
      </c>
      <c r="AN2207" s="17">
        <v>222.4</v>
      </c>
      <c r="AO2207" s="17">
        <v>0.71573016607472095</v>
      </c>
      <c r="AP2207" s="17">
        <f t="shared" si="157"/>
        <v>0.64415714946724889</v>
      </c>
      <c r="AQ2207" s="18">
        <f t="shared" si="158"/>
        <v>0.78730318268219313</v>
      </c>
      <c r="AV2207" s="19">
        <v>2.6053999999999999</v>
      </c>
      <c r="AW2207" s="20">
        <v>8.8900000000000007E-2</v>
      </c>
      <c r="AY2207" s="17">
        <v>222.4</v>
      </c>
      <c r="AZ2207" s="17">
        <v>0.715159595697757</v>
      </c>
      <c r="BA2207" s="17">
        <f t="shared" si="159"/>
        <v>0.64364363612798137</v>
      </c>
      <c r="BB2207" s="17">
        <f t="shared" si="160"/>
        <v>0.78667555526753274</v>
      </c>
    </row>
    <row r="2208" spans="20:54" x14ac:dyDescent="0.2">
      <c r="T2208" s="12">
        <v>1.8796999999999999</v>
      </c>
      <c r="U2208" s="12">
        <v>6.3799999999999996E-2</v>
      </c>
      <c r="AG2208" s="19">
        <v>2.7482000000000002</v>
      </c>
      <c r="AH2208" s="20">
        <v>9.5899999999999999E-2</v>
      </c>
      <c r="AN2208" s="17">
        <v>222.5</v>
      </c>
      <c r="AO2208" s="17">
        <v>0.71581425398938103</v>
      </c>
      <c r="AP2208" s="17">
        <f t="shared" si="157"/>
        <v>0.64423282859044295</v>
      </c>
      <c r="AQ2208" s="18">
        <f t="shared" si="158"/>
        <v>0.78739567938831923</v>
      </c>
      <c r="AV2208" s="19">
        <v>2.5842000000000001</v>
      </c>
      <c r="AW2208" s="20">
        <v>8.9099999999999999E-2</v>
      </c>
      <c r="AY2208" s="17">
        <v>222.5</v>
      </c>
      <c r="AZ2208" s="17">
        <v>0.71523950866807195</v>
      </c>
      <c r="BA2208" s="17">
        <f t="shared" si="159"/>
        <v>0.64371555780126477</v>
      </c>
      <c r="BB2208" s="17">
        <f t="shared" si="160"/>
        <v>0.78676345953487925</v>
      </c>
    </row>
    <row r="2209" spans="20:54" x14ac:dyDescent="0.2">
      <c r="T2209" s="12">
        <v>1.8580000000000001</v>
      </c>
      <c r="U2209" s="12">
        <v>6.3799999999999996E-2</v>
      </c>
      <c r="AG2209" s="19">
        <v>2.7313000000000001</v>
      </c>
      <c r="AH2209" s="20">
        <v>9.6100000000000005E-2</v>
      </c>
      <c r="AN2209" s="17">
        <v>222.6</v>
      </c>
      <c r="AO2209" s="17">
        <v>0.71589823364879601</v>
      </c>
      <c r="AP2209" s="17">
        <f t="shared" si="157"/>
        <v>0.64430841028391639</v>
      </c>
      <c r="AQ2209" s="18">
        <f t="shared" si="158"/>
        <v>0.78748805701367564</v>
      </c>
      <c r="AV2209" s="19">
        <v>2.5960999999999999</v>
      </c>
      <c r="AW2209" s="20">
        <v>8.9200000000000002E-2</v>
      </c>
      <c r="AY2209" s="17">
        <v>222.6</v>
      </c>
      <c r="AZ2209" s="17">
        <v>0.71531931999607301</v>
      </c>
      <c r="BA2209" s="17">
        <f t="shared" si="159"/>
        <v>0.64378738799646573</v>
      </c>
      <c r="BB2209" s="17">
        <f t="shared" si="160"/>
        <v>0.7868512519956804</v>
      </c>
    </row>
    <row r="2210" spans="20:54" x14ac:dyDescent="0.2">
      <c r="T2210" s="12">
        <v>1.8628</v>
      </c>
      <c r="U2210" s="12">
        <v>6.3899999999999998E-2</v>
      </c>
      <c r="AG2210" s="19">
        <v>2.7629000000000001</v>
      </c>
      <c r="AH2210" s="20">
        <v>9.6299999999999997E-2</v>
      </c>
      <c r="AN2210" s="17">
        <v>222.7</v>
      </c>
      <c r="AO2210" s="17">
        <v>0.71598210519566896</v>
      </c>
      <c r="AP2210" s="17">
        <f t="shared" si="157"/>
        <v>0.64438389467610213</v>
      </c>
      <c r="AQ2210" s="18">
        <f t="shared" si="158"/>
        <v>0.7875803157152359</v>
      </c>
      <c r="AV2210" s="19">
        <v>2.5954999999999999</v>
      </c>
      <c r="AW2210" s="20">
        <v>8.9399999999999993E-2</v>
      </c>
      <c r="AY2210" s="17">
        <v>222.7</v>
      </c>
      <c r="AZ2210" s="17">
        <v>0.71539902987867099</v>
      </c>
      <c r="BA2210" s="17">
        <f t="shared" si="159"/>
        <v>0.64385912689080393</v>
      </c>
      <c r="BB2210" s="17">
        <f t="shared" si="160"/>
        <v>0.78693893286653815</v>
      </c>
    </row>
    <row r="2211" spans="20:54" x14ac:dyDescent="0.2">
      <c r="T2211" s="12">
        <v>1.8755999999999999</v>
      </c>
      <c r="U2211" s="12">
        <v>6.3899999999999998E-2</v>
      </c>
      <c r="AG2211" s="19">
        <v>2.7675999999999998</v>
      </c>
      <c r="AH2211" s="20">
        <v>9.6500000000000002E-2</v>
      </c>
      <c r="AN2211" s="17">
        <v>222.8</v>
      </c>
      <c r="AO2211" s="17">
        <v>0.71606586877252898</v>
      </c>
      <c r="AP2211" s="17">
        <f t="shared" si="157"/>
        <v>0.64445928189527613</v>
      </c>
      <c r="AQ2211" s="18">
        <f t="shared" si="158"/>
        <v>0.78767245564978194</v>
      </c>
      <c r="AV2211" s="19">
        <v>2.6084999999999998</v>
      </c>
      <c r="AW2211" s="20">
        <v>8.9499999999999996E-2</v>
      </c>
      <c r="AY2211" s="17">
        <v>222.8</v>
      </c>
      <c r="AZ2211" s="17">
        <v>0.71547863851252802</v>
      </c>
      <c r="BA2211" s="17">
        <f t="shared" si="159"/>
        <v>0.64393077466127524</v>
      </c>
      <c r="BB2211" s="17">
        <f t="shared" si="160"/>
        <v>0.78702650236378091</v>
      </c>
    </row>
    <row r="2212" spans="20:54" x14ac:dyDescent="0.2">
      <c r="T2212" s="12">
        <v>1.9</v>
      </c>
      <c r="U2212" s="12">
        <v>6.3899999999999998E-2</v>
      </c>
      <c r="AG2212" s="19">
        <v>2.7483</v>
      </c>
      <c r="AH2212" s="20">
        <v>9.6799999999999997E-2</v>
      </c>
      <c r="AN2212" s="17">
        <v>222.9</v>
      </c>
      <c r="AO2212" s="17">
        <v>0.71614952452173597</v>
      </c>
      <c r="AP2212" s="17">
        <f t="shared" si="157"/>
        <v>0.64453457206956244</v>
      </c>
      <c r="AQ2212" s="18">
        <f t="shared" si="158"/>
        <v>0.78776447697390961</v>
      </c>
      <c r="AV2212" s="19">
        <v>2.5863</v>
      </c>
      <c r="AW2212" s="20">
        <v>8.9599999999999999E-2</v>
      </c>
      <c r="AY2212" s="17">
        <v>222.9</v>
      </c>
      <c r="AZ2212" s="17">
        <v>0.71555814609406099</v>
      </c>
      <c r="BA2212" s="17">
        <f t="shared" si="159"/>
        <v>0.64400233148465491</v>
      </c>
      <c r="BB2212" s="17">
        <f t="shared" si="160"/>
        <v>0.78711396070346717</v>
      </c>
    </row>
    <row r="2213" spans="20:54" x14ac:dyDescent="0.2">
      <c r="T2213" s="12">
        <v>1.8757999999999999</v>
      </c>
      <c r="U2213" s="12">
        <v>6.3899999999999998E-2</v>
      </c>
      <c r="AG2213" s="19">
        <v>2.7515000000000001</v>
      </c>
      <c r="AH2213" s="20">
        <v>9.7000000000000003E-2</v>
      </c>
      <c r="AN2213" s="17">
        <v>223</v>
      </c>
      <c r="AO2213" s="17">
        <v>0.71623307258547497</v>
      </c>
      <c r="AP2213" s="17">
        <f t="shared" si="157"/>
        <v>0.64460976532692749</v>
      </c>
      <c r="AQ2213" s="18">
        <f t="shared" si="158"/>
        <v>0.78785637984402257</v>
      </c>
      <c r="AV2213" s="19">
        <v>2.6316000000000002</v>
      </c>
      <c r="AW2213" s="20">
        <v>8.9800000000000005E-2</v>
      </c>
      <c r="AY2213" s="17">
        <v>223</v>
      </c>
      <c r="AZ2213" s="17">
        <v>0.71563755281944197</v>
      </c>
      <c r="BA2213" s="17">
        <f t="shared" si="159"/>
        <v>0.64407379753749783</v>
      </c>
      <c r="BB2213" s="17">
        <f t="shared" si="160"/>
        <v>0.78720130810138622</v>
      </c>
    </row>
    <row r="2214" spans="20:54" x14ac:dyDescent="0.2">
      <c r="T2214" s="12">
        <v>1.8809</v>
      </c>
      <c r="U2214" s="12">
        <v>6.3899999999999998E-2</v>
      </c>
      <c r="AG2214" s="19">
        <v>2.7589999999999999</v>
      </c>
      <c r="AH2214" s="20">
        <v>9.7199999999999995E-2</v>
      </c>
      <c r="AN2214" s="17">
        <v>223.1</v>
      </c>
      <c r="AO2214" s="17">
        <v>0.71631651310576006</v>
      </c>
      <c r="AP2214" s="17">
        <f t="shared" si="157"/>
        <v>0.64468486179518403</v>
      </c>
      <c r="AQ2214" s="18">
        <f t="shared" si="158"/>
        <v>0.78794816441633608</v>
      </c>
      <c r="AV2214" s="19">
        <v>2.6112000000000002</v>
      </c>
      <c r="AW2214" s="20">
        <v>8.9899999999999994E-2</v>
      </c>
      <c r="AY2214" s="17">
        <v>223.1</v>
      </c>
      <c r="AZ2214" s="17">
        <v>0.71571685888459502</v>
      </c>
      <c r="BA2214" s="17">
        <f t="shared" si="159"/>
        <v>0.6441451729961355</v>
      </c>
      <c r="BB2214" s="17">
        <f t="shared" si="160"/>
        <v>0.78728854477305454</v>
      </c>
    </row>
    <row r="2215" spans="20:54" x14ac:dyDescent="0.2">
      <c r="T2215" s="12">
        <v>1.8669</v>
      </c>
      <c r="U2215" s="12">
        <v>6.3899999999999998E-2</v>
      </c>
      <c r="AG2215" s="19">
        <v>2.7942</v>
      </c>
      <c r="AH2215" s="20">
        <v>9.74E-2</v>
      </c>
      <c r="AN2215" s="17">
        <v>223.2</v>
      </c>
      <c r="AO2215" s="17">
        <v>0.71639984622443198</v>
      </c>
      <c r="AP2215" s="17">
        <f t="shared" si="157"/>
        <v>0.64475986160198884</v>
      </c>
      <c r="AQ2215" s="18">
        <f t="shared" si="158"/>
        <v>0.78803983084687523</v>
      </c>
      <c r="AV2215" s="19">
        <v>2.6379000000000001</v>
      </c>
      <c r="AW2215" s="20">
        <v>9.01E-2</v>
      </c>
      <c r="AY2215" s="17">
        <v>223.2</v>
      </c>
      <c r="AZ2215" s="17">
        <v>0.71579606448519895</v>
      </c>
      <c r="BA2215" s="17">
        <f t="shared" si="159"/>
        <v>0.64421645803667904</v>
      </c>
      <c r="BB2215" s="17">
        <f t="shared" si="160"/>
        <v>0.78737567093371885</v>
      </c>
    </row>
    <row r="2216" spans="20:54" x14ac:dyDescent="0.2">
      <c r="T2216" s="12">
        <v>1.8682000000000001</v>
      </c>
      <c r="U2216" s="12">
        <v>6.3899999999999998E-2</v>
      </c>
      <c r="AG2216" s="19">
        <v>2.7633999999999999</v>
      </c>
      <c r="AH2216" s="20">
        <v>9.7699999999999995E-2</v>
      </c>
      <c r="AN2216" s="17">
        <v>223.3</v>
      </c>
      <c r="AO2216" s="17">
        <v>0.71648307208316198</v>
      </c>
      <c r="AP2216" s="17">
        <f t="shared" si="157"/>
        <v>0.64483476487484581</v>
      </c>
      <c r="AQ2216" s="18">
        <f t="shared" si="158"/>
        <v>0.78813137929147825</v>
      </c>
      <c r="AV2216" s="19">
        <v>2.6154000000000002</v>
      </c>
      <c r="AW2216" s="20">
        <v>9.0200000000000002E-2</v>
      </c>
      <c r="AY2216" s="17">
        <v>223.3</v>
      </c>
      <c r="AZ2216" s="17">
        <v>0.71587516981668498</v>
      </c>
      <c r="BA2216" s="17">
        <f t="shared" si="159"/>
        <v>0.64428765283501654</v>
      </c>
      <c r="BB2216" s="17">
        <f t="shared" si="160"/>
        <v>0.78746268679835352</v>
      </c>
    </row>
    <row r="2217" spans="20:54" x14ac:dyDescent="0.2">
      <c r="T2217" s="12">
        <v>1.8542000000000001</v>
      </c>
      <c r="U2217" s="12">
        <v>6.4000000000000001E-2</v>
      </c>
      <c r="AG2217" s="19">
        <v>2.7545000000000002</v>
      </c>
      <c r="AH2217" s="20">
        <v>9.7900000000000001E-2</v>
      </c>
      <c r="AN2217" s="17">
        <v>223.4</v>
      </c>
      <c r="AO2217" s="17">
        <v>0.71656619082344697</v>
      </c>
      <c r="AP2217" s="17">
        <f t="shared" si="157"/>
        <v>0.64490957174110231</v>
      </c>
      <c r="AQ2217" s="18">
        <f t="shared" si="158"/>
        <v>0.78822280990579174</v>
      </c>
      <c r="AV2217" s="19">
        <v>2.6242000000000001</v>
      </c>
      <c r="AW2217" s="20">
        <v>9.0300000000000005E-2</v>
      </c>
      <c r="AY2217" s="17">
        <v>223.4</v>
      </c>
      <c r="AZ2217" s="17">
        <v>0.71595417507423798</v>
      </c>
      <c r="BA2217" s="17">
        <f t="shared" si="159"/>
        <v>0.64435875756681416</v>
      </c>
      <c r="BB2217" s="17">
        <f t="shared" si="160"/>
        <v>0.78754959258166179</v>
      </c>
    </row>
    <row r="2218" spans="20:54" x14ac:dyDescent="0.2">
      <c r="T2218" s="12">
        <v>1.9154</v>
      </c>
      <c r="U2218" s="12">
        <v>6.4000000000000001E-2</v>
      </c>
      <c r="AG2218" s="19">
        <v>2.7507999999999999</v>
      </c>
      <c r="AH2218" s="20">
        <v>9.8199999999999996E-2</v>
      </c>
      <c r="AN2218" s="17">
        <v>223.5</v>
      </c>
      <c r="AO2218" s="17">
        <v>0.71664920258661302</v>
      </c>
      <c r="AP2218" s="17">
        <f t="shared" si="157"/>
        <v>0.64498428232795169</v>
      </c>
      <c r="AQ2218" s="18">
        <f t="shared" si="158"/>
        <v>0.78831412284527436</v>
      </c>
      <c r="AV2218" s="19">
        <v>2.6263000000000001</v>
      </c>
      <c r="AW2218" s="20">
        <v>9.0499999999999997E-2</v>
      </c>
      <c r="AY2218" s="17">
        <v>223.5</v>
      </c>
      <c r="AZ2218" s="17">
        <v>0.71603308045279801</v>
      </c>
      <c r="BA2218" s="17">
        <f t="shared" si="159"/>
        <v>0.6444297724075182</v>
      </c>
      <c r="BB2218" s="17">
        <f t="shared" si="160"/>
        <v>0.78763638849807782</v>
      </c>
    </row>
    <row r="2219" spans="20:54" x14ac:dyDescent="0.2">
      <c r="T2219" s="12">
        <v>1.8459000000000001</v>
      </c>
      <c r="U2219" s="12">
        <v>6.4000000000000001E-2</v>
      </c>
      <c r="AG2219" s="19">
        <v>2.7822</v>
      </c>
      <c r="AH2219" s="20">
        <v>9.8400000000000001E-2</v>
      </c>
      <c r="AN2219" s="17">
        <v>223.6</v>
      </c>
      <c r="AO2219" s="17">
        <v>0.716732107513816</v>
      </c>
      <c r="AP2219" s="17">
        <f t="shared" si="157"/>
        <v>0.64505889676243444</v>
      </c>
      <c r="AQ2219" s="18">
        <f t="shared" si="158"/>
        <v>0.78840531826519766</v>
      </c>
      <c r="AV2219" s="19">
        <v>2.5956999999999999</v>
      </c>
      <c r="AW2219" s="20">
        <v>9.06E-2</v>
      </c>
      <c r="AY2219" s="17">
        <v>223.6</v>
      </c>
      <c r="AZ2219" s="17">
        <v>0.71611188614705701</v>
      </c>
      <c r="BA2219" s="17">
        <f t="shared" si="159"/>
        <v>0.64450069753235129</v>
      </c>
      <c r="BB2219" s="17">
        <f t="shared" si="160"/>
        <v>0.78772307476176273</v>
      </c>
    </row>
    <row r="2220" spans="20:54" x14ac:dyDescent="0.2">
      <c r="T2220" s="12">
        <v>1.8785000000000001</v>
      </c>
      <c r="U2220" s="12">
        <v>6.4000000000000001E-2</v>
      </c>
      <c r="AG2220" s="19">
        <v>2.7854000000000001</v>
      </c>
      <c r="AH2220" s="20">
        <v>9.8599999999999993E-2</v>
      </c>
      <c r="AN2220" s="17">
        <v>223.7</v>
      </c>
      <c r="AO2220" s="17">
        <v>0.71681490574603601</v>
      </c>
      <c r="AP2220" s="17">
        <f t="shared" si="157"/>
        <v>0.64513341517143241</v>
      </c>
      <c r="AQ2220" s="18">
        <f t="shared" si="158"/>
        <v>0.78849639632063973</v>
      </c>
      <c r="AV2220" s="19">
        <v>2.6320999999999999</v>
      </c>
      <c r="AW2220" s="20">
        <v>9.0800000000000006E-2</v>
      </c>
      <c r="AY2220" s="17">
        <v>223.7</v>
      </c>
      <c r="AZ2220" s="17">
        <v>0.71619059235145899</v>
      </c>
      <c r="BA2220" s="17">
        <f t="shared" si="159"/>
        <v>0.6445715331163131</v>
      </c>
      <c r="BB2220" s="17">
        <f t="shared" si="160"/>
        <v>0.78780965158660499</v>
      </c>
    </row>
    <row r="2221" spans="20:54" x14ac:dyDescent="0.2">
      <c r="T2221" s="12">
        <v>1.8980999999999999</v>
      </c>
      <c r="U2221" s="12">
        <v>6.4000000000000001E-2</v>
      </c>
      <c r="AG2221" s="19">
        <v>2.7664</v>
      </c>
      <c r="AH2221" s="20">
        <v>9.8900000000000002E-2</v>
      </c>
      <c r="AN2221" s="17">
        <v>223.8</v>
      </c>
      <c r="AO2221" s="17">
        <v>0.71689759742408699</v>
      </c>
      <c r="AP2221" s="17">
        <f t="shared" si="157"/>
        <v>0.64520783768167833</v>
      </c>
      <c r="AQ2221" s="18">
        <f t="shared" si="158"/>
        <v>0.78858735716649575</v>
      </c>
      <c r="AV2221" s="19">
        <v>2.6303999999999998</v>
      </c>
      <c r="AW2221" s="20">
        <v>9.0899999999999995E-2</v>
      </c>
      <c r="AY2221" s="17">
        <v>223.8</v>
      </c>
      <c r="AZ2221" s="17">
        <v>0.71626919926020305</v>
      </c>
      <c r="BA2221" s="17">
        <f t="shared" si="159"/>
        <v>0.64464227933418272</v>
      </c>
      <c r="BB2221" s="17">
        <f t="shared" si="160"/>
        <v>0.78789611918622338</v>
      </c>
    </row>
    <row r="2222" spans="20:54" x14ac:dyDescent="0.2">
      <c r="T2222" s="12">
        <v>1.9303999999999999</v>
      </c>
      <c r="U2222" s="12">
        <v>6.4000000000000001E-2</v>
      </c>
      <c r="AG2222" s="19">
        <v>2.7927</v>
      </c>
      <c r="AH2222" s="20">
        <v>9.9099999999999994E-2</v>
      </c>
      <c r="AN2222" s="17">
        <v>223.9</v>
      </c>
      <c r="AO2222" s="17">
        <v>0.71698018268860697</v>
      </c>
      <c r="AP2222" s="17">
        <f t="shared" si="157"/>
        <v>0.64528216441974628</v>
      </c>
      <c r="AQ2222" s="18">
        <f t="shared" si="158"/>
        <v>0.78867820095746777</v>
      </c>
      <c r="AV2222" s="19">
        <v>2.6419000000000001</v>
      </c>
      <c r="AW2222" s="20">
        <v>9.11E-2</v>
      </c>
      <c r="AY2222" s="17">
        <v>223.9</v>
      </c>
      <c r="AZ2222" s="17">
        <v>0.71634770706724105</v>
      </c>
      <c r="BA2222" s="17">
        <f t="shared" si="159"/>
        <v>0.64471293636051696</v>
      </c>
      <c r="BB2222" s="17">
        <f t="shared" si="160"/>
        <v>0.78798247777396524</v>
      </c>
    </row>
    <row r="2223" spans="20:54" x14ac:dyDescent="0.2">
      <c r="T2223" s="12">
        <v>1.9254</v>
      </c>
      <c r="U2223" s="12">
        <v>6.4000000000000001E-2</v>
      </c>
      <c r="AG2223" s="19">
        <v>2.8010999999999999</v>
      </c>
      <c r="AH2223" s="20">
        <v>9.9400000000000002E-2</v>
      </c>
      <c r="AN2223" s="17">
        <v>224</v>
      </c>
      <c r="AO2223" s="17">
        <v>0.71706266168006705</v>
      </c>
      <c r="AP2223" s="17">
        <f t="shared" si="157"/>
        <v>0.64535639551206037</v>
      </c>
      <c r="AQ2223" s="18">
        <f t="shared" si="158"/>
        <v>0.78876892784807384</v>
      </c>
      <c r="AV2223" s="19">
        <v>2.6606999999999998</v>
      </c>
      <c r="AW2223" s="20">
        <v>9.1200000000000003E-2</v>
      </c>
      <c r="AY2223" s="17">
        <v>224</v>
      </c>
      <c r="AZ2223" s="17">
        <v>0.71642611596627803</v>
      </c>
      <c r="BA2223" s="17">
        <f t="shared" si="159"/>
        <v>0.64478350436965026</v>
      </c>
      <c r="BB2223" s="17">
        <f t="shared" si="160"/>
        <v>0.78806872756290591</v>
      </c>
    </row>
    <row r="2224" spans="20:54" x14ac:dyDescent="0.2">
      <c r="T2224" s="12">
        <v>1.9178999999999999</v>
      </c>
      <c r="U2224" s="12">
        <v>6.4100000000000004E-2</v>
      </c>
      <c r="AG2224" s="19">
        <v>2.8140999999999998</v>
      </c>
      <c r="AH2224" s="20">
        <v>9.9699999999999997E-2</v>
      </c>
      <c r="AN2224" s="17">
        <v>224.1</v>
      </c>
      <c r="AO2224" s="17">
        <v>0.71714503453876299</v>
      </c>
      <c r="AP2224" s="17">
        <f t="shared" si="157"/>
        <v>0.64543053108488668</v>
      </c>
      <c r="AQ2224" s="18">
        <f t="shared" si="158"/>
        <v>0.7888595379926393</v>
      </c>
      <c r="AV2224" s="19">
        <v>2.6537999999999999</v>
      </c>
      <c r="AW2224" s="20">
        <v>9.1399999999999995E-2</v>
      </c>
      <c r="AY2224" s="17">
        <v>224.1</v>
      </c>
      <c r="AZ2224" s="17">
        <v>0.71650442615077004</v>
      </c>
      <c r="BA2224" s="17">
        <f t="shared" si="159"/>
        <v>0.64485398353569301</v>
      </c>
      <c r="BB2224" s="17">
        <f t="shared" si="160"/>
        <v>0.78815486876584706</v>
      </c>
    </row>
    <row r="2225" spans="20:54" x14ac:dyDescent="0.2">
      <c r="T2225" s="12">
        <v>1.8652</v>
      </c>
      <c r="U2225" s="12">
        <v>6.4100000000000004E-2</v>
      </c>
      <c r="AG2225" s="19">
        <v>2.8035000000000001</v>
      </c>
      <c r="AH2225" s="20">
        <v>9.9900000000000003E-2</v>
      </c>
      <c r="AN2225" s="17">
        <v>224.2</v>
      </c>
      <c r="AO2225" s="17">
        <v>0.71722730140482105</v>
      </c>
      <c r="AP2225" s="17">
        <f t="shared" si="157"/>
        <v>0.64550457126433891</v>
      </c>
      <c r="AQ2225" s="18">
        <f t="shared" si="158"/>
        <v>0.78895003154530319</v>
      </c>
      <c r="AV2225" s="19">
        <v>2.6650999999999998</v>
      </c>
      <c r="AW2225" s="20">
        <v>9.1600000000000001E-2</v>
      </c>
      <c r="AY2225" s="17">
        <v>224.2</v>
      </c>
      <c r="AZ2225" s="17">
        <v>0.71658263781392795</v>
      </c>
      <c r="BA2225" s="17">
        <f t="shared" si="159"/>
        <v>0.64492437403253522</v>
      </c>
      <c r="BB2225" s="17">
        <f t="shared" si="160"/>
        <v>0.78824090159532079</v>
      </c>
    </row>
    <row r="2226" spans="20:54" x14ac:dyDescent="0.2">
      <c r="T2226" s="12">
        <v>1.869</v>
      </c>
      <c r="U2226" s="12">
        <v>6.4100000000000004E-2</v>
      </c>
      <c r="AG2226" s="19">
        <v>2.8167</v>
      </c>
      <c r="AH2226" s="20">
        <v>0.1002</v>
      </c>
      <c r="AN2226" s="17">
        <v>224.3</v>
      </c>
      <c r="AO2226" s="17">
        <v>0.71730946241819804</v>
      </c>
      <c r="AP2226" s="17">
        <f t="shared" si="157"/>
        <v>0.64557851617637829</v>
      </c>
      <c r="AQ2226" s="18">
        <f t="shared" si="158"/>
        <v>0.7890404086600179</v>
      </c>
      <c r="AV2226" s="19">
        <v>2.6758000000000002</v>
      </c>
      <c r="AW2226" s="20">
        <v>9.1700000000000004E-2</v>
      </c>
      <c r="AY2226" s="17">
        <v>224.3</v>
      </c>
      <c r="AZ2226" s="17">
        <v>0.71666075114871697</v>
      </c>
      <c r="BA2226" s="17">
        <f t="shared" si="159"/>
        <v>0.6449946760338453</v>
      </c>
      <c r="BB2226" s="17">
        <f t="shared" si="160"/>
        <v>0.78832682626358874</v>
      </c>
    </row>
    <row r="2227" spans="20:54" x14ac:dyDescent="0.2">
      <c r="T2227" s="12">
        <v>1.9072</v>
      </c>
      <c r="U2227" s="12">
        <v>6.4100000000000004E-2</v>
      </c>
      <c r="AG2227" s="19">
        <v>2.8277999999999999</v>
      </c>
      <c r="AH2227" s="20">
        <v>0.10050000000000001</v>
      </c>
      <c r="AN2227" s="17">
        <v>224.4</v>
      </c>
      <c r="AO2227" s="17">
        <v>0.71739151771867704</v>
      </c>
      <c r="AP2227" s="17">
        <f t="shared" si="157"/>
        <v>0.6456523659468093</v>
      </c>
      <c r="AQ2227" s="18">
        <f t="shared" si="158"/>
        <v>0.78913066949054478</v>
      </c>
      <c r="AV2227" s="19">
        <v>2.6353</v>
      </c>
      <c r="AW2227" s="20">
        <v>9.1899999999999996E-2</v>
      </c>
      <c r="AY2227" s="17">
        <v>224.4</v>
      </c>
      <c r="AZ2227" s="17">
        <v>0.71673876634785105</v>
      </c>
      <c r="BA2227" s="17">
        <f t="shared" si="159"/>
        <v>0.64506488971306597</v>
      </c>
      <c r="BB2227" s="17">
        <f t="shared" si="160"/>
        <v>0.78841264298263625</v>
      </c>
    </row>
    <row r="2228" spans="20:54" x14ac:dyDescent="0.2">
      <c r="T2228" s="12">
        <v>1.9159999999999999</v>
      </c>
      <c r="U2228" s="12">
        <v>6.4100000000000004E-2</v>
      </c>
      <c r="AG2228" s="19">
        <v>2.8001</v>
      </c>
      <c r="AH2228" s="20">
        <v>0.1008</v>
      </c>
      <c r="AN2228" s="17">
        <v>224.5</v>
      </c>
      <c r="AO2228" s="17">
        <v>0.71747346744587304</v>
      </c>
      <c r="AP2228" s="17">
        <f t="shared" si="157"/>
        <v>0.64572612070128577</v>
      </c>
      <c r="AQ2228" s="18">
        <f t="shared" si="158"/>
        <v>0.78922081419046042</v>
      </c>
      <c r="AV2228" s="19">
        <v>2.6480999999999999</v>
      </c>
      <c r="AW2228" s="20">
        <v>9.1999999999999998E-2</v>
      </c>
      <c r="AY2228" s="17">
        <v>224.5</v>
      </c>
      <c r="AZ2228" s="17">
        <v>0.71681668360380002</v>
      </c>
      <c r="BA2228" s="17">
        <f t="shared" si="159"/>
        <v>0.64513501524341998</v>
      </c>
      <c r="BB2228" s="17">
        <f t="shared" si="160"/>
        <v>0.78849835196418006</v>
      </c>
    </row>
    <row r="2229" spans="20:54" x14ac:dyDescent="0.2">
      <c r="T2229" s="12">
        <v>1.9054</v>
      </c>
      <c r="U2229" s="12">
        <v>6.4100000000000004E-2</v>
      </c>
      <c r="AG2229" s="19">
        <v>2.7915000000000001</v>
      </c>
      <c r="AH2229" s="20">
        <v>0.1011</v>
      </c>
      <c r="AN2229" s="17">
        <v>224.6</v>
      </c>
      <c r="AO2229" s="17">
        <v>0.71755531173922904</v>
      </c>
      <c r="AP2229" s="17">
        <f t="shared" si="157"/>
        <v>0.64579978056530618</v>
      </c>
      <c r="AQ2229" s="18">
        <f t="shared" si="158"/>
        <v>0.78931084291315201</v>
      </c>
      <c r="AV2229" s="19">
        <v>2.6417000000000002</v>
      </c>
      <c r="AW2229" s="20">
        <v>9.2200000000000004E-2</v>
      </c>
      <c r="AY2229" s="17">
        <v>224.6</v>
      </c>
      <c r="AZ2229" s="17">
        <v>0.716894503108785</v>
      </c>
      <c r="BA2229" s="17">
        <f t="shared" si="159"/>
        <v>0.64520505279790652</v>
      </c>
      <c r="BB2229" s="17">
        <f t="shared" si="160"/>
        <v>0.78858395341966359</v>
      </c>
    </row>
    <row r="2230" spans="20:54" x14ac:dyDescent="0.2">
      <c r="T2230" s="12">
        <v>1.8900999999999999</v>
      </c>
      <c r="U2230" s="12">
        <v>6.4100000000000004E-2</v>
      </c>
      <c r="AG2230" s="19">
        <v>2.8157999999999999</v>
      </c>
      <c r="AH2230" s="20">
        <v>0.1014</v>
      </c>
      <c r="AN2230" s="17">
        <v>224.7</v>
      </c>
      <c r="AO2230" s="17">
        <v>0.71763705073801598</v>
      </c>
      <c r="AP2230" s="17">
        <f t="shared" si="157"/>
        <v>0.64587334566421439</v>
      </c>
      <c r="AQ2230" s="18">
        <f t="shared" si="158"/>
        <v>0.78940075581181768</v>
      </c>
      <c r="AV2230" s="19">
        <v>2.6821999999999999</v>
      </c>
      <c r="AW2230" s="20">
        <v>9.2399999999999996E-2</v>
      </c>
      <c r="AY2230" s="17">
        <v>224.7</v>
      </c>
      <c r="AZ2230" s="17">
        <v>0.71697222505478098</v>
      </c>
      <c r="BA2230" s="17">
        <f t="shared" si="159"/>
        <v>0.64527500254930292</v>
      </c>
      <c r="BB2230" s="17">
        <f t="shared" si="160"/>
        <v>0.78866944756025914</v>
      </c>
    </row>
    <row r="2231" spans="20:54" x14ac:dyDescent="0.2">
      <c r="T2231" s="12">
        <v>1.8406</v>
      </c>
      <c r="U2231" s="12">
        <v>6.4199999999999993E-2</v>
      </c>
      <c r="AG2231" s="19">
        <v>2.8285999999999998</v>
      </c>
      <c r="AH2231" s="20">
        <v>0.1017</v>
      </c>
      <c r="AN2231" s="17">
        <v>224.8</v>
      </c>
      <c r="AO2231" s="17">
        <v>0.71771868458133803</v>
      </c>
      <c r="AP2231" s="17">
        <f t="shared" si="157"/>
        <v>0.64594681612320426</v>
      </c>
      <c r="AQ2231" s="18">
        <f t="shared" si="158"/>
        <v>0.78949055303947191</v>
      </c>
      <c r="AV2231" s="19">
        <v>2.7109000000000001</v>
      </c>
      <c r="AW2231" s="20">
        <v>9.2600000000000002E-2</v>
      </c>
      <c r="AY2231" s="17">
        <v>224.8</v>
      </c>
      <c r="AZ2231" s="17">
        <v>0.71704984963351504</v>
      </c>
      <c r="BA2231" s="17">
        <f t="shared" si="159"/>
        <v>0.6453448646701635</v>
      </c>
      <c r="BB2231" s="17">
        <f t="shared" si="160"/>
        <v>0.78875483459686657</v>
      </c>
    </row>
    <row r="2232" spans="20:54" x14ac:dyDescent="0.2">
      <c r="T2232" s="12">
        <v>1.8420000000000001</v>
      </c>
      <c r="U2232" s="12">
        <v>6.4199999999999993E-2</v>
      </c>
      <c r="AG2232" s="19">
        <v>2.8357999999999999</v>
      </c>
      <c r="AH2232" s="20">
        <v>0.10199999999999999</v>
      </c>
      <c r="AN2232" s="17">
        <v>224.9</v>
      </c>
      <c r="AO2232" s="17">
        <v>0.71780021340812605</v>
      </c>
      <c r="AP2232" s="17">
        <f t="shared" si="157"/>
        <v>0.64602019206731343</v>
      </c>
      <c r="AQ2232" s="18">
        <f t="shared" si="158"/>
        <v>0.78958023474893868</v>
      </c>
      <c r="AV2232" s="19">
        <v>2.6724999999999999</v>
      </c>
      <c r="AW2232" s="20">
        <v>9.2700000000000005E-2</v>
      </c>
      <c r="AY2232" s="17">
        <v>224.9</v>
      </c>
      <c r="AZ2232" s="17">
        <v>0.71712737703646401</v>
      </c>
      <c r="BA2232" s="17">
        <f t="shared" si="159"/>
        <v>0.64541463933281762</v>
      </c>
      <c r="BB2232" s="17">
        <f t="shared" si="160"/>
        <v>0.78884011474011051</v>
      </c>
    </row>
    <row r="2233" spans="20:54" x14ac:dyDescent="0.2">
      <c r="T2233" s="12">
        <v>1.883</v>
      </c>
      <c r="U2233" s="12">
        <v>6.4199999999999993E-2</v>
      </c>
      <c r="AG2233" s="19">
        <v>2.8374999999999999</v>
      </c>
      <c r="AH2233" s="20">
        <v>0.1023</v>
      </c>
      <c r="AN2233" s="17">
        <v>225</v>
      </c>
      <c r="AO2233" s="17">
        <v>0.71788163735714094</v>
      </c>
      <c r="AP2233" s="17">
        <f t="shared" si="157"/>
        <v>0.64609347362142688</v>
      </c>
      <c r="AQ2233" s="18">
        <f t="shared" si="158"/>
        <v>0.78966980109285512</v>
      </c>
      <c r="AV2233" s="19">
        <v>2.6823000000000001</v>
      </c>
      <c r="AW2233" s="20">
        <v>9.2899999999999996E-2</v>
      </c>
      <c r="AY2233" s="17">
        <v>225</v>
      </c>
      <c r="AZ2233" s="17">
        <v>0.71720480745486304</v>
      </c>
      <c r="BA2233" s="17">
        <f t="shared" si="159"/>
        <v>0.64548432670937672</v>
      </c>
      <c r="BB2233" s="17">
        <f t="shared" si="160"/>
        <v>0.78892528820034935</v>
      </c>
    </row>
    <row r="2234" spans="20:54" x14ac:dyDescent="0.2">
      <c r="T2234" s="12">
        <v>1.9217</v>
      </c>
      <c r="U2234" s="12">
        <v>6.4199999999999993E-2</v>
      </c>
      <c r="AG2234" s="19">
        <v>2.8222999999999998</v>
      </c>
      <c r="AH2234" s="20">
        <v>0.1026</v>
      </c>
      <c r="AN2234" s="17">
        <v>225.1</v>
      </c>
      <c r="AO2234" s="17">
        <v>0.71796295656697495</v>
      </c>
      <c r="AP2234" s="17">
        <f t="shared" si="157"/>
        <v>0.64616666091027752</v>
      </c>
      <c r="AQ2234" s="18">
        <f t="shared" si="158"/>
        <v>0.78975925222367249</v>
      </c>
      <c r="AV2234" s="19">
        <v>2.6962000000000002</v>
      </c>
      <c r="AW2234" s="20">
        <v>9.3100000000000002E-2</v>
      </c>
      <c r="AY2234" s="17">
        <v>225.1</v>
      </c>
      <c r="AZ2234" s="17">
        <v>0.71728214107969501</v>
      </c>
      <c r="BA2234" s="17">
        <f t="shared" si="159"/>
        <v>0.64555392697172553</v>
      </c>
      <c r="BB2234" s="17">
        <f t="shared" si="160"/>
        <v>0.7890103551876646</v>
      </c>
    </row>
    <row r="2235" spans="20:54" x14ac:dyDescent="0.2">
      <c r="T2235" s="12">
        <v>1.9207000000000001</v>
      </c>
      <c r="U2235" s="12">
        <v>6.4199999999999993E-2</v>
      </c>
      <c r="AG2235" s="19">
        <v>2.8336000000000001</v>
      </c>
      <c r="AH2235" s="20">
        <v>0.10299999999999999</v>
      </c>
      <c r="AN2235" s="17">
        <v>225.2</v>
      </c>
      <c r="AO2235" s="17">
        <v>0.71804417117604802</v>
      </c>
      <c r="AP2235" s="17">
        <f t="shared" si="157"/>
        <v>0.64623975405844325</v>
      </c>
      <c r="AQ2235" s="18">
        <f t="shared" si="158"/>
        <v>0.7898485882936529</v>
      </c>
      <c r="AV2235" s="19">
        <v>2.6859000000000002</v>
      </c>
      <c r="AW2235" s="20">
        <v>9.3299999999999994E-2</v>
      </c>
      <c r="AY2235" s="17">
        <v>225.2</v>
      </c>
      <c r="AZ2235" s="17">
        <v>0.71735937810169503</v>
      </c>
      <c r="BA2235" s="17">
        <f t="shared" si="159"/>
        <v>0.64562344029152552</v>
      </c>
      <c r="BB2235" s="17">
        <f t="shared" si="160"/>
        <v>0.78909531591186455</v>
      </c>
    </row>
    <row r="2236" spans="20:54" x14ac:dyDescent="0.2">
      <c r="T2236" s="12">
        <v>1.8697999999999999</v>
      </c>
      <c r="U2236" s="12">
        <v>6.4199999999999993E-2</v>
      </c>
      <c r="AG2236" s="19">
        <v>2.8506999999999998</v>
      </c>
      <c r="AH2236" s="20">
        <v>0.1033</v>
      </c>
      <c r="AN2236" s="17">
        <v>225.3</v>
      </c>
      <c r="AO2236" s="17">
        <v>0.718125281322611</v>
      </c>
      <c r="AP2236" s="17">
        <f t="shared" si="157"/>
        <v>0.64631275319034986</v>
      </c>
      <c r="AQ2236" s="18">
        <f t="shared" si="158"/>
        <v>0.78993780945487213</v>
      </c>
      <c r="AV2236" s="19">
        <v>2.6928000000000001</v>
      </c>
      <c r="AW2236" s="20">
        <v>9.35E-2</v>
      </c>
      <c r="AY2236" s="17">
        <v>225.3</v>
      </c>
      <c r="AZ2236" s="17">
        <v>0.71743651871135505</v>
      </c>
      <c r="BA2236" s="17">
        <f t="shared" si="159"/>
        <v>0.64569286684021954</v>
      </c>
      <c r="BB2236" s="17">
        <f t="shared" si="160"/>
        <v>0.78918017058249057</v>
      </c>
    </row>
    <row r="2237" spans="20:54" x14ac:dyDescent="0.2">
      <c r="T2237" s="12">
        <v>1.8823000000000001</v>
      </c>
      <c r="U2237" s="12">
        <v>6.4199999999999993E-2</v>
      </c>
      <c r="AG2237" s="19">
        <v>2.8633000000000002</v>
      </c>
      <c r="AH2237" s="20">
        <v>0.1036</v>
      </c>
      <c r="AN2237" s="17">
        <v>225.4</v>
      </c>
      <c r="AO2237" s="17">
        <v>0.71820628714474699</v>
      </c>
      <c r="AP2237" s="17">
        <f t="shared" si="157"/>
        <v>0.64638565843027229</v>
      </c>
      <c r="AQ2237" s="18">
        <f t="shared" si="158"/>
        <v>0.7900269158592218</v>
      </c>
      <c r="AV2237" s="19">
        <v>2.6882999999999999</v>
      </c>
      <c r="AW2237" s="20">
        <v>9.3700000000000006E-2</v>
      </c>
      <c r="AY2237" s="17">
        <v>225.4</v>
      </c>
      <c r="AZ2237" s="17">
        <v>0.71751356309891501</v>
      </c>
      <c r="BA2237" s="17">
        <f t="shared" si="159"/>
        <v>0.64576220678902352</v>
      </c>
      <c r="BB2237" s="17">
        <f t="shared" si="160"/>
        <v>0.78926491940880661</v>
      </c>
    </row>
    <row r="2238" spans="20:54" x14ac:dyDescent="0.2">
      <c r="T2238" s="12">
        <v>1.9123000000000001</v>
      </c>
      <c r="U2238" s="12">
        <v>6.4299999999999996E-2</v>
      </c>
      <c r="AG2238" s="19">
        <v>2.8757999999999999</v>
      </c>
      <c r="AH2238" s="20">
        <v>0.104</v>
      </c>
      <c r="AN2238" s="17">
        <v>225.5</v>
      </c>
      <c r="AO2238" s="17">
        <v>0.71828718878036601</v>
      </c>
      <c r="AP2238" s="17">
        <f t="shared" si="157"/>
        <v>0.64645846990232947</v>
      </c>
      <c r="AQ2238" s="18">
        <f t="shared" si="158"/>
        <v>0.79011590765840267</v>
      </c>
      <c r="AV2238" s="19">
        <v>2.7048999999999999</v>
      </c>
      <c r="AW2238" s="20">
        <v>9.3899999999999997E-2</v>
      </c>
      <c r="AY2238" s="17">
        <v>225.5</v>
      </c>
      <c r="AZ2238" s="17">
        <v>0.71759051145436803</v>
      </c>
      <c r="BA2238" s="17">
        <f t="shared" si="159"/>
        <v>0.64583146030893124</v>
      </c>
      <c r="BB2238" s="17">
        <f t="shared" si="160"/>
        <v>0.78934956259980493</v>
      </c>
    </row>
    <row r="2239" spans="20:54" x14ac:dyDescent="0.2">
      <c r="T2239" s="12">
        <v>1.8972</v>
      </c>
      <c r="U2239" s="12">
        <v>6.4299999999999996E-2</v>
      </c>
      <c r="AG2239" s="19">
        <v>2.8698000000000001</v>
      </c>
      <c r="AH2239" s="20">
        <v>0.1043</v>
      </c>
      <c r="AN2239" s="17">
        <v>225.6</v>
      </c>
      <c r="AO2239" s="17">
        <v>0.71836798636721</v>
      </c>
      <c r="AP2239" s="17">
        <f t="shared" si="157"/>
        <v>0.64653118773048901</v>
      </c>
      <c r="AQ2239" s="18">
        <f t="shared" si="158"/>
        <v>0.7902047850039311</v>
      </c>
      <c r="AV2239" s="19">
        <v>2.7235</v>
      </c>
      <c r="AW2239" s="20">
        <v>9.4100000000000003E-2</v>
      </c>
      <c r="AY2239" s="17">
        <v>225.6</v>
      </c>
      <c r="AZ2239" s="17">
        <v>0.71766736396746</v>
      </c>
      <c r="BA2239" s="17">
        <f t="shared" si="159"/>
        <v>0.64590062757071398</v>
      </c>
      <c r="BB2239" s="17">
        <f t="shared" si="160"/>
        <v>0.78943410036420603</v>
      </c>
    </row>
    <row r="2240" spans="20:54" x14ac:dyDescent="0.2">
      <c r="T2240" s="12">
        <v>1.8920999999999999</v>
      </c>
      <c r="U2240" s="12">
        <v>6.4299999999999996E-2</v>
      </c>
      <c r="AG2240" s="19">
        <v>2.8685999999999998</v>
      </c>
      <c r="AH2240" s="20">
        <v>0.1047</v>
      </c>
      <c r="AN2240" s="17">
        <v>225.7</v>
      </c>
      <c r="AO2240" s="17">
        <v>0.71844868004285301</v>
      </c>
      <c r="AP2240" s="17">
        <f t="shared" si="157"/>
        <v>0.64660381203856776</v>
      </c>
      <c r="AQ2240" s="18">
        <f t="shared" si="158"/>
        <v>0.79029354804713836</v>
      </c>
      <c r="AV2240" s="19">
        <v>2.6956000000000002</v>
      </c>
      <c r="AW2240" s="20">
        <v>9.4299999999999995E-2</v>
      </c>
      <c r="AY2240" s="17">
        <v>225.7</v>
      </c>
      <c r="AZ2240" s="17">
        <v>0.71774412082769101</v>
      </c>
      <c r="BA2240" s="17">
        <f t="shared" si="159"/>
        <v>0.64596970874492188</v>
      </c>
      <c r="BB2240" s="17">
        <f t="shared" si="160"/>
        <v>0.78951853291046015</v>
      </c>
    </row>
    <row r="2241" spans="20:54" x14ac:dyDescent="0.2">
      <c r="T2241" s="12">
        <v>1.9083000000000001</v>
      </c>
      <c r="U2241" s="12">
        <v>6.4299999999999996E-2</v>
      </c>
      <c r="AG2241" s="19">
        <v>2.8576000000000001</v>
      </c>
      <c r="AH2241" s="20">
        <v>0.1051</v>
      </c>
      <c r="AN2241" s="17">
        <v>225.8</v>
      </c>
      <c r="AO2241" s="17">
        <v>0.71852926994469601</v>
      </c>
      <c r="AP2241" s="17">
        <f t="shared" si="157"/>
        <v>0.64667634295022647</v>
      </c>
      <c r="AQ2241" s="18">
        <f t="shared" si="158"/>
        <v>0.79038219693916567</v>
      </c>
      <c r="AV2241" s="19">
        <v>2.7296999999999998</v>
      </c>
      <c r="AW2241" s="20">
        <v>9.4500000000000001E-2</v>
      </c>
      <c r="AY2241" s="17">
        <v>225.8</v>
      </c>
      <c r="AZ2241" s="17">
        <v>0.71782078222430901</v>
      </c>
      <c r="BA2241" s="17">
        <f t="shared" si="159"/>
        <v>0.64603870400187813</v>
      </c>
      <c r="BB2241" s="17">
        <f t="shared" si="160"/>
        <v>0.78960286044674</v>
      </c>
    </row>
    <row r="2242" spans="20:54" x14ac:dyDescent="0.2">
      <c r="T2242" s="12">
        <v>1.9193</v>
      </c>
      <c r="U2242" s="12">
        <v>6.4299999999999996E-2</v>
      </c>
      <c r="AG2242" s="19">
        <v>2.8492000000000002</v>
      </c>
      <c r="AH2242" s="20">
        <v>0.10539999999999999</v>
      </c>
      <c r="AN2242" s="17">
        <v>225.9</v>
      </c>
      <c r="AO2242" s="17">
        <v>0.71860975620997203</v>
      </c>
      <c r="AP2242" s="17">
        <f t="shared" si="157"/>
        <v>0.64674878058897489</v>
      </c>
      <c r="AQ2242" s="18">
        <f t="shared" si="158"/>
        <v>0.79047073183096928</v>
      </c>
      <c r="AV2242" s="19">
        <v>2.7374000000000001</v>
      </c>
      <c r="AW2242" s="20">
        <v>9.4700000000000006E-2</v>
      </c>
      <c r="AY2242" s="17">
        <v>225.9</v>
      </c>
      <c r="AZ2242" s="17">
        <v>0.71789734834631702</v>
      </c>
      <c r="BA2242" s="17">
        <f t="shared" si="159"/>
        <v>0.64610761351168533</v>
      </c>
      <c r="BB2242" s="17">
        <f t="shared" si="160"/>
        <v>0.78968708318094882</v>
      </c>
    </row>
    <row r="2243" spans="20:54" x14ac:dyDescent="0.2">
      <c r="T2243" s="12">
        <v>1.8507</v>
      </c>
      <c r="U2243" s="12">
        <v>6.4299999999999996E-2</v>
      </c>
      <c r="AG2243" s="19">
        <v>2.8906000000000001</v>
      </c>
      <c r="AH2243" s="20">
        <v>0.10580000000000001</v>
      </c>
      <c r="AN2243" s="17">
        <v>226</v>
      </c>
      <c r="AO2243" s="17">
        <v>0.71869013897574796</v>
      </c>
      <c r="AP2243" s="17">
        <f t="shared" ref="AP2243:AP2306" si="161">AO2243*0.9</f>
        <v>0.64682112507817313</v>
      </c>
      <c r="AQ2243" s="18">
        <f t="shared" ref="AQ2243:AQ2306" si="162">AO2243*1.1</f>
        <v>0.79055915287332279</v>
      </c>
      <c r="AV2243" s="19">
        <v>2.7263999999999999</v>
      </c>
      <c r="AW2243" s="20">
        <v>9.4899999999999998E-2</v>
      </c>
      <c r="AY2243" s="17">
        <v>226</v>
      </c>
      <c r="AZ2243" s="17">
        <v>0.71797381938247096</v>
      </c>
      <c r="BA2243" s="17">
        <f t="shared" ref="BA2243:BA2306" si="163">AZ2243*0.9</f>
        <v>0.64617643744422393</v>
      </c>
      <c r="BB2243" s="17">
        <f t="shared" ref="BB2243:BB2306" si="164">AZ2243*1.1</f>
        <v>0.7897712013207181</v>
      </c>
    </row>
    <row r="2244" spans="20:54" x14ac:dyDescent="0.2">
      <c r="T2244" s="12">
        <v>1.9046000000000001</v>
      </c>
      <c r="U2244" s="12">
        <v>6.4299999999999996E-2</v>
      </c>
      <c r="AG2244" s="19">
        <v>2.8809999999999998</v>
      </c>
      <c r="AH2244" s="20">
        <v>0.1062</v>
      </c>
      <c r="AN2244" s="17">
        <v>226.1</v>
      </c>
      <c r="AO2244" s="17">
        <v>0.71877041837891698</v>
      </c>
      <c r="AP2244" s="17">
        <f t="shared" si="161"/>
        <v>0.6468933765410253</v>
      </c>
      <c r="AQ2244" s="18">
        <f t="shared" si="162"/>
        <v>0.79064746021680876</v>
      </c>
      <c r="AV2244" s="19">
        <v>2.7231999999999998</v>
      </c>
      <c r="AW2244" s="20">
        <v>9.5100000000000004E-2</v>
      </c>
      <c r="AY2244" s="17">
        <v>226.1</v>
      </c>
      <c r="AZ2244" s="17">
        <v>0.71805019552127602</v>
      </c>
      <c r="BA2244" s="17">
        <f t="shared" si="163"/>
        <v>0.64624517596914843</v>
      </c>
      <c r="BB2244" s="17">
        <f t="shared" si="164"/>
        <v>0.78985521507340373</v>
      </c>
    </row>
    <row r="2245" spans="20:54" x14ac:dyDescent="0.2">
      <c r="T2245" s="12">
        <v>1.8957999999999999</v>
      </c>
      <c r="U2245" s="12">
        <v>6.4399999999999999E-2</v>
      </c>
      <c r="AG2245" s="19">
        <v>2.9068000000000001</v>
      </c>
      <c r="AH2245" s="20">
        <v>0.1066</v>
      </c>
      <c r="AN2245" s="17">
        <v>226.2</v>
      </c>
      <c r="AO2245" s="17">
        <v>0.71885059455620604</v>
      </c>
      <c r="AP2245" s="17">
        <f t="shared" si="161"/>
        <v>0.64696553510058541</v>
      </c>
      <c r="AQ2245" s="18">
        <f t="shared" si="162"/>
        <v>0.79073565401182666</v>
      </c>
      <c r="AV2245" s="19">
        <v>2.7261000000000002</v>
      </c>
      <c r="AW2245" s="20">
        <v>9.5299999999999996E-2</v>
      </c>
      <c r="AY2245" s="17">
        <v>226.2</v>
      </c>
      <c r="AZ2245" s="17">
        <v>0.71812647695099197</v>
      </c>
      <c r="BA2245" s="17">
        <f t="shared" si="163"/>
        <v>0.64631382925589276</v>
      </c>
      <c r="BB2245" s="17">
        <f t="shared" si="164"/>
        <v>0.78993912464609117</v>
      </c>
    </row>
    <row r="2246" spans="20:54" x14ac:dyDescent="0.2">
      <c r="T2246" s="12">
        <v>1.9386000000000001</v>
      </c>
      <c r="U2246" s="12">
        <v>6.4399999999999999E-2</v>
      </c>
      <c r="AG2246" s="19">
        <v>2.8934000000000002</v>
      </c>
      <c r="AH2246" s="20">
        <v>0.1071</v>
      </c>
      <c r="AN2246" s="17">
        <v>226.3</v>
      </c>
      <c r="AO2246" s="17">
        <v>0.71893066764417202</v>
      </c>
      <c r="AP2246" s="17">
        <f t="shared" si="161"/>
        <v>0.64703760087975482</v>
      </c>
      <c r="AQ2246" s="18">
        <f t="shared" si="162"/>
        <v>0.79082373440858933</v>
      </c>
      <c r="AV2246" s="19">
        <v>2.7416999999999998</v>
      </c>
      <c r="AW2246" s="20">
        <v>9.5500000000000002E-2</v>
      </c>
      <c r="AY2246" s="17">
        <v>226.3</v>
      </c>
      <c r="AZ2246" s="17">
        <v>0.71820266385962905</v>
      </c>
      <c r="BA2246" s="17">
        <f t="shared" si="163"/>
        <v>0.64638239747366621</v>
      </c>
      <c r="BB2246" s="17">
        <f t="shared" si="164"/>
        <v>0.790022930245592</v>
      </c>
    </row>
    <row r="2247" spans="20:54" x14ac:dyDescent="0.2">
      <c r="T2247" s="12">
        <v>1.8998999999999999</v>
      </c>
      <c r="U2247" s="12">
        <v>6.4399999999999999E-2</v>
      </c>
      <c r="AG2247" s="19">
        <v>2.9051999999999998</v>
      </c>
      <c r="AH2247" s="20">
        <v>0.1075</v>
      </c>
      <c r="AN2247" s="17">
        <v>226.4</v>
      </c>
      <c r="AO2247" s="17">
        <v>0.71901063777920404</v>
      </c>
      <c r="AP2247" s="17">
        <f t="shared" si="161"/>
        <v>0.64710957400128366</v>
      </c>
      <c r="AQ2247" s="18">
        <f t="shared" si="162"/>
        <v>0.79091170155712454</v>
      </c>
      <c r="AV2247" s="19">
        <v>2.7488000000000001</v>
      </c>
      <c r="AW2247" s="20">
        <v>9.5699999999999993E-2</v>
      </c>
      <c r="AY2247" s="17">
        <v>226.4</v>
      </c>
      <c r="AZ2247" s="17">
        <v>0.71827875643495098</v>
      </c>
      <c r="BA2247" s="17">
        <f t="shared" si="163"/>
        <v>0.64645088079145585</v>
      </c>
      <c r="BB2247" s="17">
        <f t="shared" si="164"/>
        <v>0.79010663207844611</v>
      </c>
    </row>
    <row r="2248" spans="20:54" x14ac:dyDescent="0.2">
      <c r="T2248" s="12">
        <v>1.8848</v>
      </c>
      <c r="U2248" s="12">
        <v>6.4399999999999999E-2</v>
      </c>
      <c r="AG2248" s="19">
        <v>2.9182000000000001</v>
      </c>
      <c r="AH2248" s="20">
        <v>0.1079</v>
      </c>
      <c r="AN2248" s="17">
        <v>226.5</v>
      </c>
      <c r="AO2248" s="17">
        <v>0.71909050509752204</v>
      </c>
      <c r="AP2248" s="17">
        <f t="shared" si="161"/>
        <v>0.64718145458776988</v>
      </c>
      <c r="AQ2248" s="18">
        <f t="shared" si="162"/>
        <v>0.79099955560727431</v>
      </c>
      <c r="AV2248" s="19">
        <v>2.7482000000000002</v>
      </c>
      <c r="AW2248" s="20">
        <v>9.5899999999999999E-2</v>
      </c>
      <c r="AY2248" s="17">
        <v>226.5</v>
      </c>
      <c r="AZ2248" s="17">
        <v>0.71835475486447098</v>
      </c>
      <c r="BA2248" s="17">
        <f t="shared" si="163"/>
        <v>0.64651927937802389</v>
      </c>
      <c r="BB2248" s="17">
        <f t="shared" si="164"/>
        <v>0.79019023035091818</v>
      </c>
    </row>
    <row r="2249" spans="20:54" x14ac:dyDescent="0.2">
      <c r="T2249" s="12">
        <v>1.8812</v>
      </c>
      <c r="U2249" s="12">
        <v>6.4399999999999999E-2</v>
      </c>
      <c r="AG2249" s="19">
        <v>2.9382999999999999</v>
      </c>
      <c r="AH2249" s="20">
        <v>0.1084</v>
      </c>
      <c r="AN2249" s="17">
        <v>226.6</v>
      </c>
      <c r="AO2249" s="17">
        <v>0.71917026973517695</v>
      </c>
      <c r="AP2249" s="17">
        <f t="shared" si="161"/>
        <v>0.6472532427616593</v>
      </c>
      <c r="AQ2249" s="18">
        <f t="shared" si="162"/>
        <v>0.79108729670869471</v>
      </c>
      <c r="AV2249" s="19">
        <v>2.7313000000000001</v>
      </c>
      <c r="AW2249" s="20">
        <v>9.6100000000000005E-2</v>
      </c>
      <c r="AY2249" s="17">
        <v>226.6</v>
      </c>
      <c r="AZ2249" s="17">
        <v>0.71843065933545802</v>
      </c>
      <c r="BA2249" s="17">
        <f t="shared" si="163"/>
        <v>0.64658759340191219</v>
      </c>
      <c r="BB2249" s="17">
        <f t="shared" si="164"/>
        <v>0.79027372526900386</v>
      </c>
    </row>
    <row r="2250" spans="20:54" x14ac:dyDescent="0.2">
      <c r="T2250" s="12">
        <v>1.9060999999999999</v>
      </c>
      <c r="U2250" s="12">
        <v>6.4399999999999999E-2</v>
      </c>
      <c r="AG2250" s="19">
        <v>2.9468000000000001</v>
      </c>
      <c r="AH2250" s="20">
        <v>0.1089</v>
      </c>
      <c r="AN2250" s="17">
        <v>226.7</v>
      </c>
      <c r="AO2250" s="17">
        <v>0.71924993182805097</v>
      </c>
      <c r="AP2250" s="17">
        <f t="shared" si="161"/>
        <v>0.64732493864524587</v>
      </c>
      <c r="AQ2250" s="18">
        <f t="shared" si="162"/>
        <v>0.79117492501085618</v>
      </c>
      <c r="AV2250" s="19">
        <v>2.7629000000000001</v>
      </c>
      <c r="AW2250" s="20">
        <v>9.6299999999999997E-2</v>
      </c>
      <c r="AY2250" s="17">
        <v>226.7</v>
      </c>
      <c r="AZ2250" s="17">
        <v>0.71850647003492796</v>
      </c>
      <c r="BA2250" s="17">
        <f t="shared" si="163"/>
        <v>0.64665582303143521</v>
      </c>
      <c r="BB2250" s="17">
        <f t="shared" si="164"/>
        <v>0.79035711703842082</v>
      </c>
    </row>
    <row r="2251" spans="20:54" x14ac:dyDescent="0.2">
      <c r="T2251" s="12">
        <v>1.8991</v>
      </c>
      <c r="U2251" s="12">
        <v>6.4399999999999999E-2</v>
      </c>
      <c r="AG2251" s="19">
        <v>2.9384000000000001</v>
      </c>
      <c r="AH2251" s="20">
        <v>0.1094</v>
      </c>
      <c r="AN2251" s="17">
        <v>226.8</v>
      </c>
      <c r="AO2251" s="17">
        <v>0.71932949151185999</v>
      </c>
      <c r="AP2251" s="17">
        <f t="shared" si="161"/>
        <v>0.64739654236067401</v>
      </c>
      <c r="AQ2251" s="18">
        <f t="shared" si="162"/>
        <v>0.79126244066304607</v>
      </c>
      <c r="AV2251" s="19">
        <v>2.7675999999999998</v>
      </c>
      <c r="AW2251" s="20">
        <v>9.6500000000000002E-2</v>
      </c>
      <c r="AY2251" s="17">
        <v>226.8</v>
      </c>
      <c r="AZ2251" s="17">
        <v>0.71858218714965605</v>
      </c>
      <c r="BA2251" s="17">
        <f t="shared" si="163"/>
        <v>0.64672396843469049</v>
      </c>
      <c r="BB2251" s="17">
        <f t="shared" si="164"/>
        <v>0.79044040586462172</v>
      </c>
    </row>
    <row r="2252" spans="20:54" x14ac:dyDescent="0.2">
      <c r="T2252" s="12">
        <v>1.9152</v>
      </c>
      <c r="U2252" s="12">
        <v>6.4500000000000002E-2</v>
      </c>
      <c r="AG2252" s="19">
        <v>2.9579</v>
      </c>
      <c r="AH2252" s="20">
        <v>0.1099</v>
      </c>
      <c r="AN2252" s="17">
        <v>226.9</v>
      </c>
      <c r="AO2252" s="17">
        <v>0.71940894892214902</v>
      </c>
      <c r="AP2252" s="17">
        <f t="shared" si="161"/>
        <v>0.64746805402993413</v>
      </c>
      <c r="AQ2252" s="18">
        <f t="shared" si="162"/>
        <v>0.79134984381436402</v>
      </c>
      <c r="AV2252" s="19">
        <v>2.7483</v>
      </c>
      <c r="AW2252" s="20">
        <v>9.6799999999999997E-2</v>
      </c>
      <c r="AY2252" s="17">
        <v>226.9</v>
      </c>
      <c r="AZ2252" s="17">
        <v>0.71865781086616098</v>
      </c>
      <c r="BA2252" s="17">
        <f t="shared" si="163"/>
        <v>0.64679202977954486</v>
      </c>
      <c r="BB2252" s="17">
        <f t="shared" si="164"/>
        <v>0.7905235919527771</v>
      </c>
    </row>
    <row r="2253" spans="20:54" x14ac:dyDescent="0.2">
      <c r="T2253" s="12">
        <v>1.8948</v>
      </c>
      <c r="U2253" s="12">
        <v>6.4500000000000002E-2</v>
      </c>
      <c r="AG2253" s="19">
        <v>2.9613</v>
      </c>
      <c r="AH2253" s="20">
        <v>0.1104</v>
      </c>
      <c r="AN2253" s="17">
        <v>227</v>
      </c>
      <c r="AO2253" s="17">
        <v>0.71948830419429599</v>
      </c>
      <c r="AP2253" s="17">
        <f t="shared" si="161"/>
        <v>0.64753947377486643</v>
      </c>
      <c r="AQ2253" s="18">
        <f t="shared" si="162"/>
        <v>0.79143713461372567</v>
      </c>
      <c r="AV2253" s="19">
        <v>2.7515000000000001</v>
      </c>
      <c r="AW2253" s="20">
        <v>9.7000000000000003E-2</v>
      </c>
      <c r="AY2253" s="17">
        <v>227</v>
      </c>
      <c r="AZ2253" s="17">
        <v>0.71873334137071898</v>
      </c>
      <c r="BA2253" s="17">
        <f t="shared" si="163"/>
        <v>0.64686000723364712</v>
      </c>
      <c r="BB2253" s="17">
        <f t="shared" si="164"/>
        <v>0.79060667550779096</v>
      </c>
    </row>
    <row r="2254" spans="20:54" x14ac:dyDescent="0.2">
      <c r="T2254" s="12">
        <v>1.8988</v>
      </c>
      <c r="U2254" s="12">
        <v>6.4500000000000002E-2</v>
      </c>
      <c r="AG2254" s="19">
        <v>2.9744999999999999</v>
      </c>
      <c r="AH2254" s="20">
        <v>0.1109</v>
      </c>
      <c r="AN2254" s="17">
        <v>227.1</v>
      </c>
      <c r="AO2254" s="17">
        <v>0.71956755746351297</v>
      </c>
      <c r="AP2254" s="17">
        <f t="shared" si="161"/>
        <v>0.64761080171716168</v>
      </c>
      <c r="AQ2254" s="18">
        <f t="shared" si="162"/>
        <v>0.79152431320986438</v>
      </c>
      <c r="AV2254" s="19">
        <v>2.7589999999999999</v>
      </c>
      <c r="AW2254" s="20">
        <v>9.7199999999999995E-2</v>
      </c>
      <c r="AY2254" s="17">
        <v>227.1</v>
      </c>
      <c r="AZ2254" s="17">
        <v>0.71880877884935701</v>
      </c>
      <c r="BA2254" s="17">
        <f t="shared" si="163"/>
        <v>0.64692790096442132</v>
      </c>
      <c r="BB2254" s="17">
        <f t="shared" si="164"/>
        <v>0.79068965673429281</v>
      </c>
    </row>
    <row r="2255" spans="20:54" x14ac:dyDescent="0.2">
      <c r="T2255" s="12">
        <v>1.8553999999999999</v>
      </c>
      <c r="U2255" s="12">
        <v>6.4500000000000002E-2</v>
      </c>
      <c r="AG2255" s="19">
        <v>2.9733000000000001</v>
      </c>
      <c r="AH2255" s="20">
        <v>0.1114</v>
      </c>
      <c r="AN2255" s="17">
        <v>227.2</v>
      </c>
      <c r="AO2255" s="17">
        <v>0.71964670886483995</v>
      </c>
      <c r="AP2255" s="17">
        <f t="shared" si="161"/>
        <v>0.647682037978356</v>
      </c>
      <c r="AQ2255" s="18">
        <f t="shared" si="162"/>
        <v>0.79161137975132401</v>
      </c>
      <c r="AV2255" s="19">
        <v>2.7942</v>
      </c>
      <c r="AW2255" s="20">
        <v>9.74E-2</v>
      </c>
      <c r="AY2255" s="17">
        <v>227.2</v>
      </c>
      <c r="AZ2255" s="17">
        <v>0.71888412348785402</v>
      </c>
      <c r="BA2255" s="17">
        <f t="shared" si="163"/>
        <v>0.64699571113906862</v>
      </c>
      <c r="BB2255" s="17">
        <f t="shared" si="164"/>
        <v>0.79077253583663953</v>
      </c>
    </row>
    <row r="2256" spans="20:54" x14ac:dyDescent="0.2">
      <c r="T2256" s="12">
        <v>1.9021999999999999</v>
      </c>
      <c r="U2256" s="12">
        <v>6.4500000000000002E-2</v>
      </c>
      <c r="AG2256" s="19">
        <v>2.9874000000000001</v>
      </c>
      <c r="AH2256" s="20">
        <v>0.112</v>
      </c>
      <c r="AN2256" s="17">
        <v>227.3</v>
      </c>
      <c r="AO2256" s="17">
        <v>0.71972575853315202</v>
      </c>
      <c r="AP2256" s="17">
        <f t="shared" si="161"/>
        <v>0.64775318267983684</v>
      </c>
      <c r="AQ2256" s="18">
        <f t="shared" si="162"/>
        <v>0.79169833438646731</v>
      </c>
      <c r="AV2256" s="19">
        <v>2.7633999999999999</v>
      </c>
      <c r="AW2256" s="20">
        <v>9.7699999999999995E-2</v>
      </c>
      <c r="AY2256" s="17">
        <v>227.3</v>
      </c>
      <c r="AZ2256" s="17">
        <v>0.71895937547174005</v>
      </c>
      <c r="BA2256" s="17">
        <f t="shared" si="163"/>
        <v>0.64706343792456611</v>
      </c>
      <c r="BB2256" s="17">
        <f t="shared" si="164"/>
        <v>0.7908553130189141</v>
      </c>
    </row>
    <row r="2257" spans="20:54" x14ac:dyDescent="0.2">
      <c r="T2257" s="12">
        <v>1.8903000000000001</v>
      </c>
      <c r="U2257" s="12">
        <v>6.4500000000000002E-2</v>
      </c>
      <c r="AG2257" s="19">
        <v>2.9956999999999998</v>
      </c>
      <c r="AH2257" s="20">
        <v>0.1125</v>
      </c>
      <c r="AN2257" s="17">
        <v>227.4</v>
      </c>
      <c r="AO2257" s="17">
        <v>0.71980470660315599</v>
      </c>
      <c r="AP2257" s="17">
        <f t="shared" si="161"/>
        <v>0.64782423594284044</v>
      </c>
      <c r="AQ2257" s="18">
        <f t="shared" si="162"/>
        <v>0.79178517726347164</v>
      </c>
      <c r="AV2257" s="19">
        <v>2.7545000000000002</v>
      </c>
      <c r="AW2257" s="20">
        <v>9.7900000000000001E-2</v>
      </c>
      <c r="AY2257" s="17">
        <v>227.4</v>
      </c>
      <c r="AZ2257" s="17">
        <v>0.71903453498629599</v>
      </c>
      <c r="BA2257" s="17">
        <f t="shared" si="163"/>
        <v>0.6471310814876664</v>
      </c>
      <c r="BB2257" s="17">
        <f t="shared" si="164"/>
        <v>0.79093798848492569</v>
      </c>
    </row>
    <row r="2258" spans="20:54" x14ac:dyDescent="0.2">
      <c r="T2258" s="12">
        <v>1.9104000000000001</v>
      </c>
      <c r="U2258" s="12">
        <v>6.4600000000000005E-2</v>
      </c>
      <c r="AG2258" s="19">
        <v>3.0133999999999999</v>
      </c>
      <c r="AH2258" s="20">
        <v>0.11310000000000001</v>
      </c>
      <c r="AN2258" s="17">
        <v>227.5</v>
      </c>
      <c r="AO2258" s="17">
        <v>0.71988355320939201</v>
      </c>
      <c r="AP2258" s="17">
        <f t="shared" si="161"/>
        <v>0.64789519788845285</v>
      </c>
      <c r="AQ2258" s="18">
        <f t="shared" si="162"/>
        <v>0.79187190853033129</v>
      </c>
      <c r="AV2258" s="19">
        <v>2.7507999999999999</v>
      </c>
      <c r="AW2258" s="20">
        <v>9.8199999999999996E-2</v>
      </c>
      <c r="AY2258" s="17">
        <v>227.5</v>
      </c>
      <c r="AZ2258" s="17">
        <v>0.71910960221655895</v>
      </c>
      <c r="BA2258" s="17">
        <f t="shared" si="163"/>
        <v>0.64719864199490307</v>
      </c>
      <c r="BB2258" s="17">
        <f t="shared" si="164"/>
        <v>0.79102056243821495</v>
      </c>
    </row>
    <row r="2259" spans="20:54" x14ac:dyDescent="0.2">
      <c r="T2259" s="12">
        <v>1.919</v>
      </c>
      <c r="U2259" s="12">
        <v>6.4600000000000005E-2</v>
      </c>
      <c r="AG2259" s="19">
        <v>3.0141</v>
      </c>
      <c r="AH2259" s="20">
        <v>0.11360000000000001</v>
      </c>
      <c r="AN2259" s="17">
        <v>227.6</v>
      </c>
      <c r="AO2259" s="17">
        <v>0.71996229848623094</v>
      </c>
      <c r="AP2259" s="17">
        <f t="shared" si="161"/>
        <v>0.64796606863760786</v>
      </c>
      <c r="AQ2259" s="18">
        <f t="shared" si="162"/>
        <v>0.79195852833485414</v>
      </c>
      <c r="AV2259" s="19">
        <v>2.7822</v>
      </c>
      <c r="AW2259" s="20">
        <v>9.8400000000000001E-2</v>
      </c>
      <c r="AY2259" s="17">
        <v>227.6</v>
      </c>
      <c r="AZ2259" s="17">
        <v>0.719184577347314</v>
      </c>
      <c r="BA2259" s="17">
        <f t="shared" si="163"/>
        <v>0.64726611961258262</v>
      </c>
      <c r="BB2259" s="17">
        <f t="shared" si="164"/>
        <v>0.79110303508204549</v>
      </c>
    </row>
    <row r="2260" spans="20:54" x14ac:dyDescent="0.2">
      <c r="T2260" s="12">
        <v>1.8576999999999999</v>
      </c>
      <c r="U2260" s="12">
        <v>6.4600000000000005E-2</v>
      </c>
      <c r="AG2260" s="19">
        <v>3.0406</v>
      </c>
      <c r="AH2260" s="20">
        <v>0.1142</v>
      </c>
      <c r="AN2260" s="17">
        <v>227.7</v>
      </c>
      <c r="AO2260" s="17">
        <v>0.72004094256787698</v>
      </c>
      <c r="AP2260" s="17">
        <f t="shared" si="161"/>
        <v>0.64803684831108932</v>
      </c>
      <c r="AQ2260" s="18">
        <f t="shared" si="162"/>
        <v>0.79204503682466476</v>
      </c>
      <c r="AV2260" s="19">
        <v>2.7854000000000001</v>
      </c>
      <c r="AW2260" s="20">
        <v>9.8599999999999993E-2</v>
      </c>
      <c r="AY2260" s="17">
        <v>227.7</v>
      </c>
      <c r="AZ2260" s="17">
        <v>0.71925946056309897</v>
      </c>
      <c r="BA2260" s="17">
        <f t="shared" si="163"/>
        <v>0.64733351450678911</v>
      </c>
      <c r="BB2260" s="17">
        <f t="shared" si="164"/>
        <v>0.79118540661940895</v>
      </c>
    </row>
    <row r="2261" spans="20:54" x14ac:dyDescent="0.2">
      <c r="T2261" s="12">
        <v>1.9109</v>
      </c>
      <c r="U2261" s="12">
        <v>6.4600000000000005E-2</v>
      </c>
      <c r="AG2261" s="19">
        <v>3.0364</v>
      </c>
      <c r="AH2261" s="20">
        <v>0.1148</v>
      </c>
      <c r="AN2261" s="17">
        <v>227.8</v>
      </c>
      <c r="AO2261" s="17">
        <v>0.72011948558836802</v>
      </c>
      <c r="AP2261" s="17">
        <f t="shared" si="161"/>
        <v>0.64810753702953128</v>
      </c>
      <c r="AQ2261" s="18">
        <f t="shared" si="162"/>
        <v>0.79213143414720488</v>
      </c>
      <c r="AV2261" s="19">
        <v>2.7664</v>
      </c>
      <c r="AW2261" s="20">
        <v>9.8900000000000002E-2</v>
      </c>
      <c r="AY2261" s="17">
        <v>227.8</v>
      </c>
      <c r="AZ2261" s="17">
        <v>0.719334252048204</v>
      </c>
      <c r="BA2261" s="17">
        <f t="shared" si="163"/>
        <v>0.64740082684338363</v>
      </c>
      <c r="BB2261" s="17">
        <f t="shared" si="164"/>
        <v>0.79126767725302449</v>
      </c>
    </row>
    <row r="2262" spans="20:54" x14ac:dyDescent="0.2">
      <c r="T2262" s="12">
        <v>1.9107000000000001</v>
      </c>
      <c r="U2262" s="12">
        <v>6.4600000000000005E-2</v>
      </c>
      <c r="AG2262" s="19">
        <v>3.0628000000000002</v>
      </c>
      <c r="AH2262" s="20">
        <v>0.1154</v>
      </c>
      <c r="AN2262" s="17">
        <v>227.9</v>
      </c>
      <c r="AO2262" s="17">
        <v>0.72019792768157298</v>
      </c>
      <c r="AP2262" s="17">
        <f t="shared" si="161"/>
        <v>0.64817813491341569</v>
      </c>
      <c r="AQ2262" s="18">
        <f t="shared" si="162"/>
        <v>0.79221772044973038</v>
      </c>
      <c r="AV2262" s="19">
        <v>2.7927</v>
      </c>
      <c r="AW2262" s="20">
        <v>9.9099999999999994E-2</v>
      </c>
      <c r="AY2262" s="17">
        <v>227.9</v>
      </c>
      <c r="AZ2262" s="17">
        <v>0.71940895198667099</v>
      </c>
      <c r="BA2262" s="17">
        <f t="shared" si="163"/>
        <v>0.6474680567880039</v>
      </c>
      <c r="BB2262" s="17">
        <f t="shared" si="164"/>
        <v>0.79134984718533818</v>
      </c>
    </row>
    <row r="2263" spans="20:54" x14ac:dyDescent="0.2">
      <c r="T2263" s="12">
        <v>1.8935</v>
      </c>
      <c r="U2263" s="12">
        <v>6.4600000000000005E-2</v>
      </c>
      <c r="AG2263" s="19">
        <v>3.0684</v>
      </c>
      <c r="AH2263" s="20">
        <v>0.11609999999999999</v>
      </c>
      <c r="AN2263" s="17">
        <v>228</v>
      </c>
      <c r="AO2263" s="17">
        <v>0.72027626898119701</v>
      </c>
      <c r="AP2263" s="17">
        <f t="shared" si="161"/>
        <v>0.64824864208307731</v>
      </c>
      <c r="AQ2263" s="18">
        <f t="shared" si="162"/>
        <v>0.79230389587931682</v>
      </c>
      <c r="AV2263" s="19">
        <v>2.8010999999999999</v>
      </c>
      <c r="AW2263" s="20">
        <v>9.9400000000000002E-2</v>
      </c>
      <c r="AY2263" s="17">
        <v>228</v>
      </c>
      <c r="AZ2263" s="17">
        <v>0.71948356056229501</v>
      </c>
      <c r="BA2263" s="17">
        <f t="shared" si="163"/>
        <v>0.6475352045060655</v>
      </c>
      <c r="BB2263" s="17">
        <f t="shared" si="164"/>
        <v>0.79143191661852452</v>
      </c>
    </row>
    <row r="2264" spans="20:54" x14ac:dyDescent="0.2">
      <c r="T2264" s="12">
        <v>1.8794</v>
      </c>
      <c r="U2264" s="12">
        <v>6.4600000000000005E-2</v>
      </c>
      <c r="AG2264" s="19">
        <v>3.0729000000000002</v>
      </c>
      <c r="AH2264" s="20">
        <v>0.1168</v>
      </c>
      <c r="AN2264" s="17">
        <v>228.1</v>
      </c>
      <c r="AO2264" s="17">
        <v>0.72035450962077496</v>
      </c>
      <c r="AP2264" s="17">
        <f t="shared" si="161"/>
        <v>0.64831905865869743</v>
      </c>
      <c r="AQ2264" s="18">
        <f t="shared" si="162"/>
        <v>0.79238996058285249</v>
      </c>
      <c r="AV2264" s="19">
        <v>2.8140999999999998</v>
      </c>
      <c r="AW2264" s="20">
        <v>9.9699999999999997E-2</v>
      </c>
      <c r="AY2264" s="17">
        <v>228.1</v>
      </c>
      <c r="AZ2264" s="17">
        <v>0.71955807795862203</v>
      </c>
      <c r="BA2264" s="17">
        <f t="shared" si="163"/>
        <v>0.64760227016275984</v>
      </c>
      <c r="BB2264" s="17">
        <f t="shared" si="164"/>
        <v>0.79151388575448434</v>
      </c>
    </row>
    <row r="2265" spans="20:54" x14ac:dyDescent="0.2">
      <c r="T2265" s="12">
        <v>1.9000999999999999</v>
      </c>
      <c r="U2265" s="12">
        <v>6.4699999999999994E-2</v>
      </c>
      <c r="AG2265" s="19">
        <v>3.1021000000000001</v>
      </c>
      <c r="AH2265" s="20">
        <v>0.1174</v>
      </c>
      <c r="AN2265" s="17">
        <v>228.2</v>
      </c>
      <c r="AO2265" s="17">
        <v>0.72043264973367604</v>
      </c>
      <c r="AP2265" s="17">
        <f t="shared" si="161"/>
        <v>0.6483893847603085</v>
      </c>
      <c r="AQ2265" s="18">
        <f t="shared" si="162"/>
        <v>0.7924759147070437</v>
      </c>
      <c r="AV2265" s="19">
        <v>2.8035000000000001</v>
      </c>
      <c r="AW2265" s="20">
        <v>9.9900000000000003E-2</v>
      </c>
      <c r="AY2265" s="17">
        <v>228.2</v>
      </c>
      <c r="AZ2265" s="17">
        <v>0.71963250435894799</v>
      </c>
      <c r="BA2265" s="17">
        <f t="shared" si="163"/>
        <v>0.64766925392305319</v>
      </c>
      <c r="BB2265" s="17">
        <f t="shared" si="164"/>
        <v>0.7915957547948429</v>
      </c>
    </row>
    <row r="2266" spans="20:54" x14ac:dyDescent="0.2">
      <c r="T2266" s="12">
        <v>1.9071</v>
      </c>
      <c r="U2266" s="12">
        <v>6.4699999999999994E-2</v>
      </c>
      <c r="AG2266" s="19">
        <v>3.1103999999999998</v>
      </c>
      <c r="AH2266" s="20">
        <v>0.1181</v>
      </c>
      <c r="AN2266" s="17">
        <v>228.3</v>
      </c>
      <c r="AO2266" s="17">
        <v>0.72051068945310504</v>
      </c>
      <c r="AP2266" s="17">
        <f t="shared" si="161"/>
        <v>0.6484596205077946</v>
      </c>
      <c r="AQ2266" s="18">
        <f t="shared" si="162"/>
        <v>0.79256175839841558</v>
      </c>
      <c r="AV2266" s="19">
        <v>2.8167</v>
      </c>
      <c r="AW2266" s="20">
        <v>0.1002</v>
      </c>
      <c r="AY2266" s="17">
        <v>228.3</v>
      </c>
      <c r="AZ2266" s="17">
        <v>0.71970683994632501</v>
      </c>
      <c r="BA2266" s="17">
        <f t="shared" si="163"/>
        <v>0.64773615595169254</v>
      </c>
      <c r="BB2266" s="17">
        <f t="shared" si="164"/>
        <v>0.79167752394095758</v>
      </c>
    </row>
    <row r="2267" spans="20:54" x14ac:dyDescent="0.2">
      <c r="T2267" s="12">
        <v>1.8962000000000001</v>
      </c>
      <c r="U2267" s="12">
        <v>6.4699999999999994E-2</v>
      </c>
      <c r="AG2267" s="19">
        <v>3.1215000000000002</v>
      </c>
      <c r="AH2267" s="20">
        <v>0.11890000000000001</v>
      </c>
      <c r="AN2267" s="17">
        <v>228.4</v>
      </c>
      <c r="AO2267" s="17">
        <v>0.72058862891209596</v>
      </c>
      <c r="AP2267" s="17">
        <f t="shared" si="161"/>
        <v>0.64852976602088641</v>
      </c>
      <c r="AQ2267" s="18">
        <f t="shared" si="162"/>
        <v>0.79264749180330563</v>
      </c>
      <c r="AV2267" s="19">
        <v>2.8277999999999999</v>
      </c>
      <c r="AW2267" s="20">
        <v>0.10050000000000001</v>
      </c>
      <c r="AY2267" s="17">
        <v>228.4</v>
      </c>
      <c r="AZ2267" s="17">
        <v>0.71978108490355297</v>
      </c>
      <c r="BA2267" s="17">
        <f t="shared" si="163"/>
        <v>0.64780297641319773</v>
      </c>
      <c r="BB2267" s="17">
        <f t="shared" si="164"/>
        <v>0.79175919339390832</v>
      </c>
    </row>
    <row r="2268" spans="20:54" x14ac:dyDescent="0.2">
      <c r="T2268" s="12">
        <v>1.8845000000000001</v>
      </c>
      <c r="U2268" s="12">
        <v>6.4699999999999994E-2</v>
      </c>
      <c r="AG2268" s="19">
        <v>3.153</v>
      </c>
      <c r="AH2268" s="20">
        <v>0.1196</v>
      </c>
      <c r="AN2268" s="17">
        <v>228.5</v>
      </c>
      <c r="AO2268" s="17">
        <v>0.72066646824352099</v>
      </c>
      <c r="AP2268" s="17">
        <f t="shared" si="161"/>
        <v>0.64859982141916894</v>
      </c>
      <c r="AQ2268" s="18">
        <f t="shared" si="162"/>
        <v>0.79273311506787314</v>
      </c>
      <c r="AV2268" s="19">
        <v>2.8001</v>
      </c>
      <c r="AW2268" s="20">
        <v>0.1008</v>
      </c>
      <c r="AY2268" s="17">
        <v>228.5</v>
      </c>
      <c r="AZ2268" s="17">
        <v>0.71985523941318696</v>
      </c>
      <c r="BA2268" s="17">
        <f t="shared" si="163"/>
        <v>0.64786971547186833</v>
      </c>
      <c r="BB2268" s="17">
        <f t="shared" si="164"/>
        <v>0.79184076335450571</v>
      </c>
    </row>
    <row r="2269" spans="20:54" x14ac:dyDescent="0.2">
      <c r="T2269" s="12">
        <v>1.9278</v>
      </c>
      <c r="U2269" s="12">
        <v>6.4699999999999994E-2</v>
      </c>
      <c r="AG2269" s="19">
        <v>3.1581000000000001</v>
      </c>
      <c r="AH2269" s="20">
        <v>0.12039999999999999</v>
      </c>
      <c r="AN2269" s="17">
        <v>228.6</v>
      </c>
      <c r="AO2269" s="17">
        <v>0.72074420758008195</v>
      </c>
      <c r="AP2269" s="17">
        <f t="shared" si="161"/>
        <v>0.64866978682207377</v>
      </c>
      <c r="AQ2269" s="18">
        <f t="shared" si="162"/>
        <v>0.79281862833809025</v>
      </c>
      <c r="AV2269" s="19">
        <v>2.7915000000000001</v>
      </c>
      <c r="AW2269" s="20">
        <v>0.1011</v>
      </c>
      <c r="AY2269" s="17">
        <v>228.6</v>
      </c>
      <c r="AZ2269" s="17">
        <v>0.71992930365753305</v>
      </c>
      <c r="BA2269" s="17">
        <f t="shared" si="163"/>
        <v>0.64793637329177978</v>
      </c>
      <c r="BB2269" s="17">
        <f t="shared" si="164"/>
        <v>0.79192223402328643</v>
      </c>
    </row>
    <row r="2270" spans="20:54" x14ac:dyDescent="0.2">
      <c r="T2270" s="12">
        <v>1.9155</v>
      </c>
      <c r="U2270" s="12">
        <v>6.4699999999999994E-2</v>
      </c>
      <c r="AG2270" s="19">
        <v>3.1880000000000002</v>
      </c>
      <c r="AH2270" s="20">
        <v>0.1212</v>
      </c>
      <c r="AN2270" s="17">
        <v>228.7</v>
      </c>
      <c r="AO2270" s="17">
        <v>0.72082184705431895</v>
      </c>
      <c r="AP2270" s="17">
        <f t="shared" si="161"/>
        <v>0.64873966234888703</v>
      </c>
      <c r="AQ2270" s="18">
        <f t="shared" si="162"/>
        <v>0.79290403175975088</v>
      </c>
      <c r="AV2270" s="19">
        <v>2.8157999999999999</v>
      </c>
      <c r="AW2270" s="20">
        <v>0.1014</v>
      </c>
      <c r="AY2270" s="17">
        <v>228.7</v>
      </c>
      <c r="AZ2270" s="17">
        <v>0.72000327781864804</v>
      </c>
      <c r="BA2270" s="17">
        <f t="shared" si="163"/>
        <v>0.64800295003678321</v>
      </c>
      <c r="BB2270" s="17">
        <f t="shared" si="164"/>
        <v>0.79200360560051286</v>
      </c>
    </row>
    <row r="2271" spans="20:54" x14ac:dyDescent="0.2">
      <c r="T2271" s="12">
        <v>1.9251</v>
      </c>
      <c r="U2271" s="12">
        <v>6.4699999999999994E-2</v>
      </c>
      <c r="AG2271" s="19">
        <v>3.1917</v>
      </c>
      <c r="AH2271" s="20">
        <v>0.1221</v>
      </c>
      <c r="AN2271" s="17">
        <v>228.8</v>
      </c>
      <c r="AO2271" s="17">
        <v>0.72089938679860099</v>
      </c>
      <c r="AP2271" s="17">
        <f t="shared" si="161"/>
        <v>0.64880944811874086</v>
      </c>
      <c r="AQ2271" s="18">
        <f t="shared" si="162"/>
        <v>0.79298932547846113</v>
      </c>
      <c r="AV2271" s="19">
        <v>2.8285999999999998</v>
      </c>
      <c r="AW2271" s="20">
        <v>0.1017</v>
      </c>
      <c r="AY2271" s="17">
        <v>228.8</v>
      </c>
      <c r="AZ2271" s="17">
        <v>0.72007716207834305</v>
      </c>
      <c r="BA2271" s="17">
        <f t="shared" si="163"/>
        <v>0.64806944587050874</v>
      </c>
      <c r="BB2271" s="17">
        <f t="shared" si="164"/>
        <v>0.79208487828617746</v>
      </c>
    </row>
    <row r="2272" spans="20:54" x14ac:dyDescent="0.2">
      <c r="T2272" s="12">
        <v>1.9036</v>
      </c>
      <c r="U2272" s="12">
        <v>6.4799999999999996E-2</v>
      </c>
      <c r="AG2272" s="19">
        <v>3.2145000000000001</v>
      </c>
      <c r="AH2272" s="20">
        <v>0.123</v>
      </c>
      <c r="AN2272" s="17">
        <v>228.9</v>
      </c>
      <c r="AO2272" s="17">
        <v>0.72097682694513499</v>
      </c>
      <c r="AP2272" s="17">
        <f t="shared" si="161"/>
        <v>0.64887914425062154</v>
      </c>
      <c r="AQ2272" s="18">
        <f t="shared" si="162"/>
        <v>0.79307450963964854</v>
      </c>
      <c r="AV2272" s="19">
        <v>2.8357999999999999</v>
      </c>
      <c r="AW2272" s="20">
        <v>0.10199999999999999</v>
      </c>
      <c r="AY2272" s="17">
        <v>228.9</v>
      </c>
      <c r="AZ2272" s="17">
        <v>0.72015095661817796</v>
      </c>
      <c r="BA2272" s="17">
        <f t="shared" si="163"/>
        <v>0.64813586095636022</v>
      </c>
      <c r="BB2272" s="17">
        <f t="shared" si="164"/>
        <v>0.79216605227999581</v>
      </c>
    </row>
    <row r="2273" spans="20:54" x14ac:dyDescent="0.2">
      <c r="T2273" s="12">
        <v>1.909</v>
      </c>
      <c r="U2273" s="12">
        <v>6.4799999999999996E-2</v>
      </c>
      <c r="AG2273" s="19">
        <v>3.2477999999999998</v>
      </c>
      <c r="AH2273" s="20">
        <v>0.1239</v>
      </c>
      <c r="AN2273" s="17">
        <v>229</v>
      </c>
      <c r="AO2273" s="17">
        <v>0.72105416762596097</v>
      </c>
      <c r="AP2273" s="17">
        <f t="shared" si="161"/>
        <v>0.6489487508633649</v>
      </c>
      <c r="AQ2273" s="18">
        <f t="shared" si="162"/>
        <v>0.79315958438855716</v>
      </c>
      <c r="AV2273" s="19">
        <v>2.8374999999999999</v>
      </c>
      <c r="AW2273" s="20">
        <v>0.1023</v>
      </c>
      <c r="AY2273" s="17">
        <v>229</v>
      </c>
      <c r="AZ2273" s="17">
        <v>0.72022466161946896</v>
      </c>
      <c r="BA2273" s="17">
        <f t="shared" si="163"/>
        <v>0.64820219545752211</v>
      </c>
      <c r="BB2273" s="17">
        <f t="shared" si="164"/>
        <v>0.79224712778141593</v>
      </c>
    </row>
    <row r="2274" spans="20:54" x14ac:dyDescent="0.2">
      <c r="T2274" s="12">
        <v>1.9166000000000001</v>
      </c>
      <c r="U2274" s="12">
        <v>6.4799999999999996E-2</v>
      </c>
      <c r="AG2274" s="19">
        <v>3.2669999999999999</v>
      </c>
      <c r="AH2274" s="20">
        <v>0.12479999999999999</v>
      </c>
      <c r="AN2274" s="17">
        <v>229.1</v>
      </c>
      <c r="AO2274" s="17">
        <v>0.72113140897295303</v>
      </c>
      <c r="AP2274" s="17">
        <f t="shared" si="161"/>
        <v>0.64901826807565777</v>
      </c>
      <c r="AQ2274" s="18">
        <f t="shared" si="162"/>
        <v>0.79324454987024839</v>
      </c>
      <c r="AV2274" s="19">
        <v>2.8222999999999998</v>
      </c>
      <c r="AW2274" s="20">
        <v>0.1026</v>
      </c>
      <c r="AY2274" s="17">
        <v>229.1</v>
      </c>
      <c r="AZ2274" s="17">
        <v>0.72029827726328099</v>
      </c>
      <c r="BA2274" s="17">
        <f t="shared" si="163"/>
        <v>0.64826844953695295</v>
      </c>
      <c r="BB2274" s="17">
        <f t="shared" si="164"/>
        <v>0.79232810498960915</v>
      </c>
    </row>
    <row r="2275" spans="20:54" x14ac:dyDescent="0.2">
      <c r="T2275" s="12">
        <v>1.8858999999999999</v>
      </c>
      <c r="U2275" s="12">
        <v>6.4799999999999996E-2</v>
      </c>
      <c r="AG2275" s="19">
        <v>3.2928000000000002</v>
      </c>
      <c r="AH2275" s="20">
        <v>0.1258</v>
      </c>
      <c r="AN2275" s="17">
        <v>229.2</v>
      </c>
      <c r="AO2275" s="17">
        <v>0.72120855111781901</v>
      </c>
      <c r="AP2275" s="17">
        <f t="shared" si="161"/>
        <v>0.64908769600603711</v>
      </c>
      <c r="AQ2275" s="18">
        <f t="shared" si="162"/>
        <v>0.79332940622960102</v>
      </c>
      <c r="AV2275" s="19">
        <v>2.8336000000000001</v>
      </c>
      <c r="AW2275" s="20">
        <v>0.10299999999999999</v>
      </c>
      <c r="AY2275" s="17">
        <v>229.2</v>
      </c>
      <c r="AZ2275" s="17">
        <v>0.72037180373043397</v>
      </c>
      <c r="BA2275" s="17">
        <f t="shared" si="163"/>
        <v>0.64833462335739056</v>
      </c>
      <c r="BB2275" s="17">
        <f t="shared" si="164"/>
        <v>0.79240898410347738</v>
      </c>
    </row>
    <row r="2276" spans="20:54" x14ac:dyDescent="0.2">
      <c r="T2276" s="12">
        <v>1.9020999999999999</v>
      </c>
      <c r="U2276" s="12">
        <v>6.4799999999999996E-2</v>
      </c>
      <c r="AG2276" s="19">
        <v>3.3342999999999998</v>
      </c>
      <c r="AH2276" s="20">
        <v>0.1268</v>
      </c>
      <c r="AN2276" s="17">
        <v>229.3</v>
      </c>
      <c r="AO2276" s="17">
        <v>0.72128559419210303</v>
      </c>
      <c r="AP2276" s="17">
        <f t="shared" si="161"/>
        <v>0.64915703477289277</v>
      </c>
      <c r="AQ2276" s="18">
        <f t="shared" si="162"/>
        <v>0.7934141536113134</v>
      </c>
      <c r="AV2276" s="19">
        <v>2.8506999999999998</v>
      </c>
      <c r="AW2276" s="20">
        <v>0.1033</v>
      </c>
      <c r="AY2276" s="17">
        <v>229.3</v>
      </c>
      <c r="AZ2276" s="17">
        <v>0.720445241201496</v>
      </c>
      <c r="BA2276" s="17">
        <f t="shared" si="163"/>
        <v>0.64840071708134639</v>
      </c>
      <c r="BB2276" s="17">
        <f t="shared" si="164"/>
        <v>0.79248976532164561</v>
      </c>
    </row>
    <row r="2277" spans="20:54" x14ac:dyDescent="0.2">
      <c r="T2277" s="12">
        <v>1.8794999999999999</v>
      </c>
      <c r="U2277" s="12">
        <v>6.4799999999999996E-2</v>
      </c>
      <c r="AG2277" s="19">
        <v>3.3664999999999998</v>
      </c>
      <c r="AH2277" s="20">
        <v>0.12790000000000001</v>
      </c>
      <c r="AN2277" s="17">
        <v>229.4</v>
      </c>
      <c r="AO2277" s="17">
        <v>0.721362538327183</v>
      </c>
      <c r="AP2277" s="17">
        <f t="shared" si="161"/>
        <v>0.64922628449446473</v>
      </c>
      <c r="AQ2277" s="18">
        <f t="shared" si="162"/>
        <v>0.79349879215990138</v>
      </c>
      <c r="AV2277" s="19">
        <v>2.8633000000000002</v>
      </c>
      <c r="AW2277" s="20">
        <v>0.1036</v>
      </c>
      <c r="AY2277" s="17">
        <v>229.4</v>
      </c>
      <c r="AZ2277" s="17">
        <v>0.72051858985679096</v>
      </c>
      <c r="BA2277" s="17">
        <f t="shared" si="163"/>
        <v>0.64846673087111184</v>
      </c>
      <c r="BB2277" s="17">
        <f t="shared" si="164"/>
        <v>0.79257044884247008</v>
      </c>
    </row>
    <row r="2278" spans="20:54" x14ac:dyDescent="0.2">
      <c r="T2278" s="12">
        <v>1.9142999999999999</v>
      </c>
      <c r="U2278" s="12">
        <v>6.4799999999999996E-2</v>
      </c>
      <c r="AG2278" s="19">
        <v>3.3959000000000001</v>
      </c>
      <c r="AH2278" s="20">
        <v>0.129</v>
      </c>
      <c r="AN2278" s="17">
        <v>229.5</v>
      </c>
      <c r="AO2278" s="17">
        <v>0.72143938365427096</v>
      </c>
      <c r="AP2278" s="17">
        <f t="shared" si="161"/>
        <v>0.64929544528884386</v>
      </c>
      <c r="AQ2278" s="18">
        <f t="shared" si="162"/>
        <v>0.79358332201969817</v>
      </c>
      <c r="AV2278" s="19">
        <v>2.8757999999999999</v>
      </c>
      <c r="AW2278" s="20">
        <v>0.104</v>
      </c>
      <c r="AY2278" s="17">
        <v>229.5</v>
      </c>
      <c r="AZ2278" s="17">
        <v>0.72059184987639502</v>
      </c>
      <c r="BA2278" s="17">
        <f t="shared" si="163"/>
        <v>0.64853266488875549</v>
      </c>
      <c r="BB2278" s="17">
        <f t="shared" si="164"/>
        <v>0.79265103486403454</v>
      </c>
    </row>
    <row r="2279" spans="20:54" x14ac:dyDescent="0.2">
      <c r="T2279" s="12">
        <v>1.9026000000000001</v>
      </c>
      <c r="U2279" s="12">
        <v>6.4899999999999999E-2</v>
      </c>
      <c r="AG2279" s="19">
        <v>3.4380999999999999</v>
      </c>
      <c r="AH2279" s="20">
        <v>0.13020000000000001</v>
      </c>
      <c r="AN2279" s="17">
        <v>229.6</v>
      </c>
      <c r="AO2279" s="17">
        <v>0.72151613030441497</v>
      </c>
      <c r="AP2279" s="17">
        <f t="shared" si="161"/>
        <v>0.64936451727397348</v>
      </c>
      <c r="AQ2279" s="18">
        <f t="shared" si="162"/>
        <v>0.79366774333485657</v>
      </c>
      <c r="AV2279" s="19">
        <v>2.8698000000000001</v>
      </c>
      <c r="AW2279" s="20">
        <v>0.1043</v>
      </c>
      <c r="AY2279" s="17">
        <v>229.6</v>
      </c>
      <c r="AZ2279" s="17">
        <v>0.720665021440133</v>
      </c>
      <c r="BA2279" s="17">
        <f t="shared" si="163"/>
        <v>0.64859851929611967</v>
      </c>
      <c r="BB2279" s="17">
        <f t="shared" si="164"/>
        <v>0.79273152358414634</v>
      </c>
    </row>
    <row r="2280" spans="20:54" x14ac:dyDescent="0.2">
      <c r="T2280" s="12">
        <v>1.8874</v>
      </c>
      <c r="U2280" s="12">
        <v>6.4899999999999999E-2</v>
      </c>
      <c r="AG2280" s="19">
        <v>3.4603999999999999</v>
      </c>
      <c r="AH2280" s="20">
        <v>0.13139999999999999</v>
      </c>
      <c r="AN2280" s="17">
        <v>229.7</v>
      </c>
      <c r="AO2280" s="17">
        <v>0.721592778408498</v>
      </c>
      <c r="AP2280" s="17">
        <f t="shared" si="161"/>
        <v>0.64943350056764826</v>
      </c>
      <c r="AQ2280" s="18">
        <f t="shared" si="162"/>
        <v>0.79375205624934786</v>
      </c>
      <c r="AV2280" s="19">
        <v>2.8685999999999998</v>
      </c>
      <c r="AW2280" s="20">
        <v>0.1047</v>
      </c>
      <c r="AY2280" s="17">
        <v>229.7</v>
      </c>
      <c r="AZ2280" s="17">
        <v>0.72073810472758504</v>
      </c>
      <c r="BA2280" s="17">
        <f t="shared" si="163"/>
        <v>0.64866429425482652</v>
      </c>
      <c r="BB2280" s="17">
        <f t="shared" si="164"/>
        <v>0.79281191520034355</v>
      </c>
    </row>
    <row r="2281" spans="20:54" x14ac:dyDescent="0.2">
      <c r="T2281" s="12">
        <v>1.9009</v>
      </c>
      <c r="U2281" s="12">
        <v>6.4899999999999999E-2</v>
      </c>
      <c r="AG2281" s="19">
        <v>3.496</v>
      </c>
      <c r="AH2281" s="20">
        <v>0.1326</v>
      </c>
      <c r="AN2281" s="17">
        <v>229.8</v>
      </c>
      <c r="AO2281" s="17">
        <v>0.72166932809723805</v>
      </c>
      <c r="AP2281" s="17">
        <f t="shared" si="161"/>
        <v>0.6495023952875143</v>
      </c>
      <c r="AQ2281" s="18">
        <f t="shared" si="162"/>
        <v>0.79383626090696191</v>
      </c>
      <c r="AV2281" s="19">
        <v>2.8576000000000001</v>
      </c>
      <c r="AW2281" s="20">
        <v>0.1051</v>
      </c>
      <c r="AY2281" s="17">
        <v>229.8</v>
      </c>
      <c r="AZ2281" s="17">
        <v>0.72081109991808401</v>
      </c>
      <c r="BA2281" s="17">
        <f t="shared" si="163"/>
        <v>0.64872998992627562</v>
      </c>
      <c r="BB2281" s="17">
        <f t="shared" si="164"/>
        <v>0.79289220990989251</v>
      </c>
    </row>
    <row r="2282" spans="20:54" x14ac:dyDescent="0.2">
      <c r="T2282" s="12">
        <v>1.9171</v>
      </c>
      <c r="U2282" s="12">
        <v>6.4899999999999999E-2</v>
      </c>
      <c r="AG2282" s="19">
        <v>3.5636999999999999</v>
      </c>
      <c r="AH2282" s="20">
        <v>0.13389999999999999</v>
      </c>
      <c r="AN2282" s="17">
        <v>229.9</v>
      </c>
      <c r="AO2282" s="17">
        <v>0.72174577950118801</v>
      </c>
      <c r="AP2282" s="17">
        <f t="shared" si="161"/>
        <v>0.64957120155106918</v>
      </c>
      <c r="AQ2282" s="18">
        <f t="shared" si="162"/>
        <v>0.79392035745130685</v>
      </c>
      <c r="AV2282" s="19">
        <v>2.8492000000000002</v>
      </c>
      <c r="AW2282" s="20">
        <v>0.10539999999999999</v>
      </c>
      <c r="AY2282" s="17">
        <v>229.9</v>
      </c>
      <c r="AZ2282" s="17">
        <v>0.72088400719071299</v>
      </c>
      <c r="BA2282" s="17">
        <f t="shared" si="163"/>
        <v>0.64879560647164169</v>
      </c>
      <c r="BB2282" s="17">
        <f t="shared" si="164"/>
        <v>0.7929724079097844</v>
      </c>
    </row>
    <row r="2283" spans="20:54" x14ac:dyDescent="0.2">
      <c r="T2283" s="12">
        <v>1.8913</v>
      </c>
      <c r="U2283" s="12">
        <v>6.4899999999999999E-2</v>
      </c>
      <c r="AG2283" s="19">
        <v>3.6053999999999999</v>
      </c>
      <c r="AH2283" s="20">
        <v>0.13519999999999999</v>
      </c>
      <c r="AN2283" s="17">
        <v>230</v>
      </c>
      <c r="AO2283" s="17">
        <v>0.72182213275073703</v>
      </c>
      <c r="AP2283" s="17">
        <f t="shared" si="161"/>
        <v>0.64963991947566335</v>
      </c>
      <c r="AQ2283" s="18">
        <f t="shared" si="162"/>
        <v>0.79400434602581083</v>
      </c>
      <c r="AV2283" s="19">
        <v>2.8906000000000001</v>
      </c>
      <c r="AW2283" s="20">
        <v>0.10580000000000001</v>
      </c>
      <c r="AY2283" s="17">
        <v>230</v>
      </c>
      <c r="AZ2283" s="17">
        <v>0.72095682672430905</v>
      </c>
      <c r="BA2283" s="17">
        <f t="shared" si="163"/>
        <v>0.64886114405187811</v>
      </c>
      <c r="BB2283" s="17">
        <f t="shared" si="164"/>
        <v>0.79305250939673999</v>
      </c>
    </row>
    <row r="2284" spans="20:54" x14ac:dyDescent="0.2">
      <c r="T2284" s="12">
        <v>1.9187000000000001</v>
      </c>
      <c r="U2284" s="12">
        <v>6.4899999999999999E-2</v>
      </c>
      <c r="AG2284" s="19">
        <v>3.6602999999999999</v>
      </c>
      <c r="AH2284" s="20">
        <v>0.1366</v>
      </c>
      <c r="AN2284" s="17">
        <v>230.1</v>
      </c>
      <c r="AO2284" s="17">
        <v>0.72189838797610895</v>
      </c>
      <c r="AP2284" s="17">
        <f t="shared" si="161"/>
        <v>0.64970854917849807</v>
      </c>
      <c r="AQ2284" s="18">
        <f t="shared" si="162"/>
        <v>0.79408822677371993</v>
      </c>
      <c r="AV2284" s="19">
        <v>2.8809999999999998</v>
      </c>
      <c r="AW2284" s="20">
        <v>0.1062</v>
      </c>
      <c r="AY2284" s="17">
        <v>230.1</v>
      </c>
      <c r="AZ2284" s="17">
        <v>0.72102955869746099</v>
      </c>
      <c r="BA2284" s="17">
        <f t="shared" si="163"/>
        <v>0.64892660282771486</v>
      </c>
      <c r="BB2284" s="17">
        <f t="shared" si="164"/>
        <v>0.79313251456720713</v>
      </c>
    </row>
    <row r="2285" spans="20:54" x14ac:dyDescent="0.2">
      <c r="T2285" s="12">
        <v>1.9001999999999999</v>
      </c>
      <c r="U2285" s="12">
        <v>6.4899999999999999E-2</v>
      </c>
      <c r="AG2285" s="19">
        <v>3.7176</v>
      </c>
      <c r="AH2285" s="20">
        <v>0.13800000000000001</v>
      </c>
      <c r="AN2285" s="17">
        <v>230.2</v>
      </c>
      <c r="AO2285" s="17">
        <v>0.72197454530736305</v>
      </c>
      <c r="AP2285" s="17">
        <f t="shared" si="161"/>
        <v>0.64977709077662671</v>
      </c>
      <c r="AQ2285" s="18">
        <f t="shared" si="162"/>
        <v>0.79417199983809939</v>
      </c>
      <c r="AV2285" s="19">
        <v>2.9068000000000001</v>
      </c>
      <c r="AW2285" s="20">
        <v>0.1066</v>
      </c>
      <c r="AY2285" s="17">
        <v>230.2</v>
      </c>
      <c r="AZ2285" s="17">
        <v>0.72110220328851005</v>
      </c>
      <c r="BA2285" s="17">
        <f t="shared" si="163"/>
        <v>0.6489919829596591</v>
      </c>
      <c r="BB2285" s="17">
        <f t="shared" si="164"/>
        <v>0.79321242361736111</v>
      </c>
    </row>
    <row r="2286" spans="20:54" x14ac:dyDescent="0.2">
      <c r="T2286" s="12">
        <v>1.9069</v>
      </c>
      <c r="U2286" s="12">
        <v>6.5000000000000002E-2</v>
      </c>
      <c r="AG2286" s="19">
        <v>3.7730999999999999</v>
      </c>
      <c r="AH2286" s="20">
        <v>0.1394</v>
      </c>
      <c r="AN2286" s="17">
        <v>230.3</v>
      </c>
      <c r="AO2286" s="17">
        <v>0.72205060487439598</v>
      </c>
      <c r="AP2286" s="17">
        <f t="shared" si="161"/>
        <v>0.64984554438695641</v>
      </c>
      <c r="AQ2286" s="18">
        <f t="shared" si="162"/>
        <v>0.79425566536183567</v>
      </c>
      <c r="AV2286" s="19">
        <v>2.8934000000000002</v>
      </c>
      <c r="AW2286" s="20">
        <v>0.1071</v>
      </c>
      <c r="AY2286" s="17">
        <v>230.3</v>
      </c>
      <c r="AZ2286" s="17">
        <v>0.72117476067554998</v>
      </c>
      <c r="BA2286" s="17">
        <f t="shared" si="163"/>
        <v>0.64905728460799494</v>
      </c>
      <c r="BB2286" s="17">
        <f t="shared" si="164"/>
        <v>0.79329223674310501</v>
      </c>
    </row>
    <row r="2287" spans="20:54" x14ac:dyDescent="0.2">
      <c r="T2287" s="12">
        <v>1.9439</v>
      </c>
      <c r="U2287" s="12">
        <v>6.5000000000000002E-2</v>
      </c>
      <c r="AG2287" s="19">
        <v>3.8515999999999999</v>
      </c>
      <c r="AH2287" s="20">
        <v>0.1409</v>
      </c>
      <c r="AN2287" s="17">
        <v>230.4</v>
      </c>
      <c r="AO2287" s="17">
        <v>0.72212656680693998</v>
      </c>
      <c r="AP2287" s="17">
        <f t="shared" si="161"/>
        <v>0.649913910126246</v>
      </c>
      <c r="AQ2287" s="18">
        <f t="shared" si="162"/>
        <v>0.79433922348763408</v>
      </c>
      <c r="AV2287" s="19">
        <v>2.9051999999999998</v>
      </c>
      <c r="AW2287" s="20">
        <v>0.1075</v>
      </c>
      <c r="AY2287" s="17">
        <v>230.4</v>
      </c>
      <c r="AZ2287" s="17">
        <v>0.72124723103642796</v>
      </c>
      <c r="BA2287" s="17">
        <f t="shared" si="163"/>
        <v>0.64912250793278514</v>
      </c>
      <c r="BB2287" s="17">
        <f t="shared" si="164"/>
        <v>0.79337195414007078</v>
      </c>
    </row>
    <row r="2288" spans="20:54" x14ac:dyDescent="0.2">
      <c r="T2288" s="12">
        <v>1.8945000000000001</v>
      </c>
      <c r="U2288" s="12">
        <v>6.5000000000000002E-2</v>
      </c>
      <c r="AG2288" s="19">
        <v>3.9405999999999999</v>
      </c>
      <c r="AH2288" s="20">
        <v>0.1424</v>
      </c>
      <c r="AN2288" s="17">
        <v>230.5</v>
      </c>
      <c r="AO2288" s="17">
        <v>0.72220243123456096</v>
      </c>
      <c r="AP2288" s="17">
        <f t="shared" si="161"/>
        <v>0.64998218811110486</v>
      </c>
      <c r="AQ2288" s="18">
        <f t="shared" si="162"/>
        <v>0.79442267435801717</v>
      </c>
      <c r="AV2288" s="19">
        <v>2.9182000000000001</v>
      </c>
      <c r="AW2288" s="20">
        <v>0.1079</v>
      </c>
      <c r="AY2288" s="17">
        <v>230.5</v>
      </c>
      <c r="AZ2288" s="17">
        <v>0.72131961454874305</v>
      </c>
      <c r="BA2288" s="17">
        <f t="shared" si="163"/>
        <v>0.64918765309386872</v>
      </c>
      <c r="BB2288" s="17">
        <f t="shared" si="164"/>
        <v>0.79345157600361738</v>
      </c>
    </row>
    <row r="2289" spans="20:54" x14ac:dyDescent="0.2">
      <c r="T2289" s="12">
        <v>1.8962000000000001</v>
      </c>
      <c r="U2289" s="12">
        <v>6.5000000000000002E-2</v>
      </c>
      <c r="AG2289" s="19">
        <v>4.0016999999999996</v>
      </c>
      <c r="AH2289" s="20">
        <v>0.14399999999999999</v>
      </c>
      <c r="AN2289" s="17">
        <v>230.6</v>
      </c>
      <c r="AO2289" s="17">
        <v>0.72227819828666395</v>
      </c>
      <c r="AP2289" s="17">
        <f t="shared" si="161"/>
        <v>0.65005037845799762</v>
      </c>
      <c r="AQ2289" s="18">
        <f t="shared" si="162"/>
        <v>0.79450601811533039</v>
      </c>
      <c r="AV2289" s="19">
        <v>2.9382999999999999</v>
      </c>
      <c r="AW2289" s="20">
        <v>0.1084</v>
      </c>
      <c r="AY2289" s="17">
        <v>230.6</v>
      </c>
      <c r="AZ2289" s="17">
        <v>0.72139191138984604</v>
      </c>
      <c r="BA2289" s="17">
        <f t="shared" si="163"/>
        <v>0.64925272025086145</v>
      </c>
      <c r="BB2289" s="17">
        <f t="shared" si="164"/>
        <v>0.79353110252883075</v>
      </c>
    </row>
    <row r="2290" spans="20:54" x14ac:dyDescent="0.2">
      <c r="T2290" s="12">
        <v>1.9401999999999999</v>
      </c>
      <c r="U2290" s="12">
        <v>6.5000000000000002E-2</v>
      </c>
      <c r="AG2290" s="19">
        <v>4.1005000000000003</v>
      </c>
      <c r="AH2290" s="20">
        <v>0.14560000000000001</v>
      </c>
      <c r="AN2290" s="17">
        <v>230.7</v>
      </c>
      <c r="AO2290" s="17">
        <v>0.72235386809248903</v>
      </c>
      <c r="AP2290" s="17">
        <f t="shared" si="161"/>
        <v>0.65011848128324012</v>
      </c>
      <c r="AQ2290" s="18">
        <f t="shared" si="162"/>
        <v>0.79458925490173804</v>
      </c>
      <c r="AV2290" s="19">
        <v>2.9468000000000001</v>
      </c>
      <c r="AW2290" s="20">
        <v>0.1089</v>
      </c>
      <c r="AY2290" s="17">
        <v>230.7</v>
      </c>
      <c r="AZ2290" s="17">
        <v>0.72146412173684304</v>
      </c>
      <c r="BA2290" s="17">
        <f t="shared" si="163"/>
        <v>0.64931770956315871</v>
      </c>
      <c r="BB2290" s="17">
        <f t="shared" si="164"/>
        <v>0.79361053391052738</v>
      </c>
    </row>
    <row r="2291" spans="20:54" x14ac:dyDescent="0.2">
      <c r="T2291" s="12">
        <v>1.9259999999999999</v>
      </c>
      <c r="U2291" s="12">
        <v>6.5000000000000002E-2</v>
      </c>
      <c r="AG2291" s="19">
        <v>4.1957000000000004</v>
      </c>
      <c r="AH2291" s="20">
        <v>0.14729999999999999</v>
      </c>
      <c r="AN2291" s="17">
        <v>230.8</v>
      </c>
      <c r="AO2291" s="17">
        <v>0.72242944078111304</v>
      </c>
      <c r="AP2291" s="17">
        <f t="shared" si="161"/>
        <v>0.65018649670300177</v>
      </c>
      <c r="AQ2291" s="18">
        <f t="shared" si="162"/>
        <v>0.79467238485922442</v>
      </c>
      <c r="AV2291" s="19">
        <v>2.9384000000000001</v>
      </c>
      <c r="AW2291" s="20">
        <v>0.1094</v>
      </c>
      <c r="AY2291" s="17">
        <v>230.8</v>
      </c>
      <c r="AZ2291" s="17">
        <v>0.72153624576659103</v>
      </c>
      <c r="BA2291" s="17">
        <f t="shared" si="163"/>
        <v>0.64938262118993195</v>
      </c>
      <c r="BB2291" s="17">
        <f t="shared" si="164"/>
        <v>0.79368987034325023</v>
      </c>
    </row>
    <row r="2292" spans="20:54" x14ac:dyDescent="0.2">
      <c r="T2292" s="12">
        <v>1.8885000000000001</v>
      </c>
      <c r="U2292" s="12">
        <v>6.5000000000000002E-2</v>
      </c>
      <c r="AG2292" s="19">
        <v>4.2995000000000001</v>
      </c>
      <c r="AH2292" s="20">
        <v>0.14899999999999999</v>
      </c>
      <c r="AN2292" s="17">
        <v>230.9</v>
      </c>
      <c r="AO2292" s="17">
        <v>0.72250491648144899</v>
      </c>
      <c r="AP2292" s="17">
        <f t="shared" si="161"/>
        <v>0.65025442483330409</v>
      </c>
      <c r="AQ2292" s="18">
        <f t="shared" si="162"/>
        <v>0.794755408129594</v>
      </c>
      <c r="AV2292" s="19">
        <v>2.9579</v>
      </c>
      <c r="AW2292" s="20">
        <v>0.1099</v>
      </c>
      <c r="AY2292" s="17">
        <v>230.9</v>
      </c>
      <c r="AZ2292" s="17">
        <v>0.72160828365569796</v>
      </c>
      <c r="BA2292" s="17">
        <f t="shared" si="163"/>
        <v>0.64944745529012815</v>
      </c>
      <c r="BB2292" s="17">
        <f t="shared" si="164"/>
        <v>0.79376911202126776</v>
      </c>
    </row>
    <row r="2293" spans="20:54" x14ac:dyDescent="0.2">
      <c r="T2293" s="12">
        <v>1.9141999999999999</v>
      </c>
      <c r="U2293" s="12">
        <v>6.5100000000000005E-2</v>
      </c>
      <c r="AG2293" s="19">
        <v>4.4138999999999999</v>
      </c>
      <c r="AH2293" s="20">
        <v>0.1507</v>
      </c>
      <c r="AN2293" s="17">
        <v>231</v>
      </c>
      <c r="AO2293" s="17">
        <v>0.72258029532224599</v>
      </c>
      <c r="AP2293" s="17">
        <f t="shared" si="161"/>
        <v>0.65032226579002139</v>
      </c>
      <c r="AQ2293" s="18">
        <f t="shared" si="162"/>
        <v>0.7948383248544707</v>
      </c>
      <c r="AV2293" s="19">
        <v>2.9613</v>
      </c>
      <c r="AW2293" s="20">
        <v>0.1104</v>
      </c>
      <c r="AY2293" s="17">
        <v>231</v>
      </c>
      <c r="AZ2293" s="17">
        <v>0.72168023558052996</v>
      </c>
      <c r="BA2293" s="17">
        <f t="shared" si="163"/>
        <v>0.649512212022477</v>
      </c>
      <c r="BB2293" s="17">
        <f t="shared" si="164"/>
        <v>0.79384825913858303</v>
      </c>
    </row>
    <row r="2294" spans="20:54" x14ac:dyDescent="0.2">
      <c r="T2294" s="12">
        <v>1.8943000000000001</v>
      </c>
      <c r="U2294" s="12">
        <v>6.5100000000000005E-2</v>
      </c>
      <c r="AG2294" s="19">
        <v>4.5190999999999999</v>
      </c>
      <c r="AH2294" s="20">
        <v>0.15240000000000001</v>
      </c>
      <c r="AN2294" s="17">
        <v>231.1</v>
      </c>
      <c r="AO2294" s="17">
        <v>0.72265557743209197</v>
      </c>
      <c r="AP2294" s="17">
        <f t="shared" si="161"/>
        <v>0.65039001968888277</v>
      </c>
      <c r="AQ2294" s="18">
        <f t="shared" si="162"/>
        <v>0.79492113517530127</v>
      </c>
      <c r="AV2294" s="19">
        <v>2.9744999999999999</v>
      </c>
      <c r="AW2294" s="20">
        <v>0.1109</v>
      </c>
      <c r="AY2294" s="17">
        <v>231.1</v>
      </c>
      <c r="AZ2294" s="17">
        <v>0.72175210171719995</v>
      </c>
      <c r="BA2294" s="17">
        <f t="shared" si="163"/>
        <v>0.64957689154547993</v>
      </c>
      <c r="BB2294" s="17">
        <f t="shared" si="164"/>
        <v>0.79392731188891996</v>
      </c>
    </row>
    <row r="2295" spans="20:54" x14ac:dyDescent="0.2">
      <c r="T2295" s="12">
        <v>1.9092</v>
      </c>
      <c r="U2295" s="12">
        <v>6.5100000000000005E-2</v>
      </c>
      <c r="AG2295" s="19">
        <v>4.6539999999999999</v>
      </c>
      <c r="AH2295" s="20">
        <v>0.15409999999999999</v>
      </c>
      <c r="AN2295" s="17">
        <v>231.2</v>
      </c>
      <c r="AO2295" s="17">
        <v>0.72273076293941096</v>
      </c>
      <c r="AP2295" s="17">
        <f t="shared" si="161"/>
        <v>0.65045768664546988</v>
      </c>
      <c r="AQ2295" s="18">
        <f t="shared" si="162"/>
        <v>0.79500383923335216</v>
      </c>
      <c r="AV2295" s="19">
        <v>2.9733000000000001</v>
      </c>
      <c r="AW2295" s="20">
        <v>0.1114</v>
      </c>
      <c r="AY2295" s="17">
        <v>231.2</v>
      </c>
      <c r="AZ2295" s="17">
        <v>0.72182388224157901</v>
      </c>
      <c r="BA2295" s="17">
        <f t="shared" si="163"/>
        <v>0.64964149401742111</v>
      </c>
      <c r="BB2295" s="17">
        <f t="shared" si="164"/>
        <v>0.79400627046573702</v>
      </c>
    </row>
    <row r="2296" spans="20:54" x14ac:dyDescent="0.2">
      <c r="T2296" s="12">
        <v>1.895</v>
      </c>
      <c r="U2296" s="12">
        <v>6.5100000000000005E-2</v>
      </c>
      <c r="AG2296" s="19">
        <v>4.7964000000000002</v>
      </c>
      <c r="AH2296" s="20">
        <v>0.15579999999999999</v>
      </c>
      <c r="AN2296" s="17">
        <v>231.3</v>
      </c>
      <c r="AO2296" s="17">
        <v>0.72280585197246205</v>
      </c>
      <c r="AP2296" s="17">
        <f t="shared" si="161"/>
        <v>0.65052526677521583</v>
      </c>
      <c r="AQ2296" s="18">
        <f t="shared" si="162"/>
        <v>0.79508643716970828</v>
      </c>
      <c r="AV2296" s="19">
        <v>2.9874000000000001</v>
      </c>
      <c r="AW2296" s="20">
        <v>0.112</v>
      </c>
      <c r="AY2296" s="17">
        <v>231.3</v>
      </c>
      <c r="AZ2296" s="17">
        <v>0.721895577329288</v>
      </c>
      <c r="BA2296" s="17">
        <f t="shared" si="163"/>
        <v>0.64970601959635921</v>
      </c>
      <c r="BB2296" s="17">
        <f t="shared" si="164"/>
        <v>0.7940851350622169</v>
      </c>
    </row>
    <row r="2297" spans="20:54" x14ac:dyDescent="0.2">
      <c r="T2297" s="12">
        <v>1.9035</v>
      </c>
      <c r="U2297" s="12">
        <v>6.5100000000000005E-2</v>
      </c>
      <c r="AG2297" s="19">
        <v>4.9345999999999997</v>
      </c>
      <c r="AH2297" s="20">
        <v>0.15740000000000001</v>
      </c>
      <c r="AN2297" s="17">
        <v>231.4</v>
      </c>
      <c r="AO2297" s="17">
        <v>0.72288084465934399</v>
      </c>
      <c r="AP2297" s="17">
        <f t="shared" si="161"/>
        <v>0.65059276019340961</v>
      </c>
      <c r="AQ2297" s="18">
        <f t="shared" si="162"/>
        <v>0.79516892912527848</v>
      </c>
      <c r="AV2297" s="19">
        <v>2.9956999999999998</v>
      </c>
      <c r="AW2297" s="20">
        <v>0.1125</v>
      </c>
      <c r="AY2297" s="17">
        <v>231.4</v>
      </c>
      <c r="AZ2297" s="17">
        <v>0.72196718715570196</v>
      </c>
      <c r="BA2297" s="17">
        <f t="shared" si="163"/>
        <v>0.64977046844013175</v>
      </c>
      <c r="BB2297" s="17">
        <f t="shared" si="164"/>
        <v>0.79416390587127217</v>
      </c>
    </row>
    <row r="2298" spans="20:54" x14ac:dyDescent="0.2">
      <c r="T2298" s="12">
        <v>1.8973</v>
      </c>
      <c r="U2298" s="12">
        <v>6.5100000000000005E-2</v>
      </c>
      <c r="AG2298" s="19">
        <v>5.0987</v>
      </c>
      <c r="AH2298" s="20">
        <v>0.159</v>
      </c>
      <c r="AN2298" s="17">
        <v>231.5</v>
      </c>
      <c r="AO2298" s="17">
        <v>0.72295574112799199</v>
      </c>
      <c r="AP2298" s="17">
        <f t="shared" si="161"/>
        <v>0.6506601670151928</v>
      </c>
      <c r="AQ2298" s="18">
        <f t="shared" si="162"/>
        <v>0.79525131524079129</v>
      </c>
      <c r="AV2298" s="19">
        <v>3.0133999999999999</v>
      </c>
      <c r="AW2298" s="20">
        <v>0.11310000000000001</v>
      </c>
      <c r="AY2298" s="17">
        <v>231.5</v>
      </c>
      <c r="AZ2298" s="17">
        <v>0.72203871189594804</v>
      </c>
      <c r="BA2298" s="17">
        <f t="shared" si="163"/>
        <v>0.64983484070635322</v>
      </c>
      <c r="BB2298" s="17">
        <f t="shared" si="164"/>
        <v>0.79424258308554285</v>
      </c>
    </row>
    <row r="2299" spans="20:54" x14ac:dyDescent="0.2">
      <c r="T2299" s="12">
        <v>1.8732</v>
      </c>
      <c r="U2299" s="12">
        <v>6.5100000000000005E-2</v>
      </c>
      <c r="AG2299" s="19">
        <v>5.2625000000000002</v>
      </c>
      <c r="AH2299" s="20">
        <v>0.16059999999999999</v>
      </c>
      <c r="AN2299" s="17">
        <v>231.6</v>
      </c>
      <c r="AO2299" s="17">
        <v>0.72303054150617996</v>
      </c>
      <c r="AP2299" s="17">
        <f t="shared" si="161"/>
        <v>0.65072748735556196</v>
      </c>
      <c r="AQ2299" s="18">
        <f t="shared" si="162"/>
        <v>0.79533359565679806</v>
      </c>
      <c r="AV2299" s="19">
        <v>3.0141</v>
      </c>
      <c r="AW2299" s="20">
        <v>0.11360000000000001</v>
      </c>
      <c r="AY2299" s="17">
        <v>231.6</v>
      </c>
      <c r="AZ2299" s="17">
        <v>0.722110151724909</v>
      </c>
      <c r="BA2299" s="17">
        <f t="shared" si="163"/>
        <v>0.64989913655241816</v>
      </c>
      <c r="BB2299" s="17">
        <f t="shared" si="164"/>
        <v>0.79432116689739996</v>
      </c>
    </row>
    <row r="2300" spans="20:54" x14ac:dyDescent="0.2">
      <c r="T2300" s="12">
        <v>1.8577999999999999</v>
      </c>
      <c r="U2300" s="12">
        <v>6.5199999999999994E-2</v>
      </c>
      <c r="AG2300" s="19">
        <v>5.4397000000000002</v>
      </c>
      <c r="AH2300" s="20">
        <v>0.16200000000000001</v>
      </c>
      <c r="AN2300" s="17">
        <v>231.7</v>
      </c>
      <c r="AO2300" s="17">
        <v>0.72310524592151604</v>
      </c>
      <c r="AP2300" s="17">
        <f t="shared" si="161"/>
        <v>0.65079472132936445</v>
      </c>
      <c r="AQ2300" s="18">
        <f t="shared" si="162"/>
        <v>0.79541577051366774</v>
      </c>
      <c r="AV2300" s="19">
        <v>3.0406</v>
      </c>
      <c r="AW2300" s="20">
        <v>0.1142</v>
      </c>
      <c r="AY2300" s="17">
        <v>231.7</v>
      </c>
      <c r="AZ2300" s="17">
        <v>0.72218150681721904</v>
      </c>
      <c r="BA2300" s="17">
        <f t="shared" si="163"/>
        <v>0.64996335613549716</v>
      </c>
      <c r="BB2300" s="17">
        <f t="shared" si="164"/>
        <v>0.79439965749894104</v>
      </c>
    </row>
    <row r="2301" spans="20:54" x14ac:dyDescent="0.2">
      <c r="T2301" s="12">
        <v>1.9161999999999999</v>
      </c>
      <c r="U2301" s="12">
        <v>6.5199999999999994E-2</v>
      </c>
      <c r="AG2301" s="19">
        <v>5.6134000000000004</v>
      </c>
      <c r="AH2301" s="20">
        <v>0.16339999999999999</v>
      </c>
      <c r="AN2301" s="17">
        <v>231.8</v>
      </c>
      <c r="AO2301" s="17">
        <v>0.72317985450144995</v>
      </c>
      <c r="AP2301" s="17">
        <f t="shared" si="161"/>
        <v>0.65086186905130494</v>
      </c>
      <c r="AQ2301" s="18">
        <f t="shared" si="162"/>
        <v>0.79549783995159495</v>
      </c>
      <c r="AV2301" s="19">
        <v>3.0364</v>
      </c>
      <c r="AW2301" s="20">
        <v>0.1148</v>
      </c>
      <c r="AY2301" s="17">
        <v>231.8</v>
      </c>
      <c r="AZ2301" s="17">
        <v>0.72225277734726501</v>
      </c>
      <c r="BA2301" s="17">
        <f t="shared" si="163"/>
        <v>0.65002749961253847</v>
      </c>
      <c r="BB2301" s="17">
        <f t="shared" si="164"/>
        <v>0.79447805508199154</v>
      </c>
    </row>
    <row r="2302" spans="20:54" x14ac:dyDescent="0.2">
      <c r="T2302" s="12">
        <v>1.9293</v>
      </c>
      <c r="U2302" s="12">
        <v>6.5199999999999994E-2</v>
      </c>
      <c r="AG2302" s="19">
        <v>5.8071999999999999</v>
      </c>
      <c r="AH2302" s="20">
        <v>0.1646</v>
      </c>
      <c r="AN2302" s="17">
        <v>231.9</v>
      </c>
      <c r="AO2302" s="17">
        <v>0.72325436737326698</v>
      </c>
      <c r="AP2302" s="17">
        <f t="shared" si="161"/>
        <v>0.65092893063594026</v>
      </c>
      <c r="AQ2302" s="18">
        <f t="shared" si="162"/>
        <v>0.7955798041105937</v>
      </c>
      <c r="AV2302" s="19">
        <v>3.0628000000000002</v>
      </c>
      <c r="AW2302" s="20">
        <v>0.1154</v>
      </c>
      <c r="AY2302" s="17">
        <v>231.9</v>
      </c>
      <c r="AZ2302" s="17">
        <v>0.72232396348919004</v>
      </c>
      <c r="BA2302" s="17">
        <f t="shared" si="163"/>
        <v>0.65009156714027105</v>
      </c>
      <c r="BB2302" s="17">
        <f t="shared" si="164"/>
        <v>0.79455635983810913</v>
      </c>
    </row>
    <row r="2303" spans="20:54" x14ac:dyDescent="0.2">
      <c r="T2303" s="12">
        <v>1.9271</v>
      </c>
      <c r="U2303" s="12">
        <v>6.5199999999999994E-2</v>
      </c>
      <c r="AG2303" s="19">
        <v>6.0060000000000002</v>
      </c>
      <c r="AH2303" s="20">
        <v>0.16569999999999999</v>
      </c>
      <c r="AN2303" s="17">
        <v>232</v>
      </c>
      <c r="AO2303" s="17">
        <v>0.72332878466409201</v>
      </c>
      <c r="AP2303" s="17">
        <f t="shared" si="161"/>
        <v>0.65099590619768277</v>
      </c>
      <c r="AQ2303" s="18">
        <f t="shared" si="162"/>
        <v>0.79566166313050124</v>
      </c>
      <c r="AV2303" s="19">
        <v>3.0684</v>
      </c>
      <c r="AW2303" s="20">
        <v>0.11609999999999999</v>
      </c>
      <c r="AY2303" s="17">
        <v>232</v>
      </c>
      <c r="AZ2303" s="17">
        <v>0.72239506541688603</v>
      </c>
      <c r="BA2303" s="17">
        <f t="shared" si="163"/>
        <v>0.65015555887519749</v>
      </c>
      <c r="BB2303" s="17">
        <f t="shared" si="164"/>
        <v>0.79463457195857468</v>
      </c>
    </row>
    <row r="2304" spans="20:54" x14ac:dyDescent="0.2">
      <c r="T2304" s="12">
        <v>1.8965000000000001</v>
      </c>
      <c r="U2304" s="12">
        <v>6.5199999999999994E-2</v>
      </c>
      <c r="AG2304" s="19">
        <v>6.2037000000000004</v>
      </c>
      <c r="AH2304" s="20">
        <v>0.1666</v>
      </c>
      <c r="AN2304" s="17">
        <v>232.1</v>
      </c>
      <c r="AO2304" s="17">
        <v>0.72340310650088502</v>
      </c>
      <c r="AP2304" s="17">
        <f t="shared" si="161"/>
        <v>0.65106279585079652</v>
      </c>
      <c r="AQ2304" s="18">
        <f t="shared" si="162"/>
        <v>0.79574341715097363</v>
      </c>
      <c r="AV2304" s="19">
        <v>3.0729000000000002</v>
      </c>
      <c r="AW2304" s="20">
        <v>0.1168</v>
      </c>
      <c r="AY2304" s="17">
        <v>232.1</v>
      </c>
      <c r="AZ2304" s="17">
        <v>0.72246608330400397</v>
      </c>
      <c r="BA2304" s="17">
        <f t="shared" si="163"/>
        <v>0.65021947497360355</v>
      </c>
      <c r="BB2304" s="17">
        <f t="shared" si="164"/>
        <v>0.79471269163440439</v>
      </c>
    </row>
    <row r="2305" spans="20:54" x14ac:dyDescent="0.2">
      <c r="T2305" s="12">
        <v>1.9478</v>
      </c>
      <c r="U2305" s="12">
        <v>6.5199999999999994E-2</v>
      </c>
      <c r="AG2305" s="19">
        <v>6.42</v>
      </c>
      <c r="AH2305" s="20">
        <v>0.16750000000000001</v>
      </c>
      <c r="AN2305" s="17">
        <v>232.2</v>
      </c>
      <c r="AO2305" s="17">
        <v>0.72347733301044903</v>
      </c>
      <c r="AP2305" s="17">
        <f t="shared" si="161"/>
        <v>0.65112959970940409</v>
      </c>
      <c r="AQ2305" s="18">
        <f t="shared" si="162"/>
        <v>0.79582506631149397</v>
      </c>
      <c r="AV2305" s="19">
        <v>3.1021000000000001</v>
      </c>
      <c r="AW2305" s="20">
        <v>0.1174</v>
      </c>
      <c r="AY2305" s="17">
        <v>232.2</v>
      </c>
      <c r="AZ2305" s="17">
        <v>0.72253701732394404</v>
      </c>
      <c r="BA2305" s="17">
        <f t="shared" si="163"/>
        <v>0.65028331559154962</v>
      </c>
      <c r="BB2305" s="17">
        <f t="shared" si="164"/>
        <v>0.79479071905633847</v>
      </c>
    </row>
    <row r="2306" spans="20:54" x14ac:dyDescent="0.2">
      <c r="T2306" s="12">
        <v>1.9089</v>
      </c>
      <c r="U2306" s="12">
        <v>6.5199999999999994E-2</v>
      </c>
      <c r="AG2306" s="19">
        <v>6.6398999999999999</v>
      </c>
      <c r="AH2306" s="20">
        <v>0.1681</v>
      </c>
      <c r="AN2306" s="17">
        <v>232.3</v>
      </c>
      <c r="AO2306" s="17">
        <v>0.72355146431941997</v>
      </c>
      <c r="AP2306" s="17">
        <f t="shared" si="161"/>
        <v>0.651196317887478</v>
      </c>
      <c r="AQ2306" s="18">
        <f t="shared" si="162"/>
        <v>0.79590661075136204</v>
      </c>
      <c r="AV2306" s="19">
        <v>3.1103999999999998</v>
      </c>
      <c r="AW2306" s="20">
        <v>0.1181</v>
      </c>
      <c r="AY2306" s="17">
        <v>232.3</v>
      </c>
      <c r="AZ2306" s="17">
        <v>0.72260786764986296</v>
      </c>
      <c r="BA2306" s="17">
        <f t="shared" si="163"/>
        <v>0.65034708088487669</v>
      </c>
      <c r="BB2306" s="17">
        <f t="shared" si="164"/>
        <v>0.79486865441484933</v>
      </c>
    </row>
    <row r="2307" spans="20:54" x14ac:dyDescent="0.2">
      <c r="T2307" s="12">
        <v>1.8604000000000001</v>
      </c>
      <c r="U2307" s="12">
        <v>6.5299999999999997E-2</v>
      </c>
      <c r="AG2307" s="19">
        <v>6.8662000000000001</v>
      </c>
      <c r="AH2307" s="20">
        <v>0.16850000000000001</v>
      </c>
      <c r="AN2307" s="17">
        <v>232.4</v>
      </c>
      <c r="AO2307" s="17">
        <v>0.72362550055427699</v>
      </c>
      <c r="AP2307" s="17">
        <f t="shared" ref="AP2307:AP2370" si="165">AO2307*0.9</f>
        <v>0.6512629504988493</v>
      </c>
      <c r="AQ2307" s="18">
        <f t="shared" ref="AQ2307:AQ2370" si="166">AO2307*1.1</f>
        <v>0.79598805060970479</v>
      </c>
      <c r="AV2307" s="19">
        <v>3.1215000000000002</v>
      </c>
      <c r="AW2307" s="20">
        <v>0.11890000000000001</v>
      </c>
      <c r="AY2307" s="17">
        <v>232.4</v>
      </c>
      <c r="AZ2307" s="17">
        <v>0.72267863445466896</v>
      </c>
      <c r="BA2307" s="17">
        <f t="shared" ref="BA2307:BA2370" si="167">AZ2307*0.9</f>
        <v>0.65041077100920208</v>
      </c>
      <c r="BB2307" s="17">
        <f t="shared" ref="BB2307:BB2370" si="168">AZ2307*1.1</f>
        <v>0.79494649790013594</v>
      </c>
    </row>
    <row r="2308" spans="20:54" x14ac:dyDescent="0.2">
      <c r="T2308" s="12">
        <v>1.9013</v>
      </c>
      <c r="U2308" s="12">
        <v>6.5299999999999997E-2</v>
      </c>
      <c r="AG2308" s="19">
        <v>7.0986000000000002</v>
      </c>
      <c r="AH2308" s="20">
        <v>0.16880000000000001</v>
      </c>
      <c r="AN2308" s="17">
        <v>232.5</v>
      </c>
      <c r="AO2308" s="17">
        <v>0.72369944184133395</v>
      </c>
      <c r="AP2308" s="17">
        <f t="shared" si="165"/>
        <v>0.65132949765720061</v>
      </c>
      <c r="AQ2308" s="18">
        <f t="shared" si="166"/>
        <v>0.7960693860254674</v>
      </c>
      <c r="AV2308" s="19">
        <v>3.153</v>
      </c>
      <c r="AW2308" s="20">
        <v>0.1196</v>
      </c>
      <c r="AY2308" s="17">
        <v>232.5</v>
      </c>
      <c r="AZ2308" s="17">
        <v>0.72274931791102603</v>
      </c>
      <c r="BA2308" s="17">
        <f t="shared" si="167"/>
        <v>0.65047438611992348</v>
      </c>
      <c r="BB2308" s="17">
        <f t="shared" si="168"/>
        <v>0.7950242497021287</v>
      </c>
    </row>
    <row r="2309" spans="20:54" x14ac:dyDescent="0.2">
      <c r="T2309" s="12">
        <v>1.9077</v>
      </c>
      <c r="U2309" s="12">
        <v>6.5299999999999997E-2</v>
      </c>
      <c r="AG2309" s="19">
        <v>1.8956999999999999</v>
      </c>
      <c r="AH2309" s="20">
        <v>6.08E-2</v>
      </c>
      <c r="AN2309" s="17">
        <v>232.6</v>
      </c>
      <c r="AO2309" s="17">
        <v>0.72377328830674803</v>
      </c>
      <c r="AP2309" s="17">
        <f t="shared" si="165"/>
        <v>0.65139595947607321</v>
      </c>
      <c r="AQ2309" s="18">
        <f t="shared" si="166"/>
        <v>0.79615061713742286</v>
      </c>
      <c r="AV2309" s="19">
        <v>3.1581000000000001</v>
      </c>
      <c r="AW2309" s="20">
        <v>0.12039999999999999</v>
      </c>
      <c r="AY2309" s="17">
        <v>232.6</v>
      </c>
      <c r="AZ2309" s="17">
        <v>0.72281991819134905</v>
      </c>
      <c r="BA2309" s="17">
        <f t="shared" si="167"/>
        <v>0.65053792637221419</v>
      </c>
      <c r="BB2309" s="17">
        <f t="shared" si="168"/>
        <v>0.79510191001048403</v>
      </c>
    </row>
    <row r="2310" spans="20:54" x14ac:dyDescent="0.2">
      <c r="T2310" s="12">
        <v>1.8877999999999999</v>
      </c>
      <c r="U2310" s="12">
        <v>6.5299999999999997E-2</v>
      </c>
      <c r="AG2310" s="19">
        <v>1.8903000000000001</v>
      </c>
      <c r="AH2310" s="20">
        <v>6.08E-2</v>
      </c>
      <c r="AN2310" s="17">
        <v>232.7</v>
      </c>
      <c r="AO2310" s="17">
        <v>0.72384704007651002</v>
      </c>
      <c r="AP2310" s="17">
        <f t="shared" si="165"/>
        <v>0.65146233606885906</v>
      </c>
      <c r="AQ2310" s="18">
        <f t="shared" si="166"/>
        <v>0.79623174408416109</v>
      </c>
      <c r="AV2310" s="19">
        <v>3.1880000000000002</v>
      </c>
      <c r="AW2310" s="20">
        <v>0.1212</v>
      </c>
      <c r="AY2310" s="17">
        <v>232.7</v>
      </c>
      <c r="AZ2310" s="17">
        <v>0.72289043546781195</v>
      </c>
      <c r="BA2310" s="17">
        <f t="shared" si="167"/>
        <v>0.65060139192103073</v>
      </c>
      <c r="BB2310" s="17">
        <f t="shared" si="168"/>
        <v>0.79517947901459318</v>
      </c>
    </row>
    <row r="2311" spans="20:54" x14ac:dyDescent="0.2">
      <c r="T2311" s="12">
        <v>1.9381999999999999</v>
      </c>
      <c r="U2311" s="12">
        <v>6.5299999999999997E-2</v>
      </c>
      <c r="AG2311" s="19">
        <v>1.8787</v>
      </c>
      <c r="AH2311" s="20">
        <v>6.08E-2</v>
      </c>
      <c r="AN2311" s="17">
        <v>232.8</v>
      </c>
      <c r="AO2311" s="17">
        <v>0.72392069727645403</v>
      </c>
      <c r="AP2311" s="17">
        <f t="shared" si="165"/>
        <v>0.65152862754880869</v>
      </c>
      <c r="AQ2311" s="18">
        <f t="shared" si="166"/>
        <v>0.79631276700409948</v>
      </c>
      <c r="AV2311" s="19">
        <v>3.1917</v>
      </c>
      <c r="AW2311" s="20">
        <v>0.1221</v>
      </c>
      <c r="AY2311" s="17">
        <v>232.8</v>
      </c>
      <c r="AZ2311" s="17">
        <v>0.72296086991233799</v>
      </c>
      <c r="BA2311" s="17">
        <f t="shared" si="167"/>
        <v>0.65066478292110419</v>
      </c>
      <c r="BB2311" s="17">
        <f t="shared" si="168"/>
        <v>0.7952569569035719</v>
      </c>
    </row>
    <row r="2312" spans="20:54" x14ac:dyDescent="0.2">
      <c r="T2312" s="12">
        <v>1.9369000000000001</v>
      </c>
      <c r="U2312" s="12">
        <v>6.5299999999999997E-2</v>
      </c>
      <c r="AG2312" s="19">
        <v>1.9195</v>
      </c>
      <c r="AH2312" s="20">
        <v>6.08E-2</v>
      </c>
      <c r="AN2312" s="17">
        <v>232.9</v>
      </c>
      <c r="AO2312" s="17">
        <v>0.72399426003225198</v>
      </c>
      <c r="AP2312" s="17">
        <f t="shared" si="165"/>
        <v>0.65159483402902685</v>
      </c>
      <c r="AQ2312" s="18">
        <f t="shared" si="166"/>
        <v>0.79639368603547722</v>
      </c>
      <c r="AV2312" s="19">
        <v>3.2145000000000001</v>
      </c>
      <c r="AW2312" s="20">
        <v>0.123</v>
      </c>
      <c r="AY2312" s="17">
        <v>232.9</v>
      </c>
      <c r="AZ2312" s="17">
        <v>0.72303122169660605</v>
      </c>
      <c r="BA2312" s="17">
        <f t="shared" si="167"/>
        <v>0.65072809952694544</v>
      </c>
      <c r="BB2312" s="17">
        <f t="shared" si="168"/>
        <v>0.79533434386626667</v>
      </c>
    </row>
    <row r="2313" spans="20:54" x14ac:dyDescent="0.2">
      <c r="T2313" s="12">
        <v>1.9262999999999999</v>
      </c>
      <c r="U2313" s="12">
        <v>6.5299999999999997E-2</v>
      </c>
      <c r="AG2313" s="19">
        <v>1.8935</v>
      </c>
      <c r="AH2313" s="20">
        <v>6.08E-2</v>
      </c>
      <c r="AN2313" s="17">
        <v>233</v>
      </c>
      <c r="AO2313" s="17">
        <v>0.72406772846941403</v>
      </c>
      <c r="AP2313" s="17">
        <f t="shared" si="165"/>
        <v>0.65166095562247262</v>
      </c>
      <c r="AQ2313" s="18">
        <f t="shared" si="166"/>
        <v>0.79647450131635544</v>
      </c>
      <c r="AV2313" s="19">
        <v>3.2477999999999998</v>
      </c>
      <c r="AW2313" s="20">
        <v>0.1239</v>
      </c>
      <c r="AY2313" s="17">
        <v>233</v>
      </c>
      <c r="AZ2313" s="17">
        <v>0.72310149099205001</v>
      </c>
      <c r="BA2313" s="17">
        <f t="shared" si="167"/>
        <v>0.65079134189284504</v>
      </c>
      <c r="BB2313" s="17">
        <f t="shared" si="168"/>
        <v>0.79541164009125509</v>
      </c>
    </row>
    <row r="2314" spans="20:54" x14ac:dyDescent="0.2">
      <c r="T2314" s="12">
        <v>1.9236</v>
      </c>
      <c r="U2314" s="12">
        <v>6.54E-2</v>
      </c>
      <c r="AG2314" s="19">
        <v>1.9361999999999999</v>
      </c>
      <c r="AH2314" s="20">
        <v>6.0900000000000003E-2</v>
      </c>
      <c r="AN2314" s="17">
        <v>233.1</v>
      </c>
      <c r="AO2314" s="17">
        <v>0.72414110271329002</v>
      </c>
      <c r="AP2314" s="17">
        <f t="shared" si="165"/>
        <v>0.65172699244196108</v>
      </c>
      <c r="AQ2314" s="18">
        <f t="shared" si="166"/>
        <v>0.79655521298461907</v>
      </c>
      <c r="AV2314" s="19">
        <v>3.2669999999999999</v>
      </c>
      <c r="AW2314" s="20">
        <v>0.12479999999999999</v>
      </c>
      <c r="AY2314" s="17">
        <v>233.1</v>
      </c>
      <c r="AZ2314" s="17">
        <v>0.72317167796985704</v>
      </c>
      <c r="BA2314" s="17">
        <f t="shared" si="167"/>
        <v>0.65085451017287133</v>
      </c>
      <c r="BB2314" s="17">
        <f t="shared" si="168"/>
        <v>0.79548884576684276</v>
      </c>
    </row>
    <row r="2315" spans="20:54" x14ac:dyDescent="0.2">
      <c r="T2315" s="12">
        <v>1.9064000000000001</v>
      </c>
      <c r="U2315" s="12">
        <v>6.54E-2</v>
      </c>
      <c r="AG2315" s="19">
        <v>1.8784000000000001</v>
      </c>
      <c r="AH2315" s="20">
        <v>6.0900000000000003E-2</v>
      </c>
      <c r="AN2315" s="17">
        <v>233.2</v>
      </c>
      <c r="AO2315" s="17">
        <v>0.72421438288907103</v>
      </c>
      <c r="AP2315" s="17">
        <f t="shared" si="165"/>
        <v>0.6517929446001639</v>
      </c>
      <c r="AQ2315" s="18">
        <f t="shared" si="166"/>
        <v>0.79663582117797815</v>
      </c>
      <c r="AV2315" s="19">
        <v>3.2928000000000002</v>
      </c>
      <c r="AW2315" s="20">
        <v>0.1258</v>
      </c>
      <c r="AY2315" s="17">
        <v>233.2</v>
      </c>
      <c r="AZ2315" s="17">
        <v>0.72324178280096896</v>
      </c>
      <c r="BA2315" s="17">
        <f t="shared" si="167"/>
        <v>0.65091760452087211</v>
      </c>
      <c r="BB2315" s="17">
        <f t="shared" si="168"/>
        <v>0.79556596108106592</v>
      </c>
    </row>
    <row r="2316" spans="20:54" x14ac:dyDescent="0.2">
      <c r="T2316" s="12">
        <v>1.8786</v>
      </c>
      <c r="U2316" s="12">
        <v>6.54E-2</v>
      </c>
      <c r="AG2316" s="19">
        <v>1.8442000000000001</v>
      </c>
      <c r="AH2316" s="20">
        <v>6.0900000000000003E-2</v>
      </c>
      <c r="AN2316" s="17">
        <v>233.3</v>
      </c>
      <c r="AO2316" s="17">
        <v>0.72428756912178804</v>
      </c>
      <c r="AP2316" s="17">
        <f t="shared" si="165"/>
        <v>0.65185881220960928</v>
      </c>
      <c r="AQ2316" s="18">
        <f t="shared" si="166"/>
        <v>0.79671632603396692</v>
      </c>
      <c r="AV2316" s="19">
        <v>3.3342999999999998</v>
      </c>
      <c r="AW2316" s="20">
        <v>0.1268</v>
      </c>
      <c r="AY2316" s="17">
        <v>233.3</v>
      </c>
      <c r="AZ2316" s="17">
        <v>0.723311805656082</v>
      </c>
      <c r="BA2316" s="17">
        <f t="shared" si="167"/>
        <v>0.65098062509047383</v>
      </c>
      <c r="BB2316" s="17">
        <f t="shared" si="168"/>
        <v>0.79564298622169027</v>
      </c>
    </row>
    <row r="2317" spans="20:54" x14ac:dyDescent="0.2">
      <c r="T2317" s="12">
        <v>1.9196</v>
      </c>
      <c r="U2317" s="12">
        <v>6.54E-2</v>
      </c>
      <c r="AG2317" s="19">
        <v>1.9115</v>
      </c>
      <c r="AH2317" s="20">
        <v>6.0900000000000003E-2</v>
      </c>
      <c r="AN2317" s="17">
        <v>233.4</v>
      </c>
      <c r="AO2317" s="17">
        <v>0.72436066153630696</v>
      </c>
      <c r="AP2317" s="17">
        <f t="shared" si="165"/>
        <v>0.65192459538267633</v>
      </c>
      <c r="AQ2317" s="18">
        <f t="shared" si="166"/>
        <v>0.7967967276899377</v>
      </c>
      <c r="AV2317" s="19">
        <v>3.3664999999999998</v>
      </c>
      <c r="AW2317" s="20">
        <v>0.12790000000000001</v>
      </c>
      <c r="AY2317" s="17">
        <v>233.4</v>
      </c>
      <c r="AZ2317" s="17">
        <v>0.72338174670564803</v>
      </c>
      <c r="BA2317" s="17">
        <f t="shared" si="167"/>
        <v>0.65104357203508323</v>
      </c>
      <c r="BB2317" s="17">
        <f t="shared" si="168"/>
        <v>0.79571992137621295</v>
      </c>
    </row>
    <row r="2318" spans="20:54" x14ac:dyDescent="0.2">
      <c r="T2318" s="12">
        <v>1.9220999999999999</v>
      </c>
      <c r="U2318" s="12">
        <v>6.54E-2</v>
      </c>
      <c r="AG2318" s="19">
        <v>1.9047000000000001</v>
      </c>
      <c r="AH2318" s="20">
        <v>6.0900000000000003E-2</v>
      </c>
      <c r="AN2318" s="17">
        <v>233.5</v>
      </c>
      <c r="AO2318" s="17">
        <v>0.72443366025734102</v>
      </c>
      <c r="AP2318" s="17">
        <f t="shared" si="165"/>
        <v>0.65199029423160693</v>
      </c>
      <c r="AQ2318" s="18">
        <f t="shared" si="166"/>
        <v>0.79687702628307522</v>
      </c>
      <c r="AV2318" s="19">
        <v>3.3959000000000001</v>
      </c>
      <c r="AW2318" s="20">
        <v>0.129</v>
      </c>
      <c r="AY2318" s="17">
        <v>233.5</v>
      </c>
      <c r="AZ2318" s="17">
        <v>0.72345160611987203</v>
      </c>
      <c r="BA2318" s="17">
        <f t="shared" si="167"/>
        <v>0.65110644550788488</v>
      </c>
      <c r="BB2318" s="17">
        <f t="shared" si="168"/>
        <v>0.79579676673185928</v>
      </c>
    </row>
    <row r="2319" spans="20:54" x14ac:dyDescent="0.2">
      <c r="T2319" s="12">
        <v>1.9316</v>
      </c>
      <c r="U2319" s="12">
        <v>6.54E-2</v>
      </c>
      <c r="AG2319" s="19">
        <v>1.8547</v>
      </c>
      <c r="AH2319" s="20">
        <v>6.0900000000000003E-2</v>
      </c>
      <c r="AN2319" s="17">
        <v>233.6</v>
      </c>
      <c r="AO2319" s="17">
        <v>0.72450656540943803</v>
      </c>
      <c r="AP2319" s="17">
        <f t="shared" si="165"/>
        <v>0.65205590886849429</v>
      </c>
      <c r="AQ2319" s="18">
        <f t="shared" si="166"/>
        <v>0.79695722195038188</v>
      </c>
      <c r="AV2319" s="19">
        <v>3.4380999999999999</v>
      </c>
      <c r="AW2319" s="20">
        <v>0.13020000000000001</v>
      </c>
      <c r="AY2319" s="17">
        <v>233.6</v>
      </c>
      <c r="AZ2319" s="17">
        <v>0.72352138406871302</v>
      </c>
      <c r="BA2319" s="17">
        <f t="shared" si="167"/>
        <v>0.65116924566184176</v>
      </c>
      <c r="BB2319" s="17">
        <f t="shared" si="168"/>
        <v>0.79587352247558441</v>
      </c>
    </row>
    <row r="2320" spans="20:54" x14ac:dyDescent="0.2">
      <c r="T2320" s="12">
        <v>1.9346000000000001</v>
      </c>
      <c r="U2320" s="12">
        <v>6.54E-2</v>
      </c>
      <c r="AG2320" s="19">
        <v>1.9327000000000001</v>
      </c>
      <c r="AH2320" s="20">
        <v>6.0900000000000003E-2</v>
      </c>
      <c r="AN2320" s="17">
        <v>233.7</v>
      </c>
      <c r="AO2320" s="17">
        <v>0.72457937711698805</v>
      </c>
      <c r="AP2320" s="17">
        <f t="shared" si="165"/>
        <v>0.65212143940528922</v>
      </c>
      <c r="AQ2320" s="18">
        <f t="shared" si="166"/>
        <v>0.79703731482868689</v>
      </c>
      <c r="AV2320" s="19">
        <v>3.4603999999999999</v>
      </c>
      <c r="AW2320" s="20">
        <v>0.13139999999999999</v>
      </c>
      <c r="AY2320" s="17">
        <v>233.7</v>
      </c>
      <c r="AZ2320" s="17">
        <v>0.72359108072188805</v>
      </c>
      <c r="BA2320" s="17">
        <f t="shared" si="167"/>
        <v>0.65123197264969923</v>
      </c>
      <c r="BB2320" s="17">
        <f t="shared" si="168"/>
        <v>0.79595018879407686</v>
      </c>
    </row>
    <row r="2321" spans="20:54" x14ac:dyDescent="0.2">
      <c r="T2321" s="12">
        <v>1.917</v>
      </c>
      <c r="U2321" s="12">
        <v>6.5500000000000003E-2</v>
      </c>
      <c r="AG2321" s="19">
        <v>1.8703000000000001</v>
      </c>
      <c r="AH2321" s="20">
        <v>6.0999999999999999E-2</v>
      </c>
      <c r="AN2321" s="17">
        <v>233.8</v>
      </c>
      <c r="AO2321" s="17">
        <v>0.72465209550422205</v>
      </c>
      <c r="AP2321" s="17">
        <f t="shared" si="165"/>
        <v>0.65218688595379981</v>
      </c>
      <c r="AQ2321" s="18">
        <f t="shared" si="166"/>
        <v>0.79711730505464429</v>
      </c>
      <c r="AV2321" s="19">
        <v>3.496</v>
      </c>
      <c r="AW2321" s="20">
        <v>0.1326</v>
      </c>
      <c r="AY2321" s="17">
        <v>233.8</v>
      </c>
      <c r="AZ2321" s="17">
        <v>0.72366069624886498</v>
      </c>
      <c r="BA2321" s="17">
        <f t="shared" si="167"/>
        <v>0.65129462662397852</v>
      </c>
      <c r="BB2321" s="17">
        <f t="shared" si="168"/>
        <v>0.79602676587375154</v>
      </c>
    </row>
    <row r="2322" spans="20:54" x14ac:dyDescent="0.2">
      <c r="T2322" s="12">
        <v>1.8987000000000001</v>
      </c>
      <c r="U2322" s="12">
        <v>6.5500000000000003E-2</v>
      </c>
      <c r="AG2322" s="19">
        <v>1.8246</v>
      </c>
      <c r="AH2322" s="20">
        <v>6.0999999999999999E-2</v>
      </c>
      <c r="AN2322" s="17">
        <v>233.9</v>
      </c>
      <c r="AO2322" s="17">
        <v>0.72472472069520899</v>
      </c>
      <c r="AP2322" s="17">
        <f t="shared" si="165"/>
        <v>0.65225224862568809</v>
      </c>
      <c r="AQ2322" s="18">
        <f t="shared" si="166"/>
        <v>0.79719719276473</v>
      </c>
      <c r="AV2322" s="19">
        <v>3.5636999999999999</v>
      </c>
      <c r="AW2322" s="20">
        <v>0.13389999999999999</v>
      </c>
      <c r="AY2322" s="17">
        <v>233.9</v>
      </c>
      <c r="AZ2322" s="17">
        <v>0.72373023081887</v>
      </c>
      <c r="BA2322" s="17">
        <f t="shared" si="167"/>
        <v>0.65135720773698302</v>
      </c>
      <c r="BB2322" s="17">
        <f t="shared" si="168"/>
        <v>0.79610325390075709</v>
      </c>
    </row>
    <row r="2323" spans="20:54" x14ac:dyDescent="0.2">
      <c r="T2323" s="12">
        <v>1.9229000000000001</v>
      </c>
      <c r="U2323" s="12">
        <v>6.5500000000000003E-2</v>
      </c>
      <c r="AG2323" s="19">
        <v>1.8707</v>
      </c>
      <c r="AH2323" s="20">
        <v>6.0999999999999999E-2</v>
      </c>
      <c r="AN2323" s="17">
        <v>234</v>
      </c>
      <c r="AO2323" s="17">
        <v>0.72479725281386298</v>
      </c>
      <c r="AP2323" s="17">
        <f t="shared" si="165"/>
        <v>0.65231752753247674</v>
      </c>
      <c r="AQ2323" s="18">
        <f t="shared" si="166"/>
        <v>0.79727697809524933</v>
      </c>
      <c r="AV2323" s="19">
        <v>3.6053999999999999</v>
      </c>
      <c r="AW2323" s="20">
        <v>0.13519999999999999</v>
      </c>
      <c r="AY2323" s="17">
        <v>234</v>
      </c>
      <c r="AZ2323" s="17">
        <v>0.72379968460088295</v>
      </c>
      <c r="BA2323" s="17">
        <f t="shared" si="167"/>
        <v>0.65141971614079464</v>
      </c>
      <c r="BB2323" s="17">
        <f t="shared" si="168"/>
        <v>0.79617965306097127</v>
      </c>
    </row>
    <row r="2324" spans="20:54" x14ac:dyDescent="0.2">
      <c r="T2324" s="12">
        <v>1.9521999999999999</v>
      </c>
      <c r="U2324" s="12">
        <v>6.5500000000000003E-2</v>
      </c>
      <c r="AG2324" s="19">
        <v>1.831</v>
      </c>
      <c r="AH2324" s="20">
        <v>6.0999999999999999E-2</v>
      </c>
      <c r="AN2324" s="17">
        <v>234.1</v>
      </c>
      <c r="AO2324" s="17">
        <v>0.72486969198393403</v>
      </c>
      <c r="AP2324" s="17">
        <f t="shared" si="165"/>
        <v>0.65238272278554066</v>
      </c>
      <c r="AQ2324" s="18">
        <f t="shared" si="166"/>
        <v>0.79735666118232751</v>
      </c>
      <c r="AV2324" s="19">
        <v>3.6602999999999999</v>
      </c>
      <c r="AW2324" s="20">
        <v>0.1366</v>
      </c>
      <c r="AY2324" s="17">
        <v>234.1</v>
      </c>
      <c r="AZ2324" s="17">
        <v>0.72386905776363797</v>
      </c>
      <c r="BA2324" s="17">
        <f t="shared" si="167"/>
        <v>0.65148215198727422</v>
      </c>
      <c r="BB2324" s="17">
        <f t="shared" si="168"/>
        <v>0.79625596354000183</v>
      </c>
    </row>
    <row r="2325" spans="20:54" x14ac:dyDescent="0.2">
      <c r="T2325" s="12">
        <v>1.9339999999999999</v>
      </c>
      <c r="U2325" s="12">
        <v>6.5500000000000003E-2</v>
      </c>
      <c r="AG2325" s="19">
        <v>1.8406</v>
      </c>
      <c r="AH2325" s="20">
        <v>6.0999999999999999E-2</v>
      </c>
      <c r="AN2325" s="17">
        <v>234.2</v>
      </c>
      <c r="AO2325" s="17">
        <v>0.72494203832901705</v>
      </c>
      <c r="AP2325" s="17">
        <f t="shared" si="165"/>
        <v>0.65244783449611532</v>
      </c>
      <c r="AQ2325" s="18">
        <f t="shared" si="166"/>
        <v>0.79743624216191877</v>
      </c>
      <c r="AV2325" s="19">
        <v>3.7176</v>
      </c>
      <c r="AW2325" s="20">
        <v>0.13800000000000001</v>
      </c>
      <c r="AY2325" s="17">
        <v>234.2</v>
      </c>
      <c r="AZ2325" s="17">
        <v>0.72393835047562605</v>
      </c>
      <c r="BA2325" s="17">
        <f t="shared" si="167"/>
        <v>0.65154451542806346</v>
      </c>
      <c r="BB2325" s="17">
        <f t="shared" si="168"/>
        <v>0.79633218552318874</v>
      </c>
    </row>
    <row r="2326" spans="20:54" x14ac:dyDescent="0.2">
      <c r="T2326" s="12">
        <v>1.966</v>
      </c>
      <c r="U2326" s="12">
        <v>6.5500000000000003E-2</v>
      </c>
      <c r="AG2326" s="19">
        <v>1.8352999999999999</v>
      </c>
      <c r="AH2326" s="20">
        <v>6.0999999999999999E-2</v>
      </c>
      <c r="AN2326" s="17">
        <v>234.3</v>
      </c>
      <c r="AO2326" s="17">
        <v>0.72501429197254397</v>
      </c>
      <c r="AP2326" s="17">
        <f t="shared" si="165"/>
        <v>0.65251286277528964</v>
      </c>
      <c r="AQ2326" s="18">
        <f t="shared" si="166"/>
        <v>0.79751572116979841</v>
      </c>
      <c r="AV2326" s="19">
        <v>3.7730999999999999</v>
      </c>
      <c r="AW2326" s="20">
        <v>0.1394</v>
      </c>
      <c r="AY2326" s="17">
        <v>234.3</v>
      </c>
      <c r="AZ2326" s="17">
        <v>0.72400756290509205</v>
      </c>
      <c r="BA2326" s="17">
        <f t="shared" si="167"/>
        <v>0.65160680661458281</v>
      </c>
      <c r="BB2326" s="17">
        <f t="shared" si="168"/>
        <v>0.79640831919560129</v>
      </c>
    </row>
    <row r="2327" spans="20:54" x14ac:dyDescent="0.2">
      <c r="T2327" s="12">
        <v>1.9845999999999999</v>
      </c>
      <c r="U2327" s="12">
        <v>6.5500000000000003E-2</v>
      </c>
      <c r="AG2327" s="19">
        <v>1.8526</v>
      </c>
      <c r="AH2327" s="20">
        <v>6.0999999999999999E-2</v>
      </c>
      <c r="AN2327" s="17">
        <v>234.4</v>
      </c>
      <c r="AO2327" s="17">
        <v>0.72508645303779296</v>
      </c>
      <c r="AP2327" s="17">
        <f t="shared" si="165"/>
        <v>0.65257780773401364</v>
      </c>
      <c r="AQ2327" s="18">
        <f t="shared" si="166"/>
        <v>0.79759509834157227</v>
      </c>
      <c r="AV2327" s="19">
        <v>3.8515999999999999</v>
      </c>
      <c r="AW2327" s="20">
        <v>0.1409</v>
      </c>
      <c r="AY2327" s="17">
        <v>234.4</v>
      </c>
      <c r="AZ2327" s="17">
        <v>0.72407669522003804</v>
      </c>
      <c r="BA2327" s="17">
        <f t="shared" si="167"/>
        <v>0.6516690256980342</v>
      </c>
      <c r="BB2327" s="17">
        <f t="shared" si="168"/>
        <v>0.79648436474204187</v>
      </c>
    </row>
    <row r="2328" spans="20:54" x14ac:dyDescent="0.2">
      <c r="T2328" s="12">
        <v>1.9195</v>
      </c>
      <c r="U2328" s="12">
        <v>6.5600000000000006E-2</v>
      </c>
      <c r="AG2328" s="19">
        <v>1.8925000000000001</v>
      </c>
      <c r="AH2328" s="20">
        <v>6.1100000000000002E-2</v>
      </c>
      <c r="AN2328" s="17">
        <v>234.5</v>
      </c>
      <c r="AO2328" s="17">
        <v>0.72515852164787897</v>
      </c>
      <c r="AP2328" s="17">
        <f t="shared" si="165"/>
        <v>0.65264266948309113</v>
      </c>
      <c r="AQ2328" s="18">
        <f t="shared" si="166"/>
        <v>0.79767437381266693</v>
      </c>
      <c r="AV2328" s="19">
        <v>3.9405999999999999</v>
      </c>
      <c r="AW2328" s="20">
        <v>0.1424</v>
      </c>
      <c r="AY2328" s="17">
        <v>234.5</v>
      </c>
      <c r="AZ2328" s="17">
        <v>0.72414574758822003</v>
      </c>
      <c r="BA2328" s="17">
        <f t="shared" si="167"/>
        <v>0.65173117282939808</v>
      </c>
      <c r="BB2328" s="17">
        <f t="shared" si="168"/>
        <v>0.7965603223470421</v>
      </c>
    </row>
    <row r="2329" spans="20:54" x14ac:dyDescent="0.2">
      <c r="T2329" s="12">
        <v>1.9342999999999999</v>
      </c>
      <c r="U2329" s="12">
        <v>6.5600000000000006E-2</v>
      </c>
      <c r="AG2329" s="19">
        <v>1.8360000000000001</v>
      </c>
      <c r="AH2329" s="20">
        <v>6.1100000000000002E-2</v>
      </c>
      <c r="AN2329" s="17">
        <v>234.6</v>
      </c>
      <c r="AO2329" s="17">
        <v>0.725230497925761</v>
      </c>
      <c r="AP2329" s="17">
        <f t="shared" si="165"/>
        <v>0.65270744813318493</v>
      </c>
      <c r="AQ2329" s="18">
        <f t="shared" si="166"/>
        <v>0.79775354771833717</v>
      </c>
      <c r="AV2329" s="19">
        <v>4.0016999999999996</v>
      </c>
      <c r="AW2329" s="20">
        <v>0.14399999999999999</v>
      </c>
      <c r="AY2329" s="17">
        <v>234.6</v>
      </c>
      <c r="AZ2329" s="17">
        <v>0.72421472017715105</v>
      </c>
      <c r="BA2329" s="17">
        <f t="shared" si="167"/>
        <v>0.65179324815943596</v>
      </c>
      <c r="BB2329" s="17">
        <f t="shared" si="168"/>
        <v>0.79663619219486626</v>
      </c>
    </row>
    <row r="2330" spans="20:54" x14ac:dyDescent="0.2">
      <c r="T2330" s="12">
        <v>1.9567000000000001</v>
      </c>
      <c r="U2330" s="12">
        <v>6.5600000000000006E-2</v>
      </c>
      <c r="AG2330" s="19">
        <v>1.8386</v>
      </c>
      <c r="AH2330" s="20">
        <v>6.1100000000000002E-2</v>
      </c>
      <c r="AN2330" s="17">
        <v>234.7</v>
      </c>
      <c r="AO2330" s="17">
        <v>0.72530238199423802</v>
      </c>
      <c r="AP2330" s="17">
        <f t="shared" si="165"/>
        <v>0.65277214379481419</v>
      </c>
      <c r="AQ2330" s="18">
        <f t="shared" si="166"/>
        <v>0.79783262019366186</v>
      </c>
      <c r="AV2330" s="19">
        <v>4.1005000000000003</v>
      </c>
      <c r="AW2330" s="20">
        <v>0.14560000000000001</v>
      </c>
      <c r="AY2330" s="17">
        <v>234.7</v>
      </c>
      <c r="AZ2330" s="17">
        <v>0.72428361315409695</v>
      </c>
      <c r="BA2330" s="17">
        <f t="shared" si="167"/>
        <v>0.65185525183868731</v>
      </c>
      <c r="BB2330" s="17">
        <f t="shared" si="168"/>
        <v>0.7967119744695067</v>
      </c>
    </row>
    <row r="2331" spans="20:54" x14ac:dyDescent="0.2">
      <c r="T2331" s="12">
        <v>1.9184000000000001</v>
      </c>
      <c r="U2331" s="12">
        <v>6.5600000000000006E-2</v>
      </c>
      <c r="AG2331" s="19">
        <v>1.8369</v>
      </c>
      <c r="AH2331" s="20">
        <v>6.1100000000000002E-2</v>
      </c>
      <c r="AN2331" s="17">
        <v>234.8</v>
      </c>
      <c r="AO2331" s="17">
        <v>0.72537417397595305</v>
      </c>
      <c r="AP2331" s="17">
        <f t="shared" si="165"/>
        <v>0.65283675657835771</v>
      </c>
      <c r="AQ2331" s="18">
        <f t="shared" si="166"/>
        <v>0.79791159137354839</v>
      </c>
      <c r="AV2331" s="19">
        <v>4.1957000000000004</v>
      </c>
      <c r="AW2331" s="20">
        <v>0.14729999999999999</v>
      </c>
      <c r="AY2331" s="17">
        <v>234.8</v>
      </c>
      <c r="AZ2331" s="17">
        <v>0.72435242668608502</v>
      </c>
      <c r="BA2331" s="17">
        <f t="shared" si="167"/>
        <v>0.65191718401747656</v>
      </c>
      <c r="BB2331" s="17">
        <f t="shared" si="168"/>
        <v>0.79678766935469358</v>
      </c>
    </row>
    <row r="2332" spans="20:54" x14ac:dyDescent="0.2">
      <c r="T2332" s="12">
        <v>1.9255</v>
      </c>
      <c r="U2332" s="12">
        <v>6.5600000000000006E-2</v>
      </c>
      <c r="AG2332" s="19">
        <v>1.8443000000000001</v>
      </c>
      <c r="AH2332" s="20">
        <v>6.1100000000000002E-2</v>
      </c>
      <c r="AN2332" s="17">
        <v>234.9</v>
      </c>
      <c r="AO2332" s="17">
        <v>0.725445873993389</v>
      </c>
      <c r="AP2332" s="17">
        <f t="shared" si="165"/>
        <v>0.65290128659405011</v>
      </c>
      <c r="AQ2332" s="18">
        <f t="shared" si="166"/>
        <v>0.797990461392728</v>
      </c>
      <c r="AV2332" s="19">
        <v>4.2995000000000001</v>
      </c>
      <c r="AW2332" s="20">
        <v>0.14899999999999999</v>
      </c>
      <c r="AY2332" s="17">
        <v>234.9</v>
      </c>
      <c r="AZ2332" s="17">
        <v>0.72442116093989095</v>
      </c>
      <c r="BA2332" s="17">
        <f t="shared" si="167"/>
        <v>0.65197904484590186</v>
      </c>
      <c r="BB2332" s="17">
        <f t="shared" si="168"/>
        <v>0.79686327703388016</v>
      </c>
    </row>
    <row r="2333" spans="20:54" x14ac:dyDescent="0.2">
      <c r="T2333" s="12">
        <v>1.9487000000000001</v>
      </c>
      <c r="U2333" s="12">
        <v>6.5600000000000006E-2</v>
      </c>
      <c r="AG2333" s="19">
        <v>1.8062</v>
      </c>
      <c r="AH2333" s="20">
        <v>6.1100000000000002E-2</v>
      </c>
      <c r="AN2333" s="17">
        <v>235</v>
      </c>
      <c r="AO2333" s="17">
        <v>0.72551748216887102</v>
      </c>
      <c r="AP2333" s="17">
        <f t="shared" si="165"/>
        <v>0.65296573395198398</v>
      </c>
      <c r="AQ2333" s="18">
        <f t="shared" si="166"/>
        <v>0.79806923038575817</v>
      </c>
      <c r="AV2333" s="19">
        <v>4.4138999999999999</v>
      </c>
      <c r="AW2333" s="20">
        <v>0.1507</v>
      </c>
      <c r="AY2333" s="17">
        <v>235</v>
      </c>
      <c r="AZ2333" s="17">
        <v>0.72448981608205398</v>
      </c>
      <c r="BA2333" s="17">
        <f t="shared" si="167"/>
        <v>0.65204083447384864</v>
      </c>
      <c r="BB2333" s="17">
        <f t="shared" si="168"/>
        <v>0.79693879769025944</v>
      </c>
    </row>
    <row r="2334" spans="20:54" x14ac:dyDescent="0.2">
      <c r="T2334" s="12">
        <v>1.9398</v>
      </c>
      <c r="U2334" s="12">
        <v>6.5600000000000006E-2</v>
      </c>
      <c r="AG2334" s="19">
        <v>1.8499000000000001</v>
      </c>
      <c r="AH2334" s="20">
        <v>6.1199999999999997E-2</v>
      </c>
      <c r="AN2334" s="17">
        <v>235.1</v>
      </c>
      <c r="AO2334" s="17">
        <v>0.72558899862456705</v>
      </c>
      <c r="AP2334" s="17">
        <f t="shared" si="165"/>
        <v>0.65303009876211038</v>
      </c>
      <c r="AQ2334" s="18">
        <f t="shared" si="166"/>
        <v>0.79814789848702383</v>
      </c>
      <c r="AV2334" s="19">
        <v>4.5190999999999999</v>
      </c>
      <c r="AW2334" s="20">
        <v>0.15240000000000001</v>
      </c>
      <c r="AY2334" s="17">
        <v>235.1</v>
      </c>
      <c r="AZ2334" s="17">
        <v>0.72455839227886498</v>
      </c>
      <c r="BA2334" s="17">
        <f t="shared" si="167"/>
        <v>0.65210255305097853</v>
      </c>
      <c r="BB2334" s="17">
        <f t="shared" si="168"/>
        <v>0.79701423150675155</v>
      </c>
    </row>
    <row r="2335" spans="20:54" x14ac:dyDescent="0.2">
      <c r="T2335" s="12">
        <v>1.9075</v>
      </c>
      <c r="U2335" s="12">
        <v>6.5699999999999995E-2</v>
      </c>
      <c r="AG2335" s="19">
        <v>1.9060999999999999</v>
      </c>
      <c r="AH2335" s="20">
        <v>6.1199999999999997E-2</v>
      </c>
      <c r="AN2335" s="17">
        <v>235.2</v>
      </c>
      <c r="AO2335" s="17">
        <v>0.72566042348248705</v>
      </c>
      <c r="AP2335" s="17">
        <f t="shared" si="165"/>
        <v>0.65309438113423834</v>
      </c>
      <c r="AQ2335" s="18">
        <f t="shared" si="166"/>
        <v>0.79822646583073587</v>
      </c>
      <c r="AV2335" s="19">
        <v>4.6539999999999999</v>
      </c>
      <c r="AW2335" s="20">
        <v>0.15409999999999999</v>
      </c>
      <c r="AY2335" s="17">
        <v>235.2</v>
      </c>
      <c r="AZ2335" s="17">
        <v>0.72462688969637101</v>
      </c>
      <c r="BA2335" s="17">
        <f t="shared" si="167"/>
        <v>0.65216420072673398</v>
      </c>
      <c r="BB2335" s="17">
        <f t="shared" si="168"/>
        <v>0.79708957866600816</v>
      </c>
    </row>
    <row r="2336" spans="20:54" x14ac:dyDescent="0.2">
      <c r="T2336" s="12">
        <v>1.9043000000000001</v>
      </c>
      <c r="U2336" s="12">
        <v>6.5699999999999995E-2</v>
      </c>
      <c r="AG2336" s="19">
        <v>1.8657999999999999</v>
      </c>
      <c r="AH2336" s="20">
        <v>6.1199999999999997E-2</v>
      </c>
      <c r="AN2336" s="17">
        <v>235.3</v>
      </c>
      <c r="AO2336" s="17">
        <v>0.72573175686448399</v>
      </c>
      <c r="AP2336" s="17">
        <f t="shared" si="165"/>
        <v>0.6531585811780356</v>
      </c>
      <c r="AQ2336" s="18">
        <f t="shared" si="166"/>
        <v>0.79830493255093249</v>
      </c>
      <c r="AV2336" s="19">
        <v>4.7964000000000002</v>
      </c>
      <c r="AW2336" s="20">
        <v>0.15579999999999999</v>
      </c>
      <c r="AY2336" s="17">
        <v>235.3</v>
      </c>
      <c r="AZ2336" s="17">
        <v>0.724695308500378</v>
      </c>
      <c r="BA2336" s="17">
        <f t="shared" si="167"/>
        <v>0.65222577765034018</v>
      </c>
      <c r="BB2336" s="17">
        <f t="shared" si="168"/>
        <v>0.79716483935041582</v>
      </c>
    </row>
    <row r="2337" spans="20:54" x14ac:dyDescent="0.2">
      <c r="T2337" s="12">
        <v>1.9330000000000001</v>
      </c>
      <c r="U2337" s="12">
        <v>6.5699999999999995E-2</v>
      </c>
      <c r="AG2337" s="19">
        <v>1.8680000000000001</v>
      </c>
      <c r="AH2337" s="20">
        <v>6.1199999999999997E-2</v>
      </c>
      <c r="AN2337" s="17">
        <v>235.4</v>
      </c>
      <c r="AO2337" s="17">
        <v>0.72580299889225197</v>
      </c>
      <c r="AP2337" s="17">
        <f t="shared" si="165"/>
        <v>0.65322269900302676</v>
      </c>
      <c r="AQ2337" s="18">
        <f t="shared" si="166"/>
        <v>0.79838329878147718</v>
      </c>
      <c r="AV2337" s="19">
        <v>4.9345999999999997</v>
      </c>
      <c r="AW2337" s="20">
        <v>0.15740000000000001</v>
      </c>
      <c r="AY2337" s="17">
        <v>235.4</v>
      </c>
      <c r="AZ2337" s="17">
        <v>0.72476364885644695</v>
      </c>
      <c r="BA2337" s="17">
        <f t="shared" si="167"/>
        <v>0.65228728397080227</v>
      </c>
      <c r="BB2337" s="17">
        <f t="shared" si="168"/>
        <v>0.79724001374209175</v>
      </c>
    </row>
    <row r="2338" spans="20:54" x14ac:dyDescent="0.2">
      <c r="T2338" s="12">
        <v>1.9014</v>
      </c>
      <c r="U2338" s="12">
        <v>6.5699999999999995E-2</v>
      </c>
      <c r="AG2338" s="19">
        <v>1.8756999999999999</v>
      </c>
      <c r="AH2338" s="20">
        <v>6.1199999999999997E-2</v>
      </c>
      <c r="AN2338" s="17">
        <v>235.5</v>
      </c>
      <c r="AO2338" s="17">
        <v>0.725874149687329</v>
      </c>
      <c r="AP2338" s="17">
        <f t="shared" si="165"/>
        <v>0.65328673471859611</v>
      </c>
      <c r="AQ2338" s="18">
        <f t="shared" si="166"/>
        <v>0.798461564656062</v>
      </c>
      <c r="AV2338" s="19">
        <v>5.0987</v>
      </c>
      <c r="AW2338" s="20">
        <v>0.159</v>
      </c>
      <c r="AY2338" s="17">
        <v>235.5</v>
      </c>
      <c r="AZ2338" s="17">
        <v>0.72483191092989496</v>
      </c>
      <c r="BA2338" s="17">
        <f t="shared" si="167"/>
        <v>0.65234871983690546</v>
      </c>
      <c r="BB2338" s="17">
        <f t="shared" si="168"/>
        <v>0.79731510202288447</v>
      </c>
    </row>
    <row r="2339" spans="20:54" x14ac:dyDescent="0.2">
      <c r="T2339" s="12">
        <v>1.9283999999999999</v>
      </c>
      <c r="U2339" s="12">
        <v>6.5699999999999995E-2</v>
      </c>
      <c r="AG2339" s="19">
        <v>1.8859999999999999</v>
      </c>
      <c r="AH2339" s="20">
        <v>6.1199999999999997E-2</v>
      </c>
      <c r="AN2339" s="17">
        <v>235.6</v>
      </c>
      <c r="AO2339" s="17">
        <v>0.72594520937109697</v>
      </c>
      <c r="AP2339" s="17">
        <f t="shared" si="165"/>
        <v>0.65335068843398725</v>
      </c>
      <c r="AQ2339" s="18">
        <f t="shared" si="166"/>
        <v>0.79853973030820669</v>
      </c>
      <c r="AV2339" s="19">
        <v>5.2625000000000002</v>
      </c>
      <c r="AW2339" s="20">
        <v>0.16059999999999999</v>
      </c>
      <c r="AY2339" s="17">
        <v>235.6</v>
      </c>
      <c r="AZ2339" s="17">
        <v>0.72490009488579599</v>
      </c>
      <c r="BA2339" s="17">
        <f t="shared" si="167"/>
        <v>0.65241008539721645</v>
      </c>
      <c r="BB2339" s="17">
        <f t="shared" si="168"/>
        <v>0.79739010437437563</v>
      </c>
    </row>
    <row r="2340" spans="20:54" x14ac:dyDescent="0.2">
      <c r="T2340" s="12">
        <v>1.9638</v>
      </c>
      <c r="U2340" s="12">
        <v>6.5699999999999995E-2</v>
      </c>
      <c r="AG2340" s="19">
        <v>1.849</v>
      </c>
      <c r="AH2340" s="20">
        <v>6.1199999999999997E-2</v>
      </c>
      <c r="AN2340" s="17">
        <v>235.7</v>
      </c>
      <c r="AO2340" s="17">
        <v>0.72601617806477803</v>
      </c>
      <c r="AP2340" s="17">
        <f t="shared" si="165"/>
        <v>0.65341456025830025</v>
      </c>
      <c r="AQ2340" s="18">
        <f t="shared" si="166"/>
        <v>0.79861779587125592</v>
      </c>
      <c r="AV2340" s="19">
        <v>5.4397000000000002</v>
      </c>
      <c r="AW2340" s="20">
        <v>0.16200000000000001</v>
      </c>
      <c r="AY2340" s="17">
        <v>235.7</v>
      </c>
      <c r="AZ2340" s="17">
        <v>0.72496820088898295</v>
      </c>
      <c r="BA2340" s="17">
        <f t="shared" si="167"/>
        <v>0.65247138080008471</v>
      </c>
      <c r="BB2340" s="17">
        <f t="shared" si="168"/>
        <v>0.7974650209778813</v>
      </c>
    </row>
    <row r="2341" spans="20:54" x14ac:dyDescent="0.2">
      <c r="T2341" s="12">
        <v>1.9145000000000001</v>
      </c>
      <c r="U2341" s="12">
        <v>6.5699999999999995E-2</v>
      </c>
      <c r="AG2341" s="19">
        <v>1.8216000000000001</v>
      </c>
      <c r="AH2341" s="20">
        <v>6.13E-2</v>
      </c>
      <c r="AN2341" s="17">
        <v>235.8</v>
      </c>
      <c r="AO2341" s="17">
        <v>0.72608705588944</v>
      </c>
      <c r="AP2341" s="17">
        <f t="shared" si="165"/>
        <v>0.65347835030049606</v>
      </c>
      <c r="AQ2341" s="18">
        <f t="shared" si="166"/>
        <v>0.79869576147838406</v>
      </c>
      <c r="AV2341" s="19">
        <v>5.6134000000000004</v>
      </c>
      <c r="AW2341" s="20">
        <v>0.16339999999999999</v>
      </c>
      <c r="AY2341" s="17">
        <v>235.8</v>
      </c>
      <c r="AZ2341" s="17">
        <v>0.72503622910404197</v>
      </c>
      <c r="BA2341" s="17">
        <f t="shared" si="167"/>
        <v>0.65253260619363784</v>
      </c>
      <c r="BB2341" s="17">
        <f t="shared" si="168"/>
        <v>0.79753985201444622</v>
      </c>
    </row>
    <row r="2342" spans="20:54" x14ac:dyDescent="0.2">
      <c r="T2342" s="12">
        <v>1.9120999999999999</v>
      </c>
      <c r="U2342" s="12">
        <v>6.5699999999999995E-2</v>
      </c>
      <c r="AG2342" s="19">
        <v>1.8403</v>
      </c>
      <c r="AH2342" s="20">
        <v>6.13E-2</v>
      </c>
      <c r="AN2342" s="17">
        <v>235.9</v>
      </c>
      <c r="AO2342" s="17">
        <v>0.72615784296599195</v>
      </c>
      <c r="AP2342" s="17">
        <f t="shared" si="165"/>
        <v>0.65354205866939274</v>
      </c>
      <c r="AQ2342" s="18">
        <f t="shared" si="166"/>
        <v>0.79877362726259116</v>
      </c>
      <c r="AV2342" s="19">
        <v>5.8071999999999999</v>
      </c>
      <c r="AW2342" s="20">
        <v>0.1646</v>
      </c>
      <c r="AY2342" s="17">
        <v>235.9</v>
      </c>
      <c r="AZ2342" s="17">
        <v>0.72510417969531904</v>
      </c>
      <c r="BA2342" s="17">
        <f t="shared" si="167"/>
        <v>0.6525937617257872</v>
      </c>
      <c r="BB2342" s="17">
        <f t="shared" si="168"/>
        <v>0.79761459766485099</v>
      </c>
    </row>
    <row r="2343" spans="20:54" x14ac:dyDescent="0.2">
      <c r="T2343" s="12">
        <v>1.8763000000000001</v>
      </c>
      <c r="U2343" s="12">
        <v>6.5799999999999997E-2</v>
      </c>
      <c r="AG2343" s="19">
        <v>1.845</v>
      </c>
      <c r="AH2343" s="20">
        <v>6.13E-2</v>
      </c>
      <c r="AN2343" s="17">
        <v>236</v>
      </c>
      <c r="AO2343" s="17">
        <v>0.72622853941518795</v>
      </c>
      <c r="AP2343" s="17">
        <f t="shared" si="165"/>
        <v>0.65360568547366915</v>
      </c>
      <c r="AQ2343" s="18">
        <f t="shared" si="166"/>
        <v>0.79885139335670685</v>
      </c>
      <c r="AV2343" s="19">
        <v>6.0060000000000002</v>
      </c>
      <c r="AW2343" s="20">
        <v>0.16569999999999999</v>
      </c>
      <c r="AY2343" s="17">
        <v>236</v>
      </c>
      <c r="AZ2343" s="17">
        <v>0.72517205282691599</v>
      </c>
      <c r="BA2343" s="17">
        <f t="shared" si="167"/>
        <v>0.65265484754422443</v>
      </c>
      <c r="BB2343" s="17">
        <f t="shared" si="168"/>
        <v>0.79768925810960767</v>
      </c>
    </row>
    <row r="2344" spans="20:54" x14ac:dyDescent="0.2">
      <c r="T2344" s="12">
        <v>1.9518</v>
      </c>
      <c r="U2344" s="12">
        <v>6.5799999999999997E-2</v>
      </c>
      <c r="AG2344" s="19">
        <v>1.8032999999999999</v>
      </c>
      <c r="AH2344" s="20">
        <v>6.13E-2</v>
      </c>
      <c r="AN2344" s="17">
        <v>236.1</v>
      </c>
      <c r="AO2344" s="17">
        <v>0.72629914535762496</v>
      </c>
      <c r="AP2344" s="17">
        <f t="shared" si="165"/>
        <v>0.65366923082186246</v>
      </c>
      <c r="AQ2344" s="18">
        <f t="shared" si="166"/>
        <v>0.79892905989338747</v>
      </c>
      <c r="AV2344" s="19">
        <v>6.2037000000000004</v>
      </c>
      <c r="AW2344" s="20">
        <v>0.1666</v>
      </c>
      <c r="AY2344" s="17">
        <v>236.1</v>
      </c>
      <c r="AZ2344" s="17">
        <v>0.72523984866269298</v>
      </c>
      <c r="BA2344" s="17">
        <f t="shared" si="167"/>
        <v>0.65271586379642366</v>
      </c>
      <c r="BB2344" s="17">
        <f t="shared" si="168"/>
        <v>0.7977638335289623</v>
      </c>
    </row>
    <row r="2345" spans="20:54" x14ac:dyDescent="0.2">
      <c r="T2345" s="12">
        <v>1.8892</v>
      </c>
      <c r="U2345" s="12">
        <v>6.5799999999999997E-2</v>
      </c>
      <c r="AG2345" s="19">
        <v>1.8543000000000001</v>
      </c>
      <c r="AH2345" s="20">
        <v>6.13E-2</v>
      </c>
      <c r="AN2345" s="17">
        <v>236.2</v>
      </c>
      <c r="AO2345" s="17">
        <v>0.726369660913744</v>
      </c>
      <c r="AP2345" s="17">
        <f t="shared" si="165"/>
        <v>0.65373269482236962</v>
      </c>
      <c r="AQ2345" s="18">
        <f t="shared" si="166"/>
        <v>0.79900662700511849</v>
      </c>
      <c r="AV2345" s="19">
        <v>6.42</v>
      </c>
      <c r="AW2345" s="20">
        <v>0.16750000000000001</v>
      </c>
      <c r="AY2345" s="17">
        <v>236.2</v>
      </c>
      <c r="AZ2345" s="17">
        <v>0.725307567366266</v>
      </c>
      <c r="BA2345" s="17">
        <f t="shared" si="167"/>
        <v>0.65277681062963944</v>
      </c>
      <c r="BB2345" s="17">
        <f t="shared" si="168"/>
        <v>0.79783832410289268</v>
      </c>
    </row>
    <row r="2346" spans="20:54" x14ac:dyDescent="0.2">
      <c r="T2346" s="12">
        <v>1.9123000000000001</v>
      </c>
      <c r="U2346" s="12">
        <v>6.5799999999999997E-2</v>
      </c>
      <c r="AG2346" s="19">
        <v>1.8900999999999999</v>
      </c>
      <c r="AH2346" s="20">
        <v>6.13E-2</v>
      </c>
      <c r="AN2346" s="17">
        <v>236.3</v>
      </c>
      <c r="AO2346" s="17">
        <v>0.72644008620382905</v>
      </c>
      <c r="AP2346" s="17">
        <f t="shared" si="165"/>
        <v>0.65379607758344616</v>
      </c>
      <c r="AQ2346" s="18">
        <f t="shared" si="166"/>
        <v>0.79908409482421205</v>
      </c>
      <c r="AV2346" s="19">
        <v>6.6398999999999999</v>
      </c>
      <c r="AW2346" s="20">
        <v>0.1681</v>
      </c>
      <c r="AY2346" s="17">
        <v>236.3</v>
      </c>
      <c r="AZ2346" s="17">
        <v>0.72537520910101005</v>
      </c>
      <c r="BA2346" s="17">
        <f t="shared" si="167"/>
        <v>0.65283768819090904</v>
      </c>
      <c r="BB2346" s="17">
        <f t="shared" si="168"/>
        <v>0.79791273001111107</v>
      </c>
    </row>
    <row r="2347" spans="20:54" x14ac:dyDescent="0.2">
      <c r="T2347" s="12">
        <v>1.9377</v>
      </c>
      <c r="U2347" s="12">
        <v>6.5799999999999997E-2</v>
      </c>
      <c r="AG2347" s="19">
        <v>1.8661000000000001</v>
      </c>
      <c r="AH2347" s="20">
        <v>6.1400000000000003E-2</v>
      </c>
      <c r="AN2347" s="17">
        <v>236.4</v>
      </c>
      <c r="AO2347" s="17">
        <v>0.72651042134800903</v>
      </c>
      <c r="AP2347" s="17">
        <f t="shared" si="165"/>
        <v>0.65385937921320814</v>
      </c>
      <c r="AQ2347" s="18">
        <f t="shared" si="166"/>
        <v>0.79916146348281003</v>
      </c>
      <c r="AV2347" s="19">
        <v>6.8662000000000001</v>
      </c>
      <c r="AW2347" s="20">
        <v>0.16850000000000001</v>
      </c>
      <c r="AY2347" s="17">
        <v>236.4</v>
      </c>
      <c r="AZ2347" s="17">
        <v>0.72544277403005797</v>
      </c>
      <c r="BA2347" s="17">
        <f t="shared" si="167"/>
        <v>0.65289849662705224</v>
      </c>
      <c r="BB2347" s="17">
        <f t="shared" si="168"/>
        <v>0.79798705143306381</v>
      </c>
    </row>
    <row r="2348" spans="20:54" x14ac:dyDescent="0.2">
      <c r="T2348" s="12">
        <v>1.9325000000000001</v>
      </c>
      <c r="U2348" s="12">
        <v>6.5799999999999997E-2</v>
      </c>
      <c r="AG2348" s="19">
        <v>1.8381000000000001</v>
      </c>
      <c r="AH2348" s="20">
        <v>6.1400000000000003E-2</v>
      </c>
      <c r="AN2348" s="17">
        <v>236.5</v>
      </c>
      <c r="AO2348" s="17">
        <v>0.72658066646625796</v>
      </c>
      <c r="AP2348" s="17">
        <f t="shared" si="165"/>
        <v>0.65392259981963219</v>
      </c>
      <c r="AQ2348" s="18">
        <f t="shared" si="166"/>
        <v>0.79923873311288385</v>
      </c>
      <c r="AV2348" s="19">
        <v>7.0986000000000002</v>
      </c>
      <c r="AW2348" s="20">
        <v>0.16880000000000001</v>
      </c>
      <c r="AY2348" s="17">
        <v>236.5</v>
      </c>
      <c r="AZ2348" s="17">
        <v>0.72551026231629701</v>
      </c>
      <c r="BA2348" s="17">
        <f t="shared" si="167"/>
        <v>0.65295923608466733</v>
      </c>
      <c r="BB2348" s="17">
        <f t="shared" si="168"/>
        <v>0.79806128854792679</v>
      </c>
    </row>
    <row r="2349" spans="20:54" x14ac:dyDescent="0.2">
      <c r="T2349" s="12">
        <v>1.9490000000000001</v>
      </c>
      <c r="U2349" s="12">
        <v>6.5799999999999997E-2</v>
      </c>
      <c r="AG2349" s="19">
        <v>1.8252999999999999</v>
      </c>
      <c r="AH2349" s="20">
        <v>6.1400000000000003E-2</v>
      </c>
      <c r="AN2349" s="17">
        <v>236.6</v>
      </c>
      <c r="AO2349" s="17">
        <v>0.72665082167839101</v>
      </c>
      <c r="AP2349" s="17">
        <f t="shared" si="165"/>
        <v>0.65398573951055194</v>
      </c>
      <c r="AQ2349" s="18">
        <f t="shared" si="166"/>
        <v>0.79931590384623019</v>
      </c>
      <c r="AV2349" s="19">
        <v>1.8956999999999999</v>
      </c>
      <c r="AW2349" s="20">
        <v>6.08E-2</v>
      </c>
      <c r="AY2349" s="17">
        <v>236.6</v>
      </c>
      <c r="AZ2349" s="17">
        <v>0.72557767412237695</v>
      </c>
      <c r="BA2349" s="17">
        <f t="shared" si="167"/>
        <v>0.65301990671013932</v>
      </c>
      <c r="BB2349" s="17">
        <f t="shared" si="168"/>
        <v>0.79813544153461469</v>
      </c>
    </row>
    <row r="2350" spans="20:54" x14ac:dyDescent="0.2">
      <c r="T2350" s="12">
        <v>1.9276</v>
      </c>
      <c r="U2350" s="12">
        <v>6.59E-2</v>
      </c>
      <c r="AG2350" s="19">
        <v>1.8759999999999999</v>
      </c>
      <c r="AH2350" s="20">
        <v>6.1400000000000003E-2</v>
      </c>
      <c r="AN2350" s="17">
        <v>236.7</v>
      </c>
      <c r="AO2350" s="17">
        <v>0.72672088710407001</v>
      </c>
      <c r="AP2350" s="17">
        <f t="shared" si="165"/>
        <v>0.65404879839366303</v>
      </c>
      <c r="AQ2350" s="18">
        <f t="shared" si="166"/>
        <v>0.7993929758144771</v>
      </c>
      <c r="AV2350" s="19">
        <v>1.8903000000000001</v>
      </c>
      <c r="AW2350" s="20">
        <v>6.08E-2</v>
      </c>
      <c r="AY2350" s="17">
        <v>236.7</v>
      </c>
      <c r="AZ2350" s="17">
        <v>0.725645009610703</v>
      </c>
      <c r="BA2350" s="17">
        <f t="shared" si="167"/>
        <v>0.65308050864963274</v>
      </c>
      <c r="BB2350" s="17">
        <f t="shared" si="168"/>
        <v>0.79820951057177336</v>
      </c>
    </row>
    <row r="2351" spans="20:54" x14ac:dyDescent="0.2">
      <c r="T2351" s="12">
        <v>1.9089</v>
      </c>
      <c r="U2351" s="12">
        <v>6.59E-2</v>
      </c>
      <c r="AG2351" s="19">
        <v>1.887</v>
      </c>
      <c r="AH2351" s="20">
        <v>6.1400000000000003E-2</v>
      </c>
      <c r="AN2351" s="17">
        <v>236.8</v>
      </c>
      <c r="AO2351" s="17">
        <v>0.72679086286280203</v>
      </c>
      <c r="AP2351" s="17">
        <f t="shared" si="165"/>
        <v>0.65411177657652186</v>
      </c>
      <c r="AQ2351" s="18">
        <f t="shared" si="166"/>
        <v>0.79946994914908232</v>
      </c>
      <c r="AV2351" s="19">
        <v>1.8787</v>
      </c>
      <c r="AW2351" s="20">
        <v>6.08E-2</v>
      </c>
      <c r="AY2351" s="17">
        <v>236.8</v>
      </c>
      <c r="AZ2351" s="17">
        <v>0.72571226894343899</v>
      </c>
      <c r="BA2351" s="17">
        <f t="shared" si="167"/>
        <v>0.65314104204909507</v>
      </c>
      <c r="BB2351" s="17">
        <f t="shared" si="168"/>
        <v>0.79828349583778291</v>
      </c>
    </row>
    <row r="2352" spans="20:54" x14ac:dyDescent="0.2">
      <c r="T2352" s="12">
        <v>1.8939999999999999</v>
      </c>
      <c r="U2352" s="12">
        <v>6.59E-2</v>
      </c>
      <c r="AG2352" s="19">
        <v>1.8952</v>
      </c>
      <c r="AH2352" s="20">
        <v>6.1400000000000003E-2</v>
      </c>
      <c r="AN2352" s="17">
        <v>236.9</v>
      </c>
      <c r="AO2352" s="17">
        <v>0.72686074907393605</v>
      </c>
      <c r="AP2352" s="17">
        <f t="shared" si="165"/>
        <v>0.65417467416654251</v>
      </c>
      <c r="AQ2352" s="18">
        <f t="shared" si="166"/>
        <v>0.7995468239813297</v>
      </c>
      <c r="AV2352" s="19">
        <v>1.9195</v>
      </c>
      <c r="AW2352" s="20">
        <v>6.08E-2</v>
      </c>
      <c r="AY2352" s="17">
        <v>236.9</v>
      </c>
      <c r="AZ2352" s="17">
        <v>0.72577945228250595</v>
      </c>
      <c r="BA2352" s="17">
        <f t="shared" si="167"/>
        <v>0.65320150705425539</v>
      </c>
      <c r="BB2352" s="17">
        <f t="shared" si="168"/>
        <v>0.79835739751075663</v>
      </c>
    </row>
    <row r="2353" spans="20:54" x14ac:dyDescent="0.2">
      <c r="T2353" s="12">
        <v>1.9446000000000001</v>
      </c>
      <c r="U2353" s="12">
        <v>6.59E-2</v>
      </c>
      <c r="AG2353" s="19">
        <v>1.8764000000000001</v>
      </c>
      <c r="AH2353" s="20">
        <v>6.1400000000000003E-2</v>
      </c>
      <c r="AN2353" s="17">
        <v>237</v>
      </c>
      <c r="AO2353" s="17">
        <v>0.72693054585666905</v>
      </c>
      <c r="AP2353" s="17">
        <f t="shared" si="165"/>
        <v>0.65423749127100217</v>
      </c>
      <c r="AQ2353" s="18">
        <f t="shared" si="166"/>
        <v>0.79962360044233605</v>
      </c>
      <c r="AV2353" s="19">
        <v>1.8935</v>
      </c>
      <c r="AW2353" s="20">
        <v>6.08E-2</v>
      </c>
      <c r="AY2353" s="17">
        <v>237</v>
      </c>
      <c r="AZ2353" s="17">
        <v>0.72584655978958401</v>
      </c>
      <c r="BA2353" s="17">
        <f t="shared" si="167"/>
        <v>0.65326190381062565</v>
      </c>
      <c r="BB2353" s="17">
        <f t="shared" si="168"/>
        <v>0.79843121576854248</v>
      </c>
    </row>
    <row r="2354" spans="20:54" x14ac:dyDescent="0.2">
      <c r="T2354" s="12">
        <v>1.9081999999999999</v>
      </c>
      <c r="U2354" s="12">
        <v>6.59E-2</v>
      </c>
      <c r="AG2354" s="19">
        <v>1.8776999999999999</v>
      </c>
      <c r="AH2354" s="20">
        <v>6.1499999999999999E-2</v>
      </c>
      <c r="AN2354" s="17">
        <v>237.1</v>
      </c>
      <c r="AO2354" s="17">
        <v>0.72700025333004104</v>
      </c>
      <c r="AP2354" s="17">
        <f t="shared" si="165"/>
        <v>0.65430022799703691</v>
      </c>
      <c r="AQ2354" s="18">
        <f t="shared" si="166"/>
        <v>0.79970027866304516</v>
      </c>
      <c r="AV2354" s="19">
        <v>1.9361999999999999</v>
      </c>
      <c r="AW2354" s="20">
        <v>6.0900000000000003E-2</v>
      </c>
      <c r="AY2354" s="17">
        <v>237.1</v>
      </c>
      <c r="AZ2354" s="17">
        <v>0.72591359162611302</v>
      </c>
      <c r="BA2354" s="17">
        <f t="shared" si="167"/>
        <v>0.65332223246350174</v>
      </c>
      <c r="BB2354" s="17">
        <f t="shared" si="168"/>
        <v>0.79850495078872441</v>
      </c>
    </row>
    <row r="2355" spans="20:54" x14ac:dyDescent="0.2">
      <c r="T2355" s="12">
        <v>1.9239999999999999</v>
      </c>
      <c r="U2355" s="12">
        <v>6.59E-2</v>
      </c>
      <c r="AG2355" s="19">
        <v>1.9165000000000001</v>
      </c>
      <c r="AH2355" s="20">
        <v>6.1499999999999999E-2</v>
      </c>
      <c r="AN2355" s="17">
        <v>237.2</v>
      </c>
      <c r="AO2355" s="17">
        <v>0.72706987161293801</v>
      </c>
      <c r="AP2355" s="17">
        <f t="shared" si="165"/>
        <v>0.65436288445164426</v>
      </c>
      <c r="AQ2355" s="18">
        <f t="shared" si="166"/>
        <v>0.79977685877423188</v>
      </c>
      <c r="AV2355" s="19">
        <v>1.8784000000000001</v>
      </c>
      <c r="AW2355" s="20">
        <v>6.0900000000000003E-2</v>
      </c>
      <c r="AY2355" s="17">
        <v>237.2</v>
      </c>
      <c r="AZ2355" s="17">
        <v>0.72598054795328903</v>
      </c>
      <c r="BA2355" s="17">
        <f t="shared" si="167"/>
        <v>0.65338249315796015</v>
      </c>
      <c r="BB2355" s="17">
        <f t="shared" si="168"/>
        <v>0.79857860274861803</v>
      </c>
    </row>
    <row r="2356" spans="20:54" x14ac:dyDescent="0.2">
      <c r="T2356" s="12">
        <v>1.9044000000000001</v>
      </c>
      <c r="U2356" s="12">
        <v>6.59E-2</v>
      </c>
      <c r="AG2356" s="19">
        <v>1.9038999999999999</v>
      </c>
      <c r="AH2356" s="20">
        <v>6.1499999999999999E-2</v>
      </c>
      <c r="AN2356" s="17">
        <v>237.3</v>
      </c>
      <c r="AO2356" s="17">
        <v>0.72713940082409101</v>
      </c>
      <c r="AP2356" s="17">
        <f t="shared" si="165"/>
        <v>0.65442546074168195</v>
      </c>
      <c r="AQ2356" s="18">
        <f t="shared" si="166"/>
        <v>0.79985334090650018</v>
      </c>
      <c r="AV2356" s="19">
        <v>1.8442000000000001</v>
      </c>
      <c r="AW2356" s="20">
        <v>6.0900000000000003E-2</v>
      </c>
      <c r="AY2356" s="17">
        <v>237.3</v>
      </c>
      <c r="AZ2356" s="17">
        <v>0.72604742893206997</v>
      </c>
      <c r="BA2356" s="17">
        <f t="shared" si="167"/>
        <v>0.65344268603886302</v>
      </c>
      <c r="BB2356" s="17">
        <f t="shared" si="168"/>
        <v>0.79865217182527704</v>
      </c>
    </row>
    <row r="2357" spans="20:54" x14ac:dyDescent="0.2">
      <c r="T2357" s="12">
        <v>1.9193</v>
      </c>
      <c r="U2357" s="12">
        <v>6.6000000000000003E-2</v>
      </c>
      <c r="AG2357" s="19">
        <v>1.8564000000000001</v>
      </c>
      <c r="AH2357" s="20">
        <v>6.1499999999999999E-2</v>
      </c>
      <c r="AN2357" s="17">
        <v>237.4</v>
      </c>
      <c r="AO2357" s="17">
        <v>0.72720884108207495</v>
      </c>
      <c r="AP2357" s="17">
        <f t="shared" si="165"/>
        <v>0.65448795697386752</v>
      </c>
      <c r="AQ2357" s="18">
        <f t="shared" si="166"/>
        <v>0.79992972519028249</v>
      </c>
      <c r="AV2357" s="19">
        <v>1.9115</v>
      </c>
      <c r="AW2357" s="20">
        <v>6.0900000000000003E-2</v>
      </c>
      <c r="AY2357" s="17">
        <v>237.4</v>
      </c>
      <c r="AZ2357" s="17">
        <v>0.72611423472317005</v>
      </c>
      <c r="BA2357" s="17">
        <f t="shared" si="167"/>
        <v>0.65350281125085308</v>
      </c>
      <c r="BB2357" s="17">
        <f t="shared" si="168"/>
        <v>0.79872565819548713</v>
      </c>
    </row>
    <row r="2358" spans="20:54" x14ac:dyDescent="0.2">
      <c r="T2358" s="12">
        <v>1.9339</v>
      </c>
      <c r="U2358" s="12">
        <v>6.6000000000000003E-2</v>
      </c>
      <c r="AG2358" s="19">
        <v>1.8317000000000001</v>
      </c>
      <c r="AH2358" s="20">
        <v>6.1499999999999999E-2</v>
      </c>
      <c r="AN2358" s="17">
        <v>237.5</v>
      </c>
      <c r="AO2358" s="17">
        <v>0.727278192505313</v>
      </c>
      <c r="AP2358" s="17">
        <f t="shared" si="165"/>
        <v>0.65455037325478171</v>
      </c>
      <c r="AQ2358" s="18">
        <f t="shared" si="166"/>
        <v>0.8000060117558444</v>
      </c>
      <c r="AV2358" s="19">
        <v>1.9047000000000001</v>
      </c>
      <c r="AW2358" s="20">
        <v>6.0900000000000003E-2</v>
      </c>
      <c r="AY2358" s="17">
        <v>237.5</v>
      </c>
      <c r="AZ2358" s="17">
        <v>0.72618096548706201</v>
      </c>
      <c r="BA2358" s="17">
        <f t="shared" si="167"/>
        <v>0.6535628689383558</v>
      </c>
      <c r="BB2358" s="17">
        <f t="shared" si="168"/>
        <v>0.79879906203576823</v>
      </c>
    </row>
    <row r="2359" spans="20:54" x14ac:dyDescent="0.2">
      <c r="T2359" s="12">
        <v>1.9195</v>
      </c>
      <c r="U2359" s="12">
        <v>6.6000000000000003E-2</v>
      </c>
      <c r="AG2359" s="19">
        <v>1.8671</v>
      </c>
      <c r="AH2359" s="20">
        <v>6.1499999999999999E-2</v>
      </c>
      <c r="AN2359" s="17">
        <v>237.6</v>
      </c>
      <c r="AO2359" s="17">
        <v>0.727347455212073</v>
      </c>
      <c r="AP2359" s="17">
        <f t="shared" si="165"/>
        <v>0.65461270969086571</v>
      </c>
      <c r="AQ2359" s="18">
        <f t="shared" si="166"/>
        <v>0.8000822007332804</v>
      </c>
      <c r="AV2359" s="19">
        <v>1.8547</v>
      </c>
      <c r="AW2359" s="20">
        <v>6.0900000000000003E-2</v>
      </c>
      <c r="AY2359" s="17">
        <v>237.6</v>
      </c>
      <c r="AZ2359" s="17">
        <v>0.72624762138398002</v>
      </c>
      <c r="BA2359" s="17">
        <f t="shared" si="167"/>
        <v>0.65362285924558206</v>
      </c>
      <c r="BB2359" s="17">
        <f t="shared" si="168"/>
        <v>0.7988723835223781</v>
      </c>
    </row>
    <row r="2360" spans="20:54" x14ac:dyDescent="0.2">
      <c r="T2360" s="12">
        <v>1.8896999999999999</v>
      </c>
      <c r="U2360" s="12">
        <v>6.6000000000000003E-2</v>
      </c>
      <c r="AG2360" s="19">
        <v>1.8767</v>
      </c>
      <c r="AH2360" s="20">
        <v>6.1499999999999999E-2</v>
      </c>
      <c r="AN2360" s="17">
        <v>237.7</v>
      </c>
      <c r="AO2360" s="17">
        <v>0.72741662932046802</v>
      </c>
      <c r="AP2360" s="17">
        <f t="shared" si="165"/>
        <v>0.65467496638842126</v>
      </c>
      <c r="AQ2360" s="18">
        <f t="shared" si="166"/>
        <v>0.80015829225251489</v>
      </c>
      <c r="AV2360" s="19">
        <v>1.9327000000000001</v>
      </c>
      <c r="AW2360" s="20">
        <v>6.0900000000000003E-2</v>
      </c>
      <c r="AY2360" s="17">
        <v>237.7</v>
      </c>
      <c r="AZ2360" s="17">
        <v>0.72631420257391699</v>
      </c>
      <c r="BA2360" s="17">
        <f t="shared" si="167"/>
        <v>0.65368278231652532</v>
      </c>
      <c r="BB2360" s="17">
        <f t="shared" si="168"/>
        <v>0.79894562283130877</v>
      </c>
    </row>
    <row r="2361" spans="20:54" x14ac:dyDescent="0.2">
      <c r="T2361" s="12">
        <v>1.9132</v>
      </c>
      <c r="U2361" s="12">
        <v>6.6000000000000003E-2</v>
      </c>
      <c r="AG2361" s="19">
        <v>1.8845000000000001</v>
      </c>
      <c r="AH2361" s="20">
        <v>6.1600000000000002E-2</v>
      </c>
      <c r="AN2361" s="17">
        <v>237.8</v>
      </c>
      <c r="AO2361" s="17">
        <v>0.72748571494845704</v>
      </c>
      <c r="AP2361" s="17">
        <f t="shared" si="165"/>
        <v>0.65473714345361134</v>
      </c>
      <c r="AQ2361" s="18">
        <f t="shared" si="166"/>
        <v>0.80023428644330286</v>
      </c>
      <c r="AV2361" s="19">
        <v>1.8703000000000001</v>
      </c>
      <c r="AW2361" s="20">
        <v>6.0999999999999999E-2</v>
      </c>
      <c r="AY2361" s="17">
        <v>237.8</v>
      </c>
      <c r="AZ2361" s="17">
        <v>0.72638070921662401</v>
      </c>
      <c r="BA2361" s="17">
        <f t="shared" si="167"/>
        <v>0.6537426382949616</v>
      </c>
      <c r="BB2361" s="17">
        <f t="shared" si="168"/>
        <v>0.79901878013828642</v>
      </c>
    </row>
    <row r="2362" spans="20:54" x14ac:dyDescent="0.2">
      <c r="T2362" s="12">
        <v>1.9175</v>
      </c>
      <c r="U2362" s="12">
        <v>6.6000000000000003E-2</v>
      </c>
      <c r="AG2362" s="19">
        <v>1.9205000000000001</v>
      </c>
      <c r="AH2362" s="20">
        <v>6.1600000000000002E-2</v>
      </c>
      <c r="AN2362" s="17">
        <v>237.9</v>
      </c>
      <c r="AO2362" s="17">
        <v>0.72755471221384604</v>
      </c>
      <c r="AP2362" s="17">
        <f t="shared" si="165"/>
        <v>0.65479924099246145</v>
      </c>
      <c r="AQ2362" s="18">
        <f t="shared" si="166"/>
        <v>0.80031018343523075</v>
      </c>
      <c r="AV2362" s="19">
        <v>1.8246</v>
      </c>
      <c r="AW2362" s="20">
        <v>6.0999999999999999E-2</v>
      </c>
      <c r="AY2362" s="17">
        <v>237.9</v>
      </c>
      <c r="AZ2362" s="17">
        <v>0.72644714147161105</v>
      </c>
      <c r="BA2362" s="17">
        <f t="shared" si="167"/>
        <v>0.65380242732444993</v>
      </c>
      <c r="BB2362" s="17">
        <f t="shared" si="168"/>
        <v>0.79909185561877216</v>
      </c>
    </row>
    <row r="2363" spans="20:54" x14ac:dyDescent="0.2">
      <c r="T2363" s="12">
        <v>1.9663999999999999</v>
      </c>
      <c r="U2363" s="12">
        <v>6.6000000000000003E-2</v>
      </c>
      <c r="AG2363" s="19">
        <v>1.8534999999999999</v>
      </c>
      <c r="AH2363" s="20">
        <v>6.1600000000000002E-2</v>
      </c>
      <c r="AN2363" s="17">
        <v>238</v>
      </c>
      <c r="AO2363" s="17">
        <v>0.72762362123428703</v>
      </c>
      <c r="AP2363" s="17">
        <f t="shared" si="165"/>
        <v>0.65486125911085835</v>
      </c>
      <c r="AQ2363" s="18">
        <f t="shared" si="166"/>
        <v>0.80038598335771582</v>
      </c>
      <c r="AV2363" s="19">
        <v>1.8707</v>
      </c>
      <c r="AW2363" s="20">
        <v>6.0999999999999999E-2</v>
      </c>
      <c r="AY2363" s="17">
        <v>238</v>
      </c>
      <c r="AZ2363" s="17">
        <v>0.72651349949815203</v>
      </c>
      <c r="BA2363" s="17">
        <f t="shared" si="167"/>
        <v>0.65386214954833688</v>
      </c>
      <c r="BB2363" s="17">
        <f t="shared" si="168"/>
        <v>0.79916484944796728</v>
      </c>
    </row>
    <row r="2364" spans="20:54" x14ac:dyDescent="0.2">
      <c r="T2364" s="12">
        <v>1.9434</v>
      </c>
      <c r="U2364" s="12">
        <v>6.6100000000000006E-2</v>
      </c>
      <c r="AG2364" s="19">
        <v>1.87</v>
      </c>
      <c r="AH2364" s="20">
        <v>6.1600000000000002E-2</v>
      </c>
      <c r="AN2364" s="17">
        <v>238.1</v>
      </c>
      <c r="AO2364" s="17">
        <v>0.72769244212727902</v>
      </c>
      <c r="AP2364" s="17">
        <f t="shared" si="165"/>
        <v>0.65492319791455111</v>
      </c>
      <c r="AQ2364" s="18">
        <f t="shared" si="166"/>
        <v>0.80046168634000703</v>
      </c>
      <c r="AV2364" s="19">
        <v>1.831</v>
      </c>
      <c r="AW2364" s="20">
        <v>6.0999999999999999E-2</v>
      </c>
      <c r="AY2364" s="17">
        <v>238.1</v>
      </c>
      <c r="AZ2364" s="17">
        <v>0.72657978345527496</v>
      </c>
      <c r="BA2364" s="17">
        <f t="shared" si="167"/>
        <v>0.65392180510974751</v>
      </c>
      <c r="BB2364" s="17">
        <f t="shared" si="168"/>
        <v>0.79923776180080253</v>
      </c>
    </row>
    <row r="2365" spans="20:54" x14ac:dyDescent="0.2">
      <c r="T2365" s="12">
        <v>1.9443999999999999</v>
      </c>
      <c r="U2365" s="12">
        <v>6.6100000000000006E-2</v>
      </c>
      <c r="AG2365" s="19">
        <v>1.8755999999999999</v>
      </c>
      <c r="AH2365" s="20">
        <v>6.1600000000000002E-2</v>
      </c>
      <c r="AN2365" s="17">
        <v>238.2</v>
      </c>
      <c r="AO2365" s="17">
        <v>0.72776117501016502</v>
      </c>
      <c r="AP2365" s="17">
        <f t="shared" si="165"/>
        <v>0.65498505750914848</v>
      </c>
      <c r="AQ2365" s="18">
        <f t="shared" si="166"/>
        <v>0.80053729251118155</v>
      </c>
      <c r="AV2365" s="19">
        <v>1.8406</v>
      </c>
      <c r="AW2365" s="20">
        <v>6.0999999999999999E-2</v>
      </c>
      <c r="AY2365" s="17">
        <v>238.2</v>
      </c>
      <c r="AZ2365" s="17">
        <v>0.72664599350177295</v>
      </c>
      <c r="BA2365" s="17">
        <f t="shared" si="167"/>
        <v>0.65398139415159562</v>
      </c>
      <c r="BB2365" s="17">
        <f t="shared" si="168"/>
        <v>0.79931059285195027</v>
      </c>
    </row>
    <row r="2366" spans="20:54" x14ac:dyDescent="0.2">
      <c r="T2366" s="12">
        <v>1.9156</v>
      </c>
      <c r="U2366" s="12">
        <v>6.6100000000000006E-2</v>
      </c>
      <c r="AG2366" s="19">
        <v>1.8845000000000001</v>
      </c>
      <c r="AH2366" s="20">
        <v>6.1600000000000002E-2</v>
      </c>
      <c r="AN2366" s="17">
        <v>238.3</v>
      </c>
      <c r="AO2366" s="17">
        <v>0.72782982000013796</v>
      </c>
      <c r="AP2366" s="17">
        <f t="shared" si="165"/>
        <v>0.6550468380001242</v>
      </c>
      <c r="AQ2366" s="18">
        <f t="shared" si="166"/>
        <v>0.80061280200015184</v>
      </c>
      <c r="AV2366" s="19">
        <v>1.8352999999999999</v>
      </c>
      <c r="AW2366" s="20">
        <v>6.0999999999999999E-2</v>
      </c>
      <c r="AY2366" s="17">
        <v>238.3</v>
      </c>
      <c r="AZ2366" s="17">
        <v>0.72671212979619404</v>
      </c>
      <c r="BA2366" s="17">
        <f t="shared" si="167"/>
        <v>0.65404091681657461</v>
      </c>
      <c r="BB2366" s="17">
        <f t="shared" si="168"/>
        <v>0.79938334277581347</v>
      </c>
    </row>
    <row r="2367" spans="20:54" x14ac:dyDescent="0.2">
      <c r="T2367" s="12">
        <v>1.962</v>
      </c>
      <c r="U2367" s="12">
        <v>6.6100000000000006E-2</v>
      </c>
      <c r="AG2367" s="19">
        <v>1.8923000000000001</v>
      </c>
      <c r="AH2367" s="20">
        <v>6.1699999999999998E-2</v>
      </c>
      <c r="AN2367" s="17">
        <v>238.4</v>
      </c>
      <c r="AO2367" s="17">
        <v>0.727898377214236</v>
      </c>
      <c r="AP2367" s="17">
        <f t="shared" si="165"/>
        <v>0.65510853949281245</v>
      </c>
      <c r="AQ2367" s="18">
        <f t="shared" si="166"/>
        <v>0.80068821493565967</v>
      </c>
      <c r="AV2367" s="19">
        <v>1.8526</v>
      </c>
      <c r="AW2367" s="20">
        <v>6.0999999999999999E-2</v>
      </c>
      <c r="AY2367" s="17">
        <v>238.4</v>
      </c>
      <c r="AZ2367" s="17">
        <v>0.72677819249685205</v>
      </c>
      <c r="BA2367" s="17">
        <f t="shared" si="167"/>
        <v>0.65410037324716686</v>
      </c>
      <c r="BB2367" s="17">
        <f t="shared" si="168"/>
        <v>0.79945601174653735</v>
      </c>
    </row>
    <row r="2368" spans="20:54" x14ac:dyDescent="0.2">
      <c r="T2368" s="12">
        <v>1.9844999999999999</v>
      </c>
      <c r="U2368" s="12">
        <v>6.6100000000000006E-2</v>
      </c>
      <c r="AG2368" s="19">
        <v>1.8624000000000001</v>
      </c>
      <c r="AH2368" s="20">
        <v>6.1699999999999998E-2</v>
      </c>
      <c r="AN2368" s="17">
        <v>238.5</v>
      </c>
      <c r="AO2368" s="17">
        <v>0.72796684676934498</v>
      </c>
      <c r="AP2368" s="17">
        <f t="shared" si="165"/>
        <v>0.65517016209241052</v>
      </c>
      <c r="AQ2368" s="18">
        <f t="shared" si="166"/>
        <v>0.80076353144627954</v>
      </c>
      <c r="AV2368" s="19">
        <v>1.8925000000000001</v>
      </c>
      <c r="AW2368" s="20">
        <v>6.1100000000000002E-2</v>
      </c>
      <c r="AY2368" s="17">
        <v>238.5</v>
      </c>
      <c r="AZ2368" s="17">
        <v>0.72684418176181598</v>
      </c>
      <c r="BA2368" s="17">
        <f t="shared" si="167"/>
        <v>0.65415976358563444</v>
      </c>
      <c r="BB2368" s="17">
        <f t="shared" si="168"/>
        <v>0.79952859993799763</v>
      </c>
    </row>
    <row r="2369" spans="20:54" x14ac:dyDescent="0.2">
      <c r="T2369" s="12">
        <v>1.9395</v>
      </c>
      <c r="U2369" s="12">
        <v>6.6100000000000006E-2</v>
      </c>
      <c r="AG2369" s="19">
        <v>1.885</v>
      </c>
      <c r="AH2369" s="20">
        <v>6.1699999999999998E-2</v>
      </c>
      <c r="AN2369" s="17">
        <v>238.6</v>
      </c>
      <c r="AO2369" s="17">
        <v>0.72803522878219695</v>
      </c>
      <c r="AP2369" s="17">
        <f t="shared" si="165"/>
        <v>0.65523170590397728</v>
      </c>
      <c r="AQ2369" s="18">
        <f t="shared" si="166"/>
        <v>0.80083875166041674</v>
      </c>
      <c r="AV2369" s="19">
        <v>1.8360000000000001</v>
      </c>
      <c r="AW2369" s="20">
        <v>6.1100000000000002E-2</v>
      </c>
      <c r="AY2369" s="17">
        <v>238.6</v>
      </c>
      <c r="AZ2369" s="17">
        <v>0.72691009774892001</v>
      </c>
      <c r="BA2369" s="17">
        <f t="shared" si="167"/>
        <v>0.65421908797402806</v>
      </c>
      <c r="BB2369" s="17">
        <f t="shared" si="168"/>
        <v>0.79960110752381208</v>
      </c>
    </row>
    <row r="2370" spans="20:54" x14ac:dyDescent="0.2">
      <c r="T2370" s="12">
        <v>1.9512</v>
      </c>
      <c r="U2370" s="12">
        <v>6.6100000000000006E-2</v>
      </c>
      <c r="AG2370" s="19">
        <v>1.8492</v>
      </c>
      <c r="AH2370" s="20">
        <v>6.1699999999999998E-2</v>
      </c>
      <c r="AN2370" s="17">
        <v>238.7</v>
      </c>
      <c r="AO2370" s="17">
        <v>0.72810352336937301</v>
      </c>
      <c r="AP2370" s="17">
        <f t="shared" si="165"/>
        <v>0.65529317103243567</v>
      </c>
      <c r="AQ2370" s="18">
        <f t="shared" si="166"/>
        <v>0.80091387570631034</v>
      </c>
      <c r="AV2370" s="19">
        <v>1.8386</v>
      </c>
      <c r="AW2370" s="20">
        <v>6.1100000000000002E-2</v>
      </c>
      <c r="AY2370" s="17">
        <v>238.7</v>
      </c>
      <c r="AZ2370" s="17">
        <v>0.72697594061575399</v>
      </c>
      <c r="BA2370" s="17">
        <f t="shared" si="167"/>
        <v>0.6542783465541786</v>
      </c>
      <c r="BB2370" s="17">
        <f t="shared" si="168"/>
        <v>0.79967353467732949</v>
      </c>
    </row>
    <row r="2371" spans="20:54" x14ac:dyDescent="0.2">
      <c r="T2371" s="12">
        <v>1.8822000000000001</v>
      </c>
      <c r="U2371" s="12">
        <v>6.6199999999999995E-2</v>
      </c>
      <c r="AG2371" s="19">
        <v>1.8711</v>
      </c>
      <c r="AH2371" s="20">
        <v>6.1699999999999998E-2</v>
      </c>
      <c r="AN2371" s="17">
        <v>238.8</v>
      </c>
      <c r="AO2371" s="17">
        <v>0.72817173064729801</v>
      </c>
      <c r="AP2371" s="17">
        <f t="shared" ref="AP2371:AP2434" si="169">AO2371*0.9</f>
        <v>0.65535455758256822</v>
      </c>
      <c r="AQ2371" s="18">
        <f t="shared" ref="AQ2371:AQ2434" si="170">AO2371*1.1</f>
        <v>0.80098890371202791</v>
      </c>
      <c r="AV2371" s="19">
        <v>1.8369</v>
      </c>
      <c r="AW2371" s="20">
        <v>6.1100000000000002E-2</v>
      </c>
      <c r="AY2371" s="17">
        <v>238.8</v>
      </c>
      <c r="AZ2371" s="17">
        <v>0.72704171051967303</v>
      </c>
      <c r="BA2371" s="17">
        <f t="shared" ref="BA2371:BA2434" si="171">AZ2371*0.9</f>
        <v>0.65433753946770579</v>
      </c>
      <c r="BB2371" s="17">
        <f t="shared" ref="BB2371:BB2434" si="172">AZ2371*1.1</f>
        <v>0.79974588157164039</v>
      </c>
    </row>
    <row r="2372" spans="20:54" x14ac:dyDescent="0.2">
      <c r="T2372" s="12">
        <v>1.9605999999999999</v>
      </c>
      <c r="U2372" s="12">
        <v>6.6199999999999995E-2</v>
      </c>
      <c r="AG2372" s="19">
        <v>1.8473999999999999</v>
      </c>
      <c r="AH2372" s="20">
        <v>6.1699999999999998E-2</v>
      </c>
      <c r="AN2372" s="17">
        <v>238.9</v>
      </c>
      <c r="AO2372" s="17">
        <v>0.72823985073224895</v>
      </c>
      <c r="AP2372" s="17">
        <f t="shared" si="169"/>
        <v>0.6554158656590241</v>
      </c>
      <c r="AQ2372" s="18">
        <f t="shared" si="170"/>
        <v>0.80106383580547391</v>
      </c>
      <c r="AV2372" s="19">
        <v>1.8443000000000001</v>
      </c>
      <c r="AW2372" s="20">
        <v>6.1100000000000002E-2</v>
      </c>
      <c r="AY2372" s="17">
        <v>238.9</v>
      </c>
      <c r="AZ2372" s="17">
        <v>0.72710740761779202</v>
      </c>
      <c r="BA2372" s="17">
        <f t="shared" si="171"/>
        <v>0.65439666685601283</v>
      </c>
      <c r="BB2372" s="17">
        <f t="shared" si="172"/>
        <v>0.79981814837957133</v>
      </c>
    </row>
    <row r="2373" spans="20:54" x14ac:dyDescent="0.2">
      <c r="T2373" s="12">
        <v>1.9353</v>
      </c>
      <c r="U2373" s="12">
        <v>6.6199999999999995E-2</v>
      </c>
      <c r="AG2373" s="19">
        <v>1.8877999999999999</v>
      </c>
      <c r="AH2373" s="20">
        <v>6.1699999999999998E-2</v>
      </c>
      <c r="AN2373" s="17">
        <v>239</v>
      </c>
      <c r="AO2373" s="17">
        <v>0.72830788374034805</v>
      </c>
      <c r="AP2373" s="17">
        <f t="shared" si="169"/>
        <v>0.65547709536631327</v>
      </c>
      <c r="AQ2373" s="18">
        <f t="shared" si="170"/>
        <v>0.80113867211438294</v>
      </c>
      <c r="AV2373" s="19">
        <v>1.8062</v>
      </c>
      <c r="AW2373" s="20">
        <v>6.1100000000000002E-2</v>
      </c>
      <c r="AY2373" s="17">
        <v>239</v>
      </c>
      <c r="AZ2373" s="17">
        <v>0.72717303206698303</v>
      </c>
      <c r="BA2373" s="17">
        <f t="shared" si="171"/>
        <v>0.65445572886028469</v>
      </c>
      <c r="BB2373" s="17">
        <f t="shared" si="172"/>
        <v>0.79989033527368136</v>
      </c>
    </row>
    <row r="2374" spans="20:54" x14ac:dyDescent="0.2">
      <c r="T2374" s="12">
        <v>1.9224000000000001</v>
      </c>
      <c r="U2374" s="12">
        <v>6.6199999999999995E-2</v>
      </c>
      <c r="AG2374" s="19">
        <v>1.8791</v>
      </c>
      <c r="AH2374" s="20">
        <v>6.1800000000000001E-2</v>
      </c>
      <c r="AN2374" s="17">
        <v>239.1</v>
      </c>
      <c r="AO2374" s="17">
        <v>0.72837582978756599</v>
      </c>
      <c r="AP2374" s="17">
        <f t="shared" si="169"/>
        <v>0.65553824680880945</v>
      </c>
      <c r="AQ2374" s="18">
        <f t="shared" si="170"/>
        <v>0.80121341276632263</v>
      </c>
      <c r="AV2374" s="19">
        <v>1.8499000000000001</v>
      </c>
      <c r="AW2374" s="20">
        <v>6.1199999999999997E-2</v>
      </c>
      <c r="AY2374" s="17">
        <v>239.1</v>
      </c>
      <c r="AZ2374" s="17">
        <v>0.72723858402388597</v>
      </c>
      <c r="BA2374" s="17">
        <f t="shared" si="171"/>
        <v>0.65451472562149737</v>
      </c>
      <c r="BB2374" s="17">
        <f t="shared" si="172"/>
        <v>0.79996244242627468</v>
      </c>
    </row>
    <row r="2375" spans="20:54" x14ac:dyDescent="0.2">
      <c r="T2375" s="12">
        <v>1.9</v>
      </c>
      <c r="U2375" s="12">
        <v>6.6199999999999995E-2</v>
      </c>
      <c r="AG2375" s="19">
        <v>1.8779999999999999</v>
      </c>
      <c r="AH2375" s="20">
        <v>6.1800000000000001E-2</v>
      </c>
      <c r="AN2375" s="17">
        <v>239.2</v>
      </c>
      <c r="AO2375" s="17">
        <v>0.72844368898972101</v>
      </c>
      <c r="AP2375" s="17">
        <f t="shared" si="169"/>
        <v>0.65559932009074895</v>
      </c>
      <c r="AQ2375" s="18">
        <f t="shared" si="170"/>
        <v>0.80128805788869317</v>
      </c>
      <c r="AV2375" s="19">
        <v>1.9060999999999999</v>
      </c>
      <c r="AW2375" s="20">
        <v>6.1199999999999997E-2</v>
      </c>
      <c r="AY2375" s="17">
        <v>239.2</v>
      </c>
      <c r="AZ2375" s="17">
        <v>0.72730406364489797</v>
      </c>
      <c r="BA2375" s="17">
        <f t="shared" si="171"/>
        <v>0.65457365728040817</v>
      </c>
      <c r="BB2375" s="17">
        <f t="shared" si="172"/>
        <v>0.80003447000938788</v>
      </c>
    </row>
    <row r="2376" spans="20:54" x14ac:dyDescent="0.2">
      <c r="T2376" s="12">
        <v>1.8948</v>
      </c>
      <c r="U2376" s="12">
        <v>6.6199999999999995E-2</v>
      </c>
      <c r="AG2376" s="19">
        <v>1.8726</v>
      </c>
      <c r="AH2376" s="20">
        <v>6.1800000000000001E-2</v>
      </c>
      <c r="AN2376" s="17">
        <v>239.3</v>
      </c>
      <c r="AO2376" s="17">
        <v>0.72851146146247903</v>
      </c>
      <c r="AP2376" s="17">
        <f t="shared" si="169"/>
        <v>0.65566031531623115</v>
      </c>
      <c r="AQ2376" s="18">
        <f t="shared" si="170"/>
        <v>0.80136260760872702</v>
      </c>
      <c r="AV2376" s="19">
        <v>1.8657999999999999</v>
      </c>
      <c r="AW2376" s="20">
        <v>6.1199999999999997E-2</v>
      </c>
      <c r="AY2376" s="17">
        <v>239.3</v>
      </c>
      <c r="AZ2376" s="17">
        <v>0.727369471086177</v>
      </c>
      <c r="BA2376" s="17">
        <f t="shared" si="171"/>
        <v>0.65463252397755933</v>
      </c>
      <c r="BB2376" s="17">
        <f t="shared" si="172"/>
        <v>0.80010641819479478</v>
      </c>
    </row>
    <row r="2377" spans="20:54" x14ac:dyDescent="0.2">
      <c r="T2377" s="12">
        <v>1.9160999999999999</v>
      </c>
      <c r="U2377" s="12">
        <v>6.6199999999999995E-2</v>
      </c>
      <c r="AG2377" s="19">
        <v>1.8744000000000001</v>
      </c>
      <c r="AH2377" s="20">
        <v>6.1800000000000001E-2</v>
      </c>
      <c r="AN2377" s="17">
        <v>239.4</v>
      </c>
      <c r="AO2377" s="17">
        <v>0.72857914732135698</v>
      </c>
      <c r="AP2377" s="17">
        <f t="shared" si="169"/>
        <v>0.65572123258922133</v>
      </c>
      <c r="AQ2377" s="18">
        <f t="shared" si="170"/>
        <v>0.80143706205349274</v>
      </c>
      <c r="AV2377" s="19">
        <v>1.8680000000000001</v>
      </c>
      <c r="AW2377" s="20">
        <v>6.1199999999999997E-2</v>
      </c>
      <c r="AY2377" s="17">
        <v>239.4</v>
      </c>
      <c r="AZ2377" s="17">
        <v>0.727434806503646</v>
      </c>
      <c r="BA2377" s="17">
        <f t="shared" si="171"/>
        <v>0.65469132585328138</v>
      </c>
      <c r="BB2377" s="17">
        <f t="shared" si="172"/>
        <v>0.80017828715401063</v>
      </c>
    </row>
    <row r="2378" spans="20:54" x14ac:dyDescent="0.2">
      <c r="T2378" s="12">
        <v>1.9167000000000001</v>
      </c>
      <c r="U2378" s="12">
        <v>6.6199999999999995E-2</v>
      </c>
      <c r="AG2378" s="19">
        <v>1.8638999999999999</v>
      </c>
      <c r="AH2378" s="20">
        <v>6.1800000000000001E-2</v>
      </c>
      <c r="AN2378" s="17">
        <v>239.5</v>
      </c>
      <c r="AO2378" s="17">
        <v>0.72864674668171703</v>
      </c>
      <c r="AP2378" s="17">
        <f t="shared" si="169"/>
        <v>0.65578207201354533</v>
      </c>
      <c r="AQ2378" s="18">
        <f t="shared" si="170"/>
        <v>0.80151142134988884</v>
      </c>
      <c r="AV2378" s="19">
        <v>1.8756999999999999</v>
      </c>
      <c r="AW2378" s="20">
        <v>6.1199999999999997E-2</v>
      </c>
      <c r="AY2378" s="17">
        <v>239.5</v>
      </c>
      <c r="AZ2378" s="17">
        <v>0.727500070052987</v>
      </c>
      <c r="BA2378" s="17">
        <f t="shared" si="171"/>
        <v>0.65475006304768835</v>
      </c>
      <c r="BB2378" s="17">
        <f t="shared" si="172"/>
        <v>0.80025007705828577</v>
      </c>
    </row>
    <row r="2379" spans="20:54" x14ac:dyDescent="0.2">
      <c r="T2379" s="12">
        <v>1.9035</v>
      </c>
      <c r="U2379" s="12">
        <v>6.6299999999999998E-2</v>
      </c>
      <c r="AG2379" s="19">
        <v>1.9450000000000001</v>
      </c>
      <c r="AH2379" s="20">
        <v>6.1800000000000001E-2</v>
      </c>
      <c r="AN2379" s="17">
        <v>239.6</v>
      </c>
      <c r="AO2379" s="17">
        <v>0.72871425965877201</v>
      </c>
      <c r="AP2379" s="17">
        <f t="shared" si="169"/>
        <v>0.65584283369289487</v>
      </c>
      <c r="AQ2379" s="18">
        <f t="shared" si="170"/>
        <v>0.80158568562464927</v>
      </c>
      <c r="AV2379" s="19">
        <v>1.8859999999999999</v>
      </c>
      <c r="AW2379" s="20">
        <v>6.1199999999999997E-2</v>
      </c>
      <c r="AY2379" s="17">
        <v>239.6</v>
      </c>
      <c r="AZ2379" s="17">
        <v>0.72756526188964399</v>
      </c>
      <c r="BA2379" s="17">
        <f t="shared" si="171"/>
        <v>0.65480873570067966</v>
      </c>
      <c r="BB2379" s="17">
        <f t="shared" si="172"/>
        <v>0.80032178807860843</v>
      </c>
    </row>
    <row r="2380" spans="20:54" x14ac:dyDescent="0.2">
      <c r="T2380" s="12">
        <v>1.8995</v>
      </c>
      <c r="U2380" s="12">
        <v>6.6299999999999998E-2</v>
      </c>
      <c r="AG2380" s="19">
        <v>1.9040999999999999</v>
      </c>
      <c r="AH2380" s="20">
        <v>6.1800000000000001E-2</v>
      </c>
      <c r="AN2380" s="17">
        <v>239.7</v>
      </c>
      <c r="AO2380" s="17">
        <v>0.728781686367583</v>
      </c>
      <c r="AP2380" s="17">
        <f t="shared" si="169"/>
        <v>0.65590351773082467</v>
      </c>
      <c r="AQ2380" s="18">
        <f t="shared" si="170"/>
        <v>0.80165985500434134</v>
      </c>
      <c r="AV2380" s="19">
        <v>1.849</v>
      </c>
      <c r="AW2380" s="20">
        <v>6.1199999999999997E-2</v>
      </c>
      <c r="AY2380" s="17">
        <v>239.7</v>
      </c>
      <c r="AZ2380" s="17">
        <v>0.72763038216882503</v>
      </c>
      <c r="BA2380" s="17">
        <f t="shared" si="171"/>
        <v>0.65486734395194257</v>
      </c>
      <c r="BB2380" s="17">
        <f t="shared" si="172"/>
        <v>0.8003934203857076</v>
      </c>
    </row>
    <row r="2381" spans="20:54" x14ac:dyDescent="0.2">
      <c r="T2381" s="12">
        <v>1.8606</v>
      </c>
      <c r="U2381" s="12">
        <v>6.6299999999999998E-2</v>
      </c>
      <c r="AG2381" s="19">
        <v>1.9019999999999999</v>
      </c>
      <c r="AH2381" s="20">
        <v>6.1899999999999997E-2</v>
      </c>
      <c r="AN2381" s="17">
        <v>239.8</v>
      </c>
      <c r="AO2381" s="17">
        <v>0.72884902692305897</v>
      </c>
      <c r="AP2381" s="17">
        <f t="shared" si="169"/>
        <v>0.65596412423075312</v>
      </c>
      <c r="AQ2381" s="18">
        <f t="shared" si="170"/>
        <v>0.80173392961536494</v>
      </c>
      <c r="AV2381" s="19">
        <v>1.8216000000000001</v>
      </c>
      <c r="AW2381" s="20">
        <v>6.13E-2</v>
      </c>
      <c r="AY2381" s="17">
        <v>239.8</v>
      </c>
      <c r="AZ2381" s="17">
        <v>0.72769543104550005</v>
      </c>
      <c r="BA2381" s="17">
        <f t="shared" si="171"/>
        <v>0.65492588794095008</v>
      </c>
      <c r="BB2381" s="17">
        <f t="shared" si="172"/>
        <v>0.80046497415005013</v>
      </c>
    </row>
    <row r="2382" spans="20:54" x14ac:dyDescent="0.2">
      <c r="T2382" s="12">
        <v>1.9145000000000001</v>
      </c>
      <c r="U2382" s="12">
        <v>6.6299999999999998E-2</v>
      </c>
      <c r="AG2382" s="19">
        <v>1.8401000000000001</v>
      </c>
      <c r="AH2382" s="20">
        <v>6.1899999999999997E-2</v>
      </c>
      <c r="AN2382" s="17">
        <v>239.9</v>
      </c>
      <c r="AO2382" s="17">
        <v>0.72891628143995901</v>
      </c>
      <c r="AP2382" s="17">
        <f t="shared" si="169"/>
        <v>0.65602465329596316</v>
      </c>
      <c r="AQ2382" s="18">
        <f t="shared" si="170"/>
        <v>0.80180790958395498</v>
      </c>
      <c r="AV2382" s="19">
        <v>1.8403</v>
      </c>
      <c r="AW2382" s="20">
        <v>6.13E-2</v>
      </c>
      <c r="AY2382" s="17">
        <v>239.9</v>
      </c>
      <c r="AZ2382" s="17">
        <v>0.72776040867439795</v>
      </c>
      <c r="BA2382" s="17">
        <f t="shared" si="171"/>
        <v>0.65498436780695812</v>
      </c>
      <c r="BB2382" s="17">
        <f t="shared" si="172"/>
        <v>0.80053644954183778</v>
      </c>
    </row>
    <row r="2383" spans="20:54" x14ac:dyDescent="0.2">
      <c r="T2383" s="12">
        <v>1.9131</v>
      </c>
      <c r="U2383" s="12">
        <v>6.6299999999999998E-2</v>
      </c>
      <c r="AG2383" s="19">
        <v>1.9033</v>
      </c>
      <c r="AH2383" s="20">
        <v>6.1899999999999997E-2</v>
      </c>
      <c r="AN2383" s="17">
        <v>240</v>
      </c>
      <c r="AO2383" s="17">
        <v>0.728983450032892</v>
      </c>
      <c r="AP2383" s="17">
        <f t="shared" si="169"/>
        <v>0.65608510502960282</v>
      </c>
      <c r="AQ2383" s="18">
        <f t="shared" si="170"/>
        <v>0.80188179503618129</v>
      </c>
      <c r="AV2383" s="19">
        <v>1.845</v>
      </c>
      <c r="AW2383" s="20">
        <v>6.13E-2</v>
      </c>
      <c r="AY2383" s="17">
        <v>240</v>
      </c>
      <c r="AZ2383" s="17">
        <v>0.72782531521001603</v>
      </c>
      <c r="BA2383" s="17">
        <f t="shared" si="171"/>
        <v>0.65504278368901447</v>
      </c>
      <c r="BB2383" s="17">
        <f t="shared" si="172"/>
        <v>0.8006078467310177</v>
      </c>
    </row>
    <row r="2384" spans="20:54" x14ac:dyDescent="0.2">
      <c r="T2384" s="12">
        <v>1.9384999999999999</v>
      </c>
      <c r="U2384" s="12">
        <v>6.6299999999999998E-2</v>
      </c>
      <c r="AG2384" s="19">
        <v>1.907</v>
      </c>
      <c r="AH2384" s="20">
        <v>6.1899999999999997E-2</v>
      </c>
      <c r="AN2384" s="17">
        <v>240.1</v>
      </c>
      <c r="AO2384" s="17">
        <v>0.72905053281631504</v>
      </c>
      <c r="AP2384" s="17">
        <f t="shared" si="169"/>
        <v>0.65614547953468361</v>
      </c>
      <c r="AQ2384" s="18">
        <f t="shared" si="170"/>
        <v>0.80195558609794659</v>
      </c>
      <c r="AV2384" s="19">
        <v>1.8032999999999999</v>
      </c>
      <c r="AW2384" s="20">
        <v>6.13E-2</v>
      </c>
      <c r="AY2384" s="17">
        <v>240.1</v>
      </c>
      <c r="AZ2384" s="17">
        <v>0.72789015080661001</v>
      </c>
      <c r="BA2384" s="17">
        <f t="shared" si="171"/>
        <v>0.65510113572594908</v>
      </c>
      <c r="BB2384" s="17">
        <f t="shared" si="172"/>
        <v>0.80067916588727106</v>
      </c>
    </row>
    <row r="2385" spans="20:54" x14ac:dyDescent="0.2">
      <c r="T2385" s="12">
        <v>1.9256</v>
      </c>
      <c r="U2385" s="12">
        <v>6.6299999999999998E-2</v>
      </c>
      <c r="AG2385" s="19">
        <v>1.8947000000000001</v>
      </c>
      <c r="AH2385" s="20">
        <v>6.1899999999999997E-2</v>
      </c>
      <c r="AN2385" s="17">
        <v>240.2</v>
      </c>
      <c r="AO2385" s="17">
        <v>0.72911752990453504</v>
      </c>
      <c r="AP2385" s="17">
        <f t="shared" si="169"/>
        <v>0.65620577691408155</v>
      </c>
      <c r="AQ2385" s="18">
        <f t="shared" si="170"/>
        <v>0.80202928289498865</v>
      </c>
      <c r="AV2385" s="19">
        <v>1.8543000000000001</v>
      </c>
      <c r="AW2385" s="20">
        <v>6.13E-2</v>
      </c>
      <c r="AY2385" s="17">
        <v>240.2</v>
      </c>
      <c r="AZ2385" s="17">
        <v>0.72795491561820003</v>
      </c>
      <c r="BA2385" s="17">
        <f t="shared" si="171"/>
        <v>0.65515942405638006</v>
      </c>
      <c r="BB2385" s="17">
        <f t="shared" si="172"/>
        <v>0.80075040718002011</v>
      </c>
    </row>
    <row r="2386" spans="20:54" x14ac:dyDescent="0.2">
      <c r="T2386" s="12">
        <v>1.9147000000000001</v>
      </c>
      <c r="U2386" s="12">
        <v>6.6400000000000001E-2</v>
      </c>
      <c r="AG2386" s="19">
        <v>1.8794</v>
      </c>
      <c r="AH2386" s="20">
        <v>6.1899999999999997E-2</v>
      </c>
      <c r="AN2386" s="17">
        <v>240.3</v>
      </c>
      <c r="AO2386" s="17">
        <v>0.72918444141170802</v>
      </c>
      <c r="AP2386" s="17">
        <f t="shared" si="169"/>
        <v>0.65626599727053725</v>
      </c>
      <c r="AQ2386" s="18">
        <f t="shared" si="170"/>
        <v>0.8021028855528789</v>
      </c>
      <c r="AV2386" s="19">
        <v>1.8900999999999999</v>
      </c>
      <c r="AW2386" s="20">
        <v>6.13E-2</v>
      </c>
      <c r="AY2386" s="17">
        <v>240.3</v>
      </c>
      <c r="AZ2386" s="17">
        <v>0.72801960979856795</v>
      </c>
      <c r="BA2386" s="17">
        <f t="shared" si="171"/>
        <v>0.65521764881871114</v>
      </c>
      <c r="BB2386" s="17">
        <f t="shared" si="172"/>
        <v>0.80082157077842475</v>
      </c>
    </row>
    <row r="2387" spans="20:54" x14ac:dyDescent="0.2">
      <c r="T2387" s="12">
        <v>1.887</v>
      </c>
      <c r="U2387" s="12">
        <v>6.6400000000000001E-2</v>
      </c>
      <c r="AG2387" s="19">
        <v>1.891</v>
      </c>
      <c r="AH2387" s="20">
        <v>6.1899999999999997E-2</v>
      </c>
      <c r="AN2387" s="17">
        <v>240.4</v>
      </c>
      <c r="AO2387" s="17">
        <v>0.72925126745184099</v>
      </c>
      <c r="AP2387" s="17">
        <f t="shared" si="169"/>
        <v>0.65632614070665696</v>
      </c>
      <c r="AQ2387" s="18">
        <f t="shared" si="170"/>
        <v>0.80217639419702513</v>
      </c>
      <c r="AV2387" s="19">
        <v>1.8661000000000001</v>
      </c>
      <c r="AW2387" s="20">
        <v>6.1400000000000003E-2</v>
      </c>
      <c r="AY2387" s="17">
        <v>240.4</v>
      </c>
      <c r="AZ2387" s="17">
        <v>0.72808423350126095</v>
      </c>
      <c r="BA2387" s="17">
        <f t="shared" si="171"/>
        <v>0.6552758101511349</v>
      </c>
      <c r="BB2387" s="17">
        <f t="shared" si="172"/>
        <v>0.80089265685138711</v>
      </c>
    </row>
    <row r="2388" spans="20:54" x14ac:dyDescent="0.2">
      <c r="T2388" s="12">
        <v>1.9582999999999999</v>
      </c>
      <c r="U2388" s="12">
        <v>6.6400000000000001E-2</v>
      </c>
      <c r="AG2388" s="19">
        <v>1.8685</v>
      </c>
      <c r="AH2388" s="20">
        <v>6.2E-2</v>
      </c>
      <c r="AN2388" s="17">
        <v>240.5</v>
      </c>
      <c r="AO2388" s="17">
        <v>0.729318008138789</v>
      </c>
      <c r="AP2388" s="17">
        <f t="shared" si="169"/>
        <v>0.65638620732491015</v>
      </c>
      <c r="AQ2388" s="18">
        <f t="shared" si="170"/>
        <v>0.80224980895266795</v>
      </c>
      <c r="AV2388" s="19">
        <v>1.8381000000000001</v>
      </c>
      <c r="AW2388" s="20">
        <v>6.1400000000000003E-2</v>
      </c>
      <c r="AY2388" s="17">
        <v>240.5</v>
      </c>
      <c r="AZ2388" s="17">
        <v>0.72814878687958795</v>
      </c>
      <c r="BA2388" s="17">
        <f t="shared" si="171"/>
        <v>0.65533390819162918</v>
      </c>
      <c r="BB2388" s="17">
        <f t="shared" si="172"/>
        <v>0.80096366556754683</v>
      </c>
    </row>
    <row r="2389" spans="20:54" x14ac:dyDescent="0.2">
      <c r="T2389" s="12">
        <v>1.9424999999999999</v>
      </c>
      <c r="U2389" s="12">
        <v>6.6400000000000001E-2</v>
      </c>
      <c r="AG2389" s="19">
        <v>1.8682000000000001</v>
      </c>
      <c r="AH2389" s="20">
        <v>6.2E-2</v>
      </c>
      <c r="AN2389" s="17">
        <v>240.6</v>
      </c>
      <c r="AO2389" s="17">
        <v>0.72938466358626097</v>
      </c>
      <c r="AP2389" s="17">
        <f t="shared" si="169"/>
        <v>0.65644619722763486</v>
      </c>
      <c r="AQ2389" s="18">
        <f t="shared" si="170"/>
        <v>0.80232312994488708</v>
      </c>
      <c r="AV2389" s="19">
        <v>1.8252999999999999</v>
      </c>
      <c r="AW2389" s="20">
        <v>6.1400000000000003E-2</v>
      </c>
      <c r="AY2389" s="17">
        <v>240.6</v>
      </c>
      <c r="AZ2389" s="17">
        <v>0.72821327008662295</v>
      </c>
      <c r="BA2389" s="17">
        <f t="shared" si="171"/>
        <v>0.65539194307796067</v>
      </c>
      <c r="BB2389" s="17">
        <f t="shared" si="172"/>
        <v>0.80103459709528535</v>
      </c>
    </row>
    <row r="2390" spans="20:54" x14ac:dyDescent="0.2">
      <c r="T2390" s="12">
        <v>1.9258999999999999</v>
      </c>
      <c r="U2390" s="12">
        <v>6.6400000000000001E-2</v>
      </c>
      <c r="AG2390" s="19">
        <v>1.8364</v>
      </c>
      <c r="AH2390" s="20">
        <v>6.2E-2</v>
      </c>
      <c r="AN2390" s="17">
        <v>240.7</v>
      </c>
      <c r="AO2390" s="17">
        <v>0.72945123390781197</v>
      </c>
      <c r="AP2390" s="17">
        <f t="shared" si="169"/>
        <v>0.65650611051703078</v>
      </c>
      <c r="AQ2390" s="18">
        <f t="shared" si="170"/>
        <v>0.80239635729859327</v>
      </c>
      <c r="AV2390" s="19">
        <v>1.8759999999999999</v>
      </c>
      <c r="AW2390" s="20">
        <v>6.1400000000000003E-2</v>
      </c>
      <c r="AY2390" s="17">
        <v>240.7</v>
      </c>
      <c r="AZ2390" s="17">
        <v>0.72827768327520104</v>
      </c>
      <c r="BA2390" s="17">
        <f t="shared" si="171"/>
        <v>0.6554499149476809</v>
      </c>
      <c r="BB2390" s="17">
        <f t="shared" si="172"/>
        <v>0.80110545160272117</v>
      </c>
    </row>
    <row r="2391" spans="20:54" x14ac:dyDescent="0.2">
      <c r="T2391" s="12">
        <v>1.9171</v>
      </c>
      <c r="U2391" s="12">
        <v>6.6400000000000001E-2</v>
      </c>
      <c r="AG2391" s="19">
        <v>1.9175</v>
      </c>
      <c r="AH2391" s="20">
        <v>6.2E-2</v>
      </c>
      <c r="AN2391" s="17">
        <v>240.8</v>
      </c>
      <c r="AO2391" s="17">
        <v>0.72951771921684905</v>
      </c>
      <c r="AP2391" s="17">
        <f t="shared" si="169"/>
        <v>0.65656594729516415</v>
      </c>
      <c r="AQ2391" s="18">
        <f t="shared" si="170"/>
        <v>0.80246949113853405</v>
      </c>
      <c r="AV2391" s="19">
        <v>1.887</v>
      </c>
      <c r="AW2391" s="20">
        <v>6.1400000000000003E-2</v>
      </c>
      <c r="AY2391" s="17">
        <v>240.8</v>
      </c>
      <c r="AZ2391" s="17">
        <v>0.72834202659792302</v>
      </c>
      <c r="BA2391" s="17">
        <f t="shared" si="171"/>
        <v>0.65550782393813078</v>
      </c>
      <c r="BB2391" s="17">
        <f t="shared" si="172"/>
        <v>0.80117622925771537</v>
      </c>
    </row>
    <row r="2392" spans="20:54" x14ac:dyDescent="0.2">
      <c r="T2392" s="12">
        <v>1.877</v>
      </c>
      <c r="U2392" s="12">
        <v>6.6400000000000001E-2</v>
      </c>
      <c r="AG2392" s="19">
        <v>1.8265</v>
      </c>
      <c r="AH2392" s="20">
        <v>6.2E-2</v>
      </c>
      <c r="AN2392" s="17">
        <v>240.9</v>
      </c>
      <c r="AO2392" s="17">
        <v>0.72958411962662895</v>
      </c>
      <c r="AP2392" s="17">
        <f t="shared" si="169"/>
        <v>0.65662570766396611</v>
      </c>
      <c r="AQ2392" s="18">
        <f t="shared" si="170"/>
        <v>0.8025425315892919</v>
      </c>
      <c r="AV2392" s="19">
        <v>1.8952</v>
      </c>
      <c r="AW2392" s="20">
        <v>6.1400000000000003E-2</v>
      </c>
      <c r="AY2392" s="17">
        <v>240.9</v>
      </c>
      <c r="AZ2392" s="17">
        <v>0.72840630020715502</v>
      </c>
      <c r="BA2392" s="17">
        <f t="shared" si="171"/>
        <v>0.65556567018643952</v>
      </c>
      <c r="BB2392" s="17">
        <f t="shared" si="172"/>
        <v>0.80124693022787064</v>
      </c>
    </row>
    <row r="2393" spans="20:54" x14ac:dyDescent="0.2">
      <c r="T2393" s="12">
        <v>1.8949</v>
      </c>
      <c r="U2393" s="12">
        <v>6.6500000000000004E-2</v>
      </c>
      <c r="AG2393" s="19">
        <v>1.8452</v>
      </c>
      <c r="AH2393" s="20">
        <v>6.2E-2</v>
      </c>
      <c r="AN2393" s="17">
        <v>241</v>
      </c>
      <c r="AO2393" s="17">
        <v>0.72965043525026196</v>
      </c>
      <c r="AP2393" s="17">
        <f t="shared" si="169"/>
        <v>0.65668539172523577</v>
      </c>
      <c r="AQ2393" s="18">
        <f t="shared" si="170"/>
        <v>0.80261547877528827</v>
      </c>
      <c r="AV2393" s="19">
        <v>1.8764000000000001</v>
      </c>
      <c r="AW2393" s="20">
        <v>6.1400000000000003E-2</v>
      </c>
      <c r="AY2393" s="17">
        <v>241</v>
      </c>
      <c r="AZ2393" s="17">
        <v>0.72847050425502302</v>
      </c>
      <c r="BA2393" s="17">
        <f t="shared" si="171"/>
        <v>0.6556234538295207</v>
      </c>
      <c r="BB2393" s="17">
        <f t="shared" si="172"/>
        <v>0.80131755468052535</v>
      </c>
    </row>
    <row r="2394" spans="20:54" x14ac:dyDescent="0.2">
      <c r="T2394" s="12">
        <v>1.9175</v>
      </c>
      <c r="U2394" s="12">
        <v>6.6500000000000004E-2</v>
      </c>
      <c r="AG2394" s="19">
        <v>1.9032</v>
      </c>
      <c r="AH2394" s="20">
        <v>6.2100000000000002E-2</v>
      </c>
      <c r="AN2394" s="17">
        <v>241.1</v>
      </c>
      <c r="AO2394" s="17">
        <v>0.72971666620070597</v>
      </c>
      <c r="AP2394" s="17">
        <f t="shared" si="169"/>
        <v>0.65674499958063537</v>
      </c>
      <c r="AQ2394" s="18">
        <f t="shared" si="170"/>
        <v>0.80268833282077667</v>
      </c>
      <c r="AV2394" s="19">
        <v>1.8776999999999999</v>
      </c>
      <c r="AW2394" s="20">
        <v>6.1499999999999999E-2</v>
      </c>
      <c r="AY2394" s="17">
        <v>241.1</v>
      </c>
      <c r="AZ2394" s="17">
        <v>0.72853463889342296</v>
      </c>
      <c r="BA2394" s="17">
        <f t="shared" si="171"/>
        <v>0.65568117500408063</v>
      </c>
      <c r="BB2394" s="17">
        <f t="shared" si="172"/>
        <v>0.80138810278276529</v>
      </c>
    </row>
    <row r="2395" spans="20:54" x14ac:dyDescent="0.2">
      <c r="T2395" s="12">
        <v>1.9387000000000001</v>
      </c>
      <c r="U2395" s="12">
        <v>6.6500000000000004E-2</v>
      </c>
      <c r="AG2395" s="19">
        <v>1.9171</v>
      </c>
      <c r="AH2395" s="20">
        <v>6.2100000000000002E-2</v>
      </c>
      <c r="AN2395" s="17">
        <v>241.2</v>
      </c>
      <c r="AO2395" s="17">
        <v>0.72978281259077205</v>
      </c>
      <c r="AP2395" s="17">
        <f t="shared" si="169"/>
        <v>0.65680453133169481</v>
      </c>
      <c r="AQ2395" s="18">
        <f t="shared" si="170"/>
        <v>0.80276109384984928</v>
      </c>
      <c r="AV2395" s="19">
        <v>1.9165000000000001</v>
      </c>
      <c r="AW2395" s="20">
        <v>6.1499999999999999E-2</v>
      </c>
      <c r="AY2395" s="17">
        <v>241.2</v>
      </c>
      <c r="AZ2395" s="17">
        <v>0.72859870427400997</v>
      </c>
      <c r="BA2395" s="17">
        <f t="shared" si="171"/>
        <v>0.65573883384660903</v>
      </c>
      <c r="BB2395" s="17">
        <f t="shared" si="172"/>
        <v>0.80145857470141102</v>
      </c>
    </row>
    <row r="2396" spans="20:54" x14ac:dyDescent="0.2">
      <c r="T2396" s="12">
        <v>1.9285000000000001</v>
      </c>
      <c r="U2396" s="12">
        <v>6.6500000000000004E-2</v>
      </c>
      <c r="AG2396" s="19">
        <v>1.8729</v>
      </c>
      <c r="AH2396" s="20">
        <v>6.2100000000000002E-2</v>
      </c>
      <c r="AN2396" s="17">
        <v>241.3</v>
      </c>
      <c r="AO2396" s="17">
        <v>0.72984887453311997</v>
      </c>
      <c r="AP2396" s="17">
        <f t="shared" si="169"/>
        <v>0.65686398707980798</v>
      </c>
      <c r="AQ2396" s="18">
        <f t="shared" si="170"/>
        <v>0.80283376198643208</v>
      </c>
      <c r="AV2396" s="19">
        <v>1.9038999999999999</v>
      </c>
      <c r="AW2396" s="20">
        <v>6.1499999999999999E-2</v>
      </c>
      <c r="AY2396" s="17">
        <v>241.3</v>
      </c>
      <c r="AZ2396" s="17">
        <v>0.72866270054820703</v>
      </c>
      <c r="BA2396" s="17">
        <f t="shared" si="171"/>
        <v>0.65579643049338632</v>
      </c>
      <c r="BB2396" s="17">
        <f t="shared" si="172"/>
        <v>0.80152897060302775</v>
      </c>
    </row>
    <row r="2397" spans="20:54" x14ac:dyDescent="0.2">
      <c r="T2397" s="12">
        <v>1.9245000000000001</v>
      </c>
      <c r="U2397" s="12">
        <v>6.6500000000000004E-2</v>
      </c>
      <c r="AG2397" s="19">
        <v>1.8620000000000001</v>
      </c>
      <c r="AH2397" s="20">
        <v>6.2100000000000002E-2</v>
      </c>
      <c r="AN2397" s="17">
        <v>241.4</v>
      </c>
      <c r="AO2397" s="17">
        <v>0.72991485214026297</v>
      </c>
      <c r="AP2397" s="17">
        <f t="shared" si="169"/>
        <v>0.65692336692623665</v>
      </c>
      <c r="AQ2397" s="18">
        <f t="shared" si="170"/>
        <v>0.80290633735428929</v>
      </c>
      <c r="AV2397" s="19">
        <v>1.8564000000000001</v>
      </c>
      <c r="AW2397" s="20">
        <v>6.1499999999999999E-2</v>
      </c>
      <c r="AY2397" s="17">
        <v>241.4</v>
      </c>
      <c r="AZ2397" s="17">
        <v>0.72872662786719999</v>
      </c>
      <c r="BA2397" s="17">
        <f t="shared" si="171"/>
        <v>0.65585396508047999</v>
      </c>
      <c r="BB2397" s="17">
        <f t="shared" si="172"/>
        <v>0.8015992906539201</v>
      </c>
    </row>
    <row r="2398" spans="20:54" x14ac:dyDescent="0.2">
      <c r="T2398" s="12">
        <v>1.9307000000000001</v>
      </c>
      <c r="U2398" s="12">
        <v>6.6500000000000004E-2</v>
      </c>
      <c r="AG2398" s="19">
        <v>1.8512</v>
      </c>
      <c r="AH2398" s="20">
        <v>6.2100000000000002E-2</v>
      </c>
      <c r="AN2398" s="17">
        <v>241.5</v>
      </c>
      <c r="AO2398" s="17">
        <v>0.72998074552456504</v>
      </c>
      <c r="AP2398" s="17">
        <f t="shared" si="169"/>
        <v>0.65698267097210861</v>
      </c>
      <c r="AQ2398" s="18">
        <f t="shared" si="170"/>
        <v>0.80297882007702159</v>
      </c>
      <c r="AV2398" s="19">
        <v>1.8317000000000001</v>
      </c>
      <c r="AW2398" s="20">
        <v>6.1499999999999999E-2</v>
      </c>
      <c r="AY2398" s="17">
        <v>241.5</v>
      </c>
      <c r="AZ2398" s="17">
        <v>0.72879048638194299</v>
      </c>
      <c r="BA2398" s="17">
        <f t="shared" si="171"/>
        <v>0.65591143774374872</v>
      </c>
      <c r="BB2398" s="17">
        <f t="shared" si="172"/>
        <v>0.80166953502013738</v>
      </c>
    </row>
    <row r="2399" spans="20:54" x14ac:dyDescent="0.2">
      <c r="T2399" s="12">
        <v>1.911</v>
      </c>
      <c r="U2399" s="12">
        <v>6.6500000000000004E-2</v>
      </c>
      <c r="AG2399" s="19">
        <v>1.9107000000000001</v>
      </c>
      <c r="AH2399" s="20">
        <v>6.2100000000000002E-2</v>
      </c>
      <c r="AN2399" s="17">
        <v>241.6</v>
      </c>
      <c r="AO2399" s="17">
        <v>0.73004655479824099</v>
      </c>
      <c r="AP2399" s="17">
        <f t="shared" si="169"/>
        <v>0.65704189931841694</v>
      </c>
      <c r="AQ2399" s="18">
        <f t="shared" si="170"/>
        <v>0.80305121027806514</v>
      </c>
      <c r="AV2399" s="19">
        <v>1.8671</v>
      </c>
      <c r="AW2399" s="20">
        <v>6.1499999999999999E-2</v>
      </c>
      <c r="AY2399" s="17">
        <v>241.6</v>
      </c>
      <c r="AZ2399" s="17">
        <v>0.72885427624315202</v>
      </c>
      <c r="BA2399" s="17">
        <f t="shared" si="171"/>
        <v>0.65596884861883686</v>
      </c>
      <c r="BB2399" s="17">
        <f t="shared" si="172"/>
        <v>0.80173970386746729</v>
      </c>
    </row>
    <row r="2400" spans="20:54" x14ac:dyDescent="0.2">
      <c r="T2400" s="12">
        <v>1.9180999999999999</v>
      </c>
      <c r="U2400" s="12">
        <v>6.6500000000000004E-2</v>
      </c>
      <c r="AG2400" s="19">
        <v>1.8655999999999999</v>
      </c>
      <c r="AH2400" s="20">
        <v>6.2100000000000002E-2</v>
      </c>
      <c r="AN2400" s="17">
        <v>241.7</v>
      </c>
      <c r="AO2400" s="17">
        <v>0.73011228007336004</v>
      </c>
      <c r="AP2400" s="17">
        <f t="shared" si="169"/>
        <v>0.65710105206602409</v>
      </c>
      <c r="AQ2400" s="18">
        <f t="shared" si="170"/>
        <v>0.8031235080806961</v>
      </c>
      <c r="AV2400" s="19">
        <v>1.8767</v>
      </c>
      <c r="AW2400" s="20">
        <v>6.1499999999999999E-2</v>
      </c>
      <c r="AY2400" s="17">
        <v>241.7</v>
      </c>
      <c r="AZ2400" s="17">
        <v>0.72891799760130904</v>
      </c>
      <c r="BA2400" s="17">
        <f t="shared" si="171"/>
        <v>0.6560261978411781</v>
      </c>
      <c r="BB2400" s="17">
        <f t="shared" si="172"/>
        <v>0.80180979736143998</v>
      </c>
    </row>
    <row r="2401" spans="20:54" x14ac:dyDescent="0.2">
      <c r="T2401" s="12">
        <v>1.8581000000000001</v>
      </c>
      <c r="U2401" s="12">
        <v>6.6600000000000006E-2</v>
      </c>
      <c r="AG2401" s="19">
        <v>1.8736999999999999</v>
      </c>
      <c r="AH2401" s="20">
        <v>6.2199999999999998E-2</v>
      </c>
      <c r="AN2401" s="17">
        <v>241.8</v>
      </c>
      <c r="AO2401" s="17">
        <v>0.73017792146183902</v>
      </c>
      <c r="AP2401" s="17">
        <f t="shared" si="169"/>
        <v>0.65716012931565515</v>
      </c>
      <c r="AQ2401" s="18">
        <f t="shared" si="170"/>
        <v>0.803195713608023</v>
      </c>
      <c r="AV2401" s="19">
        <v>1.8845000000000001</v>
      </c>
      <c r="AW2401" s="20">
        <v>6.1600000000000002E-2</v>
      </c>
      <c r="AY2401" s="17">
        <v>241.8</v>
      </c>
      <c r="AZ2401" s="17">
        <v>0.72898165060666198</v>
      </c>
      <c r="BA2401" s="17">
        <f t="shared" si="171"/>
        <v>0.65608348554599583</v>
      </c>
      <c r="BB2401" s="17">
        <f t="shared" si="172"/>
        <v>0.80187981566732824</v>
      </c>
    </row>
    <row r="2402" spans="20:54" x14ac:dyDescent="0.2">
      <c r="T2402" s="12">
        <v>1.9040999999999999</v>
      </c>
      <c r="U2402" s="12">
        <v>6.6600000000000006E-2</v>
      </c>
      <c r="AG2402" s="19">
        <v>1.9037999999999999</v>
      </c>
      <c r="AH2402" s="20">
        <v>6.2199999999999998E-2</v>
      </c>
      <c r="AN2402" s="17">
        <v>241.9</v>
      </c>
      <c r="AO2402" s="17">
        <v>0.73024347907544995</v>
      </c>
      <c r="AP2402" s="17">
        <f t="shared" si="169"/>
        <v>0.65721913116790498</v>
      </c>
      <c r="AQ2402" s="18">
        <f t="shared" si="170"/>
        <v>0.80326782698299504</v>
      </c>
      <c r="AV2402" s="19">
        <v>1.9205000000000001</v>
      </c>
      <c r="AW2402" s="20">
        <v>6.1600000000000002E-2</v>
      </c>
      <c r="AY2402" s="17">
        <v>241.9</v>
      </c>
      <c r="AZ2402" s="17">
        <v>0.72904523540922395</v>
      </c>
      <c r="BA2402" s="17">
        <f t="shared" si="171"/>
        <v>0.65614071186830158</v>
      </c>
      <c r="BB2402" s="17">
        <f t="shared" si="172"/>
        <v>0.80194975895014642</v>
      </c>
    </row>
    <row r="2403" spans="20:54" x14ac:dyDescent="0.2">
      <c r="T2403" s="12">
        <v>1.8934</v>
      </c>
      <c r="U2403" s="12">
        <v>6.6600000000000006E-2</v>
      </c>
      <c r="AG2403" s="19">
        <v>1.8988</v>
      </c>
      <c r="AH2403" s="20">
        <v>6.2199999999999998E-2</v>
      </c>
      <c r="AN2403" s="17">
        <v>242</v>
      </c>
      <c r="AO2403" s="17">
        <v>0.730308953025816</v>
      </c>
      <c r="AP2403" s="17">
        <f t="shared" si="169"/>
        <v>0.65727805772323444</v>
      </c>
      <c r="AQ2403" s="18">
        <f t="shared" si="170"/>
        <v>0.80333984832839767</v>
      </c>
      <c r="AV2403" s="19">
        <v>1.8534999999999999</v>
      </c>
      <c r="AW2403" s="20">
        <v>6.1600000000000002E-2</v>
      </c>
      <c r="AY2403" s="17">
        <v>242</v>
      </c>
      <c r="AZ2403" s="17">
        <v>0.72910875215877602</v>
      </c>
      <c r="BA2403" s="17">
        <f t="shared" si="171"/>
        <v>0.65619787694289844</v>
      </c>
      <c r="BB2403" s="17">
        <f t="shared" si="172"/>
        <v>0.80201962737465371</v>
      </c>
    </row>
    <row r="2404" spans="20:54" x14ac:dyDescent="0.2">
      <c r="T2404" s="12">
        <v>1.927</v>
      </c>
      <c r="U2404" s="12">
        <v>6.6600000000000006E-2</v>
      </c>
      <c r="AG2404" s="19">
        <v>1.9247000000000001</v>
      </c>
      <c r="AH2404" s="20">
        <v>6.2199999999999998E-2</v>
      </c>
      <c r="AN2404" s="17">
        <v>242.1</v>
      </c>
      <c r="AO2404" s="17">
        <v>0.73037434342441399</v>
      </c>
      <c r="AP2404" s="17">
        <f t="shared" si="169"/>
        <v>0.65733690908197262</v>
      </c>
      <c r="AQ2404" s="18">
        <f t="shared" si="170"/>
        <v>0.80341177776685546</v>
      </c>
      <c r="AV2404" s="19">
        <v>1.87</v>
      </c>
      <c r="AW2404" s="20">
        <v>6.1600000000000002E-2</v>
      </c>
      <c r="AY2404" s="17">
        <v>242.1</v>
      </c>
      <c r="AZ2404" s="17">
        <v>0.72917220100486102</v>
      </c>
      <c r="BA2404" s="17">
        <f t="shared" si="171"/>
        <v>0.65625498090437495</v>
      </c>
      <c r="BB2404" s="17">
        <f t="shared" si="172"/>
        <v>0.8020894211053472</v>
      </c>
    </row>
    <row r="2405" spans="20:54" x14ac:dyDescent="0.2">
      <c r="T2405" s="12">
        <v>1.9032</v>
      </c>
      <c r="U2405" s="12">
        <v>6.6600000000000006E-2</v>
      </c>
      <c r="AG2405" s="19">
        <v>1.8703000000000001</v>
      </c>
      <c r="AH2405" s="20">
        <v>6.2199999999999998E-2</v>
      </c>
      <c r="AN2405" s="17">
        <v>242.2</v>
      </c>
      <c r="AO2405" s="17">
        <v>0.73043965038257097</v>
      </c>
      <c r="AP2405" s="17">
        <f t="shared" si="169"/>
        <v>0.65739568534431392</v>
      </c>
      <c r="AQ2405" s="18">
        <f t="shared" si="170"/>
        <v>0.80348361542082813</v>
      </c>
      <c r="AV2405" s="19">
        <v>1.8755999999999999</v>
      </c>
      <c r="AW2405" s="20">
        <v>6.1600000000000002E-2</v>
      </c>
      <c r="AY2405" s="17">
        <v>242.2</v>
      </c>
      <c r="AZ2405" s="17">
        <v>0.72923558209679296</v>
      </c>
      <c r="BA2405" s="17">
        <f t="shared" si="171"/>
        <v>0.65631202388711363</v>
      </c>
      <c r="BB2405" s="17">
        <f t="shared" si="172"/>
        <v>0.80215914030647228</v>
      </c>
    </row>
    <row r="2406" spans="20:54" x14ac:dyDescent="0.2">
      <c r="T2406" s="12">
        <v>1.8856999999999999</v>
      </c>
      <c r="U2406" s="12">
        <v>6.6600000000000006E-2</v>
      </c>
      <c r="AG2406" s="19">
        <v>1.8562000000000001</v>
      </c>
      <c r="AH2406" s="20">
        <v>6.2199999999999998E-2</v>
      </c>
      <c r="AN2406" s="17">
        <v>242.3</v>
      </c>
      <c r="AO2406" s="17">
        <v>0.73050487401146802</v>
      </c>
      <c r="AP2406" s="17">
        <f t="shared" si="169"/>
        <v>0.65745438661032118</v>
      </c>
      <c r="AQ2406" s="18">
        <f t="shared" si="170"/>
        <v>0.80355536141261485</v>
      </c>
      <c r="AV2406" s="19">
        <v>1.8845000000000001</v>
      </c>
      <c r="AW2406" s="20">
        <v>6.1600000000000002E-2</v>
      </c>
      <c r="AY2406" s="17">
        <v>242.3</v>
      </c>
      <c r="AZ2406" s="17">
        <v>0.72929889558364802</v>
      </c>
      <c r="BA2406" s="17">
        <f t="shared" si="171"/>
        <v>0.65636900602528325</v>
      </c>
      <c r="BB2406" s="17">
        <f t="shared" si="172"/>
        <v>0.8022287851420129</v>
      </c>
    </row>
    <row r="2407" spans="20:54" x14ac:dyDescent="0.2">
      <c r="T2407" s="12">
        <v>1.9189000000000001</v>
      </c>
      <c r="U2407" s="12">
        <v>6.6600000000000006E-2</v>
      </c>
      <c r="AG2407" s="19">
        <v>1.8966000000000001</v>
      </c>
      <c r="AH2407" s="20">
        <v>6.2199999999999998E-2</v>
      </c>
      <c r="AN2407" s="17">
        <v>242.4</v>
      </c>
      <c r="AO2407" s="17">
        <v>0.73057001442213798</v>
      </c>
      <c r="AP2407" s="17">
        <f t="shared" si="169"/>
        <v>0.65751301297992415</v>
      </c>
      <c r="AQ2407" s="18">
        <f t="shared" si="170"/>
        <v>0.80362701586435181</v>
      </c>
      <c r="AV2407" s="19">
        <v>1.8923000000000001</v>
      </c>
      <c r="AW2407" s="20">
        <v>6.1699999999999998E-2</v>
      </c>
      <c r="AY2407" s="17">
        <v>242.4</v>
      </c>
      <c r="AZ2407" s="17">
        <v>0.72936214161427104</v>
      </c>
      <c r="BA2407" s="17">
        <f t="shared" si="171"/>
        <v>0.656425927452844</v>
      </c>
      <c r="BB2407" s="17">
        <f t="shared" si="172"/>
        <v>0.80229835577569819</v>
      </c>
    </row>
    <row r="2408" spans="20:54" x14ac:dyDescent="0.2">
      <c r="T2408" s="12">
        <v>1.9286000000000001</v>
      </c>
      <c r="U2408" s="12">
        <v>6.6699999999999995E-2</v>
      </c>
      <c r="AG2408" s="19">
        <v>1.8844000000000001</v>
      </c>
      <c r="AH2408" s="20">
        <v>6.2300000000000001E-2</v>
      </c>
      <c r="AN2408" s="17">
        <v>242.5</v>
      </c>
      <c r="AO2408" s="17">
        <v>0.73063507172546904</v>
      </c>
      <c r="AP2408" s="17">
        <f t="shared" si="169"/>
        <v>0.65757156455292221</v>
      </c>
      <c r="AQ2408" s="18">
        <f t="shared" si="170"/>
        <v>0.80369857889801599</v>
      </c>
      <c r="AV2408" s="19">
        <v>1.8624000000000001</v>
      </c>
      <c r="AW2408" s="20">
        <v>6.1699999999999998E-2</v>
      </c>
      <c r="AY2408" s="17">
        <v>242.5</v>
      </c>
      <c r="AZ2408" s="17">
        <v>0.72942532033727403</v>
      </c>
      <c r="BA2408" s="17">
        <f t="shared" si="171"/>
        <v>0.65648278830354667</v>
      </c>
      <c r="BB2408" s="17">
        <f t="shared" si="172"/>
        <v>0.8023678523710015</v>
      </c>
    </row>
    <row r="2409" spans="20:54" x14ac:dyDescent="0.2">
      <c r="T2409" s="12">
        <v>1.8612</v>
      </c>
      <c r="U2409" s="12">
        <v>6.6699999999999995E-2</v>
      </c>
      <c r="AG2409" s="19">
        <v>1.8734</v>
      </c>
      <c r="AH2409" s="20">
        <v>6.2300000000000001E-2</v>
      </c>
      <c r="AN2409" s="17">
        <v>242.6</v>
      </c>
      <c r="AO2409" s="17">
        <v>0.73070004603219896</v>
      </c>
      <c r="AP2409" s="17">
        <f t="shared" si="169"/>
        <v>0.65763004142897907</v>
      </c>
      <c r="AQ2409" s="18">
        <f t="shared" si="170"/>
        <v>0.80377005063541895</v>
      </c>
      <c r="AV2409" s="19">
        <v>1.885</v>
      </c>
      <c r="AW2409" s="20">
        <v>6.1699999999999998E-2</v>
      </c>
      <c r="AY2409" s="17">
        <v>242.6</v>
      </c>
      <c r="AZ2409" s="17">
        <v>0.72948843190103296</v>
      </c>
      <c r="BA2409" s="17">
        <f t="shared" si="171"/>
        <v>0.65653958871092966</v>
      </c>
      <c r="BB2409" s="17">
        <f t="shared" si="172"/>
        <v>0.80243727509113627</v>
      </c>
    </row>
    <row r="2410" spans="20:54" x14ac:dyDescent="0.2">
      <c r="T2410" s="12">
        <v>1.9368000000000001</v>
      </c>
      <c r="U2410" s="12">
        <v>6.6699999999999995E-2</v>
      </c>
      <c r="AG2410" s="19">
        <v>1.8824000000000001</v>
      </c>
      <c r="AH2410" s="20">
        <v>6.2300000000000001E-2</v>
      </c>
      <c r="AN2410" s="17">
        <v>242.7</v>
      </c>
      <c r="AO2410" s="17">
        <v>0.73076493745292104</v>
      </c>
      <c r="AP2410" s="17">
        <f t="shared" si="169"/>
        <v>0.65768844370762891</v>
      </c>
      <c r="AQ2410" s="18">
        <f t="shared" si="170"/>
        <v>0.80384143119821316</v>
      </c>
      <c r="AV2410" s="19">
        <v>1.8492</v>
      </c>
      <c r="AW2410" s="20">
        <v>6.1699999999999998E-2</v>
      </c>
      <c r="AY2410" s="17">
        <v>242.7</v>
      </c>
      <c r="AZ2410" s="17">
        <v>0.729551476453694</v>
      </c>
      <c r="BA2410" s="17">
        <f t="shared" si="171"/>
        <v>0.65659632880832464</v>
      </c>
      <c r="BB2410" s="17">
        <f t="shared" si="172"/>
        <v>0.80250662409906348</v>
      </c>
    </row>
    <row r="2411" spans="20:54" x14ac:dyDescent="0.2">
      <c r="T2411" s="12">
        <v>1.8993</v>
      </c>
      <c r="U2411" s="12">
        <v>6.6699999999999995E-2</v>
      </c>
      <c r="AG2411" s="19">
        <v>1.8391999999999999</v>
      </c>
      <c r="AH2411" s="20">
        <v>6.2300000000000001E-2</v>
      </c>
      <c r="AN2411" s="17">
        <v>242.8</v>
      </c>
      <c r="AO2411" s="17">
        <v>0.73082974609808304</v>
      </c>
      <c r="AP2411" s="17">
        <f t="shared" si="169"/>
        <v>0.65774677148827476</v>
      </c>
      <c r="AQ2411" s="18">
        <f t="shared" si="170"/>
        <v>0.80391272070789144</v>
      </c>
      <c r="AV2411" s="19">
        <v>1.8711</v>
      </c>
      <c r="AW2411" s="20">
        <v>6.1699999999999998E-2</v>
      </c>
      <c r="AY2411" s="17">
        <v>242.8</v>
      </c>
      <c r="AZ2411" s="17">
        <v>0.72961445414317005</v>
      </c>
      <c r="BA2411" s="17">
        <f t="shared" si="171"/>
        <v>0.65665300872885302</v>
      </c>
      <c r="BB2411" s="17">
        <f t="shared" si="172"/>
        <v>0.80257589955748709</v>
      </c>
    </row>
    <row r="2412" spans="20:54" x14ac:dyDescent="0.2">
      <c r="T2412" s="12">
        <v>1.9571000000000001</v>
      </c>
      <c r="U2412" s="12">
        <v>6.6699999999999995E-2</v>
      </c>
      <c r="AG2412" s="19">
        <v>1.8357000000000001</v>
      </c>
      <c r="AH2412" s="20">
        <v>6.2300000000000001E-2</v>
      </c>
      <c r="AN2412" s="17">
        <v>242.9</v>
      </c>
      <c r="AO2412" s="17">
        <v>0.73089447207798197</v>
      </c>
      <c r="AP2412" s="17">
        <f t="shared" si="169"/>
        <v>0.65780502487018377</v>
      </c>
      <c r="AQ2412" s="18">
        <f t="shared" si="170"/>
        <v>0.80398391928578028</v>
      </c>
      <c r="AV2412" s="19">
        <v>1.8473999999999999</v>
      </c>
      <c r="AW2412" s="20">
        <v>6.1699999999999998E-2</v>
      </c>
      <c r="AY2412" s="17">
        <v>242.9</v>
      </c>
      <c r="AZ2412" s="17">
        <v>0.72967736511713899</v>
      </c>
      <c r="BA2412" s="17">
        <f t="shared" si="171"/>
        <v>0.65670962860542514</v>
      </c>
      <c r="BB2412" s="17">
        <f t="shared" si="172"/>
        <v>0.80264510162885294</v>
      </c>
    </row>
    <row r="2413" spans="20:54" x14ac:dyDescent="0.2">
      <c r="T2413" s="12">
        <v>1.9446000000000001</v>
      </c>
      <c r="U2413" s="12">
        <v>6.6699999999999995E-2</v>
      </c>
      <c r="AG2413" s="19">
        <v>1.9091</v>
      </c>
      <c r="AH2413" s="20">
        <v>6.2300000000000001E-2</v>
      </c>
      <c r="AN2413" s="17">
        <v>243</v>
      </c>
      <c r="AO2413" s="17">
        <v>0.73095911550277404</v>
      </c>
      <c r="AP2413" s="17">
        <f t="shared" si="169"/>
        <v>0.65786320395249664</v>
      </c>
      <c r="AQ2413" s="18">
        <f t="shared" si="170"/>
        <v>0.80405502705305154</v>
      </c>
      <c r="AV2413" s="19">
        <v>1.8877999999999999</v>
      </c>
      <c r="AW2413" s="20">
        <v>6.1699999999999998E-2</v>
      </c>
      <c r="AY2413" s="17">
        <v>243</v>
      </c>
      <c r="AZ2413" s="17">
        <v>0.72974020952304897</v>
      </c>
      <c r="BA2413" s="17">
        <f t="shared" si="171"/>
        <v>0.65676618857074409</v>
      </c>
      <c r="BB2413" s="17">
        <f t="shared" si="172"/>
        <v>0.80271423047535395</v>
      </c>
    </row>
    <row r="2414" spans="20:54" x14ac:dyDescent="0.2">
      <c r="T2414" s="12">
        <v>1.9419999999999999</v>
      </c>
      <c r="U2414" s="12">
        <v>6.6699999999999995E-2</v>
      </c>
      <c r="AG2414" s="19">
        <v>1.8581000000000001</v>
      </c>
      <c r="AH2414" s="20">
        <v>6.2300000000000001E-2</v>
      </c>
      <c r="AN2414" s="17">
        <v>243.1</v>
      </c>
      <c r="AO2414" s="17">
        <v>0.73102367648246502</v>
      </c>
      <c r="AP2414" s="17">
        <f t="shared" si="169"/>
        <v>0.65792130883421851</v>
      </c>
      <c r="AQ2414" s="18">
        <f t="shared" si="170"/>
        <v>0.80412604413071154</v>
      </c>
      <c r="AV2414" s="19">
        <v>1.8791</v>
      </c>
      <c r="AW2414" s="20">
        <v>6.1800000000000001E-2</v>
      </c>
      <c r="AY2414" s="17">
        <v>243.1</v>
      </c>
      <c r="AZ2414" s="17">
        <v>0.72980298750811501</v>
      </c>
      <c r="BA2414" s="17">
        <f t="shared" si="171"/>
        <v>0.65682268875730354</v>
      </c>
      <c r="BB2414" s="17">
        <f t="shared" si="172"/>
        <v>0.80278328625892659</v>
      </c>
    </row>
    <row r="2415" spans="20:54" x14ac:dyDescent="0.2">
      <c r="T2415" s="12">
        <v>1.9352</v>
      </c>
      <c r="U2415" s="12">
        <v>6.6799999999999998E-2</v>
      </c>
      <c r="AG2415" s="19">
        <v>1.8868</v>
      </c>
      <c r="AH2415" s="20">
        <v>6.2399999999999997E-2</v>
      </c>
      <c r="AN2415" s="17">
        <v>243.2</v>
      </c>
      <c r="AO2415" s="17">
        <v>0.73108815512691505</v>
      </c>
      <c r="AP2415" s="17">
        <f t="shared" si="169"/>
        <v>0.65797933961422361</v>
      </c>
      <c r="AQ2415" s="18">
        <f t="shared" si="170"/>
        <v>0.8041969706396066</v>
      </c>
      <c r="AV2415" s="19">
        <v>1.8779999999999999</v>
      </c>
      <c r="AW2415" s="20">
        <v>6.1800000000000001E-2</v>
      </c>
      <c r="AY2415" s="17">
        <v>243.2</v>
      </c>
      <c r="AZ2415" s="17">
        <v>0.72986569921931899</v>
      </c>
      <c r="BA2415" s="17">
        <f t="shared" si="171"/>
        <v>0.65687912929738712</v>
      </c>
      <c r="BB2415" s="17">
        <f t="shared" si="172"/>
        <v>0.80285226914125096</v>
      </c>
    </row>
    <row r="2416" spans="20:54" x14ac:dyDescent="0.2">
      <c r="T2416" s="12">
        <v>1.8835</v>
      </c>
      <c r="U2416" s="12">
        <v>6.6799999999999998E-2</v>
      </c>
      <c r="AG2416" s="19">
        <v>1.9227000000000001</v>
      </c>
      <c r="AH2416" s="20">
        <v>6.2399999999999997E-2</v>
      </c>
      <c r="AN2416" s="17">
        <v>243.3</v>
      </c>
      <c r="AO2416" s="17">
        <v>0.73115255154584202</v>
      </c>
      <c r="AP2416" s="17">
        <f t="shared" si="169"/>
        <v>0.65803729639125785</v>
      </c>
      <c r="AQ2416" s="18">
        <f t="shared" si="170"/>
        <v>0.8042678067004263</v>
      </c>
      <c r="AV2416" s="19">
        <v>1.8726</v>
      </c>
      <c r="AW2416" s="20">
        <v>6.1800000000000001E-2</v>
      </c>
      <c r="AY2416" s="17">
        <v>243.3</v>
      </c>
      <c r="AZ2416" s="17">
        <v>0.72992834480341195</v>
      </c>
      <c r="BA2416" s="17">
        <f t="shared" si="171"/>
        <v>0.65693551032307074</v>
      </c>
      <c r="BB2416" s="17">
        <f t="shared" si="172"/>
        <v>0.80292117928375317</v>
      </c>
    </row>
    <row r="2417" spans="20:54" x14ac:dyDescent="0.2">
      <c r="T2417" s="12">
        <v>1.9374</v>
      </c>
      <c r="U2417" s="12">
        <v>6.6799999999999998E-2</v>
      </c>
      <c r="AG2417" s="19">
        <v>1.9317</v>
      </c>
      <c r="AH2417" s="20">
        <v>6.2399999999999997E-2</v>
      </c>
      <c r="AN2417" s="17">
        <v>243.4</v>
      </c>
      <c r="AO2417" s="17">
        <v>0.73121686584881296</v>
      </c>
      <c r="AP2417" s="17">
        <f t="shared" si="169"/>
        <v>0.65809517926393168</v>
      </c>
      <c r="AQ2417" s="18">
        <f t="shared" si="170"/>
        <v>0.80433855243369434</v>
      </c>
      <c r="AV2417" s="19">
        <v>1.8744000000000001</v>
      </c>
      <c r="AW2417" s="20">
        <v>6.1800000000000001E-2</v>
      </c>
      <c r="AY2417" s="17">
        <v>243.4</v>
      </c>
      <c r="AZ2417" s="17">
        <v>0.72999092440691404</v>
      </c>
      <c r="BA2417" s="17">
        <f t="shared" si="171"/>
        <v>0.65699183196622268</v>
      </c>
      <c r="BB2417" s="17">
        <f t="shared" si="172"/>
        <v>0.80299001684760551</v>
      </c>
    </row>
    <row r="2418" spans="20:54" x14ac:dyDescent="0.2">
      <c r="T2418" s="12">
        <v>1.9339999999999999</v>
      </c>
      <c r="U2418" s="12">
        <v>6.6799999999999998E-2</v>
      </c>
      <c r="AG2418" s="19">
        <v>1.8889</v>
      </c>
      <c r="AH2418" s="20">
        <v>6.2399999999999997E-2</v>
      </c>
      <c r="AN2418" s="17">
        <v>243.5</v>
      </c>
      <c r="AO2418" s="17">
        <v>0.73128109814525399</v>
      </c>
      <c r="AP2418" s="17">
        <f t="shared" si="169"/>
        <v>0.65815298833072866</v>
      </c>
      <c r="AQ2418" s="18">
        <f t="shared" si="170"/>
        <v>0.80440920795977944</v>
      </c>
      <c r="AV2418" s="19">
        <v>1.8638999999999999</v>
      </c>
      <c r="AW2418" s="20">
        <v>6.1800000000000001E-2</v>
      </c>
      <c r="AY2418" s="17">
        <v>243.5</v>
      </c>
      <c r="AZ2418" s="17">
        <v>0.73005343817611201</v>
      </c>
      <c r="BA2418" s="17">
        <f t="shared" si="171"/>
        <v>0.65704809435850087</v>
      </c>
      <c r="BB2418" s="17">
        <f t="shared" si="172"/>
        <v>0.80305878199372327</v>
      </c>
    </row>
    <row r="2419" spans="20:54" x14ac:dyDescent="0.2">
      <c r="T2419" s="12">
        <v>1.9387000000000001</v>
      </c>
      <c r="U2419" s="12">
        <v>6.6799999999999998E-2</v>
      </c>
      <c r="AG2419" s="19">
        <v>1.8627</v>
      </c>
      <c r="AH2419" s="20">
        <v>6.2399999999999997E-2</v>
      </c>
      <c r="AN2419" s="17">
        <v>243.6</v>
      </c>
      <c r="AO2419" s="17">
        <v>0.73134524854444405</v>
      </c>
      <c r="AP2419" s="17">
        <f t="shared" si="169"/>
        <v>0.65821072368999967</v>
      </c>
      <c r="AQ2419" s="18">
        <f t="shared" si="170"/>
        <v>0.80447977339888854</v>
      </c>
      <c r="AV2419" s="19">
        <v>1.9450000000000001</v>
      </c>
      <c r="AW2419" s="20">
        <v>6.1800000000000001E-2</v>
      </c>
      <c r="AY2419" s="17">
        <v>243.6</v>
      </c>
      <c r="AZ2419" s="17">
        <v>0.73011588625706303</v>
      </c>
      <c r="BA2419" s="17">
        <f t="shared" si="171"/>
        <v>0.65710429763135669</v>
      </c>
      <c r="BB2419" s="17">
        <f t="shared" si="172"/>
        <v>0.80312747488276937</v>
      </c>
    </row>
    <row r="2420" spans="20:54" x14ac:dyDescent="0.2">
      <c r="T2420" s="12">
        <v>1.8896999999999999</v>
      </c>
      <c r="U2420" s="12">
        <v>6.6799999999999998E-2</v>
      </c>
      <c r="AG2420" s="19">
        <v>1.9129</v>
      </c>
      <c r="AH2420" s="20">
        <v>6.2399999999999997E-2</v>
      </c>
      <c r="AN2420" s="17">
        <v>243.7</v>
      </c>
      <c r="AO2420" s="17">
        <v>0.73140931715551505</v>
      </c>
      <c r="AP2420" s="17">
        <f t="shared" si="169"/>
        <v>0.65826838543996358</v>
      </c>
      <c r="AQ2420" s="18">
        <f t="shared" si="170"/>
        <v>0.80455024887106663</v>
      </c>
      <c r="AV2420" s="19">
        <v>1.9040999999999999</v>
      </c>
      <c r="AW2420" s="20">
        <v>6.1800000000000001E-2</v>
      </c>
      <c r="AY2420" s="17">
        <v>243.7</v>
      </c>
      <c r="AZ2420" s="17">
        <v>0.730178268795591</v>
      </c>
      <c r="BA2420" s="17">
        <f t="shared" si="171"/>
        <v>0.65716044191603196</v>
      </c>
      <c r="BB2420" s="17">
        <f t="shared" si="172"/>
        <v>0.80319609567515016</v>
      </c>
    </row>
    <row r="2421" spans="20:54" x14ac:dyDescent="0.2">
      <c r="T2421" s="12">
        <v>1.9222999999999999</v>
      </c>
      <c r="U2421" s="12">
        <v>6.6799999999999998E-2</v>
      </c>
      <c r="AG2421" s="19">
        <v>1.8855999999999999</v>
      </c>
      <c r="AH2421" s="20">
        <v>6.2399999999999997E-2</v>
      </c>
      <c r="AN2421" s="17">
        <v>243.8</v>
      </c>
      <c r="AO2421" s="17">
        <v>0.73147330408745503</v>
      </c>
      <c r="AP2421" s="17">
        <f t="shared" si="169"/>
        <v>0.6583259736787096</v>
      </c>
      <c r="AQ2421" s="18">
        <f t="shared" si="170"/>
        <v>0.80462063449620058</v>
      </c>
      <c r="AV2421" s="19">
        <v>1.9019999999999999</v>
      </c>
      <c r="AW2421" s="20">
        <v>6.1899999999999997E-2</v>
      </c>
      <c r="AY2421" s="17">
        <v>243.8</v>
      </c>
      <c r="AZ2421" s="17">
        <v>0.73024058593729102</v>
      </c>
      <c r="BA2421" s="17">
        <f t="shared" si="171"/>
        <v>0.65721652734356195</v>
      </c>
      <c r="BB2421" s="17">
        <f t="shared" si="172"/>
        <v>0.8032646445310202</v>
      </c>
    </row>
    <row r="2422" spans="20:54" x14ac:dyDescent="0.2">
      <c r="T2422" s="12">
        <v>1.9063000000000001</v>
      </c>
      <c r="U2422" s="12">
        <v>6.6799999999999998E-2</v>
      </c>
      <c r="AG2422" s="19">
        <v>1.8815</v>
      </c>
      <c r="AH2422" s="20">
        <v>6.25E-2</v>
      </c>
      <c r="AN2422" s="17">
        <v>243.9</v>
      </c>
      <c r="AO2422" s="17">
        <v>0.73153720944910905</v>
      </c>
      <c r="AP2422" s="17">
        <f t="shared" si="169"/>
        <v>0.65838348850419814</v>
      </c>
      <c r="AQ2422" s="18">
        <f t="shared" si="170"/>
        <v>0.80469093039402007</v>
      </c>
      <c r="AV2422" s="19">
        <v>1.8401000000000001</v>
      </c>
      <c r="AW2422" s="20">
        <v>6.1899999999999997E-2</v>
      </c>
      <c r="AY2422" s="17">
        <v>243.9</v>
      </c>
      <c r="AZ2422" s="17">
        <v>0.73030283782752703</v>
      </c>
      <c r="BA2422" s="17">
        <f t="shared" si="171"/>
        <v>0.65727255404477436</v>
      </c>
      <c r="BB2422" s="17">
        <f t="shared" si="172"/>
        <v>0.80333312161027981</v>
      </c>
    </row>
    <row r="2423" spans="20:54" x14ac:dyDescent="0.2">
      <c r="T2423" s="12">
        <v>1.9131</v>
      </c>
      <c r="U2423" s="12">
        <v>6.6900000000000001E-2</v>
      </c>
      <c r="AG2423" s="19">
        <v>1.91</v>
      </c>
      <c r="AH2423" s="20">
        <v>6.25E-2</v>
      </c>
      <c r="AN2423" s="17">
        <v>244</v>
      </c>
      <c r="AO2423" s="17">
        <v>0.73160103334917503</v>
      </c>
      <c r="AP2423" s="17">
        <f t="shared" si="169"/>
        <v>0.65844093001425752</v>
      </c>
      <c r="AQ2423" s="18">
        <f t="shared" si="170"/>
        <v>0.80476113668409255</v>
      </c>
      <c r="AV2423" s="19">
        <v>1.9033</v>
      </c>
      <c r="AW2423" s="20">
        <v>6.1899999999999997E-2</v>
      </c>
      <c r="AY2423" s="17">
        <v>244</v>
      </c>
      <c r="AZ2423" s="17">
        <v>0.73036502461142905</v>
      </c>
      <c r="BA2423" s="17">
        <f t="shared" si="171"/>
        <v>0.65732852215028614</v>
      </c>
      <c r="BB2423" s="17">
        <f t="shared" si="172"/>
        <v>0.80340152707257206</v>
      </c>
    </row>
    <row r="2424" spans="20:54" x14ac:dyDescent="0.2">
      <c r="T2424" s="12">
        <v>1.8879999999999999</v>
      </c>
      <c r="U2424" s="12">
        <v>6.6900000000000001E-2</v>
      </c>
      <c r="AG2424" s="19">
        <v>1.8722000000000001</v>
      </c>
      <c r="AH2424" s="20">
        <v>6.25E-2</v>
      </c>
      <c r="AN2424" s="17">
        <v>244.1</v>
      </c>
      <c r="AO2424" s="17">
        <v>0.73166477589620604</v>
      </c>
      <c r="AP2424" s="17">
        <f t="shared" si="169"/>
        <v>0.65849829830658546</v>
      </c>
      <c r="AQ2424" s="18">
        <f t="shared" si="170"/>
        <v>0.80483125348582674</v>
      </c>
      <c r="AV2424" s="19">
        <v>1.907</v>
      </c>
      <c r="AW2424" s="20">
        <v>6.1899999999999997E-2</v>
      </c>
      <c r="AY2424" s="17">
        <v>244.1</v>
      </c>
      <c r="AZ2424" s="17">
        <v>0.73042714643390205</v>
      </c>
      <c r="BA2424" s="17">
        <f t="shared" si="171"/>
        <v>0.65738443179051187</v>
      </c>
      <c r="BB2424" s="17">
        <f t="shared" si="172"/>
        <v>0.80346986107729235</v>
      </c>
    </row>
    <row r="2425" spans="20:54" x14ac:dyDescent="0.2">
      <c r="T2425" s="12">
        <v>1.9159999999999999</v>
      </c>
      <c r="U2425" s="12">
        <v>6.6900000000000001E-2</v>
      </c>
      <c r="AG2425" s="19">
        <v>1.9630000000000001</v>
      </c>
      <c r="AH2425" s="20">
        <v>6.25E-2</v>
      </c>
      <c r="AN2425" s="17">
        <v>244.2</v>
      </c>
      <c r="AO2425" s="17">
        <v>0.73172843719861203</v>
      </c>
      <c r="AP2425" s="17">
        <f t="shared" si="169"/>
        <v>0.65855559347875081</v>
      </c>
      <c r="AQ2425" s="18">
        <f t="shared" si="170"/>
        <v>0.80490128091847324</v>
      </c>
      <c r="AV2425" s="19">
        <v>1.8947000000000001</v>
      </c>
      <c r="AW2425" s="20">
        <v>6.1899999999999997E-2</v>
      </c>
      <c r="AY2425" s="17">
        <v>244.2</v>
      </c>
      <c r="AZ2425" s="17">
        <v>0.73048920343961599</v>
      </c>
      <c r="BA2425" s="17">
        <f t="shared" si="171"/>
        <v>0.65744028309565439</v>
      </c>
      <c r="BB2425" s="17">
        <f t="shared" si="172"/>
        <v>0.8035381237835777</v>
      </c>
    </row>
    <row r="2426" spans="20:54" x14ac:dyDescent="0.2">
      <c r="T2426" s="12">
        <v>1.8982000000000001</v>
      </c>
      <c r="U2426" s="12">
        <v>6.6900000000000001E-2</v>
      </c>
      <c r="AG2426" s="19">
        <v>1.8946000000000001</v>
      </c>
      <c r="AH2426" s="20">
        <v>6.25E-2</v>
      </c>
      <c r="AN2426" s="17">
        <v>244.3</v>
      </c>
      <c r="AO2426" s="17">
        <v>0.73179201736465904</v>
      </c>
      <c r="AP2426" s="17">
        <f t="shared" si="169"/>
        <v>0.65861281562819318</v>
      </c>
      <c r="AQ2426" s="18">
        <f t="shared" si="170"/>
        <v>0.80497121910112501</v>
      </c>
      <c r="AV2426" s="19">
        <v>1.8794</v>
      </c>
      <c r="AW2426" s="20">
        <v>6.1899999999999997E-2</v>
      </c>
      <c r="AY2426" s="17">
        <v>244.3</v>
      </c>
      <c r="AZ2426" s="17">
        <v>0.73055119577301597</v>
      </c>
      <c r="BA2426" s="17">
        <f t="shared" si="171"/>
        <v>0.65749607619571437</v>
      </c>
      <c r="BB2426" s="17">
        <f t="shared" si="172"/>
        <v>0.80360631535031768</v>
      </c>
    </row>
    <row r="2427" spans="20:54" x14ac:dyDescent="0.2">
      <c r="T2427" s="12">
        <v>1.9262999999999999</v>
      </c>
      <c r="U2427" s="12">
        <v>6.6900000000000001E-2</v>
      </c>
      <c r="AG2427" s="19">
        <v>1.8754999999999999</v>
      </c>
      <c r="AH2427" s="20">
        <v>6.25E-2</v>
      </c>
      <c r="AN2427" s="17">
        <v>244.4</v>
      </c>
      <c r="AO2427" s="17">
        <v>0.73185551650246705</v>
      </c>
      <c r="AP2427" s="17">
        <f t="shared" si="169"/>
        <v>0.6586699648522204</v>
      </c>
      <c r="AQ2427" s="18">
        <f t="shared" si="170"/>
        <v>0.80504106815271381</v>
      </c>
      <c r="AV2427" s="19">
        <v>1.891</v>
      </c>
      <c r="AW2427" s="20">
        <v>6.1899999999999997E-2</v>
      </c>
      <c r="AY2427" s="17">
        <v>244.4</v>
      </c>
      <c r="AZ2427" s="17">
        <v>0.73061312357830999</v>
      </c>
      <c r="BA2427" s="17">
        <f t="shared" si="171"/>
        <v>0.65755181122047901</v>
      </c>
      <c r="BB2427" s="17">
        <f t="shared" si="172"/>
        <v>0.80367443593614107</v>
      </c>
    </row>
    <row r="2428" spans="20:54" x14ac:dyDescent="0.2">
      <c r="T2428" s="12">
        <v>1.9235</v>
      </c>
      <c r="U2428" s="12">
        <v>6.6900000000000001E-2</v>
      </c>
      <c r="AG2428" s="19">
        <v>1.9379</v>
      </c>
      <c r="AH2428" s="20">
        <v>6.25E-2</v>
      </c>
      <c r="AN2428" s="17">
        <v>244.5</v>
      </c>
      <c r="AO2428" s="17">
        <v>0.73191893472001301</v>
      </c>
      <c r="AP2428" s="17">
        <f t="shared" si="169"/>
        <v>0.65872704124801174</v>
      </c>
      <c r="AQ2428" s="18">
        <f t="shared" si="170"/>
        <v>0.8051108281920144</v>
      </c>
      <c r="AV2428" s="19">
        <v>1.8685</v>
      </c>
      <c r="AW2428" s="20">
        <v>6.2E-2</v>
      </c>
      <c r="AY2428" s="17">
        <v>244.5</v>
      </c>
      <c r="AZ2428" s="17">
        <v>0.73067498699948397</v>
      </c>
      <c r="BA2428" s="17">
        <f t="shared" si="171"/>
        <v>0.65760748829953564</v>
      </c>
      <c r="BB2428" s="17">
        <f t="shared" si="172"/>
        <v>0.80374248569943241</v>
      </c>
    </row>
    <row r="2429" spans="20:54" x14ac:dyDescent="0.2">
      <c r="T2429" s="12">
        <v>1.9177999999999999</v>
      </c>
      <c r="U2429" s="12">
        <v>6.6900000000000001E-2</v>
      </c>
      <c r="AG2429" s="19">
        <v>1.9175</v>
      </c>
      <c r="AH2429" s="20">
        <v>6.2600000000000003E-2</v>
      </c>
      <c r="AN2429" s="17">
        <v>244.6</v>
      </c>
      <c r="AO2429" s="17">
        <v>0.73198227212512901</v>
      </c>
      <c r="AP2429" s="17">
        <f t="shared" si="169"/>
        <v>0.65878404491261611</v>
      </c>
      <c r="AQ2429" s="18">
        <f t="shared" si="170"/>
        <v>0.80518049933764202</v>
      </c>
      <c r="AV2429" s="19">
        <v>1.8682000000000001</v>
      </c>
      <c r="AW2429" s="20">
        <v>6.2E-2</v>
      </c>
      <c r="AY2429" s="17">
        <v>244.6</v>
      </c>
      <c r="AZ2429" s="17">
        <v>0.73073678618028803</v>
      </c>
      <c r="BA2429" s="17">
        <f t="shared" si="171"/>
        <v>0.65766310756225921</v>
      </c>
      <c r="BB2429" s="17">
        <f t="shared" si="172"/>
        <v>0.80381046479831686</v>
      </c>
    </row>
    <row r="2430" spans="20:54" x14ac:dyDescent="0.2">
      <c r="T2430" s="12">
        <v>1.9161999999999999</v>
      </c>
      <c r="U2430" s="12">
        <v>6.7000000000000004E-2</v>
      </c>
      <c r="AG2430" s="19">
        <v>1.8793</v>
      </c>
      <c r="AH2430" s="20">
        <v>6.2600000000000003E-2</v>
      </c>
      <c r="AN2430" s="17">
        <v>244.7</v>
      </c>
      <c r="AO2430" s="17">
        <v>0.732045528825506</v>
      </c>
      <c r="AP2430" s="17">
        <f t="shared" si="169"/>
        <v>0.65884097594295543</v>
      </c>
      <c r="AQ2430" s="18">
        <f t="shared" si="170"/>
        <v>0.80525008170805668</v>
      </c>
      <c r="AV2430" s="19">
        <v>1.8364</v>
      </c>
      <c r="AW2430" s="20">
        <v>6.2E-2</v>
      </c>
      <c r="AY2430" s="17">
        <v>244.7</v>
      </c>
      <c r="AZ2430" s="17">
        <v>0.73079852126424805</v>
      </c>
      <c r="BA2430" s="17">
        <f t="shared" si="171"/>
        <v>0.65771866913782329</v>
      </c>
      <c r="BB2430" s="17">
        <f t="shared" si="172"/>
        <v>0.80387837339067292</v>
      </c>
    </row>
    <row r="2431" spans="20:54" x14ac:dyDescent="0.2">
      <c r="T2431" s="12">
        <v>1.9339</v>
      </c>
      <c r="U2431" s="12">
        <v>6.7000000000000004E-2</v>
      </c>
      <c r="AG2431" s="19">
        <v>1.9032</v>
      </c>
      <c r="AH2431" s="20">
        <v>6.2600000000000003E-2</v>
      </c>
      <c r="AN2431" s="17">
        <v>244.8</v>
      </c>
      <c r="AO2431" s="17">
        <v>0.73210870492868796</v>
      </c>
      <c r="AP2431" s="17">
        <f t="shared" si="169"/>
        <v>0.65889783443581917</v>
      </c>
      <c r="AQ2431" s="18">
        <f t="shared" si="170"/>
        <v>0.80531957542155685</v>
      </c>
      <c r="AV2431" s="19">
        <v>1.9175</v>
      </c>
      <c r="AW2431" s="20">
        <v>6.2E-2</v>
      </c>
      <c r="AY2431" s="17">
        <v>244.8</v>
      </c>
      <c r="AZ2431" s="17">
        <v>0.73086019239465705</v>
      </c>
      <c r="BA2431" s="17">
        <f t="shared" si="171"/>
        <v>0.65777417315519138</v>
      </c>
      <c r="BB2431" s="17">
        <f t="shared" si="172"/>
        <v>0.80394621163412283</v>
      </c>
    </row>
    <row r="2432" spans="20:54" x14ac:dyDescent="0.2">
      <c r="T2432" s="12">
        <v>1.9063000000000001</v>
      </c>
      <c r="U2432" s="12">
        <v>6.7000000000000004E-2</v>
      </c>
      <c r="AG2432" s="19">
        <v>1.8607</v>
      </c>
      <c r="AH2432" s="20">
        <v>6.2600000000000003E-2</v>
      </c>
      <c r="AN2432" s="17">
        <v>244.9</v>
      </c>
      <c r="AO2432" s="17">
        <v>0.73217180054207798</v>
      </c>
      <c r="AP2432" s="17">
        <f t="shared" si="169"/>
        <v>0.65895462048787024</v>
      </c>
      <c r="AQ2432" s="18">
        <f t="shared" si="170"/>
        <v>0.80538898059628583</v>
      </c>
      <c r="AV2432" s="19">
        <v>1.8265</v>
      </c>
      <c r="AW2432" s="20">
        <v>6.2E-2</v>
      </c>
      <c r="AY2432" s="17">
        <v>244.9</v>
      </c>
      <c r="AZ2432" s="17">
        <v>0.73092179971458004</v>
      </c>
      <c r="BA2432" s="17">
        <f t="shared" si="171"/>
        <v>0.65782961974312204</v>
      </c>
      <c r="BB2432" s="17">
        <f t="shared" si="172"/>
        <v>0.80401397968603816</v>
      </c>
    </row>
    <row r="2433" spans="20:54" x14ac:dyDescent="0.2">
      <c r="T2433" s="12">
        <v>1.9065000000000001</v>
      </c>
      <c r="U2433" s="12">
        <v>6.7000000000000004E-2</v>
      </c>
      <c r="AG2433" s="19">
        <v>1.8704000000000001</v>
      </c>
      <c r="AH2433" s="20">
        <v>6.2600000000000003E-2</v>
      </c>
      <c r="AN2433" s="17">
        <v>245</v>
      </c>
      <c r="AO2433" s="17">
        <v>0.73223481577293503</v>
      </c>
      <c r="AP2433" s="17">
        <f t="shared" si="169"/>
        <v>0.65901133419564151</v>
      </c>
      <c r="AQ2433" s="18">
        <f t="shared" si="170"/>
        <v>0.80545829735022856</v>
      </c>
      <c r="AV2433" s="19">
        <v>1.8452</v>
      </c>
      <c r="AW2433" s="20">
        <v>6.2E-2</v>
      </c>
      <c r="AY2433" s="17">
        <v>245</v>
      </c>
      <c r="AZ2433" s="17">
        <v>0.730983343366855</v>
      </c>
      <c r="BA2433" s="17">
        <f t="shared" si="171"/>
        <v>0.65788500903016955</v>
      </c>
      <c r="BB2433" s="17">
        <f t="shared" si="172"/>
        <v>0.80408167770354055</v>
      </c>
    </row>
    <row r="2434" spans="20:54" x14ac:dyDescent="0.2">
      <c r="T2434" s="12">
        <v>1.9153</v>
      </c>
      <c r="U2434" s="12">
        <v>6.7000000000000004E-2</v>
      </c>
      <c r="AG2434" s="19">
        <v>1.8781000000000001</v>
      </c>
      <c r="AH2434" s="20">
        <v>6.2600000000000003E-2</v>
      </c>
      <c r="AN2434" s="17">
        <v>245.1</v>
      </c>
      <c r="AO2434" s="17">
        <v>0.732297750728374</v>
      </c>
      <c r="AP2434" s="17">
        <f t="shared" si="169"/>
        <v>0.65906797565553665</v>
      </c>
      <c r="AQ2434" s="18">
        <f t="shared" si="170"/>
        <v>0.80552752580121145</v>
      </c>
      <c r="AV2434" s="19">
        <v>1.9032</v>
      </c>
      <c r="AW2434" s="20">
        <v>6.2100000000000002E-2</v>
      </c>
      <c r="AY2434" s="17">
        <v>245.1</v>
      </c>
      <c r="AZ2434" s="17">
        <v>0.73104482349408995</v>
      </c>
      <c r="BA2434" s="17">
        <f t="shared" si="171"/>
        <v>0.65794034114468092</v>
      </c>
      <c r="BB2434" s="17">
        <f t="shared" si="172"/>
        <v>0.80414930584349897</v>
      </c>
    </row>
    <row r="2435" spans="20:54" x14ac:dyDescent="0.2">
      <c r="T2435" s="12">
        <v>1.9645999999999999</v>
      </c>
      <c r="U2435" s="12">
        <v>6.7000000000000004E-2</v>
      </c>
      <c r="AG2435" s="19">
        <v>1.9180999999999999</v>
      </c>
      <c r="AH2435" s="20">
        <v>6.2700000000000006E-2</v>
      </c>
      <c r="AN2435" s="17">
        <v>245.2</v>
      </c>
      <c r="AO2435" s="17">
        <v>0.73236060551536897</v>
      </c>
      <c r="AP2435" s="17">
        <f t="shared" ref="AP2435:AP2498" si="173">AO2435*0.9</f>
        <v>0.6591245449638321</v>
      </c>
      <c r="AQ2435" s="18">
        <f t="shared" ref="AQ2435:AQ2498" si="174">AO2435*1.1</f>
        <v>0.80559666606690594</v>
      </c>
      <c r="AV2435" s="19">
        <v>1.9171</v>
      </c>
      <c r="AW2435" s="20">
        <v>6.2100000000000002E-2</v>
      </c>
      <c r="AY2435" s="17">
        <v>245.2</v>
      </c>
      <c r="AZ2435" s="17">
        <v>0.73110624023866499</v>
      </c>
      <c r="BA2435" s="17">
        <f t="shared" ref="BA2435:BA2498" si="175">AZ2435*0.9</f>
        <v>0.65799561621479852</v>
      </c>
      <c r="BB2435" s="17">
        <f t="shared" ref="BB2435:BB2498" si="176">AZ2435*1.1</f>
        <v>0.80421686426253158</v>
      </c>
    </row>
    <row r="2436" spans="20:54" x14ac:dyDescent="0.2">
      <c r="T2436" s="12">
        <v>1.9492</v>
      </c>
      <c r="U2436" s="12">
        <v>6.7000000000000004E-2</v>
      </c>
      <c r="AG2436" s="19">
        <v>1.8528</v>
      </c>
      <c r="AH2436" s="20">
        <v>6.2700000000000006E-2</v>
      </c>
      <c r="AN2436" s="17">
        <v>245.3</v>
      </c>
      <c r="AO2436" s="17">
        <v>0.73242338024074904</v>
      </c>
      <c r="AP2436" s="17">
        <f t="shared" si="173"/>
        <v>0.65918104221667417</v>
      </c>
      <c r="AQ2436" s="18">
        <f t="shared" si="174"/>
        <v>0.80566571826482403</v>
      </c>
      <c r="AV2436" s="19">
        <v>1.8729</v>
      </c>
      <c r="AW2436" s="20">
        <v>6.2100000000000002E-2</v>
      </c>
      <c r="AY2436" s="17">
        <v>245.3</v>
      </c>
      <c r="AZ2436" s="17">
        <v>0.73116759374273099</v>
      </c>
      <c r="BA2436" s="17">
        <f t="shared" si="175"/>
        <v>0.6580508343684579</v>
      </c>
      <c r="BB2436" s="17">
        <f t="shared" si="176"/>
        <v>0.80428435311700419</v>
      </c>
    </row>
    <row r="2437" spans="20:54" x14ac:dyDescent="0.2">
      <c r="T2437" s="12">
        <v>1.9294</v>
      </c>
      <c r="U2437" s="12">
        <v>6.7000000000000004E-2</v>
      </c>
      <c r="AG2437" s="19">
        <v>1.8769</v>
      </c>
      <c r="AH2437" s="20">
        <v>6.2700000000000006E-2</v>
      </c>
      <c r="AN2437" s="17">
        <v>245.4</v>
      </c>
      <c r="AO2437" s="17">
        <v>0.732486075011201</v>
      </c>
      <c r="AP2437" s="17">
        <f t="shared" si="173"/>
        <v>0.65923746751008094</v>
      </c>
      <c r="AQ2437" s="18">
        <f t="shared" si="174"/>
        <v>0.80573468251232117</v>
      </c>
      <c r="AV2437" s="19">
        <v>1.8620000000000001</v>
      </c>
      <c r="AW2437" s="20">
        <v>6.2100000000000002E-2</v>
      </c>
      <c r="AY2437" s="17">
        <v>245.4</v>
      </c>
      <c r="AZ2437" s="17">
        <v>0.73122888414821197</v>
      </c>
      <c r="BA2437" s="17">
        <f t="shared" si="175"/>
        <v>0.65810599573339079</v>
      </c>
      <c r="BB2437" s="17">
        <f t="shared" si="176"/>
        <v>0.80435177256303325</v>
      </c>
    </row>
    <row r="2438" spans="20:54" x14ac:dyDescent="0.2">
      <c r="T2438" s="12">
        <v>1.9381999999999999</v>
      </c>
      <c r="U2438" s="12">
        <v>6.7100000000000007E-2</v>
      </c>
      <c r="AG2438" s="19">
        <v>1.9315</v>
      </c>
      <c r="AH2438" s="20">
        <v>6.2700000000000006E-2</v>
      </c>
      <c r="AN2438" s="17">
        <v>245.5</v>
      </c>
      <c r="AO2438" s="17">
        <v>0.73254868993327105</v>
      </c>
      <c r="AP2438" s="17">
        <f t="shared" si="173"/>
        <v>0.65929382093994393</v>
      </c>
      <c r="AQ2438" s="18">
        <f t="shared" si="174"/>
        <v>0.80580355892659816</v>
      </c>
      <c r="AV2438" s="19">
        <v>1.8512</v>
      </c>
      <c r="AW2438" s="20">
        <v>6.2100000000000002E-2</v>
      </c>
      <c r="AY2438" s="17">
        <v>245.5</v>
      </c>
      <c r="AZ2438" s="17">
        <v>0.73129011159680402</v>
      </c>
      <c r="BA2438" s="17">
        <f t="shared" si="175"/>
        <v>0.65816110043712361</v>
      </c>
      <c r="BB2438" s="17">
        <f t="shared" si="176"/>
        <v>0.80441912275648453</v>
      </c>
    </row>
    <row r="2439" spans="20:54" x14ac:dyDescent="0.2">
      <c r="T2439" s="12">
        <v>1.9490000000000001</v>
      </c>
      <c r="U2439" s="12">
        <v>6.7100000000000007E-2</v>
      </c>
      <c r="AG2439" s="19">
        <v>1.9004000000000001</v>
      </c>
      <c r="AH2439" s="20">
        <v>6.2700000000000006E-2</v>
      </c>
      <c r="AN2439" s="17">
        <v>245.6</v>
      </c>
      <c r="AO2439" s="17">
        <v>0.73261122511336096</v>
      </c>
      <c r="AP2439" s="17">
        <f t="shared" si="173"/>
        <v>0.65935010260202487</v>
      </c>
      <c r="AQ2439" s="18">
        <f t="shared" si="174"/>
        <v>0.80587234762469717</v>
      </c>
      <c r="AV2439" s="19">
        <v>1.9107000000000001</v>
      </c>
      <c r="AW2439" s="20">
        <v>6.2100000000000002E-2</v>
      </c>
      <c r="AY2439" s="17">
        <v>245.6</v>
      </c>
      <c r="AZ2439" s="17">
        <v>0.73135127622997498</v>
      </c>
      <c r="BA2439" s="17">
        <f t="shared" si="175"/>
        <v>0.65821614860697752</v>
      </c>
      <c r="BB2439" s="17">
        <f t="shared" si="176"/>
        <v>0.80448640385297254</v>
      </c>
    </row>
    <row r="2440" spans="20:54" x14ac:dyDescent="0.2">
      <c r="T2440" s="12">
        <v>1.8993</v>
      </c>
      <c r="U2440" s="12">
        <v>6.7100000000000007E-2</v>
      </c>
      <c r="AG2440" s="19">
        <v>1.8815</v>
      </c>
      <c r="AH2440" s="20">
        <v>6.2700000000000006E-2</v>
      </c>
      <c r="AN2440" s="17">
        <v>245.7</v>
      </c>
      <c r="AO2440" s="17">
        <v>0.73267368065772998</v>
      </c>
      <c r="AP2440" s="17">
        <f t="shared" si="173"/>
        <v>0.65940631259195703</v>
      </c>
      <c r="AQ2440" s="18">
        <f t="shared" si="174"/>
        <v>0.80594104872350303</v>
      </c>
      <c r="AV2440" s="19">
        <v>1.8655999999999999</v>
      </c>
      <c r="AW2440" s="20">
        <v>6.2100000000000002E-2</v>
      </c>
      <c r="AY2440" s="17">
        <v>245.7</v>
      </c>
      <c r="AZ2440" s="17">
        <v>0.73141237818896598</v>
      </c>
      <c r="BA2440" s="17">
        <f t="shared" si="175"/>
        <v>0.6582711403700694</v>
      </c>
      <c r="BB2440" s="17">
        <f t="shared" si="176"/>
        <v>0.80455361600786268</v>
      </c>
    </row>
    <row r="2441" spans="20:54" x14ac:dyDescent="0.2">
      <c r="T2441" s="12">
        <v>1.946</v>
      </c>
      <c r="U2441" s="12">
        <v>6.7100000000000007E-2</v>
      </c>
      <c r="AG2441" s="19">
        <v>1.8821000000000001</v>
      </c>
      <c r="AH2441" s="20">
        <v>6.2700000000000006E-2</v>
      </c>
      <c r="AN2441" s="17">
        <v>245.8</v>
      </c>
      <c r="AO2441" s="17">
        <v>0.73273605667249697</v>
      </c>
      <c r="AP2441" s="17">
        <f t="shared" si="173"/>
        <v>0.65946245100524725</v>
      </c>
      <c r="AQ2441" s="18">
        <f t="shared" si="174"/>
        <v>0.80600966233974669</v>
      </c>
      <c r="AV2441" s="19">
        <v>1.8736999999999999</v>
      </c>
      <c r="AW2441" s="20">
        <v>6.2199999999999998E-2</v>
      </c>
      <c r="AY2441" s="17">
        <v>245.8</v>
      </c>
      <c r="AZ2441" s="17">
        <v>0.73147341761479101</v>
      </c>
      <c r="BA2441" s="17">
        <f t="shared" si="175"/>
        <v>0.65832607585331193</v>
      </c>
      <c r="BB2441" s="17">
        <f t="shared" si="176"/>
        <v>0.8046207593762702</v>
      </c>
    </row>
    <row r="2442" spans="20:54" x14ac:dyDescent="0.2">
      <c r="T2442" s="12">
        <v>1.9531000000000001</v>
      </c>
      <c r="U2442" s="12">
        <v>6.7100000000000007E-2</v>
      </c>
      <c r="AG2442" s="19">
        <v>1.8869</v>
      </c>
      <c r="AH2442" s="20">
        <v>6.2799999999999995E-2</v>
      </c>
      <c r="AN2442" s="17">
        <v>245.9</v>
      </c>
      <c r="AO2442" s="17">
        <v>0.73279835326363896</v>
      </c>
      <c r="AP2442" s="17">
        <f t="shared" si="173"/>
        <v>0.65951851793727512</v>
      </c>
      <c r="AQ2442" s="18">
        <f t="shared" si="174"/>
        <v>0.80607818859000291</v>
      </c>
      <c r="AV2442" s="19">
        <v>1.9037999999999999</v>
      </c>
      <c r="AW2442" s="20">
        <v>6.2199999999999998E-2</v>
      </c>
      <c r="AY2442" s="17">
        <v>245.9</v>
      </c>
      <c r="AZ2442" s="17">
        <v>0.731534394648237</v>
      </c>
      <c r="BA2442" s="17">
        <f t="shared" si="175"/>
        <v>0.65838095518341333</v>
      </c>
      <c r="BB2442" s="17">
        <f t="shared" si="176"/>
        <v>0.80468783411306077</v>
      </c>
    </row>
    <row r="2443" spans="20:54" x14ac:dyDescent="0.2">
      <c r="T2443" s="12">
        <v>1.9085000000000001</v>
      </c>
      <c r="U2443" s="12">
        <v>6.7100000000000007E-2</v>
      </c>
      <c r="AG2443" s="19">
        <v>1.8957999999999999</v>
      </c>
      <c r="AH2443" s="20">
        <v>6.2799999999999995E-2</v>
      </c>
      <c r="AN2443" s="17">
        <v>246</v>
      </c>
      <c r="AO2443" s="17">
        <v>0.73286057053699005</v>
      </c>
      <c r="AP2443" s="17">
        <f t="shared" si="173"/>
        <v>0.6595745134832911</v>
      </c>
      <c r="AQ2443" s="18">
        <f t="shared" si="174"/>
        <v>0.80614662759068911</v>
      </c>
      <c r="AV2443" s="19">
        <v>1.8988</v>
      </c>
      <c r="AW2443" s="20">
        <v>6.2199999999999998E-2</v>
      </c>
      <c r="AY2443" s="17">
        <v>246</v>
      </c>
      <c r="AZ2443" s="17">
        <v>0.73159530942986395</v>
      </c>
      <c r="BA2443" s="17">
        <f t="shared" si="175"/>
        <v>0.65843577848687762</v>
      </c>
      <c r="BB2443" s="17">
        <f t="shared" si="176"/>
        <v>0.80475484037285039</v>
      </c>
    </row>
    <row r="2444" spans="20:54" x14ac:dyDescent="0.2">
      <c r="T2444" s="12">
        <v>1.8882000000000001</v>
      </c>
      <c r="U2444" s="12">
        <v>6.7100000000000007E-2</v>
      </c>
      <c r="AG2444" s="19">
        <v>1.8773</v>
      </c>
      <c r="AH2444" s="20">
        <v>6.2799999999999995E-2</v>
      </c>
      <c r="AN2444" s="17">
        <v>246.1</v>
      </c>
      <c r="AO2444" s="17">
        <v>0.73292270859824105</v>
      </c>
      <c r="AP2444" s="17">
        <f t="shared" si="173"/>
        <v>0.65963043773841701</v>
      </c>
      <c r="AQ2444" s="18">
        <f t="shared" si="174"/>
        <v>0.8062149794580652</v>
      </c>
      <c r="AV2444" s="19">
        <v>1.9247000000000001</v>
      </c>
      <c r="AW2444" s="20">
        <v>6.2199999999999998E-2</v>
      </c>
      <c r="AY2444" s="17">
        <v>246.1</v>
      </c>
      <c r="AZ2444" s="17">
        <v>0.73165616210000395</v>
      </c>
      <c r="BA2444" s="17">
        <f t="shared" si="175"/>
        <v>0.65849054589000355</v>
      </c>
      <c r="BB2444" s="17">
        <f t="shared" si="176"/>
        <v>0.80482177831000445</v>
      </c>
    </row>
    <row r="2445" spans="20:54" x14ac:dyDescent="0.2">
      <c r="T2445" s="12">
        <v>1.8519000000000001</v>
      </c>
      <c r="U2445" s="12">
        <v>6.7199999999999996E-2</v>
      </c>
      <c r="AG2445" s="19">
        <v>1.9411</v>
      </c>
      <c r="AH2445" s="20">
        <v>6.2799999999999995E-2</v>
      </c>
      <c r="AN2445" s="17">
        <v>246.2</v>
      </c>
      <c r="AO2445" s="17">
        <v>0.73298476755294595</v>
      </c>
      <c r="AP2445" s="17">
        <f t="shared" si="173"/>
        <v>0.6596862907976514</v>
      </c>
      <c r="AQ2445" s="18">
        <f t="shared" si="174"/>
        <v>0.80628324430824061</v>
      </c>
      <c r="AV2445" s="19">
        <v>1.8703000000000001</v>
      </c>
      <c r="AW2445" s="20">
        <v>6.2199999999999998E-2</v>
      </c>
      <c r="AY2445" s="17">
        <v>246.2</v>
      </c>
      <c r="AZ2445" s="17">
        <v>0.73171695279876503</v>
      </c>
      <c r="BA2445" s="17">
        <f t="shared" si="175"/>
        <v>0.65854525751888859</v>
      </c>
      <c r="BB2445" s="17">
        <f t="shared" si="176"/>
        <v>0.80488864807864158</v>
      </c>
    </row>
    <row r="2446" spans="20:54" x14ac:dyDescent="0.2">
      <c r="T2446" s="12">
        <v>1.9285000000000001</v>
      </c>
      <c r="U2446" s="12">
        <v>6.7199999999999996E-2</v>
      </c>
      <c r="AG2446" s="19">
        <v>1.8691</v>
      </c>
      <c r="AH2446" s="20">
        <v>6.2799999999999995E-2</v>
      </c>
      <c r="AN2446" s="17">
        <v>246.3</v>
      </c>
      <c r="AO2446" s="17">
        <v>0.733046747506514</v>
      </c>
      <c r="AP2446" s="17">
        <f t="shared" si="173"/>
        <v>0.65974207275586261</v>
      </c>
      <c r="AQ2446" s="18">
        <f t="shared" si="174"/>
        <v>0.8063514222571655</v>
      </c>
      <c r="AV2446" s="19">
        <v>1.8562000000000001</v>
      </c>
      <c r="AW2446" s="20">
        <v>6.2199999999999998E-2</v>
      </c>
      <c r="AY2446" s="17">
        <v>246.3</v>
      </c>
      <c r="AZ2446" s="17">
        <v>0.73177768166602797</v>
      </c>
      <c r="BA2446" s="17">
        <f t="shared" si="175"/>
        <v>0.65859991349942515</v>
      </c>
      <c r="BB2446" s="17">
        <f t="shared" si="176"/>
        <v>0.80495544983263079</v>
      </c>
    </row>
    <row r="2447" spans="20:54" x14ac:dyDescent="0.2">
      <c r="T2447" s="12">
        <v>1.9399</v>
      </c>
      <c r="U2447" s="12">
        <v>6.7199999999999996E-2</v>
      </c>
      <c r="AG2447" s="19">
        <v>1.9235</v>
      </c>
      <c r="AH2447" s="20">
        <v>6.2799999999999995E-2</v>
      </c>
      <c r="AN2447" s="17">
        <v>246.4</v>
      </c>
      <c r="AO2447" s="17">
        <v>0.73310864856421398</v>
      </c>
      <c r="AP2447" s="17">
        <f t="shared" si="173"/>
        <v>0.65979778370779263</v>
      </c>
      <c r="AQ2447" s="18">
        <f t="shared" si="174"/>
        <v>0.80641951342063545</v>
      </c>
      <c r="AV2447" s="19">
        <v>1.8966000000000001</v>
      </c>
      <c r="AW2447" s="20">
        <v>6.2199999999999998E-2</v>
      </c>
      <c r="AY2447" s="17">
        <v>246.4</v>
      </c>
      <c r="AZ2447" s="17">
        <v>0.73183834884144605</v>
      </c>
      <c r="BA2447" s="17">
        <f t="shared" si="175"/>
        <v>0.65865451395730146</v>
      </c>
      <c r="BB2447" s="17">
        <f t="shared" si="176"/>
        <v>0.80502218372559076</v>
      </c>
    </row>
    <row r="2448" spans="20:54" x14ac:dyDescent="0.2">
      <c r="T2448" s="12">
        <v>1.9293</v>
      </c>
      <c r="U2448" s="12">
        <v>6.7199999999999996E-2</v>
      </c>
      <c r="AG2448" s="19">
        <v>1.9218999999999999</v>
      </c>
      <c r="AH2448" s="20">
        <v>6.2799999999999995E-2</v>
      </c>
      <c r="AN2448" s="17">
        <v>246.5</v>
      </c>
      <c r="AO2448" s="17">
        <v>0.73317047083117404</v>
      </c>
      <c r="AP2448" s="17">
        <f t="shared" si="173"/>
        <v>0.65985342374805667</v>
      </c>
      <c r="AQ2448" s="18">
        <f t="shared" si="174"/>
        <v>0.80648751791429152</v>
      </c>
      <c r="AV2448" s="19">
        <v>1.8844000000000001</v>
      </c>
      <c r="AW2448" s="20">
        <v>6.2300000000000001E-2</v>
      </c>
      <c r="AY2448" s="17">
        <v>246.5</v>
      </c>
      <c r="AZ2448" s="17">
        <v>0.73189895446444997</v>
      </c>
      <c r="BA2448" s="17">
        <f t="shared" si="175"/>
        <v>0.65870905901800503</v>
      </c>
      <c r="BB2448" s="17">
        <f t="shared" si="176"/>
        <v>0.80508884991089502</v>
      </c>
    </row>
    <row r="2449" spans="20:54" x14ac:dyDescent="0.2">
      <c r="T2449" s="12">
        <v>1.9486000000000001</v>
      </c>
      <c r="U2449" s="12">
        <v>6.7199999999999996E-2</v>
      </c>
      <c r="AG2449" s="19">
        <v>1.8968</v>
      </c>
      <c r="AH2449" s="20">
        <v>6.2899999999999998E-2</v>
      </c>
      <c r="AN2449" s="17">
        <v>246.6</v>
      </c>
      <c r="AO2449" s="17">
        <v>0.73323221441238096</v>
      </c>
      <c r="AP2449" s="17">
        <f t="shared" si="173"/>
        <v>0.65990899297114292</v>
      </c>
      <c r="AQ2449" s="18">
        <f t="shared" si="174"/>
        <v>0.80655543585361911</v>
      </c>
      <c r="AV2449" s="19">
        <v>1.8734</v>
      </c>
      <c r="AW2449" s="20">
        <v>6.2300000000000001E-2</v>
      </c>
      <c r="AY2449" s="17">
        <v>246.6</v>
      </c>
      <c r="AZ2449" s="17">
        <v>0.73195949867424304</v>
      </c>
      <c r="BA2449" s="17">
        <f t="shared" si="175"/>
        <v>0.65876354880681876</v>
      </c>
      <c r="BB2449" s="17">
        <f t="shared" si="176"/>
        <v>0.80515544854166743</v>
      </c>
    </row>
    <row r="2450" spans="20:54" x14ac:dyDescent="0.2">
      <c r="T2450" s="12">
        <v>1.9037999999999999</v>
      </c>
      <c r="U2450" s="12">
        <v>6.7199999999999996E-2</v>
      </c>
      <c r="AG2450" s="19">
        <v>1.909</v>
      </c>
      <c r="AH2450" s="20">
        <v>6.2899999999999998E-2</v>
      </c>
      <c r="AN2450" s="17">
        <v>246.7</v>
      </c>
      <c r="AO2450" s="17">
        <v>0.73329387941268098</v>
      </c>
      <c r="AP2450" s="17">
        <f t="shared" si="173"/>
        <v>0.6599644914714129</v>
      </c>
      <c r="AQ2450" s="18">
        <f t="shared" si="174"/>
        <v>0.80662326735394918</v>
      </c>
      <c r="AV2450" s="19">
        <v>1.8824000000000001</v>
      </c>
      <c r="AW2450" s="20">
        <v>6.2300000000000001E-2</v>
      </c>
      <c r="AY2450" s="17">
        <v>246.7</v>
      </c>
      <c r="AZ2450" s="17">
        <v>0.73201998160980097</v>
      </c>
      <c r="BA2450" s="17">
        <f t="shared" si="175"/>
        <v>0.65881798344882092</v>
      </c>
      <c r="BB2450" s="17">
        <f t="shared" si="176"/>
        <v>0.80522197977078114</v>
      </c>
    </row>
    <row r="2451" spans="20:54" x14ac:dyDescent="0.2">
      <c r="T2451" s="12">
        <v>1.9012</v>
      </c>
      <c r="U2451" s="12">
        <v>6.7199999999999996E-2</v>
      </c>
      <c r="AG2451" s="19">
        <v>1.9610000000000001</v>
      </c>
      <c r="AH2451" s="20">
        <v>6.2899999999999998E-2</v>
      </c>
      <c r="AN2451" s="17">
        <v>246.8</v>
      </c>
      <c r="AO2451" s="17">
        <v>0.73335546593678103</v>
      </c>
      <c r="AP2451" s="17">
        <f t="shared" si="173"/>
        <v>0.66001991934310289</v>
      </c>
      <c r="AQ2451" s="18">
        <f t="shared" si="174"/>
        <v>0.80669101253045916</v>
      </c>
      <c r="AV2451" s="19">
        <v>1.8391999999999999</v>
      </c>
      <c r="AW2451" s="20">
        <v>6.2300000000000001E-2</v>
      </c>
      <c r="AY2451" s="17">
        <v>246.8</v>
      </c>
      <c r="AZ2451" s="17">
        <v>0.73208040340987801</v>
      </c>
      <c r="BA2451" s="17">
        <f t="shared" si="175"/>
        <v>0.65887236306889019</v>
      </c>
      <c r="BB2451" s="17">
        <f t="shared" si="176"/>
        <v>0.80528844375086583</v>
      </c>
    </row>
    <row r="2452" spans="20:54" x14ac:dyDescent="0.2">
      <c r="T2452" s="12">
        <v>1.9346000000000001</v>
      </c>
      <c r="U2452" s="12">
        <v>6.7299999999999999E-2</v>
      </c>
      <c r="AG2452" s="19">
        <v>1.9017999999999999</v>
      </c>
      <c r="AH2452" s="20">
        <v>6.2899999999999998E-2</v>
      </c>
      <c r="AN2452" s="17">
        <v>246.9</v>
      </c>
      <c r="AO2452" s="17">
        <v>0.733416974089246</v>
      </c>
      <c r="AP2452" s="17">
        <f t="shared" si="173"/>
        <v>0.6600752766803214</v>
      </c>
      <c r="AQ2452" s="18">
        <f t="shared" si="174"/>
        <v>0.80675867149817071</v>
      </c>
      <c r="AV2452" s="19">
        <v>1.8357000000000001</v>
      </c>
      <c r="AW2452" s="20">
        <v>6.2300000000000001E-2</v>
      </c>
      <c r="AY2452" s="17">
        <v>246.9</v>
      </c>
      <c r="AZ2452" s="17">
        <v>0.73214076421300101</v>
      </c>
      <c r="BA2452" s="17">
        <f t="shared" si="175"/>
        <v>0.65892668779170094</v>
      </c>
      <c r="BB2452" s="17">
        <f t="shared" si="176"/>
        <v>0.80535484063430118</v>
      </c>
    </row>
    <row r="2453" spans="20:54" x14ac:dyDescent="0.2">
      <c r="T2453" s="12">
        <v>1.9411</v>
      </c>
      <c r="U2453" s="12">
        <v>6.7299999999999999E-2</v>
      </c>
      <c r="AG2453" s="19">
        <v>1.9398</v>
      </c>
      <c r="AH2453" s="20">
        <v>6.2899999999999998E-2</v>
      </c>
      <c r="AN2453" s="17">
        <v>247</v>
      </c>
      <c r="AO2453" s="17">
        <v>0.73347840397450104</v>
      </c>
      <c r="AP2453" s="17">
        <f t="shared" si="173"/>
        <v>0.66013056357705091</v>
      </c>
      <c r="AQ2453" s="18">
        <f t="shared" si="174"/>
        <v>0.80682624437195116</v>
      </c>
      <c r="AV2453" s="19">
        <v>1.9091</v>
      </c>
      <c r="AW2453" s="20">
        <v>6.2300000000000001E-2</v>
      </c>
      <c r="AY2453" s="17">
        <v>247</v>
      </c>
      <c r="AZ2453" s="17">
        <v>0.73220106415747399</v>
      </c>
      <c r="BA2453" s="17">
        <f t="shared" si="175"/>
        <v>0.6589809577417266</v>
      </c>
      <c r="BB2453" s="17">
        <f t="shared" si="176"/>
        <v>0.80542117057322149</v>
      </c>
    </row>
    <row r="2454" spans="20:54" x14ac:dyDescent="0.2">
      <c r="T2454" s="12">
        <v>1.9157</v>
      </c>
      <c r="U2454" s="12">
        <v>6.7299999999999999E-2</v>
      </c>
      <c r="AG2454" s="19">
        <v>1.8958999999999999</v>
      </c>
      <c r="AH2454" s="20">
        <v>6.2899999999999998E-2</v>
      </c>
      <c r="AN2454" s="17">
        <v>247.1</v>
      </c>
      <c r="AO2454" s="17">
        <v>0.73353975569683205</v>
      </c>
      <c r="AP2454" s="17">
        <f t="shared" si="173"/>
        <v>0.6601857801271489</v>
      </c>
      <c r="AQ2454" s="18">
        <f t="shared" si="174"/>
        <v>0.80689373126651531</v>
      </c>
      <c r="AV2454" s="19">
        <v>1.8581000000000001</v>
      </c>
      <c r="AW2454" s="20">
        <v>6.2300000000000001E-2</v>
      </c>
      <c r="AY2454" s="17">
        <v>247.1</v>
      </c>
      <c r="AZ2454" s="17">
        <v>0.73226130338137396</v>
      </c>
      <c r="BA2454" s="17">
        <f t="shared" si="175"/>
        <v>0.65903517304323656</v>
      </c>
      <c r="BB2454" s="17">
        <f t="shared" si="176"/>
        <v>0.80548743371951137</v>
      </c>
    </row>
    <row r="2455" spans="20:54" x14ac:dyDescent="0.2">
      <c r="T2455" s="12">
        <v>1.8915</v>
      </c>
      <c r="U2455" s="12">
        <v>6.7299999999999999E-2</v>
      </c>
      <c r="AG2455" s="19">
        <v>1.8535999999999999</v>
      </c>
      <c r="AH2455" s="20">
        <v>6.2899999999999998E-2</v>
      </c>
      <c r="AN2455" s="17">
        <v>247.2</v>
      </c>
      <c r="AO2455" s="17">
        <v>0.73360102936038296</v>
      </c>
      <c r="AP2455" s="17">
        <f t="shared" si="173"/>
        <v>0.66024092642434473</v>
      </c>
      <c r="AQ2455" s="18">
        <f t="shared" si="174"/>
        <v>0.8069611322964213</v>
      </c>
      <c r="AV2455" s="19">
        <v>1.8868</v>
      </c>
      <c r="AW2455" s="20">
        <v>6.2399999999999997E-2</v>
      </c>
      <c r="AY2455" s="17">
        <v>247.2</v>
      </c>
      <c r="AZ2455" s="17">
        <v>0.73232148202255498</v>
      </c>
      <c r="BA2455" s="17">
        <f t="shared" si="175"/>
        <v>0.65908933382029955</v>
      </c>
      <c r="BB2455" s="17">
        <f t="shared" si="176"/>
        <v>0.80555363022481052</v>
      </c>
    </row>
    <row r="2456" spans="20:54" x14ac:dyDescent="0.2">
      <c r="T2456" s="12">
        <v>1.9254</v>
      </c>
      <c r="U2456" s="12">
        <v>6.7299999999999999E-2</v>
      </c>
      <c r="AG2456" s="19">
        <v>1.8768</v>
      </c>
      <c r="AH2456" s="20">
        <v>6.3E-2</v>
      </c>
      <c r="AN2456" s="17">
        <v>247.3</v>
      </c>
      <c r="AO2456" s="17">
        <v>0.73366222506916101</v>
      </c>
      <c r="AP2456" s="17">
        <f t="shared" si="173"/>
        <v>0.66029600256224497</v>
      </c>
      <c r="AQ2456" s="18">
        <f t="shared" si="174"/>
        <v>0.80702844757607717</v>
      </c>
      <c r="AV2456" s="19">
        <v>1.9227000000000001</v>
      </c>
      <c r="AW2456" s="20">
        <v>6.2399999999999997E-2</v>
      </c>
      <c r="AY2456" s="17">
        <v>247.3</v>
      </c>
      <c r="AZ2456" s="17">
        <v>0.73238160021864596</v>
      </c>
      <c r="BA2456" s="17">
        <f t="shared" si="175"/>
        <v>0.65914344019678139</v>
      </c>
      <c r="BB2456" s="17">
        <f t="shared" si="176"/>
        <v>0.80561976024051063</v>
      </c>
    </row>
    <row r="2457" spans="20:54" x14ac:dyDescent="0.2">
      <c r="T2457" s="12">
        <v>1.9451000000000001</v>
      </c>
      <c r="U2457" s="12">
        <v>6.7299999999999999E-2</v>
      </c>
      <c r="AG2457" s="19">
        <v>1.9017999999999999</v>
      </c>
      <c r="AH2457" s="20">
        <v>6.3E-2</v>
      </c>
      <c r="AN2457" s="17">
        <v>247.4</v>
      </c>
      <c r="AO2457" s="17">
        <v>0.73372334292703101</v>
      </c>
      <c r="AP2457" s="17">
        <f t="shared" si="173"/>
        <v>0.66035100863432794</v>
      </c>
      <c r="AQ2457" s="18">
        <f t="shared" si="174"/>
        <v>0.80709567721973419</v>
      </c>
      <c r="AV2457" s="19">
        <v>1.9317</v>
      </c>
      <c r="AW2457" s="20">
        <v>6.2399999999999997E-2</v>
      </c>
      <c r="AY2457" s="17">
        <v>247.4</v>
      </c>
      <c r="AZ2457" s="17">
        <v>0.73244165810705397</v>
      </c>
      <c r="BA2457" s="17">
        <f t="shared" si="175"/>
        <v>0.65919749229634861</v>
      </c>
      <c r="BB2457" s="17">
        <f t="shared" si="176"/>
        <v>0.80568582391775945</v>
      </c>
    </row>
    <row r="2458" spans="20:54" x14ac:dyDescent="0.2">
      <c r="T2458" s="12">
        <v>1.8915999999999999</v>
      </c>
      <c r="U2458" s="12">
        <v>6.7299999999999999E-2</v>
      </c>
      <c r="AG2458" s="19">
        <v>1.8813</v>
      </c>
      <c r="AH2458" s="20">
        <v>6.3E-2</v>
      </c>
      <c r="AN2458" s="17">
        <v>247.5</v>
      </c>
      <c r="AO2458" s="17">
        <v>0.73378438303771898</v>
      </c>
      <c r="AP2458" s="17">
        <f t="shared" si="173"/>
        <v>0.66040594473394709</v>
      </c>
      <c r="AQ2458" s="18">
        <f t="shared" si="174"/>
        <v>0.80716282134149098</v>
      </c>
      <c r="AV2458" s="19">
        <v>1.8889</v>
      </c>
      <c r="AW2458" s="20">
        <v>6.2399999999999997E-2</v>
      </c>
      <c r="AY2458" s="17">
        <v>247.5</v>
      </c>
      <c r="AZ2458" s="17">
        <v>0.73250165582495996</v>
      </c>
      <c r="BA2458" s="17">
        <f t="shared" si="175"/>
        <v>0.65925149024246399</v>
      </c>
      <c r="BB2458" s="17">
        <f t="shared" si="176"/>
        <v>0.80575182140745605</v>
      </c>
    </row>
    <row r="2459" spans="20:54" x14ac:dyDescent="0.2">
      <c r="T2459" s="12">
        <v>1.9327000000000001</v>
      </c>
      <c r="U2459" s="12">
        <v>6.7299999999999999E-2</v>
      </c>
      <c r="AG2459" s="19">
        <v>1.8487</v>
      </c>
      <c r="AH2459" s="20">
        <v>6.3E-2</v>
      </c>
      <c r="AN2459" s="17">
        <v>247.6</v>
      </c>
      <c r="AO2459" s="17">
        <v>0.73384534550481295</v>
      </c>
      <c r="AP2459" s="17">
        <f t="shared" si="173"/>
        <v>0.66046081095433162</v>
      </c>
      <c r="AQ2459" s="18">
        <f t="shared" si="174"/>
        <v>0.80722988005529428</v>
      </c>
      <c r="AV2459" s="19">
        <v>1.8627</v>
      </c>
      <c r="AW2459" s="20">
        <v>6.2399999999999997E-2</v>
      </c>
      <c r="AY2459" s="17">
        <v>247.6</v>
      </c>
      <c r="AZ2459" s="17">
        <v>0.73256159350932304</v>
      </c>
      <c r="BA2459" s="17">
        <f t="shared" si="175"/>
        <v>0.65930543415839071</v>
      </c>
      <c r="BB2459" s="17">
        <f t="shared" si="176"/>
        <v>0.80581775286025537</v>
      </c>
    </row>
    <row r="2460" spans="20:54" x14ac:dyDescent="0.2">
      <c r="T2460" s="12">
        <v>1.9534</v>
      </c>
      <c r="U2460" s="12">
        <v>6.7400000000000002E-2</v>
      </c>
      <c r="AG2460" s="19">
        <v>1.8669</v>
      </c>
      <c r="AH2460" s="20">
        <v>6.3E-2</v>
      </c>
      <c r="AN2460" s="17">
        <v>247.7</v>
      </c>
      <c r="AO2460" s="17">
        <v>0.73390623043176195</v>
      </c>
      <c r="AP2460" s="17">
        <f t="shared" si="173"/>
        <v>0.66051560738858572</v>
      </c>
      <c r="AQ2460" s="18">
        <f t="shared" si="174"/>
        <v>0.80729685347493818</v>
      </c>
      <c r="AV2460" s="19">
        <v>1.9129</v>
      </c>
      <c r="AW2460" s="20">
        <v>6.2399999999999997E-2</v>
      </c>
      <c r="AY2460" s="17">
        <v>247.7</v>
      </c>
      <c r="AZ2460" s="17">
        <v>0.73262147129687605</v>
      </c>
      <c r="BA2460" s="17">
        <f t="shared" si="175"/>
        <v>0.65935932416718845</v>
      </c>
      <c r="BB2460" s="17">
        <f t="shared" si="176"/>
        <v>0.80588361842656375</v>
      </c>
    </row>
    <row r="2461" spans="20:54" x14ac:dyDescent="0.2">
      <c r="T2461" s="12">
        <v>1.946</v>
      </c>
      <c r="U2461" s="12">
        <v>6.7400000000000002E-2</v>
      </c>
      <c r="AG2461" s="19">
        <v>1.9248000000000001</v>
      </c>
      <c r="AH2461" s="20">
        <v>6.3E-2</v>
      </c>
      <c r="AN2461" s="17">
        <v>247.8</v>
      </c>
      <c r="AO2461" s="17">
        <v>0.73396703792187301</v>
      </c>
      <c r="AP2461" s="17">
        <f t="shared" si="173"/>
        <v>0.66057033412968569</v>
      </c>
      <c r="AQ2461" s="18">
        <f t="shared" si="174"/>
        <v>0.80736374171406033</v>
      </c>
      <c r="AV2461" s="19">
        <v>1.8855999999999999</v>
      </c>
      <c r="AW2461" s="20">
        <v>6.2399999999999997E-2</v>
      </c>
      <c r="AY2461" s="17">
        <v>247.8</v>
      </c>
      <c r="AZ2461" s="17">
        <v>0.73268128932413201</v>
      </c>
      <c r="BA2461" s="17">
        <f t="shared" si="175"/>
        <v>0.65941316039171882</v>
      </c>
      <c r="BB2461" s="17">
        <f t="shared" si="176"/>
        <v>0.80594941825654531</v>
      </c>
    </row>
    <row r="2462" spans="20:54" x14ac:dyDescent="0.2">
      <c r="T2462" s="12">
        <v>1.9397</v>
      </c>
      <c r="U2462" s="12">
        <v>6.7400000000000002E-2</v>
      </c>
      <c r="AG2462" s="19">
        <v>1.9035</v>
      </c>
      <c r="AH2462" s="20">
        <v>6.3E-2</v>
      </c>
      <c r="AN2462" s="17">
        <v>247.9</v>
      </c>
      <c r="AO2462" s="17">
        <v>0.73402776807831704</v>
      </c>
      <c r="AP2462" s="17">
        <f t="shared" si="173"/>
        <v>0.66062499127048535</v>
      </c>
      <c r="AQ2462" s="18">
        <f t="shared" si="174"/>
        <v>0.80743054488614885</v>
      </c>
      <c r="AV2462" s="19">
        <v>1.8815</v>
      </c>
      <c r="AW2462" s="20">
        <v>6.25E-2</v>
      </c>
      <c r="AY2462" s="17">
        <v>247.9</v>
      </c>
      <c r="AZ2462" s="17">
        <v>0.73274104772737902</v>
      </c>
      <c r="BA2462" s="17">
        <f t="shared" si="175"/>
        <v>0.65946694295464114</v>
      </c>
      <c r="BB2462" s="17">
        <f t="shared" si="176"/>
        <v>0.80601515250011702</v>
      </c>
    </row>
    <row r="2463" spans="20:54" x14ac:dyDescent="0.2">
      <c r="T2463" s="12">
        <v>1.9140999999999999</v>
      </c>
      <c r="U2463" s="12">
        <v>6.7400000000000002E-2</v>
      </c>
      <c r="AG2463" s="19">
        <v>1.93</v>
      </c>
      <c r="AH2463" s="20">
        <v>6.3100000000000003E-2</v>
      </c>
      <c r="AN2463" s="17">
        <v>248</v>
      </c>
      <c r="AO2463" s="17">
        <v>0.73408842100412597</v>
      </c>
      <c r="AP2463" s="17">
        <f t="shared" si="173"/>
        <v>0.66067957890371343</v>
      </c>
      <c r="AQ2463" s="18">
        <f t="shared" si="174"/>
        <v>0.80749726310453862</v>
      </c>
      <c r="AV2463" s="19">
        <v>1.91</v>
      </c>
      <c r="AW2463" s="20">
        <v>6.25E-2</v>
      </c>
      <c r="AY2463" s="17">
        <v>248</v>
      </c>
      <c r="AZ2463" s="17">
        <v>0.73280074664268402</v>
      </c>
      <c r="BA2463" s="17">
        <f t="shared" si="175"/>
        <v>0.65952067197841568</v>
      </c>
      <c r="BB2463" s="17">
        <f t="shared" si="176"/>
        <v>0.80608082130695247</v>
      </c>
    </row>
    <row r="2464" spans="20:54" x14ac:dyDescent="0.2">
      <c r="T2464" s="12">
        <v>1.9598</v>
      </c>
      <c r="U2464" s="12">
        <v>6.7400000000000002E-2</v>
      </c>
      <c r="AG2464" s="19">
        <v>1.8969</v>
      </c>
      <c r="AH2464" s="20">
        <v>6.3100000000000003E-2</v>
      </c>
      <c r="AN2464" s="17">
        <v>248.1</v>
      </c>
      <c r="AO2464" s="17">
        <v>0.73414899680219203</v>
      </c>
      <c r="AP2464" s="17">
        <f t="shared" si="173"/>
        <v>0.66073409712197284</v>
      </c>
      <c r="AQ2464" s="18">
        <f t="shared" si="174"/>
        <v>0.80756389648241134</v>
      </c>
      <c r="AV2464" s="19">
        <v>1.8722000000000001</v>
      </c>
      <c r="AW2464" s="20">
        <v>6.25E-2</v>
      </c>
      <c r="AY2464" s="17">
        <v>248.1</v>
      </c>
      <c r="AZ2464" s="17">
        <v>0.732860386205889</v>
      </c>
      <c r="BA2464" s="17">
        <f t="shared" si="175"/>
        <v>0.65957434758530009</v>
      </c>
      <c r="BB2464" s="17">
        <f t="shared" si="176"/>
        <v>0.80614642482647791</v>
      </c>
    </row>
    <row r="2465" spans="20:54" x14ac:dyDescent="0.2">
      <c r="T2465" s="12">
        <v>1.9338</v>
      </c>
      <c r="U2465" s="12">
        <v>6.7400000000000002E-2</v>
      </c>
      <c r="AG2465" s="19">
        <v>1.8957999999999999</v>
      </c>
      <c r="AH2465" s="20">
        <v>6.3100000000000003E-2</v>
      </c>
      <c r="AN2465" s="17">
        <v>248.2</v>
      </c>
      <c r="AO2465" s="17">
        <v>0.73420949557527104</v>
      </c>
      <c r="AP2465" s="17">
        <f t="shared" si="173"/>
        <v>0.66078854601774395</v>
      </c>
      <c r="AQ2465" s="18">
        <f t="shared" si="174"/>
        <v>0.80763044513279825</v>
      </c>
      <c r="AV2465" s="19">
        <v>1.9630000000000001</v>
      </c>
      <c r="AW2465" s="20">
        <v>6.25E-2</v>
      </c>
      <c r="AY2465" s="17">
        <v>248.2</v>
      </c>
      <c r="AZ2465" s="17">
        <v>0.73291996655261604</v>
      </c>
      <c r="BA2465" s="17">
        <f t="shared" si="175"/>
        <v>0.6596279698973545</v>
      </c>
      <c r="BB2465" s="17">
        <f t="shared" si="176"/>
        <v>0.80621196320787769</v>
      </c>
    </row>
    <row r="2466" spans="20:54" x14ac:dyDescent="0.2">
      <c r="T2466" s="12">
        <v>1.925</v>
      </c>
      <c r="U2466" s="12">
        <v>6.7400000000000002E-2</v>
      </c>
      <c r="AG2466" s="19">
        <v>1.8928</v>
      </c>
      <c r="AH2466" s="20">
        <v>6.3100000000000003E-2</v>
      </c>
      <c r="AN2466" s="17">
        <v>248.3</v>
      </c>
      <c r="AO2466" s="17">
        <v>0.73426991742597703</v>
      </c>
      <c r="AP2466" s="17">
        <f t="shared" si="173"/>
        <v>0.66084292568337932</v>
      </c>
      <c r="AQ2466" s="18">
        <f t="shared" si="174"/>
        <v>0.80769690916857484</v>
      </c>
      <c r="AV2466" s="19">
        <v>1.8946000000000001</v>
      </c>
      <c r="AW2466" s="20">
        <v>6.25E-2</v>
      </c>
      <c r="AY2466" s="17">
        <v>248.3</v>
      </c>
      <c r="AZ2466" s="17">
        <v>0.73297948781826305</v>
      </c>
      <c r="BA2466" s="17">
        <f t="shared" si="175"/>
        <v>0.65968153903643678</v>
      </c>
      <c r="BB2466" s="17">
        <f t="shared" si="176"/>
        <v>0.80627743660008944</v>
      </c>
    </row>
    <row r="2467" spans="20:54" x14ac:dyDescent="0.2">
      <c r="T2467" s="12">
        <v>1.9298999999999999</v>
      </c>
      <c r="U2467" s="12">
        <v>6.7500000000000004E-2</v>
      </c>
      <c r="AG2467" s="19">
        <v>1.9386000000000001</v>
      </c>
      <c r="AH2467" s="20">
        <v>6.3100000000000003E-2</v>
      </c>
      <c r="AN2467" s="17">
        <v>248.4</v>
      </c>
      <c r="AO2467" s="17">
        <v>0.73433026245679001</v>
      </c>
      <c r="AP2467" s="17">
        <f t="shared" si="173"/>
        <v>0.66089723621111107</v>
      </c>
      <c r="AQ2467" s="18">
        <f t="shared" si="174"/>
        <v>0.80776328870246905</v>
      </c>
      <c r="AV2467" s="19">
        <v>1.8754999999999999</v>
      </c>
      <c r="AW2467" s="20">
        <v>6.25E-2</v>
      </c>
      <c r="AY2467" s="17">
        <v>248.4</v>
      </c>
      <c r="AZ2467" s="17">
        <v>0.73303895013800802</v>
      </c>
      <c r="BA2467" s="17">
        <f t="shared" si="175"/>
        <v>0.65973505512420727</v>
      </c>
      <c r="BB2467" s="17">
        <f t="shared" si="176"/>
        <v>0.80634284515180887</v>
      </c>
    </row>
    <row r="2468" spans="20:54" x14ac:dyDescent="0.2">
      <c r="T2468" s="12">
        <v>1.9109</v>
      </c>
      <c r="U2468" s="12">
        <v>6.7500000000000004E-2</v>
      </c>
      <c r="AG2468" s="19">
        <v>1.9144000000000001</v>
      </c>
      <c r="AH2468" s="20">
        <v>6.3100000000000003E-2</v>
      </c>
      <c r="AN2468" s="17">
        <v>248.5</v>
      </c>
      <c r="AO2468" s="17">
        <v>0.73439053077005001</v>
      </c>
      <c r="AP2468" s="17">
        <f t="shared" si="173"/>
        <v>0.66095147769304508</v>
      </c>
      <c r="AQ2468" s="18">
        <f t="shared" si="174"/>
        <v>0.80782958384705505</v>
      </c>
      <c r="AV2468" s="19">
        <v>1.9379</v>
      </c>
      <c r="AW2468" s="20">
        <v>6.25E-2</v>
      </c>
      <c r="AY2468" s="17">
        <v>248.5</v>
      </c>
      <c r="AZ2468" s="17">
        <v>0.73309835364680498</v>
      </c>
      <c r="BA2468" s="17">
        <f t="shared" si="175"/>
        <v>0.65978851828212448</v>
      </c>
      <c r="BB2468" s="17">
        <f t="shared" si="176"/>
        <v>0.80640818901148559</v>
      </c>
    </row>
    <row r="2469" spans="20:54" x14ac:dyDescent="0.2">
      <c r="T2469" s="12">
        <v>1.9767999999999999</v>
      </c>
      <c r="U2469" s="12">
        <v>6.7500000000000004E-2</v>
      </c>
      <c r="AG2469" s="19">
        <v>1.9609000000000001</v>
      </c>
      <c r="AH2469" s="20">
        <v>6.3100000000000003E-2</v>
      </c>
      <c r="AN2469" s="17">
        <v>248.6</v>
      </c>
      <c r="AO2469" s="17">
        <v>0.73445072246795895</v>
      </c>
      <c r="AP2469" s="17">
        <f t="shared" si="173"/>
        <v>0.66100565022116309</v>
      </c>
      <c r="AQ2469" s="18">
        <f t="shared" si="174"/>
        <v>0.80789579471475492</v>
      </c>
      <c r="AV2469" s="19">
        <v>1.9175</v>
      </c>
      <c r="AW2469" s="20">
        <v>6.2600000000000003E-2</v>
      </c>
      <c r="AY2469" s="17">
        <v>248.6</v>
      </c>
      <c r="AZ2469" s="17">
        <v>0.73315769847938905</v>
      </c>
      <c r="BA2469" s="17">
        <f t="shared" si="175"/>
        <v>0.65984192863145019</v>
      </c>
      <c r="BB2469" s="17">
        <f t="shared" si="176"/>
        <v>0.80647346832732802</v>
      </c>
    </row>
    <row r="2470" spans="20:54" x14ac:dyDescent="0.2">
      <c r="T2470" s="12">
        <v>1.9367000000000001</v>
      </c>
      <c r="U2470" s="12">
        <v>6.7500000000000004E-2</v>
      </c>
      <c r="AG2470" s="19">
        <v>1.9246000000000001</v>
      </c>
      <c r="AH2470" s="20">
        <v>6.3200000000000006E-2</v>
      </c>
      <c r="AN2470" s="17">
        <v>248.7</v>
      </c>
      <c r="AO2470" s="17">
        <v>0.73451083765258196</v>
      </c>
      <c r="AP2470" s="17">
        <f t="shared" si="173"/>
        <v>0.66105975388732374</v>
      </c>
      <c r="AQ2470" s="18">
        <f t="shared" si="174"/>
        <v>0.80796192141784018</v>
      </c>
      <c r="AV2470" s="19">
        <v>1.8793</v>
      </c>
      <c r="AW2470" s="20">
        <v>6.2600000000000003E-2</v>
      </c>
      <c r="AY2470" s="17">
        <v>248.7</v>
      </c>
      <c r="AZ2470" s="17">
        <v>0.73321698477027097</v>
      </c>
      <c r="BA2470" s="17">
        <f t="shared" si="175"/>
        <v>0.6598952862932439</v>
      </c>
      <c r="BB2470" s="17">
        <f t="shared" si="176"/>
        <v>0.80653868324729816</v>
      </c>
    </row>
    <row r="2471" spans="20:54" x14ac:dyDescent="0.2">
      <c r="T2471" s="12">
        <v>1.9509000000000001</v>
      </c>
      <c r="U2471" s="12">
        <v>6.7500000000000004E-2</v>
      </c>
      <c r="AG2471" s="19">
        <v>1.9339</v>
      </c>
      <c r="AH2471" s="20">
        <v>6.3200000000000006E-2</v>
      </c>
      <c r="AN2471" s="17">
        <v>248.8</v>
      </c>
      <c r="AO2471" s="17">
        <v>0.73457087642584695</v>
      </c>
      <c r="AP2471" s="17">
        <f t="shared" si="173"/>
        <v>0.66111378878326232</v>
      </c>
      <c r="AQ2471" s="18">
        <f t="shared" si="174"/>
        <v>0.80802796406843169</v>
      </c>
      <c r="AV2471" s="19">
        <v>1.9032</v>
      </c>
      <c r="AW2471" s="20">
        <v>6.2600000000000003E-2</v>
      </c>
      <c r="AY2471" s="17">
        <v>248.8</v>
      </c>
      <c r="AZ2471" s="17">
        <v>0.73327621265374399</v>
      </c>
      <c r="BA2471" s="17">
        <f t="shared" si="175"/>
        <v>0.65994859138836959</v>
      </c>
      <c r="BB2471" s="17">
        <f t="shared" si="176"/>
        <v>0.8066038339191185</v>
      </c>
    </row>
    <row r="2472" spans="20:54" x14ac:dyDescent="0.2">
      <c r="T2472" s="12">
        <v>1.8776999999999999</v>
      </c>
      <c r="U2472" s="12">
        <v>6.7500000000000004E-2</v>
      </c>
      <c r="AG2472" s="19">
        <v>1.819</v>
      </c>
      <c r="AH2472" s="20">
        <v>6.3200000000000006E-2</v>
      </c>
      <c r="AN2472" s="17">
        <v>248.9</v>
      </c>
      <c r="AO2472" s="17">
        <v>0.73463083888954395</v>
      </c>
      <c r="AP2472" s="17">
        <f t="shared" si="173"/>
        <v>0.66116775500058955</v>
      </c>
      <c r="AQ2472" s="18">
        <f t="shared" si="174"/>
        <v>0.80809392277849845</v>
      </c>
      <c r="AV2472" s="19">
        <v>1.8607</v>
      </c>
      <c r="AW2472" s="20">
        <v>6.2600000000000003E-2</v>
      </c>
      <c r="AY2472" s="17">
        <v>248.9</v>
      </c>
      <c r="AZ2472" s="17">
        <v>0.73333538226387596</v>
      </c>
      <c r="BA2472" s="17">
        <f t="shared" si="175"/>
        <v>0.66000184403748841</v>
      </c>
      <c r="BB2472" s="17">
        <f t="shared" si="176"/>
        <v>0.80666892049026362</v>
      </c>
    </row>
    <row r="2473" spans="20:54" x14ac:dyDescent="0.2">
      <c r="T2473" s="12">
        <v>1.9218999999999999</v>
      </c>
      <c r="U2473" s="12">
        <v>6.7500000000000004E-2</v>
      </c>
      <c r="AG2473" s="19">
        <v>1.8653999999999999</v>
      </c>
      <c r="AH2473" s="20">
        <v>6.3200000000000006E-2</v>
      </c>
      <c r="AN2473" s="17">
        <v>249</v>
      </c>
      <c r="AO2473" s="17">
        <v>0.73469072514532596</v>
      </c>
      <c r="AP2473" s="17">
        <f t="shared" si="173"/>
        <v>0.66122165263079336</v>
      </c>
      <c r="AQ2473" s="18">
        <f t="shared" si="174"/>
        <v>0.80815979765985857</v>
      </c>
      <c r="AV2473" s="19">
        <v>1.8704000000000001</v>
      </c>
      <c r="AW2473" s="20">
        <v>6.2600000000000003E-2</v>
      </c>
      <c r="AY2473" s="17">
        <v>249</v>
      </c>
      <c r="AZ2473" s="17">
        <v>0.73339449373451904</v>
      </c>
      <c r="BA2473" s="17">
        <f t="shared" si="175"/>
        <v>0.6600550443610671</v>
      </c>
      <c r="BB2473" s="17">
        <f t="shared" si="176"/>
        <v>0.80673394310797097</v>
      </c>
    </row>
    <row r="2474" spans="20:54" x14ac:dyDescent="0.2">
      <c r="T2474" s="12">
        <v>1.9615</v>
      </c>
      <c r="U2474" s="12">
        <v>6.7500000000000004E-2</v>
      </c>
      <c r="AG2474" s="19">
        <v>1.8917999999999999</v>
      </c>
      <c r="AH2474" s="20">
        <v>6.3200000000000006E-2</v>
      </c>
      <c r="AN2474" s="17">
        <v>249.1</v>
      </c>
      <c r="AO2474" s="17">
        <v>0.73475053529470802</v>
      </c>
      <c r="AP2474" s="17">
        <f t="shared" si="173"/>
        <v>0.66127548176523721</v>
      </c>
      <c r="AQ2474" s="18">
        <f t="shared" si="174"/>
        <v>0.80822558882417883</v>
      </c>
      <c r="AV2474" s="19">
        <v>1.8781000000000001</v>
      </c>
      <c r="AW2474" s="20">
        <v>6.2600000000000003E-2</v>
      </c>
      <c r="AY2474" s="17">
        <v>249.1</v>
      </c>
      <c r="AZ2474" s="17">
        <v>0.733453547199302</v>
      </c>
      <c r="BA2474" s="17">
        <f t="shared" si="175"/>
        <v>0.6601081924793718</v>
      </c>
      <c r="BB2474" s="17">
        <f t="shared" si="176"/>
        <v>0.80679890191923231</v>
      </c>
    </row>
    <row r="2475" spans="20:54" x14ac:dyDescent="0.2">
      <c r="T2475" s="12">
        <v>1.9076</v>
      </c>
      <c r="U2475" s="12">
        <v>6.7599999999999993E-2</v>
      </c>
      <c r="AG2475" s="19">
        <v>1.9394</v>
      </c>
      <c r="AH2475" s="20">
        <v>6.3200000000000006E-2</v>
      </c>
      <c r="AN2475" s="17">
        <v>249.2</v>
      </c>
      <c r="AO2475" s="17">
        <v>0.73481026943907002</v>
      </c>
      <c r="AP2475" s="17">
        <f t="shared" si="173"/>
        <v>0.66132924249516301</v>
      </c>
      <c r="AQ2475" s="18">
        <f t="shared" si="174"/>
        <v>0.80829129638297703</v>
      </c>
      <c r="AV2475" s="19">
        <v>1.9180999999999999</v>
      </c>
      <c r="AW2475" s="20">
        <v>6.2700000000000006E-2</v>
      </c>
      <c r="AY2475" s="17">
        <v>249.2</v>
      </c>
      <c r="AZ2475" s="17">
        <v>0.73351254279163303</v>
      </c>
      <c r="BA2475" s="17">
        <f t="shared" si="175"/>
        <v>0.66016128851246969</v>
      </c>
      <c r="BB2475" s="17">
        <f t="shared" si="176"/>
        <v>0.80686379707079636</v>
      </c>
    </row>
    <row r="2476" spans="20:54" x14ac:dyDescent="0.2">
      <c r="T2476" s="12">
        <v>1.8951</v>
      </c>
      <c r="U2476" s="12">
        <v>6.7599999999999993E-2</v>
      </c>
      <c r="AG2476" s="19">
        <v>1.9240999999999999</v>
      </c>
      <c r="AH2476" s="20">
        <v>6.3200000000000006E-2</v>
      </c>
      <c r="AN2476" s="17">
        <v>249.3</v>
      </c>
      <c r="AO2476" s="17">
        <v>0.73486992767965498</v>
      </c>
      <c r="AP2476" s="17">
        <f t="shared" si="173"/>
        <v>0.66138293491168954</v>
      </c>
      <c r="AQ2476" s="18">
        <f t="shared" si="174"/>
        <v>0.80835692044762053</v>
      </c>
      <c r="AV2476" s="19">
        <v>1.8528</v>
      </c>
      <c r="AW2476" s="20">
        <v>6.2700000000000006E-2</v>
      </c>
      <c r="AY2476" s="17">
        <v>249.3</v>
      </c>
      <c r="AZ2476" s="17">
        <v>0.73357148064470101</v>
      </c>
      <c r="BA2476" s="17">
        <f t="shared" si="175"/>
        <v>0.66021433258023088</v>
      </c>
      <c r="BB2476" s="17">
        <f t="shared" si="176"/>
        <v>0.80692862870917115</v>
      </c>
    </row>
    <row r="2477" spans="20:54" x14ac:dyDescent="0.2">
      <c r="T2477" s="12">
        <v>1.9341999999999999</v>
      </c>
      <c r="U2477" s="12">
        <v>6.7599999999999993E-2</v>
      </c>
      <c r="AG2477" s="19">
        <v>1.8958999999999999</v>
      </c>
      <c r="AH2477" s="20">
        <v>6.3299999999999995E-2</v>
      </c>
      <c r="AN2477" s="17">
        <v>249.4</v>
      </c>
      <c r="AO2477" s="17">
        <v>0.73492951011756802</v>
      </c>
      <c r="AP2477" s="17">
        <f t="shared" si="173"/>
        <v>0.66143655910581123</v>
      </c>
      <c r="AQ2477" s="18">
        <f t="shared" si="174"/>
        <v>0.80842246112932492</v>
      </c>
      <c r="AV2477" s="19">
        <v>1.8769</v>
      </c>
      <c r="AW2477" s="20">
        <v>6.2700000000000006E-2</v>
      </c>
      <c r="AY2477" s="17">
        <v>249.4</v>
      </c>
      <c r="AZ2477" s="17">
        <v>0.73363036089147704</v>
      </c>
      <c r="BA2477" s="17">
        <f t="shared" si="175"/>
        <v>0.6602673248023293</v>
      </c>
      <c r="BB2477" s="17">
        <f t="shared" si="176"/>
        <v>0.80699339698062478</v>
      </c>
    </row>
    <row r="2478" spans="20:54" x14ac:dyDescent="0.2">
      <c r="T2478" s="12">
        <v>1.9615</v>
      </c>
      <c r="U2478" s="12">
        <v>6.7599999999999993E-2</v>
      </c>
      <c r="AG2478" s="19">
        <v>1.9013</v>
      </c>
      <c r="AH2478" s="20">
        <v>6.3299999999999995E-2</v>
      </c>
      <c r="AN2478" s="17">
        <v>249.5</v>
      </c>
      <c r="AO2478" s="17">
        <v>0.73498901685377904</v>
      </c>
      <c r="AP2478" s="17">
        <f t="shared" si="173"/>
        <v>0.66149011516840117</v>
      </c>
      <c r="AQ2478" s="18">
        <f t="shared" si="174"/>
        <v>0.80848791853915702</v>
      </c>
      <c r="AV2478" s="19">
        <v>1.9315</v>
      </c>
      <c r="AW2478" s="20">
        <v>6.2700000000000006E-2</v>
      </c>
      <c r="AY2478" s="17">
        <v>249.5</v>
      </c>
      <c r="AZ2478" s="17">
        <v>0.73368918366470803</v>
      </c>
      <c r="BA2478" s="17">
        <f t="shared" si="175"/>
        <v>0.66032026529823729</v>
      </c>
      <c r="BB2478" s="17">
        <f t="shared" si="176"/>
        <v>0.80705810203117889</v>
      </c>
    </row>
    <row r="2479" spans="20:54" x14ac:dyDescent="0.2">
      <c r="T2479" s="12">
        <v>1.9690000000000001</v>
      </c>
      <c r="U2479" s="12">
        <v>6.7599999999999993E-2</v>
      </c>
      <c r="AG2479" s="19">
        <v>1.8988</v>
      </c>
      <c r="AH2479" s="20">
        <v>6.3299999999999995E-2</v>
      </c>
      <c r="AN2479" s="17">
        <v>249.6</v>
      </c>
      <c r="AO2479" s="17">
        <v>0.73504844798912095</v>
      </c>
      <c r="AP2479" s="17">
        <f t="shared" si="173"/>
        <v>0.66154360319020888</v>
      </c>
      <c r="AQ2479" s="18">
        <f t="shared" si="174"/>
        <v>0.80855329278803312</v>
      </c>
      <c r="AV2479" s="19">
        <v>1.9004000000000001</v>
      </c>
      <c r="AW2479" s="20">
        <v>6.2700000000000006E-2</v>
      </c>
      <c r="AY2479" s="17">
        <v>249.6</v>
      </c>
      <c r="AZ2479" s="17">
        <v>0.73374794909692698</v>
      </c>
      <c r="BA2479" s="17">
        <f t="shared" si="175"/>
        <v>0.6603731541872343</v>
      </c>
      <c r="BB2479" s="17">
        <f t="shared" si="176"/>
        <v>0.80712274400661976</v>
      </c>
    </row>
    <row r="2480" spans="20:54" x14ac:dyDescent="0.2">
      <c r="T2480" s="12">
        <v>1.9443999999999999</v>
      </c>
      <c r="U2480" s="12">
        <v>6.7599999999999993E-2</v>
      </c>
      <c r="AG2480" s="19">
        <v>1.8788</v>
      </c>
      <c r="AH2480" s="20">
        <v>6.3299999999999995E-2</v>
      </c>
      <c r="AN2480" s="17">
        <v>249.7</v>
      </c>
      <c r="AO2480" s="17">
        <v>0.73510780362428996</v>
      </c>
      <c r="AP2480" s="17">
        <f t="shared" si="173"/>
        <v>0.66159702326186098</v>
      </c>
      <c r="AQ2480" s="18">
        <f t="shared" si="174"/>
        <v>0.80861858398671904</v>
      </c>
      <c r="AV2480" s="19">
        <v>1.8815</v>
      </c>
      <c r="AW2480" s="20">
        <v>6.2700000000000006E-2</v>
      </c>
      <c r="AY2480" s="17">
        <v>249.7</v>
      </c>
      <c r="AZ2480" s="17">
        <v>0.73380665732044303</v>
      </c>
      <c r="BA2480" s="17">
        <f t="shared" si="175"/>
        <v>0.66042599158839876</v>
      </c>
      <c r="BB2480" s="17">
        <f t="shared" si="176"/>
        <v>0.80718732305248742</v>
      </c>
    </row>
    <row r="2481" spans="20:54" x14ac:dyDescent="0.2">
      <c r="T2481" s="12">
        <v>1.9642999999999999</v>
      </c>
      <c r="U2481" s="12">
        <v>6.7599999999999993E-2</v>
      </c>
      <c r="AG2481" s="19">
        <v>1.8579000000000001</v>
      </c>
      <c r="AH2481" s="20">
        <v>6.3299999999999995E-2</v>
      </c>
      <c r="AN2481" s="17">
        <v>249.8</v>
      </c>
      <c r="AO2481" s="17">
        <v>0.73516708385984997</v>
      </c>
      <c r="AP2481" s="17">
        <f t="shared" si="173"/>
        <v>0.66165037547386496</v>
      </c>
      <c r="AQ2481" s="18">
        <f t="shared" si="174"/>
        <v>0.80868379224583498</v>
      </c>
      <c r="AV2481" s="19">
        <v>1.8821000000000001</v>
      </c>
      <c r="AW2481" s="20">
        <v>6.2700000000000006E-2</v>
      </c>
      <c r="AY2481" s="17">
        <v>249.8</v>
      </c>
      <c r="AZ2481" s="17">
        <v>0.73386530846734799</v>
      </c>
      <c r="BA2481" s="17">
        <f t="shared" si="175"/>
        <v>0.66047877762061324</v>
      </c>
      <c r="BB2481" s="17">
        <f t="shared" si="176"/>
        <v>0.80725183931408284</v>
      </c>
    </row>
    <row r="2482" spans="20:54" x14ac:dyDescent="0.2">
      <c r="T2482" s="12">
        <v>1.9512</v>
      </c>
      <c r="U2482" s="12">
        <v>6.7699999999999996E-2</v>
      </c>
      <c r="AG2482" s="19">
        <v>1.9093</v>
      </c>
      <c r="AH2482" s="20">
        <v>6.3299999999999995E-2</v>
      </c>
      <c r="AN2482" s="17">
        <v>249.9</v>
      </c>
      <c r="AO2482" s="17">
        <v>0.73522628879622398</v>
      </c>
      <c r="AP2482" s="17">
        <f t="shared" si="173"/>
        <v>0.66170365991660163</v>
      </c>
      <c r="AQ2482" s="18">
        <f t="shared" si="174"/>
        <v>0.80874891767584645</v>
      </c>
      <c r="AV2482" s="19">
        <v>1.8869</v>
      </c>
      <c r="AW2482" s="20">
        <v>6.2799999999999995E-2</v>
      </c>
      <c r="AY2482" s="17">
        <v>249.9</v>
      </c>
      <c r="AZ2482" s="17">
        <v>0.73392390266951701</v>
      </c>
      <c r="BA2482" s="17">
        <f t="shared" si="175"/>
        <v>0.66053151240256536</v>
      </c>
      <c r="BB2482" s="17">
        <f t="shared" si="176"/>
        <v>0.80731629293646878</v>
      </c>
    </row>
    <row r="2483" spans="20:54" x14ac:dyDescent="0.2">
      <c r="T2483" s="12">
        <v>1.9564999999999999</v>
      </c>
      <c r="U2483" s="12">
        <v>6.7699999999999996E-2</v>
      </c>
      <c r="AG2483" s="19">
        <v>1.8809</v>
      </c>
      <c r="AH2483" s="20">
        <v>6.3299999999999995E-2</v>
      </c>
      <c r="AN2483" s="17">
        <v>250</v>
      </c>
      <c r="AO2483" s="17">
        <v>0.73528541853370299</v>
      </c>
      <c r="AP2483" s="17">
        <f t="shared" si="173"/>
        <v>0.66175687668033267</v>
      </c>
      <c r="AQ2483" s="18">
        <f t="shared" si="174"/>
        <v>0.80881396038707332</v>
      </c>
      <c r="AV2483" s="19">
        <v>1.8957999999999999</v>
      </c>
      <c r="AW2483" s="20">
        <v>6.2799999999999995E-2</v>
      </c>
      <c r="AY2483" s="17">
        <v>250</v>
      </c>
      <c r="AZ2483" s="17">
        <v>0.73398244005860402</v>
      </c>
      <c r="BA2483" s="17">
        <f t="shared" si="175"/>
        <v>0.66058419605274366</v>
      </c>
      <c r="BB2483" s="17">
        <f t="shared" si="176"/>
        <v>0.8073806840644645</v>
      </c>
    </row>
    <row r="2484" spans="20:54" x14ac:dyDescent="0.2">
      <c r="T2484" s="12">
        <v>1.9333</v>
      </c>
      <c r="U2484" s="12">
        <v>6.7699999999999996E-2</v>
      </c>
      <c r="AG2484" s="19">
        <v>1.9549000000000001</v>
      </c>
      <c r="AH2484" s="20">
        <v>6.3399999999999998E-2</v>
      </c>
      <c r="AN2484" s="17">
        <v>250.1</v>
      </c>
      <c r="AO2484" s="17">
        <v>0.735344473172442</v>
      </c>
      <c r="AP2484" s="17">
        <f t="shared" si="173"/>
        <v>0.66181002585519777</v>
      </c>
      <c r="AQ2484" s="18">
        <f t="shared" si="174"/>
        <v>0.80887892048968624</v>
      </c>
      <c r="AV2484" s="19">
        <v>1.8773</v>
      </c>
      <c r="AW2484" s="20">
        <v>6.2799999999999995E-2</v>
      </c>
      <c r="AY2484" s="17">
        <v>250.1</v>
      </c>
      <c r="AZ2484" s="17">
        <v>0.73404092076604599</v>
      </c>
      <c r="BA2484" s="17">
        <f t="shared" si="175"/>
        <v>0.6606368286894414</v>
      </c>
      <c r="BB2484" s="17">
        <f t="shared" si="176"/>
        <v>0.80744501284265069</v>
      </c>
    </row>
    <row r="2485" spans="20:54" x14ac:dyDescent="0.2">
      <c r="T2485" s="12">
        <v>2.0032999999999999</v>
      </c>
      <c r="U2485" s="12">
        <v>6.7699999999999996E-2</v>
      </c>
      <c r="AG2485" s="19">
        <v>1.9517</v>
      </c>
      <c r="AH2485" s="20">
        <v>6.3399999999999998E-2</v>
      </c>
      <c r="AN2485" s="17">
        <v>250.2</v>
      </c>
      <c r="AO2485" s="17">
        <v>0.735403452812458</v>
      </c>
      <c r="AP2485" s="17">
        <f t="shared" si="173"/>
        <v>0.66186310753121225</v>
      </c>
      <c r="AQ2485" s="18">
        <f t="shared" si="174"/>
        <v>0.80894379809370387</v>
      </c>
      <c r="AV2485" s="19">
        <v>1.9411</v>
      </c>
      <c r="AW2485" s="20">
        <v>6.2799999999999995E-2</v>
      </c>
      <c r="AY2485" s="17">
        <v>250.2</v>
      </c>
      <c r="AZ2485" s="17">
        <v>0.73409934492305995</v>
      </c>
      <c r="BA2485" s="17">
        <f t="shared" si="175"/>
        <v>0.66068941043075402</v>
      </c>
      <c r="BB2485" s="17">
        <f t="shared" si="176"/>
        <v>0.80750927941536599</v>
      </c>
    </row>
    <row r="2486" spans="20:54" x14ac:dyDescent="0.2">
      <c r="T2486" s="12">
        <v>1.9859</v>
      </c>
      <c r="U2486" s="12">
        <v>6.7699999999999996E-2</v>
      </c>
      <c r="AG2486" s="19">
        <v>1.9595</v>
      </c>
      <c r="AH2486" s="20">
        <v>6.3399999999999998E-2</v>
      </c>
      <c r="AN2486" s="17">
        <v>250.3</v>
      </c>
      <c r="AO2486" s="17">
        <v>0.73546235755363698</v>
      </c>
      <c r="AP2486" s="17">
        <f t="shared" si="173"/>
        <v>0.6619161217982733</v>
      </c>
      <c r="AQ2486" s="18">
        <f t="shared" si="174"/>
        <v>0.80900859330900077</v>
      </c>
      <c r="AV2486" s="19">
        <v>1.8691</v>
      </c>
      <c r="AW2486" s="20">
        <v>6.2799999999999995E-2</v>
      </c>
      <c r="AY2486" s="17">
        <v>250.3</v>
      </c>
      <c r="AZ2486" s="17">
        <v>0.734157712660647</v>
      </c>
      <c r="BA2486" s="17">
        <f t="shared" si="175"/>
        <v>0.66074194139458231</v>
      </c>
      <c r="BB2486" s="17">
        <f t="shared" si="176"/>
        <v>0.8075734839267118</v>
      </c>
    </row>
    <row r="2487" spans="20:54" x14ac:dyDescent="0.2">
      <c r="T2487" s="12">
        <v>1.9697</v>
      </c>
      <c r="U2487" s="12">
        <v>6.7699999999999996E-2</v>
      </c>
      <c r="AG2487" s="19">
        <v>1.9051</v>
      </c>
      <c r="AH2487" s="20">
        <v>6.3399999999999998E-2</v>
      </c>
      <c r="AN2487" s="17">
        <v>250.4</v>
      </c>
      <c r="AO2487" s="17">
        <v>0.73552118749572704</v>
      </c>
      <c r="AP2487" s="17">
        <f t="shared" si="173"/>
        <v>0.66196906874615435</v>
      </c>
      <c r="AQ2487" s="18">
        <f t="shared" si="174"/>
        <v>0.80907330624529983</v>
      </c>
      <c r="AV2487" s="19">
        <v>1.9235</v>
      </c>
      <c r="AW2487" s="20">
        <v>6.2799999999999995E-2</v>
      </c>
      <c r="AY2487" s="17">
        <v>250.4</v>
      </c>
      <c r="AZ2487" s="17">
        <v>0.73421602410959097</v>
      </c>
      <c r="BA2487" s="17">
        <f t="shared" si="175"/>
        <v>0.6607944216986319</v>
      </c>
      <c r="BB2487" s="17">
        <f t="shared" si="176"/>
        <v>0.80763762652055016</v>
      </c>
    </row>
    <row r="2488" spans="20:54" x14ac:dyDescent="0.2">
      <c r="T2488" s="12">
        <v>1.9581999999999999</v>
      </c>
      <c r="U2488" s="12">
        <v>6.7699999999999996E-2</v>
      </c>
      <c r="AG2488" s="19">
        <v>1.8695999999999999</v>
      </c>
      <c r="AH2488" s="20">
        <v>6.3399999999999998E-2</v>
      </c>
      <c r="AN2488" s="17">
        <v>250.5</v>
      </c>
      <c r="AO2488" s="17">
        <v>0.73557994273834204</v>
      </c>
      <c r="AP2488" s="17">
        <f t="shared" si="173"/>
        <v>0.6620219484645079</v>
      </c>
      <c r="AQ2488" s="18">
        <f t="shared" si="174"/>
        <v>0.80913793701217629</v>
      </c>
      <c r="AV2488" s="19">
        <v>1.9218999999999999</v>
      </c>
      <c r="AW2488" s="20">
        <v>6.2799999999999995E-2</v>
      </c>
      <c r="AY2488" s="17">
        <v>250.5</v>
      </c>
      <c r="AZ2488" s="17">
        <v>0.73427427940045598</v>
      </c>
      <c r="BA2488" s="17">
        <f t="shared" si="175"/>
        <v>0.66084685146041044</v>
      </c>
      <c r="BB2488" s="17">
        <f t="shared" si="176"/>
        <v>0.80770170734050162</v>
      </c>
    </row>
    <row r="2489" spans="20:54" x14ac:dyDescent="0.2">
      <c r="T2489" s="12">
        <v>1.9212</v>
      </c>
      <c r="U2489" s="12">
        <v>6.7799999999999999E-2</v>
      </c>
      <c r="AG2489" s="19">
        <v>1.8720000000000001</v>
      </c>
      <c r="AH2489" s="20">
        <v>6.3399999999999998E-2</v>
      </c>
      <c r="AN2489" s="17">
        <v>250.6</v>
      </c>
      <c r="AO2489" s="17">
        <v>0.73563862338096198</v>
      </c>
      <c r="AP2489" s="17">
        <f t="shared" si="173"/>
        <v>0.66207476104286578</v>
      </c>
      <c r="AQ2489" s="18">
        <f t="shared" si="174"/>
        <v>0.80920248571905828</v>
      </c>
      <c r="AV2489" s="19">
        <v>1.8968</v>
      </c>
      <c r="AW2489" s="20">
        <v>6.2899999999999998E-2</v>
      </c>
      <c r="AY2489" s="17">
        <v>250.6</v>
      </c>
      <c r="AZ2489" s="17">
        <v>0.73433247866359197</v>
      </c>
      <c r="BA2489" s="17">
        <f t="shared" si="175"/>
        <v>0.66089923079723278</v>
      </c>
      <c r="BB2489" s="17">
        <f t="shared" si="176"/>
        <v>0.80776572652995127</v>
      </c>
    </row>
    <row r="2490" spans="20:54" x14ac:dyDescent="0.2">
      <c r="T2490" s="12">
        <v>1.9464999999999999</v>
      </c>
      <c r="U2490" s="12">
        <v>6.7799999999999999E-2</v>
      </c>
      <c r="AG2490" s="19">
        <v>1.9051</v>
      </c>
      <c r="AH2490" s="20">
        <v>6.3399999999999998E-2</v>
      </c>
      <c r="AN2490" s="17">
        <v>250.7</v>
      </c>
      <c r="AO2490" s="17">
        <v>0.73569722952293104</v>
      </c>
      <c r="AP2490" s="17">
        <f t="shared" si="173"/>
        <v>0.6621275065706379</v>
      </c>
      <c r="AQ2490" s="18">
        <f t="shared" si="174"/>
        <v>0.80926695247522418</v>
      </c>
      <c r="AV2490" s="19">
        <v>1.909</v>
      </c>
      <c r="AW2490" s="20">
        <v>6.2899999999999998E-2</v>
      </c>
      <c r="AY2490" s="17">
        <v>250.7</v>
      </c>
      <c r="AZ2490" s="17">
        <v>0.73439062202912797</v>
      </c>
      <c r="BA2490" s="17">
        <f t="shared" si="175"/>
        <v>0.66095155982621523</v>
      </c>
      <c r="BB2490" s="17">
        <f t="shared" si="176"/>
        <v>0.80782968423204082</v>
      </c>
    </row>
    <row r="2491" spans="20:54" x14ac:dyDescent="0.2">
      <c r="T2491" s="12">
        <v>1.9797</v>
      </c>
      <c r="U2491" s="12">
        <v>6.7799999999999999E-2</v>
      </c>
      <c r="AG2491" s="19">
        <v>1.8602000000000001</v>
      </c>
      <c r="AH2491" s="20">
        <v>6.3500000000000001E-2</v>
      </c>
      <c r="AN2491" s="17">
        <v>250.8</v>
      </c>
      <c r="AO2491" s="17">
        <v>0.73575576126345998</v>
      </c>
      <c r="AP2491" s="17">
        <f t="shared" si="173"/>
        <v>0.66218018513711396</v>
      </c>
      <c r="AQ2491" s="18">
        <f t="shared" si="174"/>
        <v>0.809331337389806</v>
      </c>
      <c r="AV2491" s="19">
        <v>1.9610000000000001</v>
      </c>
      <c r="AW2491" s="20">
        <v>6.2899999999999998E-2</v>
      </c>
      <c r="AY2491" s="17">
        <v>250.8</v>
      </c>
      <c r="AZ2491" s="17">
        <v>0.73444870962698094</v>
      </c>
      <c r="BA2491" s="17">
        <f t="shared" si="175"/>
        <v>0.66100383866428292</v>
      </c>
      <c r="BB2491" s="17">
        <f t="shared" si="176"/>
        <v>0.80789358058967908</v>
      </c>
    </row>
    <row r="2492" spans="20:54" x14ac:dyDescent="0.2">
      <c r="T2492" s="12">
        <v>1.9478</v>
      </c>
      <c r="U2492" s="12">
        <v>6.7799999999999999E-2</v>
      </c>
      <c r="AG2492" s="19">
        <v>1.8854</v>
      </c>
      <c r="AH2492" s="20">
        <v>6.3500000000000001E-2</v>
      </c>
      <c r="AN2492" s="17">
        <v>250.9</v>
      </c>
      <c r="AO2492" s="17">
        <v>0.735814218701625</v>
      </c>
      <c r="AP2492" s="17">
        <f t="shared" si="173"/>
        <v>0.66223279683146252</v>
      </c>
      <c r="AQ2492" s="18">
        <f t="shared" si="174"/>
        <v>0.80939564057178759</v>
      </c>
      <c r="AV2492" s="19">
        <v>1.9017999999999999</v>
      </c>
      <c r="AW2492" s="20">
        <v>6.2899999999999998E-2</v>
      </c>
      <c r="AY2492" s="17">
        <v>250.9</v>
      </c>
      <c r="AZ2492" s="17">
        <v>0.73450674158684603</v>
      </c>
      <c r="BA2492" s="17">
        <f t="shared" si="175"/>
        <v>0.66105606742816148</v>
      </c>
      <c r="BB2492" s="17">
        <f t="shared" si="176"/>
        <v>0.8079574157455307</v>
      </c>
    </row>
    <row r="2493" spans="20:54" x14ac:dyDescent="0.2">
      <c r="T2493" s="12">
        <v>1.9872000000000001</v>
      </c>
      <c r="U2493" s="12">
        <v>6.7799999999999999E-2</v>
      </c>
      <c r="AG2493" s="19">
        <v>1.8716999999999999</v>
      </c>
      <c r="AH2493" s="20">
        <v>6.3500000000000001E-2</v>
      </c>
      <c r="AN2493" s="17">
        <v>251</v>
      </c>
      <c r="AO2493" s="17">
        <v>0.73587260193636805</v>
      </c>
      <c r="AP2493" s="17">
        <f t="shared" si="173"/>
        <v>0.66228534174273124</v>
      </c>
      <c r="AQ2493" s="18">
        <f t="shared" si="174"/>
        <v>0.80945986213000487</v>
      </c>
      <c r="AV2493" s="19">
        <v>1.9398</v>
      </c>
      <c r="AW2493" s="20">
        <v>6.2899999999999998E-2</v>
      </c>
      <c r="AY2493" s="17">
        <v>251</v>
      </c>
      <c r="AZ2493" s="17">
        <v>0.734564718038207</v>
      </c>
      <c r="BA2493" s="17">
        <f t="shared" si="175"/>
        <v>0.66110824623438635</v>
      </c>
      <c r="BB2493" s="17">
        <f t="shared" si="176"/>
        <v>0.80802118984202775</v>
      </c>
    </row>
    <row r="2494" spans="20:54" x14ac:dyDescent="0.2">
      <c r="T2494" s="12">
        <v>1.9403999999999999</v>
      </c>
      <c r="U2494" s="12">
        <v>6.7799999999999999E-2</v>
      </c>
      <c r="AG2494" s="19">
        <v>1.9311</v>
      </c>
      <c r="AH2494" s="20">
        <v>6.3500000000000001E-2</v>
      </c>
      <c r="AN2494" s="17">
        <v>251.1</v>
      </c>
      <c r="AO2494" s="17">
        <v>0.73593091106649799</v>
      </c>
      <c r="AP2494" s="17">
        <f t="shared" si="173"/>
        <v>0.6623378199598482</v>
      </c>
      <c r="AQ2494" s="18">
        <f t="shared" si="174"/>
        <v>0.80952400217314791</v>
      </c>
      <c r="AV2494" s="19">
        <v>1.8958999999999999</v>
      </c>
      <c r="AW2494" s="20">
        <v>6.2899999999999998E-2</v>
      </c>
      <c r="AY2494" s="17">
        <v>251.1</v>
      </c>
      <c r="AZ2494" s="17">
        <v>0.73462263911032799</v>
      </c>
      <c r="BA2494" s="17">
        <f t="shared" si="175"/>
        <v>0.66116037519929516</v>
      </c>
      <c r="BB2494" s="17">
        <f t="shared" si="176"/>
        <v>0.80808490302136082</v>
      </c>
    </row>
    <row r="2495" spans="20:54" x14ac:dyDescent="0.2">
      <c r="T2495" s="12">
        <v>1.9811000000000001</v>
      </c>
      <c r="U2495" s="12">
        <v>6.7799999999999999E-2</v>
      </c>
      <c r="AG2495" s="19">
        <v>1.8813</v>
      </c>
      <c r="AH2495" s="20">
        <v>6.3500000000000001E-2</v>
      </c>
      <c r="AN2495" s="17">
        <v>251.2</v>
      </c>
      <c r="AO2495" s="17">
        <v>0.735989146190688</v>
      </c>
      <c r="AP2495" s="17">
        <f t="shared" si="173"/>
        <v>0.66239023157161925</v>
      </c>
      <c r="AQ2495" s="18">
        <f t="shared" si="174"/>
        <v>0.80958806080975687</v>
      </c>
      <c r="AV2495" s="19">
        <v>1.8535999999999999</v>
      </c>
      <c r="AW2495" s="20">
        <v>6.2899999999999998E-2</v>
      </c>
      <c r="AY2495" s="17">
        <v>251.2</v>
      </c>
      <c r="AZ2495" s="17">
        <v>0.73468050493225801</v>
      </c>
      <c r="BA2495" s="17">
        <f t="shared" si="175"/>
        <v>0.6612124544390322</v>
      </c>
      <c r="BB2495" s="17">
        <f t="shared" si="176"/>
        <v>0.80814855542548392</v>
      </c>
    </row>
    <row r="2496" spans="20:54" x14ac:dyDescent="0.2">
      <c r="T2496" s="12">
        <v>1.9307000000000001</v>
      </c>
      <c r="U2496" s="12">
        <v>6.7900000000000002E-2</v>
      </c>
      <c r="AG2496" s="19">
        <v>1.889</v>
      </c>
      <c r="AH2496" s="20">
        <v>6.3500000000000001E-2</v>
      </c>
      <c r="AN2496" s="17">
        <v>251.3</v>
      </c>
      <c r="AO2496" s="17">
        <v>0.73604730740748003</v>
      </c>
      <c r="AP2496" s="17">
        <f t="shared" si="173"/>
        <v>0.66244257666673201</v>
      </c>
      <c r="AQ2496" s="18">
        <f t="shared" si="174"/>
        <v>0.80965203814822806</v>
      </c>
      <c r="AV2496" s="19">
        <v>1.8768</v>
      </c>
      <c r="AW2496" s="20">
        <v>6.3E-2</v>
      </c>
      <c r="AY2496" s="17">
        <v>251.3</v>
      </c>
      <c r="AZ2496" s="17">
        <v>0.73473831563283198</v>
      </c>
      <c r="BA2496" s="17">
        <f t="shared" si="175"/>
        <v>0.66126448406954885</v>
      </c>
      <c r="BB2496" s="17">
        <f t="shared" si="176"/>
        <v>0.80821214719611523</v>
      </c>
    </row>
    <row r="2497" spans="20:54" x14ac:dyDescent="0.2">
      <c r="T2497" s="12">
        <v>1.9487000000000001</v>
      </c>
      <c r="U2497" s="12">
        <v>6.7900000000000002E-2</v>
      </c>
      <c r="AG2497" s="19">
        <v>1.9011</v>
      </c>
      <c r="AH2497" s="20">
        <v>6.3500000000000001E-2</v>
      </c>
      <c r="AN2497" s="17">
        <v>251.4</v>
      </c>
      <c r="AO2497" s="17">
        <v>0.73610539481528003</v>
      </c>
      <c r="AP2497" s="17">
        <f t="shared" si="173"/>
        <v>0.66249485533375208</v>
      </c>
      <c r="AQ2497" s="18">
        <f t="shared" si="174"/>
        <v>0.8097159342968081</v>
      </c>
      <c r="AV2497" s="19">
        <v>1.9017999999999999</v>
      </c>
      <c r="AW2497" s="20">
        <v>6.3E-2</v>
      </c>
      <c r="AY2497" s="17">
        <v>251.4</v>
      </c>
      <c r="AZ2497" s="17">
        <v>0.73479607134066904</v>
      </c>
      <c r="BA2497" s="17">
        <f t="shared" si="175"/>
        <v>0.66131646420660217</v>
      </c>
      <c r="BB2497" s="17">
        <f t="shared" si="176"/>
        <v>0.80827567847473603</v>
      </c>
    </row>
    <row r="2498" spans="20:54" x14ac:dyDescent="0.2">
      <c r="T2498" s="12">
        <v>2.0026999999999999</v>
      </c>
      <c r="U2498" s="12">
        <v>6.7900000000000002E-2</v>
      </c>
      <c r="AG2498" s="19">
        <v>1.895</v>
      </c>
      <c r="AH2498" s="20">
        <v>6.3600000000000004E-2</v>
      </c>
      <c r="AN2498" s="17">
        <v>251.5</v>
      </c>
      <c r="AO2498" s="17">
        <v>0.73616340851236295</v>
      </c>
      <c r="AP2498" s="17">
        <f t="shared" si="173"/>
        <v>0.6625470676611267</v>
      </c>
      <c r="AQ2498" s="18">
        <f t="shared" si="174"/>
        <v>0.80977974936359931</v>
      </c>
      <c r="AV2498" s="19">
        <v>1.8813</v>
      </c>
      <c r="AW2498" s="20">
        <v>6.3E-2</v>
      </c>
      <c r="AY2498" s="17">
        <v>251.5</v>
      </c>
      <c r="AZ2498" s="17">
        <v>0.73485377218417003</v>
      </c>
      <c r="BA2498" s="17">
        <f t="shared" si="175"/>
        <v>0.66136839496575306</v>
      </c>
      <c r="BB2498" s="17">
        <f t="shared" si="176"/>
        <v>0.80833914940258711</v>
      </c>
    </row>
    <row r="2499" spans="20:54" x14ac:dyDescent="0.2">
      <c r="T2499" s="12">
        <v>2.0152999999999999</v>
      </c>
      <c r="U2499" s="12">
        <v>6.7900000000000002E-2</v>
      </c>
      <c r="AG2499" s="19">
        <v>1.9013</v>
      </c>
      <c r="AH2499" s="20">
        <v>6.3600000000000004E-2</v>
      </c>
      <c r="AN2499" s="17">
        <v>251.6</v>
      </c>
      <c r="AO2499" s="17">
        <v>0.73622134859687105</v>
      </c>
      <c r="AP2499" s="17">
        <f t="shared" ref="AP2499:AP2562" si="177">AO2499*0.9</f>
        <v>0.662599213737184</v>
      </c>
      <c r="AQ2499" s="18">
        <f t="shared" ref="AQ2499:AQ2562" si="178">AO2499*1.1</f>
        <v>0.80984348345655821</v>
      </c>
      <c r="AV2499" s="19">
        <v>1.8487</v>
      </c>
      <c r="AW2499" s="20">
        <v>6.3E-2</v>
      </c>
      <c r="AY2499" s="17">
        <v>251.6</v>
      </c>
      <c r="AZ2499" s="17">
        <v>0.73491141829152495</v>
      </c>
      <c r="BA2499" s="17">
        <f t="shared" ref="BA2499:BA2562" si="179">AZ2499*0.9</f>
        <v>0.66142027646237245</v>
      </c>
      <c r="BB2499" s="17">
        <f t="shared" ref="BB2499:BB2562" si="180">AZ2499*1.1</f>
        <v>0.80840256012067746</v>
      </c>
    </row>
    <row r="2500" spans="20:54" x14ac:dyDescent="0.2">
      <c r="T2500" s="12">
        <v>1.9754</v>
      </c>
      <c r="U2500" s="12">
        <v>6.7900000000000002E-2</v>
      </c>
      <c r="AG2500" s="19">
        <v>1.9307000000000001</v>
      </c>
      <c r="AH2500" s="20">
        <v>6.3600000000000004E-2</v>
      </c>
      <c r="AN2500" s="17">
        <v>251.7</v>
      </c>
      <c r="AO2500" s="17">
        <v>0.73627921516680905</v>
      </c>
      <c r="AP2500" s="17">
        <f t="shared" si="177"/>
        <v>0.6626512936501282</v>
      </c>
      <c r="AQ2500" s="18">
        <f t="shared" si="178"/>
        <v>0.80990713668349001</v>
      </c>
      <c r="AV2500" s="19">
        <v>1.8669</v>
      </c>
      <c r="AW2500" s="20">
        <v>6.3E-2</v>
      </c>
      <c r="AY2500" s="17">
        <v>251.7</v>
      </c>
      <c r="AZ2500" s="17">
        <v>0.73496900979070601</v>
      </c>
      <c r="BA2500" s="17">
        <f t="shared" si="179"/>
        <v>0.66147210881163543</v>
      </c>
      <c r="BB2500" s="17">
        <f t="shared" si="180"/>
        <v>0.8084659107697767</v>
      </c>
    </row>
    <row r="2501" spans="20:54" x14ac:dyDescent="0.2">
      <c r="T2501" s="12">
        <v>1.9238</v>
      </c>
      <c r="U2501" s="12">
        <v>6.7900000000000002E-2</v>
      </c>
      <c r="AG2501" s="19">
        <v>1.9161999999999999</v>
      </c>
      <c r="AH2501" s="20">
        <v>6.3600000000000004E-2</v>
      </c>
      <c r="AN2501" s="17">
        <v>251.8</v>
      </c>
      <c r="AO2501" s="17">
        <v>0.736337008320054</v>
      </c>
      <c r="AP2501" s="17">
        <f t="shared" si="177"/>
        <v>0.66270330748804862</v>
      </c>
      <c r="AQ2501" s="18">
        <f t="shared" si="178"/>
        <v>0.80997070915205949</v>
      </c>
      <c r="AV2501" s="19">
        <v>1.9248000000000001</v>
      </c>
      <c r="AW2501" s="20">
        <v>6.3E-2</v>
      </c>
      <c r="AY2501" s="17">
        <v>251.8</v>
      </c>
      <c r="AZ2501" s="17">
        <v>0.73502654680947199</v>
      </c>
      <c r="BA2501" s="17">
        <f t="shared" si="179"/>
        <v>0.6615238921285248</v>
      </c>
      <c r="BB2501" s="17">
        <f t="shared" si="180"/>
        <v>0.80852920149041929</v>
      </c>
    </row>
    <row r="2502" spans="20:54" x14ac:dyDescent="0.2">
      <c r="T2502" s="12">
        <v>1.9238</v>
      </c>
      <c r="U2502" s="12">
        <v>6.7900000000000002E-2</v>
      </c>
      <c r="AG2502" s="19">
        <v>1.8856999999999999</v>
      </c>
      <c r="AH2502" s="20">
        <v>6.3600000000000004E-2</v>
      </c>
      <c r="AN2502" s="17">
        <v>251.9</v>
      </c>
      <c r="AO2502" s="17">
        <v>0.73639472815434803</v>
      </c>
      <c r="AP2502" s="17">
        <f t="shared" si="177"/>
        <v>0.66275525533891322</v>
      </c>
      <c r="AQ2502" s="18">
        <f t="shared" si="178"/>
        <v>0.81003420096978285</v>
      </c>
      <c r="AV2502" s="19">
        <v>1.9035</v>
      </c>
      <c r="AW2502" s="20">
        <v>6.3E-2</v>
      </c>
      <c r="AY2502" s="17">
        <v>251.9</v>
      </c>
      <c r="AZ2502" s="17">
        <v>0.73508402947536799</v>
      </c>
      <c r="BA2502" s="17">
        <f t="shared" si="179"/>
        <v>0.6615756265278312</v>
      </c>
      <c r="BB2502" s="17">
        <f t="shared" si="180"/>
        <v>0.80859243242290491</v>
      </c>
    </row>
    <row r="2503" spans="20:54" x14ac:dyDescent="0.2">
      <c r="T2503" s="12">
        <v>1.9614</v>
      </c>
      <c r="U2503" s="12">
        <v>6.8000000000000005E-2</v>
      </c>
      <c r="AG2503" s="19">
        <v>1.8834</v>
      </c>
      <c r="AH2503" s="20">
        <v>6.3600000000000004E-2</v>
      </c>
      <c r="AN2503" s="17">
        <v>252</v>
      </c>
      <c r="AO2503" s="17">
        <v>0.73645237476730097</v>
      </c>
      <c r="AP2503" s="17">
        <f t="shared" si="177"/>
        <v>0.66280713729057084</v>
      </c>
      <c r="AQ2503" s="18">
        <f t="shared" si="178"/>
        <v>0.8100976122440311</v>
      </c>
      <c r="AV2503" s="19">
        <v>1.93</v>
      </c>
      <c r="AW2503" s="20">
        <v>6.3100000000000003E-2</v>
      </c>
      <c r="AY2503" s="17">
        <v>252</v>
      </c>
      <c r="AZ2503" s="17">
        <v>0.73514145791572405</v>
      </c>
      <c r="BA2503" s="17">
        <f t="shared" si="179"/>
        <v>0.66162731212415171</v>
      </c>
      <c r="BB2503" s="17">
        <f t="shared" si="180"/>
        <v>0.8086556037072965</v>
      </c>
    </row>
    <row r="2504" spans="20:54" x14ac:dyDescent="0.2">
      <c r="T2504" s="12">
        <v>1.974</v>
      </c>
      <c r="U2504" s="12">
        <v>6.8000000000000005E-2</v>
      </c>
      <c r="AG2504" s="19">
        <v>1.8745000000000001</v>
      </c>
      <c r="AH2504" s="20">
        <v>6.3700000000000007E-2</v>
      </c>
      <c r="AN2504" s="17">
        <v>252.1</v>
      </c>
      <c r="AO2504" s="17">
        <v>0.73650994825639005</v>
      </c>
      <c r="AP2504" s="17">
        <f t="shared" si="177"/>
        <v>0.66285895343075107</v>
      </c>
      <c r="AQ2504" s="18">
        <f t="shared" si="178"/>
        <v>0.81016094308202913</v>
      </c>
      <c r="AV2504" s="19">
        <v>1.8969</v>
      </c>
      <c r="AW2504" s="20">
        <v>6.3100000000000003E-2</v>
      </c>
      <c r="AY2504" s="17">
        <v>252.1</v>
      </c>
      <c r="AZ2504" s="17">
        <v>0.73519883225765603</v>
      </c>
      <c r="BA2504" s="17">
        <f t="shared" si="179"/>
        <v>0.6616789490318904</v>
      </c>
      <c r="BB2504" s="17">
        <f t="shared" si="180"/>
        <v>0.80871871548342167</v>
      </c>
    </row>
    <row r="2505" spans="20:54" x14ac:dyDescent="0.2">
      <c r="T2505" s="12">
        <v>1.9503999999999999</v>
      </c>
      <c r="U2505" s="12">
        <v>6.8000000000000005E-2</v>
      </c>
      <c r="AG2505" s="19">
        <v>1.9502999999999999</v>
      </c>
      <c r="AH2505" s="20">
        <v>6.3700000000000007E-2</v>
      </c>
      <c r="AN2505" s="17">
        <v>252.2</v>
      </c>
      <c r="AO2505" s="17">
        <v>0.73656744871895896</v>
      </c>
      <c r="AP2505" s="17">
        <f t="shared" si="177"/>
        <v>0.66291070384706308</v>
      </c>
      <c r="AQ2505" s="18">
        <f t="shared" si="178"/>
        <v>0.81022419359085496</v>
      </c>
      <c r="AV2505" s="19">
        <v>1.8957999999999999</v>
      </c>
      <c r="AW2505" s="20">
        <v>6.3100000000000003E-2</v>
      </c>
      <c r="AY2505" s="17">
        <v>252.2</v>
      </c>
      <c r="AZ2505" s="17">
        <v>0.73525615262806598</v>
      </c>
      <c r="BA2505" s="17">
        <f t="shared" si="179"/>
        <v>0.66173053736525944</v>
      </c>
      <c r="BB2505" s="17">
        <f t="shared" si="180"/>
        <v>0.80878176789087264</v>
      </c>
    </row>
    <row r="2506" spans="20:54" x14ac:dyDescent="0.2">
      <c r="T2506" s="12">
        <v>1.9951000000000001</v>
      </c>
      <c r="U2506" s="12">
        <v>6.8000000000000005E-2</v>
      </c>
      <c r="AG2506" s="19">
        <v>1.9217</v>
      </c>
      <c r="AH2506" s="20">
        <v>6.3700000000000007E-2</v>
      </c>
      <c r="AN2506" s="17">
        <v>252.3</v>
      </c>
      <c r="AO2506" s="17">
        <v>0.73662487625222195</v>
      </c>
      <c r="AP2506" s="17">
        <f t="shared" si="177"/>
        <v>0.66296238862699974</v>
      </c>
      <c r="AQ2506" s="18">
        <f t="shared" si="178"/>
        <v>0.81028736387744416</v>
      </c>
      <c r="AV2506" s="19">
        <v>1.8928</v>
      </c>
      <c r="AW2506" s="20">
        <v>6.3100000000000003E-2</v>
      </c>
      <c r="AY2506" s="17">
        <v>252.3</v>
      </c>
      <c r="AZ2506" s="17">
        <v>0.73531341915364501</v>
      </c>
      <c r="BA2506" s="17">
        <f t="shared" si="179"/>
        <v>0.66178207723828053</v>
      </c>
      <c r="BB2506" s="17">
        <f t="shared" si="180"/>
        <v>0.8088447610690096</v>
      </c>
    </row>
    <row r="2507" spans="20:54" x14ac:dyDescent="0.2">
      <c r="T2507" s="12">
        <v>1.9339999999999999</v>
      </c>
      <c r="U2507" s="12">
        <v>6.8000000000000005E-2</v>
      </c>
      <c r="AG2507" s="19">
        <v>1.9408000000000001</v>
      </c>
      <c r="AH2507" s="20">
        <v>6.3700000000000007E-2</v>
      </c>
      <c r="AN2507" s="17">
        <v>252.4</v>
      </c>
      <c r="AO2507" s="17">
        <v>0.73668223095326102</v>
      </c>
      <c r="AP2507" s="17">
        <f t="shared" si="177"/>
        <v>0.66301400785793496</v>
      </c>
      <c r="AQ2507" s="18">
        <f t="shared" si="178"/>
        <v>0.81035045404858719</v>
      </c>
      <c r="AV2507" s="19">
        <v>1.9386000000000001</v>
      </c>
      <c r="AW2507" s="20">
        <v>6.3100000000000003E-2</v>
      </c>
      <c r="AY2507" s="17">
        <v>252.4</v>
      </c>
      <c r="AZ2507" s="17">
        <v>0.73537063196086705</v>
      </c>
      <c r="BA2507" s="17">
        <f t="shared" si="179"/>
        <v>0.66183356876478039</v>
      </c>
      <c r="BB2507" s="17">
        <f t="shared" si="180"/>
        <v>0.80890769515695382</v>
      </c>
    </row>
    <row r="2508" spans="20:54" x14ac:dyDescent="0.2">
      <c r="T2508" s="12">
        <v>1.9830000000000001</v>
      </c>
      <c r="U2508" s="12">
        <v>6.8000000000000005E-2</v>
      </c>
      <c r="AG2508" s="19">
        <v>1.9135</v>
      </c>
      <c r="AH2508" s="20">
        <v>6.3700000000000007E-2</v>
      </c>
      <c r="AN2508" s="17">
        <v>252.5</v>
      </c>
      <c r="AO2508" s="17">
        <v>0.73673951291902395</v>
      </c>
      <c r="AP2508" s="17">
        <f t="shared" si="177"/>
        <v>0.6630655616271216</v>
      </c>
      <c r="AQ2508" s="18">
        <f t="shared" si="178"/>
        <v>0.81041346421092642</v>
      </c>
      <c r="AV2508" s="19">
        <v>1.9144000000000001</v>
      </c>
      <c r="AW2508" s="20">
        <v>6.3100000000000003E-2</v>
      </c>
      <c r="AY2508" s="17">
        <v>252.5</v>
      </c>
      <c r="AZ2508" s="17">
        <v>0.73542779117599699</v>
      </c>
      <c r="BA2508" s="17">
        <f t="shared" si="179"/>
        <v>0.66188501205839734</v>
      </c>
      <c r="BB2508" s="17">
        <f t="shared" si="180"/>
        <v>0.80897057029359676</v>
      </c>
    </row>
    <row r="2509" spans="20:54" x14ac:dyDescent="0.2">
      <c r="T2509" s="12">
        <v>1.9473</v>
      </c>
      <c r="U2509" s="12">
        <v>6.8000000000000005E-2</v>
      </c>
      <c r="AG2509" s="19">
        <v>1.9218999999999999</v>
      </c>
      <c r="AH2509" s="20">
        <v>6.3700000000000007E-2</v>
      </c>
      <c r="AN2509" s="17">
        <v>252.6</v>
      </c>
      <c r="AO2509" s="17">
        <v>0.73679672224632897</v>
      </c>
      <c r="AP2509" s="17">
        <f t="shared" si="177"/>
        <v>0.66311705002169608</v>
      </c>
      <c r="AQ2509" s="18">
        <f t="shared" si="178"/>
        <v>0.81047639447096198</v>
      </c>
      <c r="AV2509" s="19">
        <v>1.9609000000000001</v>
      </c>
      <c r="AW2509" s="20">
        <v>6.3100000000000003E-2</v>
      </c>
      <c r="AY2509" s="17">
        <v>252.6</v>
      </c>
      <c r="AZ2509" s="17">
        <v>0.73548489692508301</v>
      </c>
      <c r="BA2509" s="17">
        <f t="shared" si="179"/>
        <v>0.66193640723257474</v>
      </c>
      <c r="BB2509" s="17">
        <f t="shared" si="180"/>
        <v>0.80903338661759139</v>
      </c>
    </row>
    <row r="2510" spans="20:54" x14ac:dyDescent="0.2">
      <c r="T2510" s="12">
        <v>1.9775</v>
      </c>
      <c r="U2510" s="12">
        <v>6.8099999999999994E-2</v>
      </c>
      <c r="AG2510" s="19">
        <v>1.9316</v>
      </c>
      <c r="AH2510" s="20">
        <v>6.3700000000000007E-2</v>
      </c>
      <c r="AN2510" s="17">
        <v>252.7</v>
      </c>
      <c r="AO2510" s="17">
        <v>0.73685385903186196</v>
      </c>
      <c r="AP2510" s="17">
        <f t="shared" si="177"/>
        <v>0.66316847312867577</v>
      </c>
      <c r="AQ2510" s="18">
        <f t="shared" si="178"/>
        <v>0.81053924493504825</v>
      </c>
      <c r="AV2510" s="19">
        <v>1.9246000000000001</v>
      </c>
      <c r="AW2510" s="20">
        <v>6.3200000000000006E-2</v>
      </c>
      <c r="AY2510" s="17">
        <v>252.7</v>
      </c>
      <c r="AZ2510" s="17">
        <v>0.735541949333964</v>
      </c>
      <c r="BA2510" s="17">
        <f t="shared" si="179"/>
        <v>0.66198775440056756</v>
      </c>
      <c r="BB2510" s="17">
        <f t="shared" si="180"/>
        <v>0.80909614426736043</v>
      </c>
    </row>
    <row r="2511" spans="20:54" x14ac:dyDescent="0.2">
      <c r="T2511" s="12">
        <v>1.9762999999999999</v>
      </c>
      <c r="U2511" s="12">
        <v>6.8099999999999994E-2</v>
      </c>
      <c r="AG2511" s="19">
        <v>1.9155</v>
      </c>
      <c r="AH2511" s="20">
        <v>6.3799999999999996E-2</v>
      </c>
      <c r="AN2511" s="17">
        <v>252.8</v>
      </c>
      <c r="AO2511" s="17">
        <v>0.73691092337217801</v>
      </c>
      <c r="AP2511" s="17">
        <f t="shared" si="177"/>
        <v>0.66321983103496018</v>
      </c>
      <c r="AQ2511" s="18">
        <f t="shared" si="178"/>
        <v>0.81060201570939583</v>
      </c>
      <c r="AV2511" s="19">
        <v>1.9339</v>
      </c>
      <c r="AW2511" s="20">
        <v>6.3200000000000006E-2</v>
      </c>
      <c r="AY2511" s="17">
        <v>252.8</v>
      </c>
      <c r="AZ2511" s="17">
        <v>0.73559894852826602</v>
      </c>
      <c r="BA2511" s="17">
        <f t="shared" si="179"/>
        <v>0.66203905367543947</v>
      </c>
      <c r="BB2511" s="17">
        <f t="shared" si="180"/>
        <v>0.80915884338109267</v>
      </c>
    </row>
    <row r="2512" spans="20:54" x14ac:dyDescent="0.2">
      <c r="T2512" s="12">
        <v>1.9652000000000001</v>
      </c>
      <c r="U2512" s="12">
        <v>6.8099999999999994E-2</v>
      </c>
      <c r="AG2512" s="19">
        <v>1.9297</v>
      </c>
      <c r="AH2512" s="20">
        <v>6.3799999999999996E-2</v>
      </c>
      <c r="AN2512" s="17">
        <v>252.9</v>
      </c>
      <c r="AO2512" s="17">
        <v>0.73696791536370099</v>
      </c>
      <c r="AP2512" s="17">
        <f t="shared" si="177"/>
        <v>0.66327112382733089</v>
      </c>
      <c r="AQ2512" s="18">
        <f t="shared" si="178"/>
        <v>0.8106647069000712</v>
      </c>
      <c r="AV2512" s="19">
        <v>1.819</v>
      </c>
      <c r="AW2512" s="20">
        <v>6.3200000000000006E-2</v>
      </c>
      <c r="AY2512" s="17">
        <v>252.9</v>
      </c>
      <c r="AZ2512" s="17">
        <v>0.73565589463340098</v>
      </c>
      <c r="BA2512" s="17">
        <f t="shared" si="179"/>
        <v>0.66209030517006084</v>
      </c>
      <c r="BB2512" s="17">
        <f t="shared" si="180"/>
        <v>0.80922148409674111</v>
      </c>
    </row>
    <row r="2513" spans="20:54" x14ac:dyDescent="0.2">
      <c r="T2513" s="12">
        <v>1.9854000000000001</v>
      </c>
      <c r="U2513" s="12">
        <v>6.8099999999999994E-2</v>
      </c>
      <c r="AG2513" s="19">
        <v>1.9137999999999999</v>
      </c>
      <c r="AH2513" s="20">
        <v>6.3799999999999996E-2</v>
      </c>
      <c r="AN2513" s="17">
        <v>253</v>
      </c>
      <c r="AO2513" s="17">
        <v>0.73702483510272399</v>
      </c>
      <c r="AP2513" s="17">
        <f t="shared" si="177"/>
        <v>0.66332235159245156</v>
      </c>
      <c r="AQ2513" s="18">
        <f t="shared" si="178"/>
        <v>0.81072731861299641</v>
      </c>
      <c r="AV2513" s="19">
        <v>1.8653999999999999</v>
      </c>
      <c r="AW2513" s="20">
        <v>6.3200000000000006E-2</v>
      </c>
      <c r="AY2513" s="17">
        <v>253</v>
      </c>
      <c r="AZ2513" s="17">
        <v>0.73571278777457005</v>
      </c>
      <c r="BA2513" s="17">
        <f t="shared" si="179"/>
        <v>0.6621415089971131</v>
      </c>
      <c r="BB2513" s="17">
        <f t="shared" si="180"/>
        <v>0.80928406655202711</v>
      </c>
    </row>
    <row r="2514" spans="20:54" x14ac:dyDescent="0.2">
      <c r="T2514" s="12">
        <v>1.9659</v>
      </c>
      <c r="U2514" s="12">
        <v>6.8099999999999994E-2</v>
      </c>
      <c r="AG2514" s="19">
        <v>1.8718999999999999</v>
      </c>
      <c r="AH2514" s="20">
        <v>6.3799999999999996E-2</v>
      </c>
      <c r="AN2514" s="17">
        <v>253.1</v>
      </c>
      <c r="AO2514" s="17">
        <v>0.73708168268540797</v>
      </c>
      <c r="AP2514" s="17">
        <f t="shared" si="177"/>
        <v>0.6633735144168672</v>
      </c>
      <c r="AQ2514" s="18">
        <f t="shared" si="178"/>
        <v>0.81078985095394884</v>
      </c>
      <c r="AV2514" s="19">
        <v>1.8917999999999999</v>
      </c>
      <c r="AW2514" s="20">
        <v>6.3200000000000006E-2</v>
      </c>
      <c r="AY2514" s="17">
        <v>253.1</v>
      </c>
      <c r="AZ2514" s="17">
        <v>0.73576962807676405</v>
      </c>
      <c r="BA2514" s="17">
        <f t="shared" si="179"/>
        <v>0.66219266526908771</v>
      </c>
      <c r="BB2514" s="17">
        <f t="shared" si="180"/>
        <v>0.8093465908844405</v>
      </c>
    </row>
    <row r="2515" spans="20:54" x14ac:dyDescent="0.2">
      <c r="T2515" s="12">
        <v>1.9756</v>
      </c>
      <c r="U2515" s="12">
        <v>6.8099999999999994E-2</v>
      </c>
      <c r="AG2515" s="19">
        <v>1.9014</v>
      </c>
      <c r="AH2515" s="20">
        <v>6.3799999999999996E-2</v>
      </c>
      <c r="AN2515" s="17">
        <v>253.2</v>
      </c>
      <c r="AO2515" s="17">
        <v>0.73713845820778501</v>
      </c>
      <c r="AP2515" s="17">
        <f t="shared" si="177"/>
        <v>0.66342461238700656</v>
      </c>
      <c r="AQ2515" s="18">
        <f t="shared" si="178"/>
        <v>0.81085230402856356</v>
      </c>
      <c r="AV2515" s="19">
        <v>1.9394</v>
      </c>
      <c r="AW2515" s="20">
        <v>6.3200000000000006E-2</v>
      </c>
      <c r="AY2515" s="17">
        <v>253.2</v>
      </c>
      <c r="AZ2515" s="17">
        <v>0.73582641566476004</v>
      </c>
      <c r="BA2515" s="17">
        <f t="shared" si="179"/>
        <v>0.66224377409828405</v>
      </c>
      <c r="BB2515" s="17">
        <f t="shared" si="180"/>
        <v>0.80940905723123613</v>
      </c>
    </row>
    <row r="2516" spans="20:54" x14ac:dyDescent="0.2">
      <c r="T2516" s="12">
        <v>1.996</v>
      </c>
      <c r="U2516" s="12">
        <v>6.8099999999999994E-2</v>
      </c>
      <c r="AG2516" s="19">
        <v>1.8796999999999999</v>
      </c>
      <c r="AH2516" s="20">
        <v>6.3799999999999996E-2</v>
      </c>
      <c r="AN2516" s="17">
        <v>253.3</v>
      </c>
      <c r="AO2516" s="17">
        <v>0.73719516176575495</v>
      </c>
      <c r="AP2516" s="17">
        <f t="shared" si="177"/>
        <v>0.66347564558917949</v>
      </c>
      <c r="AQ2516" s="18">
        <f t="shared" si="178"/>
        <v>0.81091467794233052</v>
      </c>
      <c r="AV2516" s="19">
        <v>1.9240999999999999</v>
      </c>
      <c r="AW2516" s="20">
        <v>6.3200000000000006E-2</v>
      </c>
      <c r="AY2516" s="17">
        <v>253.3</v>
      </c>
      <c r="AZ2516" s="17">
        <v>0.73588315066312604</v>
      </c>
      <c r="BA2516" s="17">
        <f t="shared" si="179"/>
        <v>0.66229483559681346</v>
      </c>
      <c r="BB2516" s="17">
        <f t="shared" si="180"/>
        <v>0.80947146572943873</v>
      </c>
    </row>
    <row r="2517" spans="20:54" x14ac:dyDescent="0.2">
      <c r="T2517" s="12">
        <v>1.9454</v>
      </c>
      <c r="U2517" s="12">
        <v>6.8199999999999997E-2</v>
      </c>
      <c r="AG2517" s="19">
        <v>1.8580000000000001</v>
      </c>
      <c r="AH2517" s="20">
        <v>6.3799999999999996E-2</v>
      </c>
      <c r="AN2517" s="17">
        <v>253.4</v>
      </c>
      <c r="AO2517" s="17">
        <v>0.73725179345508796</v>
      </c>
      <c r="AP2517" s="17">
        <f t="shared" si="177"/>
        <v>0.66352661410957914</v>
      </c>
      <c r="AQ2517" s="18">
        <f t="shared" si="178"/>
        <v>0.81097697280059677</v>
      </c>
      <c r="AV2517" s="19">
        <v>1.8958999999999999</v>
      </c>
      <c r="AW2517" s="20">
        <v>6.3299999999999995E-2</v>
      </c>
      <c r="AY2517" s="17">
        <v>253.4</v>
      </c>
      <c r="AZ2517" s="17">
        <v>0.73593983319621803</v>
      </c>
      <c r="BA2517" s="17">
        <f t="shared" si="179"/>
        <v>0.66234584987659628</v>
      </c>
      <c r="BB2517" s="17">
        <f t="shared" si="180"/>
        <v>0.80953381651583989</v>
      </c>
    </row>
    <row r="2518" spans="20:54" x14ac:dyDescent="0.2">
      <c r="T2518" s="12">
        <v>1.9234</v>
      </c>
      <c r="U2518" s="12">
        <v>6.8199999999999997E-2</v>
      </c>
      <c r="AG2518" s="19">
        <v>1.8628</v>
      </c>
      <c r="AH2518" s="20">
        <v>6.3899999999999998E-2</v>
      </c>
      <c r="AN2518" s="17">
        <v>253.5</v>
      </c>
      <c r="AO2518" s="17">
        <v>0.73730835337142497</v>
      </c>
      <c r="AP2518" s="17">
        <f t="shared" si="177"/>
        <v>0.66357751803428244</v>
      </c>
      <c r="AQ2518" s="18">
        <f t="shared" si="178"/>
        <v>0.8110391887085675</v>
      </c>
      <c r="AV2518" s="19">
        <v>1.9013</v>
      </c>
      <c r="AW2518" s="20">
        <v>6.3299999999999995E-2</v>
      </c>
      <c r="AY2518" s="17">
        <v>253.5</v>
      </c>
      <c r="AZ2518" s="17">
        <v>0.73599646338818103</v>
      </c>
      <c r="BA2518" s="17">
        <f t="shared" si="179"/>
        <v>0.66239681704936293</v>
      </c>
      <c r="BB2518" s="17">
        <f t="shared" si="180"/>
        <v>0.80959610972699925</v>
      </c>
    </row>
    <row r="2519" spans="20:54" x14ac:dyDescent="0.2">
      <c r="T2519" s="12">
        <v>1.9716</v>
      </c>
      <c r="U2519" s="12">
        <v>6.8199999999999997E-2</v>
      </c>
      <c r="AG2519" s="19">
        <v>1.8755999999999999</v>
      </c>
      <c r="AH2519" s="20">
        <v>6.3899999999999998E-2</v>
      </c>
      <c r="AN2519" s="17">
        <v>253.6</v>
      </c>
      <c r="AO2519" s="17">
        <v>0.73736484161027405</v>
      </c>
      <c r="AP2519" s="17">
        <f t="shared" si="177"/>
        <v>0.66362835744924664</v>
      </c>
      <c r="AQ2519" s="18">
        <f t="shared" si="178"/>
        <v>0.81110132577130156</v>
      </c>
      <c r="AV2519" s="19">
        <v>1.8988</v>
      </c>
      <c r="AW2519" s="20">
        <v>6.3299999999999995E-2</v>
      </c>
      <c r="AY2519" s="17">
        <v>253.6</v>
      </c>
      <c r="AZ2519" s="17">
        <v>0.73605304136295002</v>
      </c>
      <c r="BA2519" s="17">
        <f t="shared" si="179"/>
        <v>0.66244773722665506</v>
      </c>
      <c r="BB2519" s="17">
        <f t="shared" si="180"/>
        <v>0.80965834549924509</v>
      </c>
    </row>
    <row r="2520" spans="20:54" x14ac:dyDescent="0.2">
      <c r="T2520" s="12">
        <v>1.9834000000000001</v>
      </c>
      <c r="U2520" s="12">
        <v>6.8199999999999997E-2</v>
      </c>
      <c r="AG2520" s="19">
        <v>1.9</v>
      </c>
      <c r="AH2520" s="20">
        <v>6.3899999999999998E-2</v>
      </c>
      <c r="AN2520" s="17">
        <v>253.7</v>
      </c>
      <c r="AO2520" s="17">
        <v>0.73742125826701699</v>
      </c>
      <c r="AP2520" s="17">
        <f t="shared" si="177"/>
        <v>0.66367913244031529</v>
      </c>
      <c r="AQ2520" s="18">
        <f t="shared" si="178"/>
        <v>0.8111633840937188</v>
      </c>
      <c r="AV2520" s="19">
        <v>1.8788</v>
      </c>
      <c r="AW2520" s="20">
        <v>6.3299999999999995E-2</v>
      </c>
      <c r="AY2520" s="17">
        <v>253.7</v>
      </c>
      <c r="AZ2520" s="17">
        <v>0.73610956724424903</v>
      </c>
      <c r="BA2520" s="17">
        <f t="shared" si="179"/>
        <v>0.66249861051982417</v>
      </c>
      <c r="BB2520" s="17">
        <f t="shared" si="180"/>
        <v>0.809720523968674</v>
      </c>
    </row>
    <row r="2521" spans="20:54" x14ac:dyDescent="0.2">
      <c r="T2521" s="12">
        <v>1.9269000000000001</v>
      </c>
      <c r="U2521" s="12">
        <v>6.8199999999999997E-2</v>
      </c>
      <c r="AG2521" s="19">
        <v>1.8757999999999999</v>
      </c>
      <c r="AH2521" s="20">
        <v>6.3899999999999998E-2</v>
      </c>
      <c r="AN2521" s="17">
        <v>253.8</v>
      </c>
      <c r="AO2521" s="17">
        <v>0.73747760343690205</v>
      </c>
      <c r="AP2521" s="17">
        <f t="shared" si="177"/>
        <v>0.66372984309321181</v>
      </c>
      <c r="AQ2521" s="18">
        <f t="shared" si="178"/>
        <v>0.81122536378059229</v>
      </c>
      <c r="AV2521" s="19">
        <v>1.8579000000000001</v>
      </c>
      <c r="AW2521" s="20">
        <v>6.3299999999999995E-2</v>
      </c>
      <c r="AY2521" s="17">
        <v>253.8</v>
      </c>
      <c r="AZ2521" s="17">
        <v>0.73616604115559403</v>
      </c>
      <c r="BA2521" s="17">
        <f t="shared" si="179"/>
        <v>0.66254943704003466</v>
      </c>
      <c r="BB2521" s="17">
        <f t="shared" si="180"/>
        <v>0.80978264527115351</v>
      </c>
    </row>
    <row r="2522" spans="20:54" x14ac:dyDescent="0.2">
      <c r="T2522" s="12">
        <v>1.9104000000000001</v>
      </c>
      <c r="U2522" s="12">
        <v>6.8199999999999997E-2</v>
      </c>
      <c r="AG2522" s="19">
        <v>1.8809</v>
      </c>
      <c r="AH2522" s="20">
        <v>6.3899999999999998E-2</v>
      </c>
      <c r="AN2522" s="17">
        <v>253.9</v>
      </c>
      <c r="AO2522" s="17">
        <v>0.73753387721505204</v>
      </c>
      <c r="AP2522" s="17">
        <f t="shared" si="177"/>
        <v>0.66378048949354684</v>
      </c>
      <c r="AQ2522" s="18">
        <f t="shared" si="178"/>
        <v>0.81128726493655734</v>
      </c>
      <c r="AV2522" s="19">
        <v>1.9093</v>
      </c>
      <c r="AW2522" s="20">
        <v>6.3299999999999995E-2</v>
      </c>
      <c r="AY2522" s="17">
        <v>253.9</v>
      </c>
      <c r="AZ2522" s="17">
        <v>0.73622246322028895</v>
      </c>
      <c r="BA2522" s="17">
        <f t="shared" si="179"/>
        <v>0.6626002168982601</v>
      </c>
      <c r="BB2522" s="17">
        <f t="shared" si="180"/>
        <v>0.80984470954231791</v>
      </c>
    </row>
    <row r="2523" spans="20:54" x14ac:dyDescent="0.2">
      <c r="T2523" s="12">
        <v>1.9491000000000001</v>
      </c>
      <c r="U2523" s="12">
        <v>6.8199999999999997E-2</v>
      </c>
      <c r="AG2523" s="19">
        <v>1.8669</v>
      </c>
      <c r="AH2523" s="20">
        <v>6.3899999999999998E-2</v>
      </c>
      <c r="AN2523" s="17">
        <v>254</v>
      </c>
      <c r="AO2523" s="17">
        <v>0.73759007969645596</v>
      </c>
      <c r="AP2523" s="17">
        <f t="shared" si="177"/>
        <v>0.66383107172681033</v>
      </c>
      <c r="AQ2523" s="18">
        <f t="shared" si="178"/>
        <v>0.81134908766610159</v>
      </c>
      <c r="AV2523" s="19">
        <v>1.8809</v>
      </c>
      <c r="AW2523" s="20">
        <v>6.3299999999999995E-2</v>
      </c>
      <c r="AY2523" s="17">
        <v>254</v>
      </c>
      <c r="AZ2523" s="17">
        <v>0.73627883356142798</v>
      </c>
      <c r="BA2523" s="17">
        <f t="shared" si="179"/>
        <v>0.66265095020528519</v>
      </c>
      <c r="BB2523" s="17">
        <f t="shared" si="180"/>
        <v>0.80990671691757088</v>
      </c>
    </row>
    <row r="2524" spans="20:54" x14ac:dyDescent="0.2">
      <c r="T2524" s="12">
        <v>1.9297</v>
      </c>
      <c r="U2524" s="12">
        <v>6.83E-2</v>
      </c>
      <c r="AG2524" s="19">
        <v>1.8682000000000001</v>
      </c>
      <c r="AH2524" s="20">
        <v>6.3899999999999998E-2</v>
      </c>
      <c r="AN2524" s="17">
        <v>254.1</v>
      </c>
      <c r="AO2524" s="17">
        <v>0.73764621097597605</v>
      </c>
      <c r="AP2524" s="17">
        <f t="shared" si="177"/>
        <v>0.66388158987837842</v>
      </c>
      <c r="AQ2524" s="18">
        <f t="shared" si="178"/>
        <v>0.81141083207357367</v>
      </c>
      <c r="AV2524" s="19">
        <v>1.9549000000000001</v>
      </c>
      <c r="AW2524" s="20">
        <v>6.3399999999999998E-2</v>
      </c>
      <c r="AY2524" s="17">
        <v>254.1</v>
      </c>
      <c r="AZ2524" s="17">
        <v>0.73633515230189905</v>
      </c>
      <c r="BA2524" s="17">
        <f t="shared" si="179"/>
        <v>0.66270163707170915</v>
      </c>
      <c r="BB2524" s="17">
        <f t="shared" si="180"/>
        <v>0.80996866753208907</v>
      </c>
    </row>
    <row r="2525" spans="20:54" x14ac:dyDescent="0.2">
      <c r="T2525" s="12">
        <v>1.9211</v>
      </c>
      <c r="U2525" s="12">
        <v>6.83E-2</v>
      </c>
      <c r="AG2525" s="19">
        <v>1.8542000000000001</v>
      </c>
      <c r="AH2525" s="20">
        <v>6.4000000000000001E-2</v>
      </c>
      <c r="AN2525" s="17">
        <v>254.2</v>
      </c>
      <c r="AO2525" s="17">
        <v>0.73770227114834497</v>
      </c>
      <c r="AP2525" s="17">
        <f t="shared" si="177"/>
        <v>0.66393204403351047</v>
      </c>
      <c r="AQ2525" s="18">
        <f t="shared" si="178"/>
        <v>0.81147249826317958</v>
      </c>
      <c r="AV2525" s="19">
        <v>1.9517</v>
      </c>
      <c r="AW2525" s="20">
        <v>6.3399999999999998E-2</v>
      </c>
      <c r="AY2525" s="17">
        <v>254.2</v>
      </c>
      <c r="AZ2525" s="17">
        <v>0.73639141956437704</v>
      </c>
      <c r="BA2525" s="17">
        <f t="shared" si="179"/>
        <v>0.66275227760793931</v>
      </c>
      <c r="BB2525" s="17">
        <f t="shared" si="180"/>
        <v>0.81003056152081476</v>
      </c>
    </row>
    <row r="2526" spans="20:54" x14ac:dyDescent="0.2">
      <c r="T2526" s="12">
        <v>1.9257</v>
      </c>
      <c r="U2526" s="12">
        <v>6.83E-2</v>
      </c>
      <c r="AG2526" s="19">
        <v>1.9154</v>
      </c>
      <c r="AH2526" s="20">
        <v>6.4000000000000001E-2</v>
      </c>
      <c r="AN2526" s="17">
        <v>254.3</v>
      </c>
      <c r="AO2526" s="17">
        <v>0.73775826030816705</v>
      </c>
      <c r="AP2526" s="17">
        <f t="shared" si="177"/>
        <v>0.66398243427735038</v>
      </c>
      <c r="AQ2526" s="18">
        <f t="shared" si="178"/>
        <v>0.81153408633898383</v>
      </c>
      <c r="AV2526" s="19">
        <v>1.9595</v>
      </c>
      <c r="AW2526" s="20">
        <v>6.3399999999999998E-2</v>
      </c>
      <c r="AY2526" s="17">
        <v>254.3</v>
      </c>
      <c r="AZ2526" s="17">
        <v>0.73644763547132996</v>
      </c>
      <c r="BA2526" s="17">
        <f t="shared" si="179"/>
        <v>0.66280287192419696</v>
      </c>
      <c r="BB2526" s="17">
        <f t="shared" si="180"/>
        <v>0.81009239901846297</v>
      </c>
    </row>
    <row r="2527" spans="20:54" x14ac:dyDescent="0.2">
      <c r="T2527" s="12">
        <v>1.9782</v>
      </c>
      <c r="U2527" s="12">
        <v>6.83E-2</v>
      </c>
      <c r="AG2527" s="19">
        <v>1.8459000000000001</v>
      </c>
      <c r="AH2527" s="20">
        <v>6.4000000000000001E-2</v>
      </c>
      <c r="AN2527" s="17">
        <v>254.4</v>
      </c>
      <c r="AO2527" s="17">
        <v>0.73781417854991505</v>
      </c>
      <c r="AP2527" s="17">
        <f t="shared" si="177"/>
        <v>0.66403276069492356</v>
      </c>
      <c r="AQ2527" s="18">
        <f t="shared" si="178"/>
        <v>0.81159559640490664</v>
      </c>
      <c r="AV2527" s="19">
        <v>1.9051</v>
      </c>
      <c r="AW2527" s="20">
        <v>6.3399999999999998E-2</v>
      </c>
      <c r="AY2527" s="17">
        <v>254.4</v>
      </c>
      <c r="AZ2527" s="17">
        <v>0.73650380014501804</v>
      </c>
      <c r="BA2527" s="17">
        <f t="shared" si="179"/>
        <v>0.66285342013051629</v>
      </c>
      <c r="BB2527" s="17">
        <f t="shared" si="180"/>
        <v>0.8101541801595199</v>
      </c>
    </row>
    <row r="2528" spans="20:54" x14ac:dyDescent="0.2">
      <c r="T2528" s="12">
        <v>1.9483999999999999</v>
      </c>
      <c r="U2528" s="12">
        <v>6.83E-2</v>
      </c>
      <c r="AG2528" s="19">
        <v>1.8785000000000001</v>
      </c>
      <c r="AH2528" s="20">
        <v>6.4000000000000001E-2</v>
      </c>
      <c r="AN2528" s="17">
        <v>254.5</v>
      </c>
      <c r="AO2528" s="17">
        <v>0.73787002596793605</v>
      </c>
      <c r="AP2528" s="17">
        <f t="shared" si="177"/>
        <v>0.66408302337114244</v>
      </c>
      <c r="AQ2528" s="18">
        <f t="shared" si="178"/>
        <v>0.81165702856472977</v>
      </c>
      <c r="AV2528" s="19">
        <v>1.8695999999999999</v>
      </c>
      <c r="AW2528" s="20">
        <v>6.3399999999999998E-2</v>
      </c>
      <c r="AY2528" s="17">
        <v>254.5</v>
      </c>
      <c r="AZ2528" s="17">
        <v>0.73655991370748997</v>
      </c>
      <c r="BA2528" s="17">
        <f t="shared" si="179"/>
        <v>0.662903922336741</v>
      </c>
      <c r="BB2528" s="17">
        <f t="shared" si="180"/>
        <v>0.81021590507823904</v>
      </c>
    </row>
    <row r="2529" spans="20:54" x14ac:dyDescent="0.2">
      <c r="T2529" s="12">
        <v>1.9188000000000001</v>
      </c>
      <c r="U2529" s="12">
        <v>6.83E-2</v>
      </c>
      <c r="AG2529" s="19">
        <v>1.8980999999999999</v>
      </c>
      <c r="AH2529" s="20">
        <v>6.4000000000000001E-2</v>
      </c>
      <c r="AN2529" s="17">
        <v>254.6</v>
      </c>
      <c r="AO2529" s="17">
        <v>0.73792580265644703</v>
      </c>
      <c r="AP2529" s="17">
        <f t="shared" si="177"/>
        <v>0.6641332223908023</v>
      </c>
      <c r="AQ2529" s="18">
        <f t="shared" si="178"/>
        <v>0.81171838292209175</v>
      </c>
      <c r="AV2529" s="19">
        <v>1.8720000000000001</v>
      </c>
      <c r="AW2529" s="20">
        <v>6.3399999999999998E-2</v>
      </c>
      <c r="AY2529" s="17">
        <v>254.6</v>
      </c>
      <c r="AZ2529" s="17">
        <v>0.73661597628058995</v>
      </c>
      <c r="BA2529" s="17">
        <f t="shared" si="179"/>
        <v>0.66295437865253093</v>
      </c>
      <c r="BB2529" s="17">
        <f t="shared" si="180"/>
        <v>0.81027757390864896</v>
      </c>
    </row>
    <row r="2530" spans="20:54" x14ac:dyDescent="0.2">
      <c r="T2530" s="12">
        <v>1.9226000000000001</v>
      </c>
      <c r="U2530" s="12">
        <v>6.83E-2</v>
      </c>
      <c r="AG2530" s="19">
        <v>1.9303999999999999</v>
      </c>
      <c r="AH2530" s="20">
        <v>6.4000000000000001E-2</v>
      </c>
      <c r="AN2530" s="17">
        <v>254.7</v>
      </c>
      <c r="AO2530" s="17">
        <v>0.73798150870953705</v>
      </c>
      <c r="AP2530" s="17">
        <f t="shared" si="177"/>
        <v>0.6641833578385834</v>
      </c>
      <c r="AQ2530" s="18">
        <f t="shared" si="178"/>
        <v>0.81177965958049081</v>
      </c>
      <c r="AV2530" s="19">
        <v>1.9051</v>
      </c>
      <c r="AW2530" s="20">
        <v>6.3399999999999998E-2</v>
      </c>
      <c r="AY2530" s="17">
        <v>254.7</v>
      </c>
      <c r="AZ2530" s="17">
        <v>0.73667198798595201</v>
      </c>
      <c r="BA2530" s="17">
        <f t="shared" si="179"/>
        <v>0.66300478918735684</v>
      </c>
      <c r="BB2530" s="17">
        <f t="shared" si="180"/>
        <v>0.81033918678454731</v>
      </c>
    </row>
    <row r="2531" spans="20:54" x14ac:dyDescent="0.2">
      <c r="T2531" s="12">
        <v>1.946</v>
      </c>
      <c r="U2531" s="12">
        <v>6.8400000000000002E-2</v>
      </c>
      <c r="AG2531" s="19">
        <v>1.9254</v>
      </c>
      <c r="AH2531" s="20">
        <v>6.4000000000000001E-2</v>
      </c>
      <c r="AN2531" s="17">
        <v>254.8</v>
      </c>
      <c r="AO2531" s="17">
        <v>0.73803714422116695</v>
      </c>
      <c r="AP2531" s="17">
        <f t="shared" si="177"/>
        <v>0.66423342979905031</v>
      </c>
      <c r="AQ2531" s="18">
        <f t="shared" si="178"/>
        <v>0.8118408586432837</v>
      </c>
      <c r="AV2531" s="19">
        <v>1.8602000000000001</v>
      </c>
      <c r="AW2531" s="20">
        <v>6.3500000000000001E-2</v>
      </c>
      <c r="AY2531" s="17">
        <v>254.8</v>
      </c>
      <c r="AZ2531" s="17">
        <v>0.73672794894500204</v>
      </c>
      <c r="BA2531" s="17">
        <f t="shared" si="179"/>
        <v>0.66305515405050186</v>
      </c>
      <c r="BB2531" s="17">
        <f t="shared" si="180"/>
        <v>0.81040074383950234</v>
      </c>
    </row>
    <row r="2532" spans="20:54" x14ac:dyDescent="0.2">
      <c r="T2532" s="12">
        <v>1.9463999999999999</v>
      </c>
      <c r="U2532" s="12">
        <v>6.8400000000000002E-2</v>
      </c>
      <c r="AG2532" s="19">
        <v>1.9178999999999999</v>
      </c>
      <c r="AH2532" s="20">
        <v>6.4100000000000004E-2</v>
      </c>
      <c r="AN2532" s="17">
        <v>254.9</v>
      </c>
      <c r="AO2532" s="17">
        <v>0.73809270928516901</v>
      </c>
      <c r="AP2532" s="17">
        <f t="shared" si="177"/>
        <v>0.66428343835665216</v>
      </c>
      <c r="AQ2532" s="18">
        <f t="shared" si="178"/>
        <v>0.81190198021368598</v>
      </c>
      <c r="AV2532" s="19">
        <v>1.8854</v>
      </c>
      <c r="AW2532" s="20">
        <v>6.3500000000000001E-2</v>
      </c>
      <c r="AY2532" s="17">
        <v>254.9</v>
      </c>
      <c r="AZ2532" s="17">
        <v>0.73678385927895895</v>
      </c>
      <c r="BA2532" s="17">
        <f t="shared" si="179"/>
        <v>0.66310547335106307</v>
      </c>
      <c r="BB2532" s="17">
        <f t="shared" si="180"/>
        <v>0.81046224520685495</v>
      </c>
    </row>
    <row r="2533" spans="20:54" x14ac:dyDescent="0.2">
      <c r="T2533" s="12">
        <v>1.9622999999999999</v>
      </c>
      <c r="U2533" s="12">
        <v>6.8400000000000002E-2</v>
      </c>
      <c r="AG2533" s="19">
        <v>1.8652</v>
      </c>
      <c r="AH2533" s="20">
        <v>6.4100000000000004E-2</v>
      </c>
      <c r="AN2533" s="17">
        <v>255</v>
      </c>
      <c r="AO2533" s="17">
        <v>0.73814820399524805</v>
      </c>
      <c r="AP2533" s="17">
        <f t="shared" si="177"/>
        <v>0.66433338359572325</v>
      </c>
      <c r="AQ2533" s="18">
        <f t="shared" si="178"/>
        <v>0.81196302439477297</v>
      </c>
      <c r="AV2533" s="19">
        <v>1.8716999999999999</v>
      </c>
      <c r="AW2533" s="20">
        <v>6.3500000000000001E-2</v>
      </c>
      <c r="AY2533" s="17">
        <v>255</v>
      </c>
      <c r="AZ2533" s="17">
        <v>0.73683971910883705</v>
      </c>
      <c r="BA2533" s="17">
        <f t="shared" si="179"/>
        <v>0.66315574719795334</v>
      </c>
      <c r="BB2533" s="17">
        <f t="shared" si="180"/>
        <v>0.81052369101972077</v>
      </c>
    </row>
    <row r="2534" spans="20:54" x14ac:dyDescent="0.2">
      <c r="T2534" s="12">
        <v>1.9516</v>
      </c>
      <c r="U2534" s="12">
        <v>6.8400000000000002E-2</v>
      </c>
      <c r="AG2534" s="19">
        <v>1.869</v>
      </c>
      <c r="AH2534" s="20">
        <v>6.4100000000000004E-2</v>
      </c>
      <c r="AN2534" s="17">
        <v>255.1</v>
      </c>
      <c r="AO2534" s="17">
        <v>0.73820362844498</v>
      </c>
      <c r="AP2534" s="17">
        <f t="shared" si="177"/>
        <v>0.664383265600482</v>
      </c>
      <c r="AQ2534" s="18">
        <f t="shared" si="178"/>
        <v>0.81202399128947811</v>
      </c>
      <c r="AV2534" s="19">
        <v>1.9311</v>
      </c>
      <c r="AW2534" s="20">
        <v>6.3500000000000001E-2</v>
      </c>
      <c r="AY2534" s="17">
        <v>255.1</v>
      </c>
      <c r="AZ2534" s="17">
        <v>0.73689552855543905</v>
      </c>
      <c r="BA2534" s="17">
        <f t="shared" si="179"/>
        <v>0.66320597569989514</v>
      </c>
      <c r="BB2534" s="17">
        <f t="shared" si="180"/>
        <v>0.81058508141098307</v>
      </c>
    </row>
    <row r="2535" spans="20:54" x14ac:dyDescent="0.2">
      <c r="T2535" s="12">
        <v>1.8985000000000001</v>
      </c>
      <c r="U2535" s="12">
        <v>6.8400000000000002E-2</v>
      </c>
      <c r="AG2535" s="19">
        <v>1.9072</v>
      </c>
      <c r="AH2535" s="20">
        <v>6.4100000000000004E-2</v>
      </c>
      <c r="AN2535" s="17">
        <v>255.2</v>
      </c>
      <c r="AO2535" s="17">
        <v>0.73825898272781498</v>
      </c>
      <c r="AP2535" s="17">
        <f t="shared" si="177"/>
        <v>0.66443308445503346</v>
      </c>
      <c r="AQ2535" s="18">
        <f t="shared" si="178"/>
        <v>0.8120848810005965</v>
      </c>
      <c r="AV2535" s="19">
        <v>1.8813</v>
      </c>
      <c r="AW2535" s="20">
        <v>6.3500000000000001E-2</v>
      </c>
      <c r="AY2535" s="17">
        <v>255.2</v>
      </c>
      <c r="AZ2535" s="17">
        <v>0.73695128773936303</v>
      </c>
      <c r="BA2535" s="17">
        <f t="shared" si="179"/>
        <v>0.66325615896542678</v>
      </c>
      <c r="BB2535" s="17">
        <f t="shared" si="180"/>
        <v>0.81064641651329938</v>
      </c>
    </row>
    <row r="2536" spans="20:54" x14ac:dyDescent="0.2">
      <c r="T2536" s="12">
        <v>1.8927</v>
      </c>
      <c r="U2536" s="12">
        <v>6.8400000000000002E-2</v>
      </c>
      <c r="AG2536" s="19">
        <v>1.9159999999999999</v>
      </c>
      <c r="AH2536" s="20">
        <v>6.4100000000000004E-2</v>
      </c>
      <c r="AN2536" s="17">
        <v>255.3</v>
      </c>
      <c r="AO2536" s="17">
        <v>0.73831426693707503</v>
      </c>
      <c r="AP2536" s="17">
        <f t="shared" si="177"/>
        <v>0.66448284024336757</v>
      </c>
      <c r="AQ2536" s="18">
        <f t="shared" si="178"/>
        <v>0.81214569363078259</v>
      </c>
      <c r="AV2536" s="19">
        <v>1.889</v>
      </c>
      <c r="AW2536" s="20">
        <v>6.3500000000000001E-2</v>
      </c>
      <c r="AY2536" s="17">
        <v>255.3</v>
      </c>
      <c r="AZ2536" s="17">
        <v>0.73700699678100101</v>
      </c>
      <c r="BA2536" s="17">
        <f t="shared" si="179"/>
        <v>0.6633062971029009</v>
      </c>
      <c r="BB2536" s="17">
        <f t="shared" si="180"/>
        <v>0.81070769645910112</v>
      </c>
    </row>
    <row r="2537" spans="20:54" x14ac:dyDescent="0.2">
      <c r="T2537" s="12">
        <v>1.9052</v>
      </c>
      <c r="U2537" s="12">
        <v>6.8500000000000005E-2</v>
      </c>
      <c r="AG2537" s="19">
        <v>1.9054</v>
      </c>
      <c r="AH2537" s="20">
        <v>6.4100000000000004E-2</v>
      </c>
      <c r="AN2537" s="17">
        <v>255.4</v>
      </c>
      <c r="AO2537" s="17">
        <v>0.73836948116595302</v>
      </c>
      <c r="AP2537" s="17">
        <f t="shared" si="177"/>
        <v>0.66453253304935778</v>
      </c>
      <c r="AQ2537" s="18">
        <f t="shared" si="178"/>
        <v>0.81220642928254838</v>
      </c>
      <c r="AV2537" s="19">
        <v>1.9011</v>
      </c>
      <c r="AW2537" s="20">
        <v>6.3500000000000001E-2</v>
      </c>
      <c r="AY2537" s="17">
        <v>255.4</v>
      </c>
      <c r="AZ2537" s="17">
        <v>0.73706265580053898</v>
      </c>
      <c r="BA2537" s="17">
        <f t="shared" si="179"/>
        <v>0.66335639022048509</v>
      </c>
      <c r="BB2537" s="17">
        <f t="shared" si="180"/>
        <v>0.81076892138059298</v>
      </c>
    </row>
    <row r="2538" spans="20:54" x14ac:dyDescent="0.2">
      <c r="T2538" s="12">
        <v>1.9192</v>
      </c>
      <c r="U2538" s="12">
        <v>6.8500000000000005E-2</v>
      </c>
      <c r="AG2538" s="19">
        <v>1.8900999999999999</v>
      </c>
      <c r="AH2538" s="20">
        <v>6.4100000000000004E-2</v>
      </c>
      <c r="AN2538" s="17">
        <v>255.5</v>
      </c>
      <c r="AO2538" s="17">
        <v>0.73842462550751697</v>
      </c>
      <c r="AP2538" s="17">
        <f t="shared" si="177"/>
        <v>0.66458216295676531</v>
      </c>
      <c r="AQ2538" s="18">
        <f t="shared" si="178"/>
        <v>0.81226708805826875</v>
      </c>
      <c r="AV2538" s="19">
        <v>1.895</v>
      </c>
      <c r="AW2538" s="20">
        <v>6.3600000000000004E-2</v>
      </c>
      <c r="AY2538" s="17">
        <v>255.5</v>
      </c>
      <c r="AZ2538" s="17">
        <v>0.73711826491795496</v>
      </c>
      <c r="BA2538" s="17">
        <f t="shared" si="179"/>
        <v>0.66340643842615943</v>
      </c>
      <c r="BB2538" s="17">
        <f t="shared" si="180"/>
        <v>0.81083009140975049</v>
      </c>
    </row>
    <row r="2539" spans="20:54" x14ac:dyDescent="0.2">
      <c r="T2539" s="12">
        <v>1.9603999999999999</v>
      </c>
      <c r="U2539" s="12">
        <v>6.8500000000000005E-2</v>
      </c>
      <c r="AG2539" s="19">
        <v>1.8406</v>
      </c>
      <c r="AH2539" s="20">
        <v>6.4199999999999993E-2</v>
      </c>
      <c r="AN2539" s="17">
        <v>255.6</v>
      </c>
      <c r="AO2539" s="17">
        <v>0.73847970005470698</v>
      </c>
      <c r="AP2539" s="17">
        <f t="shared" si="177"/>
        <v>0.66463173004923626</v>
      </c>
      <c r="AQ2539" s="18">
        <f t="shared" si="178"/>
        <v>0.8123276700601777</v>
      </c>
      <c r="AV2539" s="19">
        <v>1.9013</v>
      </c>
      <c r="AW2539" s="20">
        <v>6.3600000000000004E-2</v>
      </c>
      <c r="AY2539" s="17">
        <v>255.6</v>
      </c>
      <c r="AZ2539" s="17">
        <v>0.73717382425302103</v>
      </c>
      <c r="BA2539" s="17">
        <f t="shared" si="179"/>
        <v>0.6634564418277189</v>
      </c>
      <c r="BB2539" s="17">
        <f t="shared" si="180"/>
        <v>0.81089120667832315</v>
      </c>
    </row>
    <row r="2540" spans="20:54" x14ac:dyDescent="0.2">
      <c r="T2540" s="12">
        <v>1.9274</v>
      </c>
      <c r="U2540" s="12">
        <v>6.8500000000000005E-2</v>
      </c>
      <c r="AG2540" s="19">
        <v>1.8420000000000001</v>
      </c>
      <c r="AH2540" s="20">
        <v>6.4199999999999993E-2</v>
      </c>
      <c r="AN2540" s="17">
        <v>255.7</v>
      </c>
      <c r="AO2540" s="17">
        <v>0.73853470490033601</v>
      </c>
      <c r="AP2540" s="17">
        <f t="shared" si="177"/>
        <v>0.66468123441030247</v>
      </c>
      <c r="AQ2540" s="18">
        <f t="shared" si="178"/>
        <v>0.81238817539036967</v>
      </c>
      <c r="AV2540" s="19">
        <v>1.9307000000000001</v>
      </c>
      <c r="AW2540" s="20">
        <v>6.3600000000000004E-2</v>
      </c>
      <c r="AY2540" s="17">
        <v>255.7</v>
      </c>
      <c r="AZ2540" s="17">
        <v>0.73722933392530698</v>
      </c>
      <c r="BA2540" s="17">
        <f t="shared" si="179"/>
        <v>0.66350640053277632</v>
      </c>
      <c r="BB2540" s="17">
        <f t="shared" si="180"/>
        <v>0.81095226731783776</v>
      </c>
    </row>
    <row r="2541" spans="20:54" x14ac:dyDescent="0.2">
      <c r="T2541" s="12">
        <v>1.9187000000000001</v>
      </c>
      <c r="U2541" s="12">
        <v>6.8500000000000005E-2</v>
      </c>
      <c r="AG2541" s="19">
        <v>1.883</v>
      </c>
      <c r="AH2541" s="20">
        <v>6.4199999999999993E-2</v>
      </c>
      <c r="AN2541" s="17">
        <v>255.8</v>
      </c>
      <c r="AO2541" s="17">
        <v>0.73858964013709105</v>
      </c>
      <c r="AP2541" s="17">
        <f t="shared" si="177"/>
        <v>0.66473067612338199</v>
      </c>
      <c r="AQ2541" s="18">
        <f t="shared" si="178"/>
        <v>0.81244860415080022</v>
      </c>
      <c r="AV2541" s="19">
        <v>1.9161999999999999</v>
      </c>
      <c r="AW2541" s="20">
        <v>6.3600000000000004E-2</v>
      </c>
      <c r="AY2541" s="17">
        <v>255.8</v>
      </c>
      <c r="AZ2541" s="17">
        <v>0.73728479405417302</v>
      </c>
      <c r="BA2541" s="17">
        <f t="shared" si="179"/>
        <v>0.66355631464875575</v>
      </c>
      <c r="BB2541" s="17">
        <f t="shared" si="180"/>
        <v>0.8110132734595904</v>
      </c>
    </row>
    <row r="2542" spans="20:54" x14ac:dyDescent="0.2">
      <c r="T2542" s="12">
        <v>1.9761</v>
      </c>
      <c r="U2542" s="12">
        <v>6.8500000000000005E-2</v>
      </c>
      <c r="AG2542" s="19">
        <v>1.9217</v>
      </c>
      <c r="AH2542" s="20">
        <v>6.4199999999999993E-2</v>
      </c>
      <c r="AN2542" s="17">
        <v>255.9</v>
      </c>
      <c r="AO2542" s="17">
        <v>0.73864450585753105</v>
      </c>
      <c r="AP2542" s="17">
        <f t="shared" si="177"/>
        <v>0.66478005527177797</v>
      </c>
      <c r="AQ2542" s="18">
        <f t="shared" si="178"/>
        <v>0.81250895644328425</v>
      </c>
      <c r="AV2542" s="19">
        <v>1.8856999999999999</v>
      </c>
      <c r="AW2542" s="20">
        <v>6.3600000000000004E-2</v>
      </c>
      <c r="AY2542" s="17">
        <v>255.9</v>
      </c>
      <c r="AZ2542" s="17">
        <v>0.73734020475877704</v>
      </c>
      <c r="BA2542" s="17">
        <f t="shared" si="179"/>
        <v>0.6636061842828993</v>
      </c>
      <c r="BB2542" s="17">
        <f t="shared" si="180"/>
        <v>0.81107422523465478</v>
      </c>
    </row>
    <row r="2543" spans="20:54" x14ac:dyDescent="0.2">
      <c r="T2543" s="12">
        <v>1.93</v>
      </c>
      <c r="U2543" s="12">
        <v>6.8599999999999994E-2</v>
      </c>
      <c r="AG2543" s="19">
        <v>1.9207000000000001</v>
      </c>
      <c r="AH2543" s="20">
        <v>6.4199999999999993E-2</v>
      </c>
      <c r="AN2543" s="17">
        <v>256</v>
      </c>
      <c r="AO2543" s="17">
        <v>0.73869930215408997</v>
      </c>
      <c r="AP2543" s="17">
        <f t="shared" si="177"/>
        <v>0.66482937193868097</v>
      </c>
      <c r="AQ2543" s="18">
        <f t="shared" si="178"/>
        <v>0.81256923236949907</v>
      </c>
      <c r="AV2543" s="19">
        <v>1.8834</v>
      </c>
      <c r="AW2543" s="20">
        <v>6.3600000000000004E-2</v>
      </c>
      <c r="AY2543" s="17">
        <v>256</v>
      </c>
      <c r="AZ2543" s="17">
        <v>0.737395566158071</v>
      </c>
      <c r="BA2543" s="17">
        <f t="shared" si="179"/>
        <v>0.66365600954226389</v>
      </c>
      <c r="BB2543" s="17">
        <f t="shared" si="180"/>
        <v>0.81113512277387811</v>
      </c>
    </row>
    <row r="2544" spans="20:54" x14ac:dyDescent="0.2">
      <c r="T2544" s="12">
        <v>1.976</v>
      </c>
      <c r="U2544" s="12">
        <v>6.8599999999999994E-2</v>
      </c>
      <c r="AG2544" s="19">
        <v>1.8697999999999999</v>
      </c>
      <c r="AH2544" s="20">
        <v>6.4199999999999993E-2</v>
      </c>
      <c r="AN2544" s="17">
        <v>256.10000000000002</v>
      </c>
      <c r="AO2544" s="17">
        <v>0.73875402911907495</v>
      </c>
      <c r="AP2544" s="17">
        <f t="shared" si="177"/>
        <v>0.66487862620716742</v>
      </c>
      <c r="AQ2544" s="18">
        <f t="shared" si="178"/>
        <v>0.81262943203098248</v>
      </c>
      <c r="AV2544" s="19">
        <v>1.8745000000000001</v>
      </c>
      <c r="AW2544" s="20">
        <v>6.3700000000000007E-2</v>
      </c>
      <c r="AY2544" s="17">
        <v>256.10000000000002</v>
      </c>
      <c r="AZ2544" s="17">
        <v>0.73745087837080103</v>
      </c>
      <c r="BA2544" s="17">
        <f t="shared" si="179"/>
        <v>0.66370579053372092</v>
      </c>
      <c r="BB2544" s="17">
        <f t="shared" si="180"/>
        <v>0.81119596620788115</v>
      </c>
    </row>
    <row r="2545" spans="20:54" x14ac:dyDescent="0.2">
      <c r="T2545" s="12">
        <v>1.9432</v>
      </c>
      <c r="U2545" s="12">
        <v>6.8599999999999994E-2</v>
      </c>
      <c r="AG2545" s="19">
        <v>1.8823000000000001</v>
      </c>
      <c r="AH2545" s="20">
        <v>6.4199999999999993E-2</v>
      </c>
      <c r="AN2545" s="17">
        <v>256.2</v>
      </c>
      <c r="AO2545" s="17">
        <v>0.73880868684466705</v>
      </c>
      <c r="AP2545" s="17">
        <f t="shared" si="177"/>
        <v>0.66492781816020041</v>
      </c>
      <c r="AQ2545" s="18">
        <f t="shared" si="178"/>
        <v>0.8126895555291338</v>
      </c>
      <c r="AV2545" s="19">
        <v>1.9502999999999999</v>
      </c>
      <c r="AW2545" s="20">
        <v>6.3700000000000007E-2</v>
      </c>
      <c r="AY2545" s="17">
        <v>256.2</v>
      </c>
      <c r="AZ2545" s="17">
        <v>0.73750614151551097</v>
      </c>
      <c r="BA2545" s="17">
        <f t="shared" si="179"/>
        <v>0.66375552736395993</v>
      </c>
      <c r="BB2545" s="17">
        <f t="shared" si="180"/>
        <v>0.81125675566706212</v>
      </c>
    </row>
    <row r="2546" spans="20:54" x14ac:dyDescent="0.2">
      <c r="T2546" s="12">
        <v>1.9632000000000001</v>
      </c>
      <c r="U2546" s="12">
        <v>6.8599999999999994E-2</v>
      </c>
      <c r="AG2546" s="19">
        <v>1.9123000000000001</v>
      </c>
      <c r="AH2546" s="20">
        <v>6.4299999999999996E-2</v>
      </c>
      <c r="AN2546" s="17">
        <v>256.3</v>
      </c>
      <c r="AO2546" s="17">
        <v>0.73886327542292096</v>
      </c>
      <c r="AP2546" s="17">
        <f t="shared" si="177"/>
        <v>0.66497694788062889</v>
      </c>
      <c r="AQ2546" s="18">
        <f t="shared" si="178"/>
        <v>0.81274960296521315</v>
      </c>
      <c r="AV2546" s="19">
        <v>1.9217</v>
      </c>
      <c r="AW2546" s="20">
        <v>6.3700000000000007E-2</v>
      </c>
      <c r="AY2546" s="17">
        <v>256.3</v>
      </c>
      <c r="AZ2546" s="17">
        <v>0.73756135571054005</v>
      </c>
      <c r="BA2546" s="17">
        <f t="shared" si="179"/>
        <v>0.66380522013948606</v>
      </c>
      <c r="BB2546" s="17">
        <f t="shared" si="180"/>
        <v>0.81131749128159414</v>
      </c>
    </row>
    <row r="2547" spans="20:54" x14ac:dyDescent="0.2">
      <c r="T2547" s="12">
        <v>1.9169</v>
      </c>
      <c r="U2547" s="12">
        <v>6.8599999999999994E-2</v>
      </c>
      <c r="AG2547" s="19">
        <v>1.8972</v>
      </c>
      <c r="AH2547" s="20">
        <v>6.4299999999999996E-2</v>
      </c>
      <c r="AN2547" s="17">
        <v>256.39999999999998</v>
      </c>
      <c r="AO2547" s="17">
        <v>0.73891779494576704</v>
      </c>
      <c r="AP2547" s="17">
        <f t="shared" si="177"/>
        <v>0.66502601545119033</v>
      </c>
      <c r="AQ2547" s="18">
        <f t="shared" si="178"/>
        <v>0.81280957444034385</v>
      </c>
      <c r="AV2547" s="19">
        <v>1.9408000000000001</v>
      </c>
      <c r="AW2547" s="20">
        <v>6.3700000000000007E-2</v>
      </c>
      <c r="AY2547" s="17">
        <v>256.39999999999998</v>
      </c>
      <c r="AZ2547" s="17">
        <v>0.73761652107402098</v>
      </c>
      <c r="BA2547" s="17">
        <f t="shared" si="179"/>
        <v>0.66385486896661894</v>
      </c>
      <c r="BB2547" s="17">
        <f t="shared" si="180"/>
        <v>0.81137817318142313</v>
      </c>
    </row>
    <row r="2548" spans="20:54" x14ac:dyDescent="0.2">
      <c r="T2548" s="12">
        <v>1.9234</v>
      </c>
      <c r="U2548" s="12">
        <v>6.8599999999999994E-2</v>
      </c>
      <c r="AG2548" s="19">
        <v>1.8920999999999999</v>
      </c>
      <c r="AH2548" s="20">
        <v>6.4299999999999996E-2</v>
      </c>
      <c r="AN2548" s="17">
        <v>256.5</v>
      </c>
      <c r="AO2548" s="17">
        <v>0.73897224550500695</v>
      </c>
      <c r="AP2548" s="17">
        <f t="shared" si="177"/>
        <v>0.66507502095450632</v>
      </c>
      <c r="AQ2548" s="18">
        <f t="shared" si="178"/>
        <v>0.81286947005550769</v>
      </c>
      <c r="AV2548" s="19">
        <v>1.9135</v>
      </c>
      <c r="AW2548" s="20">
        <v>6.3700000000000007E-2</v>
      </c>
      <c r="AY2548" s="17">
        <v>256.5</v>
      </c>
      <c r="AZ2548" s="17">
        <v>0.737671637723885</v>
      </c>
      <c r="BA2548" s="17">
        <f t="shared" si="179"/>
        <v>0.66390447395149654</v>
      </c>
      <c r="BB2548" s="17">
        <f t="shared" si="180"/>
        <v>0.81143880149627357</v>
      </c>
    </row>
    <row r="2549" spans="20:54" x14ac:dyDescent="0.2">
      <c r="T2549" s="12">
        <v>1.9157</v>
      </c>
      <c r="U2549" s="12">
        <v>6.8699999999999997E-2</v>
      </c>
      <c r="AG2549" s="19">
        <v>1.9083000000000001</v>
      </c>
      <c r="AH2549" s="20">
        <v>6.4299999999999996E-2</v>
      </c>
      <c r="AN2549" s="17">
        <v>256.60000000000002</v>
      </c>
      <c r="AO2549" s="17">
        <v>0.73902662719232104</v>
      </c>
      <c r="AP2549" s="17">
        <f t="shared" si="177"/>
        <v>0.66512396447308897</v>
      </c>
      <c r="AQ2549" s="18">
        <f t="shared" si="178"/>
        <v>0.81292928991155322</v>
      </c>
      <c r="AV2549" s="19">
        <v>1.9218999999999999</v>
      </c>
      <c r="AW2549" s="20">
        <v>6.3700000000000007E-2</v>
      </c>
      <c r="AY2549" s="17">
        <v>256.60000000000002</v>
      </c>
      <c r="AZ2549" s="17">
        <v>0.73772670577785904</v>
      </c>
      <c r="BA2549" s="17">
        <f t="shared" si="179"/>
        <v>0.66395403520007312</v>
      </c>
      <c r="BB2549" s="17">
        <f t="shared" si="180"/>
        <v>0.81149937635564495</v>
      </c>
    </row>
    <row r="2550" spans="20:54" x14ac:dyDescent="0.2">
      <c r="T2550" s="12">
        <v>1.9341999999999999</v>
      </c>
      <c r="U2550" s="12">
        <v>6.8699999999999997E-2</v>
      </c>
      <c r="AG2550" s="19">
        <v>1.9193</v>
      </c>
      <c r="AH2550" s="20">
        <v>6.4299999999999996E-2</v>
      </c>
      <c r="AN2550" s="17">
        <v>256.7</v>
      </c>
      <c r="AO2550" s="17">
        <v>0.73908094009925995</v>
      </c>
      <c r="AP2550" s="17">
        <f t="shared" si="177"/>
        <v>0.66517284608933402</v>
      </c>
      <c r="AQ2550" s="18">
        <f t="shared" si="178"/>
        <v>0.81298903410918599</v>
      </c>
      <c r="AV2550" s="19">
        <v>1.9316</v>
      </c>
      <c r="AW2550" s="20">
        <v>6.3700000000000007E-2</v>
      </c>
      <c r="AY2550" s="17">
        <v>256.7</v>
      </c>
      <c r="AZ2550" s="17">
        <v>0.73778172535346898</v>
      </c>
      <c r="BA2550" s="17">
        <f t="shared" si="179"/>
        <v>0.66400355281812207</v>
      </c>
      <c r="BB2550" s="17">
        <f t="shared" si="180"/>
        <v>0.81155989788881588</v>
      </c>
    </row>
    <row r="2551" spans="20:54" x14ac:dyDescent="0.2">
      <c r="T2551" s="12">
        <v>1.9442999999999999</v>
      </c>
      <c r="U2551" s="12">
        <v>6.8699999999999997E-2</v>
      </c>
      <c r="AG2551" s="19">
        <v>1.8507</v>
      </c>
      <c r="AH2551" s="20">
        <v>6.4299999999999996E-2</v>
      </c>
      <c r="AN2551" s="17">
        <v>256.8</v>
      </c>
      <c r="AO2551" s="17">
        <v>0.739135184317253</v>
      </c>
      <c r="AP2551" s="17">
        <f t="shared" si="177"/>
        <v>0.66522166588552767</v>
      </c>
      <c r="AQ2551" s="18">
        <f t="shared" si="178"/>
        <v>0.81304870274897834</v>
      </c>
      <c r="AV2551" s="19">
        <v>1.9155</v>
      </c>
      <c r="AW2551" s="20">
        <v>6.3799999999999996E-2</v>
      </c>
      <c r="AY2551" s="17">
        <v>256.8</v>
      </c>
      <c r="AZ2551" s="17">
        <v>0.73783669656803297</v>
      </c>
      <c r="BA2551" s="17">
        <f t="shared" si="179"/>
        <v>0.66405302691122969</v>
      </c>
      <c r="BB2551" s="17">
        <f t="shared" si="180"/>
        <v>0.81162036622483635</v>
      </c>
    </row>
    <row r="2552" spans="20:54" x14ac:dyDescent="0.2">
      <c r="T2552" s="12">
        <v>1.9374</v>
      </c>
      <c r="U2552" s="12">
        <v>6.8699999999999997E-2</v>
      </c>
      <c r="AG2552" s="19">
        <v>1.9046000000000001</v>
      </c>
      <c r="AH2552" s="20">
        <v>6.4299999999999996E-2</v>
      </c>
      <c r="AN2552" s="17">
        <v>256.89999999999998</v>
      </c>
      <c r="AO2552" s="17">
        <v>0.73918935993760104</v>
      </c>
      <c r="AP2552" s="17">
        <f t="shared" si="177"/>
        <v>0.66527042394384095</v>
      </c>
      <c r="AQ2552" s="18">
        <f t="shared" si="178"/>
        <v>0.81310829593136125</v>
      </c>
      <c r="AV2552" s="19">
        <v>1.9297</v>
      </c>
      <c r="AW2552" s="20">
        <v>6.3799999999999996E-2</v>
      </c>
      <c r="AY2552" s="17">
        <v>256.89999999999998</v>
      </c>
      <c r="AZ2552" s="17">
        <v>0.73789161953867</v>
      </c>
      <c r="BA2552" s="17">
        <f t="shared" si="179"/>
        <v>0.66410245758480302</v>
      </c>
      <c r="BB2552" s="17">
        <f t="shared" si="180"/>
        <v>0.81168078149253708</v>
      </c>
    </row>
    <row r="2553" spans="20:54" x14ac:dyDescent="0.2">
      <c r="T2553" s="12">
        <v>1.9141999999999999</v>
      </c>
      <c r="U2553" s="12">
        <v>6.8699999999999997E-2</v>
      </c>
      <c r="AG2553" s="19">
        <v>1.8957999999999999</v>
      </c>
      <c r="AH2553" s="20">
        <v>6.4399999999999999E-2</v>
      </c>
      <c r="AN2553" s="17">
        <v>257</v>
      </c>
      <c r="AO2553" s="17">
        <v>0.73924346705148203</v>
      </c>
      <c r="AP2553" s="17">
        <f t="shared" si="177"/>
        <v>0.66531912034633389</v>
      </c>
      <c r="AQ2553" s="18">
        <f t="shared" si="178"/>
        <v>0.81316781375663028</v>
      </c>
      <c r="AV2553" s="19">
        <v>1.9137999999999999</v>
      </c>
      <c r="AW2553" s="20">
        <v>6.3799999999999996E-2</v>
      </c>
      <c r="AY2553" s="17">
        <v>257</v>
      </c>
      <c r="AZ2553" s="17">
        <v>0.73794649438229698</v>
      </c>
      <c r="BA2553" s="17">
        <f t="shared" si="179"/>
        <v>0.66415184494406732</v>
      </c>
      <c r="BB2553" s="17">
        <f t="shared" si="180"/>
        <v>0.81174114382052676</v>
      </c>
    </row>
    <row r="2554" spans="20:54" x14ac:dyDescent="0.2">
      <c r="T2554" s="12">
        <v>1.9046000000000001</v>
      </c>
      <c r="U2554" s="12">
        <v>6.8699999999999997E-2</v>
      </c>
      <c r="AG2554" s="19">
        <v>1.9386000000000001</v>
      </c>
      <c r="AH2554" s="20">
        <v>6.4399999999999999E-2</v>
      </c>
      <c r="AN2554" s="17">
        <v>257.10000000000002</v>
      </c>
      <c r="AO2554" s="17">
        <v>0.73929750574995001</v>
      </c>
      <c r="AP2554" s="17">
        <f t="shared" si="177"/>
        <v>0.66536775517495506</v>
      </c>
      <c r="AQ2554" s="18">
        <f t="shared" si="178"/>
        <v>0.81322725632494508</v>
      </c>
      <c r="AV2554" s="19">
        <v>1.8718999999999999</v>
      </c>
      <c r="AW2554" s="20">
        <v>6.3799999999999996E-2</v>
      </c>
      <c r="AY2554" s="17">
        <v>257.10000000000002</v>
      </c>
      <c r="AZ2554" s="17">
        <v>0.73800132121562501</v>
      </c>
      <c r="BA2554" s="17">
        <f t="shared" si="179"/>
        <v>0.66420118909406256</v>
      </c>
      <c r="BB2554" s="17">
        <f t="shared" si="180"/>
        <v>0.81180145333718756</v>
      </c>
    </row>
    <row r="2555" spans="20:54" x14ac:dyDescent="0.2">
      <c r="T2555" s="12">
        <v>1.9153</v>
      </c>
      <c r="U2555" s="12">
        <v>6.88E-2</v>
      </c>
      <c r="AG2555" s="19">
        <v>1.8998999999999999</v>
      </c>
      <c r="AH2555" s="20">
        <v>6.4399999999999999E-2</v>
      </c>
      <c r="AN2555" s="17">
        <v>257.2</v>
      </c>
      <c r="AO2555" s="17">
        <v>0.73935147612393104</v>
      </c>
      <c r="AP2555" s="17">
        <f t="shared" si="177"/>
        <v>0.66541632851153798</v>
      </c>
      <c r="AQ2555" s="18">
        <f t="shared" si="178"/>
        <v>0.81328662373632421</v>
      </c>
      <c r="AV2555" s="19">
        <v>1.9014</v>
      </c>
      <c r="AW2555" s="20">
        <v>6.3799999999999996E-2</v>
      </c>
      <c r="AY2555" s="17">
        <v>257.2</v>
      </c>
      <c r="AZ2555" s="17">
        <v>0.73805610015516698</v>
      </c>
      <c r="BA2555" s="17">
        <f t="shared" si="179"/>
        <v>0.66425049013965032</v>
      </c>
      <c r="BB2555" s="17">
        <f t="shared" si="180"/>
        <v>0.81186171017068376</v>
      </c>
    </row>
    <row r="2556" spans="20:54" x14ac:dyDescent="0.2">
      <c r="T2556" s="12">
        <v>1.9268000000000001</v>
      </c>
      <c r="U2556" s="12">
        <v>6.88E-2</v>
      </c>
      <c r="AG2556" s="19">
        <v>1.8848</v>
      </c>
      <c r="AH2556" s="20">
        <v>6.4399999999999999E-2</v>
      </c>
      <c r="AN2556" s="17">
        <v>257.3</v>
      </c>
      <c r="AO2556" s="17">
        <v>0.73940537826422903</v>
      </c>
      <c r="AP2556" s="17">
        <f t="shared" si="177"/>
        <v>0.66546484043780618</v>
      </c>
      <c r="AQ2556" s="18">
        <f t="shared" si="178"/>
        <v>0.81334591609065199</v>
      </c>
      <c r="AV2556" s="19">
        <v>1.8796999999999999</v>
      </c>
      <c r="AW2556" s="20">
        <v>6.3799999999999996E-2</v>
      </c>
      <c r="AY2556" s="17">
        <v>257.3</v>
      </c>
      <c r="AZ2556" s="17">
        <v>0.73811083131722999</v>
      </c>
      <c r="BA2556" s="17">
        <f t="shared" si="179"/>
        <v>0.66429974818550697</v>
      </c>
      <c r="BB2556" s="17">
        <f t="shared" si="180"/>
        <v>0.81192191444895301</v>
      </c>
    </row>
    <row r="2557" spans="20:54" x14ac:dyDescent="0.2">
      <c r="T2557" s="12">
        <v>1.9376</v>
      </c>
      <c r="U2557" s="12">
        <v>6.88E-2</v>
      </c>
      <c r="AG2557" s="19">
        <v>1.8812</v>
      </c>
      <c r="AH2557" s="20">
        <v>6.4399999999999999E-2</v>
      </c>
      <c r="AN2557" s="17">
        <v>257.39999999999998</v>
      </c>
      <c r="AO2557" s="17">
        <v>0.739459212261525</v>
      </c>
      <c r="AP2557" s="17">
        <f t="shared" si="177"/>
        <v>0.66551329103537249</v>
      </c>
      <c r="AQ2557" s="18">
        <f t="shared" si="178"/>
        <v>0.81340513348767751</v>
      </c>
      <c r="AV2557" s="19">
        <v>1.8580000000000001</v>
      </c>
      <c r="AW2557" s="20">
        <v>6.3799999999999996E-2</v>
      </c>
      <c r="AY2557" s="17">
        <v>257.39999999999998</v>
      </c>
      <c r="AZ2557" s="17">
        <v>0.73816551481792203</v>
      </c>
      <c r="BA2557" s="17">
        <f t="shared" si="179"/>
        <v>0.66434896333612981</v>
      </c>
      <c r="BB2557" s="17">
        <f t="shared" si="180"/>
        <v>0.81198206629971426</v>
      </c>
    </row>
    <row r="2558" spans="20:54" x14ac:dyDescent="0.2">
      <c r="T2558" s="12">
        <v>1.9246000000000001</v>
      </c>
      <c r="U2558" s="12">
        <v>6.88E-2</v>
      </c>
      <c r="AG2558" s="19">
        <v>1.9060999999999999</v>
      </c>
      <c r="AH2558" s="20">
        <v>6.4399999999999999E-2</v>
      </c>
      <c r="AN2558" s="17">
        <v>257.5</v>
      </c>
      <c r="AO2558" s="17">
        <v>0.73951297820637296</v>
      </c>
      <c r="AP2558" s="17">
        <f t="shared" si="177"/>
        <v>0.66556168038573571</v>
      </c>
      <c r="AQ2558" s="18">
        <f t="shared" si="178"/>
        <v>0.81346427602701032</v>
      </c>
      <c r="AV2558" s="19">
        <v>1.8628</v>
      </c>
      <c r="AW2558" s="20">
        <v>6.3899999999999998E-2</v>
      </c>
      <c r="AY2558" s="17">
        <v>257.5</v>
      </c>
      <c r="AZ2558" s="17">
        <v>0.73822015077314895</v>
      </c>
      <c r="BA2558" s="17">
        <f t="shared" si="179"/>
        <v>0.66439813569583406</v>
      </c>
      <c r="BB2558" s="17">
        <f t="shared" si="180"/>
        <v>0.81204216585046396</v>
      </c>
    </row>
    <row r="2559" spans="20:54" x14ac:dyDescent="0.2">
      <c r="T2559" s="12">
        <v>1.9893000000000001</v>
      </c>
      <c r="U2559" s="12">
        <v>6.88E-2</v>
      </c>
      <c r="AG2559" s="19">
        <v>1.8991</v>
      </c>
      <c r="AH2559" s="20">
        <v>6.4399999999999999E-2</v>
      </c>
      <c r="AN2559" s="17">
        <v>257.60000000000002</v>
      </c>
      <c r="AO2559" s="17">
        <v>0.73956667618920502</v>
      </c>
      <c r="AP2559" s="17">
        <f t="shared" si="177"/>
        <v>0.66561000857028452</v>
      </c>
      <c r="AQ2559" s="18">
        <f t="shared" si="178"/>
        <v>0.81352334380812563</v>
      </c>
      <c r="AV2559" s="19">
        <v>1.8755999999999999</v>
      </c>
      <c r="AW2559" s="20">
        <v>6.3899999999999998E-2</v>
      </c>
      <c r="AY2559" s="17">
        <v>257.60000000000002</v>
      </c>
      <c r="AZ2559" s="17">
        <v>0.73827473929861698</v>
      </c>
      <c r="BA2559" s="17">
        <f t="shared" si="179"/>
        <v>0.66444726536875531</v>
      </c>
      <c r="BB2559" s="17">
        <f t="shared" si="180"/>
        <v>0.81210221322847875</v>
      </c>
    </row>
    <row r="2560" spans="20:54" x14ac:dyDescent="0.2">
      <c r="T2560" s="12">
        <v>1.9563999999999999</v>
      </c>
      <c r="U2560" s="12">
        <v>6.88E-2</v>
      </c>
      <c r="AG2560" s="19">
        <v>1.9152</v>
      </c>
      <c r="AH2560" s="20">
        <v>6.4500000000000002E-2</v>
      </c>
      <c r="AN2560" s="17">
        <v>257.7</v>
      </c>
      <c r="AO2560" s="17">
        <v>0.73962030630032705</v>
      </c>
      <c r="AP2560" s="17">
        <f t="shared" si="177"/>
        <v>0.66565827567029434</v>
      </c>
      <c r="AQ2560" s="18">
        <f t="shared" si="178"/>
        <v>0.81358233693035986</v>
      </c>
      <c r="AV2560" s="19">
        <v>1.9</v>
      </c>
      <c r="AW2560" s="20">
        <v>6.3899999999999998E-2</v>
      </c>
      <c r="AY2560" s="17">
        <v>257.7</v>
      </c>
      <c r="AZ2560" s="17">
        <v>0.73832928050982904</v>
      </c>
      <c r="BA2560" s="17">
        <f t="shared" si="179"/>
        <v>0.6644963524588462</v>
      </c>
      <c r="BB2560" s="17">
        <f t="shared" si="180"/>
        <v>0.812162208560812</v>
      </c>
    </row>
    <row r="2561" spans="20:54" x14ac:dyDescent="0.2">
      <c r="T2561" s="12">
        <v>1.9339</v>
      </c>
      <c r="U2561" s="12">
        <v>6.8900000000000003E-2</v>
      </c>
      <c r="AG2561" s="19">
        <v>1.8948</v>
      </c>
      <c r="AH2561" s="20">
        <v>6.4500000000000002E-2</v>
      </c>
      <c r="AN2561" s="17">
        <v>257.8</v>
      </c>
      <c r="AO2561" s="17">
        <v>0.73967386862992401</v>
      </c>
      <c r="AP2561" s="17">
        <f t="shared" si="177"/>
        <v>0.66570648176693159</v>
      </c>
      <c r="AQ2561" s="18">
        <f t="shared" si="178"/>
        <v>0.81364125549291644</v>
      </c>
      <c r="AV2561" s="19">
        <v>1.8757999999999999</v>
      </c>
      <c r="AW2561" s="20">
        <v>6.3899999999999998E-2</v>
      </c>
      <c r="AY2561" s="17">
        <v>257.8</v>
      </c>
      <c r="AZ2561" s="17">
        <v>0.73838377452208903</v>
      </c>
      <c r="BA2561" s="17">
        <f t="shared" si="179"/>
        <v>0.66454539706988014</v>
      </c>
      <c r="BB2561" s="17">
        <f t="shared" si="180"/>
        <v>0.81222215197429803</v>
      </c>
    </row>
    <row r="2562" spans="20:54" x14ac:dyDescent="0.2">
      <c r="T2562" s="12">
        <v>1.9348000000000001</v>
      </c>
      <c r="U2562" s="12">
        <v>6.8900000000000003E-2</v>
      </c>
      <c r="AG2562" s="19">
        <v>1.8988</v>
      </c>
      <c r="AH2562" s="20">
        <v>6.4500000000000002E-2</v>
      </c>
      <c r="AN2562" s="17">
        <v>257.89999999999998</v>
      </c>
      <c r="AO2562" s="17">
        <v>0.73972736326805499</v>
      </c>
      <c r="AP2562" s="17">
        <f t="shared" si="177"/>
        <v>0.66575462694124954</v>
      </c>
      <c r="AQ2562" s="18">
        <f t="shared" si="178"/>
        <v>0.81370009959486056</v>
      </c>
      <c r="AV2562" s="19">
        <v>1.8809</v>
      </c>
      <c r="AW2562" s="20">
        <v>6.3899999999999998E-2</v>
      </c>
      <c r="AY2562" s="17">
        <v>257.89999999999998</v>
      </c>
      <c r="AZ2562" s="17">
        <v>0.73843822145049798</v>
      </c>
      <c r="BA2562" s="17">
        <f t="shared" si="179"/>
        <v>0.66459439930544817</v>
      </c>
      <c r="BB2562" s="17">
        <f t="shared" si="180"/>
        <v>0.81228204359554779</v>
      </c>
    </row>
    <row r="2563" spans="20:54" x14ac:dyDescent="0.2">
      <c r="T2563" s="12">
        <v>1.9631000000000001</v>
      </c>
      <c r="U2563" s="12">
        <v>6.8900000000000003E-2</v>
      </c>
      <c r="AG2563" s="19">
        <v>1.8553999999999999</v>
      </c>
      <c r="AH2563" s="20">
        <v>6.4500000000000002E-2</v>
      </c>
      <c r="AN2563" s="17">
        <v>258</v>
      </c>
      <c r="AO2563" s="17">
        <v>0.73978079030465804</v>
      </c>
      <c r="AP2563" s="17">
        <f t="shared" ref="AP2563:AP2626" si="181">AO2563*0.9</f>
        <v>0.66580271127419222</v>
      </c>
      <c r="AQ2563" s="18">
        <f t="shared" ref="AQ2563:AQ2626" si="182">AO2563*1.1</f>
        <v>0.81375886933512387</v>
      </c>
      <c r="AV2563" s="19">
        <v>1.8669</v>
      </c>
      <c r="AW2563" s="20">
        <v>6.3899999999999998E-2</v>
      </c>
      <c r="AY2563" s="17">
        <v>258</v>
      </c>
      <c r="AZ2563" s="17">
        <v>0.73849262140996097</v>
      </c>
      <c r="BA2563" s="17">
        <f t="shared" ref="BA2563:BA2626" si="183">AZ2563*0.9</f>
        <v>0.6646433592689649</v>
      </c>
      <c r="BB2563" s="17">
        <f t="shared" ref="BB2563:BB2626" si="184">AZ2563*1.1</f>
        <v>0.81234188355095716</v>
      </c>
    </row>
    <row r="2564" spans="20:54" x14ac:dyDescent="0.2">
      <c r="T2564" s="12">
        <v>1.976</v>
      </c>
      <c r="U2564" s="12">
        <v>6.8900000000000003E-2</v>
      </c>
      <c r="AG2564" s="19">
        <v>1.9021999999999999</v>
      </c>
      <c r="AH2564" s="20">
        <v>6.4500000000000002E-2</v>
      </c>
      <c r="AN2564" s="17">
        <v>258.10000000000002</v>
      </c>
      <c r="AO2564" s="17">
        <v>0.73983414982954498</v>
      </c>
      <c r="AP2564" s="17">
        <f t="shared" si="181"/>
        <v>0.66585073484659052</v>
      </c>
      <c r="AQ2564" s="18">
        <f t="shared" si="182"/>
        <v>0.81381756481249956</v>
      </c>
      <c r="AV2564" s="19">
        <v>1.8682000000000001</v>
      </c>
      <c r="AW2564" s="20">
        <v>6.3899999999999998E-2</v>
      </c>
      <c r="AY2564" s="17">
        <v>258.10000000000002</v>
      </c>
      <c r="AZ2564" s="17">
        <v>0.73854697451517903</v>
      </c>
      <c r="BA2564" s="17">
        <f t="shared" si="183"/>
        <v>0.66469227706366119</v>
      </c>
      <c r="BB2564" s="17">
        <f t="shared" si="184"/>
        <v>0.81240167196669699</v>
      </c>
    </row>
    <row r="2565" spans="20:54" x14ac:dyDescent="0.2">
      <c r="T2565" s="12">
        <v>1.9123000000000001</v>
      </c>
      <c r="U2565" s="12">
        <v>6.8900000000000003E-2</v>
      </c>
      <c r="AG2565" s="19">
        <v>1.8903000000000001</v>
      </c>
      <c r="AH2565" s="20">
        <v>6.4500000000000002E-2</v>
      </c>
      <c r="AN2565" s="17">
        <v>258.2</v>
      </c>
      <c r="AO2565" s="17">
        <v>0.73988744193240696</v>
      </c>
      <c r="AP2565" s="17">
        <f t="shared" si="181"/>
        <v>0.66589869773916632</v>
      </c>
      <c r="AQ2565" s="18">
        <f t="shared" si="182"/>
        <v>0.81387618612564772</v>
      </c>
      <c r="AV2565" s="19">
        <v>1.8542000000000001</v>
      </c>
      <c r="AW2565" s="20">
        <v>6.4000000000000001E-2</v>
      </c>
      <c r="AY2565" s="17">
        <v>258.2</v>
      </c>
      <c r="AZ2565" s="17">
        <v>0.73860128088065502</v>
      </c>
      <c r="BA2565" s="17">
        <f t="shared" si="183"/>
        <v>0.6647411527925895</v>
      </c>
      <c r="BB2565" s="17">
        <f t="shared" si="184"/>
        <v>0.81246140896872054</v>
      </c>
    </row>
    <row r="2566" spans="20:54" x14ac:dyDescent="0.2">
      <c r="T2566" s="12">
        <v>1.9945999999999999</v>
      </c>
      <c r="U2566" s="12">
        <v>6.9000000000000006E-2</v>
      </c>
      <c r="AG2566" s="19">
        <v>1.9104000000000001</v>
      </c>
      <c r="AH2566" s="20">
        <v>6.4600000000000005E-2</v>
      </c>
      <c r="AN2566" s="17">
        <v>258.3</v>
      </c>
      <c r="AO2566" s="17">
        <v>0.739940666702812</v>
      </c>
      <c r="AP2566" s="17">
        <f t="shared" si="181"/>
        <v>0.66594660003253081</v>
      </c>
      <c r="AQ2566" s="18">
        <f t="shared" si="182"/>
        <v>0.8139347333730933</v>
      </c>
      <c r="AV2566" s="19">
        <v>1.9154</v>
      </c>
      <c r="AW2566" s="20">
        <v>6.4000000000000001E-2</v>
      </c>
      <c r="AY2566" s="17">
        <v>258.3</v>
      </c>
      <c r="AZ2566" s="17">
        <v>0.73865554062069305</v>
      </c>
      <c r="BA2566" s="17">
        <f t="shared" si="183"/>
        <v>0.66478998655862376</v>
      </c>
      <c r="BB2566" s="17">
        <f t="shared" si="184"/>
        <v>0.81252109468276246</v>
      </c>
    </row>
    <row r="2567" spans="20:54" x14ac:dyDescent="0.2">
      <c r="T2567" s="12">
        <v>1.9590000000000001</v>
      </c>
      <c r="U2567" s="12">
        <v>6.9000000000000006E-2</v>
      </c>
      <c r="AG2567" s="19">
        <v>1.919</v>
      </c>
      <c r="AH2567" s="20">
        <v>6.4600000000000005E-2</v>
      </c>
      <c r="AN2567" s="17">
        <v>258.39999999999998</v>
      </c>
      <c r="AO2567" s="17">
        <v>0.73999382423020499</v>
      </c>
      <c r="AP2567" s="17">
        <f t="shared" si="181"/>
        <v>0.66599444180718448</v>
      </c>
      <c r="AQ2567" s="18">
        <f t="shared" si="182"/>
        <v>0.8139932066532255</v>
      </c>
      <c r="AV2567" s="19">
        <v>1.8459000000000001</v>
      </c>
      <c r="AW2567" s="20">
        <v>6.4000000000000001E-2</v>
      </c>
      <c r="AY2567" s="17">
        <v>258.39999999999998</v>
      </c>
      <c r="AZ2567" s="17">
        <v>0.73870975384939697</v>
      </c>
      <c r="BA2567" s="17">
        <f t="shared" si="183"/>
        <v>0.66483877846445727</v>
      </c>
      <c r="BB2567" s="17">
        <f t="shared" si="184"/>
        <v>0.81258072923433677</v>
      </c>
    </row>
    <row r="2568" spans="20:54" x14ac:dyDescent="0.2">
      <c r="T2568" s="12">
        <v>1.9376</v>
      </c>
      <c r="U2568" s="12">
        <v>6.9000000000000006E-2</v>
      </c>
      <c r="AG2568" s="19">
        <v>1.8576999999999999</v>
      </c>
      <c r="AH2568" s="20">
        <v>6.4600000000000005E-2</v>
      </c>
      <c r="AN2568" s="17">
        <v>258.5</v>
      </c>
      <c r="AO2568" s="17">
        <v>0.74004691460390604</v>
      </c>
      <c r="AP2568" s="17">
        <f t="shared" si="181"/>
        <v>0.66604222314351547</v>
      </c>
      <c r="AQ2568" s="18">
        <f t="shared" si="182"/>
        <v>0.81405160606429672</v>
      </c>
      <c r="AV2568" s="19">
        <v>1.8785000000000001</v>
      </c>
      <c r="AW2568" s="20">
        <v>6.4000000000000001E-2</v>
      </c>
      <c r="AY2568" s="17">
        <v>258.5</v>
      </c>
      <c r="AZ2568" s="17">
        <v>0.73876392068067198</v>
      </c>
      <c r="BA2568" s="17">
        <f t="shared" si="183"/>
        <v>0.66488752861260481</v>
      </c>
      <c r="BB2568" s="17">
        <f t="shared" si="184"/>
        <v>0.81264031274873927</v>
      </c>
    </row>
    <row r="2569" spans="20:54" x14ac:dyDescent="0.2">
      <c r="T2569" s="12">
        <v>1.9094</v>
      </c>
      <c r="U2569" s="12">
        <v>6.9000000000000006E-2</v>
      </c>
      <c r="AG2569" s="19">
        <v>1.9109</v>
      </c>
      <c r="AH2569" s="20">
        <v>6.4600000000000005E-2</v>
      </c>
      <c r="AN2569" s="17">
        <v>258.60000000000002</v>
      </c>
      <c r="AO2569" s="17">
        <v>0.74009993791311601</v>
      </c>
      <c r="AP2569" s="17">
        <f t="shared" si="181"/>
        <v>0.66608994412180444</v>
      </c>
      <c r="AQ2569" s="18">
        <f t="shared" si="182"/>
        <v>0.81410993170442769</v>
      </c>
      <c r="AV2569" s="19">
        <v>1.8980999999999999</v>
      </c>
      <c r="AW2569" s="20">
        <v>6.4000000000000001E-2</v>
      </c>
      <c r="AY2569" s="17">
        <v>258.60000000000002</v>
      </c>
      <c r="AZ2569" s="17">
        <v>0.73881804122822403</v>
      </c>
      <c r="BA2569" s="17">
        <f t="shared" si="183"/>
        <v>0.66493623710540162</v>
      </c>
      <c r="BB2569" s="17">
        <f t="shared" si="184"/>
        <v>0.81269984535104645</v>
      </c>
    </row>
    <row r="2570" spans="20:54" x14ac:dyDescent="0.2">
      <c r="T2570" s="12">
        <v>1.9547000000000001</v>
      </c>
      <c r="U2570" s="12">
        <v>6.9000000000000006E-2</v>
      </c>
      <c r="AG2570" s="19">
        <v>1.9107000000000001</v>
      </c>
      <c r="AH2570" s="20">
        <v>6.4600000000000005E-2</v>
      </c>
      <c r="AN2570" s="17">
        <v>258.7</v>
      </c>
      <c r="AO2570" s="17">
        <v>0.740152894246912</v>
      </c>
      <c r="AP2570" s="17">
        <f t="shared" si="181"/>
        <v>0.66613760482222084</v>
      </c>
      <c r="AQ2570" s="18">
        <f t="shared" si="182"/>
        <v>0.81416818367160326</v>
      </c>
      <c r="AV2570" s="19">
        <v>1.9303999999999999</v>
      </c>
      <c r="AW2570" s="20">
        <v>6.4000000000000001E-2</v>
      </c>
      <c r="AY2570" s="17">
        <v>258.7</v>
      </c>
      <c r="AZ2570" s="17">
        <v>0.73887211560556099</v>
      </c>
      <c r="BA2570" s="17">
        <f t="shared" si="183"/>
        <v>0.66498490404500488</v>
      </c>
      <c r="BB2570" s="17">
        <f t="shared" si="184"/>
        <v>0.8127593271661171</v>
      </c>
    </row>
    <row r="2571" spans="20:54" x14ac:dyDescent="0.2">
      <c r="T2571" s="12">
        <v>1.9446000000000001</v>
      </c>
      <c r="U2571" s="12">
        <v>6.9000000000000006E-2</v>
      </c>
      <c r="AG2571" s="19">
        <v>1.8935</v>
      </c>
      <c r="AH2571" s="20">
        <v>6.4600000000000005E-2</v>
      </c>
      <c r="AN2571" s="17">
        <v>258.8</v>
      </c>
      <c r="AO2571" s="17">
        <v>0.74020578369424805</v>
      </c>
      <c r="AP2571" s="17">
        <f t="shared" si="181"/>
        <v>0.66618520532482328</v>
      </c>
      <c r="AQ2571" s="18">
        <f t="shared" si="182"/>
        <v>0.81422636206367294</v>
      </c>
      <c r="AV2571" s="19">
        <v>1.9254</v>
      </c>
      <c r="AW2571" s="20">
        <v>6.4000000000000001E-2</v>
      </c>
      <c r="AY2571" s="17">
        <v>258.8</v>
      </c>
      <c r="AZ2571" s="17">
        <v>0.73892614392599298</v>
      </c>
      <c r="BA2571" s="17">
        <f t="shared" si="183"/>
        <v>0.66503352953339367</v>
      </c>
      <c r="BB2571" s="17">
        <f t="shared" si="184"/>
        <v>0.81281875831859229</v>
      </c>
    </row>
    <row r="2572" spans="20:54" x14ac:dyDescent="0.2">
      <c r="T2572" s="12">
        <v>1.9672000000000001</v>
      </c>
      <c r="U2572" s="12">
        <v>6.9099999999999995E-2</v>
      </c>
      <c r="AG2572" s="19">
        <v>1.8794</v>
      </c>
      <c r="AH2572" s="20">
        <v>6.4600000000000005E-2</v>
      </c>
      <c r="AN2572" s="17">
        <v>258.89999999999998</v>
      </c>
      <c r="AO2572" s="17">
        <v>0.74025860634395801</v>
      </c>
      <c r="AP2572" s="17">
        <f t="shared" si="181"/>
        <v>0.66623274570956226</v>
      </c>
      <c r="AQ2572" s="18">
        <f t="shared" si="182"/>
        <v>0.81428446697835388</v>
      </c>
      <c r="AV2572" s="19">
        <v>1.9178999999999999</v>
      </c>
      <c r="AW2572" s="20">
        <v>6.4100000000000004E-2</v>
      </c>
      <c r="AY2572" s="17">
        <v>258.89999999999998</v>
      </c>
      <c r="AZ2572" s="17">
        <v>0.73898012630262999</v>
      </c>
      <c r="BA2572" s="17">
        <f t="shared" si="183"/>
        <v>0.66508211367236703</v>
      </c>
      <c r="BB2572" s="17">
        <f t="shared" si="184"/>
        <v>0.81287813893289307</v>
      </c>
    </row>
    <row r="2573" spans="20:54" x14ac:dyDescent="0.2">
      <c r="T2573" s="12">
        <v>1.9395</v>
      </c>
      <c r="U2573" s="12">
        <v>6.9099999999999995E-2</v>
      </c>
      <c r="AG2573" s="19">
        <v>1.9000999999999999</v>
      </c>
      <c r="AH2573" s="20">
        <v>6.4699999999999994E-2</v>
      </c>
      <c r="AN2573" s="17">
        <v>259</v>
      </c>
      <c r="AO2573" s="17">
        <v>0.74031136228475303</v>
      </c>
      <c r="AP2573" s="17">
        <f t="shared" si="181"/>
        <v>0.66628022605627779</v>
      </c>
      <c r="AQ2573" s="18">
        <f t="shared" si="182"/>
        <v>0.81434249851322837</v>
      </c>
      <c r="AV2573" s="19">
        <v>1.8652</v>
      </c>
      <c r="AW2573" s="20">
        <v>6.4100000000000004E-2</v>
      </c>
      <c r="AY2573" s="17">
        <v>259</v>
      </c>
      <c r="AZ2573" s="17">
        <v>0.73903406284838702</v>
      </c>
      <c r="BA2573" s="17">
        <f t="shared" si="183"/>
        <v>0.66513065656354831</v>
      </c>
      <c r="BB2573" s="17">
        <f t="shared" si="184"/>
        <v>0.81293746913322573</v>
      </c>
    </row>
    <row r="2574" spans="20:54" x14ac:dyDescent="0.2">
      <c r="T2574" s="12">
        <v>1.9589000000000001</v>
      </c>
      <c r="U2574" s="12">
        <v>6.9099999999999995E-2</v>
      </c>
      <c r="AG2574" s="19">
        <v>1.9071</v>
      </c>
      <c r="AH2574" s="20">
        <v>6.4699999999999994E-2</v>
      </c>
      <c r="AN2574" s="17">
        <v>259.10000000000002</v>
      </c>
      <c r="AO2574" s="17">
        <v>0.74036405160522201</v>
      </c>
      <c r="AP2574" s="17">
        <f t="shared" si="181"/>
        <v>0.66632764644469977</v>
      </c>
      <c r="AQ2574" s="18">
        <f t="shared" si="182"/>
        <v>0.81440045676574424</v>
      </c>
      <c r="AV2574" s="19">
        <v>1.869</v>
      </c>
      <c r="AW2574" s="20">
        <v>6.4100000000000004E-2</v>
      </c>
      <c r="AY2574" s="17">
        <v>259.10000000000002</v>
      </c>
      <c r="AZ2574" s="17">
        <v>0.73908795367598001</v>
      </c>
      <c r="BA2574" s="17">
        <f t="shared" si="183"/>
        <v>0.66517915830838203</v>
      </c>
      <c r="BB2574" s="17">
        <f t="shared" si="184"/>
        <v>0.8129967490435781</v>
      </c>
    </row>
    <row r="2575" spans="20:54" x14ac:dyDescent="0.2">
      <c r="T2575" s="12">
        <v>1.9661</v>
      </c>
      <c r="U2575" s="12">
        <v>6.9099999999999995E-2</v>
      </c>
      <c r="AG2575" s="19">
        <v>1.8962000000000001</v>
      </c>
      <c r="AH2575" s="20">
        <v>6.4699999999999994E-2</v>
      </c>
      <c r="AN2575" s="17">
        <v>259.2</v>
      </c>
      <c r="AO2575" s="17">
        <v>0.74041667439383196</v>
      </c>
      <c r="AP2575" s="17">
        <f t="shared" si="181"/>
        <v>0.66637500695444873</v>
      </c>
      <c r="AQ2575" s="18">
        <f t="shared" si="182"/>
        <v>0.81445834183321519</v>
      </c>
      <c r="AV2575" s="19">
        <v>1.9072</v>
      </c>
      <c r="AW2575" s="20">
        <v>6.4100000000000004E-2</v>
      </c>
      <c r="AY2575" s="17">
        <v>259.2</v>
      </c>
      <c r="AZ2575" s="17">
        <v>0.73914179889792597</v>
      </c>
      <c r="BA2575" s="17">
        <f t="shared" si="183"/>
        <v>0.66522761900813343</v>
      </c>
      <c r="BB2575" s="17">
        <f t="shared" si="184"/>
        <v>0.81305597878771863</v>
      </c>
    </row>
    <row r="2576" spans="20:54" x14ac:dyDescent="0.2">
      <c r="T2576" s="12">
        <v>1.9328000000000001</v>
      </c>
      <c r="U2576" s="12">
        <v>6.9099999999999995E-2</v>
      </c>
      <c r="AG2576" s="19">
        <v>1.8845000000000001</v>
      </c>
      <c r="AH2576" s="20">
        <v>6.4699999999999994E-2</v>
      </c>
      <c r="AN2576" s="17">
        <v>259.3</v>
      </c>
      <c r="AO2576" s="17">
        <v>0.74046923073893001</v>
      </c>
      <c r="AP2576" s="17">
        <f t="shared" si="181"/>
        <v>0.66642230766503707</v>
      </c>
      <c r="AQ2576" s="18">
        <f t="shared" si="182"/>
        <v>0.81451615381282305</v>
      </c>
      <c r="AV2576" s="19">
        <v>1.9159999999999999</v>
      </c>
      <c r="AW2576" s="20">
        <v>6.4100000000000004E-2</v>
      </c>
      <c r="AY2576" s="17">
        <v>259.3</v>
      </c>
      <c r="AZ2576" s="17">
        <v>0.73919559862654904</v>
      </c>
      <c r="BA2576" s="17">
        <f t="shared" si="183"/>
        <v>0.66527603876389418</v>
      </c>
      <c r="BB2576" s="17">
        <f t="shared" si="184"/>
        <v>0.81311515848920402</v>
      </c>
    </row>
    <row r="2577" spans="20:54" x14ac:dyDescent="0.2">
      <c r="T2577" s="12">
        <v>1.9543999999999999</v>
      </c>
      <c r="U2577" s="12">
        <v>6.9199999999999998E-2</v>
      </c>
      <c r="AG2577" s="19">
        <v>1.9278</v>
      </c>
      <c r="AH2577" s="20">
        <v>6.4699999999999994E-2</v>
      </c>
      <c r="AN2577" s="17">
        <v>259.39999999999998</v>
      </c>
      <c r="AO2577" s="17">
        <v>0.74052172072874101</v>
      </c>
      <c r="AP2577" s="17">
        <f t="shared" si="181"/>
        <v>0.66646954865586694</v>
      </c>
      <c r="AQ2577" s="18">
        <f t="shared" si="182"/>
        <v>0.81457389280161518</v>
      </c>
      <c r="AV2577" s="19">
        <v>1.9054</v>
      </c>
      <c r="AW2577" s="20">
        <v>6.4100000000000004E-2</v>
      </c>
      <c r="AY2577" s="17">
        <v>259.39999999999998</v>
      </c>
      <c r="AZ2577" s="17">
        <v>0.73924935297397198</v>
      </c>
      <c r="BA2577" s="17">
        <f t="shared" si="183"/>
        <v>0.6653244176765748</v>
      </c>
      <c r="BB2577" s="17">
        <f t="shared" si="184"/>
        <v>0.81317428827136928</v>
      </c>
    </row>
    <row r="2578" spans="20:54" x14ac:dyDescent="0.2">
      <c r="T2578" s="12">
        <v>2.0013999999999998</v>
      </c>
      <c r="U2578" s="12">
        <v>6.9199999999999998E-2</v>
      </c>
      <c r="AG2578" s="19">
        <v>1.9155</v>
      </c>
      <c r="AH2578" s="20">
        <v>6.4699999999999994E-2</v>
      </c>
      <c r="AN2578" s="17">
        <v>259.5</v>
      </c>
      <c r="AO2578" s="17">
        <v>0.74057414445136804</v>
      </c>
      <c r="AP2578" s="17">
        <f t="shared" si="181"/>
        <v>0.66651673000623124</v>
      </c>
      <c r="AQ2578" s="18">
        <f t="shared" si="182"/>
        <v>0.81463155889650496</v>
      </c>
      <c r="AV2578" s="19">
        <v>1.8900999999999999</v>
      </c>
      <c r="AW2578" s="20">
        <v>6.4100000000000004E-2</v>
      </c>
      <c r="AY2578" s="17">
        <v>259.5</v>
      </c>
      <c r="AZ2578" s="17">
        <v>0.73930306205212404</v>
      </c>
      <c r="BA2578" s="17">
        <f t="shared" si="183"/>
        <v>0.66537275584691169</v>
      </c>
      <c r="BB2578" s="17">
        <f t="shared" si="184"/>
        <v>0.8132333682573365</v>
      </c>
    </row>
    <row r="2579" spans="20:54" x14ac:dyDescent="0.2">
      <c r="T2579" s="12">
        <v>1.9814000000000001</v>
      </c>
      <c r="U2579" s="12">
        <v>6.9199999999999998E-2</v>
      </c>
      <c r="AG2579" s="19">
        <v>1.9251</v>
      </c>
      <c r="AH2579" s="20">
        <v>6.4699999999999994E-2</v>
      </c>
      <c r="AN2579" s="17">
        <v>259.60000000000002</v>
      </c>
      <c r="AO2579" s="17">
        <v>0.74062650199479396</v>
      </c>
      <c r="AP2579" s="17">
        <f t="shared" si="181"/>
        <v>0.66656385179531463</v>
      </c>
      <c r="AQ2579" s="18">
        <f t="shared" si="182"/>
        <v>0.8146891521942734</v>
      </c>
      <c r="AV2579" s="19">
        <v>1.8406</v>
      </c>
      <c r="AW2579" s="20">
        <v>6.4199999999999993E-2</v>
      </c>
      <c r="AY2579" s="17">
        <v>259.60000000000002</v>
      </c>
      <c r="AZ2579" s="17">
        <v>0.73935672597273505</v>
      </c>
      <c r="BA2579" s="17">
        <f t="shared" si="183"/>
        <v>0.66542105337546154</v>
      </c>
      <c r="BB2579" s="17">
        <f t="shared" si="184"/>
        <v>0.81329239857000857</v>
      </c>
    </row>
    <row r="2580" spans="20:54" x14ac:dyDescent="0.2">
      <c r="T2580" s="12">
        <v>1.9481999999999999</v>
      </c>
      <c r="U2580" s="12">
        <v>6.9199999999999998E-2</v>
      </c>
      <c r="AG2580" s="19">
        <v>1.9036</v>
      </c>
      <c r="AH2580" s="20">
        <v>6.4799999999999996E-2</v>
      </c>
      <c r="AN2580" s="17">
        <v>259.7</v>
      </c>
      <c r="AO2580" s="17">
        <v>0.74067879344688203</v>
      </c>
      <c r="AP2580" s="17">
        <f t="shared" si="181"/>
        <v>0.66661091410219386</v>
      </c>
      <c r="AQ2580" s="18">
        <f t="shared" si="182"/>
        <v>0.81474667279157031</v>
      </c>
      <c r="AV2580" s="19">
        <v>1.8420000000000001</v>
      </c>
      <c r="AW2580" s="20">
        <v>6.4199999999999993E-2</v>
      </c>
      <c r="AY2580" s="17">
        <v>259.7</v>
      </c>
      <c r="AZ2580" s="17">
        <v>0.73941034484734303</v>
      </c>
      <c r="BA2580" s="17">
        <f t="shared" si="183"/>
        <v>0.6654693103626087</v>
      </c>
      <c r="BB2580" s="17">
        <f t="shared" si="184"/>
        <v>0.81335137933207735</v>
      </c>
    </row>
    <row r="2581" spans="20:54" x14ac:dyDescent="0.2">
      <c r="T2581" s="12">
        <v>1.9537</v>
      </c>
      <c r="U2581" s="12">
        <v>6.9199999999999998E-2</v>
      </c>
      <c r="AG2581" s="19">
        <v>1.909</v>
      </c>
      <c r="AH2581" s="20">
        <v>6.4799999999999996E-2</v>
      </c>
      <c r="AN2581" s="17">
        <v>259.8</v>
      </c>
      <c r="AO2581" s="17">
        <v>0.74073101889537296</v>
      </c>
      <c r="AP2581" s="17">
        <f t="shared" si="181"/>
        <v>0.66665791700583565</v>
      </c>
      <c r="AQ2581" s="18">
        <f t="shared" si="182"/>
        <v>0.81480412078491027</v>
      </c>
      <c r="AV2581" s="19">
        <v>1.883</v>
      </c>
      <c r="AW2581" s="20">
        <v>6.4199999999999993E-2</v>
      </c>
      <c r="AY2581" s="17">
        <v>259.8</v>
      </c>
      <c r="AZ2581" s="17">
        <v>0.73946391878728601</v>
      </c>
      <c r="BA2581" s="17">
        <f t="shared" si="183"/>
        <v>0.66551752690855748</v>
      </c>
      <c r="BB2581" s="17">
        <f t="shared" si="184"/>
        <v>0.81341031066601466</v>
      </c>
    </row>
    <row r="2582" spans="20:54" x14ac:dyDescent="0.2">
      <c r="T2582" s="12">
        <v>1.9811000000000001</v>
      </c>
      <c r="U2582" s="12">
        <v>6.93E-2</v>
      </c>
      <c r="AG2582" s="19">
        <v>1.9166000000000001</v>
      </c>
      <c r="AH2582" s="20">
        <v>6.4799999999999996E-2</v>
      </c>
      <c r="AN2582" s="17">
        <v>259.89999999999998</v>
      </c>
      <c r="AO2582" s="17">
        <v>0.74078317842788699</v>
      </c>
      <c r="AP2582" s="17">
        <f t="shared" si="181"/>
        <v>0.66670486058509826</v>
      </c>
      <c r="AQ2582" s="18">
        <f t="shared" si="182"/>
        <v>0.81486149627067572</v>
      </c>
      <c r="AV2582" s="19">
        <v>1.9217</v>
      </c>
      <c r="AW2582" s="20">
        <v>6.4199999999999993E-2</v>
      </c>
      <c r="AY2582" s="17">
        <v>259.89999999999998</v>
      </c>
      <c r="AZ2582" s="17">
        <v>0.73951744790370899</v>
      </c>
      <c r="BA2582" s="17">
        <f t="shared" si="183"/>
        <v>0.66556570311333807</v>
      </c>
      <c r="BB2582" s="17">
        <f t="shared" si="184"/>
        <v>0.81346919269407991</v>
      </c>
    </row>
    <row r="2583" spans="20:54" x14ac:dyDescent="0.2">
      <c r="T2583" s="12">
        <v>1.9568000000000001</v>
      </c>
      <c r="U2583" s="12">
        <v>6.93E-2</v>
      </c>
      <c r="AG2583" s="19">
        <v>1.8858999999999999</v>
      </c>
      <c r="AH2583" s="20">
        <v>6.4799999999999996E-2</v>
      </c>
      <c r="AN2583" s="17">
        <v>260</v>
      </c>
      <c r="AO2583" s="17">
        <v>0.74083527213192402</v>
      </c>
      <c r="AP2583" s="17">
        <f t="shared" si="181"/>
        <v>0.66675174491873168</v>
      </c>
      <c r="AQ2583" s="18">
        <f t="shared" si="182"/>
        <v>0.81491879934511646</v>
      </c>
      <c r="AV2583" s="19">
        <v>1.9207000000000001</v>
      </c>
      <c r="AW2583" s="20">
        <v>6.4199999999999993E-2</v>
      </c>
      <c r="AY2583" s="17">
        <v>260</v>
      </c>
      <c r="AZ2583" s="17">
        <v>0.73957093230755899</v>
      </c>
      <c r="BA2583" s="17">
        <f t="shared" si="183"/>
        <v>0.66561383907680316</v>
      </c>
      <c r="BB2583" s="17">
        <f t="shared" si="184"/>
        <v>0.81352802553831494</v>
      </c>
    </row>
    <row r="2584" spans="20:54" x14ac:dyDescent="0.2">
      <c r="T2584" s="12">
        <v>1.9311</v>
      </c>
      <c r="U2584" s="12">
        <v>6.93E-2</v>
      </c>
      <c r="AG2584" s="19">
        <v>1.9020999999999999</v>
      </c>
      <c r="AH2584" s="20">
        <v>6.4799999999999996E-2</v>
      </c>
      <c r="AN2584" s="17">
        <v>260.10000000000002</v>
      </c>
      <c r="AO2584" s="17">
        <v>0.74088730009486603</v>
      </c>
      <c r="AP2584" s="17">
        <f t="shared" si="181"/>
        <v>0.66679857008537946</v>
      </c>
      <c r="AQ2584" s="18">
        <f t="shared" si="182"/>
        <v>0.81497603010435271</v>
      </c>
      <c r="AV2584" s="19">
        <v>1.8697999999999999</v>
      </c>
      <c r="AW2584" s="20">
        <v>6.4199999999999993E-2</v>
      </c>
      <c r="AY2584" s="17">
        <v>260.10000000000002</v>
      </c>
      <c r="AZ2584" s="17">
        <v>0.73962437210959098</v>
      </c>
      <c r="BA2584" s="17">
        <f t="shared" si="183"/>
        <v>0.6656619348986319</v>
      </c>
      <c r="BB2584" s="17">
        <f t="shared" si="184"/>
        <v>0.81358680932055016</v>
      </c>
    </row>
    <row r="2585" spans="20:54" x14ac:dyDescent="0.2">
      <c r="T2585" s="12">
        <v>1.9374</v>
      </c>
      <c r="U2585" s="12">
        <v>6.93E-2</v>
      </c>
      <c r="AG2585" s="19">
        <v>1.8794999999999999</v>
      </c>
      <c r="AH2585" s="20">
        <v>6.4799999999999996E-2</v>
      </c>
      <c r="AN2585" s="17">
        <v>260.2</v>
      </c>
      <c r="AO2585" s="17">
        <v>0.74093926240397101</v>
      </c>
      <c r="AP2585" s="17">
        <f t="shared" si="181"/>
        <v>0.66684533616357389</v>
      </c>
      <c r="AQ2585" s="18">
        <f t="shared" si="182"/>
        <v>0.81503318864436813</v>
      </c>
      <c r="AV2585" s="19">
        <v>1.8823000000000001</v>
      </c>
      <c r="AW2585" s="20">
        <v>6.4199999999999993E-2</v>
      </c>
      <c r="AY2585" s="17">
        <v>260.2</v>
      </c>
      <c r="AZ2585" s="17">
        <v>0.73967776742036295</v>
      </c>
      <c r="BA2585" s="17">
        <f t="shared" si="183"/>
        <v>0.6657099906783267</v>
      </c>
      <c r="BB2585" s="17">
        <f t="shared" si="184"/>
        <v>0.81364554416239931</v>
      </c>
    </row>
    <row r="2586" spans="20:54" x14ac:dyDescent="0.2">
      <c r="T2586" s="12">
        <v>1.9327000000000001</v>
      </c>
      <c r="U2586" s="12">
        <v>6.93E-2</v>
      </c>
      <c r="AG2586" s="19">
        <v>1.9142999999999999</v>
      </c>
      <c r="AH2586" s="20">
        <v>6.4799999999999996E-2</v>
      </c>
      <c r="AN2586" s="17">
        <v>260.3</v>
      </c>
      <c r="AO2586" s="17">
        <v>0.74099115914638003</v>
      </c>
      <c r="AP2586" s="17">
        <f t="shared" si="181"/>
        <v>0.666892043231742</v>
      </c>
      <c r="AQ2586" s="18">
        <f t="shared" si="182"/>
        <v>0.81509027506101805</v>
      </c>
      <c r="AV2586" s="19">
        <v>1.9123000000000001</v>
      </c>
      <c r="AW2586" s="20">
        <v>6.4299999999999996E-2</v>
      </c>
      <c r="AY2586" s="17">
        <v>260.3</v>
      </c>
      <c r="AZ2586" s="17">
        <v>0.73973111835023897</v>
      </c>
      <c r="BA2586" s="17">
        <f t="shared" si="183"/>
        <v>0.66575800651521511</v>
      </c>
      <c r="BB2586" s="17">
        <f t="shared" si="184"/>
        <v>0.81370423018526294</v>
      </c>
    </row>
    <row r="2587" spans="20:54" x14ac:dyDescent="0.2">
      <c r="T2587" s="12">
        <v>1.984</v>
      </c>
      <c r="U2587" s="12">
        <v>6.9400000000000003E-2</v>
      </c>
      <c r="AG2587" s="19">
        <v>1.9026000000000001</v>
      </c>
      <c r="AH2587" s="20">
        <v>6.4899999999999999E-2</v>
      </c>
      <c r="AN2587" s="17">
        <v>260.39999999999998</v>
      </c>
      <c r="AO2587" s="17">
        <v>0.74104299040911303</v>
      </c>
      <c r="AP2587" s="17">
        <f t="shared" si="181"/>
        <v>0.66693869136820172</v>
      </c>
      <c r="AQ2587" s="18">
        <f t="shared" si="182"/>
        <v>0.81514728945002435</v>
      </c>
      <c r="AV2587" s="19">
        <v>1.8972</v>
      </c>
      <c r="AW2587" s="20">
        <v>6.4299999999999996E-2</v>
      </c>
      <c r="AY2587" s="17">
        <v>260.39999999999998</v>
      </c>
      <c r="AZ2587" s="17">
        <v>0.73978442500938801</v>
      </c>
      <c r="BA2587" s="17">
        <f t="shared" si="183"/>
        <v>0.66580598250844925</v>
      </c>
      <c r="BB2587" s="17">
        <f t="shared" si="184"/>
        <v>0.81376286751032689</v>
      </c>
    </row>
    <row r="2588" spans="20:54" x14ac:dyDescent="0.2">
      <c r="T2588" s="12">
        <v>1.9481999999999999</v>
      </c>
      <c r="U2588" s="12">
        <v>6.9400000000000003E-2</v>
      </c>
      <c r="AG2588" s="19">
        <v>1.8874</v>
      </c>
      <c r="AH2588" s="20">
        <v>6.4899999999999999E-2</v>
      </c>
      <c r="AN2588" s="17">
        <v>260.5</v>
      </c>
      <c r="AO2588" s="17">
        <v>0.74109475627906995</v>
      </c>
      <c r="AP2588" s="17">
        <f t="shared" si="181"/>
        <v>0.66698528065116303</v>
      </c>
      <c r="AQ2588" s="18">
        <f t="shared" si="182"/>
        <v>0.81520423190697699</v>
      </c>
      <c r="AV2588" s="19">
        <v>1.8920999999999999</v>
      </c>
      <c r="AW2588" s="20">
        <v>6.4299999999999996E-2</v>
      </c>
      <c r="AY2588" s="17">
        <v>260.5</v>
      </c>
      <c r="AZ2588" s="17">
        <v>0.739837687507785</v>
      </c>
      <c r="BA2588" s="17">
        <f t="shared" si="183"/>
        <v>0.6658539187570065</v>
      </c>
      <c r="BB2588" s="17">
        <f t="shared" si="184"/>
        <v>0.81382145625856361</v>
      </c>
    </row>
    <row r="2589" spans="20:54" x14ac:dyDescent="0.2">
      <c r="T2589" s="12">
        <v>1.9672000000000001</v>
      </c>
      <c r="U2589" s="12">
        <v>6.9400000000000003E-2</v>
      </c>
      <c r="AG2589" s="19">
        <v>1.9009</v>
      </c>
      <c r="AH2589" s="20">
        <v>6.4899999999999999E-2</v>
      </c>
      <c r="AN2589" s="17">
        <v>260.60000000000002</v>
      </c>
      <c r="AO2589" s="17">
        <v>0.74114645684303404</v>
      </c>
      <c r="AP2589" s="17">
        <f t="shared" si="181"/>
        <v>0.66703181115873067</v>
      </c>
      <c r="AQ2589" s="18">
        <f t="shared" si="182"/>
        <v>0.81526110252733752</v>
      </c>
      <c r="AV2589" s="19">
        <v>1.9083000000000001</v>
      </c>
      <c r="AW2589" s="20">
        <v>6.4299999999999996E-2</v>
      </c>
      <c r="AY2589" s="17">
        <v>260.60000000000002</v>
      </c>
      <c r="AZ2589" s="17">
        <v>0.73989090595521101</v>
      </c>
      <c r="BA2589" s="17">
        <f t="shared" si="183"/>
        <v>0.66590181535968995</v>
      </c>
      <c r="BB2589" s="17">
        <f t="shared" si="184"/>
        <v>0.81387999655073218</v>
      </c>
    </row>
    <row r="2590" spans="20:54" x14ac:dyDescent="0.2">
      <c r="T2590" s="12">
        <v>1.9857</v>
      </c>
      <c r="U2590" s="12">
        <v>6.9400000000000003E-2</v>
      </c>
      <c r="AG2590" s="19">
        <v>1.9171</v>
      </c>
      <c r="AH2590" s="20">
        <v>6.4899999999999999E-2</v>
      </c>
      <c r="AN2590" s="17">
        <v>260.7</v>
      </c>
      <c r="AO2590" s="17">
        <v>0.74119809218766397</v>
      </c>
      <c r="AP2590" s="17">
        <f t="shared" si="181"/>
        <v>0.6670782829688976</v>
      </c>
      <c r="AQ2590" s="18">
        <f t="shared" si="182"/>
        <v>0.81531790140643046</v>
      </c>
      <c r="AV2590" s="19">
        <v>1.9193</v>
      </c>
      <c r="AW2590" s="20">
        <v>6.4299999999999996E-2</v>
      </c>
      <c r="AY2590" s="17">
        <v>260.7</v>
      </c>
      <c r="AZ2590" s="17">
        <v>0.73994408046125404</v>
      </c>
      <c r="BA2590" s="17">
        <f t="shared" si="183"/>
        <v>0.6659496724151287</v>
      </c>
      <c r="BB2590" s="17">
        <f t="shared" si="184"/>
        <v>0.81393848850737949</v>
      </c>
    </row>
    <row r="2591" spans="20:54" x14ac:dyDescent="0.2">
      <c r="T2591" s="12">
        <v>1.9447000000000001</v>
      </c>
      <c r="U2591" s="12">
        <v>6.9400000000000003E-2</v>
      </c>
      <c r="AG2591" s="19">
        <v>1.8913</v>
      </c>
      <c r="AH2591" s="20">
        <v>6.4899999999999999E-2</v>
      </c>
      <c r="AN2591" s="17">
        <v>260.8</v>
      </c>
      <c r="AO2591" s="17">
        <v>0.74124966239950496</v>
      </c>
      <c r="AP2591" s="17">
        <f t="shared" si="181"/>
        <v>0.6671246961595545</v>
      </c>
      <c r="AQ2591" s="18">
        <f t="shared" si="182"/>
        <v>0.81537462863945553</v>
      </c>
      <c r="AV2591" s="19">
        <v>1.8507</v>
      </c>
      <c r="AW2591" s="20">
        <v>6.4299999999999996E-2</v>
      </c>
      <c r="AY2591" s="17">
        <v>260.8</v>
      </c>
      <c r="AZ2591" s="17">
        <v>0.73999721113530703</v>
      </c>
      <c r="BA2591" s="17">
        <f t="shared" si="183"/>
        <v>0.66599749002177633</v>
      </c>
      <c r="BB2591" s="17">
        <f t="shared" si="184"/>
        <v>0.81399693224883785</v>
      </c>
    </row>
    <row r="2592" spans="20:54" x14ac:dyDescent="0.2">
      <c r="T2592" s="12">
        <v>1.9454</v>
      </c>
      <c r="U2592" s="12">
        <v>6.9500000000000006E-2</v>
      </c>
      <c r="AG2592" s="19">
        <v>1.9187000000000001</v>
      </c>
      <c r="AH2592" s="20">
        <v>6.4899999999999999E-2</v>
      </c>
      <c r="AN2592" s="17">
        <v>260.89999999999998</v>
      </c>
      <c r="AO2592" s="17">
        <v>0.74130116756497999</v>
      </c>
      <c r="AP2592" s="17">
        <f t="shared" si="181"/>
        <v>0.66717105080848205</v>
      </c>
      <c r="AQ2592" s="18">
        <f t="shared" si="182"/>
        <v>0.81543128432147804</v>
      </c>
      <c r="AV2592" s="19">
        <v>1.9046000000000001</v>
      </c>
      <c r="AW2592" s="20">
        <v>6.4299999999999996E-2</v>
      </c>
      <c r="AY2592" s="17">
        <v>260.89999999999998</v>
      </c>
      <c r="AZ2592" s="17">
        <v>0.74005029808657197</v>
      </c>
      <c r="BA2592" s="17">
        <f t="shared" si="183"/>
        <v>0.66604526827791477</v>
      </c>
      <c r="BB2592" s="17">
        <f t="shared" si="184"/>
        <v>0.81405532789522927</v>
      </c>
    </row>
    <row r="2593" spans="20:54" x14ac:dyDescent="0.2">
      <c r="T2593" s="12">
        <v>1.8871</v>
      </c>
      <c r="U2593" s="12">
        <v>6.9500000000000006E-2</v>
      </c>
      <c r="AG2593" s="19">
        <v>1.9001999999999999</v>
      </c>
      <c r="AH2593" s="20">
        <v>6.4899999999999999E-2</v>
      </c>
      <c r="AN2593" s="17">
        <v>261</v>
      </c>
      <c r="AO2593" s="17">
        <v>0.74135260777039302</v>
      </c>
      <c r="AP2593" s="17">
        <f t="shared" si="181"/>
        <v>0.66721734699335378</v>
      </c>
      <c r="AQ2593" s="18">
        <f t="shared" si="182"/>
        <v>0.81548786854743238</v>
      </c>
      <c r="AV2593" s="19">
        <v>1.8957999999999999</v>
      </c>
      <c r="AW2593" s="20">
        <v>6.4399999999999999E-2</v>
      </c>
      <c r="AY2593" s="17">
        <v>261</v>
      </c>
      <c r="AZ2593" s="17">
        <v>0.74010334142405598</v>
      </c>
      <c r="BA2593" s="17">
        <f t="shared" si="183"/>
        <v>0.66609300728165044</v>
      </c>
      <c r="BB2593" s="17">
        <f t="shared" si="184"/>
        <v>0.81411367556646164</v>
      </c>
    </row>
    <row r="2594" spans="20:54" x14ac:dyDescent="0.2">
      <c r="T2594" s="12">
        <v>1.9493</v>
      </c>
      <c r="U2594" s="12">
        <v>6.9500000000000006E-2</v>
      </c>
      <c r="AG2594" s="19">
        <v>1.9069</v>
      </c>
      <c r="AH2594" s="20">
        <v>6.5000000000000002E-2</v>
      </c>
      <c r="AN2594" s="17">
        <v>261.10000000000002</v>
      </c>
      <c r="AO2594" s="17">
        <v>0.74140398310193001</v>
      </c>
      <c r="AP2594" s="17">
        <f t="shared" si="181"/>
        <v>0.66726358479173697</v>
      </c>
      <c r="AQ2594" s="18">
        <f t="shared" si="182"/>
        <v>0.81554438141212304</v>
      </c>
      <c r="AV2594" s="19">
        <v>1.9386000000000001</v>
      </c>
      <c r="AW2594" s="20">
        <v>6.4399999999999999E-2</v>
      </c>
      <c r="AY2594" s="17">
        <v>261.10000000000002</v>
      </c>
      <c r="AZ2594" s="17">
        <v>0.74015634125657404</v>
      </c>
      <c r="BA2594" s="17">
        <f t="shared" si="183"/>
        <v>0.66614070713091666</v>
      </c>
      <c r="BB2594" s="17">
        <f t="shared" si="184"/>
        <v>0.81417197538223152</v>
      </c>
    </row>
    <row r="2595" spans="20:54" x14ac:dyDescent="0.2">
      <c r="T2595" s="12">
        <v>1.9365000000000001</v>
      </c>
      <c r="U2595" s="12">
        <v>6.9500000000000006E-2</v>
      </c>
      <c r="AG2595" s="19">
        <v>1.9439</v>
      </c>
      <c r="AH2595" s="20">
        <v>6.5000000000000002E-2</v>
      </c>
      <c r="AN2595" s="17">
        <v>261.2</v>
      </c>
      <c r="AO2595" s="17">
        <v>0.74145529364565799</v>
      </c>
      <c r="AP2595" s="17">
        <f t="shared" si="181"/>
        <v>0.66730976428109223</v>
      </c>
      <c r="AQ2595" s="18">
        <f t="shared" si="182"/>
        <v>0.81560082301022385</v>
      </c>
      <c r="AV2595" s="19">
        <v>1.8998999999999999</v>
      </c>
      <c r="AW2595" s="20">
        <v>6.4399999999999999E-2</v>
      </c>
      <c r="AY2595" s="17">
        <v>261.2</v>
      </c>
      <c r="AZ2595" s="17">
        <v>0.74020929769274801</v>
      </c>
      <c r="BA2595" s="17">
        <f t="shared" si="183"/>
        <v>0.66618836792347325</v>
      </c>
      <c r="BB2595" s="17">
        <f t="shared" si="184"/>
        <v>0.81423022746202289</v>
      </c>
    </row>
    <row r="2596" spans="20:54" x14ac:dyDescent="0.2">
      <c r="T2596" s="12">
        <v>1.9554</v>
      </c>
      <c r="U2596" s="12">
        <v>6.9500000000000006E-2</v>
      </c>
      <c r="AG2596" s="19">
        <v>1.8945000000000001</v>
      </c>
      <c r="AH2596" s="20">
        <v>6.5000000000000002E-2</v>
      </c>
      <c r="AN2596" s="17">
        <v>261.3</v>
      </c>
      <c r="AO2596" s="17">
        <v>0.74150653948752598</v>
      </c>
      <c r="AP2596" s="17">
        <f t="shared" si="181"/>
        <v>0.66735588553877345</v>
      </c>
      <c r="AQ2596" s="18">
        <f t="shared" si="182"/>
        <v>0.81565719343627863</v>
      </c>
      <c r="AV2596" s="19">
        <v>1.8848</v>
      </c>
      <c r="AW2596" s="20">
        <v>6.4399999999999999E-2</v>
      </c>
      <c r="AY2596" s="17">
        <v>261.3</v>
      </c>
      <c r="AZ2596" s="17">
        <v>0.74026221084100796</v>
      </c>
      <c r="BA2596" s="17">
        <f t="shared" si="183"/>
        <v>0.66623598975690723</v>
      </c>
      <c r="BB2596" s="17">
        <f t="shared" si="184"/>
        <v>0.8142884319251088</v>
      </c>
    </row>
    <row r="2597" spans="20:54" x14ac:dyDescent="0.2">
      <c r="T2597" s="12">
        <v>1.9794</v>
      </c>
      <c r="U2597" s="12">
        <v>6.9599999999999995E-2</v>
      </c>
      <c r="AG2597" s="19">
        <v>1.8962000000000001</v>
      </c>
      <c r="AH2597" s="20">
        <v>6.5000000000000002E-2</v>
      </c>
      <c r="AN2597" s="17">
        <v>261.39999999999998</v>
      </c>
      <c r="AO2597" s="17">
        <v>0.74155772071336501</v>
      </c>
      <c r="AP2597" s="17">
        <f t="shared" si="181"/>
        <v>0.66740194864202851</v>
      </c>
      <c r="AQ2597" s="18">
        <f t="shared" si="182"/>
        <v>0.81571349278470162</v>
      </c>
      <c r="AV2597" s="19">
        <v>1.8812</v>
      </c>
      <c r="AW2597" s="20">
        <v>6.4399999999999999E-2</v>
      </c>
      <c r="AY2597" s="17">
        <v>261.39999999999998</v>
      </c>
      <c r="AZ2597" s="17">
        <v>0.74031508080959296</v>
      </c>
      <c r="BA2597" s="17">
        <f t="shared" si="183"/>
        <v>0.6662835727286337</v>
      </c>
      <c r="BB2597" s="17">
        <f t="shared" si="184"/>
        <v>0.81434658889055234</v>
      </c>
    </row>
    <row r="2598" spans="20:54" x14ac:dyDescent="0.2">
      <c r="T2598" s="12">
        <v>1.9298999999999999</v>
      </c>
      <c r="U2598" s="12">
        <v>6.9599999999999995E-2</v>
      </c>
      <c r="AG2598" s="19">
        <v>1.9401999999999999</v>
      </c>
      <c r="AH2598" s="20">
        <v>6.5000000000000002E-2</v>
      </c>
      <c r="AN2598" s="17">
        <v>261.5</v>
      </c>
      <c r="AO2598" s="17">
        <v>0.74160883740888695</v>
      </c>
      <c r="AP2598" s="17">
        <f t="shared" si="181"/>
        <v>0.66744795366799825</v>
      </c>
      <c r="AQ2598" s="18">
        <f t="shared" si="182"/>
        <v>0.81576972114977575</v>
      </c>
      <c r="AV2598" s="19">
        <v>1.9060999999999999</v>
      </c>
      <c r="AW2598" s="20">
        <v>6.4399999999999999E-2</v>
      </c>
      <c r="AY2598" s="17">
        <v>261.5</v>
      </c>
      <c r="AZ2598" s="17">
        <v>0.74036790770654903</v>
      </c>
      <c r="BA2598" s="17">
        <f t="shared" si="183"/>
        <v>0.6663311169358942</v>
      </c>
      <c r="BB2598" s="17">
        <f t="shared" si="184"/>
        <v>0.81440469847720398</v>
      </c>
    </row>
    <row r="2599" spans="20:54" x14ac:dyDescent="0.2">
      <c r="T2599" s="12">
        <v>1.9417</v>
      </c>
      <c r="U2599" s="12">
        <v>6.9599999999999995E-2</v>
      </c>
      <c r="AG2599" s="19">
        <v>1.9259999999999999</v>
      </c>
      <c r="AH2599" s="20">
        <v>6.5000000000000002E-2</v>
      </c>
      <c r="AN2599" s="17">
        <v>261.60000000000002</v>
      </c>
      <c r="AO2599" s="17">
        <v>0.74165988965968699</v>
      </c>
      <c r="AP2599" s="17">
        <f t="shared" si="181"/>
        <v>0.66749390069371828</v>
      </c>
      <c r="AQ2599" s="18">
        <f t="shared" si="182"/>
        <v>0.8158258786256557</v>
      </c>
      <c r="AV2599" s="19">
        <v>1.8991</v>
      </c>
      <c r="AW2599" s="20">
        <v>6.4399999999999999E-2</v>
      </c>
      <c r="AY2599" s="17">
        <v>261.60000000000002</v>
      </c>
      <c r="AZ2599" s="17">
        <v>0.74042069163973101</v>
      </c>
      <c r="BA2599" s="17">
        <f t="shared" si="183"/>
        <v>0.66637862247575796</v>
      </c>
      <c r="BB2599" s="17">
        <f t="shared" si="184"/>
        <v>0.81446276080370417</v>
      </c>
    </row>
    <row r="2600" spans="20:54" x14ac:dyDescent="0.2">
      <c r="T2600" s="12">
        <v>1.9024000000000001</v>
      </c>
      <c r="U2600" s="12">
        <v>6.9599999999999995E-2</v>
      </c>
      <c r="AG2600" s="19">
        <v>1.8885000000000001</v>
      </c>
      <c r="AH2600" s="20">
        <v>6.5000000000000002E-2</v>
      </c>
      <c r="AN2600" s="17">
        <v>261.7</v>
      </c>
      <c r="AO2600" s="17">
        <v>0.74171087755123899</v>
      </c>
      <c r="AP2600" s="17">
        <f t="shared" si="181"/>
        <v>0.66753978979611506</v>
      </c>
      <c r="AQ2600" s="18">
        <f t="shared" si="182"/>
        <v>0.81588196530636292</v>
      </c>
      <c r="AV2600" s="19">
        <v>1.9152</v>
      </c>
      <c r="AW2600" s="20">
        <v>6.4500000000000002E-2</v>
      </c>
      <c r="AY2600" s="17">
        <v>261.7</v>
      </c>
      <c r="AZ2600" s="17">
        <v>0.74047343271680199</v>
      </c>
      <c r="BA2600" s="17">
        <f t="shared" si="183"/>
        <v>0.66642608944512183</v>
      </c>
      <c r="BB2600" s="17">
        <f t="shared" si="184"/>
        <v>0.81452077598848227</v>
      </c>
    </row>
    <row r="2601" spans="20:54" x14ac:dyDescent="0.2">
      <c r="T2601" s="12">
        <v>1.9874000000000001</v>
      </c>
      <c r="U2601" s="12">
        <v>6.9599999999999995E-2</v>
      </c>
      <c r="AG2601" s="19">
        <v>1.9141999999999999</v>
      </c>
      <c r="AH2601" s="20">
        <v>6.5100000000000005E-2</v>
      </c>
      <c r="AN2601" s="17">
        <v>261.8</v>
      </c>
      <c r="AO2601" s="17">
        <v>0.741761801168905</v>
      </c>
      <c r="AP2601" s="17">
        <f t="shared" si="181"/>
        <v>0.66758562105201447</v>
      </c>
      <c r="AQ2601" s="18">
        <f t="shared" si="182"/>
        <v>0.81593798128579553</v>
      </c>
      <c r="AV2601" s="19">
        <v>1.8948</v>
      </c>
      <c r="AW2601" s="20">
        <v>6.4500000000000002E-2</v>
      </c>
      <c r="AY2601" s="17">
        <v>261.8</v>
      </c>
      <c r="AZ2601" s="17">
        <v>0.74052613104523402</v>
      </c>
      <c r="BA2601" s="17">
        <f t="shared" si="183"/>
        <v>0.66647351794071064</v>
      </c>
      <c r="BB2601" s="17">
        <f t="shared" si="184"/>
        <v>0.81457874414975751</v>
      </c>
    </row>
    <row r="2602" spans="20:54" x14ac:dyDescent="0.2">
      <c r="T2602" s="12">
        <v>1.946</v>
      </c>
      <c r="U2602" s="12">
        <v>6.9699999999999998E-2</v>
      </c>
      <c r="AG2602" s="19">
        <v>1.8943000000000001</v>
      </c>
      <c r="AH2602" s="20">
        <v>6.5100000000000005E-2</v>
      </c>
      <c r="AN2602" s="17">
        <v>261.89999999999998</v>
      </c>
      <c r="AO2602" s="17">
        <v>0.74181266059792295</v>
      </c>
      <c r="AP2602" s="17">
        <f t="shared" si="181"/>
        <v>0.6676313945381307</v>
      </c>
      <c r="AQ2602" s="18">
        <f t="shared" si="182"/>
        <v>0.81599392665771531</v>
      </c>
      <c r="AV2602" s="19">
        <v>1.8988</v>
      </c>
      <c r="AW2602" s="20">
        <v>6.4500000000000002E-2</v>
      </c>
      <c r="AY2602" s="17">
        <v>261.89999999999998</v>
      </c>
      <c r="AZ2602" s="17">
        <v>0.74057878673230904</v>
      </c>
      <c r="BA2602" s="17">
        <f t="shared" si="183"/>
        <v>0.66652090805907815</v>
      </c>
      <c r="BB2602" s="17">
        <f t="shared" si="184"/>
        <v>0.81463666540554003</v>
      </c>
    </row>
    <row r="2603" spans="20:54" x14ac:dyDescent="0.2">
      <c r="T2603" s="12">
        <v>1.9601</v>
      </c>
      <c r="U2603" s="12">
        <v>6.9699999999999998E-2</v>
      </c>
      <c r="AG2603" s="19">
        <v>1.9092</v>
      </c>
      <c r="AH2603" s="20">
        <v>6.5100000000000005E-2</v>
      </c>
      <c r="AN2603" s="17">
        <v>262</v>
      </c>
      <c r="AO2603" s="17">
        <v>0.74186345592341996</v>
      </c>
      <c r="AP2603" s="17">
        <f t="shared" si="181"/>
        <v>0.66767711033107802</v>
      </c>
      <c r="AQ2603" s="18">
        <f t="shared" si="182"/>
        <v>0.81604980151576201</v>
      </c>
      <c r="AV2603" s="19">
        <v>1.8553999999999999</v>
      </c>
      <c r="AW2603" s="20">
        <v>6.4500000000000002E-2</v>
      </c>
      <c r="AY2603" s="17">
        <v>262</v>
      </c>
      <c r="AZ2603" s="17">
        <v>0.74063139988511795</v>
      </c>
      <c r="BA2603" s="17">
        <f t="shared" si="183"/>
        <v>0.66656825989660617</v>
      </c>
      <c r="BB2603" s="17">
        <f t="shared" si="184"/>
        <v>0.81469453987362983</v>
      </c>
    </row>
    <row r="2604" spans="20:54" x14ac:dyDescent="0.2">
      <c r="T2604" s="12">
        <v>1.9814000000000001</v>
      </c>
      <c r="U2604" s="12">
        <v>6.9699999999999998E-2</v>
      </c>
      <c r="AG2604" s="19">
        <v>1.895</v>
      </c>
      <c r="AH2604" s="20">
        <v>6.5100000000000005E-2</v>
      </c>
      <c r="AN2604" s="17">
        <v>262.10000000000002</v>
      </c>
      <c r="AO2604" s="17">
        <v>0.74191418723040004</v>
      </c>
      <c r="AP2604" s="17">
        <f t="shared" si="181"/>
        <v>0.66772276850736001</v>
      </c>
      <c r="AQ2604" s="18">
        <f t="shared" si="182"/>
        <v>0.81610560595344006</v>
      </c>
      <c r="AV2604" s="19">
        <v>1.9021999999999999</v>
      </c>
      <c r="AW2604" s="20">
        <v>6.4500000000000002E-2</v>
      </c>
      <c r="AY2604" s="17">
        <v>262.10000000000002</v>
      </c>
      <c r="AZ2604" s="17">
        <v>0.74068397061056201</v>
      </c>
      <c r="BA2604" s="17">
        <f t="shared" si="183"/>
        <v>0.66661557354950585</v>
      </c>
      <c r="BB2604" s="17">
        <f t="shared" si="184"/>
        <v>0.81475236767161829</v>
      </c>
    </row>
    <row r="2605" spans="20:54" x14ac:dyDescent="0.2">
      <c r="T2605" s="12">
        <v>1.9672000000000001</v>
      </c>
      <c r="U2605" s="12">
        <v>6.9699999999999998E-2</v>
      </c>
      <c r="AG2605" s="19">
        <v>1.9035</v>
      </c>
      <c r="AH2605" s="20">
        <v>6.5100000000000005E-2</v>
      </c>
      <c r="AN2605" s="17">
        <v>262.2</v>
      </c>
      <c r="AO2605" s="17">
        <v>0.74196485460375305</v>
      </c>
      <c r="AP2605" s="17">
        <f t="shared" si="181"/>
        <v>0.66776836914337778</v>
      </c>
      <c r="AQ2605" s="18">
        <f t="shared" si="182"/>
        <v>0.81616134006412844</v>
      </c>
      <c r="AV2605" s="19">
        <v>1.8903000000000001</v>
      </c>
      <c r="AW2605" s="20">
        <v>6.4500000000000002E-2</v>
      </c>
      <c r="AY2605" s="17">
        <v>262.2</v>
      </c>
      <c r="AZ2605" s="17">
        <v>0.74073649901534999</v>
      </c>
      <c r="BA2605" s="17">
        <f t="shared" si="183"/>
        <v>0.66666284911381501</v>
      </c>
      <c r="BB2605" s="17">
        <f t="shared" si="184"/>
        <v>0.81481014891688508</v>
      </c>
    </row>
    <row r="2606" spans="20:54" x14ac:dyDescent="0.2">
      <c r="T2606" s="12">
        <v>1.9770000000000001</v>
      </c>
      <c r="U2606" s="12">
        <v>6.9800000000000001E-2</v>
      </c>
      <c r="AG2606" s="19">
        <v>1.8973</v>
      </c>
      <c r="AH2606" s="20">
        <v>6.5100000000000005E-2</v>
      </c>
      <c r="AN2606" s="17">
        <v>262.3</v>
      </c>
      <c r="AO2606" s="17">
        <v>0.74201545812825198</v>
      </c>
      <c r="AP2606" s="17">
        <f t="shared" si="181"/>
        <v>0.66781391231542675</v>
      </c>
      <c r="AQ2606" s="18">
        <f t="shared" si="182"/>
        <v>0.81621700394107721</v>
      </c>
      <c r="AV2606" s="19">
        <v>1.9104000000000001</v>
      </c>
      <c r="AW2606" s="20">
        <v>6.4600000000000005E-2</v>
      </c>
      <c r="AY2606" s="17">
        <v>262.3</v>
      </c>
      <c r="AZ2606" s="17">
        <v>0.740788985206005</v>
      </c>
      <c r="BA2606" s="17">
        <f t="shared" si="183"/>
        <v>0.66671008668540455</v>
      </c>
      <c r="BB2606" s="17">
        <f t="shared" si="184"/>
        <v>0.81486788372660557</v>
      </c>
    </row>
    <row r="2607" spans="20:54" x14ac:dyDescent="0.2">
      <c r="T2607" s="12">
        <v>1.9449000000000001</v>
      </c>
      <c r="U2607" s="12">
        <v>6.9800000000000001E-2</v>
      </c>
      <c r="AG2607" s="19">
        <v>1.8732</v>
      </c>
      <c r="AH2607" s="20">
        <v>6.5100000000000005E-2</v>
      </c>
      <c r="AN2607" s="17">
        <v>262.39999999999998</v>
      </c>
      <c r="AO2607" s="17">
        <v>0.74206599788855199</v>
      </c>
      <c r="AP2607" s="17">
        <f t="shared" si="181"/>
        <v>0.66785939809969685</v>
      </c>
      <c r="AQ2607" s="18">
        <f t="shared" si="182"/>
        <v>0.81627259767740723</v>
      </c>
      <c r="AV2607" s="19">
        <v>1.919</v>
      </c>
      <c r="AW2607" s="20">
        <v>6.4600000000000005E-2</v>
      </c>
      <c r="AY2607" s="17">
        <v>262.39999999999998</v>
      </c>
      <c r="AZ2607" s="17">
        <v>0.74084142928885699</v>
      </c>
      <c r="BA2607" s="17">
        <f t="shared" si="183"/>
        <v>0.66675728635997134</v>
      </c>
      <c r="BB2607" s="17">
        <f t="shared" si="184"/>
        <v>0.81492557221774276</v>
      </c>
    </row>
    <row r="2608" spans="20:54" x14ac:dyDescent="0.2">
      <c r="T2608" s="12">
        <v>1.9946999999999999</v>
      </c>
      <c r="U2608" s="12">
        <v>6.9800000000000001E-2</v>
      </c>
      <c r="AG2608" s="19">
        <v>1.8577999999999999</v>
      </c>
      <c r="AH2608" s="20">
        <v>6.5199999999999994E-2</v>
      </c>
      <c r="AN2608" s="17">
        <v>262.5</v>
      </c>
      <c r="AO2608" s="17">
        <v>0.742116473969192</v>
      </c>
      <c r="AP2608" s="17">
        <f t="shared" si="181"/>
        <v>0.66790482657227279</v>
      </c>
      <c r="AQ2608" s="18">
        <f t="shared" si="182"/>
        <v>0.81632812136611121</v>
      </c>
      <c r="AV2608" s="19">
        <v>1.8576999999999999</v>
      </c>
      <c r="AW2608" s="20">
        <v>6.4600000000000005E-2</v>
      </c>
      <c r="AY2608" s="17">
        <v>262.5</v>
      </c>
      <c r="AZ2608" s="17">
        <v>0.74089383137004805</v>
      </c>
      <c r="BA2608" s="17">
        <f t="shared" si="183"/>
        <v>0.6668044482330433</v>
      </c>
      <c r="BB2608" s="17">
        <f t="shared" si="184"/>
        <v>0.81498321450705291</v>
      </c>
    </row>
    <row r="2609" spans="20:54" x14ac:dyDescent="0.2">
      <c r="T2609" s="12">
        <v>1.9597</v>
      </c>
      <c r="U2609" s="12">
        <v>6.9800000000000001E-2</v>
      </c>
      <c r="AG2609" s="19">
        <v>1.9161999999999999</v>
      </c>
      <c r="AH2609" s="20">
        <v>6.5199999999999994E-2</v>
      </c>
      <c r="AN2609" s="17">
        <v>262.60000000000002</v>
      </c>
      <c r="AO2609" s="17">
        <v>0.74216688645459505</v>
      </c>
      <c r="AP2609" s="17">
        <f t="shared" si="181"/>
        <v>0.66795019780913556</v>
      </c>
      <c r="AQ2609" s="18">
        <f t="shared" si="182"/>
        <v>0.81638357510005466</v>
      </c>
      <c r="AV2609" s="19">
        <v>1.9109</v>
      </c>
      <c r="AW2609" s="20">
        <v>6.4600000000000005E-2</v>
      </c>
      <c r="AY2609" s="17">
        <v>262.60000000000002</v>
      </c>
      <c r="AZ2609" s="17">
        <v>0.74094619155552999</v>
      </c>
      <c r="BA2609" s="17">
        <f t="shared" si="183"/>
        <v>0.66685157239997706</v>
      </c>
      <c r="BB2609" s="17">
        <f t="shared" si="184"/>
        <v>0.81504081071108303</v>
      </c>
    </row>
    <row r="2610" spans="20:54" x14ac:dyDescent="0.2">
      <c r="T2610" s="12">
        <v>1.9962</v>
      </c>
      <c r="U2610" s="12">
        <v>6.9800000000000001E-2</v>
      </c>
      <c r="AG2610" s="19">
        <v>1.9293</v>
      </c>
      <c r="AH2610" s="20">
        <v>6.5199999999999994E-2</v>
      </c>
      <c r="AN2610" s="17">
        <v>262.7</v>
      </c>
      <c r="AO2610" s="17">
        <v>0.74221723542906604</v>
      </c>
      <c r="AP2610" s="17">
        <f t="shared" si="181"/>
        <v>0.66799551188615947</v>
      </c>
      <c r="AQ2610" s="18">
        <f t="shared" si="182"/>
        <v>0.81643895897197272</v>
      </c>
      <c r="AV2610" s="19">
        <v>1.9107000000000001</v>
      </c>
      <c r="AW2610" s="20">
        <v>6.4600000000000005E-2</v>
      </c>
      <c r="AY2610" s="17">
        <v>262.7</v>
      </c>
      <c r="AZ2610" s="17">
        <v>0.74099850995106697</v>
      </c>
      <c r="BA2610" s="17">
        <f t="shared" si="183"/>
        <v>0.66689865895596034</v>
      </c>
      <c r="BB2610" s="17">
        <f t="shared" si="184"/>
        <v>0.81509836094617372</v>
      </c>
    </row>
    <row r="2611" spans="20:54" x14ac:dyDescent="0.2">
      <c r="T2611" s="12">
        <v>1.9553</v>
      </c>
      <c r="U2611" s="12">
        <v>6.9900000000000004E-2</v>
      </c>
      <c r="AG2611" s="19">
        <v>1.9271</v>
      </c>
      <c r="AH2611" s="20">
        <v>6.5199999999999994E-2</v>
      </c>
      <c r="AN2611" s="17">
        <v>262.8</v>
      </c>
      <c r="AO2611" s="17">
        <v>0.74226752097679405</v>
      </c>
      <c r="AP2611" s="17">
        <f t="shared" si="181"/>
        <v>0.66804076887911468</v>
      </c>
      <c r="AQ2611" s="18">
        <f t="shared" si="182"/>
        <v>0.81649427307447353</v>
      </c>
      <c r="AV2611" s="19">
        <v>1.8935</v>
      </c>
      <c r="AW2611" s="20">
        <v>6.4600000000000005E-2</v>
      </c>
      <c r="AY2611" s="17">
        <v>262.8</v>
      </c>
      <c r="AZ2611" s="17">
        <v>0.74105078666223501</v>
      </c>
      <c r="BA2611" s="17">
        <f t="shared" si="183"/>
        <v>0.66694570799601149</v>
      </c>
      <c r="BB2611" s="17">
        <f t="shared" si="184"/>
        <v>0.81515586532845852</v>
      </c>
    </row>
    <row r="2612" spans="20:54" x14ac:dyDescent="0.2">
      <c r="T2612" s="12">
        <v>1.9710000000000001</v>
      </c>
      <c r="U2612" s="12">
        <v>6.9900000000000004E-2</v>
      </c>
      <c r="AG2612" s="19">
        <v>1.8965000000000001</v>
      </c>
      <c r="AH2612" s="20">
        <v>6.5199999999999994E-2</v>
      </c>
      <c r="AN2612" s="17">
        <v>262.89999999999998</v>
      </c>
      <c r="AO2612" s="17">
        <v>0.74231774318185495</v>
      </c>
      <c r="AP2612" s="17">
        <f t="shared" si="181"/>
        <v>0.66808596886366944</v>
      </c>
      <c r="AQ2612" s="18">
        <f t="shared" si="182"/>
        <v>0.81654951750004046</v>
      </c>
      <c r="AV2612" s="19">
        <v>1.8794</v>
      </c>
      <c r="AW2612" s="20">
        <v>6.4600000000000005E-2</v>
      </c>
      <c r="AY2612" s="17">
        <v>262.89999999999998</v>
      </c>
      <c r="AZ2612" s="17">
        <v>0.741103021794419</v>
      </c>
      <c r="BA2612" s="17">
        <f t="shared" si="183"/>
        <v>0.66699271961497708</v>
      </c>
      <c r="BB2612" s="17">
        <f t="shared" si="184"/>
        <v>0.81521332397386093</v>
      </c>
    </row>
    <row r="2613" spans="20:54" x14ac:dyDescent="0.2">
      <c r="T2613" s="12">
        <v>1.9778</v>
      </c>
      <c r="U2613" s="12">
        <v>6.9900000000000004E-2</v>
      </c>
      <c r="AG2613" s="19">
        <v>1.9478</v>
      </c>
      <c r="AH2613" s="20">
        <v>6.5199999999999994E-2</v>
      </c>
      <c r="AN2613" s="17">
        <v>263</v>
      </c>
      <c r="AO2613" s="17">
        <v>0.74236790212820503</v>
      </c>
      <c r="AP2613" s="17">
        <f t="shared" si="181"/>
        <v>0.66813111191538455</v>
      </c>
      <c r="AQ2613" s="18">
        <f t="shared" si="182"/>
        <v>0.81660469234102562</v>
      </c>
      <c r="AV2613" s="19">
        <v>1.9000999999999999</v>
      </c>
      <c r="AW2613" s="20">
        <v>6.4699999999999994E-2</v>
      </c>
      <c r="AY2613" s="17">
        <v>263</v>
      </c>
      <c r="AZ2613" s="17">
        <v>0.74115521545281904</v>
      </c>
      <c r="BA2613" s="17">
        <f t="shared" si="183"/>
        <v>0.66703969390753715</v>
      </c>
      <c r="BB2613" s="17">
        <f t="shared" si="184"/>
        <v>0.81527073699810104</v>
      </c>
    </row>
    <row r="2614" spans="20:54" x14ac:dyDescent="0.2">
      <c r="T2614" s="12">
        <v>1.9719</v>
      </c>
      <c r="U2614" s="12">
        <v>6.9900000000000004E-2</v>
      </c>
      <c r="AG2614" s="19">
        <v>1.9089</v>
      </c>
      <c r="AH2614" s="20">
        <v>6.5199999999999994E-2</v>
      </c>
      <c r="AN2614" s="17">
        <v>263.10000000000002</v>
      </c>
      <c r="AO2614" s="17">
        <v>0.74241799789968599</v>
      </c>
      <c r="AP2614" s="17">
        <f t="shared" si="181"/>
        <v>0.6681761981097174</v>
      </c>
      <c r="AQ2614" s="18">
        <f t="shared" si="182"/>
        <v>0.81665979768965469</v>
      </c>
      <c r="AV2614" s="19">
        <v>1.9071</v>
      </c>
      <c r="AW2614" s="20">
        <v>6.4699999999999994E-2</v>
      </c>
      <c r="AY2614" s="17">
        <v>263.10000000000002</v>
      </c>
      <c r="AZ2614" s="17">
        <v>0.741207367742446</v>
      </c>
      <c r="BA2614" s="17">
        <f t="shared" si="183"/>
        <v>0.66708663096820142</v>
      </c>
      <c r="BB2614" s="17">
        <f t="shared" si="184"/>
        <v>0.81532810451669069</v>
      </c>
    </row>
    <row r="2615" spans="20:54" x14ac:dyDescent="0.2">
      <c r="T2615" s="12">
        <v>1.9792000000000001</v>
      </c>
      <c r="U2615" s="12">
        <v>7.0000000000000007E-2</v>
      </c>
      <c r="AG2615" s="19">
        <v>1.8604000000000001</v>
      </c>
      <c r="AH2615" s="20">
        <v>6.5299999999999997E-2</v>
      </c>
      <c r="AN2615" s="17">
        <v>263.2</v>
      </c>
      <c r="AO2615" s="17">
        <v>0.74246803058002397</v>
      </c>
      <c r="AP2615" s="17">
        <f t="shared" si="181"/>
        <v>0.66822122752202162</v>
      </c>
      <c r="AQ2615" s="18">
        <f t="shared" si="182"/>
        <v>0.81671483363802644</v>
      </c>
      <c r="AV2615" s="19">
        <v>1.8962000000000001</v>
      </c>
      <c r="AW2615" s="20">
        <v>6.4699999999999994E-2</v>
      </c>
      <c r="AY2615" s="17">
        <v>263.2</v>
      </c>
      <c r="AZ2615" s="17">
        <v>0.74125947876812104</v>
      </c>
      <c r="BA2615" s="17">
        <f t="shared" si="183"/>
        <v>0.667133530891309</v>
      </c>
      <c r="BB2615" s="17">
        <f t="shared" si="184"/>
        <v>0.81538542664493319</v>
      </c>
    </row>
    <row r="2616" spans="20:54" x14ac:dyDescent="0.2">
      <c r="T2616" s="12">
        <v>1.9689000000000001</v>
      </c>
      <c r="U2616" s="12">
        <v>7.0000000000000007E-2</v>
      </c>
      <c r="AG2616" s="19">
        <v>1.9013</v>
      </c>
      <c r="AH2616" s="20">
        <v>6.5299999999999997E-2</v>
      </c>
      <c r="AN2616" s="17">
        <v>263.3</v>
      </c>
      <c r="AO2616" s="17">
        <v>0.74251800025283099</v>
      </c>
      <c r="AP2616" s="17">
        <f t="shared" si="181"/>
        <v>0.6682662002275479</v>
      </c>
      <c r="AQ2616" s="18">
        <f t="shared" si="182"/>
        <v>0.81676980027811419</v>
      </c>
      <c r="AV2616" s="19">
        <v>1.8845000000000001</v>
      </c>
      <c r="AW2616" s="20">
        <v>6.4699999999999994E-2</v>
      </c>
      <c r="AY2616" s="17">
        <v>263.3</v>
      </c>
      <c r="AZ2616" s="17">
        <v>0.74131154863448201</v>
      </c>
      <c r="BA2616" s="17">
        <f t="shared" si="183"/>
        <v>0.66718039377103378</v>
      </c>
      <c r="BB2616" s="17">
        <f t="shared" si="184"/>
        <v>0.81544270349793024</v>
      </c>
    </row>
    <row r="2617" spans="20:54" x14ac:dyDescent="0.2">
      <c r="T2617" s="12">
        <v>1.9452</v>
      </c>
      <c r="U2617" s="12">
        <v>7.0000000000000007E-2</v>
      </c>
      <c r="AG2617" s="19">
        <v>1.9077</v>
      </c>
      <c r="AH2617" s="20">
        <v>6.5299999999999997E-2</v>
      </c>
      <c r="AN2617" s="17">
        <v>263.39999999999998</v>
      </c>
      <c r="AO2617" s="17">
        <v>0.74256790700160102</v>
      </c>
      <c r="AP2617" s="17">
        <f t="shared" si="181"/>
        <v>0.66831111630144091</v>
      </c>
      <c r="AQ2617" s="18">
        <f t="shared" si="182"/>
        <v>0.81682469770176114</v>
      </c>
      <c r="AV2617" s="19">
        <v>1.9278</v>
      </c>
      <c r="AW2617" s="20">
        <v>6.4699999999999994E-2</v>
      </c>
      <c r="AY2617" s="17">
        <v>263.39999999999998</v>
      </c>
      <c r="AZ2617" s="17">
        <v>0.74136357744597603</v>
      </c>
      <c r="BA2617" s="17">
        <f t="shared" si="183"/>
        <v>0.66722721970137844</v>
      </c>
      <c r="BB2617" s="17">
        <f t="shared" si="184"/>
        <v>0.81549993519057373</v>
      </c>
    </row>
    <row r="2618" spans="20:54" x14ac:dyDescent="0.2">
      <c r="T2618" s="12">
        <v>1.9681999999999999</v>
      </c>
      <c r="U2618" s="12">
        <v>7.0000000000000007E-2</v>
      </c>
      <c r="AG2618" s="19">
        <v>1.8877999999999999</v>
      </c>
      <c r="AH2618" s="20">
        <v>6.5299999999999997E-2</v>
      </c>
      <c r="AN2618" s="17">
        <v>263.5</v>
      </c>
      <c r="AO2618" s="17">
        <v>0.74261775090971605</v>
      </c>
      <c r="AP2618" s="17">
        <f t="shared" si="181"/>
        <v>0.66835597581874451</v>
      </c>
      <c r="AQ2618" s="18">
        <f t="shared" si="182"/>
        <v>0.81687952600068769</v>
      </c>
      <c r="AV2618" s="19">
        <v>1.9155</v>
      </c>
      <c r="AW2618" s="20">
        <v>6.4699999999999994E-2</v>
      </c>
      <c r="AY2618" s="17">
        <v>263.5</v>
      </c>
      <c r="AZ2618" s="17">
        <v>0.74141556530686403</v>
      </c>
      <c r="BA2618" s="17">
        <f t="shared" si="183"/>
        <v>0.6672740087761776</v>
      </c>
      <c r="BB2618" s="17">
        <f t="shared" si="184"/>
        <v>0.81555712183755047</v>
      </c>
    </row>
    <row r="2619" spans="20:54" x14ac:dyDescent="0.2">
      <c r="T2619" s="12">
        <v>1.9388000000000001</v>
      </c>
      <c r="U2619" s="12">
        <v>7.0000000000000007E-2</v>
      </c>
      <c r="AG2619" s="19">
        <v>1.9381999999999999</v>
      </c>
      <c r="AH2619" s="20">
        <v>6.5299999999999997E-2</v>
      </c>
      <c r="AN2619" s="17">
        <v>263.60000000000002</v>
      </c>
      <c r="AO2619" s="17">
        <v>0.74266753206043801</v>
      </c>
      <c r="AP2619" s="17">
        <f t="shared" si="181"/>
        <v>0.6684007788543942</v>
      </c>
      <c r="AQ2619" s="18">
        <f t="shared" si="182"/>
        <v>0.81693428526648182</v>
      </c>
      <c r="AV2619" s="19">
        <v>1.9251</v>
      </c>
      <c r="AW2619" s="20">
        <v>6.4699999999999994E-2</v>
      </c>
      <c r="AY2619" s="17">
        <v>263.60000000000002</v>
      </c>
      <c r="AZ2619" s="17">
        <v>0.74146751232122299</v>
      </c>
      <c r="BA2619" s="17">
        <f t="shared" si="183"/>
        <v>0.66732076108910066</v>
      </c>
      <c r="BB2619" s="17">
        <f t="shared" si="184"/>
        <v>0.81561426355334532</v>
      </c>
    </row>
    <row r="2620" spans="20:54" x14ac:dyDescent="0.2">
      <c r="T2620" s="12">
        <v>1.9416</v>
      </c>
      <c r="U2620" s="12">
        <v>7.0099999999999996E-2</v>
      </c>
      <c r="AG2620" s="19">
        <v>1.9369000000000001</v>
      </c>
      <c r="AH2620" s="20">
        <v>6.5299999999999997E-2</v>
      </c>
      <c r="AN2620" s="17">
        <v>263.7</v>
      </c>
      <c r="AO2620" s="17">
        <v>0.74271725053691995</v>
      </c>
      <c r="AP2620" s="17">
        <f t="shared" si="181"/>
        <v>0.668445525483228</v>
      </c>
      <c r="AQ2620" s="18">
        <f t="shared" si="182"/>
        <v>0.81698897559061201</v>
      </c>
      <c r="AV2620" s="19">
        <v>1.9036</v>
      </c>
      <c r="AW2620" s="20">
        <v>6.4799999999999996E-2</v>
      </c>
      <c r="AY2620" s="17">
        <v>263.7</v>
      </c>
      <c r="AZ2620" s="17">
        <v>0.74151941859293902</v>
      </c>
      <c r="BA2620" s="17">
        <f t="shared" si="183"/>
        <v>0.66736747673364516</v>
      </c>
      <c r="BB2620" s="17">
        <f t="shared" si="184"/>
        <v>0.81567136045223299</v>
      </c>
    </row>
    <row r="2621" spans="20:54" x14ac:dyDescent="0.2">
      <c r="T2621" s="12">
        <v>1.9709000000000001</v>
      </c>
      <c r="U2621" s="12">
        <v>7.0099999999999996E-2</v>
      </c>
      <c r="AG2621" s="19">
        <v>1.9262999999999999</v>
      </c>
      <c r="AH2621" s="20">
        <v>6.5299999999999997E-2</v>
      </c>
      <c r="AN2621" s="17">
        <v>263.8</v>
      </c>
      <c r="AO2621" s="17">
        <v>0.742766906422197</v>
      </c>
      <c r="AP2621" s="17">
        <f t="shared" si="181"/>
        <v>0.66849021577997736</v>
      </c>
      <c r="AQ2621" s="18">
        <f t="shared" si="182"/>
        <v>0.81704359706441676</v>
      </c>
      <c r="AV2621" s="19">
        <v>1.909</v>
      </c>
      <c r="AW2621" s="20">
        <v>6.4799999999999996E-2</v>
      </c>
      <c r="AY2621" s="17">
        <v>263.8</v>
      </c>
      <c r="AZ2621" s="17">
        <v>0.74157128422571505</v>
      </c>
      <c r="BA2621" s="17">
        <f t="shared" si="183"/>
        <v>0.66741415580314356</v>
      </c>
      <c r="BB2621" s="17">
        <f t="shared" si="184"/>
        <v>0.81572841264828666</v>
      </c>
    </row>
    <row r="2622" spans="20:54" x14ac:dyDescent="0.2">
      <c r="T2622" s="12">
        <v>1.9674</v>
      </c>
      <c r="U2622" s="12">
        <v>7.0099999999999996E-2</v>
      </c>
      <c r="AG2622" s="19">
        <v>1.9236</v>
      </c>
      <c r="AH2622" s="20">
        <v>6.54E-2</v>
      </c>
      <c r="AN2622" s="17">
        <v>263.89999999999998</v>
      </c>
      <c r="AO2622" s="17">
        <v>0.74281649979918796</v>
      </c>
      <c r="AP2622" s="17">
        <f t="shared" si="181"/>
        <v>0.66853484981926914</v>
      </c>
      <c r="AQ2622" s="18">
        <f t="shared" si="182"/>
        <v>0.81709814977910677</v>
      </c>
      <c r="AV2622" s="19">
        <v>1.9166000000000001</v>
      </c>
      <c r="AW2622" s="20">
        <v>6.4799999999999996E-2</v>
      </c>
      <c r="AY2622" s="17">
        <v>263.89999999999998</v>
      </c>
      <c r="AZ2622" s="17">
        <v>0.74162310932306796</v>
      </c>
      <c r="BA2622" s="17">
        <f t="shared" si="183"/>
        <v>0.66746079839076122</v>
      </c>
      <c r="BB2622" s="17">
        <f t="shared" si="184"/>
        <v>0.81578542025537482</v>
      </c>
    </row>
    <row r="2623" spans="20:54" x14ac:dyDescent="0.2">
      <c r="T2623" s="12">
        <v>1.9951000000000001</v>
      </c>
      <c r="U2623" s="12">
        <v>7.0099999999999996E-2</v>
      </c>
      <c r="AG2623" s="19">
        <v>1.9064000000000001</v>
      </c>
      <c r="AH2623" s="20">
        <v>6.54E-2</v>
      </c>
      <c r="AN2623" s="17">
        <v>264</v>
      </c>
      <c r="AO2623" s="17">
        <v>0.74286603075070101</v>
      </c>
      <c r="AP2623" s="17">
        <f t="shared" si="181"/>
        <v>0.66857942767563094</v>
      </c>
      <c r="AQ2623" s="18">
        <f t="shared" si="182"/>
        <v>0.81715263382577119</v>
      </c>
      <c r="AV2623" s="19">
        <v>1.8858999999999999</v>
      </c>
      <c r="AW2623" s="20">
        <v>6.4799999999999996E-2</v>
      </c>
      <c r="AY2623" s="17">
        <v>264</v>
      </c>
      <c r="AZ2623" s="17">
        <v>0.74167489398832798</v>
      </c>
      <c r="BA2623" s="17">
        <f t="shared" si="183"/>
        <v>0.6675074045894952</v>
      </c>
      <c r="BB2623" s="17">
        <f t="shared" si="184"/>
        <v>0.81584238338716086</v>
      </c>
    </row>
    <row r="2624" spans="20:54" x14ac:dyDescent="0.2">
      <c r="T2624" s="12">
        <v>1.9419999999999999</v>
      </c>
      <c r="U2624" s="12">
        <v>7.0199999999999999E-2</v>
      </c>
      <c r="AG2624" s="19">
        <v>1.8786</v>
      </c>
      <c r="AH2624" s="20">
        <v>6.54E-2</v>
      </c>
      <c r="AN2624" s="17">
        <v>264.10000000000002</v>
      </c>
      <c r="AO2624" s="17">
        <v>0.74291549935942802</v>
      </c>
      <c r="AP2624" s="17">
        <f t="shared" si="181"/>
        <v>0.66862394942348524</v>
      </c>
      <c r="AQ2624" s="18">
        <f t="shared" si="182"/>
        <v>0.81720704929537091</v>
      </c>
      <c r="AV2624" s="19">
        <v>1.9020999999999999</v>
      </c>
      <c r="AW2624" s="20">
        <v>6.4799999999999996E-2</v>
      </c>
      <c r="AY2624" s="17">
        <v>264.10000000000002</v>
      </c>
      <c r="AZ2624" s="17">
        <v>0.74172663832463903</v>
      </c>
      <c r="BA2624" s="17">
        <f t="shared" si="183"/>
        <v>0.66755397449217513</v>
      </c>
      <c r="BB2624" s="17">
        <f t="shared" si="184"/>
        <v>0.81589930215710305</v>
      </c>
    </row>
    <row r="2625" spans="20:54" x14ac:dyDescent="0.2">
      <c r="T2625" s="12">
        <v>1.9412</v>
      </c>
      <c r="U2625" s="12">
        <v>7.0199999999999999E-2</v>
      </c>
      <c r="AG2625" s="19">
        <v>1.9196</v>
      </c>
      <c r="AH2625" s="20">
        <v>6.54E-2</v>
      </c>
      <c r="AN2625" s="17">
        <v>264.2</v>
      </c>
      <c r="AO2625" s="17">
        <v>0.74296490570794604</v>
      </c>
      <c r="AP2625" s="17">
        <f t="shared" si="181"/>
        <v>0.66866841513715147</v>
      </c>
      <c r="AQ2625" s="18">
        <f t="shared" si="182"/>
        <v>0.81726139627874073</v>
      </c>
      <c r="AV2625" s="19">
        <v>1.8794999999999999</v>
      </c>
      <c r="AW2625" s="20">
        <v>6.4799999999999996E-2</v>
      </c>
      <c r="AY2625" s="17">
        <v>264.2</v>
      </c>
      <c r="AZ2625" s="17">
        <v>0.74177834243496299</v>
      </c>
      <c r="BA2625" s="17">
        <f t="shared" si="183"/>
        <v>0.66760050819146666</v>
      </c>
      <c r="BB2625" s="17">
        <f t="shared" si="184"/>
        <v>0.81595617667845932</v>
      </c>
    </row>
    <row r="2626" spans="20:54" x14ac:dyDescent="0.2">
      <c r="T2626" s="12">
        <v>1.9972000000000001</v>
      </c>
      <c r="U2626" s="12">
        <v>7.0199999999999999E-2</v>
      </c>
      <c r="AG2626" s="19">
        <v>1.9220999999999999</v>
      </c>
      <c r="AH2626" s="20">
        <v>6.54E-2</v>
      </c>
      <c r="AN2626" s="17">
        <v>264.3</v>
      </c>
      <c r="AO2626" s="17">
        <v>0.743014249878719</v>
      </c>
      <c r="AP2626" s="17">
        <f t="shared" si="181"/>
        <v>0.66871282489084716</v>
      </c>
      <c r="AQ2626" s="18">
        <f t="shared" si="182"/>
        <v>0.81731567486659096</v>
      </c>
      <c r="AV2626" s="19">
        <v>1.9142999999999999</v>
      </c>
      <c r="AW2626" s="20">
        <v>6.4799999999999996E-2</v>
      </c>
      <c r="AY2626" s="17">
        <v>264.3</v>
      </c>
      <c r="AZ2626" s="17">
        <v>0.74183000642207297</v>
      </c>
      <c r="BA2626" s="17">
        <f t="shared" si="183"/>
        <v>0.66764700577986569</v>
      </c>
      <c r="BB2626" s="17">
        <f t="shared" si="184"/>
        <v>0.81601300706428037</v>
      </c>
    </row>
    <row r="2627" spans="20:54" x14ac:dyDescent="0.2">
      <c r="T2627" s="12">
        <v>1.9133</v>
      </c>
      <c r="U2627" s="12">
        <v>7.0199999999999999E-2</v>
      </c>
      <c r="AG2627" s="19">
        <v>1.9316</v>
      </c>
      <c r="AH2627" s="20">
        <v>6.54E-2</v>
      </c>
      <c r="AN2627" s="17">
        <v>264.39999999999998</v>
      </c>
      <c r="AO2627" s="17">
        <v>0.74306353195409702</v>
      </c>
      <c r="AP2627" s="17">
        <f t="shared" ref="AP2627:AP2690" si="185">AO2627*0.9</f>
        <v>0.66875717875868734</v>
      </c>
      <c r="AQ2627" s="18">
        <f t="shared" ref="AQ2627:AQ2690" si="186">AO2627*1.1</f>
        <v>0.81736988514950681</v>
      </c>
      <c r="AV2627" s="19">
        <v>1.9026000000000001</v>
      </c>
      <c r="AW2627" s="20">
        <v>6.4899999999999999E-2</v>
      </c>
      <c r="AY2627" s="17">
        <v>264.39999999999998</v>
      </c>
      <c r="AZ2627" s="17">
        <v>0.74188163038855903</v>
      </c>
      <c r="BA2627" s="17">
        <f t="shared" ref="BA2627:BA2690" si="187">AZ2627*0.9</f>
        <v>0.66769346734970314</v>
      </c>
      <c r="BB2627" s="17">
        <f t="shared" ref="BB2627:BB2690" si="188">AZ2627*1.1</f>
        <v>0.81606979342741504</v>
      </c>
    </row>
    <row r="2628" spans="20:54" x14ac:dyDescent="0.2">
      <c r="T2628" s="12">
        <v>1.9547000000000001</v>
      </c>
      <c r="U2628" s="12">
        <v>7.0300000000000001E-2</v>
      </c>
      <c r="AG2628" s="19">
        <v>1.9346000000000001</v>
      </c>
      <c r="AH2628" s="20">
        <v>6.54E-2</v>
      </c>
      <c r="AN2628" s="17">
        <v>264.5</v>
      </c>
      <c r="AO2628" s="17">
        <v>0.74311275201631499</v>
      </c>
      <c r="AP2628" s="17">
        <f t="shared" si="185"/>
        <v>0.66880147681468349</v>
      </c>
      <c r="AQ2628" s="18">
        <f t="shared" si="186"/>
        <v>0.8174240272179466</v>
      </c>
      <c r="AV2628" s="19">
        <v>1.8874</v>
      </c>
      <c r="AW2628" s="20">
        <v>6.4899999999999999E-2</v>
      </c>
      <c r="AY2628" s="17">
        <v>264.5</v>
      </c>
      <c r="AZ2628" s="17">
        <v>0.74193321443682803</v>
      </c>
      <c r="BA2628" s="17">
        <f t="shared" si="187"/>
        <v>0.66773989299314529</v>
      </c>
      <c r="BB2628" s="17">
        <f t="shared" si="188"/>
        <v>0.81612653588051087</v>
      </c>
    </row>
    <row r="2629" spans="20:54" x14ac:dyDescent="0.2">
      <c r="T2629" s="12">
        <v>1.9670000000000001</v>
      </c>
      <c r="U2629" s="12">
        <v>7.0300000000000001E-2</v>
      </c>
      <c r="AG2629" s="19">
        <v>1.917</v>
      </c>
      <c r="AH2629" s="20">
        <v>6.5500000000000003E-2</v>
      </c>
      <c r="AN2629" s="17">
        <v>264.60000000000002</v>
      </c>
      <c r="AO2629" s="17">
        <v>0.74316191014749799</v>
      </c>
      <c r="AP2629" s="17">
        <f t="shared" si="185"/>
        <v>0.66884571913274826</v>
      </c>
      <c r="AQ2629" s="18">
        <f t="shared" si="186"/>
        <v>0.81747810116224784</v>
      </c>
      <c r="AV2629" s="19">
        <v>1.9009</v>
      </c>
      <c r="AW2629" s="20">
        <v>6.4899999999999999E-2</v>
      </c>
      <c r="AY2629" s="17">
        <v>264.60000000000002</v>
      </c>
      <c r="AZ2629" s="17">
        <v>0.74198475866910096</v>
      </c>
      <c r="BA2629" s="17">
        <f t="shared" si="187"/>
        <v>0.66778628280219088</v>
      </c>
      <c r="BB2629" s="17">
        <f t="shared" si="188"/>
        <v>0.81618323453601116</v>
      </c>
    </row>
    <row r="2630" spans="20:54" x14ac:dyDescent="0.2">
      <c r="T2630" s="12">
        <v>1.9585999999999999</v>
      </c>
      <c r="U2630" s="12">
        <v>7.0300000000000001E-2</v>
      </c>
      <c r="AG2630" s="19">
        <v>1.8987000000000001</v>
      </c>
      <c r="AH2630" s="20">
        <v>6.5500000000000003E-2</v>
      </c>
      <c r="AN2630" s="17">
        <v>264.7</v>
      </c>
      <c r="AO2630" s="17">
        <v>0.74321100642965299</v>
      </c>
      <c r="AP2630" s="17">
        <f t="shared" si="185"/>
        <v>0.66888990578668772</v>
      </c>
      <c r="AQ2630" s="18">
        <f t="shared" si="186"/>
        <v>0.81753210707261836</v>
      </c>
      <c r="AV2630" s="19">
        <v>1.9171</v>
      </c>
      <c r="AW2630" s="20">
        <v>6.4899999999999999E-2</v>
      </c>
      <c r="AY2630" s="17">
        <v>264.7</v>
      </c>
      <c r="AZ2630" s="17">
        <v>0.742036263187414</v>
      </c>
      <c r="BA2630" s="17">
        <f t="shared" si="187"/>
        <v>0.66783263686867267</v>
      </c>
      <c r="BB2630" s="17">
        <f t="shared" si="188"/>
        <v>0.81623988950615545</v>
      </c>
    </row>
    <row r="2631" spans="20:54" x14ac:dyDescent="0.2">
      <c r="T2631" s="12">
        <v>1.9585999999999999</v>
      </c>
      <c r="U2631" s="12">
        <v>7.0300000000000001E-2</v>
      </c>
      <c r="AG2631" s="19">
        <v>1.9229000000000001</v>
      </c>
      <c r="AH2631" s="20">
        <v>6.5500000000000003E-2</v>
      </c>
      <c r="AN2631" s="17">
        <v>264.8</v>
      </c>
      <c r="AO2631" s="17">
        <v>0.74326004094467601</v>
      </c>
      <c r="AP2631" s="17">
        <f t="shared" si="185"/>
        <v>0.66893403685020847</v>
      </c>
      <c r="AQ2631" s="18">
        <f t="shared" si="186"/>
        <v>0.81758604503914367</v>
      </c>
      <c r="AV2631" s="19">
        <v>1.8913</v>
      </c>
      <c r="AW2631" s="20">
        <v>6.4899999999999999E-2</v>
      </c>
      <c r="AY2631" s="17">
        <v>264.8</v>
      </c>
      <c r="AZ2631" s="17">
        <v>0.742087728093623</v>
      </c>
      <c r="BA2631" s="17">
        <f t="shared" si="187"/>
        <v>0.66787895528426067</v>
      </c>
      <c r="BB2631" s="17">
        <f t="shared" si="188"/>
        <v>0.81629650090298533</v>
      </c>
    </row>
    <row r="2632" spans="20:54" x14ac:dyDescent="0.2">
      <c r="T2632" s="12">
        <v>1.9258</v>
      </c>
      <c r="U2632" s="12">
        <v>7.0300000000000001E-2</v>
      </c>
      <c r="AG2632" s="19">
        <v>1.9521999999999999</v>
      </c>
      <c r="AH2632" s="20">
        <v>6.5500000000000003E-2</v>
      </c>
      <c r="AN2632" s="17">
        <v>264.89999999999998</v>
      </c>
      <c r="AO2632" s="17">
        <v>0.74330901377434999</v>
      </c>
      <c r="AP2632" s="17">
        <f t="shared" si="185"/>
        <v>0.66897811239691496</v>
      </c>
      <c r="AQ2632" s="18">
        <f t="shared" si="186"/>
        <v>0.81763991515178502</v>
      </c>
      <c r="AV2632" s="19">
        <v>1.9187000000000001</v>
      </c>
      <c r="AW2632" s="20">
        <v>6.4899999999999999E-2</v>
      </c>
      <c r="AY2632" s="17">
        <v>264.89999999999998</v>
      </c>
      <c r="AZ2632" s="17">
        <v>0.74213915348939596</v>
      </c>
      <c r="BA2632" s="17">
        <f t="shared" si="187"/>
        <v>0.66792523814045635</v>
      </c>
      <c r="BB2632" s="17">
        <f t="shared" si="188"/>
        <v>0.81635306883833558</v>
      </c>
    </row>
    <row r="2633" spans="20:54" x14ac:dyDescent="0.2">
      <c r="T2633" s="12">
        <v>2.0001000000000002</v>
      </c>
      <c r="U2633" s="12">
        <v>7.0400000000000004E-2</v>
      </c>
      <c r="AG2633" s="19">
        <v>1.9339999999999999</v>
      </c>
      <c r="AH2633" s="20">
        <v>6.5500000000000003E-2</v>
      </c>
      <c r="AN2633" s="17">
        <v>265</v>
      </c>
      <c r="AO2633" s="17">
        <v>0.74335792500034403</v>
      </c>
      <c r="AP2633" s="17">
        <f t="shared" si="185"/>
        <v>0.66902213250030962</v>
      </c>
      <c r="AQ2633" s="18">
        <f t="shared" si="186"/>
        <v>0.81769371750037845</v>
      </c>
      <c r="AV2633" s="19">
        <v>1.9001999999999999</v>
      </c>
      <c r="AW2633" s="20">
        <v>6.4899999999999999E-2</v>
      </c>
      <c r="AY2633" s="17">
        <v>265</v>
      </c>
      <c r="AZ2633" s="17">
        <v>0.74219053947622005</v>
      </c>
      <c r="BA2633" s="17">
        <f t="shared" si="187"/>
        <v>0.66797148552859809</v>
      </c>
      <c r="BB2633" s="17">
        <f t="shared" si="188"/>
        <v>0.81640959342384212</v>
      </c>
    </row>
    <row r="2634" spans="20:54" x14ac:dyDescent="0.2">
      <c r="T2634" s="12">
        <v>1.9769000000000001</v>
      </c>
      <c r="U2634" s="12">
        <v>7.0400000000000004E-2</v>
      </c>
      <c r="AG2634" s="19">
        <v>1.966</v>
      </c>
      <c r="AH2634" s="20">
        <v>6.5500000000000003E-2</v>
      </c>
      <c r="AN2634" s="17">
        <v>265.10000000000002</v>
      </c>
      <c r="AO2634" s="17">
        <v>0.74340677470421501</v>
      </c>
      <c r="AP2634" s="17">
        <f t="shared" si="185"/>
        <v>0.66906609723379351</v>
      </c>
      <c r="AQ2634" s="18">
        <f t="shared" si="186"/>
        <v>0.81774745217463662</v>
      </c>
      <c r="AV2634" s="19">
        <v>1.9069</v>
      </c>
      <c r="AW2634" s="20">
        <v>6.5000000000000002E-2</v>
      </c>
      <c r="AY2634" s="17">
        <v>265.10000000000002</v>
      </c>
      <c r="AZ2634" s="17">
        <v>0.74224188615539999</v>
      </c>
      <c r="BA2634" s="17">
        <f t="shared" si="187"/>
        <v>0.66801769753985996</v>
      </c>
      <c r="BB2634" s="17">
        <f t="shared" si="188"/>
        <v>0.81646607477094002</v>
      </c>
    </row>
    <row r="2635" spans="20:54" x14ac:dyDescent="0.2">
      <c r="T2635" s="12">
        <v>1.9775</v>
      </c>
      <c r="U2635" s="12">
        <v>7.0400000000000004E-2</v>
      </c>
      <c r="AG2635" s="19">
        <v>1.9845999999999999</v>
      </c>
      <c r="AH2635" s="20">
        <v>6.5500000000000003E-2</v>
      </c>
      <c r="AN2635" s="17">
        <v>265.2</v>
      </c>
      <c r="AO2635" s="17">
        <v>0.743455562967408</v>
      </c>
      <c r="AP2635" s="17">
        <f t="shared" si="185"/>
        <v>0.66911000667066722</v>
      </c>
      <c r="AQ2635" s="18">
        <f t="shared" si="186"/>
        <v>0.81780111926414889</v>
      </c>
      <c r="AV2635" s="19">
        <v>1.9439</v>
      </c>
      <c r="AW2635" s="20">
        <v>6.5000000000000002E-2</v>
      </c>
      <c r="AY2635" s="17">
        <v>265.2</v>
      </c>
      <c r="AZ2635" s="17">
        <v>0.74229319362805601</v>
      </c>
      <c r="BA2635" s="17">
        <f t="shared" si="187"/>
        <v>0.66806387426525038</v>
      </c>
      <c r="BB2635" s="17">
        <f t="shared" si="188"/>
        <v>0.81652251299086165</v>
      </c>
    </row>
    <row r="2636" spans="20:54" x14ac:dyDescent="0.2">
      <c r="T2636" s="12">
        <v>1.9918</v>
      </c>
      <c r="U2636" s="12">
        <v>7.0400000000000004E-2</v>
      </c>
      <c r="AG2636" s="19">
        <v>1.9195</v>
      </c>
      <c r="AH2636" s="20">
        <v>6.5600000000000006E-2</v>
      </c>
      <c r="AN2636" s="17">
        <v>265.3</v>
      </c>
      <c r="AO2636" s="17">
        <v>0.74350428987125206</v>
      </c>
      <c r="AP2636" s="17">
        <f t="shared" si="185"/>
        <v>0.66915386088412687</v>
      </c>
      <c r="AQ2636" s="18">
        <f t="shared" si="186"/>
        <v>0.81785471885837735</v>
      </c>
      <c r="AV2636" s="19">
        <v>1.8945000000000001</v>
      </c>
      <c r="AW2636" s="20">
        <v>6.5000000000000002E-2</v>
      </c>
      <c r="AY2636" s="17">
        <v>265.3</v>
      </c>
      <c r="AZ2636" s="17">
        <v>0.74234446199512705</v>
      </c>
      <c r="BA2636" s="17">
        <f t="shared" si="187"/>
        <v>0.66811001579561435</v>
      </c>
      <c r="BB2636" s="17">
        <f t="shared" si="188"/>
        <v>0.81657890819463985</v>
      </c>
    </row>
    <row r="2637" spans="20:54" x14ac:dyDescent="0.2">
      <c r="T2637" s="12">
        <v>2.0038</v>
      </c>
      <c r="U2637" s="12">
        <v>7.0499999999999993E-2</v>
      </c>
      <c r="AG2637" s="19">
        <v>1.9342999999999999</v>
      </c>
      <c r="AH2637" s="20">
        <v>6.5600000000000006E-2</v>
      </c>
      <c r="AN2637" s="17">
        <v>265.39999999999998</v>
      </c>
      <c r="AO2637" s="17">
        <v>0.74355295549696798</v>
      </c>
      <c r="AP2637" s="17">
        <f t="shared" si="185"/>
        <v>0.66919765994727121</v>
      </c>
      <c r="AQ2637" s="18">
        <f t="shared" si="186"/>
        <v>0.81790825104666487</v>
      </c>
      <c r="AV2637" s="19">
        <v>1.8962000000000001</v>
      </c>
      <c r="AW2637" s="20">
        <v>6.5000000000000002E-2</v>
      </c>
      <c r="AY2637" s="17">
        <v>265.39999999999998</v>
      </c>
      <c r="AZ2637" s="17">
        <v>0.74239569135736905</v>
      </c>
      <c r="BA2637" s="17">
        <f t="shared" si="187"/>
        <v>0.66815612222163212</v>
      </c>
      <c r="BB2637" s="17">
        <f t="shared" si="188"/>
        <v>0.81663526049310597</v>
      </c>
    </row>
    <row r="2638" spans="20:54" x14ac:dyDescent="0.2">
      <c r="T2638" s="12">
        <v>1.9751000000000001</v>
      </c>
      <c r="U2638" s="12">
        <v>7.0499999999999993E-2</v>
      </c>
      <c r="AG2638" s="19">
        <v>1.9567000000000001</v>
      </c>
      <c r="AH2638" s="20">
        <v>6.5600000000000006E-2</v>
      </c>
      <c r="AN2638" s="17">
        <v>265.5</v>
      </c>
      <c r="AO2638" s="17">
        <v>0.74360155992566201</v>
      </c>
      <c r="AP2638" s="17">
        <f t="shared" si="185"/>
        <v>0.66924140393309584</v>
      </c>
      <c r="AQ2638" s="18">
        <f t="shared" si="186"/>
        <v>0.8179617159182283</v>
      </c>
      <c r="AV2638" s="19">
        <v>1.9401999999999999</v>
      </c>
      <c r="AW2638" s="20">
        <v>6.5000000000000002E-2</v>
      </c>
      <c r="AY2638" s="17">
        <v>265.5</v>
      </c>
      <c r="AZ2638" s="17">
        <v>0.74244688181535601</v>
      </c>
      <c r="BA2638" s="17">
        <f t="shared" si="187"/>
        <v>0.66820219363382038</v>
      </c>
      <c r="BB2638" s="17">
        <f t="shared" si="188"/>
        <v>0.81669156999689163</v>
      </c>
    </row>
    <row r="2639" spans="20:54" x14ac:dyDescent="0.2">
      <c r="T2639" s="12">
        <v>1.9869000000000001</v>
      </c>
      <c r="U2639" s="12">
        <v>7.0499999999999993E-2</v>
      </c>
      <c r="AG2639" s="19">
        <v>1.9184000000000001</v>
      </c>
      <c r="AH2639" s="20">
        <v>6.5600000000000006E-2</v>
      </c>
      <c r="AN2639" s="17">
        <v>265.60000000000002</v>
      </c>
      <c r="AO2639" s="17">
        <v>0.74365010323832703</v>
      </c>
      <c r="AP2639" s="17">
        <f t="shared" si="185"/>
        <v>0.66928509291449434</v>
      </c>
      <c r="AQ2639" s="18">
        <f t="shared" si="186"/>
        <v>0.81801511356215983</v>
      </c>
      <c r="AV2639" s="19">
        <v>1.9259999999999999</v>
      </c>
      <c r="AW2639" s="20">
        <v>6.5000000000000002E-2</v>
      </c>
      <c r="AY2639" s="17">
        <v>265.60000000000002</v>
      </c>
      <c r="AZ2639" s="17">
        <v>0.74249803346947996</v>
      </c>
      <c r="BA2639" s="17">
        <f t="shared" si="187"/>
        <v>0.66824823012253198</v>
      </c>
      <c r="BB2639" s="17">
        <f t="shared" si="188"/>
        <v>0.81674783681642804</v>
      </c>
    </row>
    <row r="2640" spans="20:54" x14ac:dyDescent="0.2">
      <c r="T2640" s="12">
        <v>1.9783999999999999</v>
      </c>
      <c r="U2640" s="12">
        <v>7.0499999999999993E-2</v>
      </c>
      <c r="AG2640" s="19">
        <v>1.9255</v>
      </c>
      <c r="AH2640" s="20">
        <v>6.5600000000000006E-2</v>
      </c>
      <c r="AN2640" s="17">
        <v>265.7</v>
      </c>
      <c r="AO2640" s="17">
        <v>0.743698585515847</v>
      </c>
      <c r="AP2640" s="17">
        <f t="shared" si="185"/>
        <v>0.66932872696426227</v>
      </c>
      <c r="AQ2640" s="18">
        <f t="shared" si="186"/>
        <v>0.81806844406743173</v>
      </c>
      <c r="AV2640" s="19">
        <v>1.8885000000000001</v>
      </c>
      <c r="AW2640" s="20">
        <v>6.5000000000000002E-2</v>
      </c>
      <c r="AY2640" s="17">
        <v>265.7</v>
      </c>
      <c r="AZ2640" s="17">
        <v>0.74254914641995196</v>
      </c>
      <c r="BA2640" s="17">
        <f t="shared" si="187"/>
        <v>0.66829423177795677</v>
      </c>
      <c r="BB2640" s="17">
        <f t="shared" si="188"/>
        <v>0.81680406106194725</v>
      </c>
    </row>
    <row r="2641" spans="20:54" x14ac:dyDescent="0.2">
      <c r="T2641" s="12">
        <v>1.9981</v>
      </c>
      <c r="U2641" s="12">
        <v>7.0599999999999996E-2</v>
      </c>
      <c r="AG2641" s="19">
        <v>1.9487000000000001</v>
      </c>
      <c r="AH2641" s="20">
        <v>6.5600000000000006E-2</v>
      </c>
      <c r="AN2641" s="17">
        <v>265.8</v>
      </c>
      <c r="AO2641" s="17">
        <v>0.74374700683899297</v>
      </c>
      <c r="AP2641" s="17">
        <f t="shared" si="185"/>
        <v>0.66937230615509369</v>
      </c>
      <c r="AQ2641" s="18">
        <f t="shared" si="186"/>
        <v>0.81812170752289237</v>
      </c>
      <c r="AV2641" s="19">
        <v>1.9141999999999999</v>
      </c>
      <c r="AW2641" s="20">
        <v>6.5100000000000005E-2</v>
      </c>
      <c r="AY2641" s="17">
        <v>265.8</v>
      </c>
      <c r="AZ2641" s="17">
        <v>0.74260022076680199</v>
      </c>
      <c r="BA2641" s="17">
        <f t="shared" si="187"/>
        <v>0.66834019869012185</v>
      </c>
      <c r="BB2641" s="17">
        <f t="shared" si="188"/>
        <v>0.81686024284348224</v>
      </c>
    </row>
    <row r="2642" spans="20:54" x14ac:dyDescent="0.2">
      <c r="T2642" s="12">
        <v>1.9691000000000001</v>
      </c>
      <c r="U2642" s="12">
        <v>7.0599999999999996E-2</v>
      </c>
      <c r="AG2642" s="19">
        <v>1.9398</v>
      </c>
      <c r="AH2642" s="20">
        <v>6.5600000000000006E-2</v>
      </c>
      <c r="AN2642" s="17">
        <v>265.89999999999998</v>
      </c>
      <c r="AO2642" s="17">
        <v>0.74379536728842299</v>
      </c>
      <c r="AP2642" s="17">
        <f t="shared" si="185"/>
        <v>0.66941583055958076</v>
      </c>
      <c r="AQ2642" s="18">
        <f t="shared" si="186"/>
        <v>0.81817490401726534</v>
      </c>
      <c r="AV2642" s="19">
        <v>1.8943000000000001</v>
      </c>
      <c r="AW2642" s="20">
        <v>6.5100000000000005E-2</v>
      </c>
      <c r="AY2642" s="17">
        <v>265.89999999999998</v>
      </c>
      <c r="AZ2642" s="17">
        <v>0.74265125660987696</v>
      </c>
      <c r="BA2642" s="17">
        <f t="shared" si="187"/>
        <v>0.66838613094888932</v>
      </c>
      <c r="BB2642" s="17">
        <f t="shared" si="188"/>
        <v>0.81691638227086472</v>
      </c>
    </row>
    <row r="2643" spans="20:54" x14ac:dyDescent="0.2">
      <c r="T2643" s="12">
        <v>1.9862</v>
      </c>
      <c r="U2643" s="12">
        <v>7.0599999999999996E-2</v>
      </c>
      <c r="AG2643" s="19">
        <v>1.9075</v>
      </c>
      <c r="AH2643" s="20">
        <v>6.5699999999999995E-2</v>
      </c>
      <c r="AN2643" s="17">
        <v>266</v>
      </c>
      <c r="AO2643" s="17">
        <v>0.74384366694468396</v>
      </c>
      <c r="AP2643" s="17">
        <f t="shared" si="185"/>
        <v>0.66945930025021561</v>
      </c>
      <c r="AQ2643" s="18">
        <f t="shared" si="186"/>
        <v>0.81822803363915242</v>
      </c>
      <c r="AV2643" s="19">
        <v>1.9092</v>
      </c>
      <c r="AW2643" s="20">
        <v>6.5100000000000005E-2</v>
      </c>
      <c r="AY2643" s="17">
        <v>266</v>
      </c>
      <c r="AZ2643" s="17">
        <v>0.74270225404884604</v>
      </c>
      <c r="BA2643" s="17">
        <f t="shared" si="187"/>
        <v>0.66843202864396145</v>
      </c>
      <c r="BB2643" s="17">
        <f t="shared" si="188"/>
        <v>0.81697247945373075</v>
      </c>
    </row>
    <row r="2644" spans="20:54" x14ac:dyDescent="0.2">
      <c r="T2644" s="12">
        <v>1.9948999999999999</v>
      </c>
      <c r="U2644" s="12">
        <v>7.0599999999999996E-2</v>
      </c>
      <c r="AG2644" s="19">
        <v>1.9043000000000001</v>
      </c>
      <c r="AH2644" s="20">
        <v>6.5699999999999995E-2</v>
      </c>
      <c r="AN2644" s="17">
        <v>266.10000000000002</v>
      </c>
      <c r="AO2644" s="17">
        <v>0.74389190588821197</v>
      </c>
      <c r="AP2644" s="17">
        <f t="shared" si="185"/>
        <v>0.66950271529939076</v>
      </c>
      <c r="AQ2644" s="18">
        <f t="shared" si="186"/>
        <v>0.81828109647703318</v>
      </c>
      <c r="AV2644" s="19">
        <v>1.895</v>
      </c>
      <c r="AW2644" s="20">
        <v>6.5100000000000005E-2</v>
      </c>
      <c r="AY2644" s="17">
        <v>266.10000000000002</v>
      </c>
      <c r="AZ2644" s="17">
        <v>0.74275321318319498</v>
      </c>
      <c r="BA2644" s="17">
        <f t="shared" si="187"/>
        <v>0.6684778918648755</v>
      </c>
      <c r="BB2644" s="17">
        <f t="shared" si="188"/>
        <v>0.81702853450151458</v>
      </c>
    </row>
    <row r="2645" spans="20:54" x14ac:dyDescent="0.2">
      <c r="T2645" s="12">
        <v>1.992</v>
      </c>
      <c r="U2645" s="12">
        <v>7.0699999999999999E-2</v>
      </c>
      <c r="AG2645" s="19">
        <v>1.9330000000000001</v>
      </c>
      <c r="AH2645" s="20">
        <v>6.5699999999999995E-2</v>
      </c>
      <c r="AN2645" s="17">
        <v>266.2</v>
      </c>
      <c r="AO2645" s="17">
        <v>0.743940084199332</v>
      </c>
      <c r="AP2645" s="17">
        <f t="shared" si="185"/>
        <v>0.66954607577939884</v>
      </c>
      <c r="AQ2645" s="18">
        <f t="shared" si="186"/>
        <v>0.81833409261926526</v>
      </c>
      <c r="AV2645" s="19">
        <v>1.9035</v>
      </c>
      <c r="AW2645" s="20">
        <v>6.5100000000000005E-2</v>
      </c>
      <c r="AY2645" s="17">
        <v>266.2</v>
      </c>
      <c r="AZ2645" s="17">
        <v>0.74280413411223101</v>
      </c>
      <c r="BA2645" s="17">
        <f t="shared" si="187"/>
        <v>0.66852372070100796</v>
      </c>
      <c r="BB2645" s="17">
        <f t="shared" si="188"/>
        <v>0.81708454752345416</v>
      </c>
    </row>
    <row r="2646" spans="20:54" x14ac:dyDescent="0.2">
      <c r="T2646" s="12">
        <v>1.9964</v>
      </c>
      <c r="U2646" s="12">
        <v>7.0699999999999999E-2</v>
      </c>
      <c r="AG2646" s="19">
        <v>1.9014</v>
      </c>
      <c r="AH2646" s="20">
        <v>6.5699999999999995E-2</v>
      </c>
      <c r="AN2646" s="17">
        <v>266.3</v>
      </c>
      <c r="AO2646" s="17">
        <v>0.74398820195825699</v>
      </c>
      <c r="AP2646" s="17">
        <f t="shared" si="185"/>
        <v>0.66958938176243132</v>
      </c>
      <c r="AQ2646" s="18">
        <f t="shared" si="186"/>
        <v>0.81838702215408277</v>
      </c>
      <c r="AV2646" s="19">
        <v>1.8973</v>
      </c>
      <c r="AW2646" s="20">
        <v>6.5100000000000005E-2</v>
      </c>
      <c r="AY2646" s="17">
        <v>266.3</v>
      </c>
      <c r="AZ2646" s="17">
        <v>0.74285501693508105</v>
      </c>
      <c r="BA2646" s="17">
        <f t="shared" si="187"/>
        <v>0.66856951524157293</v>
      </c>
      <c r="BB2646" s="17">
        <f t="shared" si="188"/>
        <v>0.81714051862858916</v>
      </c>
    </row>
    <row r="2647" spans="20:54" x14ac:dyDescent="0.2">
      <c r="T2647" s="12">
        <v>1.9842</v>
      </c>
      <c r="U2647" s="12">
        <v>7.0699999999999999E-2</v>
      </c>
      <c r="AG2647" s="19">
        <v>1.9283999999999999</v>
      </c>
      <c r="AH2647" s="20">
        <v>6.5699999999999995E-2</v>
      </c>
      <c r="AN2647" s="17">
        <v>266.39999999999998</v>
      </c>
      <c r="AO2647" s="17">
        <v>0.74403625924508898</v>
      </c>
      <c r="AP2647" s="17">
        <f t="shared" si="185"/>
        <v>0.6696326333205801</v>
      </c>
      <c r="AQ2647" s="18">
        <f t="shared" si="186"/>
        <v>0.81843988516959798</v>
      </c>
      <c r="AV2647" s="19">
        <v>1.8732</v>
      </c>
      <c r="AW2647" s="20">
        <v>6.5100000000000005E-2</v>
      </c>
      <c r="AY2647" s="17">
        <v>266.39999999999998</v>
      </c>
      <c r="AZ2647" s="17">
        <v>0.74290586175068896</v>
      </c>
      <c r="BA2647" s="17">
        <f t="shared" si="187"/>
        <v>0.66861527557562006</v>
      </c>
      <c r="BB2647" s="17">
        <f t="shared" si="188"/>
        <v>0.81719644792575796</v>
      </c>
    </row>
    <row r="2648" spans="20:54" x14ac:dyDescent="0.2">
      <c r="T2648" s="12">
        <v>2.0072999999999999</v>
      </c>
      <c r="U2648" s="12">
        <v>7.0699999999999999E-2</v>
      </c>
      <c r="AG2648" s="19">
        <v>1.9638</v>
      </c>
      <c r="AH2648" s="20">
        <v>6.5699999999999995E-2</v>
      </c>
      <c r="AN2648" s="17">
        <v>266.5</v>
      </c>
      <c r="AO2648" s="17">
        <v>0.74408425613982099</v>
      </c>
      <c r="AP2648" s="17">
        <f t="shared" si="185"/>
        <v>0.6696758305258389</v>
      </c>
      <c r="AQ2648" s="18">
        <f t="shared" si="186"/>
        <v>0.81849268175380319</v>
      </c>
      <c r="AV2648" s="19">
        <v>1.8577999999999999</v>
      </c>
      <c r="AW2648" s="20">
        <v>6.5199999999999994E-2</v>
      </c>
      <c r="AY2648" s="17">
        <v>266.5</v>
      </c>
      <c r="AZ2648" s="17">
        <v>0.74295666865782495</v>
      </c>
      <c r="BA2648" s="17">
        <f t="shared" si="187"/>
        <v>0.66866100179204246</v>
      </c>
      <c r="BB2648" s="17">
        <f t="shared" si="188"/>
        <v>0.81725233552360754</v>
      </c>
    </row>
    <row r="2649" spans="20:54" x14ac:dyDescent="0.2">
      <c r="T2649" s="12">
        <v>2.0019999999999998</v>
      </c>
      <c r="U2649" s="12">
        <v>7.0699999999999999E-2</v>
      </c>
      <c r="AG2649" s="19">
        <v>1.9145000000000001</v>
      </c>
      <c r="AH2649" s="20">
        <v>6.5699999999999995E-2</v>
      </c>
      <c r="AN2649" s="17">
        <v>266.60000000000002</v>
      </c>
      <c r="AO2649" s="17">
        <v>0.744132192722332</v>
      </c>
      <c r="AP2649" s="17">
        <f t="shared" si="185"/>
        <v>0.66971897345009879</v>
      </c>
      <c r="AQ2649" s="18">
        <f t="shared" si="186"/>
        <v>0.81854541199456521</v>
      </c>
      <c r="AV2649" s="19">
        <v>1.9161999999999999</v>
      </c>
      <c r="AW2649" s="20">
        <v>6.5199999999999994E-2</v>
      </c>
      <c r="AY2649" s="17">
        <v>266.60000000000002</v>
      </c>
      <c r="AZ2649" s="17">
        <v>0.74300743775507605</v>
      </c>
      <c r="BA2649" s="17">
        <f t="shared" si="187"/>
        <v>0.6687066939795685</v>
      </c>
      <c r="BB2649" s="17">
        <f t="shared" si="188"/>
        <v>0.81730818153058371</v>
      </c>
    </row>
    <row r="2650" spans="20:54" x14ac:dyDescent="0.2">
      <c r="T2650" s="12">
        <v>1.9296</v>
      </c>
      <c r="U2650" s="12">
        <v>7.0800000000000002E-2</v>
      </c>
      <c r="AG2650" s="19">
        <v>1.9120999999999999</v>
      </c>
      <c r="AH2650" s="20">
        <v>6.5699999999999995E-2</v>
      </c>
      <c r="AN2650" s="17">
        <v>266.7</v>
      </c>
      <c r="AO2650" s="17">
        <v>0.74418006907239398</v>
      </c>
      <c r="AP2650" s="17">
        <f t="shared" si="185"/>
        <v>0.66976206216515455</v>
      </c>
      <c r="AQ2650" s="18">
        <f t="shared" si="186"/>
        <v>0.81859807597963341</v>
      </c>
      <c r="AV2650" s="19">
        <v>1.9293</v>
      </c>
      <c r="AW2650" s="20">
        <v>6.5199999999999994E-2</v>
      </c>
      <c r="AY2650" s="17">
        <v>266.7</v>
      </c>
      <c r="AZ2650" s="17">
        <v>0.74305816914084899</v>
      </c>
      <c r="BA2650" s="17">
        <f t="shared" si="187"/>
        <v>0.6687523522267641</v>
      </c>
      <c r="BB2650" s="17">
        <f t="shared" si="188"/>
        <v>0.81736398605493399</v>
      </c>
    </row>
    <row r="2651" spans="20:54" x14ac:dyDescent="0.2">
      <c r="T2651" s="12">
        <v>2.0089000000000001</v>
      </c>
      <c r="U2651" s="12">
        <v>7.0800000000000002E-2</v>
      </c>
      <c r="AG2651" s="19">
        <v>1.8763000000000001</v>
      </c>
      <c r="AH2651" s="20">
        <v>6.5799999999999997E-2</v>
      </c>
      <c r="AN2651" s="17">
        <v>266.8</v>
      </c>
      <c r="AO2651" s="17">
        <v>0.74422788526966499</v>
      </c>
      <c r="AP2651" s="17">
        <f t="shared" si="185"/>
        <v>0.6698050967426985</v>
      </c>
      <c r="AQ2651" s="18">
        <f t="shared" si="186"/>
        <v>0.81865067379663159</v>
      </c>
      <c r="AV2651" s="19">
        <v>1.9271</v>
      </c>
      <c r="AW2651" s="20">
        <v>6.5199999999999994E-2</v>
      </c>
      <c r="AY2651" s="17">
        <v>266.8</v>
      </c>
      <c r="AZ2651" s="17">
        <v>0.74310886291337497</v>
      </c>
      <c r="BA2651" s="17">
        <f t="shared" si="187"/>
        <v>0.66879797662203744</v>
      </c>
      <c r="BB2651" s="17">
        <f t="shared" si="188"/>
        <v>0.8174197492047125</v>
      </c>
    </row>
    <row r="2652" spans="20:54" x14ac:dyDescent="0.2">
      <c r="T2652" s="12">
        <v>2.0352999999999999</v>
      </c>
      <c r="U2652" s="12">
        <v>7.0800000000000002E-2</v>
      </c>
      <c r="AG2652" s="19">
        <v>1.9518</v>
      </c>
      <c r="AH2652" s="20">
        <v>6.5799999999999997E-2</v>
      </c>
      <c r="AN2652" s="17">
        <v>266.89999999999998</v>
      </c>
      <c r="AO2652" s="17">
        <v>0.74427564139369595</v>
      </c>
      <c r="AP2652" s="17">
        <f t="shared" si="185"/>
        <v>0.66984807725432638</v>
      </c>
      <c r="AQ2652" s="18">
        <f t="shared" si="186"/>
        <v>0.81870320553306564</v>
      </c>
      <c r="AV2652" s="19">
        <v>1.8965000000000001</v>
      </c>
      <c r="AW2652" s="20">
        <v>6.5199999999999994E-2</v>
      </c>
      <c r="AY2652" s="17">
        <v>266.89999999999998</v>
      </c>
      <c r="AZ2652" s="17">
        <v>0.743159519170704</v>
      </c>
      <c r="BA2652" s="17">
        <f t="shared" si="187"/>
        <v>0.66884356725363359</v>
      </c>
      <c r="BB2652" s="17">
        <f t="shared" si="188"/>
        <v>0.81747547108777441</v>
      </c>
    </row>
    <row r="2653" spans="20:54" x14ac:dyDescent="0.2">
      <c r="T2653" s="12">
        <v>1.9857</v>
      </c>
      <c r="U2653" s="12">
        <v>7.0800000000000002E-2</v>
      </c>
      <c r="AG2653" s="19">
        <v>1.8892</v>
      </c>
      <c r="AH2653" s="20">
        <v>6.5799999999999997E-2</v>
      </c>
      <c r="AN2653" s="17">
        <v>267</v>
      </c>
      <c r="AO2653" s="17">
        <v>0.74432333752392599</v>
      </c>
      <c r="AP2653" s="17">
        <f t="shared" si="185"/>
        <v>0.66989100377153343</v>
      </c>
      <c r="AQ2653" s="18">
        <f t="shared" si="186"/>
        <v>0.81875567127631865</v>
      </c>
      <c r="AV2653" s="19">
        <v>1.9478</v>
      </c>
      <c r="AW2653" s="20">
        <v>6.5199999999999994E-2</v>
      </c>
      <c r="AY2653" s="17">
        <v>267</v>
      </c>
      <c r="AZ2653" s="17">
        <v>0.74321013801071001</v>
      </c>
      <c r="BA2653" s="17">
        <f t="shared" si="187"/>
        <v>0.66888912420963897</v>
      </c>
      <c r="BB2653" s="17">
        <f t="shared" si="188"/>
        <v>0.81753115181178104</v>
      </c>
    </row>
    <row r="2654" spans="20:54" x14ac:dyDescent="0.2">
      <c r="T2654" s="12">
        <v>1.9521999999999999</v>
      </c>
      <c r="U2654" s="12">
        <v>7.0900000000000005E-2</v>
      </c>
      <c r="AG2654" s="19">
        <v>1.9123000000000001</v>
      </c>
      <c r="AH2654" s="20">
        <v>6.5799999999999997E-2</v>
      </c>
      <c r="AN2654" s="17">
        <v>267.10000000000002</v>
      </c>
      <c r="AO2654" s="17">
        <v>0.74437097373968397</v>
      </c>
      <c r="AP2654" s="17">
        <f t="shared" si="185"/>
        <v>0.66993387636571555</v>
      </c>
      <c r="AQ2654" s="18">
        <f t="shared" si="186"/>
        <v>0.81880807111365239</v>
      </c>
      <c r="AV2654" s="19">
        <v>1.9089</v>
      </c>
      <c r="AW2654" s="20">
        <v>6.5199999999999994E-2</v>
      </c>
      <c r="AY2654" s="17">
        <v>267.10000000000002</v>
      </c>
      <c r="AZ2654" s="17">
        <v>0.74326071953108597</v>
      </c>
      <c r="BA2654" s="17">
        <f t="shared" si="187"/>
        <v>0.66893464757797738</v>
      </c>
      <c r="BB2654" s="17">
        <f t="shared" si="188"/>
        <v>0.81758679148419466</v>
      </c>
    </row>
    <row r="2655" spans="20:54" x14ac:dyDescent="0.2">
      <c r="T2655" s="12">
        <v>1.9341999999999999</v>
      </c>
      <c r="U2655" s="12">
        <v>7.0900000000000005E-2</v>
      </c>
      <c r="AG2655" s="19">
        <v>1.9377</v>
      </c>
      <c r="AH2655" s="20">
        <v>6.5799999999999997E-2</v>
      </c>
      <c r="AN2655" s="17">
        <v>267.2</v>
      </c>
      <c r="AO2655" s="17">
        <v>0.74441855012018998</v>
      </c>
      <c r="AP2655" s="17">
        <f t="shared" si="185"/>
        <v>0.66997669510817104</v>
      </c>
      <c r="AQ2655" s="18">
        <f t="shared" si="186"/>
        <v>0.81886040513220903</v>
      </c>
      <c r="AV2655" s="19">
        <v>1.8604000000000001</v>
      </c>
      <c r="AW2655" s="20">
        <v>6.5299999999999997E-2</v>
      </c>
      <c r="AY2655" s="17">
        <v>267.2</v>
      </c>
      <c r="AZ2655" s="17">
        <v>0.74331126382934898</v>
      </c>
      <c r="BA2655" s="17">
        <f t="shared" si="187"/>
        <v>0.66898013744641405</v>
      </c>
      <c r="BB2655" s="17">
        <f t="shared" si="188"/>
        <v>0.81764239021228391</v>
      </c>
    </row>
    <row r="2656" spans="20:54" x14ac:dyDescent="0.2">
      <c r="T2656" s="12">
        <v>1.9598</v>
      </c>
      <c r="U2656" s="12">
        <v>7.0900000000000005E-2</v>
      </c>
      <c r="AG2656" s="19">
        <v>1.9325000000000001</v>
      </c>
      <c r="AH2656" s="20">
        <v>6.5799999999999997E-2</v>
      </c>
      <c r="AN2656" s="17">
        <v>267.3</v>
      </c>
      <c r="AO2656" s="17">
        <v>0.74446606674455396</v>
      </c>
      <c r="AP2656" s="17">
        <f t="shared" si="185"/>
        <v>0.6700194600700986</v>
      </c>
      <c r="AQ2656" s="18">
        <f t="shared" si="186"/>
        <v>0.81891267341900942</v>
      </c>
      <c r="AV2656" s="19">
        <v>1.9013</v>
      </c>
      <c r="AW2656" s="20">
        <v>6.5299999999999997E-2</v>
      </c>
      <c r="AY2656" s="17">
        <v>267.3</v>
      </c>
      <c r="AZ2656" s="17">
        <v>0.74336177100283896</v>
      </c>
      <c r="BA2656" s="17">
        <f t="shared" si="187"/>
        <v>0.66902559390255512</v>
      </c>
      <c r="BB2656" s="17">
        <f t="shared" si="188"/>
        <v>0.81769794810312291</v>
      </c>
    </row>
    <row r="2657" spans="20:54" x14ac:dyDescent="0.2">
      <c r="T2657" s="12">
        <v>1.9481999999999999</v>
      </c>
      <c r="U2657" s="12">
        <v>7.0900000000000005E-2</v>
      </c>
      <c r="AG2657" s="19">
        <v>1.9490000000000001</v>
      </c>
      <c r="AH2657" s="20">
        <v>6.5799999999999997E-2</v>
      </c>
      <c r="AN2657" s="17">
        <v>267.39999999999998</v>
      </c>
      <c r="AO2657" s="17">
        <v>0.74451352369177604</v>
      </c>
      <c r="AP2657" s="17">
        <f t="shared" si="185"/>
        <v>0.67006217132259849</v>
      </c>
      <c r="AQ2657" s="18">
        <f t="shared" si="186"/>
        <v>0.81896487606095369</v>
      </c>
      <c r="AV2657" s="19">
        <v>1.9077</v>
      </c>
      <c r="AW2657" s="20">
        <v>6.5299999999999997E-2</v>
      </c>
      <c r="AY2657" s="17">
        <v>267.39999999999998</v>
      </c>
      <c r="AZ2657" s="17">
        <v>0.74341224114871496</v>
      </c>
      <c r="BA2657" s="17">
        <f t="shared" si="187"/>
        <v>0.66907101703384353</v>
      </c>
      <c r="BB2657" s="17">
        <f t="shared" si="188"/>
        <v>0.8177534652635865</v>
      </c>
    </row>
    <row r="2658" spans="20:54" x14ac:dyDescent="0.2">
      <c r="T2658" s="12">
        <v>1.948</v>
      </c>
      <c r="U2658" s="12">
        <v>7.0999999999999994E-2</v>
      </c>
      <c r="AG2658" s="19">
        <v>1.9276</v>
      </c>
      <c r="AH2658" s="20">
        <v>6.59E-2</v>
      </c>
      <c r="AN2658" s="17">
        <v>267.5</v>
      </c>
      <c r="AO2658" s="17">
        <v>0.744560921040746</v>
      </c>
      <c r="AP2658" s="17">
        <f t="shared" si="185"/>
        <v>0.67010482893667145</v>
      </c>
      <c r="AQ2658" s="18">
        <f t="shared" si="186"/>
        <v>0.81901701314482067</v>
      </c>
      <c r="AV2658" s="19">
        <v>1.8877999999999999</v>
      </c>
      <c r="AW2658" s="20">
        <v>6.5299999999999997E-2</v>
      </c>
      <c r="AY2658" s="17">
        <v>267.5</v>
      </c>
      <c r="AZ2658" s="17">
        <v>0.74346267436396396</v>
      </c>
      <c r="BA2658" s="17">
        <f t="shared" si="187"/>
        <v>0.66911640692756758</v>
      </c>
      <c r="BB2658" s="17">
        <f t="shared" si="188"/>
        <v>0.81780894180036046</v>
      </c>
    </row>
    <row r="2659" spans="20:54" x14ac:dyDescent="0.2">
      <c r="T2659" s="12">
        <v>1.9905999999999999</v>
      </c>
      <c r="U2659" s="12">
        <v>7.0999999999999994E-2</v>
      </c>
      <c r="AG2659" s="19">
        <v>1.9089</v>
      </c>
      <c r="AH2659" s="20">
        <v>6.59E-2</v>
      </c>
      <c r="AN2659" s="17">
        <v>267.60000000000002</v>
      </c>
      <c r="AO2659" s="17">
        <v>0.74460825887024695</v>
      </c>
      <c r="AP2659" s="17">
        <f t="shared" si="185"/>
        <v>0.67014743298322232</v>
      </c>
      <c r="AQ2659" s="18">
        <f t="shared" si="186"/>
        <v>0.81906908475727169</v>
      </c>
      <c r="AV2659" s="19">
        <v>1.9381999999999999</v>
      </c>
      <c r="AW2659" s="20">
        <v>6.5299999999999997E-2</v>
      </c>
      <c r="AY2659" s="17">
        <v>267.60000000000002</v>
      </c>
      <c r="AZ2659" s="17">
        <v>0.74351307074539097</v>
      </c>
      <c r="BA2659" s="17">
        <f t="shared" si="187"/>
        <v>0.66916176367085189</v>
      </c>
      <c r="BB2659" s="17">
        <f t="shared" si="188"/>
        <v>0.81786437781993016</v>
      </c>
    </row>
    <row r="2660" spans="20:54" x14ac:dyDescent="0.2">
      <c r="T2660" s="12">
        <v>1.9650000000000001</v>
      </c>
      <c r="U2660" s="12">
        <v>7.0999999999999994E-2</v>
      </c>
      <c r="AG2660" s="19">
        <v>1.8939999999999999</v>
      </c>
      <c r="AH2660" s="20">
        <v>6.59E-2</v>
      </c>
      <c r="AN2660" s="17">
        <v>267.7</v>
      </c>
      <c r="AO2660" s="17">
        <v>0.74465553725895095</v>
      </c>
      <c r="AP2660" s="17">
        <f t="shared" si="185"/>
        <v>0.67018998353305592</v>
      </c>
      <c r="AQ2660" s="18">
        <f t="shared" si="186"/>
        <v>0.81912109098484609</v>
      </c>
      <c r="AV2660" s="19">
        <v>1.9369000000000001</v>
      </c>
      <c r="AW2660" s="20">
        <v>6.5299999999999997E-2</v>
      </c>
      <c r="AY2660" s="17">
        <v>267.7</v>
      </c>
      <c r="AZ2660" s="17">
        <v>0.74356343038962702</v>
      </c>
      <c r="BA2660" s="17">
        <f t="shared" si="187"/>
        <v>0.66920708735066436</v>
      </c>
      <c r="BB2660" s="17">
        <f t="shared" si="188"/>
        <v>0.81791977342858979</v>
      </c>
    </row>
    <row r="2661" spans="20:54" x14ac:dyDescent="0.2">
      <c r="T2661" s="12">
        <v>1.9504999999999999</v>
      </c>
      <c r="U2661" s="12">
        <v>7.0999999999999994E-2</v>
      </c>
      <c r="AG2661" s="19">
        <v>1.9446000000000001</v>
      </c>
      <c r="AH2661" s="20">
        <v>6.59E-2</v>
      </c>
      <c r="AN2661" s="17">
        <v>267.8</v>
      </c>
      <c r="AO2661" s="17">
        <v>0.74470275628542004</v>
      </c>
      <c r="AP2661" s="17">
        <f t="shared" si="185"/>
        <v>0.67023248065687802</v>
      </c>
      <c r="AQ2661" s="18">
        <f t="shared" si="186"/>
        <v>0.81917303191396207</v>
      </c>
      <c r="AV2661" s="19">
        <v>1.9262999999999999</v>
      </c>
      <c r="AW2661" s="20">
        <v>6.5299999999999997E-2</v>
      </c>
      <c r="AY2661" s="17">
        <v>267.8</v>
      </c>
      <c r="AZ2661" s="17">
        <v>0.74361375339312796</v>
      </c>
      <c r="BA2661" s="17">
        <f t="shared" si="187"/>
        <v>0.66925237805381521</v>
      </c>
      <c r="BB2661" s="17">
        <f t="shared" si="188"/>
        <v>0.81797512873244083</v>
      </c>
    </row>
    <row r="2662" spans="20:54" x14ac:dyDescent="0.2">
      <c r="T2662" s="12">
        <v>1.9719</v>
      </c>
      <c r="U2662" s="12">
        <v>7.1099999999999997E-2</v>
      </c>
      <c r="AG2662" s="19">
        <v>1.9081999999999999</v>
      </c>
      <c r="AH2662" s="20">
        <v>6.59E-2</v>
      </c>
      <c r="AN2662" s="17">
        <v>267.89999999999998</v>
      </c>
      <c r="AO2662" s="17">
        <v>0.74474991602811103</v>
      </c>
      <c r="AP2662" s="17">
        <f t="shared" si="185"/>
        <v>0.6702749244252999</v>
      </c>
      <c r="AQ2662" s="18">
        <f t="shared" si="186"/>
        <v>0.81922490763092215</v>
      </c>
      <c r="AV2662" s="19">
        <v>1.9236</v>
      </c>
      <c r="AW2662" s="20">
        <v>6.54E-2</v>
      </c>
      <c r="AY2662" s="17">
        <v>267.89999999999998</v>
      </c>
      <c r="AZ2662" s="17">
        <v>0.74366403985217</v>
      </c>
      <c r="BA2662" s="17">
        <f t="shared" si="187"/>
        <v>0.66929763586695301</v>
      </c>
      <c r="BB2662" s="17">
        <f t="shared" si="188"/>
        <v>0.8180304438373871</v>
      </c>
    </row>
    <row r="2663" spans="20:54" x14ac:dyDescent="0.2">
      <c r="T2663" s="12">
        <v>1.9779</v>
      </c>
      <c r="U2663" s="12">
        <v>7.1099999999999997E-2</v>
      </c>
      <c r="AG2663" s="19">
        <v>1.9239999999999999</v>
      </c>
      <c r="AH2663" s="20">
        <v>6.59E-2</v>
      </c>
      <c r="AN2663" s="17">
        <v>268</v>
      </c>
      <c r="AO2663" s="17">
        <v>0.74479701656536801</v>
      </c>
      <c r="AP2663" s="17">
        <f t="shared" si="185"/>
        <v>0.67031731490883117</v>
      </c>
      <c r="AQ2663" s="18">
        <f t="shared" si="186"/>
        <v>0.81927671822190484</v>
      </c>
      <c r="AV2663" s="19">
        <v>1.9064000000000001</v>
      </c>
      <c r="AW2663" s="20">
        <v>6.54E-2</v>
      </c>
      <c r="AY2663" s="17">
        <v>268</v>
      </c>
      <c r="AZ2663" s="17">
        <v>0.74371428986285604</v>
      </c>
      <c r="BA2663" s="17">
        <f t="shared" si="187"/>
        <v>0.66934286087657047</v>
      </c>
      <c r="BB2663" s="17">
        <f t="shared" si="188"/>
        <v>0.81808571884914172</v>
      </c>
    </row>
    <row r="2664" spans="20:54" x14ac:dyDescent="0.2">
      <c r="T2664" s="12">
        <v>1.9854000000000001</v>
      </c>
      <c r="U2664" s="12">
        <v>7.1099999999999997E-2</v>
      </c>
      <c r="AG2664" s="19">
        <v>1.9044000000000001</v>
      </c>
      <c r="AH2664" s="20">
        <v>6.59E-2</v>
      </c>
      <c r="AN2664" s="17">
        <v>268.10000000000002</v>
      </c>
      <c r="AO2664" s="17">
        <v>0.74484405797542896</v>
      </c>
      <c r="AP2664" s="17">
        <f t="shared" si="185"/>
        <v>0.67035965217788607</v>
      </c>
      <c r="AQ2664" s="18">
        <f t="shared" si="186"/>
        <v>0.81932846377297197</v>
      </c>
      <c r="AV2664" s="19">
        <v>1.8786</v>
      </c>
      <c r="AW2664" s="20">
        <v>6.54E-2</v>
      </c>
      <c r="AY2664" s="17">
        <v>268.10000000000002</v>
      </c>
      <c r="AZ2664" s="17">
        <v>0.74376450352111201</v>
      </c>
      <c r="BA2664" s="17">
        <f t="shared" si="187"/>
        <v>0.66938805316900085</v>
      </c>
      <c r="BB2664" s="17">
        <f t="shared" si="188"/>
        <v>0.81814095387322328</v>
      </c>
    </row>
    <row r="2665" spans="20:54" x14ac:dyDescent="0.2">
      <c r="T2665" s="12">
        <v>1.9734</v>
      </c>
      <c r="U2665" s="12">
        <v>7.1099999999999997E-2</v>
      </c>
      <c r="AG2665" s="19">
        <v>1.9193</v>
      </c>
      <c r="AH2665" s="20">
        <v>6.6000000000000003E-2</v>
      </c>
      <c r="AN2665" s="17">
        <v>268.2</v>
      </c>
      <c r="AO2665" s="17">
        <v>0.74489104033642195</v>
      </c>
      <c r="AP2665" s="17">
        <f t="shared" si="185"/>
        <v>0.67040193630277978</v>
      </c>
      <c r="AQ2665" s="18">
        <f t="shared" si="186"/>
        <v>0.81938014437006423</v>
      </c>
      <c r="AV2665" s="19">
        <v>1.9196</v>
      </c>
      <c r="AW2665" s="20">
        <v>6.54E-2</v>
      </c>
      <c r="AY2665" s="17">
        <v>268.2</v>
      </c>
      <c r="AZ2665" s="17">
        <v>0.74381468092268899</v>
      </c>
      <c r="BA2665" s="17">
        <f t="shared" si="187"/>
        <v>0.66943321283042012</v>
      </c>
      <c r="BB2665" s="17">
        <f t="shared" si="188"/>
        <v>0.81819614901495796</v>
      </c>
    </row>
    <row r="2666" spans="20:54" x14ac:dyDescent="0.2">
      <c r="T2666" s="12">
        <v>2.0188000000000001</v>
      </c>
      <c r="U2666" s="12">
        <v>7.1099999999999997E-2</v>
      </c>
      <c r="AG2666" s="19">
        <v>1.9339</v>
      </c>
      <c r="AH2666" s="20">
        <v>6.6000000000000003E-2</v>
      </c>
      <c r="AN2666" s="17">
        <v>268.3</v>
      </c>
      <c r="AO2666" s="17">
        <v>0.744937963726369</v>
      </c>
      <c r="AP2666" s="17">
        <f t="shared" si="185"/>
        <v>0.67044416735373213</v>
      </c>
      <c r="AQ2666" s="18">
        <f t="shared" si="186"/>
        <v>0.81943176009900598</v>
      </c>
      <c r="AV2666" s="19">
        <v>1.9220999999999999</v>
      </c>
      <c r="AW2666" s="20">
        <v>6.54E-2</v>
      </c>
      <c r="AY2666" s="17">
        <v>268.3</v>
      </c>
      <c r="AZ2666" s="17">
        <v>0.74386482216316296</v>
      </c>
      <c r="BA2666" s="17">
        <f t="shared" si="187"/>
        <v>0.66947833994684669</v>
      </c>
      <c r="BB2666" s="17">
        <f t="shared" si="188"/>
        <v>0.81825130437947935</v>
      </c>
    </row>
    <row r="2667" spans="20:54" x14ac:dyDescent="0.2">
      <c r="T2667" s="12">
        <v>1.9975000000000001</v>
      </c>
      <c r="U2667" s="12">
        <v>7.1199999999999999E-2</v>
      </c>
      <c r="AG2667" s="19">
        <v>1.9195</v>
      </c>
      <c r="AH2667" s="20">
        <v>6.6000000000000003E-2</v>
      </c>
      <c r="AN2667" s="17">
        <v>268.39999999999998</v>
      </c>
      <c r="AO2667" s="17">
        <v>0.74498482822318102</v>
      </c>
      <c r="AP2667" s="17">
        <f t="shared" si="185"/>
        <v>0.67048634540086294</v>
      </c>
      <c r="AQ2667" s="18">
        <f t="shared" si="186"/>
        <v>0.81948331104549921</v>
      </c>
      <c r="AV2667" s="19">
        <v>1.9316</v>
      </c>
      <c r="AW2667" s="20">
        <v>6.54E-2</v>
      </c>
      <c r="AY2667" s="17">
        <v>268.39999999999998</v>
      </c>
      <c r="AZ2667" s="17">
        <v>0.74391492733793396</v>
      </c>
      <c r="BA2667" s="17">
        <f t="shared" si="187"/>
        <v>0.66952343460414054</v>
      </c>
      <c r="BB2667" s="17">
        <f t="shared" si="188"/>
        <v>0.81830642007172738</v>
      </c>
    </row>
    <row r="2668" spans="20:54" x14ac:dyDescent="0.2">
      <c r="T2668" s="12">
        <v>1.978</v>
      </c>
      <c r="U2668" s="12">
        <v>7.1199999999999999E-2</v>
      </c>
      <c r="AG2668" s="19">
        <v>1.8896999999999999</v>
      </c>
      <c r="AH2668" s="20">
        <v>6.6000000000000003E-2</v>
      </c>
      <c r="AN2668" s="17">
        <v>268.5</v>
      </c>
      <c r="AO2668" s="17">
        <v>0.74503163390466298</v>
      </c>
      <c r="AP2668" s="17">
        <f t="shared" si="185"/>
        <v>0.67052847051419673</v>
      </c>
      <c r="AQ2668" s="18">
        <f t="shared" si="186"/>
        <v>0.81953479729512935</v>
      </c>
      <c r="AV2668" s="19">
        <v>1.9346000000000001</v>
      </c>
      <c r="AW2668" s="20">
        <v>6.54E-2</v>
      </c>
      <c r="AY2668" s="17">
        <v>268.5</v>
      </c>
      <c r="AZ2668" s="17">
        <v>0.74396499654222703</v>
      </c>
      <c r="BA2668" s="17">
        <f t="shared" si="187"/>
        <v>0.66956849688800435</v>
      </c>
      <c r="BB2668" s="17">
        <f t="shared" si="188"/>
        <v>0.81836149619644982</v>
      </c>
    </row>
    <row r="2669" spans="20:54" x14ac:dyDescent="0.2">
      <c r="T2669" s="12">
        <v>1.9684999999999999</v>
      </c>
      <c r="U2669" s="12">
        <v>7.1199999999999999E-2</v>
      </c>
      <c r="AG2669" s="19">
        <v>1.9132</v>
      </c>
      <c r="AH2669" s="20">
        <v>6.6000000000000003E-2</v>
      </c>
      <c r="AN2669" s="17">
        <v>268.60000000000002</v>
      </c>
      <c r="AO2669" s="17">
        <v>0.74507838084851097</v>
      </c>
      <c r="AP2669" s="17">
        <f t="shared" si="185"/>
        <v>0.6705705427636599</v>
      </c>
      <c r="AQ2669" s="18">
        <f t="shared" si="186"/>
        <v>0.81958621893336214</v>
      </c>
      <c r="AV2669" s="19">
        <v>1.917</v>
      </c>
      <c r="AW2669" s="20">
        <v>6.5500000000000003E-2</v>
      </c>
      <c r="AY2669" s="17">
        <v>268.60000000000002</v>
      </c>
      <c r="AZ2669" s="17">
        <v>0.74401502987109502</v>
      </c>
      <c r="BA2669" s="17">
        <f t="shared" si="187"/>
        <v>0.66961352688398557</v>
      </c>
      <c r="BB2669" s="17">
        <f t="shared" si="188"/>
        <v>0.81841653285820459</v>
      </c>
    </row>
    <row r="2670" spans="20:54" x14ac:dyDescent="0.2">
      <c r="T2670" s="12">
        <v>1.9621999999999999</v>
      </c>
      <c r="U2670" s="12">
        <v>7.1199999999999999E-2</v>
      </c>
      <c r="AG2670" s="19">
        <v>1.9175</v>
      </c>
      <c r="AH2670" s="20">
        <v>6.6000000000000003E-2</v>
      </c>
      <c r="AN2670" s="17">
        <v>268.7</v>
      </c>
      <c r="AO2670" s="17">
        <v>0.74512506913231502</v>
      </c>
      <c r="AP2670" s="17">
        <f t="shared" si="185"/>
        <v>0.6706125622190835</v>
      </c>
      <c r="AQ2670" s="18">
        <f t="shared" si="186"/>
        <v>0.81963757604554655</v>
      </c>
      <c r="AV2670" s="19">
        <v>1.8987000000000001</v>
      </c>
      <c r="AW2670" s="20">
        <v>6.5500000000000003E-2</v>
      </c>
      <c r="AY2670" s="17">
        <v>268.7</v>
      </c>
      <c r="AZ2670" s="17">
        <v>0.74406502741941405</v>
      </c>
      <c r="BA2670" s="17">
        <f t="shared" si="187"/>
        <v>0.66965852467747267</v>
      </c>
      <c r="BB2670" s="17">
        <f t="shared" si="188"/>
        <v>0.81847153016135554</v>
      </c>
    </row>
    <row r="2671" spans="20:54" x14ac:dyDescent="0.2">
      <c r="T2671" s="12">
        <v>1.9876</v>
      </c>
      <c r="U2671" s="12">
        <v>7.1300000000000002E-2</v>
      </c>
      <c r="AG2671" s="19">
        <v>1.9663999999999999</v>
      </c>
      <c r="AH2671" s="20">
        <v>6.6000000000000003E-2</v>
      </c>
      <c r="AN2671" s="17">
        <v>268.8</v>
      </c>
      <c r="AO2671" s="17">
        <v>0.74517169883355505</v>
      </c>
      <c r="AP2671" s="17">
        <f t="shared" si="185"/>
        <v>0.67065452895019961</v>
      </c>
      <c r="AQ2671" s="18">
        <f t="shared" si="186"/>
        <v>0.8196888687169106</v>
      </c>
      <c r="AV2671" s="19">
        <v>1.9229000000000001</v>
      </c>
      <c r="AW2671" s="20">
        <v>6.5500000000000003E-2</v>
      </c>
      <c r="AY2671" s="17">
        <v>268.8</v>
      </c>
      <c r="AZ2671" s="17">
        <v>0.74411498928188802</v>
      </c>
      <c r="BA2671" s="17">
        <f t="shared" si="187"/>
        <v>0.66970349035369925</v>
      </c>
      <c r="BB2671" s="17">
        <f t="shared" si="188"/>
        <v>0.8185264882100769</v>
      </c>
    </row>
    <row r="2672" spans="20:54" x14ac:dyDescent="0.2">
      <c r="T2672" s="12">
        <v>1.9735</v>
      </c>
      <c r="U2672" s="12">
        <v>7.1300000000000002E-2</v>
      </c>
      <c r="AG2672" s="19">
        <v>1.9434</v>
      </c>
      <c r="AH2672" s="20">
        <v>6.6100000000000006E-2</v>
      </c>
      <c r="AN2672" s="17">
        <v>268.89999999999998</v>
      </c>
      <c r="AO2672" s="17">
        <v>0.74521827002960495</v>
      </c>
      <c r="AP2672" s="17">
        <f t="shared" si="185"/>
        <v>0.67069644302664444</v>
      </c>
      <c r="AQ2672" s="18">
        <f t="shared" si="186"/>
        <v>0.81974009703256545</v>
      </c>
      <c r="AV2672" s="19">
        <v>1.9521999999999999</v>
      </c>
      <c r="AW2672" s="20">
        <v>6.5500000000000003E-2</v>
      </c>
      <c r="AY2672" s="17">
        <v>268.89999999999998</v>
      </c>
      <c r="AZ2672" s="17">
        <v>0.74416491555304598</v>
      </c>
      <c r="BA2672" s="17">
        <f t="shared" si="187"/>
        <v>0.66974842399774137</v>
      </c>
      <c r="BB2672" s="17">
        <f t="shared" si="188"/>
        <v>0.81858140710835059</v>
      </c>
    </row>
    <row r="2673" spans="20:54" x14ac:dyDescent="0.2">
      <c r="T2673" s="12">
        <v>1.9734</v>
      </c>
      <c r="U2673" s="12">
        <v>7.1300000000000002E-2</v>
      </c>
      <c r="AG2673" s="19">
        <v>1.9443999999999999</v>
      </c>
      <c r="AH2673" s="20">
        <v>6.6100000000000006E-2</v>
      </c>
      <c r="AN2673" s="17">
        <v>269</v>
      </c>
      <c r="AO2673" s="17">
        <v>0.74526478279773201</v>
      </c>
      <c r="AP2673" s="17">
        <f t="shared" si="185"/>
        <v>0.67073830451795879</v>
      </c>
      <c r="AQ2673" s="18">
        <f t="shared" si="186"/>
        <v>0.81979126107750522</v>
      </c>
      <c r="AV2673" s="19">
        <v>1.9339999999999999</v>
      </c>
      <c r="AW2673" s="20">
        <v>6.5500000000000003E-2</v>
      </c>
      <c r="AY2673" s="17">
        <v>269</v>
      </c>
      <c r="AZ2673" s="17">
        <v>0.74421480632724302</v>
      </c>
      <c r="BA2673" s="17">
        <f t="shared" si="187"/>
        <v>0.66979332569451877</v>
      </c>
      <c r="BB2673" s="17">
        <f t="shared" si="188"/>
        <v>0.81863628695996737</v>
      </c>
    </row>
    <row r="2674" spans="20:54" x14ac:dyDescent="0.2">
      <c r="T2674" s="12">
        <v>1.9765999999999999</v>
      </c>
      <c r="U2674" s="12">
        <v>7.1300000000000002E-2</v>
      </c>
      <c r="AG2674" s="19">
        <v>1.9156</v>
      </c>
      <c r="AH2674" s="20">
        <v>6.6100000000000006E-2</v>
      </c>
      <c r="AN2674" s="17">
        <v>269.10000000000002</v>
      </c>
      <c r="AO2674" s="17">
        <v>0.74531123721509496</v>
      </c>
      <c r="AP2674" s="17">
        <f t="shared" si="185"/>
        <v>0.67078011349358546</v>
      </c>
      <c r="AQ2674" s="18">
        <f t="shared" si="186"/>
        <v>0.81984236093660456</v>
      </c>
      <c r="AV2674" s="19">
        <v>1.966</v>
      </c>
      <c r="AW2674" s="20">
        <v>6.5500000000000003E-2</v>
      </c>
      <c r="AY2674" s="17">
        <v>269.10000000000002</v>
      </c>
      <c r="AZ2674" s="17">
        <v>0.74426466169866301</v>
      </c>
      <c r="BA2674" s="17">
        <f t="shared" si="187"/>
        <v>0.66983819552879675</v>
      </c>
      <c r="BB2674" s="17">
        <f t="shared" si="188"/>
        <v>0.81869112786852938</v>
      </c>
    </row>
    <row r="2675" spans="20:54" x14ac:dyDescent="0.2">
      <c r="T2675" s="12">
        <v>1.9829000000000001</v>
      </c>
      <c r="U2675" s="12">
        <v>7.1300000000000002E-2</v>
      </c>
      <c r="AG2675" s="19">
        <v>1.962</v>
      </c>
      <c r="AH2675" s="20">
        <v>6.6100000000000006E-2</v>
      </c>
      <c r="AN2675" s="17">
        <v>269.2</v>
      </c>
      <c r="AO2675" s="17">
        <v>0.74535763335874605</v>
      </c>
      <c r="AP2675" s="17">
        <f t="shared" si="185"/>
        <v>0.67082187002287141</v>
      </c>
      <c r="AQ2675" s="18">
        <f t="shared" si="186"/>
        <v>0.81989339669462069</v>
      </c>
      <c r="AV2675" s="19">
        <v>1.9845999999999999</v>
      </c>
      <c r="AW2675" s="20">
        <v>6.5500000000000003E-2</v>
      </c>
      <c r="AY2675" s="17">
        <v>269.2</v>
      </c>
      <c r="AZ2675" s="17">
        <v>0.74431448176131398</v>
      </c>
      <c r="BA2675" s="17">
        <f t="shared" si="187"/>
        <v>0.66988303358518264</v>
      </c>
      <c r="BB2675" s="17">
        <f t="shared" si="188"/>
        <v>0.81874592993744544</v>
      </c>
    </row>
    <row r="2676" spans="20:54" x14ac:dyDescent="0.2">
      <c r="T2676" s="12">
        <v>1.9817</v>
      </c>
      <c r="U2676" s="12">
        <v>7.1400000000000005E-2</v>
      </c>
      <c r="AG2676" s="19">
        <v>1.9844999999999999</v>
      </c>
      <c r="AH2676" s="20">
        <v>6.6100000000000006E-2</v>
      </c>
      <c r="AN2676" s="17">
        <v>269.3</v>
      </c>
      <c r="AO2676" s="17">
        <v>0.74540397130562996</v>
      </c>
      <c r="AP2676" s="17">
        <f t="shared" si="185"/>
        <v>0.67086357417506703</v>
      </c>
      <c r="AQ2676" s="18">
        <f t="shared" si="186"/>
        <v>0.81994436843619301</v>
      </c>
      <c r="AV2676" s="19">
        <v>1.9195</v>
      </c>
      <c r="AW2676" s="20">
        <v>6.5600000000000006E-2</v>
      </c>
      <c r="AY2676" s="17">
        <v>269.3</v>
      </c>
      <c r="AZ2676" s="17">
        <v>0.74436426660903399</v>
      </c>
      <c r="BA2676" s="17">
        <f t="shared" si="187"/>
        <v>0.66992783994813065</v>
      </c>
      <c r="BB2676" s="17">
        <f t="shared" si="188"/>
        <v>0.81880069326993743</v>
      </c>
    </row>
    <row r="2677" spans="20:54" x14ac:dyDescent="0.2">
      <c r="T2677" s="12">
        <v>1.9797</v>
      </c>
      <c r="U2677" s="12">
        <v>7.1400000000000005E-2</v>
      </c>
      <c r="AG2677" s="19">
        <v>1.9395</v>
      </c>
      <c r="AH2677" s="20">
        <v>6.6100000000000006E-2</v>
      </c>
      <c r="AN2677" s="17">
        <v>269.39999999999998</v>
      </c>
      <c r="AO2677" s="17">
        <v>0.74545025113258601</v>
      </c>
      <c r="AP2677" s="17">
        <f t="shared" si="185"/>
        <v>0.67090522601932745</v>
      </c>
      <c r="AQ2677" s="18">
        <f t="shared" si="186"/>
        <v>0.81999527624584467</v>
      </c>
      <c r="AV2677" s="19">
        <v>1.9342999999999999</v>
      </c>
      <c r="AW2677" s="20">
        <v>6.5600000000000006E-2</v>
      </c>
      <c r="AY2677" s="17">
        <v>269.39999999999998</v>
      </c>
      <c r="AZ2677" s="17">
        <v>0.74441401633548498</v>
      </c>
      <c r="BA2677" s="17">
        <f t="shared" si="187"/>
        <v>0.66997261470193648</v>
      </c>
      <c r="BB2677" s="17">
        <f t="shared" si="188"/>
        <v>0.81885541796903349</v>
      </c>
    </row>
    <row r="2678" spans="20:54" x14ac:dyDescent="0.2">
      <c r="T2678" s="12">
        <v>2.0004</v>
      </c>
      <c r="U2678" s="12">
        <v>7.1400000000000005E-2</v>
      </c>
      <c r="AG2678" s="19">
        <v>1.9512</v>
      </c>
      <c r="AH2678" s="20">
        <v>6.6100000000000006E-2</v>
      </c>
      <c r="AN2678" s="17">
        <v>269.5</v>
      </c>
      <c r="AO2678" s="17">
        <v>0.74549647291634702</v>
      </c>
      <c r="AP2678" s="17">
        <f t="shared" si="185"/>
        <v>0.67094682562471231</v>
      </c>
      <c r="AQ2678" s="18">
        <f t="shared" si="186"/>
        <v>0.82004612020798173</v>
      </c>
      <c r="AV2678" s="19">
        <v>1.9567000000000001</v>
      </c>
      <c r="AW2678" s="20">
        <v>6.5600000000000006E-2</v>
      </c>
      <c r="AY2678" s="17">
        <v>269.5</v>
      </c>
      <c r="AZ2678" s="17">
        <v>0.74446373103416097</v>
      </c>
      <c r="BA2678" s="17">
        <f t="shared" si="187"/>
        <v>0.67001735793074491</v>
      </c>
      <c r="BB2678" s="17">
        <f t="shared" si="188"/>
        <v>0.81891010413757714</v>
      </c>
    </row>
    <row r="2679" spans="20:54" x14ac:dyDescent="0.2">
      <c r="T2679" s="12">
        <v>1.9736</v>
      </c>
      <c r="U2679" s="12">
        <v>7.1400000000000005E-2</v>
      </c>
      <c r="AG2679" s="19">
        <v>1.8822000000000001</v>
      </c>
      <c r="AH2679" s="20">
        <v>6.6199999999999995E-2</v>
      </c>
      <c r="AN2679" s="17">
        <v>269.60000000000002</v>
      </c>
      <c r="AO2679" s="17">
        <v>0.74554263673353804</v>
      </c>
      <c r="AP2679" s="17">
        <f t="shared" si="185"/>
        <v>0.67098837306018422</v>
      </c>
      <c r="AQ2679" s="18">
        <f t="shared" si="186"/>
        <v>0.82009690040689187</v>
      </c>
      <c r="AV2679" s="19">
        <v>1.9184000000000001</v>
      </c>
      <c r="AW2679" s="20">
        <v>6.5600000000000006E-2</v>
      </c>
      <c r="AY2679" s="17">
        <v>269.60000000000002</v>
      </c>
      <c r="AZ2679" s="17">
        <v>0.74451341079838096</v>
      </c>
      <c r="BA2679" s="17">
        <f t="shared" si="187"/>
        <v>0.67006206971854287</v>
      </c>
      <c r="BB2679" s="17">
        <f t="shared" si="188"/>
        <v>0.81896475187821915</v>
      </c>
    </row>
    <row r="2680" spans="20:54" x14ac:dyDescent="0.2">
      <c r="T2680" s="12">
        <v>1.9811000000000001</v>
      </c>
      <c r="U2680" s="12">
        <v>7.1499999999999994E-2</v>
      </c>
      <c r="AG2680" s="19">
        <v>1.9605999999999999</v>
      </c>
      <c r="AH2680" s="20">
        <v>6.6199999999999995E-2</v>
      </c>
      <c r="AN2680" s="17">
        <v>269.7</v>
      </c>
      <c r="AO2680" s="17">
        <v>0.74558874266067698</v>
      </c>
      <c r="AP2680" s="17">
        <f t="shared" si="185"/>
        <v>0.67102986839460932</v>
      </c>
      <c r="AQ2680" s="18">
        <f t="shared" si="186"/>
        <v>0.82014761692674476</v>
      </c>
      <c r="AV2680" s="19">
        <v>1.9255</v>
      </c>
      <c r="AW2680" s="20">
        <v>6.5600000000000006E-2</v>
      </c>
      <c r="AY2680" s="17">
        <v>269.7</v>
      </c>
      <c r="AZ2680" s="17">
        <v>0.744563055721292</v>
      </c>
      <c r="BA2680" s="17">
        <f t="shared" si="187"/>
        <v>0.67010675014916277</v>
      </c>
      <c r="BB2680" s="17">
        <f t="shared" si="188"/>
        <v>0.81901936129342123</v>
      </c>
    </row>
    <row r="2681" spans="20:54" x14ac:dyDescent="0.2">
      <c r="T2681" s="12">
        <v>1.9513</v>
      </c>
      <c r="U2681" s="12">
        <v>7.1499999999999994E-2</v>
      </c>
      <c r="AG2681" s="19">
        <v>1.9353</v>
      </c>
      <c r="AH2681" s="20">
        <v>6.6199999999999995E-2</v>
      </c>
      <c r="AN2681" s="17">
        <v>269.8</v>
      </c>
      <c r="AO2681" s="17">
        <v>0.74563479077417905</v>
      </c>
      <c r="AP2681" s="17">
        <f t="shared" si="185"/>
        <v>0.67107131169676115</v>
      </c>
      <c r="AQ2681" s="18">
        <f t="shared" si="186"/>
        <v>0.82019826985159705</v>
      </c>
      <c r="AV2681" s="19">
        <v>1.9487000000000001</v>
      </c>
      <c r="AW2681" s="20">
        <v>6.5600000000000006E-2</v>
      </c>
      <c r="AY2681" s="17">
        <v>269.8</v>
      </c>
      <c r="AZ2681" s="17">
        <v>0.74461266589587205</v>
      </c>
      <c r="BA2681" s="17">
        <f t="shared" si="187"/>
        <v>0.67015139930628487</v>
      </c>
      <c r="BB2681" s="17">
        <f t="shared" si="188"/>
        <v>0.81907393248545934</v>
      </c>
    </row>
    <row r="2682" spans="20:54" x14ac:dyDescent="0.2">
      <c r="T2682" s="12">
        <v>1.9334</v>
      </c>
      <c r="U2682" s="12">
        <v>7.1499999999999994E-2</v>
      </c>
      <c r="AG2682" s="19">
        <v>1.9224000000000001</v>
      </c>
      <c r="AH2682" s="20">
        <v>6.6199999999999995E-2</v>
      </c>
      <c r="AN2682" s="17">
        <v>269.89999999999998</v>
      </c>
      <c r="AO2682" s="17">
        <v>0.74568078115034997</v>
      </c>
      <c r="AP2682" s="17">
        <f t="shared" si="185"/>
        <v>0.67111270303531501</v>
      </c>
      <c r="AQ2682" s="18">
        <f t="shared" si="186"/>
        <v>0.82024885926538504</v>
      </c>
      <c r="AV2682" s="19">
        <v>1.9398</v>
      </c>
      <c r="AW2682" s="20">
        <v>6.5600000000000006E-2</v>
      </c>
      <c r="AY2682" s="17">
        <v>269.89999999999998</v>
      </c>
      <c r="AZ2682" s="17">
        <v>0.74466224141492499</v>
      </c>
      <c r="BA2682" s="17">
        <f t="shared" si="187"/>
        <v>0.67019601727343248</v>
      </c>
      <c r="BB2682" s="17">
        <f t="shared" si="188"/>
        <v>0.8191284655564175</v>
      </c>
    </row>
    <row r="2683" spans="20:54" x14ac:dyDescent="0.2">
      <c r="T2683" s="12">
        <v>1.9805999999999999</v>
      </c>
      <c r="U2683" s="12">
        <v>7.1499999999999994E-2</v>
      </c>
      <c r="AG2683" s="19">
        <v>1.9</v>
      </c>
      <c r="AH2683" s="20">
        <v>6.6199999999999995E-2</v>
      </c>
      <c r="AN2683" s="17">
        <v>270</v>
      </c>
      <c r="AO2683" s="17">
        <v>0.74572671386539102</v>
      </c>
      <c r="AP2683" s="17">
        <f t="shared" si="185"/>
        <v>0.67115404247885191</v>
      </c>
      <c r="AQ2683" s="18">
        <f t="shared" si="186"/>
        <v>0.82029938525193014</v>
      </c>
      <c r="AV2683" s="19">
        <v>1.9075</v>
      </c>
      <c r="AW2683" s="20">
        <v>6.5699999999999995E-2</v>
      </c>
      <c r="AY2683" s="17">
        <v>270</v>
      </c>
      <c r="AZ2683" s="17">
        <v>0.74471178237108404</v>
      </c>
      <c r="BA2683" s="17">
        <f t="shared" si="187"/>
        <v>0.67024060413397568</v>
      </c>
      <c r="BB2683" s="17">
        <f t="shared" si="188"/>
        <v>0.81918296060819251</v>
      </c>
    </row>
    <row r="2684" spans="20:54" x14ac:dyDescent="0.2">
      <c r="T2684" s="12">
        <v>1.9765999999999999</v>
      </c>
      <c r="U2684" s="12">
        <v>7.1499999999999994E-2</v>
      </c>
      <c r="AG2684" s="19">
        <v>1.8948</v>
      </c>
      <c r="AH2684" s="20">
        <v>6.6199999999999995E-2</v>
      </c>
      <c r="AN2684" s="17">
        <v>270.10000000000002</v>
      </c>
      <c r="AO2684" s="17">
        <v>0.745772588995398</v>
      </c>
      <c r="AP2684" s="17">
        <f t="shared" si="185"/>
        <v>0.67119533009585819</v>
      </c>
      <c r="AQ2684" s="18">
        <f t="shared" si="186"/>
        <v>0.82034984789493781</v>
      </c>
      <c r="AV2684" s="19">
        <v>1.9043000000000001</v>
      </c>
      <c r="AW2684" s="20">
        <v>6.5699999999999995E-2</v>
      </c>
      <c r="AY2684" s="17">
        <v>270.10000000000002</v>
      </c>
      <c r="AZ2684" s="17">
        <v>0.74476128885681303</v>
      </c>
      <c r="BA2684" s="17">
        <f t="shared" si="187"/>
        <v>0.67028515997113169</v>
      </c>
      <c r="BB2684" s="17">
        <f t="shared" si="188"/>
        <v>0.81923741774249437</v>
      </c>
    </row>
    <row r="2685" spans="20:54" x14ac:dyDescent="0.2">
      <c r="T2685" s="12">
        <v>1.9577</v>
      </c>
      <c r="U2685" s="12">
        <v>7.1599999999999997E-2</v>
      </c>
      <c r="AG2685" s="19">
        <v>1.9160999999999999</v>
      </c>
      <c r="AH2685" s="20">
        <v>6.6199999999999995E-2</v>
      </c>
      <c r="AN2685" s="17">
        <v>270.2</v>
      </c>
      <c r="AO2685" s="17">
        <v>0.74581840661636001</v>
      </c>
      <c r="AP2685" s="17">
        <f t="shared" si="185"/>
        <v>0.67123656595472403</v>
      </c>
      <c r="AQ2685" s="18">
        <f t="shared" si="186"/>
        <v>0.8204002472779961</v>
      </c>
      <c r="AV2685" s="19">
        <v>1.9330000000000001</v>
      </c>
      <c r="AW2685" s="20">
        <v>6.5699999999999995E-2</v>
      </c>
      <c r="AY2685" s="17">
        <v>270.2</v>
      </c>
      <c r="AZ2685" s="17">
        <v>0.74481076096440402</v>
      </c>
      <c r="BA2685" s="17">
        <f t="shared" si="187"/>
        <v>0.67032968486796363</v>
      </c>
      <c r="BB2685" s="17">
        <f t="shared" si="188"/>
        <v>0.81929183706084452</v>
      </c>
    </row>
    <row r="2686" spans="20:54" x14ac:dyDescent="0.2">
      <c r="T2686" s="12">
        <v>1.9801</v>
      </c>
      <c r="U2686" s="12">
        <v>7.1599999999999997E-2</v>
      </c>
      <c r="AG2686" s="19">
        <v>1.9167000000000001</v>
      </c>
      <c r="AH2686" s="20">
        <v>6.6199999999999995E-2</v>
      </c>
      <c r="AN2686" s="17">
        <v>270.3</v>
      </c>
      <c r="AO2686" s="17">
        <v>0.74586416680416301</v>
      </c>
      <c r="AP2686" s="17">
        <f t="shared" si="185"/>
        <v>0.67127775012374669</v>
      </c>
      <c r="AQ2686" s="18">
        <f t="shared" si="186"/>
        <v>0.82045058348457933</v>
      </c>
      <c r="AV2686" s="19">
        <v>1.9014</v>
      </c>
      <c r="AW2686" s="20">
        <v>6.5699999999999995E-2</v>
      </c>
      <c r="AY2686" s="17">
        <v>270.3</v>
      </c>
      <c r="AZ2686" s="17">
        <v>0.74486019878597898</v>
      </c>
      <c r="BA2686" s="17">
        <f t="shared" si="187"/>
        <v>0.67037417890738105</v>
      </c>
      <c r="BB2686" s="17">
        <f t="shared" si="188"/>
        <v>0.81934621866457691</v>
      </c>
    </row>
    <row r="2687" spans="20:54" x14ac:dyDescent="0.2">
      <c r="T2687" s="12">
        <v>1.9548000000000001</v>
      </c>
      <c r="U2687" s="12">
        <v>7.1599999999999997E-2</v>
      </c>
      <c r="AG2687" s="19">
        <v>1.9035</v>
      </c>
      <c r="AH2687" s="20">
        <v>6.6299999999999998E-2</v>
      </c>
      <c r="AN2687" s="17">
        <v>270.39999999999998</v>
      </c>
      <c r="AO2687" s="17">
        <v>0.74590986963458294</v>
      </c>
      <c r="AP2687" s="17">
        <f t="shared" si="185"/>
        <v>0.67131888267112472</v>
      </c>
      <c r="AQ2687" s="18">
        <f t="shared" si="186"/>
        <v>0.82050085659804128</v>
      </c>
      <c r="AV2687" s="19">
        <v>1.9283999999999999</v>
      </c>
      <c r="AW2687" s="20">
        <v>6.5699999999999995E-2</v>
      </c>
      <c r="AY2687" s="17">
        <v>270.39999999999998</v>
      </c>
      <c r="AZ2687" s="17">
        <v>0.74490960241349102</v>
      </c>
      <c r="BA2687" s="17">
        <f t="shared" si="187"/>
        <v>0.67041864217214198</v>
      </c>
      <c r="BB2687" s="17">
        <f t="shared" si="188"/>
        <v>0.81940056265484018</v>
      </c>
    </row>
    <row r="2688" spans="20:54" x14ac:dyDescent="0.2">
      <c r="T2688" s="12">
        <v>1.9132</v>
      </c>
      <c r="U2688" s="12">
        <v>7.1599999999999997E-2</v>
      </c>
      <c r="AG2688" s="19">
        <v>1.8995</v>
      </c>
      <c r="AH2688" s="20">
        <v>6.6299999999999998E-2</v>
      </c>
      <c r="AN2688" s="17">
        <v>270.5</v>
      </c>
      <c r="AO2688" s="17">
        <v>0.74595551518329595</v>
      </c>
      <c r="AP2688" s="17">
        <f t="shared" si="185"/>
        <v>0.67135996366496642</v>
      </c>
      <c r="AQ2688" s="18">
        <f t="shared" si="186"/>
        <v>0.82055106670162559</v>
      </c>
      <c r="AV2688" s="19">
        <v>1.9638</v>
      </c>
      <c r="AW2688" s="20">
        <v>6.5699999999999995E-2</v>
      </c>
      <c r="AY2688" s="17">
        <v>270.5</v>
      </c>
      <c r="AZ2688" s="17">
        <v>0.74495897193871996</v>
      </c>
      <c r="BA2688" s="17">
        <f t="shared" si="187"/>
        <v>0.67046307474484801</v>
      </c>
      <c r="BB2688" s="17">
        <f t="shared" si="188"/>
        <v>0.81945486913259202</v>
      </c>
    </row>
    <row r="2689" spans="20:54" x14ac:dyDescent="0.2">
      <c r="T2689" s="12">
        <v>1.9525999999999999</v>
      </c>
      <c r="U2689" s="12">
        <v>7.17E-2</v>
      </c>
      <c r="AG2689" s="19">
        <v>1.8606</v>
      </c>
      <c r="AH2689" s="20">
        <v>6.6299999999999998E-2</v>
      </c>
      <c r="AN2689" s="17">
        <v>270.60000000000002</v>
      </c>
      <c r="AO2689" s="17">
        <v>0.74600110352587101</v>
      </c>
      <c r="AP2689" s="17">
        <f t="shared" si="185"/>
        <v>0.67140099317328394</v>
      </c>
      <c r="AQ2689" s="18">
        <f t="shared" si="186"/>
        <v>0.82060121387845819</v>
      </c>
      <c r="AV2689" s="19">
        <v>1.9145000000000001</v>
      </c>
      <c r="AW2689" s="20">
        <v>6.5699999999999995E-2</v>
      </c>
      <c r="AY2689" s="17">
        <v>270.60000000000002</v>
      </c>
      <c r="AZ2689" s="17">
        <v>0.74500830745327895</v>
      </c>
      <c r="BA2689" s="17">
        <f t="shared" si="187"/>
        <v>0.67050747670795108</v>
      </c>
      <c r="BB2689" s="17">
        <f t="shared" si="188"/>
        <v>0.81950913819860693</v>
      </c>
    </row>
    <row r="2690" spans="20:54" x14ac:dyDescent="0.2">
      <c r="T2690" s="12">
        <v>1.9407000000000001</v>
      </c>
      <c r="U2690" s="12">
        <v>7.17E-2</v>
      </c>
      <c r="AG2690" s="19">
        <v>1.9145000000000001</v>
      </c>
      <c r="AH2690" s="20">
        <v>6.6299999999999998E-2</v>
      </c>
      <c r="AN2690" s="17">
        <v>270.7</v>
      </c>
      <c r="AO2690" s="17">
        <v>0.746046634737769</v>
      </c>
      <c r="AP2690" s="17">
        <f t="shared" si="185"/>
        <v>0.67144197126399208</v>
      </c>
      <c r="AQ2690" s="18">
        <f t="shared" si="186"/>
        <v>0.82065129821154592</v>
      </c>
      <c r="AV2690" s="19">
        <v>1.9120999999999999</v>
      </c>
      <c r="AW2690" s="20">
        <v>6.5699999999999995E-2</v>
      </c>
      <c r="AY2690" s="17">
        <v>270.7</v>
      </c>
      <c r="AZ2690" s="17">
        <v>0.74505760904861096</v>
      </c>
      <c r="BA2690" s="17">
        <f t="shared" si="187"/>
        <v>0.67055184814374991</v>
      </c>
      <c r="BB2690" s="17">
        <f t="shared" si="188"/>
        <v>0.81956336995347212</v>
      </c>
    </row>
    <row r="2691" spans="20:54" x14ac:dyDescent="0.2">
      <c r="T2691" s="12">
        <v>2.0095999999999998</v>
      </c>
      <c r="U2691" s="12">
        <v>7.17E-2</v>
      </c>
      <c r="AG2691" s="19">
        <v>1.9131</v>
      </c>
      <c r="AH2691" s="20">
        <v>6.6299999999999998E-2</v>
      </c>
      <c r="AN2691" s="17">
        <v>270.8</v>
      </c>
      <c r="AO2691" s="17">
        <v>0.74609210889435196</v>
      </c>
      <c r="AP2691" s="17">
        <f t="shared" ref="AP2691:AP2754" si="189">AO2691*0.9</f>
        <v>0.67148289800491678</v>
      </c>
      <c r="AQ2691" s="18">
        <f t="shared" ref="AQ2691:AQ2754" si="190">AO2691*1.1</f>
        <v>0.82070131978378724</v>
      </c>
      <c r="AV2691" s="19">
        <v>1.8763000000000001</v>
      </c>
      <c r="AW2691" s="20">
        <v>6.5799999999999997E-2</v>
      </c>
      <c r="AY2691" s="17">
        <v>270.8</v>
      </c>
      <c r="AZ2691" s="17">
        <v>0.74510687681598997</v>
      </c>
      <c r="BA2691" s="17">
        <f t="shared" ref="BA2691:BA2754" si="191">AZ2691*0.9</f>
        <v>0.67059618913439101</v>
      </c>
      <c r="BB2691" s="17">
        <f t="shared" ref="BB2691:BB2754" si="192">AZ2691*1.1</f>
        <v>0.81961756449758905</v>
      </c>
    </row>
    <row r="2692" spans="20:54" x14ac:dyDescent="0.2">
      <c r="T2692" s="12">
        <v>1.9488000000000001</v>
      </c>
      <c r="U2692" s="12">
        <v>7.17E-2</v>
      </c>
      <c r="AG2692" s="19">
        <v>1.9384999999999999</v>
      </c>
      <c r="AH2692" s="20">
        <v>6.6299999999999998E-2</v>
      </c>
      <c r="AN2692" s="17">
        <v>270.89999999999998</v>
      </c>
      <c r="AO2692" s="17">
        <v>0.74613752607087303</v>
      </c>
      <c r="AP2692" s="17">
        <f t="shared" si="189"/>
        <v>0.67152377346378578</v>
      </c>
      <c r="AQ2692" s="18">
        <f t="shared" si="190"/>
        <v>0.82075127867796038</v>
      </c>
      <c r="AV2692" s="19">
        <v>1.9518</v>
      </c>
      <c r="AW2692" s="20">
        <v>6.5799999999999997E-2</v>
      </c>
      <c r="AY2692" s="17">
        <v>270.89999999999998</v>
      </c>
      <c r="AZ2692" s="17">
        <v>0.745156110846521</v>
      </c>
      <c r="BA2692" s="17">
        <f t="shared" si="191"/>
        <v>0.6706404997618689</v>
      </c>
      <c r="BB2692" s="17">
        <f t="shared" si="192"/>
        <v>0.81967172193117321</v>
      </c>
    </row>
    <row r="2693" spans="20:54" x14ac:dyDescent="0.2">
      <c r="T2693" s="12">
        <v>1.9742</v>
      </c>
      <c r="U2693" s="12">
        <v>7.17E-2</v>
      </c>
      <c r="AG2693" s="19">
        <v>1.9256</v>
      </c>
      <c r="AH2693" s="20">
        <v>6.6299999999999998E-2</v>
      </c>
      <c r="AN2693" s="17">
        <v>271</v>
      </c>
      <c r="AO2693" s="17">
        <v>0.74618288634248098</v>
      </c>
      <c r="AP2693" s="17">
        <f t="shared" si="189"/>
        <v>0.67156459770823285</v>
      </c>
      <c r="AQ2693" s="18">
        <f t="shared" si="190"/>
        <v>0.82080117497672911</v>
      </c>
      <c r="AV2693" s="19">
        <v>1.8892</v>
      </c>
      <c r="AW2693" s="20">
        <v>6.5799999999999997E-2</v>
      </c>
      <c r="AY2693" s="17">
        <v>271</v>
      </c>
      <c r="AZ2693" s="17">
        <v>0.74520531123113898</v>
      </c>
      <c r="BA2693" s="17">
        <f t="shared" si="191"/>
        <v>0.67068478010802512</v>
      </c>
      <c r="BB2693" s="17">
        <f t="shared" si="192"/>
        <v>0.81972584235425294</v>
      </c>
    </row>
    <row r="2694" spans="20:54" x14ac:dyDescent="0.2">
      <c r="T2694" s="12">
        <v>1.9844999999999999</v>
      </c>
      <c r="U2694" s="12">
        <v>7.1800000000000003E-2</v>
      </c>
      <c r="AG2694" s="19">
        <v>1.9147000000000001</v>
      </c>
      <c r="AH2694" s="20">
        <v>6.6400000000000001E-2</v>
      </c>
      <c r="AN2694" s="17">
        <v>271.10000000000002</v>
      </c>
      <c r="AO2694" s="17">
        <v>0.74622818978422301</v>
      </c>
      <c r="AP2694" s="17">
        <f t="shared" si="189"/>
        <v>0.67160537080580074</v>
      </c>
      <c r="AQ2694" s="18">
        <f t="shared" si="190"/>
        <v>0.82085100876264538</v>
      </c>
      <c r="AV2694" s="19">
        <v>1.9123000000000001</v>
      </c>
      <c r="AW2694" s="20">
        <v>6.5799999999999997E-2</v>
      </c>
      <c r="AY2694" s="17">
        <v>271.10000000000002</v>
      </c>
      <c r="AZ2694" s="17">
        <v>0.74525447806061196</v>
      </c>
      <c r="BA2694" s="17">
        <f t="shared" si="191"/>
        <v>0.67072903025455077</v>
      </c>
      <c r="BB2694" s="17">
        <f t="shared" si="192"/>
        <v>0.81977992586667325</v>
      </c>
    </row>
    <row r="2695" spans="20:54" x14ac:dyDescent="0.2">
      <c r="T2695" s="12">
        <v>1.9864999999999999</v>
      </c>
      <c r="U2695" s="12">
        <v>7.1800000000000003E-2</v>
      </c>
      <c r="AG2695" s="19">
        <v>1.887</v>
      </c>
      <c r="AH2695" s="20">
        <v>6.6400000000000001E-2</v>
      </c>
      <c r="AN2695" s="17">
        <v>271.2</v>
      </c>
      <c r="AO2695" s="17">
        <v>0.74627343647103905</v>
      </c>
      <c r="AP2695" s="17">
        <f t="shared" si="189"/>
        <v>0.67164609282393517</v>
      </c>
      <c r="AQ2695" s="18">
        <f t="shared" si="190"/>
        <v>0.82090078011814305</v>
      </c>
      <c r="AV2695" s="19">
        <v>1.9377</v>
      </c>
      <c r="AW2695" s="20">
        <v>6.5799999999999997E-2</v>
      </c>
      <c r="AY2695" s="17">
        <v>271.2</v>
      </c>
      <c r="AZ2695" s="17">
        <v>0.74530361142554002</v>
      </c>
      <c r="BA2695" s="17">
        <f t="shared" si="191"/>
        <v>0.67077325028298607</v>
      </c>
      <c r="BB2695" s="17">
        <f t="shared" si="192"/>
        <v>0.81983397256809409</v>
      </c>
    </row>
    <row r="2696" spans="20:54" x14ac:dyDescent="0.2">
      <c r="T2696" s="12">
        <v>1.9826999999999999</v>
      </c>
      <c r="U2696" s="12">
        <v>7.1800000000000003E-2</v>
      </c>
      <c r="AG2696" s="19">
        <v>1.9582999999999999</v>
      </c>
      <c r="AH2696" s="20">
        <v>6.6400000000000001E-2</v>
      </c>
      <c r="AN2696" s="17">
        <v>271.3</v>
      </c>
      <c r="AO2696" s="17">
        <v>0.74631862647776703</v>
      </c>
      <c r="AP2696" s="17">
        <f t="shared" si="189"/>
        <v>0.67168676382999037</v>
      </c>
      <c r="AQ2696" s="18">
        <f t="shared" si="190"/>
        <v>0.8209504891255438</v>
      </c>
      <c r="AV2696" s="19">
        <v>1.9325000000000001</v>
      </c>
      <c r="AW2696" s="20">
        <v>6.5799999999999997E-2</v>
      </c>
      <c r="AY2696" s="17">
        <v>271.3</v>
      </c>
      <c r="AZ2696" s="17">
        <v>0.74535271141635495</v>
      </c>
      <c r="BA2696" s="17">
        <f t="shared" si="191"/>
        <v>0.67081744027471946</v>
      </c>
      <c r="BB2696" s="17">
        <f t="shared" si="192"/>
        <v>0.81988798255799056</v>
      </c>
    </row>
    <row r="2697" spans="20:54" x14ac:dyDescent="0.2">
      <c r="T2697" s="12">
        <v>1.9502999999999999</v>
      </c>
      <c r="U2697" s="12">
        <v>7.1800000000000003E-2</v>
      </c>
      <c r="AG2697" s="19">
        <v>1.9424999999999999</v>
      </c>
      <c r="AH2697" s="20">
        <v>6.6400000000000001E-2</v>
      </c>
      <c r="AN2697" s="17">
        <v>271.39999999999998</v>
      </c>
      <c r="AO2697" s="17">
        <v>0.74636375987913905</v>
      </c>
      <c r="AP2697" s="17">
        <f t="shared" si="189"/>
        <v>0.67172738389122522</v>
      </c>
      <c r="AQ2697" s="18">
        <f t="shared" si="190"/>
        <v>0.821000135867053</v>
      </c>
      <c r="AV2697" s="19">
        <v>1.9490000000000001</v>
      </c>
      <c r="AW2697" s="20">
        <v>6.5799999999999997E-2</v>
      </c>
      <c r="AY2697" s="17">
        <v>271.39999999999998</v>
      </c>
      <c r="AZ2697" s="17">
        <v>0.74540177812331898</v>
      </c>
      <c r="BA2697" s="17">
        <f t="shared" si="191"/>
        <v>0.67086160031098707</v>
      </c>
      <c r="BB2697" s="17">
        <f t="shared" si="192"/>
        <v>0.81994195593565089</v>
      </c>
    </row>
    <row r="2698" spans="20:54" x14ac:dyDescent="0.2">
      <c r="T2698" s="12">
        <v>1.9948999999999999</v>
      </c>
      <c r="U2698" s="12">
        <v>7.1900000000000006E-2</v>
      </c>
      <c r="AG2698" s="19">
        <v>1.9258999999999999</v>
      </c>
      <c r="AH2698" s="20">
        <v>6.6400000000000001E-2</v>
      </c>
      <c r="AN2698" s="17">
        <v>271.5</v>
      </c>
      <c r="AO2698" s="17">
        <v>0.74640883674978598</v>
      </c>
      <c r="AP2698" s="17">
        <f t="shared" si="189"/>
        <v>0.67176795307480741</v>
      </c>
      <c r="AQ2698" s="18">
        <f t="shared" si="190"/>
        <v>0.82104972042476465</v>
      </c>
      <c r="AV2698" s="19">
        <v>1.9276</v>
      </c>
      <c r="AW2698" s="20">
        <v>6.59E-2</v>
      </c>
      <c r="AY2698" s="17">
        <v>271.5</v>
      </c>
      <c r="AZ2698" s="17">
        <v>0.74545081163652904</v>
      </c>
      <c r="BA2698" s="17">
        <f t="shared" si="191"/>
        <v>0.67090573047287616</v>
      </c>
      <c r="BB2698" s="17">
        <f t="shared" si="192"/>
        <v>0.81999589280018204</v>
      </c>
    </row>
    <row r="2699" spans="20:54" x14ac:dyDescent="0.2">
      <c r="T2699" s="12">
        <v>2.0019</v>
      </c>
      <c r="U2699" s="12">
        <v>7.1900000000000006E-2</v>
      </c>
      <c r="AG2699" s="19">
        <v>1.9171</v>
      </c>
      <c r="AH2699" s="20">
        <v>6.6400000000000001E-2</v>
      </c>
      <c r="AN2699" s="17">
        <v>271.60000000000002</v>
      </c>
      <c r="AO2699" s="17">
        <v>0.74645385716423196</v>
      </c>
      <c r="AP2699" s="17">
        <f t="shared" si="189"/>
        <v>0.67180847144780875</v>
      </c>
      <c r="AQ2699" s="18">
        <f t="shared" si="190"/>
        <v>0.82109924288065517</v>
      </c>
      <c r="AV2699" s="19">
        <v>1.9089</v>
      </c>
      <c r="AW2699" s="20">
        <v>6.59E-2</v>
      </c>
      <c r="AY2699" s="17">
        <v>271.60000000000002</v>
      </c>
      <c r="AZ2699" s="17">
        <v>0.74549981204591498</v>
      </c>
      <c r="BA2699" s="17">
        <f t="shared" si="191"/>
        <v>0.67094983084132354</v>
      </c>
      <c r="BB2699" s="17">
        <f t="shared" si="192"/>
        <v>0.82004979325050653</v>
      </c>
    </row>
    <row r="2700" spans="20:54" x14ac:dyDescent="0.2">
      <c r="T2700" s="12">
        <v>1.9756</v>
      </c>
      <c r="U2700" s="12">
        <v>7.1900000000000006E-2</v>
      </c>
      <c r="AG2700" s="19">
        <v>1.877</v>
      </c>
      <c r="AH2700" s="20">
        <v>6.6400000000000001E-2</v>
      </c>
      <c r="AN2700" s="17">
        <v>271.7</v>
      </c>
      <c r="AO2700" s="17">
        <v>0.74649882119689903</v>
      </c>
      <c r="AP2700" s="17">
        <f t="shared" si="189"/>
        <v>0.67184893907720911</v>
      </c>
      <c r="AQ2700" s="18">
        <f t="shared" si="190"/>
        <v>0.82114870331658896</v>
      </c>
      <c r="AV2700" s="19">
        <v>1.8939999999999999</v>
      </c>
      <c r="AW2700" s="20">
        <v>6.59E-2</v>
      </c>
      <c r="AY2700" s="17">
        <v>271.7</v>
      </c>
      <c r="AZ2700" s="17">
        <v>0.74554877944123699</v>
      </c>
      <c r="BA2700" s="17">
        <f t="shared" si="191"/>
        <v>0.67099390149711335</v>
      </c>
      <c r="BB2700" s="17">
        <f t="shared" si="192"/>
        <v>0.82010365738536073</v>
      </c>
    </row>
    <row r="2701" spans="20:54" x14ac:dyDescent="0.2">
      <c r="T2701" s="12">
        <v>1.9755</v>
      </c>
      <c r="U2701" s="12">
        <v>7.1900000000000006E-2</v>
      </c>
      <c r="AG2701" s="19">
        <v>1.8949</v>
      </c>
      <c r="AH2701" s="20">
        <v>6.6500000000000004E-2</v>
      </c>
      <c r="AN2701" s="17">
        <v>271.8</v>
      </c>
      <c r="AO2701" s="17">
        <v>0.74654372892210696</v>
      </c>
      <c r="AP2701" s="17">
        <f t="shared" si="189"/>
        <v>0.6718893560298963</v>
      </c>
      <c r="AQ2701" s="18">
        <f t="shared" si="190"/>
        <v>0.82119810181431774</v>
      </c>
      <c r="AV2701" s="19">
        <v>1.9446000000000001</v>
      </c>
      <c r="AW2701" s="20">
        <v>6.59E-2</v>
      </c>
      <c r="AY2701" s="17">
        <v>271.8</v>
      </c>
      <c r="AZ2701" s="17">
        <v>0.74559771391209295</v>
      </c>
      <c r="BA2701" s="17">
        <f t="shared" si="191"/>
        <v>0.67103794252088367</v>
      </c>
      <c r="BB2701" s="17">
        <f t="shared" si="192"/>
        <v>0.82015748530330235</v>
      </c>
    </row>
    <row r="2702" spans="20:54" x14ac:dyDescent="0.2">
      <c r="T2702" s="12">
        <v>1.9798</v>
      </c>
      <c r="U2702" s="12">
        <v>7.1900000000000006E-2</v>
      </c>
      <c r="AG2702" s="19">
        <v>1.9175</v>
      </c>
      <c r="AH2702" s="20">
        <v>6.6500000000000004E-2</v>
      </c>
      <c r="AN2702" s="17">
        <v>271.89999999999998</v>
      </c>
      <c r="AO2702" s="17">
        <v>0.74658858041407095</v>
      </c>
      <c r="AP2702" s="17">
        <f t="shared" si="189"/>
        <v>0.67192972237266391</v>
      </c>
      <c r="AQ2702" s="18">
        <f t="shared" si="190"/>
        <v>0.8212474384554781</v>
      </c>
      <c r="AV2702" s="19">
        <v>1.9081999999999999</v>
      </c>
      <c r="AW2702" s="20">
        <v>6.59E-2</v>
      </c>
      <c r="AY2702" s="17">
        <v>271.89999999999998</v>
      </c>
      <c r="AZ2702" s="17">
        <v>0.74564661554791001</v>
      </c>
      <c r="BA2702" s="17">
        <f t="shared" si="191"/>
        <v>0.67108195399311898</v>
      </c>
      <c r="BB2702" s="17">
        <f t="shared" si="192"/>
        <v>0.82021127710270103</v>
      </c>
    </row>
    <row r="2703" spans="20:54" x14ac:dyDescent="0.2">
      <c r="T2703" s="12">
        <v>1.9683999999999999</v>
      </c>
      <c r="U2703" s="12">
        <v>7.1999999999999995E-2</v>
      </c>
      <c r="AG2703" s="19">
        <v>1.9387000000000001</v>
      </c>
      <c r="AH2703" s="20">
        <v>6.6500000000000004E-2</v>
      </c>
      <c r="AN2703" s="17">
        <v>272</v>
      </c>
      <c r="AO2703" s="17">
        <v>0.74663337574690303</v>
      </c>
      <c r="AP2703" s="17">
        <f t="shared" si="189"/>
        <v>0.67197003817221279</v>
      </c>
      <c r="AQ2703" s="18">
        <f t="shared" si="190"/>
        <v>0.82129671332159337</v>
      </c>
      <c r="AV2703" s="19">
        <v>1.9239999999999999</v>
      </c>
      <c r="AW2703" s="20">
        <v>6.59E-2</v>
      </c>
      <c r="AY2703" s="17">
        <v>272</v>
      </c>
      <c r="AZ2703" s="17">
        <v>0.74569548443794997</v>
      </c>
      <c r="BA2703" s="17">
        <f t="shared" si="191"/>
        <v>0.67112593599415504</v>
      </c>
      <c r="BB2703" s="17">
        <f t="shared" si="192"/>
        <v>0.82026503288174502</v>
      </c>
    </row>
    <row r="2704" spans="20:54" x14ac:dyDescent="0.2">
      <c r="T2704" s="12">
        <v>1.9702</v>
      </c>
      <c r="U2704" s="12">
        <v>7.1999999999999995E-2</v>
      </c>
      <c r="AG2704" s="19">
        <v>1.9285000000000001</v>
      </c>
      <c r="AH2704" s="20">
        <v>6.6500000000000004E-2</v>
      </c>
      <c r="AN2704" s="17">
        <v>272.10000000000002</v>
      </c>
      <c r="AO2704" s="17">
        <v>0.74667811499461201</v>
      </c>
      <c r="AP2704" s="17">
        <f t="shared" si="189"/>
        <v>0.67201030349515078</v>
      </c>
      <c r="AQ2704" s="18">
        <f t="shared" si="190"/>
        <v>0.82134592649407323</v>
      </c>
      <c r="AV2704" s="19">
        <v>1.9044000000000001</v>
      </c>
      <c r="AW2704" s="20">
        <v>6.59E-2</v>
      </c>
      <c r="AY2704" s="17">
        <v>272.10000000000002</v>
      </c>
      <c r="AZ2704" s="17">
        <v>0.74574432067131102</v>
      </c>
      <c r="BA2704" s="17">
        <f t="shared" si="191"/>
        <v>0.67116988860417992</v>
      </c>
      <c r="BB2704" s="17">
        <f t="shared" si="192"/>
        <v>0.82031875273844224</v>
      </c>
    </row>
    <row r="2705" spans="20:54" x14ac:dyDescent="0.2">
      <c r="T2705" s="12">
        <v>1.9835</v>
      </c>
      <c r="U2705" s="12">
        <v>7.1999999999999995E-2</v>
      </c>
      <c r="AG2705" s="19">
        <v>1.9245000000000001</v>
      </c>
      <c r="AH2705" s="20">
        <v>6.6500000000000004E-2</v>
      </c>
      <c r="AN2705" s="17">
        <v>272.2</v>
      </c>
      <c r="AO2705" s="17">
        <v>0.74672279823110499</v>
      </c>
      <c r="AP2705" s="17">
        <f t="shared" si="189"/>
        <v>0.67205051840799446</v>
      </c>
      <c r="AQ2705" s="18">
        <f t="shared" si="190"/>
        <v>0.82139507805421552</v>
      </c>
      <c r="AV2705" s="19">
        <v>1.9193</v>
      </c>
      <c r="AW2705" s="20">
        <v>6.6000000000000003E-2</v>
      </c>
      <c r="AY2705" s="17">
        <v>272.2</v>
      </c>
      <c r="AZ2705" s="17">
        <v>0.74579312433692202</v>
      </c>
      <c r="BA2705" s="17">
        <f t="shared" si="191"/>
        <v>0.67121381190322982</v>
      </c>
      <c r="BB2705" s="17">
        <f t="shared" si="192"/>
        <v>0.82037243677061433</v>
      </c>
    </row>
    <row r="2706" spans="20:54" x14ac:dyDescent="0.2">
      <c r="T2706" s="12">
        <v>1.9845999999999999</v>
      </c>
      <c r="U2706" s="12">
        <v>7.1999999999999995E-2</v>
      </c>
      <c r="AG2706" s="19">
        <v>1.9307000000000001</v>
      </c>
      <c r="AH2706" s="20">
        <v>6.6500000000000004E-2</v>
      </c>
      <c r="AN2706" s="17">
        <v>272.3</v>
      </c>
      <c r="AO2706" s="17">
        <v>0.74676742553018505</v>
      </c>
      <c r="AP2706" s="17">
        <f t="shared" si="189"/>
        <v>0.67209068297716656</v>
      </c>
      <c r="AQ2706" s="18">
        <f t="shared" si="190"/>
        <v>0.82144416808320364</v>
      </c>
      <c r="AV2706" s="19">
        <v>1.9339</v>
      </c>
      <c r="AW2706" s="20">
        <v>6.6000000000000003E-2</v>
      </c>
      <c r="AY2706" s="17">
        <v>272.3</v>
      </c>
      <c r="AZ2706" s="17">
        <v>0.74584189552354996</v>
      </c>
      <c r="BA2706" s="17">
        <f t="shared" si="191"/>
        <v>0.67125770597119494</v>
      </c>
      <c r="BB2706" s="17">
        <f t="shared" si="192"/>
        <v>0.82042608507590498</v>
      </c>
    </row>
    <row r="2707" spans="20:54" x14ac:dyDescent="0.2">
      <c r="T2707" s="12">
        <v>1.9621</v>
      </c>
      <c r="U2707" s="12">
        <v>7.1999999999999995E-2</v>
      </c>
      <c r="AG2707" s="19">
        <v>1.911</v>
      </c>
      <c r="AH2707" s="20">
        <v>6.6500000000000004E-2</v>
      </c>
      <c r="AN2707" s="17">
        <v>272.39999999999998</v>
      </c>
      <c r="AO2707" s="17">
        <v>0.746811996965554</v>
      </c>
      <c r="AP2707" s="17">
        <f t="shared" si="189"/>
        <v>0.6721307972689986</v>
      </c>
      <c r="AQ2707" s="18">
        <f t="shared" si="190"/>
        <v>0.82149319666210951</v>
      </c>
      <c r="AV2707" s="19">
        <v>1.9195</v>
      </c>
      <c r="AW2707" s="20">
        <v>6.6000000000000003E-2</v>
      </c>
      <c r="AY2707" s="17">
        <v>272.39999999999998</v>
      </c>
      <c r="AZ2707" s="17">
        <v>0.74589063431979297</v>
      </c>
      <c r="BA2707" s="17">
        <f t="shared" si="191"/>
        <v>0.67130157088781373</v>
      </c>
      <c r="BB2707" s="17">
        <f t="shared" si="192"/>
        <v>0.82047969775177232</v>
      </c>
    </row>
    <row r="2708" spans="20:54" x14ac:dyDescent="0.2">
      <c r="T2708" s="12">
        <v>2.0133999999999999</v>
      </c>
      <c r="U2708" s="12">
        <v>7.2099999999999997E-2</v>
      </c>
      <c r="AG2708" s="19">
        <v>1.9180999999999999</v>
      </c>
      <c r="AH2708" s="20">
        <v>6.6500000000000004E-2</v>
      </c>
      <c r="AN2708" s="17">
        <v>272.5</v>
      </c>
      <c r="AO2708" s="17">
        <v>0.74685651261080999</v>
      </c>
      <c r="AP2708" s="17">
        <f t="shared" si="189"/>
        <v>0.67217086134972903</v>
      </c>
      <c r="AQ2708" s="18">
        <f t="shared" si="190"/>
        <v>0.82154216387189105</v>
      </c>
      <c r="AV2708" s="19">
        <v>1.8896999999999999</v>
      </c>
      <c r="AW2708" s="20">
        <v>6.6000000000000003E-2</v>
      </c>
      <c r="AY2708" s="17">
        <v>272.5</v>
      </c>
      <c r="AZ2708" s="17">
        <v>0.74593934081408597</v>
      </c>
      <c r="BA2708" s="17">
        <f t="shared" si="191"/>
        <v>0.6713454067326774</v>
      </c>
      <c r="BB2708" s="17">
        <f t="shared" si="192"/>
        <v>0.82053327489549466</v>
      </c>
    </row>
    <row r="2709" spans="20:54" x14ac:dyDescent="0.2">
      <c r="T2709" s="12">
        <v>2.028</v>
      </c>
      <c r="U2709" s="12">
        <v>7.2099999999999997E-2</v>
      </c>
      <c r="AG2709" s="19">
        <v>1.8581000000000001</v>
      </c>
      <c r="AH2709" s="20">
        <v>6.6600000000000006E-2</v>
      </c>
      <c r="AN2709" s="17">
        <v>272.60000000000002</v>
      </c>
      <c r="AO2709" s="17">
        <v>0.74690097253944998</v>
      </c>
      <c r="AP2709" s="17">
        <f t="shared" si="189"/>
        <v>0.67221087528550505</v>
      </c>
      <c r="AQ2709" s="18">
        <f t="shared" si="190"/>
        <v>0.82159106979339502</v>
      </c>
      <c r="AV2709" s="19">
        <v>1.9132</v>
      </c>
      <c r="AW2709" s="20">
        <v>6.6000000000000003E-2</v>
      </c>
      <c r="AY2709" s="17">
        <v>272.60000000000002</v>
      </c>
      <c r="AZ2709" s="17">
        <v>0.74598801509470003</v>
      </c>
      <c r="BA2709" s="17">
        <f t="shared" si="191"/>
        <v>0.67138921358523007</v>
      </c>
      <c r="BB2709" s="17">
        <f t="shared" si="192"/>
        <v>0.8205868166041701</v>
      </c>
    </row>
    <row r="2710" spans="20:54" x14ac:dyDescent="0.2">
      <c r="T2710" s="12">
        <v>1.9617</v>
      </c>
      <c r="U2710" s="12">
        <v>7.2099999999999997E-2</v>
      </c>
      <c r="AG2710" s="19">
        <v>1.9040999999999999</v>
      </c>
      <c r="AH2710" s="20">
        <v>6.6600000000000006E-2</v>
      </c>
      <c r="AN2710" s="17">
        <v>272.7</v>
      </c>
      <c r="AO2710" s="17">
        <v>0.74694537682486795</v>
      </c>
      <c r="AP2710" s="17">
        <f t="shared" si="189"/>
        <v>0.67225083914238115</v>
      </c>
      <c r="AQ2710" s="18">
        <f t="shared" si="190"/>
        <v>0.82163991450735485</v>
      </c>
      <c r="AV2710" s="19">
        <v>1.9175</v>
      </c>
      <c r="AW2710" s="20">
        <v>6.6000000000000003E-2</v>
      </c>
      <c r="AY2710" s="17">
        <v>272.7</v>
      </c>
      <c r="AZ2710" s="17">
        <v>0.746036657249739</v>
      </c>
      <c r="BA2710" s="17">
        <f t="shared" si="191"/>
        <v>0.6714329915247651</v>
      </c>
      <c r="BB2710" s="17">
        <f t="shared" si="192"/>
        <v>0.82064032297471301</v>
      </c>
    </row>
    <row r="2711" spans="20:54" x14ac:dyDescent="0.2">
      <c r="T2711" s="12">
        <v>1.9685999999999999</v>
      </c>
      <c r="U2711" s="12">
        <v>7.2099999999999997E-2</v>
      </c>
      <c r="AG2711" s="19">
        <v>1.8934</v>
      </c>
      <c r="AH2711" s="20">
        <v>6.6600000000000006E-2</v>
      </c>
      <c r="AN2711" s="17">
        <v>272.8</v>
      </c>
      <c r="AO2711" s="17">
        <v>0.74698972554035603</v>
      </c>
      <c r="AP2711" s="17">
        <f t="shared" si="189"/>
        <v>0.67229075298632046</v>
      </c>
      <c r="AQ2711" s="18">
        <f t="shared" si="190"/>
        <v>0.82168869809439171</v>
      </c>
      <c r="AV2711" s="19">
        <v>1.9663999999999999</v>
      </c>
      <c r="AW2711" s="20">
        <v>6.6000000000000003E-2</v>
      </c>
      <c r="AY2711" s="17">
        <v>272.8</v>
      </c>
      <c r="AZ2711" s="17">
        <v>0.74608526736714498</v>
      </c>
      <c r="BA2711" s="17">
        <f t="shared" si="191"/>
        <v>0.6714767406304305</v>
      </c>
      <c r="BB2711" s="17">
        <f t="shared" si="192"/>
        <v>0.82069379410385956</v>
      </c>
    </row>
    <row r="2712" spans="20:54" x14ac:dyDescent="0.2">
      <c r="T2712" s="12">
        <v>2.0634000000000001</v>
      </c>
      <c r="U2712" s="12">
        <v>7.2099999999999997E-2</v>
      </c>
      <c r="AG2712" s="19">
        <v>1.927</v>
      </c>
      <c r="AH2712" s="20">
        <v>6.6600000000000006E-2</v>
      </c>
      <c r="AN2712" s="17">
        <v>272.89999999999998</v>
      </c>
      <c r="AO2712" s="17">
        <v>0.74703401875910402</v>
      </c>
      <c r="AP2712" s="17">
        <f t="shared" si="189"/>
        <v>0.67233061688319362</v>
      </c>
      <c r="AQ2712" s="18">
        <f t="shared" si="190"/>
        <v>0.82173742063501454</v>
      </c>
      <c r="AV2712" s="19">
        <v>1.9434</v>
      </c>
      <c r="AW2712" s="20">
        <v>6.6100000000000006E-2</v>
      </c>
      <c r="AY2712" s="17">
        <v>272.89999999999998</v>
      </c>
      <c r="AZ2712" s="17">
        <v>0.74613384553469297</v>
      </c>
      <c r="BA2712" s="17">
        <f t="shared" si="191"/>
        <v>0.67152046098122364</v>
      </c>
      <c r="BB2712" s="17">
        <f t="shared" si="192"/>
        <v>0.82074723008816231</v>
      </c>
    </row>
    <row r="2713" spans="20:54" x14ac:dyDescent="0.2">
      <c r="T2713" s="12">
        <v>2.0024000000000002</v>
      </c>
      <c r="U2713" s="12">
        <v>7.22E-2</v>
      </c>
      <c r="AG2713" s="19">
        <v>1.9032</v>
      </c>
      <c r="AH2713" s="20">
        <v>6.6600000000000006E-2</v>
      </c>
      <c r="AN2713" s="17">
        <v>273</v>
      </c>
      <c r="AO2713" s="17">
        <v>0.74707825655420101</v>
      </c>
      <c r="AP2713" s="17">
        <f t="shared" si="189"/>
        <v>0.6723704308987809</v>
      </c>
      <c r="AQ2713" s="18">
        <f t="shared" si="190"/>
        <v>0.82178608220962113</v>
      </c>
      <c r="AV2713" s="19">
        <v>1.9443999999999999</v>
      </c>
      <c r="AW2713" s="20">
        <v>6.6100000000000006E-2</v>
      </c>
      <c r="AY2713" s="17">
        <v>273</v>
      </c>
      <c r="AZ2713" s="17">
        <v>0.74618239183999802</v>
      </c>
      <c r="BA2713" s="17">
        <f t="shared" si="191"/>
        <v>0.67156415265599823</v>
      </c>
      <c r="BB2713" s="17">
        <f t="shared" si="192"/>
        <v>0.82080063102399792</v>
      </c>
    </row>
    <row r="2714" spans="20:54" x14ac:dyDescent="0.2">
      <c r="T2714" s="12">
        <v>1.9921</v>
      </c>
      <c r="U2714" s="12">
        <v>7.22E-2</v>
      </c>
      <c r="AG2714" s="19">
        <v>1.8856999999999999</v>
      </c>
      <c r="AH2714" s="20">
        <v>6.6600000000000006E-2</v>
      </c>
      <c r="AN2714" s="17">
        <v>273.10000000000002</v>
      </c>
      <c r="AO2714" s="17">
        <v>0.74712243899863295</v>
      </c>
      <c r="AP2714" s="17">
        <f t="shared" si="189"/>
        <v>0.67241019509876965</v>
      </c>
      <c r="AQ2714" s="18">
        <f t="shared" si="190"/>
        <v>0.82183468289849626</v>
      </c>
      <c r="AV2714" s="19">
        <v>1.9156</v>
      </c>
      <c r="AW2714" s="20">
        <v>6.6100000000000006E-2</v>
      </c>
      <c r="AY2714" s="17">
        <v>273.10000000000002</v>
      </c>
      <c r="AZ2714" s="17">
        <v>0.74623090637050804</v>
      </c>
      <c r="BA2714" s="17">
        <f t="shared" si="191"/>
        <v>0.67160781573345729</v>
      </c>
      <c r="BB2714" s="17">
        <f t="shared" si="192"/>
        <v>0.8208539970075589</v>
      </c>
    </row>
    <row r="2715" spans="20:54" x14ac:dyDescent="0.2">
      <c r="T2715" s="12">
        <v>1.9843999999999999</v>
      </c>
      <c r="U2715" s="12">
        <v>7.22E-2</v>
      </c>
      <c r="AG2715" s="19">
        <v>1.9189000000000001</v>
      </c>
      <c r="AH2715" s="20">
        <v>6.6600000000000006E-2</v>
      </c>
      <c r="AN2715" s="17">
        <v>273.2</v>
      </c>
      <c r="AO2715" s="17">
        <v>0.74716656616528698</v>
      </c>
      <c r="AP2715" s="17">
        <f t="shared" si="189"/>
        <v>0.67244990954875827</v>
      </c>
      <c r="AQ2715" s="18">
        <f t="shared" si="190"/>
        <v>0.82188322278181569</v>
      </c>
      <c r="AV2715" s="19">
        <v>1.962</v>
      </c>
      <c r="AW2715" s="20">
        <v>6.6100000000000006E-2</v>
      </c>
      <c r="AY2715" s="17">
        <v>273.2</v>
      </c>
      <c r="AZ2715" s="17">
        <v>0.746279389213508</v>
      </c>
      <c r="BA2715" s="17">
        <f t="shared" si="191"/>
        <v>0.67165145029215723</v>
      </c>
      <c r="BB2715" s="17">
        <f t="shared" si="192"/>
        <v>0.82090732813485889</v>
      </c>
    </row>
    <row r="2716" spans="20:54" x14ac:dyDescent="0.2">
      <c r="T2716" s="12">
        <v>1.9583999999999999</v>
      </c>
      <c r="U2716" s="12">
        <v>7.22E-2</v>
      </c>
      <c r="AG2716" s="19">
        <v>1.9286000000000001</v>
      </c>
      <c r="AH2716" s="20">
        <v>6.6699999999999995E-2</v>
      </c>
      <c r="AN2716" s="17">
        <v>273.3</v>
      </c>
      <c r="AO2716" s="17">
        <v>0.74721063812694499</v>
      </c>
      <c r="AP2716" s="17">
        <f t="shared" si="189"/>
        <v>0.67248957431425049</v>
      </c>
      <c r="AQ2716" s="18">
        <f t="shared" si="190"/>
        <v>0.8219317019396396</v>
      </c>
      <c r="AV2716" s="19">
        <v>1.9844999999999999</v>
      </c>
      <c r="AW2716" s="20">
        <v>6.6100000000000006E-2</v>
      </c>
      <c r="AY2716" s="17">
        <v>273.3</v>
      </c>
      <c r="AZ2716" s="17">
        <v>0.74632784045612299</v>
      </c>
      <c r="BA2716" s="17">
        <f t="shared" si="191"/>
        <v>0.67169505641051075</v>
      </c>
      <c r="BB2716" s="17">
        <f t="shared" si="192"/>
        <v>0.82096062450173535</v>
      </c>
    </row>
    <row r="2717" spans="20:54" x14ac:dyDescent="0.2">
      <c r="T2717" s="12">
        <v>1.9971000000000001</v>
      </c>
      <c r="U2717" s="12">
        <v>7.22E-2</v>
      </c>
      <c r="AG2717" s="19">
        <v>1.8612</v>
      </c>
      <c r="AH2717" s="20">
        <v>6.6699999999999995E-2</v>
      </c>
      <c r="AN2717" s="17">
        <v>273.39999999999998</v>
      </c>
      <c r="AO2717" s="17">
        <v>0.74725465495629195</v>
      </c>
      <c r="AP2717" s="17">
        <f t="shared" si="189"/>
        <v>0.67252918946066276</v>
      </c>
      <c r="AQ2717" s="18">
        <f t="shared" si="190"/>
        <v>0.82198012045192126</v>
      </c>
      <c r="AV2717" s="19">
        <v>1.9395</v>
      </c>
      <c r="AW2717" s="20">
        <v>6.6100000000000006E-2</v>
      </c>
      <c r="AY2717" s="17">
        <v>273.39999999999998</v>
      </c>
      <c r="AZ2717" s="17">
        <v>0.746376260185311</v>
      </c>
      <c r="BA2717" s="17">
        <f t="shared" si="191"/>
        <v>0.67173863416677992</v>
      </c>
      <c r="BB2717" s="17">
        <f t="shared" si="192"/>
        <v>0.82101388620384219</v>
      </c>
    </row>
    <row r="2718" spans="20:54" x14ac:dyDescent="0.2">
      <c r="T2718" s="12">
        <v>1.9873000000000001</v>
      </c>
      <c r="U2718" s="12">
        <v>7.2300000000000003E-2</v>
      </c>
      <c r="AG2718" s="19">
        <v>1.9368000000000001</v>
      </c>
      <c r="AH2718" s="20">
        <v>6.6699999999999995E-2</v>
      </c>
      <c r="AN2718" s="17">
        <v>273.5</v>
      </c>
      <c r="AO2718" s="17">
        <v>0.74729861672590803</v>
      </c>
      <c r="AP2718" s="17">
        <f t="shared" si="189"/>
        <v>0.67256875505331726</v>
      </c>
      <c r="AQ2718" s="18">
        <f t="shared" si="190"/>
        <v>0.82202847839849891</v>
      </c>
      <c r="AV2718" s="19">
        <v>1.9512</v>
      </c>
      <c r="AW2718" s="20">
        <v>6.6100000000000006E-2</v>
      </c>
      <c r="AY2718" s="17">
        <v>273.5</v>
      </c>
      <c r="AZ2718" s="17">
        <v>0.74642464848787105</v>
      </c>
      <c r="BA2718" s="17">
        <f t="shared" si="191"/>
        <v>0.67178218363908393</v>
      </c>
      <c r="BB2718" s="17">
        <f t="shared" si="192"/>
        <v>0.82106711333665816</v>
      </c>
    </row>
    <row r="2719" spans="20:54" x14ac:dyDescent="0.2">
      <c r="T2719" s="12">
        <v>1.9702</v>
      </c>
      <c r="U2719" s="12">
        <v>7.2300000000000003E-2</v>
      </c>
      <c r="AG2719" s="19">
        <v>1.8993</v>
      </c>
      <c r="AH2719" s="20">
        <v>6.6699999999999995E-2</v>
      </c>
      <c r="AN2719" s="17">
        <v>273.60000000000002</v>
      </c>
      <c r="AO2719" s="17">
        <v>0.74734252350827401</v>
      </c>
      <c r="AP2719" s="17">
        <f t="shared" si="189"/>
        <v>0.67260827115744659</v>
      </c>
      <c r="AQ2719" s="18">
        <f t="shared" si="190"/>
        <v>0.82207677585910144</v>
      </c>
      <c r="AV2719" s="19">
        <v>1.8822000000000001</v>
      </c>
      <c r="AW2719" s="20">
        <v>6.6199999999999995E-2</v>
      </c>
      <c r="AY2719" s="17">
        <v>273.60000000000002</v>
      </c>
      <c r="AZ2719" s="17">
        <v>0.74647300545043505</v>
      </c>
      <c r="BA2719" s="17">
        <f t="shared" si="191"/>
        <v>0.67182570490539151</v>
      </c>
      <c r="BB2719" s="17">
        <f t="shared" si="192"/>
        <v>0.82112030599547858</v>
      </c>
    </row>
    <row r="2720" spans="20:54" x14ac:dyDescent="0.2">
      <c r="T2720" s="12">
        <v>2.0011000000000001</v>
      </c>
      <c r="U2720" s="12">
        <v>7.2300000000000003E-2</v>
      </c>
      <c r="AG2720" s="19">
        <v>1.9571000000000001</v>
      </c>
      <c r="AH2720" s="20">
        <v>6.6699999999999995E-2</v>
      </c>
      <c r="AN2720" s="17">
        <v>273.7</v>
      </c>
      <c r="AO2720" s="17">
        <v>0.74738637537577002</v>
      </c>
      <c r="AP2720" s="17">
        <f t="shared" si="189"/>
        <v>0.67264773783819298</v>
      </c>
      <c r="AQ2720" s="18">
        <f t="shared" si="190"/>
        <v>0.82212501291334705</v>
      </c>
      <c r="AV2720" s="19">
        <v>1.9605999999999999</v>
      </c>
      <c r="AW2720" s="20">
        <v>6.6199999999999995E-2</v>
      </c>
      <c r="AY2720" s="17">
        <v>273.7</v>
      </c>
      <c r="AZ2720" s="17">
        <v>0.74652133115947705</v>
      </c>
      <c r="BA2720" s="17">
        <f t="shared" si="191"/>
        <v>0.6718691980435294</v>
      </c>
      <c r="BB2720" s="17">
        <f t="shared" si="192"/>
        <v>0.82117346427542481</v>
      </c>
    </row>
    <row r="2721" spans="20:54" x14ac:dyDescent="0.2">
      <c r="T2721" s="12">
        <v>2.0148999999999999</v>
      </c>
      <c r="U2721" s="12">
        <v>7.2300000000000003E-2</v>
      </c>
      <c r="AG2721" s="19">
        <v>1.9446000000000001</v>
      </c>
      <c r="AH2721" s="20">
        <v>6.6699999999999995E-2</v>
      </c>
      <c r="AN2721" s="17">
        <v>273.8</v>
      </c>
      <c r="AO2721" s="17">
        <v>0.747430172400676</v>
      </c>
      <c r="AP2721" s="17">
        <f t="shared" si="189"/>
        <v>0.6726871551606084</v>
      </c>
      <c r="AQ2721" s="18">
        <f t="shared" si="190"/>
        <v>0.82217318964074371</v>
      </c>
      <c r="AV2721" s="19">
        <v>1.9353</v>
      </c>
      <c r="AW2721" s="20">
        <v>6.6199999999999995E-2</v>
      </c>
      <c r="AY2721" s="17">
        <v>273.8</v>
      </c>
      <c r="AZ2721" s="17">
        <v>0.74656962570130703</v>
      </c>
      <c r="BA2721" s="17">
        <f t="shared" si="191"/>
        <v>0.67191266313117637</v>
      </c>
      <c r="BB2721" s="17">
        <f t="shared" si="192"/>
        <v>0.8212265882714378</v>
      </c>
    </row>
    <row r="2722" spans="20:54" x14ac:dyDescent="0.2">
      <c r="T2722" s="12">
        <v>2.0023</v>
      </c>
      <c r="U2722" s="12">
        <v>7.2300000000000003E-2</v>
      </c>
      <c r="AG2722" s="19">
        <v>1.9419999999999999</v>
      </c>
      <c r="AH2722" s="20">
        <v>6.6699999999999995E-2</v>
      </c>
      <c r="AN2722" s="17">
        <v>273.89999999999998</v>
      </c>
      <c r="AO2722" s="17">
        <v>0.74747391465516999</v>
      </c>
      <c r="AP2722" s="17">
        <f t="shared" si="189"/>
        <v>0.67272652318965298</v>
      </c>
      <c r="AQ2722" s="18">
        <f t="shared" si="190"/>
        <v>0.822221306120687</v>
      </c>
      <c r="AV2722" s="19">
        <v>1.9224000000000001</v>
      </c>
      <c r="AW2722" s="20">
        <v>6.6199999999999995E-2</v>
      </c>
      <c r="AY2722" s="17">
        <v>273.89999999999998</v>
      </c>
      <c r="AZ2722" s="17">
        <v>0.74661788916207406</v>
      </c>
      <c r="BA2722" s="17">
        <f t="shared" si="191"/>
        <v>0.67195610024586672</v>
      </c>
      <c r="BB2722" s="17">
        <f t="shared" si="192"/>
        <v>0.82127967807828151</v>
      </c>
    </row>
    <row r="2723" spans="20:54" x14ac:dyDescent="0.2">
      <c r="T2723" s="12">
        <v>1.9520999999999999</v>
      </c>
      <c r="U2723" s="12">
        <v>7.2400000000000006E-2</v>
      </c>
      <c r="AG2723" s="19">
        <v>1.9352</v>
      </c>
      <c r="AH2723" s="20">
        <v>6.6799999999999998E-2</v>
      </c>
      <c r="AN2723" s="17">
        <v>274</v>
      </c>
      <c r="AO2723" s="17">
        <v>0.74751760221133101</v>
      </c>
      <c r="AP2723" s="17">
        <f t="shared" si="189"/>
        <v>0.67276584199019795</v>
      </c>
      <c r="AQ2723" s="18">
        <f t="shared" si="190"/>
        <v>0.82226936243246418</v>
      </c>
      <c r="AV2723" s="19">
        <v>1.9</v>
      </c>
      <c r="AW2723" s="20">
        <v>6.6199999999999995E-2</v>
      </c>
      <c r="AY2723" s="17">
        <v>274</v>
      </c>
      <c r="AZ2723" s="17">
        <v>0.74666612162776502</v>
      </c>
      <c r="BA2723" s="17">
        <f t="shared" si="191"/>
        <v>0.67199950946498854</v>
      </c>
      <c r="BB2723" s="17">
        <f t="shared" si="192"/>
        <v>0.82133273379054161</v>
      </c>
    </row>
    <row r="2724" spans="20:54" x14ac:dyDescent="0.2">
      <c r="T2724" s="12">
        <v>1.9621999999999999</v>
      </c>
      <c r="U2724" s="12">
        <v>7.2400000000000006E-2</v>
      </c>
      <c r="AG2724" s="19">
        <v>1.8835</v>
      </c>
      <c r="AH2724" s="20">
        <v>6.6799999999999998E-2</v>
      </c>
      <c r="AN2724" s="17">
        <v>274.10000000000002</v>
      </c>
      <c r="AO2724" s="17">
        <v>0.74756123514113604</v>
      </c>
      <c r="AP2724" s="17">
        <f t="shared" si="189"/>
        <v>0.6728051116270225</v>
      </c>
      <c r="AQ2724" s="18">
        <f t="shared" si="190"/>
        <v>0.82231735865524969</v>
      </c>
      <c r="AV2724" s="19">
        <v>1.8948</v>
      </c>
      <c r="AW2724" s="20">
        <v>6.6199999999999995E-2</v>
      </c>
      <c r="AY2724" s="17">
        <v>274.10000000000002</v>
      </c>
      <c r="AZ2724" s="17">
        <v>0.74671432318420705</v>
      </c>
      <c r="BA2724" s="17">
        <f t="shared" si="191"/>
        <v>0.67204289086578639</v>
      </c>
      <c r="BB2724" s="17">
        <f t="shared" si="192"/>
        <v>0.82138575550262782</v>
      </c>
    </row>
    <row r="2725" spans="20:54" x14ac:dyDescent="0.2">
      <c r="T2725" s="12">
        <v>1.9971000000000001</v>
      </c>
      <c r="U2725" s="12">
        <v>7.2400000000000006E-2</v>
      </c>
      <c r="AG2725" s="19">
        <v>1.9374</v>
      </c>
      <c r="AH2725" s="20">
        <v>6.6799999999999998E-2</v>
      </c>
      <c r="AN2725" s="17">
        <v>274.2</v>
      </c>
      <c r="AO2725" s="17">
        <v>0.74760481351646402</v>
      </c>
      <c r="AP2725" s="17">
        <f t="shared" si="189"/>
        <v>0.67284433216481765</v>
      </c>
      <c r="AQ2725" s="18">
        <f t="shared" si="190"/>
        <v>0.8223652948681105</v>
      </c>
      <c r="AV2725" s="19">
        <v>1.9160999999999999</v>
      </c>
      <c r="AW2725" s="20">
        <v>6.6199999999999995E-2</v>
      </c>
      <c r="AY2725" s="17">
        <v>274.2</v>
      </c>
      <c r="AZ2725" s="17">
        <v>0.74676249391706295</v>
      </c>
      <c r="BA2725" s="17">
        <f t="shared" si="191"/>
        <v>0.6720862445253567</v>
      </c>
      <c r="BB2725" s="17">
        <f t="shared" si="192"/>
        <v>0.82143874330876931</v>
      </c>
    </row>
    <row r="2726" spans="20:54" x14ac:dyDescent="0.2">
      <c r="T2726" s="12">
        <v>1.9463999999999999</v>
      </c>
      <c r="U2726" s="12">
        <v>7.2400000000000006E-2</v>
      </c>
      <c r="AG2726" s="19">
        <v>1.9339999999999999</v>
      </c>
      <c r="AH2726" s="20">
        <v>6.6799999999999998E-2</v>
      </c>
      <c r="AN2726" s="17">
        <v>274.3</v>
      </c>
      <c r="AO2726" s="17">
        <v>0.74764833740909198</v>
      </c>
      <c r="AP2726" s="17">
        <f t="shared" si="189"/>
        <v>0.67288350366818284</v>
      </c>
      <c r="AQ2726" s="18">
        <f t="shared" si="190"/>
        <v>0.82241317115000123</v>
      </c>
      <c r="AV2726" s="19">
        <v>1.9167000000000001</v>
      </c>
      <c r="AW2726" s="20">
        <v>6.6199999999999995E-2</v>
      </c>
      <c r="AY2726" s="17">
        <v>274.3</v>
      </c>
      <c r="AZ2726" s="17">
        <v>0.746810633911838</v>
      </c>
      <c r="BA2726" s="17">
        <f t="shared" si="191"/>
        <v>0.67212957052065425</v>
      </c>
      <c r="BB2726" s="17">
        <f t="shared" si="192"/>
        <v>0.82149169730302185</v>
      </c>
    </row>
    <row r="2727" spans="20:54" x14ac:dyDescent="0.2">
      <c r="T2727" s="12">
        <v>1.9965999999999999</v>
      </c>
      <c r="U2727" s="12">
        <v>7.2400000000000006E-2</v>
      </c>
      <c r="AG2727" s="19">
        <v>1.9387000000000001</v>
      </c>
      <c r="AH2727" s="20">
        <v>6.6799999999999998E-2</v>
      </c>
      <c r="AN2727" s="17">
        <v>274.39999999999998</v>
      </c>
      <c r="AO2727" s="17">
        <v>0.74769180689069803</v>
      </c>
      <c r="AP2727" s="17">
        <f t="shared" si="189"/>
        <v>0.67292262620162824</v>
      </c>
      <c r="AQ2727" s="18">
        <f t="shared" si="190"/>
        <v>0.82246098757976793</v>
      </c>
      <c r="AV2727" s="19">
        <v>1.9035</v>
      </c>
      <c r="AW2727" s="20">
        <v>6.6299999999999998E-2</v>
      </c>
      <c r="AY2727" s="17">
        <v>274.39999999999998</v>
      </c>
      <c r="AZ2727" s="17">
        <v>0.74685874325387702</v>
      </c>
      <c r="BA2727" s="17">
        <f t="shared" si="191"/>
        <v>0.67217286892848938</v>
      </c>
      <c r="BB2727" s="17">
        <f t="shared" si="192"/>
        <v>0.82154461757926478</v>
      </c>
    </row>
    <row r="2728" spans="20:54" x14ac:dyDescent="0.2">
      <c r="T2728" s="12">
        <v>2.004</v>
      </c>
      <c r="U2728" s="12">
        <v>7.2499999999999995E-2</v>
      </c>
      <c r="AG2728" s="19">
        <v>1.8896999999999999</v>
      </c>
      <c r="AH2728" s="20">
        <v>6.6799999999999998E-2</v>
      </c>
      <c r="AN2728" s="17">
        <v>274.5</v>
      </c>
      <c r="AO2728" s="17">
        <v>0.74773522203286102</v>
      </c>
      <c r="AP2728" s="17">
        <f t="shared" si="189"/>
        <v>0.67296169982957499</v>
      </c>
      <c r="AQ2728" s="18">
        <f t="shared" si="190"/>
        <v>0.82250874423614717</v>
      </c>
      <c r="AV2728" s="19">
        <v>1.8995</v>
      </c>
      <c r="AW2728" s="20">
        <v>6.6299999999999998E-2</v>
      </c>
      <c r="AY2728" s="17">
        <v>274.5</v>
      </c>
      <c r="AZ2728" s="17">
        <v>0.74690682202836201</v>
      </c>
      <c r="BA2728" s="17">
        <f t="shared" si="191"/>
        <v>0.67221613982552586</v>
      </c>
      <c r="BB2728" s="17">
        <f t="shared" si="192"/>
        <v>0.82159750423119826</v>
      </c>
    </row>
    <row r="2729" spans="20:54" x14ac:dyDescent="0.2">
      <c r="T2729" s="12">
        <v>2.0238999999999998</v>
      </c>
      <c r="U2729" s="12">
        <v>7.2499999999999995E-2</v>
      </c>
      <c r="AG2729" s="19">
        <v>1.9222999999999999</v>
      </c>
      <c r="AH2729" s="20">
        <v>6.6799999999999998E-2</v>
      </c>
      <c r="AN2729" s="17">
        <v>274.60000000000002</v>
      </c>
      <c r="AO2729" s="17">
        <v>0.74777858290705901</v>
      </c>
      <c r="AP2729" s="17">
        <f t="shared" si="189"/>
        <v>0.67300072461635307</v>
      </c>
      <c r="AQ2729" s="18">
        <f t="shared" si="190"/>
        <v>0.82255644119776494</v>
      </c>
      <c r="AV2729" s="19">
        <v>1.8606</v>
      </c>
      <c r="AW2729" s="20">
        <v>6.6299999999999998E-2</v>
      </c>
      <c r="AY2729" s="17">
        <v>274.60000000000002</v>
      </c>
      <c r="AZ2729" s="17">
        <v>0.74695487032031604</v>
      </c>
      <c r="BA2729" s="17">
        <f t="shared" si="191"/>
        <v>0.6722593832882845</v>
      </c>
      <c r="BB2729" s="17">
        <f t="shared" si="192"/>
        <v>0.8216503573523477</v>
      </c>
    </row>
    <row r="2730" spans="20:54" x14ac:dyDescent="0.2">
      <c r="T2730" s="12">
        <v>1.9829000000000001</v>
      </c>
      <c r="U2730" s="12">
        <v>7.2499999999999995E-2</v>
      </c>
      <c r="AG2730" s="19">
        <v>1.9063000000000001</v>
      </c>
      <c r="AH2730" s="20">
        <v>6.6799999999999998E-2</v>
      </c>
      <c r="AN2730" s="17">
        <v>274.7</v>
      </c>
      <c r="AO2730" s="17">
        <v>0.747821889584671</v>
      </c>
      <c r="AP2730" s="17">
        <f t="shared" si="189"/>
        <v>0.67303970062620389</v>
      </c>
      <c r="AQ2730" s="18">
        <f t="shared" si="190"/>
        <v>0.82260407854313811</v>
      </c>
      <c r="AV2730" s="19">
        <v>1.9145000000000001</v>
      </c>
      <c r="AW2730" s="20">
        <v>6.6299999999999998E-2</v>
      </c>
      <c r="AY2730" s="17">
        <v>274.7</v>
      </c>
      <c r="AZ2730" s="17">
        <v>0.74700288821460403</v>
      </c>
      <c r="BA2730" s="17">
        <f t="shared" si="191"/>
        <v>0.67230259939314363</v>
      </c>
      <c r="BB2730" s="17">
        <f t="shared" si="192"/>
        <v>0.82170317703606455</v>
      </c>
    </row>
    <row r="2731" spans="20:54" x14ac:dyDescent="0.2">
      <c r="T2731" s="12">
        <v>1.9936</v>
      </c>
      <c r="U2731" s="12">
        <v>7.2499999999999995E-2</v>
      </c>
      <c r="AG2731" s="19">
        <v>1.9131</v>
      </c>
      <c r="AH2731" s="20">
        <v>6.6900000000000001E-2</v>
      </c>
      <c r="AN2731" s="17">
        <v>274.8</v>
      </c>
      <c r="AO2731" s="17">
        <v>0.74786514213697797</v>
      </c>
      <c r="AP2731" s="17">
        <f t="shared" si="189"/>
        <v>0.67307862792328021</v>
      </c>
      <c r="AQ2731" s="18">
        <f t="shared" si="190"/>
        <v>0.82265165635067583</v>
      </c>
      <c r="AV2731" s="19">
        <v>1.9131</v>
      </c>
      <c r="AW2731" s="20">
        <v>6.6299999999999998E-2</v>
      </c>
      <c r="AY2731" s="17">
        <v>274.8</v>
      </c>
      <c r="AZ2731" s="17">
        <v>0.74705087579592799</v>
      </c>
      <c r="BA2731" s="17">
        <f t="shared" si="191"/>
        <v>0.67234578821633517</v>
      </c>
      <c r="BB2731" s="17">
        <f t="shared" si="192"/>
        <v>0.82175596337552081</v>
      </c>
    </row>
    <row r="2732" spans="20:54" x14ac:dyDescent="0.2">
      <c r="T2732" s="12">
        <v>1.9956</v>
      </c>
      <c r="U2732" s="12">
        <v>7.2499999999999995E-2</v>
      </c>
      <c r="AG2732" s="19">
        <v>1.8879999999999999</v>
      </c>
      <c r="AH2732" s="20">
        <v>6.6900000000000001E-2</v>
      </c>
      <c r="AN2732" s="17">
        <v>274.89999999999998</v>
      </c>
      <c r="AO2732" s="17">
        <v>0.74790834063515998</v>
      </c>
      <c r="AP2732" s="17">
        <f t="shared" si="189"/>
        <v>0.67311750657164404</v>
      </c>
      <c r="AQ2732" s="18">
        <f t="shared" si="190"/>
        <v>0.82269917469867604</v>
      </c>
      <c r="AV2732" s="19">
        <v>1.9384999999999999</v>
      </c>
      <c r="AW2732" s="20">
        <v>6.6299999999999998E-2</v>
      </c>
      <c r="AY2732" s="17">
        <v>274.89999999999998</v>
      </c>
      <c r="AZ2732" s="17">
        <v>0.74709883314883296</v>
      </c>
      <c r="BA2732" s="17">
        <f t="shared" si="191"/>
        <v>0.6723889498339497</v>
      </c>
      <c r="BB2732" s="17">
        <f t="shared" si="192"/>
        <v>0.82180871646371634</v>
      </c>
    </row>
    <row r="2733" spans="20:54" x14ac:dyDescent="0.2">
      <c r="T2733" s="12">
        <v>2.0116000000000001</v>
      </c>
      <c r="U2733" s="12">
        <v>7.2599999999999998E-2</v>
      </c>
      <c r="AG2733" s="19">
        <v>1.9159999999999999</v>
      </c>
      <c r="AH2733" s="20">
        <v>6.6900000000000001E-2</v>
      </c>
      <c r="AN2733" s="17">
        <v>275</v>
      </c>
      <c r="AO2733" s="17">
        <v>0.74795148515029797</v>
      </c>
      <c r="AP2733" s="17">
        <f t="shared" si="189"/>
        <v>0.67315633663526819</v>
      </c>
      <c r="AQ2733" s="18">
        <f t="shared" si="190"/>
        <v>0.82274663366532785</v>
      </c>
      <c r="AV2733" s="19">
        <v>1.9256</v>
      </c>
      <c r="AW2733" s="20">
        <v>6.6299999999999998E-2</v>
      </c>
      <c r="AY2733" s="17">
        <v>275</v>
      </c>
      <c r="AZ2733" s="17">
        <v>0.747146760357706</v>
      </c>
      <c r="BA2733" s="17">
        <f t="shared" si="191"/>
        <v>0.67243208432193546</v>
      </c>
      <c r="BB2733" s="17">
        <f t="shared" si="192"/>
        <v>0.82186143639347664</v>
      </c>
    </row>
    <row r="2734" spans="20:54" x14ac:dyDescent="0.2">
      <c r="T2734" s="12">
        <v>1.9813000000000001</v>
      </c>
      <c r="U2734" s="12">
        <v>7.2599999999999998E-2</v>
      </c>
      <c r="AG2734" s="19">
        <v>1.8982000000000001</v>
      </c>
      <c r="AH2734" s="20">
        <v>6.6900000000000001E-2</v>
      </c>
      <c r="AN2734" s="17">
        <v>275.10000000000002</v>
      </c>
      <c r="AO2734" s="17">
        <v>0.74799457575337602</v>
      </c>
      <c r="AP2734" s="17">
        <f t="shared" si="189"/>
        <v>0.67319511817803845</v>
      </c>
      <c r="AQ2734" s="18">
        <f t="shared" si="190"/>
        <v>0.8227940333287137</v>
      </c>
      <c r="AV2734" s="19">
        <v>1.9147000000000001</v>
      </c>
      <c r="AW2734" s="20">
        <v>6.6400000000000001E-2</v>
      </c>
      <c r="AY2734" s="17">
        <v>275.10000000000002</v>
      </c>
      <c r="AZ2734" s="17">
        <v>0.74719465750677105</v>
      </c>
      <c r="BA2734" s="17">
        <f t="shared" si="191"/>
        <v>0.67247519175609394</v>
      </c>
      <c r="BB2734" s="17">
        <f t="shared" si="192"/>
        <v>0.82191412325744817</v>
      </c>
    </row>
    <row r="2735" spans="20:54" x14ac:dyDescent="0.2">
      <c r="T2735" s="12">
        <v>2.0124</v>
      </c>
      <c r="U2735" s="12">
        <v>7.2599999999999998E-2</v>
      </c>
      <c r="AG2735" s="19">
        <v>1.9262999999999999</v>
      </c>
      <c r="AH2735" s="20">
        <v>6.6900000000000001E-2</v>
      </c>
      <c r="AN2735" s="17">
        <v>275.2</v>
      </c>
      <c r="AO2735" s="17">
        <v>0.74803761251527701</v>
      </c>
      <c r="AP2735" s="17">
        <f t="shared" si="189"/>
        <v>0.67323385126374935</v>
      </c>
      <c r="AQ2735" s="18">
        <f t="shared" si="190"/>
        <v>0.82284137376680477</v>
      </c>
      <c r="AV2735" s="19">
        <v>1.887</v>
      </c>
      <c r="AW2735" s="20">
        <v>6.6400000000000001E-2</v>
      </c>
      <c r="AY2735" s="17">
        <v>275.2</v>
      </c>
      <c r="AZ2735" s="17">
        <v>0.747242524680098</v>
      </c>
      <c r="BA2735" s="17">
        <f t="shared" si="191"/>
        <v>0.67251827221208826</v>
      </c>
      <c r="BB2735" s="17">
        <f t="shared" si="192"/>
        <v>0.82196677714810784</v>
      </c>
    </row>
    <row r="2736" spans="20:54" x14ac:dyDescent="0.2">
      <c r="T2736" s="12">
        <v>2.0394000000000001</v>
      </c>
      <c r="U2736" s="12">
        <v>7.2599999999999998E-2</v>
      </c>
      <c r="AG2736" s="19">
        <v>1.9235</v>
      </c>
      <c r="AH2736" s="20">
        <v>6.6900000000000001E-2</v>
      </c>
      <c r="AN2736" s="17">
        <v>275.3</v>
      </c>
      <c r="AO2736" s="17">
        <v>0.74808059550678596</v>
      </c>
      <c r="AP2736" s="17">
        <f t="shared" si="189"/>
        <v>0.67327253595610737</v>
      </c>
      <c r="AQ2736" s="18">
        <f t="shared" si="190"/>
        <v>0.82288865505746467</v>
      </c>
      <c r="AV2736" s="19">
        <v>1.9582999999999999</v>
      </c>
      <c r="AW2736" s="20">
        <v>6.6400000000000001E-2</v>
      </c>
      <c r="AY2736" s="17">
        <v>275.3</v>
      </c>
      <c r="AZ2736" s="17">
        <v>0.74729036196159504</v>
      </c>
      <c r="BA2736" s="17">
        <f t="shared" si="191"/>
        <v>0.67256132576543559</v>
      </c>
      <c r="BB2736" s="17">
        <f t="shared" si="192"/>
        <v>0.8220193981577546</v>
      </c>
    </row>
    <row r="2737" spans="20:54" x14ac:dyDescent="0.2">
      <c r="T2737" s="12">
        <v>2.0234999999999999</v>
      </c>
      <c r="U2737" s="12">
        <v>7.2599999999999998E-2</v>
      </c>
      <c r="AG2737" s="19">
        <v>1.9177999999999999</v>
      </c>
      <c r="AH2737" s="20">
        <v>6.6900000000000001E-2</v>
      </c>
      <c r="AN2737" s="17">
        <v>275.39999999999998</v>
      </c>
      <c r="AO2737" s="17">
        <v>0.74812352479859001</v>
      </c>
      <c r="AP2737" s="17">
        <f t="shared" si="189"/>
        <v>0.67331117231873105</v>
      </c>
      <c r="AQ2737" s="18">
        <f t="shared" si="190"/>
        <v>0.82293587727844908</v>
      </c>
      <c r="AV2737" s="19">
        <v>1.9424999999999999</v>
      </c>
      <c r="AW2737" s="20">
        <v>6.6400000000000001E-2</v>
      </c>
      <c r="AY2737" s="17">
        <v>275.39999999999998</v>
      </c>
      <c r="AZ2737" s="17">
        <v>0.74733816943501397</v>
      </c>
      <c r="BA2737" s="17">
        <f t="shared" si="191"/>
        <v>0.67260435249151262</v>
      </c>
      <c r="BB2737" s="17">
        <f t="shared" si="192"/>
        <v>0.82207198637851542</v>
      </c>
    </row>
    <row r="2738" spans="20:54" x14ac:dyDescent="0.2">
      <c r="T2738" s="12">
        <v>2.0177999999999998</v>
      </c>
      <c r="U2738" s="12">
        <v>7.2599999999999998E-2</v>
      </c>
      <c r="AG2738" s="19">
        <v>1.9161999999999999</v>
      </c>
      <c r="AH2738" s="20">
        <v>6.7000000000000004E-2</v>
      </c>
      <c r="AN2738" s="17">
        <v>275.5</v>
      </c>
      <c r="AO2738" s="17">
        <v>0.74816640046127703</v>
      </c>
      <c r="AP2738" s="17">
        <f t="shared" si="189"/>
        <v>0.67334976041514938</v>
      </c>
      <c r="AQ2738" s="18">
        <f t="shared" si="190"/>
        <v>0.82298304050740478</v>
      </c>
      <c r="AV2738" s="19">
        <v>1.9258999999999999</v>
      </c>
      <c r="AW2738" s="20">
        <v>6.6400000000000001E-2</v>
      </c>
      <c r="AY2738" s="17">
        <v>275.5</v>
      </c>
      <c r="AZ2738" s="17">
        <v>0.74738594718394902</v>
      </c>
      <c r="BA2738" s="17">
        <f t="shared" si="191"/>
        <v>0.67264735246555418</v>
      </c>
      <c r="BB2738" s="17">
        <f t="shared" si="192"/>
        <v>0.82212454190234396</v>
      </c>
    </row>
    <row r="2739" spans="20:54" x14ac:dyDescent="0.2">
      <c r="T2739" s="12">
        <v>2.0280999999999998</v>
      </c>
      <c r="U2739" s="12">
        <v>7.2700000000000001E-2</v>
      </c>
      <c r="AG2739" s="19">
        <v>1.9339</v>
      </c>
      <c r="AH2739" s="20">
        <v>6.7000000000000004E-2</v>
      </c>
      <c r="AN2739" s="17">
        <v>275.60000000000002</v>
      </c>
      <c r="AO2739" s="17">
        <v>0.74820922256533695</v>
      </c>
      <c r="AP2739" s="17">
        <f t="shared" si="189"/>
        <v>0.67338830030880326</v>
      </c>
      <c r="AQ2739" s="18">
        <f t="shared" si="190"/>
        <v>0.82303014482187076</v>
      </c>
      <c r="AV2739" s="19">
        <v>1.9171</v>
      </c>
      <c r="AW2739" s="20">
        <v>6.6400000000000001E-2</v>
      </c>
      <c r="AY2739" s="17">
        <v>275.60000000000002</v>
      </c>
      <c r="AZ2739" s="17">
        <v>0.74743369529183501</v>
      </c>
      <c r="BA2739" s="17">
        <f t="shared" si="191"/>
        <v>0.67269032576265153</v>
      </c>
      <c r="BB2739" s="17">
        <f t="shared" si="192"/>
        <v>0.8221770648210186</v>
      </c>
    </row>
    <row r="2740" spans="20:54" x14ac:dyDescent="0.2">
      <c r="T2740" s="12">
        <v>2.0287999999999999</v>
      </c>
      <c r="U2740" s="12">
        <v>7.2700000000000001E-2</v>
      </c>
      <c r="AG2740" s="19">
        <v>1.9063000000000001</v>
      </c>
      <c r="AH2740" s="20">
        <v>6.7000000000000004E-2</v>
      </c>
      <c r="AN2740" s="17">
        <v>275.7</v>
      </c>
      <c r="AO2740" s="17">
        <v>0.74825199118116204</v>
      </c>
      <c r="AP2740" s="17">
        <f t="shared" si="189"/>
        <v>0.6734267920630459</v>
      </c>
      <c r="AQ2740" s="18">
        <f t="shared" si="190"/>
        <v>0.82307719029927828</v>
      </c>
      <c r="AV2740" s="19">
        <v>1.877</v>
      </c>
      <c r="AW2740" s="20">
        <v>6.6400000000000001E-2</v>
      </c>
      <c r="AY2740" s="17">
        <v>275.7</v>
      </c>
      <c r="AZ2740" s="17">
        <v>0.74748141384194899</v>
      </c>
      <c r="BA2740" s="17">
        <f t="shared" si="191"/>
        <v>0.67273327245775416</v>
      </c>
      <c r="BB2740" s="17">
        <f t="shared" si="192"/>
        <v>0.82222955522614394</v>
      </c>
    </row>
    <row r="2741" spans="20:54" x14ac:dyDescent="0.2">
      <c r="T2741" s="12">
        <v>2.0076999999999998</v>
      </c>
      <c r="U2741" s="12">
        <v>7.2700000000000001E-2</v>
      </c>
      <c r="AG2741" s="19">
        <v>1.9065000000000001</v>
      </c>
      <c r="AH2741" s="20">
        <v>6.7000000000000004E-2</v>
      </c>
      <c r="AN2741" s="17">
        <v>275.8</v>
      </c>
      <c r="AO2741" s="17">
        <v>0.74829470637904705</v>
      </c>
      <c r="AP2741" s="17">
        <f t="shared" si="189"/>
        <v>0.67346523574114237</v>
      </c>
      <c r="AQ2741" s="18">
        <f t="shared" si="190"/>
        <v>0.82312417701695184</v>
      </c>
      <c r="AV2741" s="19">
        <v>1.8949</v>
      </c>
      <c r="AW2741" s="20">
        <v>6.6500000000000004E-2</v>
      </c>
      <c r="AY2741" s="17">
        <v>275.8</v>
      </c>
      <c r="AZ2741" s="17">
        <v>0.74752910291741403</v>
      </c>
      <c r="BA2741" s="17">
        <f t="shared" si="191"/>
        <v>0.67277619262567268</v>
      </c>
      <c r="BB2741" s="17">
        <f t="shared" si="192"/>
        <v>0.8222820132091555</v>
      </c>
    </row>
    <row r="2742" spans="20:54" x14ac:dyDescent="0.2">
      <c r="T2742" s="12">
        <v>1.9967999999999999</v>
      </c>
      <c r="U2742" s="12">
        <v>7.2700000000000001E-2</v>
      </c>
      <c r="AG2742" s="19">
        <v>1.9153</v>
      </c>
      <c r="AH2742" s="20">
        <v>6.7000000000000004E-2</v>
      </c>
      <c r="AN2742" s="17">
        <v>275.89999999999998</v>
      </c>
      <c r="AO2742" s="17">
        <v>0.74833736822918495</v>
      </c>
      <c r="AP2742" s="17">
        <f t="shared" si="189"/>
        <v>0.67350363140626646</v>
      </c>
      <c r="AQ2742" s="18">
        <f t="shared" si="190"/>
        <v>0.82317110505210356</v>
      </c>
      <c r="AV2742" s="19">
        <v>1.9175</v>
      </c>
      <c r="AW2742" s="20">
        <v>6.6500000000000004E-2</v>
      </c>
      <c r="AY2742" s="17">
        <v>275.89999999999998</v>
      </c>
      <c r="AZ2742" s="17">
        <v>0.74757676260119199</v>
      </c>
      <c r="BA2742" s="17">
        <f t="shared" si="191"/>
        <v>0.67281908634107279</v>
      </c>
      <c r="BB2742" s="17">
        <f t="shared" si="192"/>
        <v>0.8223344388613113</v>
      </c>
    </row>
    <row r="2743" spans="20:54" x14ac:dyDescent="0.2">
      <c r="T2743" s="12">
        <v>2.0253999999999999</v>
      </c>
      <c r="U2743" s="12">
        <v>7.2700000000000001E-2</v>
      </c>
      <c r="AG2743" s="19">
        <v>1.9645999999999999</v>
      </c>
      <c r="AH2743" s="20">
        <v>6.7000000000000004E-2</v>
      </c>
      <c r="AN2743" s="17">
        <v>276</v>
      </c>
      <c r="AO2743" s="17">
        <v>0.748379976801677</v>
      </c>
      <c r="AP2743" s="17">
        <f t="shared" si="189"/>
        <v>0.67354197912150937</v>
      </c>
      <c r="AQ2743" s="18">
        <f t="shared" si="190"/>
        <v>0.82321797448184475</v>
      </c>
      <c r="AV2743" s="19">
        <v>1.9387000000000001</v>
      </c>
      <c r="AW2743" s="20">
        <v>6.6500000000000004E-2</v>
      </c>
      <c r="AY2743" s="17">
        <v>276</v>
      </c>
      <c r="AZ2743" s="17">
        <v>0.74762439297609196</v>
      </c>
      <c r="BA2743" s="17">
        <f t="shared" si="191"/>
        <v>0.67286195367848278</v>
      </c>
      <c r="BB2743" s="17">
        <f t="shared" si="192"/>
        <v>0.82238683227370124</v>
      </c>
    </row>
    <row r="2744" spans="20:54" x14ac:dyDescent="0.2">
      <c r="T2744" s="12">
        <v>2.0141</v>
      </c>
      <c r="U2744" s="12">
        <v>7.2800000000000004E-2</v>
      </c>
      <c r="AG2744" s="19">
        <v>1.9492</v>
      </c>
      <c r="AH2744" s="20">
        <v>6.7000000000000004E-2</v>
      </c>
      <c r="AN2744" s="17">
        <v>276.10000000000002</v>
      </c>
      <c r="AO2744" s="17">
        <v>0.74842253216652299</v>
      </c>
      <c r="AP2744" s="17">
        <f t="shared" si="189"/>
        <v>0.67358027894987071</v>
      </c>
      <c r="AQ2744" s="18">
        <f t="shared" si="190"/>
        <v>0.82326478538317538</v>
      </c>
      <c r="AV2744" s="19">
        <v>1.9285000000000001</v>
      </c>
      <c r="AW2744" s="20">
        <v>6.6500000000000004E-2</v>
      </c>
      <c r="AY2744" s="17">
        <v>276.10000000000002</v>
      </c>
      <c r="AZ2744" s="17">
        <v>0.74767199412476404</v>
      </c>
      <c r="BA2744" s="17">
        <f t="shared" si="191"/>
        <v>0.6729047947122877</v>
      </c>
      <c r="BB2744" s="17">
        <f t="shared" si="192"/>
        <v>0.82243919353724049</v>
      </c>
    </row>
    <row r="2745" spans="20:54" x14ac:dyDescent="0.2">
      <c r="T2745" s="12">
        <v>2.0527000000000002</v>
      </c>
      <c r="U2745" s="12">
        <v>7.2800000000000004E-2</v>
      </c>
      <c r="AG2745" s="19">
        <v>1.9294</v>
      </c>
      <c r="AH2745" s="20">
        <v>6.7000000000000004E-2</v>
      </c>
      <c r="AN2745" s="17">
        <v>276.2</v>
      </c>
      <c r="AO2745" s="17">
        <v>0.74846503439362499</v>
      </c>
      <c r="AP2745" s="17">
        <f t="shared" si="189"/>
        <v>0.6736185309542625</v>
      </c>
      <c r="AQ2745" s="18">
        <f t="shared" si="190"/>
        <v>0.82331153783298761</v>
      </c>
      <c r="AV2745" s="19">
        <v>1.9245000000000001</v>
      </c>
      <c r="AW2745" s="20">
        <v>6.6500000000000004E-2</v>
      </c>
      <c r="AY2745" s="17">
        <v>276.2</v>
      </c>
      <c r="AZ2745" s="17">
        <v>0.74771956612970203</v>
      </c>
      <c r="BA2745" s="17">
        <f t="shared" si="191"/>
        <v>0.67294760951673183</v>
      </c>
      <c r="BB2745" s="17">
        <f t="shared" si="192"/>
        <v>0.82249152274267234</v>
      </c>
    </row>
    <row r="2746" spans="20:54" x14ac:dyDescent="0.2">
      <c r="T2746" s="12">
        <v>2.0255000000000001</v>
      </c>
      <c r="U2746" s="12">
        <v>7.2800000000000004E-2</v>
      </c>
      <c r="AG2746" s="19">
        <v>1.9381999999999999</v>
      </c>
      <c r="AH2746" s="20">
        <v>6.7100000000000007E-2</v>
      </c>
      <c r="AN2746" s="17">
        <v>276.3</v>
      </c>
      <c r="AO2746" s="17">
        <v>0.74850748355278995</v>
      </c>
      <c r="AP2746" s="17">
        <f t="shared" si="189"/>
        <v>0.67365673519751101</v>
      </c>
      <c r="AQ2746" s="18">
        <f t="shared" si="190"/>
        <v>0.823358231908069</v>
      </c>
      <c r="AV2746" s="19">
        <v>1.9307000000000001</v>
      </c>
      <c r="AW2746" s="20">
        <v>6.6500000000000004E-2</v>
      </c>
      <c r="AY2746" s="17">
        <v>276.3</v>
      </c>
      <c r="AZ2746" s="17">
        <v>0.74776710907324495</v>
      </c>
      <c r="BA2746" s="17">
        <f t="shared" si="191"/>
        <v>0.67299039816592043</v>
      </c>
      <c r="BB2746" s="17">
        <f t="shared" si="192"/>
        <v>0.82254381998056947</v>
      </c>
    </row>
    <row r="2747" spans="20:54" x14ac:dyDescent="0.2">
      <c r="T2747" s="12">
        <v>1.9983</v>
      </c>
      <c r="U2747" s="12">
        <v>7.2800000000000004E-2</v>
      </c>
      <c r="AG2747" s="19">
        <v>1.9490000000000001</v>
      </c>
      <c r="AH2747" s="20">
        <v>6.7100000000000007E-2</v>
      </c>
      <c r="AN2747" s="17">
        <v>276.39999999999998</v>
      </c>
      <c r="AO2747" s="17">
        <v>0.748549879713726</v>
      </c>
      <c r="AP2747" s="17">
        <f t="shared" si="189"/>
        <v>0.67369489174235342</v>
      </c>
      <c r="AQ2747" s="18">
        <f t="shared" si="190"/>
        <v>0.82340486768509868</v>
      </c>
      <c r="AV2747" s="19">
        <v>1.911</v>
      </c>
      <c r="AW2747" s="20">
        <v>6.6500000000000004E-2</v>
      </c>
      <c r="AY2747" s="17">
        <v>276.39999999999998</v>
      </c>
      <c r="AZ2747" s="17">
        <v>0.74781462303757595</v>
      </c>
      <c r="BA2747" s="17">
        <f t="shared" si="191"/>
        <v>0.67303316073381836</v>
      </c>
      <c r="BB2747" s="17">
        <f t="shared" si="192"/>
        <v>0.82259608534133366</v>
      </c>
    </row>
    <row r="2748" spans="20:54" x14ac:dyDescent="0.2">
      <c r="T2748" s="12">
        <v>2.0186999999999999</v>
      </c>
      <c r="U2748" s="12">
        <v>7.2800000000000004E-2</v>
      </c>
      <c r="AG2748" s="19">
        <v>1.8993</v>
      </c>
      <c r="AH2748" s="20">
        <v>6.7100000000000007E-2</v>
      </c>
      <c r="AN2748" s="17">
        <v>276.5</v>
      </c>
      <c r="AO2748" s="17">
        <v>0.74859222294604499</v>
      </c>
      <c r="AP2748" s="17">
        <f t="shared" si="189"/>
        <v>0.67373300065144048</v>
      </c>
      <c r="AQ2748" s="18">
        <f t="shared" si="190"/>
        <v>0.8234514452406495</v>
      </c>
      <c r="AV2748" s="19">
        <v>1.9180999999999999</v>
      </c>
      <c r="AW2748" s="20">
        <v>6.6500000000000004E-2</v>
      </c>
      <c r="AY2748" s="17">
        <v>276.5</v>
      </c>
      <c r="AZ2748" s="17">
        <v>0.74786210810472098</v>
      </c>
      <c r="BA2748" s="17">
        <f t="shared" si="191"/>
        <v>0.67307589729424888</v>
      </c>
      <c r="BB2748" s="17">
        <f t="shared" si="192"/>
        <v>0.82264831891519319</v>
      </c>
    </row>
    <row r="2749" spans="20:54" x14ac:dyDescent="0.2">
      <c r="T2749" s="12">
        <v>1.9948999999999999</v>
      </c>
      <c r="U2749" s="12">
        <v>7.2900000000000006E-2</v>
      </c>
      <c r="AG2749" s="19">
        <v>1.946</v>
      </c>
      <c r="AH2749" s="20">
        <v>6.7100000000000007E-2</v>
      </c>
      <c r="AN2749" s="17">
        <v>276.60000000000002</v>
      </c>
      <c r="AO2749" s="17">
        <v>0.74863451331926101</v>
      </c>
      <c r="AP2749" s="17">
        <f t="shared" si="189"/>
        <v>0.67377106198733494</v>
      </c>
      <c r="AQ2749" s="18">
        <f t="shared" si="190"/>
        <v>0.82349796465118719</v>
      </c>
      <c r="AV2749" s="19">
        <v>1.8581000000000001</v>
      </c>
      <c r="AW2749" s="20">
        <v>6.6600000000000006E-2</v>
      </c>
      <c r="AY2749" s="17">
        <v>276.60000000000002</v>
      </c>
      <c r="AZ2749" s="17">
        <v>0.74790956435655198</v>
      </c>
      <c r="BA2749" s="17">
        <f t="shared" si="191"/>
        <v>0.67311860792089684</v>
      </c>
      <c r="BB2749" s="17">
        <f t="shared" si="192"/>
        <v>0.82270052079220723</v>
      </c>
    </row>
    <row r="2750" spans="20:54" x14ac:dyDescent="0.2">
      <c r="T2750" s="12">
        <v>2.0114000000000001</v>
      </c>
      <c r="U2750" s="12">
        <v>7.2900000000000006E-2</v>
      </c>
      <c r="AG2750" s="19">
        <v>1.9531000000000001</v>
      </c>
      <c r="AH2750" s="20">
        <v>6.7100000000000007E-2</v>
      </c>
      <c r="AN2750" s="17">
        <v>276.7</v>
      </c>
      <c r="AO2750" s="17">
        <v>0.74867675090279195</v>
      </c>
      <c r="AP2750" s="17">
        <f t="shared" si="189"/>
        <v>0.67380907581251281</v>
      </c>
      <c r="AQ2750" s="18">
        <f t="shared" si="190"/>
        <v>0.82354442599307121</v>
      </c>
      <c r="AV2750" s="19">
        <v>1.9040999999999999</v>
      </c>
      <c r="AW2750" s="20">
        <v>6.6600000000000006E-2</v>
      </c>
      <c r="AY2750" s="17">
        <v>276.7</v>
      </c>
      <c r="AZ2750" s="17">
        <v>0.74795699187478504</v>
      </c>
      <c r="BA2750" s="17">
        <f t="shared" si="191"/>
        <v>0.67316129268730651</v>
      </c>
      <c r="BB2750" s="17">
        <f t="shared" si="192"/>
        <v>0.82275269106226356</v>
      </c>
    </row>
    <row r="2751" spans="20:54" x14ac:dyDescent="0.2">
      <c r="T2751" s="12">
        <v>1.988</v>
      </c>
      <c r="U2751" s="12">
        <v>7.2900000000000006E-2</v>
      </c>
      <c r="AG2751" s="19">
        <v>1.9085000000000001</v>
      </c>
      <c r="AH2751" s="20">
        <v>6.7100000000000007E-2</v>
      </c>
      <c r="AN2751" s="17">
        <v>276.8</v>
      </c>
      <c r="AO2751" s="17">
        <v>0.74871893576595805</v>
      </c>
      <c r="AP2751" s="17">
        <f t="shared" si="189"/>
        <v>0.67384704218936231</v>
      </c>
      <c r="AQ2751" s="18">
        <f t="shared" si="190"/>
        <v>0.8235908293425539</v>
      </c>
      <c r="AV2751" s="19">
        <v>1.8934</v>
      </c>
      <c r="AW2751" s="20">
        <v>6.6600000000000006E-2</v>
      </c>
      <c r="AY2751" s="17">
        <v>276.8</v>
      </c>
      <c r="AZ2751" s="17">
        <v>0.74800439074098202</v>
      </c>
      <c r="BA2751" s="17">
        <f t="shared" si="191"/>
        <v>0.67320395166688385</v>
      </c>
      <c r="BB2751" s="17">
        <f t="shared" si="192"/>
        <v>0.8228048298150803</v>
      </c>
    </row>
    <row r="2752" spans="20:54" x14ac:dyDescent="0.2">
      <c r="T2752" s="12">
        <v>2.0344000000000002</v>
      </c>
      <c r="U2752" s="12">
        <v>7.2900000000000006E-2</v>
      </c>
      <c r="AG2752" s="19">
        <v>1.8882000000000001</v>
      </c>
      <c r="AH2752" s="20">
        <v>6.7100000000000007E-2</v>
      </c>
      <c r="AN2752" s="17">
        <v>276.89999999999998</v>
      </c>
      <c r="AO2752" s="17">
        <v>0.74876106797798603</v>
      </c>
      <c r="AP2752" s="17">
        <f t="shared" si="189"/>
        <v>0.67388496118018748</v>
      </c>
      <c r="AQ2752" s="18">
        <f t="shared" si="190"/>
        <v>0.82363717477578469</v>
      </c>
      <c r="AV2752" s="19">
        <v>1.927</v>
      </c>
      <c r="AW2752" s="20">
        <v>6.6600000000000006E-2</v>
      </c>
      <c r="AY2752" s="17">
        <v>276.89999999999998</v>
      </c>
      <c r="AZ2752" s="17">
        <v>0.74805176103655102</v>
      </c>
      <c r="BA2752" s="17">
        <f t="shared" si="191"/>
        <v>0.67324658493289591</v>
      </c>
      <c r="BB2752" s="17">
        <f t="shared" si="192"/>
        <v>0.82285693714020613</v>
      </c>
    </row>
    <row r="2753" spans="20:54" x14ac:dyDescent="0.2">
      <c r="T2753" s="12">
        <v>2.0341999999999998</v>
      </c>
      <c r="U2753" s="12">
        <v>7.2900000000000006E-2</v>
      </c>
      <c r="AG2753" s="19">
        <v>1.8519000000000001</v>
      </c>
      <c r="AH2753" s="20">
        <v>6.7199999999999996E-2</v>
      </c>
      <c r="AN2753" s="17">
        <v>277</v>
      </c>
      <c r="AO2753" s="17">
        <v>0.74880314760800204</v>
      </c>
      <c r="AP2753" s="17">
        <f t="shared" si="189"/>
        <v>0.67392283284720189</v>
      </c>
      <c r="AQ2753" s="18">
        <f t="shared" si="190"/>
        <v>0.8236834623688023</v>
      </c>
      <c r="AV2753" s="19">
        <v>1.9032</v>
      </c>
      <c r="AW2753" s="20">
        <v>6.6600000000000006E-2</v>
      </c>
      <c r="AY2753" s="17">
        <v>277</v>
      </c>
      <c r="AZ2753" s="17">
        <v>0.74809910284274295</v>
      </c>
      <c r="BA2753" s="17">
        <f t="shared" si="191"/>
        <v>0.67328919255846864</v>
      </c>
      <c r="BB2753" s="17">
        <f t="shared" si="192"/>
        <v>0.82290901312701725</v>
      </c>
    </row>
    <row r="2754" spans="20:54" x14ac:dyDescent="0.2">
      <c r="T2754" s="12">
        <v>2.0323000000000002</v>
      </c>
      <c r="U2754" s="12">
        <v>7.2999999999999995E-2</v>
      </c>
      <c r="AG2754" s="19">
        <v>1.9285000000000001</v>
      </c>
      <c r="AH2754" s="20">
        <v>6.7199999999999996E-2</v>
      </c>
      <c r="AN2754" s="17">
        <v>277.10000000000002</v>
      </c>
      <c r="AO2754" s="17">
        <v>0.74884517472503798</v>
      </c>
      <c r="AP2754" s="17">
        <f t="shared" si="189"/>
        <v>0.67396065725253418</v>
      </c>
      <c r="AQ2754" s="18">
        <f t="shared" si="190"/>
        <v>0.82372969219754189</v>
      </c>
      <c r="AV2754" s="19">
        <v>1.8856999999999999</v>
      </c>
      <c r="AW2754" s="20">
        <v>6.6600000000000006E-2</v>
      </c>
      <c r="AY2754" s="17">
        <v>277.10000000000002</v>
      </c>
      <c r="AZ2754" s="17">
        <v>0.74814641624065803</v>
      </c>
      <c r="BA2754" s="17">
        <f t="shared" si="191"/>
        <v>0.67333177461659222</v>
      </c>
      <c r="BB2754" s="17">
        <f t="shared" si="192"/>
        <v>0.82296105786472384</v>
      </c>
    </row>
    <row r="2755" spans="20:54" x14ac:dyDescent="0.2">
      <c r="T2755" s="12">
        <v>2.0728</v>
      </c>
      <c r="U2755" s="12">
        <v>7.2999999999999995E-2</v>
      </c>
      <c r="AG2755" s="19">
        <v>1.9399</v>
      </c>
      <c r="AH2755" s="20">
        <v>6.7199999999999996E-2</v>
      </c>
      <c r="AN2755" s="17">
        <v>277.2</v>
      </c>
      <c r="AO2755" s="17">
        <v>0.74888714939803103</v>
      </c>
      <c r="AP2755" s="17">
        <f t="shared" ref="AP2755:AP2818" si="193">AO2755*0.9</f>
        <v>0.67399843445822794</v>
      </c>
      <c r="AQ2755" s="18">
        <f t="shared" ref="AQ2755:AQ2818" si="194">AO2755*1.1</f>
        <v>0.82377586433783423</v>
      </c>
      <c r="AV2755" s="19">
        <v>1.9189000000000001</v>
      </c>
      <c r="AW2755" s="20">
        <v>6.6600000000000006E-2</v>
      </c>
      <c r="AY2755" s="17">
        <v>277.2</v>
      </c>
      <c r="AZ2755" s="17">
        <v>0.74819370131123897</v>
      </c>
      <c r="BA2755" s="17">
        <f t="shared" ref="BA2755:BA2818" si="195">AZ2755*0.9</f>
        <v>0.67337433118011514</v>
      </c>
      <c r="BB2755" s="17">
        <f t="shared" ref="BB2755:BB2818" si="196">AZ2755*1.1</f>
        <v>0.82301307144236291</v>
      </c>
    </row>
    <row r="2756" spans="20:54" x14ac:dyDescent="0.2">
      <c r="T2756" s="12">
        <v>1.9791000000000001</v>
      </c>
      <c r="U2756" s="12">
        <v>7.2999999999999995E-2</v>
      </c>
      <c r="AG2756" s="19">
        <v>1.9293</v>
      </c>
      <c r="AH2756" s="20">
        <v>6.7199999999999996E-2</v>
      </c>
      <c r="AN2756" s="17">
        <v>277.3</v>
      </c>
      <c r="AO2756" s="17">
        <v>0.74892907169581902</v>
      </c>
      <c r="AP2756" s="17">
        <f t="shared" si="193"/>
        <v>0.67403616452623716</v>
      </c>
      <c r="AQ2756" s="18">
        <f t="shared" si="194"/>
        <v>0.82382197886540098</v>
      </c>
      <c r="AV2756" s="19">
        <v>1.9286000000000001</v>
      </c>
      <c r="AW2756" s="20">
        <v>6.6699999999999995E-2</v>
      </c>
      <c r="AY2756" s="17">
        <v>277.3</v>
      </c>
      <c r="AZ2756" s="17">
        <v>0.74824095813527802</v>
      </c>
      <c r="BA2756" s="17">
        <f t="shared" si="195"/>
        <v>0.67341686232175024</v>
      </c>
      <c r="BB2756" s="17">
        <f t="shared" si="196"/>
        <v>0.82306505394880591</v>
      </c>
    </row>
    <row r="2757" spans="20:54" x14ac:dyDescent="0.2">
      <c r="T2757" s="12">
        <v>2.0449999999999999</v>
      </c>
      <c r="U2757" s="12">
        <v>7.2999999999999995E-2</v>
      </c>
      <c r="AG2757" s="19">
        <v>1.9486000000000001</v>
      </c>
      <c r="AH2757" s="20">
        <v>6.7199999999999996E-2</v>
      </c>
      <c r="AN2757" s="17">
        <v>277.39999999999998</v>
      </c>
      <c r="AO2757" s="17">
        <v>0.74897094168714595</v>
      </c>
      <c r="AP2757" s="17">
        <f t="shared" si="193"/>
        <v>0.67407384751843136</v>
      </c>
      <c r="AQ2757" s="18">
        <f t="shared" si="194"/>
        <v>0.82386803585586066</v>
      </c>
      <c r="AV2757" s="19">
        <v>1.8612</v>
      </c>
      <c r="AW2757" s="20">
        <v>6.6699999999999995E-2</v>
      </c>
      <c r="AY2757" s="17">
        <v>277.39999999999998</v>
      </c>
      <c r="AZ2757" s="17">
        <v>0.74828818679341103</v>
      </c>
      <c r="BA2757" s="17">
        <f t="shared" si="195"/>
        <v>0.67345936811406992</v>
      </c>
      <c r="BB2757" s="17">
        <f t="shared" si="196"/>
        <v>0.82311700547275224</v>
      </c>
    </row>
    <row r="2758" spans="20:54" x14ac:dyDescent="0.2">
      <c r="T2758" s="12">
        <v>2.0562999999999998</v>
      </c>
      <c r="U2758" s="12">
        <v>7.2999999999999995E-2</v>
      </c>
      <c r="AG2758" s="19">
        <v>1.9037999999999999</v>
      </c>
      <c r="AH2758" s="20">
        <v>6.7199999999999996E-2</v>
      </c>
      <c r="AN2758" s="17">
        <v>277.5</v>
      </c>
      <c r="AO2758" s="17">
        <v>0.74901275944066004</v>
      </c>
      <c r="AP2758" s="17">
        <f t="shared" si="193"/>
        <v>0.674111483496594</v>
      </c>
      <c r="AQ2758" s="18">
        <f t="shared" si="194"/>
        <v>0.82391403538472607</v>
      </c>
      <c r="AV2758" s="19">
        <v>1.9368000000000001</v>
      </c>
      <c r="AW2758" s="20">
        <v>6.6699999999999995E-2</v>
      </c>
      <c r="AY2758" s="17">
        <v>277.5</v>
      </c>
      <c r="AZ2758" s="17">
        <v>0.74833538736612304</v>
      </c>
      <c r="BA2758" s="17">
        <f t="shared" si="195"/>
        <v>0.67350184862951079</v>
      </c>
      <c r="BB2758" s="17">
        <f t="shared" si="196"/>
        <v>0.8231689261027354</v>
      </c>
    </row>
    <row r="2759" spans="20:54" x14ac:dyDescent="0.2">
      <c r="T2759" s="12">
        <v>1.9957</v>
      </c>
      <c r="U2759" s="12">
        <v>7.3099999999999998E-2</v>
      </c>
      <c r="AG2759" s="19">
        <v>1.9012</v>
      </c>
      <c r="AH2759" s="20">
        <v>6.7199999999999996E-2</v>
      </c>
      <c r="AN2759" s="17">
        <v>277.60000000000002</v>
      </c>
      <c r="AO2759" s="17">
        <v>0.74905452502491399</v>
      </c>
      <c r="AP2759" s="17">
        <f t="shared" si="193"/>
        <v>0.67414907252242262</v>
      </c>
      <c r="AQ2759" s="18">
        <f t="shared" si="194"/>
        <v>0.82395997752740546</v>
      </c>
      <c r="AV2759" s="19">
        <v>1.8993</v>
      </c>
      <c r="AW2759" s="20">
        <v>6.6699999999999995E-2</v>
      </c>
      <c r="AY2759" s="17">
        <v>277.60000000000002</v>
      </c>
      <c r="AZ2759" s="17">
        <v>0.74838255993374603</v>
      </c>
      <c r="BA2759" s="17">
        <f t="shared" si="195"/>
        <v>0.67354430394037146</v>
      </c>
      <c r="BB2759" s="17">
        <f t="shared" si="196"/>
        <v>0.82322081592712071</v>
      </c>
    </row>
    <row r="2760" spans="20:54" x14ac:dyDescent="0.2">
      <c r="T2760" s="12">
        <v>2.0179999999999998</v>
      </c>
      <c r="U2760" s="12">
        <v>7.3099999999999998E-2</v>
      </c>
      <c r="AG2760" s="19">
        <v>1.9346000000000001</v>
      </c>
      <c r="AH2760" s="20">
        <v>6.7299999999999999E-2</v>
      </c>
      <c r="AN2760" s="17">
        <v>277.7</v>
      </c>
      <c r="AO2760" s="17">
        <v>0.74909623850836404</v>
      </c>
      <c r="AP2760" s="17">
        <f t="shared" si="193"/>
        <v>0.67418661465752761</v>
      </c>
      <c r="AQ2760" s="18">
        <f t="shared" si="194"/>
        <v>0.82400586235920048</v>
      </c>
      <c r="AV2760" s="19">
        <v>1.9571000000000001</v>
      </c>
      <c r="AW2760" s="20">
        <v>6.6699999999999995E-2</v>
      </c>
      <c r="AY2760" s="17">
        <v>277.7</v>
      </c>
      <c r="AZ2760" s="17">
        <v>0.74842970457645597</v>
      </c>
      <c r="BA2760" s="17">
        <f t="shared" si="195"/>
        <v>0.67358673411881043</v>
      </c>
      <c r="BB2760" s="17">
        <f t="shared" si="196"/>
        <v>0.82327267503410162</v>
      </c>
    </row>
    <row r="2761" spans="20:54" x14ac:dyDescent="0.2">
      <c r="T2761" s="12">
        <v>2.0533000000000001</v>
      </c>
      <c r="U2761" s="12">
        <v>7.3099999999999998E-2</v>
      </c>
      <c r="AG2761" s="19">
        <v>1.9411</v>
      </c>
      <c r="AH2761" s="20">
        <v>6.7299999999999999E-2</v>
      </c>
      <c r="AN2761" s="17">
        <v>277.8</v>
      </c>
      <c r="AO2761" s="17">
        <v>0.74913789995937197</v>
      </c>
      <c r="AP2761" s="17">
        <f t="shared" si="193"/>
        <v>0.67422410996343474</v>
      </c>
      <c r="AQ2761" s="18">
        <f t="shared" si="194"/>
        <v>0.8240516899553092</v>
      </c>
      <c r="AV2761" s="19">
        <v>1.9446000000000001</v>
      </c>
      <c r="AW2761" s="20">
        <v>6.6699999999999995E-2</v>
      </c>
      <c r="AY2761" s="17">
        <v>277.8</v>
      </c>
      <c r="AZ2761" s="17">
        <v>0.74847682137427995</v>
      </c>
      <c r="BA2761" s="17">
        <f t="shared" si="195"/>
        <v>0.67362913923685197</v>
      </c>
      <c r="BB2761" s="17">
        <f t="shared" si="196"/>
        <v>0.82332450351170805</v>
      </c>
    </row>
    <row r="2762" spans="20:54" x14ac:dyDescent="0.2">
      <c r="T2762" s="12">
        <v>1.9997</v>
      </c>
      <c r="U2762" s="12">
        <v>7.3099999999999998E-2</v>
      </c>
      <c r="AG2762" s="19">
        <v>1.9157</v>
      </c>
      <c r="AH2762" s="20">
        <v>6.7299999999999999E-2</v>
      </c>
      <c r="AN2762" s="17">
        <v>277.89999999999998</v>
      </c>
      <c r="AO2762" s="17">
        <v>0.74917950944620404</v>
      </c>
      <c r="AP2762" s="17">
        <f t="shared" si="193"/>
        <v>0.67426155850158365</v>
      </c>
      <c r="AQ2762" s="18">
        <f t="shared" si="194"/>
        <v>0.82409746039082454</v>
      </c>
      <c r="AV2762" s="19">
        <v>1.9419999999999999</v>
      </c>
      <c r="AW2762" s="20">
        <v>6.6699999999999995E-2</v>
      </c>
      <c r="AY2762" s="17">
        <v>277.89999999999998</v>
      </c>
      <c r="AZ2762" s="17">
        <v>0.74852391040709199</v>
      </c>
      <c r="BA2762" s="17">
        <f t="shared" si="195"/>
        <v>0.67367151936638281</v>
      </c>
      <c r="BB2762" s="17">
        <f t="shared" si="196"/>
        <v>0.82337630144780127</v>
      </c>
    </row>
    <row r="2763" spans="20:54" x14ac:dyDescent="0.2">
      <c r="T2763" s="12">
        <v>1.9914000000000001</v>
      </c>
      <c r="U2763" s="12">
        <v>7.3099999999999998E-2</v>
      </c>
      <c r="AG2763" s="19">
        <v>1.8915</v>
      </c>
      <c r="AH2763" s="20">
        <v>6.7299999999999999E-2</v>
      </c>
      <c r="AN2763" s="17">
        <v>278</v>
      </c>
      <c r="AO2763" s="17">
        <v>0.74922106703702995</v>
      </c>
      <c r="AP2763" s="17">
        <f t="shared" si="193"/>
        <v>0.67429896033332692</v>
      </c>
      <c r="AQ2763" s="18">
        <f t="shared" si="194"/>
        <v>0.82414317374073298</v>
      </c>
      <c r="AV2763" s="19">
        <v>1.9352</v>
      </c>
      <c r="AW2763" s="20">
        <v>6.6799999999999998E-2</v>
      </c>
      <c r="AY2763" s="17">
        <v>278</v>
      </c>
      <c r="AZ2763" s="17">
        <v>0.74857097175461296</v>
      </c>
      <c r="BA2763" s="17">
        <f t="shared" si="195"/>
        <v>0.67371387457915166</v>
      </c>
      <c r="BB2763" s="17">
        <f t="shared" si="196"/>
        <v>0.82342806893007436</v>
      </c>
    </row>
    <row r="2764" spans="20:54" x14ac:dyDescent="0.2">
      <c r="T2764" s="12">
        <v>2.0211000000000001</v>
      </c>
      <c r="U2764" s="12">
        <v>7.3200000000000001E-2</v>
      </c>
      <c r="AG2764" s="19">
        <v>1.9254</v>
      </c>
      <c r="AH2764" s="20">
        <v>6.7299999999999999E-2</v>
      </c>
      <c r="AN2764" s="17">
        <v>278.10000000000002</v>
      </c>
      <c r="AO2764" s="17">
        <v>0.74926257279992803</v>
      </c>
      <c r="AP2764" s="17">
        <f t="shared" si="193"/>
        <v>0.67433631551993523</v>
      </c>
      <c r="AQ2764" s="18">
        <f t="shared" si="194"/>
        <v>0.82418883007992094</v>
      </c>
      <c r="AV2764" s="19">
        <v>1.8835</v>
      </c>
      <c r="AW2764" s="20">
        <v>6.6799999999999998E-2</v>
      </c>
      <c r="AY2764" s="17">
        <v>278.10000000000002</v>
      </c>
      <c r="AZ2764" s="17">
        <v>0.748618005496412</v>
      </c>
      <c r="BA2764" s="17">
        <f t="shared" si="195"/>
        <v>0.6737562049467708</v>
      </c>
      <c r="BB2764" s="17">
        <f t="shared" si="196"/>
        <v>0.82347980604605331</v>
      </c>
    </row>
    <row r="2765" spans="20:54" x14ac:dyDescent="0.2">
      <c r="T2765" s="12">
        <v>2.024</v>
      </c>
      <c r="U2765" s="12">
        <v>7.3200000000000001E-2</v>
      </c>
      <c r="AG2765" s="19">
        <v>1.9451000000000001</v>
      </c>
      <c r="AH2765" s="20">
        <v>6.7299999999999999E-2</v>
      </c>
      <c r="AN2765" s="17">
        <v>278.2</v>
      </c>
      <c r="AO2765" s="17">
        <v>0.749304026802877</v>
      </c>
      <c r="AP2765" s="17">
        <f t="shared" si="193"/>
        <v>0.67437362412258928</v>
      </c>
      <c r="AQ2765" s="18">
        <f t="shared" si="194"/>
        <v>0.82423442948316472</v>
      </c>
      <c r="AV2765" s="19">
        <v>1.9374</v>
      </c>
      <c r="AW2765" s="20">
        <v>6.6799999999999998E-2</v>
      </c>
      <c r="AY2765" s="17">
        <v>278.2</v>
      </c>
      <c r="AZ2765" s="17">
        <v>0.74866501171190702</v>
      </c>
      <c r="BA2765" s="17">
        <f t="shared" si="195"/>
        <v>0.67379851054071638</v>
      </c>
      <c r="BB2765" s="17">
        <f t="shared" si="196"/>
        <v>0.82353151288309778</v>
      </c>
    </row>
    <row r="2766" spans="20:54" x14ac:dyDescent="0.2">
      <c r="T2766" s="12">
        <v>2.0116000000000001</v>
      </c>
      <c r="U2766" s="12">
        <v>7.3200000000000001E-2</v>
      </c>
      <c r="AG2766" s="19">
        <v>1.8915999999999999</v>
      </c>
      <c r="AH2766" s="20">
        <v>6.7299999999999999E-2</v>
      </c>
      <c r="AN2766" s="17">
        <v>278.3</v>
      </c>
      <c r="AO2766" s="17">
        <v>0.749345429113765</v>
      </c>
      <c r="AP2766" s="17">
        <f t="shared" si="193"/>
        <v>0.67441088620238854</v>
      </c>
      <c r="AQ2766" s="18">
        <f t="shared" si="194"/>
        <v>0.82427997202514158</v>
      </c>
      <c r="AV2766" s="19">
        <v>1.9339999999999999</v>
      </c>
      <c r="AW2766" s="20">
        <v>6.6799999999999998E-2</v>
      </c>
      <c r="AY2766" s="17">
        <v>278.3</v>
      </c>
      <c r="AZ2766" s="17">
        <v>0.74871199048036496</v>
      </c>
      <c r="BA2766" s="17">
        <f t="shared" si="195"/>
        <v>0.67384079143232845</v>
      </c>
      <c r="BB2766" s="17">
        <f t="shared" si="196"/>
        <v>0.82358318952840148</v>
      </c>
    </row>
    <row r="2767" spans="20:54" x14ac:dyDescent="0.2">
      <c r="T2767" s="12">
        <v>2.0051999999999999</v>
      </c>
      <c r="U2767" s="12">
        <v>7.3200000000000001E-2</v>
      </c>
      <c r="AG2767" s="19">
        <v>1.9327000000000001</v>
      </c>
      <c r="AH2767" s="20">
        <v>6.7299999999999999E-2</v>
      </c>
      <c r="AN2767" s="17">
        <v>278.39999999999998</v>
      </c>
      <c r="AO2767" s="17">
        <v>0.74938677980038304</v>
      </c>
      <c r="AP2767" s="17">
        <f t="shared" si="193"/>
        <v>0.67444810182034476</v>
      </c>
      <c r="AQ2767" s="18">
        <f t="shared" si="194"/>
        <v>0.82432545778042143</v>
      </c>
      <c r="AV2767" s="19">
        <v>1.9387000000000001</v>
      </c>
      <c r="AW2767" s="20">
        <v>6.6799999999999998E-2</v>
      </c>
      <c r="AY2767" s="17">
        <v>278.39999999999998</v>
      </c>
      <c r="AZ2767" s="17">
        <v>0.74875894188090097</v>
      </c>
      <c r="BA2767" s="17">
        <f t="shared" si="195"/>
        <v>0.67388304769281093</v>
      </c>
      <c r="BB2767" s="17">
        <f t="shared" si="196"/>
        <v>0.82363483606899113</v>
      </c>
    </row>
    <row r="2768" spans="20:54" x14ac:dyDescent="0.2">
      <c r="T2768" s="12">
        <v>2.0108000000000001</v>
      </c>
      <c r="U2768" s="12">
        <v>7.3200000000000001E-2</v>
      </c>
      <c r="AG2768" s="19">
        <v>1.9534</v>
      </c>
      <c r="AH2768" s="20">
        <v>6.7400000000000002E-2</v>
      </c>
      <c r="AN2768" s="17">
        <v>278.5</v>
      </c>
      <c r="AO2768" s="17">
        <v>0.74942807893042895</v>
      </c>
      <c r="AP2768" s="17">
        <f t="shared" si="193"/>
        <v>0.67448527103738609</v>
      </c>
      <c r="AQ2768" s="18">
        <f t="shared" si="194"/>
        <v>0.82437088682347193</v>
      </c>
      <c r="AV2768" s="19">
        <v>1.8896999999999999</v>
      </c>
      <c r="AW2768" s="20">
        <v>6.6799999999999998E-2</v>
      </c>
      <c r="AY2768" s="17">
        <v>278.5</v>
      </c>
      <c r="AZ2768" s="17">
        <v>0.74880586599248</v>
      </c>
      <c r="BA2768" s="17">
        <f t="shared" si="195"/>
        <v>0.67392527939323199</v>
      </c>
      <c r="BB2768" s="17">
        <f t="shared" si="196"/>
        <v>0.82368645259172801</v>
      </c>
    </row>
    <row r="2769" spans="20:54" x14ac:dyDescent="0.2">
      <c r="T2769" s="12">
        <v>2.0261999999999998</v>
      </c>
      <c r="U2769" s="12">
        <v>7.3300000000000004E-2</v>
      </c>
      <c r="AG2769" s="19">
        <v>1.946</v>
      </c>
      <c r="AH2769" s="20">
        <v>6.7400000000000002E-2</v>
      </c>
      <c r="AN2769" s="17">
        <v>278.60000000000002</v>
      </c>
      <c r="AO2769" s="17">
        <v>0.749469326571505</v>
      </c>
      <c r="AP2769" s="17">
        <f t="shared" si="193"/>
        <v>0.67452239391435453</v>
      </c>
      <c r="AQ2769" s="18">
        <f t="shared" si="194"/>
        <v>0.82441625922865558</v>
      </c>
      <c r="AV2769" s="19">
        <v>1.9222999999999999</v>
      </c>
      <c r="AW2769" s="20">
        <v>6.6799999999999998E-2</v>
      </c>
      <c r="AY2769" s="17">
        <v>278.60000000000002</v>
      </c>
      <c r="AZ2769" s="17">
        <v>0.748852762893915</v>
      </c>
      <c r="BA2769" s="17">
        <f t="shared" si="195"/>
        <v>0.67396748660452355</v>
      </c>
      <c r="BB2769" s="17">
        <f t="shared" si="196"/>
        <v>0.82373803918330657</v>
      </c>
    </row>
    <row r="2770" spans="20:54" x14ac:dyDescent="0.2">
      <c r="T2770" s="12">
        <v>1.9937</v>
      </c>
      <c r="U2770" s="12">
        <v>7.3300000000000004E-2</v>
      </c>
      <c r="AG2770" s="19">
        <v>1.9397</v>
      </c>
      <c r="AH2770" s="20">
        <v>6.7400000000000002E-2</v>
      </c>
      <c r="AN2770" s="17">
        <v>278.7</v>
      </c>
      <c r="AO2770" s="17">
        <v>0.74951052279112096</v>
      </c>
      <c r="AP2770" s="17">
        <f t="shared" si="193"/>
        <v>0.67455947051200893</v>
      </c>
      <c r="AQ2770" s="18">
        <f t="shared" si="194"/>
        <v>0.8244615750702331</v>
      </c>
      <c r="AV2770" s="19">
        <v>1.9063000000000001</v>
      </c>
      <c r="AW2770" s="20">
        <v>6.6799999999999998E-2</v>
      </c>
      <c r="AY2770" s="17">
        <v>278.7</v>
      </c>
      <c r="AZ2770" s="17">
        <v>0.74889963266387005</v>
      </c>
      <c r="BA2770" s="17">
        <f t="shared" si="195"/>
        <v>0.67400966939748308</v>
      </c>
      <c r="BB2770" s="17">
        <f t="shared" si="196"/>
        <v>0.82378959593025713</v>
      </c>
    </row>
    <row r="2771" spans="20:54" x14ac:dyDescent="0.2">
      <c r="T2771" s="12">
        <v>2.0200999999999998</v>
      </c>
      <c r="U2771" s="12">
        <v>7.3300000000000004E-2</v>
      </c>
      <c r="AG2771" s="19">
        <v>1.9140999999999999</v>
      </c>
      <c r="AH2771" s="20">
        <v>6.7400000000000002E-2</v>
      </c>
      <c r="AN2771" s="17">
        <v>278.8</v>
      </c>
      <c r="AO2771" s="17">
        <v>0.74955166765669101</v>
      </c>
      <c r="AP2771" s="17">
        <f t="shared" si="193"/>
        <v>0.67459650089102197</v>
      </c>
      <c r="AQ2771" s="18">
        <f t="shared" si="194"/>
        <v>0.82450683442236017</v>
      </c>
      <c r="AV2771" s="19">
        <v>1.9131</v>
      </c>
      <c r="AW2771" s="20">
        <v>6.6900000000000001E-2</v>
      </c>
      <c r="AY2771" s="17">
        <v>278.8</v>
      </c>
      <c r="AZ2771" s="17">
        <v>0.74894647538085801</v>
      </c>
      <c r="BA2771" s="17">
        <f t="shared" si="195"/>
        <v>0.67405182784277218</v>
      </c>
      <c r="BB2771" s="17">
        <f t="shared" si="196"/>
        <v>0.82384112291894385</v>
      </c>
    </row>
    <row r="2772" spans="20:54" x14ac:dyDescent="0.2">
      <c r="T2772" s="12">
        <v>2.0617000000000001</v>
      </c>
      <c r="U2772" s="12">
        <v>7.3300000000000004E-2</v>
      </c>
      <c r="AG2772" s="19">
        <v>1.9598</v>
      </c>
      <c r="AH2772" s="20">
        <v>6.7400000000000002E-2</v>
      </c>
      <c r="AN2772" s="17">
        <v>278.89999999999998</v>
      </c>
      <c r="AO2772" s="17">
        <v>0.74959276123553598</v>
      </c>
      <c r="AP2772" s="17">
        <f t="shared" si="193"/>
        <v>0.6746334851119824</v>
      </c>
      <c r="AQ2772" s="18">
        <f t="shared" si="194"/>
        <v>0.82455203735908966</v>
      </c>
      <c r="AV2772" s="19">
        <v>1.8879999999999999</v>
      </c>
      <c r="AW2772" s="20">
        <v>6.6900000000000001E-2</v>
      </c>
      <c r="AY2772" s="17">
        <v>278.89999999999998</v>
      </c>
      <c r="AZ2772" s="17">
        <v>0.74899329112324198</v>
      </c>
      <c r="BA2772" s="17">
        <f t="shared" si="195"/>
        <v>0.67409396201091776</v>
      </c>
      <c r="BB2772" s="17">
        <f t="shared" si="196"/>
        <v>0.8238926202355662</v>
      </c>
    </row>
    <row r="2773" spans="20:54" x14ac:dyDescent="0.2">
      <c r="T2773" s="12">
        <v>2.0491999999999999</v>
      </c>
      <c r="U2773" s="12">
        <v>7.3400000000000007E-2</v>
      </c>
      <c r="AG2773" s="19">
        <v>1.9338</v>
      </c>
      <c r="AH2773" s="20">
        <v>6.7400000000000002E-2</v>
      </c>
      <c r="AN2773" s="17">
        <v>279</v>
      </c>
      <c r="AO2773" s="17">
        <v>0.74963380359488196</v>
      </c>
      <c r="AP2773" s="17">
        <f t="shared" si="193"/>
        <v>0.67467042323539383</v>
      </c>
      <c r="AQ2773" s="18">
        <f t="shared" si="194"/>
        <v>0.82459718395437021</v>
      </c>
      <c r="AV2773" s="19">
        <v>1.9159999999999999</v>
      </c>
      <c r="AW2773" s="20">
        <v>6.6900000000000001E-2</v>
      </c>
      <c r="AY2773" s="17">
        <v>279</v>
      </c>
      <c r="AZ2773" s="17">
        <v>0.74904007996923505</v>
      </c>
      <c r="BA2773" s="17">
        <f t="shared" si="195"/>
        <v>0.67413607197231151</v>
      </c>
      <c r="BB2773" s="17">
        <f t="shared" si="196"/>
        <v>0.82394408796615859</v>
      </c>
    </row>
    <row r="2774" spans="20:54" x14ac:dyDescent="0.2">
      <c r="T2774" s="12">
        <v>2.0371999999999999</v>
      </c>
      <c r="U2774" s="12">
        <v>7.3400000000000007E-2</v>
      </c>
      <c r="AG2774" s="19">
        <v>1.925</v>
      </c>
      <c r="AH2774" s="20">
        <v>6.7400000000000002E-2</v>
      </c>
      <c r="AN2774" s="17">
        <v>279.10000000000002</v>
      </c>
      <c r="AO2774" s="17">
        <v>0.74967479480186405</v>
      </c>
      <c r="AP2774" s="17">
        <f t="shared" si="193"/>
        <v>0.67470731532167771</v>
      </c>
      <c r="AQ2774" s="18">
        <f t="shared" si="194"/>
        <v>0.8246422742820505</v>
      </c>
      <c r="AV2774" s="19">
        <v>1.8982000000000001</v>
      </c>
      <c r="AW2774" s="20">
        <v>6.6900000000000001E-2</v>
      </c>
      <c r="AY2774" s="17">
        <v>279.10000000000002</v>
      </c>
      <c r="AZ2774" s="17">
        <v>0.74908684199690201</v>
      </c>
      <c r="BA2774" s="17">
        <f t="shared" si="195"/>
        <v>0.6741781577972118</v>
      </c>
      <c r="BB2774" s="17">
        <f t="shared" si="196"/>
        <v>0.82399552619659222</v>
      </c>
    </row>
    <row r="2775" spans="20:54" x14ac:dyDescent="0.2">
      <c r="T2775" s="12">
        <v>2.0377999999999998</v>
      </c>
      <c r="U2775" s="12">
        <v>7.3400000000000007E-2</v>
      </c>
      <c r="AG2775" s="19">
        <v>1.9298999999999999</v>
      </c>
      <c r="AH2775" s="20">
        <v>6.7500000000000004E-2</v>
      </c>
      <c r="AN2775" s="17">
        <v>279.2</v>
      </c>
      <c r="AO2775" s="17">
        <v>0.74971573492352095</v>
      </c>
      <c r="AP2775" s="17">
        <f t="shared" si="193"/>
        <v>0.67474416143116889</v>
      </c>
      <c r="AQ2775" s="18">
        <f t="shared" si="194"/>
        <v>0.82468730841587312</v>
      </c>
      <c r="AV2775" s="19">
        <v>1.9262999999999999</v>
      </c>
      <c r="AW2775" s="20">
        <v>6.6900000000000001E-2</v>
      </c>
      <c r="AY2775" s="17">
        <v>279.2</v>
      </c>
      <c r="AZ2775" s="17">
        <v>0.74913357728415597</v>
      </c>
      <c r="BA2775" s="17">
        <f t="shared" si="195"/>
        <v>0.67422021955574041</v>
      </c>
      <c r="BB2775" s="17">
        <f t="shared" si="196"/>
        <v>0.82404693501257165</v>
      </c>
    </row>
    <row r="2776" spans="20:54" x14ac:dyDescent="0.2">
      <c r="T2776" s="12">
        <v>2.0771000000000002</v>
      </c>
      <c r="U2776" s="12">
        <v>7.3400000000000007E-2</v>
      </c>
      <c r="AG2776" s="19">
        <v>1.9109</v>
      </c>
      <c r="AH2776" s="20">
        <v>6.7500000000000004E-2</v>
      </c>
      <c r="AN2776" s="17">
        <v>279.3</v>
      </c>
      <c r="AO2776" s="17">
        <v>0.74975662402679799</v>
      </c>
      <c r="AP2776" s="17">
        <f t="shared" si="193"/>
        <v>0.67478096162411816</v>
      </c>
      <c r="AQ2776" s="18">
        <f t="shared" si="194"/>
        <v>0.82473228642947782</v>
      </c>
      <c r="AV2776" s="19">
        <v>1.9235</v>
      </c>
      <c r="AW2776" s="20">
        <v>6.6900000000000001E-2</v>
      </c>
      <c r="AY2776" s="17">
        <v>279.3</v>
      </c>
      <c r="AZ2776" s="17">
        <v>0.74918028590876296</v>
      </c>
      <c r="BA2776" s="17">
        <f t="shared" si="195"/>
        <v>0.67426225731788669</v>
      </c>
      <c r="BB2776" s="17">
        <f t="shared" si="196"/>
        <v>0.82409831449963933</v>
      </c>
    </row>
    <row r="2777" spans="20:54" x14ac:dyDescent="0.2">
      <c r="T2777" s="12">
        <v>2.0118999999999998</v>
      </c>
      <c r="U2777" s="12">
        <v>7.3400000000000007E-2</v>
      </c>
      <c r="AG2777" s="19">
        <v>1.9767999999999999</v>
      </c>
      <c r="AH2777" s="20">
        <v>6.7500000000000004E-2</v>
      </c>
      <c r="AN2777" s="17">
        <v>279.39999999999998</v>
      </c>
      <c r="AO2777" s="17">
        <v>0.74979746217855003</v>
      </c>
      <c r="AP2777" s="17">
        <f t="shared" si="193"/>
        <v>0.67481771596069506</v>
      </c>
      <c r="AQ2777" s="18">
        <f t="shared" si="194"/>
        <v>0.82477720839640511</v>
      </c>
      <c r="AV2777" s="19">
        <v>1.9177999999999999</v>
      </c>
      <c r="AW2777" s="20">
        <v>6.6900000000000001E-2</v>
      </c>
      <c r="AY2777" s="17">
        <v>279.39999999999998</v>
      </c>
      <c r="AZ2777" s="17">
        <v>0.74922696794834098</v>
      </c>
      <c r="BA2777" s="17">
        <f t="shared" si="195"/>
        <v>0.67430427115350688</v>
      </c>
      <c r="BB2777" s="17">
        <f t="shared" si="196"/>
        <v>0.82414966474317519</v>
      </c>
    </row>
    <row r="2778" spans="20:54" x14ac:dyDescent="0.2">
      <c r="T2778" s="12">
        <v>2.0108000000000001</v>
      </c>
      <c r="U2778" s="12">
        <v>7.3499999999999996E-2</v>
      </c>
      <c r="AG2778" s="19">
        <v>1.9367000000000001</v>
      </c>
      <c r="AH2778" s="20">
        <v>6.7500000000000004E-2</v>
      </c>
      <c r="AN2778" s="17">
        <v>279.5</v>
      </c>
      <c r="AO2778" s="17">
        <v>0.74983824944553401</v>
      </c>
      <c r="AP2778" s="17">
        <f t="shared" si="193"/>
        <v>0.67485442450098065</v>
      </c>
      <c r="AQ2778" s="18">
        <f t="shared" si="194"/>
        <v>0.82482207439008748</v>
      </c>
      <c r="AV2778" s="19">
        <v>1.9161999999999999</v>
      </c>
      <c r="AW2778" s="20">
        <v>6.7000000000000004E-2</v>
      </c>
      <c r="AY2778" s="17">
        <v>279.5</v>
      </c>
      <c r="AZ2778" s="17">
        <v>0.74927362348035698</v>
      </c>
      <c r="BA2778" s="17">
        <f t="shared" si="195"/>
        <v>0.67434626113232132</v>
      </c>
      <c r="BB2778" s="17">
        <f t="shared" si="196"/>
        <v>0.82420098582839274</v>
      </c>
    </row>
    <row r="2779" spans="20:54" x14ac:dyDescent="0.2">
      <c r="T2779" s="12">
        <v>1.9922</v>
      </c>
      <c r="U2779" s="12">
        <v>7.3499999999999996E-2</v>
      </c>
      <c r="AG2779" s="19">
        <v>1.9509000000000001</v>
      </c>
      <c r="AH2779" s="20">
        <v>6.7500000000000004E-2</v>
      </c>
      <c r="AN2779" s="17">
        <v>279.60000000000002</v>
      </c>
      <c r="AO2779" s="17">
        <v>0.74987898589441904</v>
      </c>
      <c r="AP2779" s="17">
        <f t="shared" si="193"/>
        <v>0.67489108730497716</v>
      </c>
      <c r="AQ2779" s="18">
        <f t="shared" si="194"/>
        <v>0.82486688448386103</v>
      </c>
      <c r="AV2779" s="19">
        <v>1.9339</v>
      </c>
      <c r="AW2779" s="20">
        <v>6.7000000000000004E-2</v>
      </c>
      <c r="AY2779" s="17">
        <v>279.60000000000002</v>
      </c>
      <c r="AZ2779" s="17">
        <v>0.74932025258212998</v>
      </c>
      <c r="BA2779" s="17">
        <f t="shared" si="195"/>
        <v>0.67438822732391701</v>
      </c>
      <c r="BB2779" s="17">
        <f t="shared" si="196"/>
        <v>0.82425227784034305</v>
      </c>
    </row>
    <row r="2780" spans="20:54" x14ac:dyDescent="0.2">
      <c r="T2780" s="12">
        <v>2.0051999999999999</v>
      </c>
      <c r="U2780" s="12">
        <v>7.3499999999999996E-2</v>
      </c>
      <c r="AG2780" s="19">
        <v>1.8776999999999999</v>
      </c>
      <c r="AH2780" s="20">
        <v>6.7500000000000004E-2</v>
      </c>
      <c r="AN2780" s="17">
        <v>279.7</v>
      </c>
      <c r="AO2780" s="17">
        <v>0.74991967159177797</v>
      </c>
      <c r="AP2780" s="17">
        <f t="shared" si="193"/>
        <v>0.6749277044326002</v>
      </c>
      <c r="AQ2780" s="18">
        <f t="shared" si="194"/>
        <v>0.82491163875095586</v>
      </c>
      <c r="AV2780" s="19">
        <v>1.9063000000000001</v>
      </c>
      <c r="AW2780" s="20">
        <v>6.7000000000000004E-2</v>
      </c>
      <c r="AY2780" s="17">
        <v>279.7</v>
      </c>
      <c r="AZ2780" s="17">
        <v>0.74936685533083203</v>
      </c>
      <c r="BA2780" s="17">
        <f t="shared" si="195"/>
        <v>0.67443016979774884</v>
      </c>
      <c r="BB2780" s="17">
        <f t="shared" si="196"/>
        <v>0.82430354086391533</v>
      </c>
    </row>
    <row r="2781" spans="20:54" x14ac:dyDescent="0.2">
      <c r="T2781" s="12">
        <v>2.0021</v>
      </c>
      <c r="U2781" s="12">
        <v>7.3499999999999996E-2</v>
      </c>
      <c r="AG2781" s="19">
        <v>1.9218999999999999</v>
      </c>
      <c r="AH2781" s="20">
        <v>6.7500000000000004E-2</v>
      </c>
      <c r="AN2781" s="17">
        <v>279.8</v>
      </c>
      <c r="AO2781" s="17">
        <v>0.74996030660409096</v>
      </c>
      <c r="AP2781" s="17">
        <f t="shared" si="193"/>
        <v>0.67496427594368191</v>
      </c>
      <c r="AQ2781" s="18">
        <f t="shared" si="194"/>
        <v>0.82495633726450013</v>
      </c>
      <c r="AV2781" s="19">
        <v>1.9065000000000001</v>
      </c>
      <c r="AW2781" s="20">
        <v>6.7000000000000004E-2</v>
      </c>
      <c r="AY2781" s="17">
        <v>279.8</v>
      </c>
      <c r="AZ2781" s="17">
        <v>0.74941343180348696</v>
      </c>
      <c r="BA2781" s="17">
        <f t="shared" si="195"/>
        <v>0.67447208862313823</v>
      </c>
      <c r="BB2781" s="17">
        <f t="shared" si="196"/>
        <v>0.82435477498383569</v>
      </c>
    </row>
    <row r="2782" spans="20:54" x14ac:dyDescent="0.2">
      <c r="T2782" s="12">
        <v>1.9948999999999999</v>
      </c>
      <c r="U2782" s="12">
        <v>7.3599999999999999E-2</v>
      </c>
      <c r="AG2782" s="19">
        <v>1.9615</v>
      </c>
      <c r="AH2782" s="20">
        <v>6.7500000000000004E-2</v>
      </c>
      <c r="AN2782" s="17">
        <v>279.89999999999998</v>
      </c>
      <c r="AO2782" s="17">
        <v>0.75000089099774803</v>
      </c>
      <c r="AP2782" s="17">
        <f t="shared" si="193"/>
        <v>0.67500080189797329</v>
      </c>
      <c r="AQ2782" s="18">
        <f t="shared" si="194"/>
        <v>0.82500098009752287</v>
      </c>
      <c r="AV2782" s="19">
        <v>1.9153</v>
      </c>
      <c r="AW2782" s="20">
        <v>6.7000000000000004E-2</v>
      </c>
      <c r="AY2782" s="17">
        <v>279.89999999999998</v>
      </c>
      <c r="AZ2782" s="17">
        <v>0.74945998207697095</v>
      </c>
      <c r="BA2782" s="17">
        <f t="shared" si="195"/>
        <v>0.67451398386927386</v>
      </c>
      <c r="BB2782" s="17">
        <f t="shared" si="196"/>
        <v>0.82440598028466816</v>
      </c>
    </row>
    <row r="2783" spans="20:54" x14ac:dyDescent="0.2">
      <c r="T2783" s="12">
        <v>2.0188999999999999</v>
      </c>
      <c r="U2783" s="12">
        <v>7.3599999999999999E-2</v>
      </c>
      <c r="AG2783" s="19">
        <v>1.9076</v>
      </c>
      <c r="AH2783" s="20">
        <v>6.7599999999999993E-2</v>
      </c>
      <c r="AN2783" s="17">
        <v>280</v>
      </c>
      <c r="AO2783" s="17">
        <v>0.75004142483904301</v>
      </c>
      <c r="AP2783" s="17">
        <f t="shared" si="193"/>
        <v>0.67503728235513871</v>
      </c>
      <c r="AQ2783" s="18">
        <f t="shared" si="194"/>
        <v>0.82504556732294743</v>
      </c>
      <c r="AV2783" s="19">
        <v>1.9645999999999999</v>
      </c>
      <c r="AW2783" s="20">
        <v>6.7000000000000004E-2</v>
      </c>
      <c r="AY2783" s="17">
        <v>280</v>
      </c>
      <c r="AZ2783" s="17">
        <v>0.74950650622801196</v>
      </c>
      <c r="BA2783" s="17">
        <f t="shared" si="195"/>
        <v>0.67455585560521081</v>
      </c>
      <c r="BB2783" s="17">
        <f t="shared" si="196"/>
        <v>0.82445715685081322</v>
      </c>
    </row>
    <row r="2784" spans="20:54" x14ac:dyDescent="0.2">
      <c r="T2784" s="12">
        <v>2.0270000000000001</v>
      </c>
      <c r="U2784" s="12">
        <v>7.3599999999999999E-2</v>
      </c>
      <c r="AG2784" s="19">
        <v>1.8951</v>
      </c>
      <c r="AH2784" s="20">
        <v>6.7599999999999993E-2</v>
      </c>
      <c r="AN2784" s="17">
        <v>280.10000000000002</v>
      </c>
      <c r="AO2784" s="17">
        <v>0.75008190819417897</v>
      </c>
      <c r="AP2784" s="17">
        <f t="shared" si="193"/>
        <v>0.67507371737476107</v>
      </c>
      <c r="AQ2784" s="18">
        <f t="shared" si="194"/>
        <v>0.82509009901359698</v>
      </c>
      <c r="AV2784" s="19">
        <v>1.9492</v>
      </c>
      <c r="AW2784" s="20">
        <v>6.7000000000000004E-2</v>
      </c>
      <c r="AY2784" s="17">
        <v>280.10000000000002</v>
      </c>
      <c r="AZ2784" s="17">
        <v>0.74955300433319105</v>
      </c>
      <c r="BA2784" s="17">
        <f t="shared" si="195"/>
        <v>0.67459770389987195</v>
      </c>
      <c r="BB2784" s="17">
        <f t="shared" si="196"/>
        <v>0.82450830476651027</v>
      </c>
    </row>
    <row r="2785" spans="20:54" x14ac:dyDescent="0.2">
      <c r="T2785" s="12">
        <v>1.9997</v>
      </c>
      <c r="U2785" s="12">
        <v>7.3599999999999999E-2</v>
      </c>
      <c r="AG2785" s="19">
        <v>1.9341999999999999</v>
      </c>
      <c r="AH2785" s="20">
        <v>6.7599999999999993E-2</v>
      </c>
      <c r="AN2785" s="17">
        <v>280.2</v>
      </c>
      <c r="AO2785" s="17">
        <v>0.75012234112926901</v>
      </c>
      <c r="AP2785" s="17">
        <f t="shared" si="193"/>
        <v>0.67511010701634211</v>
      </c>
      <c r="AQ2785" s="18">
        <f t="shared" si="194"/>
        <v>0.82513457524219602</v>
      </c>
      <c r="AV2785" s="19">
        <v>1.9294</v>
      </c>
      <c r="AW2785" s="20">
        <v>6.7000000000000004E-2</v>
      </c>
      <c r="AY2785" s="17">
        <v>280.2</v>
      </c>
      <c r="AZ2785" s="17">
        <v>0.74959947646894298</v>
      </c>
      <c r="BA2785" s="17">
        <f t="shared" si="195"/>
        <v>0.6746395288220487</v>
      </c>
      <c r="BB2785" s="17">
        <f t="shared" si="196"/>
        <v>0.82455942411583738</v>
      </c>
    </row>
    <row r="2786" spans="20:54" x14ac:dyDescent="0.2">
      <c r="T2786" s="12">
        <v>2.0082</v>
      </c>
      <c r="U2786" s="12">
        <v>7.3599999999999999E-2</v>
      </c>
      <c r="AG2786" s="19">
        <v>1.9615</v>
      </c>
      <c r="AH2786" s="20">
        <v>6.7599999999999993E-2</v>
      </c>
      <c r="AN2786" s="17">
        <v>280.3</v>
      </c>
      <c r="AO2786" s="17">
        <v>0.75016272371032899</v>
      </c>
      <c r="AP2786" s="17">
        <f t="shared" si="193"/>
        <v>0.67514645133929607</v>
      </c>
      <c r="AQ2786" s="18">
        <f t="shared" si="194"/>
        <v>0.82517899608136192</v>
      </c>
      <c r="AV2786" s="19">
        <v>1.9381999999999999</v>
      </c>
      <c r="AW2786" s="20">
        <v>6.7100000000000007E-2</v>
      </c>
      <c r="AY2786" s="17">
        <v>280.3</v>
      </c>
      <c r="AZ2786" s="17">
        <v>0.74964592271155395</v>
      </c>
      <c r="BA2786" s="17">
        <f t="shared" si="195"/>
        <v>0.67468133044039857</v>
      </c>
      <c r="BB2786" s="17">
        <f t="shared" si="196"/>
        <v>0.82461051498270943</v>
      </c>
    </row>
    <row r="2787" spans="20:54" x14ac:dyDescent="0.2">
      <c r="T2787" s="12">
        <v>2.0467</v>
      </c>
      <c r="U2787" s="12">
        <v>7.3700000000000002E-2</v>
      </c>
      <c r="AG2787" s="19">
        <v>1.9690000000000001</v>
      </c>
      <c r="AH2787" s="20">
        <v>6.7599999999999993E-2</v>
      </c>
      <c r="AN2787" s="17">
        <v>280.39999999999998</v>
      </c>
      <c r="AO2787" s="17">
        <v>0.75020305600328896</v>
      </c>
      <c r="AP2787" s="17">
        <f t="shared" si="193"/>
        <v>0.67518275040296005</v>
      </c>
      <c r="AQ2787" s="18">
        <f t="shared" si="194"/>
        <v>0.82522336160361798</v>
      </c>
      <c r="AV2787" s="19">
        <v>1.9490000000000001</v>
      </c>
      <c r="AW2787" s="20">
        <v>6.7100000000000007E-2</v>
      </c>
      <c r="AY2787" s="17">
        <v>280.39999999999998</v>
      </c>
      <c r="AZ2787" s="17">
        <v>0.74969234313716704</v>
      </c>
      <c r="BA2787" s="17">
        <f t="shared" si="195"/>
        <v>0.67472310882345032</v>
      </c>
      <c r="BB2787" s="17">
        <f t="shared" si="196"/>
        <v>0.82466157745088375</v>
      </c>
    </row>
    <row r="2788" spans="20:54" x14ac:dyDescent="0.2">
      <c r="T2788" s="12">
        <v>2.0164</v>
      </c>
      <c r="U2788" s="12">
        <v>7.3700000000000002E-2</v>
      </c>
      <c r="AG2788" s="19">
        <v>1.9443999999999999</v>
      </c>
      <c r="AH2788" s="20">
        <v>6.7599999999999993E-2</v>
      </c>
      <c r="AN2788" s="17">
        <v>280.5</v>
      </c>
      <c r="AO2788" s="17">
        <v>0.75024333807398103</v>
      </c>
      <c r="AP2788" s="17">
        <f t="shared" si="193"/>
        <v>0.67521900426658299</v>
      </c>
      <c r="AQ2788" s="18">
        <f t="shared" si="194"/>
        <v>0.82526767188137917</v>
      </c>
      <c r="AV2788" s="19">
        <v>1.8993</v>
      </c>
      <c r="AW2788" s="20">
        <v>6.7100000000000007E-2</v>
      </c>
      <c r="AY2788" s="17">
        <v>280.5</v>
      </c>
      <c r="AZ2788" s="17">
        <v>0.74973873782177503</v>
      </c>
      <c r="BA2788" s="17">
        <f t="shared" si="195"/>
        <v>0.67476486403959757</v>
      </c>
      <c r="BB2788" s="17">
        <f t="shared" si="196"/>
        <v>0.82471261160395259</v>
      </c>
    </row>
    <row r="2789" spans="20:54" x14ac:dyDescent="0.2">
      <c r="T2789" s="12">
        <v>2.0516000000000001</v>
      </c>
      <c r="U2789" s="12">
        <v>7.3700000000000002E-2</v>
      </c>
      <c r="AG2789" s="19">
        <v>1.9642999999999999</v>
      </c>
      <c r="AH2789" s="20">
        <v>6.7599999999999993E-2</v>
      </c>
      <c r="AN2789" s="17">
        <v>280.60000000000002</v>
      </c>
      <c r="AO2789" s="17">
        <v>0.75028356998814905</v>
      </c>
      <c r="AP2789" s="17">
        <f t="shared" si="193"/>
        <v>0.67525521298933411</v>
      </c>
      <c r="AQ2789" s="18">
        <f t="shared" si="194"/>
        <v>0.82531192698696398</v>
      </c>
      <c r="AV2789" s="19">
        <v>1.946</v>
      </c>
      <c r="AW2789" s="20">
        <v>6.7100000000000007E-2</v>
      </c>
      <c r="AY2789" s="17">
        <v>280.60000000000002</v>
      </c>
      <c r="AZ2789" s="17">
        <v>0.74978510684122701</v>
      </c>
      <c r="BA2789" s="17">
        <f t="shared" si="195"/>
        <v>0.67480659615710437</v>
      </c>
      <c r="BB2789" s="17">
        <f t="shared" si="196"/>
        <v>0.82476361752534977</v>
      </c>
    </row>
    <row r="2790" spans="20:54" x14ac:dyDescent="0.2">
      <c r="T2790" s="12">
        <v>2.0476000000000001</v>
      </c>
      <c r="U2790" s="12">
        <v>7.3700000000000002E-2</v>
      </c>
      <c r="AG2790" s="19">
        <v>1.9512</v>
      </c>
      <c r="AH2790" s="20">
        <v>6.7699999999999996E-2</v>
      </c>
      <c r="AN2790" s="17">
        <v>280.7</v>
      </c>
      <c r="AO2790" s="17">
        <v>0.75032375181144395</v>
      </c>
      <c r="AP2790" s="17">
        <f t="shared" si="193"/>
        <v>0.67529137663029959</v>
      </c>
      <c r="AQ2790" s="18">
        <f t="shared" si="194"/>
        <v>0.82535612699258842</v>
      </c>
      <c r="AV2790" s="19">
        <v>1.9531000000000001</v>
      </c>
      <c r="AW2790" s="20">
        <v>6.7100000000000007E-2</v>
      </c>
      <c r="AY2790" s="17">
        <v>280.7</v>
      </c>
      <c r="AZ2790" s="17">
        <v>0.749831450271225</v>
      </c>
      <c r="BA2790" s="17">
        <f t="shared" si="195"/>
        <v>0.67484830524410255</v>
      </c>
      <c r="BB2790" s="17">
        <f t="shared" si="196"/>
        <v>0.82481459529834755</v>
      </c>
    </row>
    <row r="2791" spans="20:54" x14ac:dyDescent="0.2">
      <c r="T2791" s="12">
        <v>2.0257999999999998</v>
      </c>
      <c r="U2791" s="12">
        <v>7.3800000000000004E-2</v>
      </c>
      <c r="AG2791" s="19">
        <v>1.9564999999999999</v>
      </c>
      <c r="AH2791" s="20">
        <v>6.7699999999999996E-2</v>
      </c>
      <c r="AN2791" s="17">
        <v>280.8</v>
      </c>
      <c r="AO2791" s="17">
        <v>0.75036388360942596</v>
      </c>
      <c r="AP2791" s="17">
        <f t="shared" si="193"/>
        <v>0.67532749524848334</v>
      </c>
      <c r="AQ2791" s="18">
        <f t="shared" si="194"/>
        <v>0.82540027197036858</v>
      </c>
      <c r="AV2791" s="19">
        <v>1.9085000000000001</v>
      </c>
      <c r="AW2791" s="20">
        <v>6.7100000000000007E-2</v>
      </c>
      <c r="AY2791" s="17">
        <v>280.8</v>
      </c>
      <c r="AZ2791" s="17">
        <v>0.74987776818732699</v>
      </c>
      <c r="BA2791" s="17">
        <f t="shared" si="195"/>
        <v>0.67488999136859429</v>
      </c>
      <c r="BB2791" s="17">
        <f t="shared" si="196"/>
        <v>0.8248655450060598</v>
      </c>
    </row>
    <row r="2792" spans="20:54" x14ac:dyDescent="0.2">
      <c r="T2792" s="12">
        <v>2.0028999999999999</v>
      </c>
      <c r="U2792" s="12">
        <v>7.3800000000000004E-2</v>
      </c>
      <c r="AG2792" s="19">
        <v>1.9333</v>
      </c>
      <c r="AH2792" s="20">
        <v>6.7699999999999996E-2</v>
      </c>
      <c r="AN2792" s="17">
        <v>280.89999999999998</v>
      </c>
      <c r="AO2792" s="17">
        <v>0.75040396544756405</v>
      </c>
      <c r="AP2792" s="17">
        <f t="shared" si="193"/>
        <v>0.67536356890280769</v>
      </c>
      <c r="AQ2792" s="18">
        <f t="shared" si="194"/>
        <v>0.82544436199232052</v>
      </c>
      <c r="AV2792" s="19">
        <v>1.8882000000000001</v>
      </c>
      <c r="AW2792" s="20">
        <v>6.7100000000000007E-2</v>
      </c>
      <c r="AY2792" s="17">
        <v>280.89999999999998</v>
      </c>
      <c r="AZ2792" s="17">
        <v>0.74992406066494399</v>
      </c>
      <c r="BA2792" s="17">
        <f t="shared" si="195"/>
        <v>0.67493165459844962</v>
      </c>
      <c r="BB2792" s="17">
        <f t="shared" si="196"/>
        <v>0.82491646673143848</v>
      </c>
    </row>
    <row r="2793" spans="20:54" x14ac:dyDescent="0.2">
      <c r="T2793" s="12">
        <v>2.0045000000000002</v>
      </c>
      <c r="U2793" s="12">
        <v>7.3800000000000004E-2</v>
      </c>
      <c r="AG2793" s="19">
        <v>2.0032999999999999</v>
      </c>
      <c r="AH2793" s="20">
        <v>6.7699999999999996E-2</v>
      </c>
      <c r="AN2793" s="17">
        <v>281</v>
      </c>
      <c r="AO2793" s="17">
        <v>0.75044399739123502</v>
      </c>
      <c r="AP2793" s="17">
        <f t="shared" si="193"/>
        <v>0.67539959765211155</v>
      </c>
      <c r="AQ2793" s="18">
        <f t="shared" si="194"/>
        <v>0.8254883971303586</v>
      </c>
      <c r="AV2793" s="19">
        <v>1.8519000000000001</v>
      </c>
      <c r="AW2793" s="20">
        <v>6.7199999999999996E-2</v>
      </c>
      <c r="AY2793" s="17">
        <v>281</v>
      </c>
      <c r="AZ2793" s="17">
        <v>0.74997032777934203</v>
      </c>
      <c r="BA2793" s="17">
        <f t="shared" si="195"/>
        <v>0.67497329500140779</v>
      </c>
      <c r="BB2793" s="17">
        <f t="shared" si="196"/>
        <v>0.82496736055727626</v>
      </c>
    </row>
    <row r="2794" spans="20:54" x14ac:dyDescent="0.2">
      <c r="T2794" s="12">
        <v>2.0230000000000001</v>
      </c>
      <c r="U2794" s="12">
        <v>7.3800000000000004E-2</v>
      </c>
      <c r="AG2794" s="19">
        <v>1.9859</v>
      </c>
      <c r="AH2794" s="20">
        <v>6.7699999999999996E-2</v>
      </c>
      <c r="AN2794" s="17">
        <v>281.10000000000002</v>
      </c>
      <c r="AO2794" s="17">
        <v>0.75048397950572299</v>
      </c>
      <c r="AP2794" s="17">
        <f t="shared" si="193"/>
        <v>0.67543558155515071</v>
      </c>
      <c r="AQ2794" s="18">
        <f t="shared" si="194"/>
        <v>0.82553237745629537</v>
      </c>
      <c r="AV2794" s="19">
        <v>1.9285000000000001</v>
      </c>
      <c r="AW2794" s="20">
        <v>6.7199999999999996E-2</v>
      </c>
      <c r="AY2794" s="17">
        <v>281.10000000000002</v>
      </c>
      <c r="AZ2794" s="17">
        <v>0.750016569605643</v>
      </c>
      <c r="BA2794" s="17">
        <f t="shared" si="195"/>
        <v>0.67501491264507874</v>
      </c>
      <c r="BB2794" s="17">
        <f t="shared" si="196"/>
        <v>0.82501822656620738</v>
      </c>
    </row>
    <row r="2795" spans="20:54" x14ac:dyDescent="0.2">
      <c r="T2795" s="12">
        <v>2.0221</v>
      </c>
      <c r="U2795" s="12">
        <v>7.3899999999999993E-2</v>
      </c>
      <c r="AG2795" s="19">
        <v>1.9697</v>
      </c>
      <c r="AH2795" s="20">
        <v>6.7699999999999996E-2</v>
      </c>
      <c r="AN2795" s="17">
        <v>281.2</v>
      </c>
      <c r="AO2795" s="17">
        <v>0.75052391185622602</v>
      </c>
      <c r="AP2795" s="17">
        <f t="shared" si="193"/>
        <v>0.67547152067060345</v>
      </c>
      <c r="AQ2795" s="18">
        <f t="shared" si="194"/>
        <v>0.8255763030418487</v>
      </c>
      <c r="AV2795" s="19">
        <v>1.9399</v>
      </c>
      <c r="AW2795" s="20">
        <v>6.7199999999999996E-2</v>
      </c>
      <c r="AY2795" s="17">
        <v>281.2</v>
      </c>
      <c r="AZ2795" s="17">
        <v>0.75006278621882505</v>
      </c>
      <c r="BA2795" s="17">
        <f t="shared" si="195"/>
        <v>0.67505650759694258</v>
      </c>
      <c r="BB2795" s="17">
        <f t="shared" si="196"/>
        <v>0.82506906484070763</v>
      </c>
    </row>
    <row r="2796" spans="20:54" x14ac:dyDescent="0.2">
      <c r="T2796" s="12">
        <v>2.0234999999999999</v>
      </c>
      <c r="U2796" s="12">
        <v>7.3899999999999993E-2</v>
      </c>
      <c r="AG2796" s="19">
        <v>1.9581999999999999</v>
      </c>
      <c r="AH2796" s="20">
        <v>6.7699999999999996E-2</v>
      </c>
      <c r="AN2796" s="17">
        <v>281.3</v>
      </c>
      <c r="AO2796" s="17">
        <v>0.75056379450784505</v>
      </c>
      <c r="AP2796" s="17">
        <f t="shared" si="193"/>
        <v>0.67550741505706058</v>
      </c>
      <c r="AQ2796" s="18">
        <f t="shared" si="194"/>
        <v>0.82562017395862963</v>
      </c>
      <c r="AV2796" s="19">
        <v>1.9293</v>
      </c>
      <c r="AW2796" s="20">
        <v>6.7199999999999996E-2</v>
      </c>
      <c r="AY2796" s="17">
        <v>281.3</v>
      </c>
      <c r="AZ2796" s="17">
        <v>0.75010897769371798</v>
      </c>
      <c r="BA2796" s="17">
        <f t="shared" si="195"/>
        <v>0.67509807992434623</v>
      </c>
      <c r="BB2796" s="17">
        <f t="shared" si="196"/>
        <v>0.82511987546308985</v>
      </c>
    </row>
    <row r="2797" spans="20:54" x14ac:dyDescent="0.2">
      <c r="T2797" s="12">
        <v>2.0249000000000001</v>
      </c>
      <c r="U2797" s="12">
        <v>7.3899999999999993E-2</v>
      </c>
      <c r="AG2797" s="19">
        <v>1.9212</v>
      </c>
      <c r="AH2797" s="20">
        <v>6.7799999999999999E-2</v>
      </c>
      <c r="AN2797" s="17">
        <v>281.39999999999998</v>
      </c>
      <c r="AO2797" s="17">
        <v>0.75060362752559495</v>
      </c>
      <c r="AP2797" s="17">
        <f t="shared" si="193"/>
        <v>0.6755432647730355</v>
      </c>
      <c r="AQ2797" s="18">
        <f t="shared" si="194"/>
        <v>0.82566399027815451</v>
      </c>
      <c r="AV2797" s="19">
        <v>1.9486000000000001</v>
      </c>
      <c r="AW2797" s="20">
        <v>6.7199999999999996E-2</v>
      </c>
      <c r="AY2797" s="17">
        <v>281.39999999999998</v>
      </c>
      <c r="AZ2797" s="17">
        <v>0.75015514410501105</v>
      </c>
      <c r="BA2797" s="17">
        <f t="shared" si="195"/>
        <v>0.67513962969450991</v>
      </c>
      <c r="BB2797" s="17">
        <f t="shared" si="196"/>
        <v>0.82517065851551219</v>
      </c>
    </row>
    <row r="2798" spans="20:54" x14ac:dyDescent="0.2">
      <c r="T2798" s="12">
        <v>2.0350000000000001</v>
      </c>
      <c r="U2798" s="12">
        <v>7.3899999999999993E-2</v>
      </c>
      <c r="AG2798" s="19">
        <v>1.9464999999999999</v>
      </c>
      <c r="AH2798" s="20">
        <v>6.7799999999999999E-2</v>
      </c>
      <c r="AN2798" s="17">
        <v>281.5</v>
      </c>
      <c r="AO2798" s="17">
        <v>0.75064341097439802</v>
      </c>
      <c r="AP2798" s="17">
        <f t="shared" si="193"/>
        <v>0.67557906987695826</v>
      </c>
      <c r="AQ2798" s="18">
        <f t="shared" si="194"/>
        <v>0.82570775207183789</v>
      </c>
      <c r="AV2798" s="19">
        <v>1.9037999999999999</v>
      </c>
      <c r="AW2798" s="20">
        <v>6.7199999999999996E-2</v>
      </c>
      <c r="AY2798" s="17">
        <v>281.5</v>
      </c>
      <c r="AZ2798" s="17">
        <v>0.75020128552724796</v>
      </c>
      <c r="BA2798" s="17">
        <f t="shared" si="195"/>
        <v>0.67518115697452319</v>
      </c>
      <c r="BB2798" s="17">
        <f t="shared" si="196"/>
        <v>0.82522141407997285</v>
      </c>
    </row>
    <row r="2799" spans="20:54" x14ac:dyDescent="0.2">
      <c r="T2799" s="12">
        <v>2.0684</v>
      </c>
      <c r="U2799" s="12">
        <v>7.3999999999999996E-2</v>
      </c>
      <c r="AG2799" s="19">
        <v>1.9797</v>
      </c>
      <c r="AH2799" s="20">
        <v>6.7799999999999999E-2</v>
      </c>
      <c r="AN2799" s="17">
        <v>281.60000000000002</v>
      </c>
      <c r="AO2799" s="17">
        <v>0.75068314491908605</v>
      </c>
      <c r="AP2799" s="17">
        <f t="shared" si="193"/>
        <v>0.67561483042717752</v>
      </c>
      <c r="AQ2799" s="18">
        <f t="shared" si="194"/>
        <v>0.8257514594109947</v>
      </c>
      <c r="AV2799" s="19">
        <v>1.9012</v>
      </c>
      <c r="AW2799" s="20">
        <v>6.7199999999999996E-2</v>
      </c>
      <c r="AY2799" s="17">
        <v>281.60000000000002</v>
      </c>
      <c r="AZ2799" s="17">
        <v>0.75024740203482798</v>
      </c>
      <c r="BA2799" s="17">
        <f t="shared" si="195"/>
        <v>0.67522266183134516</v>
      </c>
      <c r="BB2799" s="17">
        <f t="shared" si="196"/>
        <v>0.8252721422383108</v>
      </c>
    </row>
    <row r="2800" spans="20:54" x14ac:dyDescent="0.2">
      <c r="T2800" s="12">
        <v>1.9998</v>
      </c>
      <c r="U2800" s="12">
        <v>7.3999999999999996E-2</v>
      </c>
      <c r="AG2800" s="19">
        <v>1.9478</v>
      </c>
      <c r="AH2800" s="20">
        <v>6.7799999999999999E-2</v>
      </c>
      <c r="AN2800" s="17">
        <v>281.7</v>
      </c>
      <c r="AO2800" s="17">
        <v>0.75072282942440005</v>
      </c>
      <c r="AP2800" s="17">
        <f t="shared" si="193"/>
        <v>0.6756505464819601</v>
      </c>
      <c r="AQ2800" s="18">
        <f t="shared" si="194"/>
        <v>0.82579511236684011</v>
      </c>
      <c r="AV2800" s="19">
        <v>1.9346000000000001</v>
      </c>
      <c r="AW2800" s="20">
        <v>6.7299999999999999E-2</v>
      </c>
      <c r="AY2800" s="17">
        <v>281.7</v>
      </c>
      <c r="AZ2800" s="17">
        <v>0.75029349370201004</v>
      </c>
      <c r="BA2800" s="17">
        <f t="shared" si="195"/>
        <v>0.67526414433180904</v>
      </c>
      <c r="BB2800" s="17">
        <f t="shared" si="196"/>
        <v>0.82532284307221115</v>
      </c>
    </row>
    <row r="2801" spans="20:54" x14ac:dyDescent="0.2">
      <c r="T2801" s="12">
        <v>2.0436999999999999</v>
      </c>
      <c r="U2801" s="12">
        <v>7.3999999999999996E-2</v>
      </c>
      <c r="AG2801" s="19">
        <v>1.9872000000000001</v>
      </c>
      <c r="AH2801" s="20">
        <v>6.7799999999999999E-2</v>
      </c>
      <c r="AN2801" s="17">
        <v>281.8</v>
      </c>
      <c r="AO2801" s="17">
        <v>0.75076246455499196</v>
      </c>
      <c r="AP2801" s="17">
        <f t="shared" si="193"/>
        <v>0.67568621809949281</v>
      </c>
      <c r="AQ2801" s="18">
        <f t="shared" si="194"/>
        <v>0.82583871101049122</v>
      </c>
      <c r="AV2801" s="19">
        <v>1.9411</v>
      </c>
      <c r="AW2801" s="20">
        <v>6.7299999999999999E-2</v>
      </c>
      <c r="AY2801" s="17">
        <v>281.8</v>
      </c>
      <c r="AZ2801" s="17">
        <v>0.75033956060290397</v>
      </c>
      <c r="BA2801" s="17">
        <f t="shared" si="195"/>
        <v>0.67530560454261357</v>
      </c>
      <c r="BB2801" s="17">
        <f t="shared" si="196"/>
        <v>0.82537351666319447</v>
      </c>
    </row>
    <row r="2802" spans="20:54" x14ac:dyDescent="0.2">
      <c r="T2802" s="12">
        <v>2.0253999999999999</v>
      </c>
      <c r="U2802" s="12">
        <v>7.3999999999999996E-2</v>
      </c>
      <c r="AG2802" s="19">
        <v>1.9403999999999999</v>
      </c>
      <c r="AH2802" s="20">
        <v>6.7799999999999999E-2</v>
      </c>
      <c r="AN2802" s="17">
        <v>281.89999999999998</v>
      </c>
      <c r="AO2802" s="17">
        <v>0.75080205037542302</v>
      </c>
      <c r="AP2802" s="17">
        <f t="shared" si="193"/>
        <v>0.67572184533788071</v>
      </c>
      <c r="AQ2802" s="18">
        <f t="shared" si="194"/>
        <v>0.82588225541296545</v>
      </c>
      <c r="AV2802" s="19">
        <v>1.9157</v>
      </c>
      <c r="AW2802" s="20">
        <v>6.7299999999999999E-2</v>
      </c>
      <c r="AY2802" s="17">
        <v>281.89999999999998</v>
      </c>
      <c r="AZ2802" s="17">
        <v>0.75038560281148303</v>
      </c>
      <c r="BA2802" s="17">
        <f t="shared" si="195"/>
        <v>0.67534704253033473</v>
      </c>
      <c r="BB2802" s="17">
        <f t="shared" si="196"/>
        <v>0.82542416309263145</v>
      </c>
    </row>
    <row r="2803" spans="20:54" x14ac:dyDescent="0.2">
      <c r="T2803" s="12">
        <v>2.0301999999999998</v>
      </c>
      <c r="U2803" s="12">
        <v>7.4099999999999999E-2</v>
      </c>
      <c r="AG2803" s="19">
        <v>1.9811000000000001</v>
      </c>
      <c r="AH2803" s="20">
        <v>6.7799999999999999E-2</v>
      </c>
      <c r="AN2803" s="17">
        <v>282</v>
      </c>
      <c r="AO2803" s="17">
        <v>0.75084158695016401</v>
      </c>
      <c r="AP2803" s="17">
        <f t="shared" si="193"/>
        <v>0.67575742825514762</v>
      </c>
      <c r="AQ2803" s="18">
        <f t="shared" si="194"/>
        <v>0.82592574564518051</v>
      </c>
      <c r="AV2803" s="19">
        <v>1.8915</v>
      </c>
      <c r="AW2803" s="20">
        <v>6.7299999999999999E-2</v>
      </c>
      <c r="AY2803" s="17">
        <v>282</v>
      </c>
      <c r="AZ2803" s="17">
        <v>0.75043162040157196</v>
      </c>
      <c r="BA2803" s="17">
        <f t="shared" si="195"/>
        <v>0.67538845836141481</v>
      </c>
      <c r="BB2803" s="17">
        <f t="shared" si="196"/>
        <v>0.82547478244172923</v>
      </c>
    </row>
    <row r="2804" spans="20:54" x14ac:dyDescent="0.2">
      <c r="T2804" s="12">
        <v>2.0381</v>
      </c>
      <c r="U2804" s="12">
        <v>7.4099999999999999E-2</v>
      </c>
      <c r="AG2804" s="19">
        <v>1.9307000000000001</v>
      </c>
      <c r="AH2804" s="20">
        <v>6.7900000000000002E-2</v>
      </c>
      <c r="AN2804" s="17">
        <v>282.10000000000002</v>
      </c>
      <c r="AO2804" s="17">
        <v>0.75088107434359597</v>
      </c>
      <c r="AP2804" s="17">
        <f t="shared" si="193"/>
        <v>0.6757929669092364</v>
      </c>
      <c r="AQ2804" s="18">
        <f t="shared" si="194"/>
        <v>0.82596918177795564</v>
      </c>
      <c r="AV2804" s="19">
        <v>1.9254</v>
      </c>
      <c r="AW2804" s="20">
        <v>6.7299999999999999E-2</v>
      </c>
      <c r="AY2804" s="17">
        <v>282.10000000000002</v>
      </c>
      <c r="AZ2804" s="17">
        <v>0.75047761344685604</v>
      </c>
      <c r="BA2804" s="17">
        <f t="shared" si="195"/>
        <v>0.67542985210217044</v>
      </c>
      <c r="BB2804" s="17">
        <f t="shared" si="196"/>
        <v>0.82552537479154176</v>
      </c>
    </row>
    <row r="2805" spans="20:54" x14ac:dyDescent="0.2">
      <c r="T2805" s="12">
        <v>2.0907</v>
      </c>
      <c r="U2805" s="12">
        <v>7.4099999999999999E-2</v>
      </c>
      <c r="AG2805" s="19">
        <v>1.9487000000000001</v>
      </c>
      <c r="AH2805" s="20">
        <v>6.7900000000000002E-2</v>
      </c>
      <c r="AN2805" s="17">
        <v>282.2</v>
      </c>
      <c r="AO2805" s="17">
        <v>0.75092051262001103</v>
      </c>
      <c r="AP2805" s="17">
        <f t="shared" si="193"/>
        <v>0.67582846135800989</v>
      </c>
      <c r="AQ2805" s="18">
        <f t="shared" si="194"/>
        <v>0.82601256388201216</v>
      </c>
      <c r="AV2805" s="19">
        <v>1.9451000000000001</v>
      </c>
      <c r="AW2805" s="20">
        <v>6.7299999999999999E-2</v>
      </c>
      <c r="AY2805" s="17">
        <v>282.2</v>
      </c>
      <c r="AZ2805" s="17">
        <v>0.75052358202087699</v>
      </c>
      <c r="BA2805" s="17">
        <f t="shared" si="195"/>
        <v>0.67547122381878932</v>
      </c>
      <c r="BB2805" s="17">
        <f t="shared" si="196"/>
        <v>0.82557594022296477</v>
      </c>
    </row>
    <row r="2806" spans="20:54" x14ac:dyDescent="0.2">
      <c r="T2806" s="12">
        <v>2.0366</v>
      </c>
      <c r="U2806" s="12">
        <v>7.4099999999999999E-2</v>
      </c>
      <c r="AG2806" s="19">
        <v>2.0026999999999999</v>
      </c>
      <c r="AH2806" s="20">
        <v>6.7900000000000002E-2</v>
      </c>
      <c r="AN2806" s="17">
        <v>282.3</v>
      </c>
      <c r="AO2806" s="17">
        <v>0.75095990184360895</v>
      </c>
      <c r="AP2806" s="17">
        <f t="shared" si="193"/>
        <v>0.67586391165924808</v>
      </c>
      <c r="AQ2806" s="18">
        <f t="shared" si="194"/>
        <v>0.82605589202796992</v>
      </c>
      <c r="AV2806" s="19">
        <v>1.8915999999999999</v>
      </c>
      <c r="AW2806" s="20">
        <v>6.7299999999999999E-2</v>
      </c>
      <c r="AY2806" s="17">
        <v>282.3</v>
      </c>
      <c r="AZ2806" s="17">
        <v>0.75056952619703499</v>
      </c>
      <c r="BA2806" s="17">
        <f t="shared" si="195"/>
        <v>0.67551257357733152</v>
      </c>
      <c r="BB2806" s="17">
        <f t="shared" si="196"/>
        <v>0.82562647881673856</v>
      </c>
    </row>
    <row r="2807" spans="20:54" x14ac:dyDescent="0.2">
      <c r="T2807" s="12">
        <v>2.0306999999999999</v>
      </c>
      <c r="U2807" s="12">
        <v>7.4200000000000002E-2</v>
      </c>
      <c r="AG2807" s="19">
        <v>2.0152999999999999</v>
      </c>
      <c r="AH2807" s="20">
        <v>6.7900000000000002E-2</v>
      </c>
      <c r="AN2807" s="17">
        <v>282.39999999999998</v>
      </c>
      <c r="AO2807" s="17">
        <v>0.75099924207850399</v>
      </c>
      <c r="AP2807" s="17">
        <f t="shared" si="193"/>
        <v>0.6758993178706536</v>
      </c>
      <c r="AQ2807" s="18">
        <f t="shared" si="194"/>
        <v>0.82609916628635449</v>
      </c>
      <c r="AV2807" s="19">
        <v>1.9327000000000001</v>
      </c>
      <c r="AW2807" s="20">
        <v>6.7299999999999999E-2</v>
      </c>
      <c r="AY2807" s="17">
        <v>282.39999999999998</v>
      </c>
      <c r="AZ2807" s="17">
        <v>0.75061544604858699</v>
      </c>
      <c r="BA2807" s="17">
        <f t="shared" si="195"/>
        <v>0.67555390144372829</v>
      </c>
      <c r="BB2807" s="17">
        <f t="shared" si="196"/>
        <v>0.8256769906534458</v>
      </c>
    </row>
    <row r="2808" spans="20:54" x14ac:dyDescent="0.2">
      <c r="T2808" s="12">
        <v>1.9996</v>
      </c>
      <c r="U2808" s="12">
        <v>7.4200000000000002E-2</v>
      </c>
      <c r="AG2808" s="19">
        <v>1.9754</v>
      </c>
      <c r="AH2808" s="20">
        <v>6.7900000000000002E-2</v>
      </c>
      <c r="AN2808" s="17">
        <v>282.5</v>
      </c>
      <c r="AO2808" s="17">
        <v>0.75103853338871795</v>
      </c>
      <c r="AP2808" s="17">
        <f t="shared" si="193"/>
        <v>0.67593468004984614</v>
      </c>
      <c r="AQ2808" s="18">
        <f t="shared" si="194"/>
        <v>0.82614238672758977</v>
      </c>
      <c r="AV2808" s="19">
        <v>1.9534</v>
      </c>
      <c r="AW2808" s="20">
        <v>6.7400000000000002E-2</v>
      </c>
      <c r="AY2808" s="17">
        <v>282.5</v>
      </c>
      <c r="AZ2808" s="17">
        <v>0.75066134164864995</v>
      </c>
      <c r="BA2808" s="17">
        <f t="shared" si="195"/>
        <v>0.67559520748378499</v>
      </c>
      <c r="BB2808" s="17">
        <f t="shared" si="196"/>
        <v>0.82572747581351502</v>
      </c>
    </row>
    <row r="2809" spans="20:54" x14ac:dyDescent="0.2">
      <c r="T2809" s="12">
        <v>2.0243000000000002</v>
      </c>
      <c r="U2809" s="12">
        <v>7.4200000000000002E-2</v>
      </c>
      <c r="AG2809" s="19">
        <v>1.9238</v>
      </c>
      <c r="AH2809" s="20">
        <v>6.7900000000000002E-2</v>
      </c>
      <c r="AN2809" s="17">
        <v>282.60000000000002</v>
      </c>
      <c r="AO2809" s="17">
        <v>0.75107777583818403</v>
      </c>
      <c r="AP2809" s="17">
        <f t="shared" si="193"/>
        <v>0.67596999825436566</v>
      </c>
      <c r="AQ2809" s="18">
        <f t="shared" si="194"/>
        <v>0.82618555342200251</v>
      </c>
      <c r="AV2809" s="19">
        <v>1.946</v>
      </c>
      <c r="AW2809" s="20">
        <v>6.7400000000000002E-2</v>
      </c>
      <c r="AY2809" s="17">
        <v>282.60000000000002</v>
      </c>
      <c r="AZ2809" s="17">
        <v>0.75070721307019705</v>
      </c>
      <c r="BA2809" s="17">
        <f t="shared" si="195"/>
        <v>0.67563649176317742</v>
      </c>
      <c r="BB2809" s="17">
        <f t="shared" si="196"/>
        <v>0.8257779343772168</v>
      </c>
    </row>
    <row r="2810" spans="20:54" x14ac:dyDescent="0.2">
      <c r="T2810" s="12">
        <v>2.0556999999999999</v>
      </c>
      <c r="U2810" s="12">
        <v>7.4200000000000002E-2</v>
      </c>
      <c r="AG2810" s="19">
        <v>1.9238</v>
      </c>
      <c r="AH2810" s="20">
        <v>6.7900000000000002E-2</v>
      </c>
      <c r="AN2810" s="17">
        <v>282.7</v>
      </c>
      <c r="AO2810" s="17">
        <v>0.75111696949074702</v>
      </c>
      <c r="AP2810" s="17">
        <f t="shared" si="193"/>
        <v>0.67600527254167231</v>
      </c>
      <c r="AQ2810" s="18">
        <f t="shared" si="194"/>
        <v>0.82622866643982185</v>
      </c>
      <c r="AV2810" s="19">
        <v>1.9397</v>
      </c>
      <c r="AW2810" s="20">
        <v>6.7400000000000002E-2</v>
      </c>
      <c r="AY2810" s="17">
        <v>282.7</v>
      </c>
      <c r="AZ2810" s="17">
        <v>0.75075306038606104</v>
      </c>
      <c r="BA2810" s="17">
        <f t="shared" si="195"/>
        <v>0.67567775434745492</v>
      </c>
      <c r="BB2810" s="17">
        <f t="shared" si="196"/>
        <v>0.82582836642466717</v>
      </c>
    </row>
    <row r="2811" spans="20:54" x14ac:dyDescent="0.2">
      <c r="T2811" s="12">
        <v>2.0312999999999999</v>
      </c>
      <c r="U2811" s="12">
        <v>7.4300000000000005E-2</v>
      </c>
      <c r="AG2811" s="19">
        <v>1.9614</v>
      </c>
      <c r="AH2811" s="20">
        <v>6.8000000000000005E-2</v>
      </c>
      <c r="AN2811" s="17">
        <v>282.8</v>
      </c>
      <c r="AO2811" s="17">
        <v>0.75115611441016195</v>
      </c>
      <c r="AP2811" s="17">
        <f t="shared" si="193"/>
        <v>0.67604050296914575</v>
      </c>
      <c r="AQ2811" s="18">
        <f t="shared" si="194"/>
        <v>0.82627172585117825</v>
      </c>
      <c r="AV2811" s="19">
        <v>1.9140999999999999</v>
      </c>
      <c r="AW2811" s="20">
        <v>6.7400000000000002E-2</v>
      </c>
      <c r="AY2811" s="17">
        <v>282.8</v>
      </c>
      <c r="AZ2811" s="17">
        <v>0.75079888366893499</v>
      </c>
      <c r="BA2811" s="17">
        <f t="shared" si="195"/>
        <v>0.67571899530204149</v>
      </c>
      <c r="BB2811" s="17">
        <f t="shared" si="196"/>
        <v>0.8258787720358286</v>
      </c>
    </row>
    <row r="2812" spans="20:54" x14ac:dyDescent="0.2">
      <c r="T2812" s="12">
        <v>2.0463</v>
      </c>
      <c r="U2812" s="12">
        <v>7.4300000000000005E-2</v>
      </c>
      <c r="AG2812" s="19">
        <v>1.974</v>
      </c>
      <c r="AH2812" s="20">
        <v>6.8000000000000005E-2</v>
      </c>
      <c r="AN2812" s="17">
        <v>282.89999999999998</v>
      </c>
      <c r="AO2812" s="17">
        <v>0.75119521066009498</v>
      </c>
      <c r="AP2812" s="17">
        <f t="shared" si="193"/>
        <v>0.67607568959408548</v>
      </c>
      <c r="AQ2812" s="18">
        <f t="shared" si="194"/>
        <v>0.82631473172610459</v>
      </c>
      <c r="AV2812" s="19">
        <v>1.9598</v>
      </c>
      <c r="AW2812" s="20">
        <v>6.7400000000000002E-2</v>
      </c>
      <c r="AY2812" s="17">
        <v>282.89999999999998</v>
      </c>
      <c r="AZ2812" s="17">
        <v>0.75084468299136897</v>
      </c>
      <c r="BA2812" s="17">
        <f t="shared" si="195"/>
        <v>0.67576021469223213</v>
      </c>
      <c r="BB2812" s="17">
        <f t="shared" si="196"/>
        <v>0.82592915129050593</v>
      </c>
    </row>
    <row r="2813" spans="20:54" x14ac:dyDescent="0.2">
      <c r="T2813" s="12">
        <v>2.0623999999999998</v>
      </c>
      <c r="U2813" s="12">
        <v>7.4300000000000005E-2</v>
      </c>
      <c r="AG2813" s="19">
        <v>1.9503999999999999</v>
      </c>
      <c r="AH2813" s="20">
        <v>6.8000000000000005E-2</v>
      </c>
      <c r="AN2813" s="17">
        <v>283</v>
      </c>
      <c r="AO2813" s="17">
        <v>0.75123425830412405</v>
      </c>
      <c r="AP2813" s="17">
        <f t="shared" si="193"/>
        <v>0.67611083247371162</v>
      </c>
      <c r="AQ2813" s="18">
        <f t="shared" si="194"/>
        <v>0.82635768413453647</v>
      </c>
      <c r="AV2813" s="19">
        <v>1.9338</v>
      </c>
      <c r="AW2813" s="20">
        <v>6.7400000000000002E-2</v>
      </c>
      <c r="AY2813" s="17">
        <v>283</v>
      </c>
      <c r="AZ2813" s="17">
        <v>0.75089045842577296</v>
      </c>
      <c r="BA2813" s="17">
        <f t="shared" si="195"/>
        <v>0.6758014125831957</v>
      </c>
      <c r="BB2813" s="17">
        <f t="shared" si="196"/>
        <v>0.82597950426835032</v>
      </c>
    </row>
    <row r="2814" spans="20:54" x14ac:dyDescent="0.2">
      <c r="T2814" s="12">
        <v>2.0489000000000002</v>
      </c>
      <c r="U2814" s="12">
        <v>7.4399999999999994E-2</v>
      </c>
      <c r="AG2814" s="19">
        <v>1.9951000000000001</v>
      </c>
      <c r="AH2814" s="20">
        <v>6.8000000000000005E-2</v>
      </c>
      <c r="AN2814" s="17">
        <v>283.10000000000002</v>
      </c>
      <c r="AO2814" s="17">
        <v>0.75127325740573703</v>
      </c>
      <c r="AP2814" s="17">
        <f t="shared" si="193"/>
        <v>0.67614593166516335</v>
      </c>
      <c r="AQ2814" s="18">
        <f t="shared" si="194"/>
        <v>0.82640058314631082</v>
      </c>
      <c r="AV2814" s="19">
        <v>1.925</v>
      </c>
      <c r="AW2814" s="20">
        <v>6.7400000000000002E-2</v>
      </c>
      <c r="AY2814" s="17">
        <v>283.10000000000002</v>
      </c>
      <c r="AZ2814" s="17">
        <v>0.75093621004441902</v>
      </c>
      <c r="BA2814" s="17">
        <f t="shared" si="195"/>
        <v>0.67584258903997718</v>
      </c>
      <c r="BB2814" s="17">
        <f t="shared" si="196"/>
        <v>0.82602983104886096</v>
      </c>
    </row>
    <row r="2815" spans="20:54" x14ac:dyDescent="0.2">
      <c r="T2815" s="12">
        <v>2.0615999999999999</v>
      </c>
      <c r="U2815" s="12">
        <v>7.4399999999999994E-2</v>
      </c>
      <c r="AG2815" s="19">
        <v>1.9339999999999999</v>
      </c>
      <c r="AH2815" s="20">
        <v>6.8000000000000005E-2</v>
      </c>
      <c r="AN2815" s="17">
        <v>283.2</v>
      </c>
      <c r="AO2815" s="17">
        <v>0.75131220802833598</v>
      </c>
      <c r="AP2815" s="17">
        <f t="shared" si="193"/>
        <v>0.67618098722550235</v>
      </c>
      <c r="AQ2815" s="18">
        <f t="shared" si="194"/>
        <v>0.82644342883116961</v>
      </c>
      <c r="AV2815" s="19">
        <v>1.9298999999999999</v>
      </c>
      <c r="AW2815" s="20">
        <v>6.7500000000000004E-2</v>
      </c>
      <c r="AY2815" s="17">
        <v>283.2</v>
      </c>
      <c r="AZ2815" s="17">
        <v>0.75098193791943402</v>
      </c>
      <c r="BA2815" s="17">
        <f t="shared" si="195"/>
        <v>0.67588374412749064</v>
      </c>
      <c r="BB2815" s="17">
        <f t="shared" si="196"/>
        <v>0.82608013171137751</v>
      </c>
    </row>
    <row r="2816" spans="20:54" x14ac:dyDescent="0.2">
      <c r="T2816" s="12">
        <v>2.0596000000000001</v>
      </c>
      <c r="U2816" s="12">
        <v>7.4399999999999994E-2</v>
      </c>
      <c r="AG2816" s="19">
        <v>1.9830000000000001</v>
      </c>
      <c r="AH2816" s="20">
        <v>6.8000000000000005E-2</v>
      </c>
      <c r="AN2816" s="17">
        <v>283.3</v>
      </c>
      <c r="AO2816" s="17">
        <v>0.75135111023523005</v>
      </c>
      <c r="AP2816" s="17">
        <f t="shared" si="193"/>
        <v>0.67621599921170705</v>
      </c>
      <c r="AQ2816" s="18">
        <f t="shared" si="194"/>
        <v>0.82648622125875315</v>
      </c>
      <c r="AV2816" s="19">
        <v>1.9109</v>
      </c>
      <c r="AW2816" s="20">
        <v>6.7500000000000004E-2</v>
      </c>
      <c r="AY2816" s="17">
        <v>283.3</v>
      </c>
      <c r="AZ2816" s="17">
        <v>0.75102764212280904</v>
      </c>
      <c r="BA2816" s="17">
        <f t="shared" si="195"/>
        <v>0.67592487791052813</v>
      </c>
      <c r="BB2816" s="17">
        <f t="shared" si="196"/>
        <v>0.82613040633509005</v>
      </c>
    </row>
    <row r="2817" spans="20:54" x14ac:dyDescent="0.2">
      <c r="T2817" s="12">
        <v>2.0337999999999998</v>
      </c>
      <c r="U2817" s="12">
        <v>7.4399999999999994E-2</v>
      </c>
      <c r="AG2817" s="19">
        <v>1.9473</v>
      </c>
      <c r="AH2817" s="20">
        <v>6.8000000000000005E-2</v>
      </c>
      <c r="AN2817" s="17">
        <v>283.39999999999998</v>
      </c>
      <c r="AO2817" s="17">
        <v>0.75138996408964498</v>
      </c>
      <c r="AP2817" s="17">
        <f t="shared" si="193"/>
        <v>0.67625096768068049</v>
      </c>
      <c r="AQ2817" s="18">
        <f t="shared" si="194"/>
        <v>0.82652896049860958</v>
      </c>
      <c r="AV2817" s="19">
        <v>1.9767999999999999</v>
      </c>
      <c r="AW2817" s="20">
        <v>6.7500000000000004E-2</v>
      </c>
      <c r="AY2817" s="17">
        <v>283.39999999999998</v>
      </c>
      <c r="AZ2817" s="17">
        <v>0.75107332272639304</v>
      </c>
      <c r="BA2817" s="17">
        <f t="shared" si="195"/>
        <v>0.67596599045375372</v>
      </c>
      <c r="BB2817" s="17">
        <f t="shared" si="196"/>
        <v>0.82618065499903237</v>
      </c>
    </row>
    <row r="2818" spans="20:54" x14ac:dyDescent="0.2">
      <c r="T2818" s="12">
        <v>2.0413000000000001</v>
      </c>
      <c r="U2818" s="12">
        <v>7.4499999999999997E-2</v>
      </c>
      <c r="AG2818" s="19">
        <v>1.9775</v>
      </c>
      <c r="AH2818" s="20">
        <v>6.8099999999999994E-2</v>
      </c>
      <c r="AN2818" s="17">
        <v>283.5</v>
      </c>
      <c r="AO2818" s="17">
        <v>0.75142876965471495</v>
      </c>
      <c r="AP2818" s="17">
        <f t="shared" si="193"/>
        <v>0.67628589268924344</v>
      </c>
      <c r="AQ2818" s="18">
        <f t="shared" si="194"/>
        <v>0.82657164662018656</v>
      </c>
      <c r="AV2818" s="19">
        <v>1.9367000000000001</v>
      </c>
      <c r="AW2818" s="20">
        <v>6.7500000000000004E-2</v>
      </c>
      <c r="AY2818" s="17">
        <v>283.5</v>
      </c>
      <c r="AZ2818" s="17">
        <v>0.75111897980189701</v>
      </c>
      <c r="BA2818" s="17">
        <f t="shared" si="195"/>
        <v>0.67600708182170732</v>
      </c>
      <c r="BB2818" s="17">
        <f t="shared" si="196"/>
        <v>0.82623087778208681</v>
      </c>
    </row>
    <row r="2819" spans="20:54" x14ac:dyDescent="0.2">
      <c r="T2819" s="12">
        <v>2.0085999999999999</v>
      </c>
      <c r="U2819" s="12">
        <v>7.4499999999999997E-2</v>
      </c>
      <c r="AG2819" s="19">
        <v>1.9762999999999999</v>
      </c>
      <c r="AH2819" s="20">
        <v>6.8099999999999994E-2</v>
      </c>
      <c r="AN2819" s="17">
        <v>283.60000000000002</v>
      </c>
      <c r="AO2819" s="17">
        <v>0.75146752699348696</v>
      </c>
      <c r="AP2819" s="17">
        <f t="shared" ref="AP2819:AP2882" si="197">AO2819*0.9</f>
        <v>0.67632077429413828</v>
      </c>
      <c r="AQ2819" s="18">
        <f t="shared" ref="AQ2819:AQ2882" si="198">AO2819*1.1</f>
        <v>0.82661427969283574</v>
      </c>
      <c r="AV2819" s="19">
        <v>1.9509000000000001</v>
      </c>
      <c r="AW2819" s="20">
        <v>6.7500000000000004E-2</v>
      </c>
      <c r="AY2819" s="17">
        <v>283.60000000000002</v>
      </c>
      <c r="AZ2819" s="17">
        <v>0.75116461342089202</v>
      </c>
      <c r="BA2819" s="17">
        <f t="shared" ref="BA2819:BA2882" si="199">AZ2819*0.9</f>
        <v>0.67604815207880287</v>
      </c>
      <c r="BB2819" s="17">
        <f t="shared" ref="BB2819:BB2882" si="200">AZ2819*1.1</f>
        <v>0.82628107476298129</v>
      </c>
    </row>
    <row r="2820" spans="20:54" x14ac:dyDescent="0.2">
      <c r="T2820" s="12">
        <v>2.0337999999999998</v>
      </c>
      <c r="U2820" s="12">
        <v>7.4499999999999997E-2</v>
      </c>
      <c r="AG2820" s="19">
        <v>1.9652000000000001</v>
      </c>
      <c r="AH2820" s="20">
        <v>6.8099999999999994E-2</v>
      </c>
      <c r="AN2820" s="17">
        <v>283.7</v>
      </c>
      <c r="AO2820" s="17">
        <v>0.75150623616892098</v>
      </c>
      <c r="AP2820" s="17">
        <f t="shared" si="197"/>
        <v>0.67635561255202892</v>
      </c>
      <c r="AQ2820" s="18">
        <f t="shared" si="198"/>
        <v>0.82665685978581316</v>
      </c>
      <c r="AV2820" s="19">
        <v>1.8776999999999999</v>
      </c>
      <c r="AW2820" s="20">
        <v>6.7500000000000004E-2</v>
      </c>
      <c r="AY2820" s="17">
        <v>283.7</v>
      </c>
      <c r="AZ2820" s="17">
        <v>0.75121022365480905</v>
      </c>
      <c r="BA2820" s="17">
        <f t="shared" si="199"/>
        <v>0.67608920128932815</v>
      </c>
      <c r="BB2820" s="17">
        <f t="shared" si="200"/>
        <v>0.82633124602029007</v>
      </c>
    </row>
    <row r="2821" spans="20:54" x14ac:dyDescent="0.2">
      <c r="T2821" s="12">
        <v>2.0449999999999999</v>
      </c>
      <c r="U2821" s="12">
        <v>7.46E-2</v>
      </c>
      <c r="AG2821" s="19">
        <v>1.9854000000000001</v>
      </c>
      <c r="AH2821" s="20">
        <v>6.8099999999999994E-2</v>
      </c>
      <c r="AN2821" s="17">
        <v>283.8</v>
      </c>
      <c r="AO2821" s="17">
        <v>0.75154489724388895</v>
      </c>
      <c r="AP2821" s="17">
        <f t="shared" si="197"/>
        <v>0.67639040751950008</v>
      </c>
      <c r="AQ2821" s="18">
        <f t="shared" si="198"/>
        <v>0.82669938696827794</v>
      </c>
      <c r="AV2821" s="19">
        <v>1.9218999999999999</v>
      </c>
      <c r="AW2821" s="20">
        <v>6.7500000000000004E-2</v>
      </c>
      <c r="AY2821" s="17">
        <v>283.8</v>
      </c>
      <c r="AZ2821" s="17">
        <v>0.75125581057494195</v>
      </c>
      <c r="BA2821" s="17">
        <f t="shared" si="199"/>
        <v>0.67613022951744772</v>
      </c>
      <c r="BB2821" s="17">
        <f t="shared" si="200"/>
        <v>0.82638139163243618</v>
      </c>
    </row>
    <row r="2822" spans="20:54" x14ac:dyDescent="0.2">
      <c r="T2822" s="12">
        <v>2.0381</v>
      </c>
      <c r="U2822" s="12">
        <v>7.46E-2</v>
      </c>
      <c r="AG2822" s="19">
        <v>1.9659</v>
      </c>
      <c r="AH2822" s="20">
        <v>6.8099999999999994E-2</v>
      </c>
      <c r="AN2822" s="17">
        <v>283.89999999999998</v>
      </c>
      <c r="AO2822" s="17">
        <v>0.75158351028117398</v>
      </c>
      <c r="AP2822" s="17">
        <f t="shared" si="197"/>
        <v>0.67642515925305657</v>
      </c>
      <c r="AQ2822" s="18">
        <f t="shared" si="198"/>
        <v>0.8267418613092915</v>
      </c>
      <c r="AV2822" s="19">
        <v>1.9615</v>
      </c>
      <c r="AW2822" s="20">
        <v>6.7500000000000004E-2</v>
      </c>
      <c r="AY2822" s="17">
        <v>283.89999999999998</v>
      </c>
      <c r="AZ2822" s="17">
        <v>0.75130137425244403</v>
      </c>
      <c r="BA2822" s="17">
        <f t="shared" si="199"/>
        <v>0.6761712368271996</v>
      </c>
      <c r="BB2822" s="17">
        <f t="shared" si="200"/>
        <v>0.82643151167768847</v>
      </c>
    </row>
    <row r="2823" spans="20:54" x14ac:dyDescent="0.2">
      <c r="T2823" s="12">
        <v>2.052</v>
      </c>
      <c r="U2823" s="12">
        <v>7.46E-2</v>
      </c>
      <c r="AG2823" s="19">
        <v>1.9756</v>
      </c>
      <c r="AH2823" s="20">
        <v>6.8099999999999994E-2</v>
      </c>
      <c r="AN2823" s="17">
        <v>284</v>
      </c>
      <c r="AO2823" s="17">
        <v>0.75162207534347103</v>
      </c>
      <c r="AP2823" s="17">
        <f t="shared" si="197"/>
        <v>0.67645986780912393</v>
      </c>
      <c r="AQ2823" s="18">
        <f t="shared" si="198"/>
        <v>0.82678428287781824</v>
      </c>
      <c r="AV2823" s="19">
        <v>1.9076</v>
      </c>
      <c r="AW2823" s="20">
        <v>6.7599999999999993E-2</v>
      </c>
      <c r="AY2823" s="17">
        <v>284</v>
      </c>
      <c r="AZ2823" s="17">
        <v>0.75134691475833204</v>
      </c>
      <c r="BA2823" s="17">
        <f t="shared" si="199"/>
        <v>0.67621222328249886</v>
      </c>
      <c r="BB2823" s="17">
        <f t="shared" si="200"/>
        <v>0.82648160623416533</v>
      </c>
    </row>
    <row r="2824" spans="20:54" x14ac:dyDescent="0.2">
      <c r="T2824" s="12">
        <v>2.0367000000000002</v>
      </c>
      <c r="U2824" s="12">
        <v>7.46E-2</v>
      </c>
      <c r="AG2824" s="19">
        <v>1.996</v>
      </c>
      <c r="AH2824" s="20">
        <v>6.8099999999999994E-2</v>
      </c>
      <c r="AN2824" s="17">
        <v>284.10000000000002</v>
      </c>
      <c r="AO2824" s="17">
        <v>0.75166059249339101</v>
      </c>
      <c r="AP2824" s="17">
        <f t="shared" si="197"/>
        <v>0.67649453324405195</v>
      </c>
      <c r="AQ2824" s="18">
        <f t="shared" si="198"/>
        <v>0.82682665174273018</v>
      </c>
      <c r="AV2824" s="19">
        <v>1.8951</v>
      </c>
      <c r="AW2824" s="20">
        <v>6.7599999999999993E-2</v>
      </c>
      <c r="AY2824" s="17">
        <v>284.10000000000002</v>
      </c>
      <c r="AZ2824" s="17">
        <v>0.75139243216348295</v>
      </c>
      <c r="BA2824" s="17">
        <f t="shared" si="199"/>
        <v>0.67625318894713471</v>
      </c>
      <c r="BB2824" s="17">
        <f t="shared" si="200"/>
        <v>0.8265316753798313</v>
      </c>
    </row>
    <row r="2825" spans="20:54" x14ac:dyDescent="0.2">
      <c r="T2825" s="12">
        <v>2.0514000000000001</v>
      </c>
      <c r="U2825" s="12">
        <v>7.4700000000000003E-2</v>
      </c>
      <c r="AG2825" s="19">
        <v>1.9454</v>
      </c>
      <c r="AH2825" s="20">
        <v>6.8199999999999997E-2</v>
      </c>
      <c r="AN2825" s="17">
        <v>284.2</v>
      </c>
      <c r="AO2825" s="17">
        <v>0.75169906179345503</v>
      </c>
      <c r="AP2825" s="17">
        <f t="shared" si="197"/>
        <v>0.67652915561410953</v>
      </c>
      <c r="AQ2825" s="18">
        <f t="shared" si="198"/>
        <v>0.82686896797280063</v>
      </c>
      <c r="AV2825" s="19">
        <v>1.9341999999999999</v>
      </c>
      <c r="AW2825" s="20">
        <v>6.7599999999999993E-2</v>
      </c>
      <c r="AY2825" s="17">
        <v>284.2</v>
      </c>
      <c r="AZ2825" s="17">
        <v>0.75143792653863695</v>
      </c>
      <c r="BA2825" s="17">
        <f t="shared" si="199"/>
        <v>0.67629413388477322</v>
      </c>
      <c r="BB2825" s="17">
        <f t="shared" si="200"/>
        <v>0.82658171919250067</v>
      </c>
    </row>
    <row r="2826" spans="20:54" x14ac:dyDescent="0.2">
      <c r="T2826" s="12">
        <v>1.9976</v>
      </c>
      <c r="U2826" s="12">
        <v>7.4700000000000003E-2</v>
      </c>
      <c r="AG2826" s="19">
        <v>1.9234</v>
      </c>
      <c r="AH2826" s="20">
        <v>6.8199999999999997E-2</v>
      </c>
      <c r="AN2826" s="17">
        <v>284.3</v>
      </c>
      <c r="AO2826" s="17">
        <v>0.75173748330609602</v>
      </c>
      <c r="AP2826" s="17">
        <f t="shared" si="197"/>
        <v>0.67656373497548639</v>
      </c>
      <c r="AQ2826" s="18">
        <f t="shared" si="198"/>
        <v>0.82691123163670566</v>
      </c>
      <c r="AV2826" s="19">
        <v>1.9615</v>
      </c>
      <c r="AW2826" s="20">
        <v>6.7599999999999993E-2</v>
      </c>
      <c r="AY2826" s="17">
        <v>284.3</v>
      </c>
      <c r="AZ2826" s="17">
        <v>0.751483397954395</v>
      </c>
      <c r="BA2826" s="17">
        <f t="shared" si="199"/>
        <v>0.67633505815895556</v>
      </c>
      <c r="BB2826" s="17">
        <f t="shared" si="200"/>
        <v>0.82663173774983456</v>
      </c>
    </row>
    <row r="2827" spans="20:54" x14ac:dyDescent="0.2">
      <c r="T2827" s="12">
        <v>2.0228000000000002</v>
      </c>
      <c r="U2827" s="12">
        <v>7.4700000000000003E-2</v>
      </c>
      <c r="AG2827" s="19">
        <v>1.9716</v>
      </c>
      <c r="AH2827" s="20">
        <v>6.8199999999999997E-2</v>
      </c>
      <c r="AN2827" s="17">
        <v>284.39999999999998</v>
      </c>
      <c r="AO2827" s="17">
        <v>0.75177585709366102</v>
      </c>
      <c r="AP2827" s="17">
        <f t="shared" si="197"/>
        <v>0.67659827138429496</v>
      </c>
      <c r="AQ2827" s="18">
        <f t="shared" si="198"/>
        <v>0.82695344280302718</v>
      </c>
      <c r="AV2827" s="19">
        <v>1.9690000000000001</v>
      </c>
      <c r="AW2827" s="20">
        <v>6.7599999999999993E-2</v>
      </c>
      <c r="AY2827" s="17">
        <v>284.39999999999998</v>
      </c>
      <c r="AZ2827" s="17">
        <v>0.75152884648122098</v>
      </c>
      <c r="BA2827" s="17">
        <f t="shared" si="199"/>
        <v>0.67637596183309889</v>
      </c>
      <c r="BB2827" s="17">
        <f t="shared" si="200"/>
        <v>0.82668173112934318</v>
      </c>
    </row>
    <row r="2828" spans="20:54" x14ac:dyDescent="0.2">
      <c r="T2828" s="12">
        <v>2.0579000000000001</v>
      </c>
      <c r="U2828" s="12">
        <v>7.4800000000000005E-2</v>
      </c>
      <c r="AG2828" s="19">
        <v>1.9834000000000001</v>
      </c>
      <c r="AH2828" s="20">
        <v>6.8199999999999997E-2</v>
      </c>
      <c r="AN2828" s="17">
        <v>284.5</v>
      </c>
      <c r="AO2828" s="17">
        <v>0.75181418321841098</v>
      </c>
      <c r="AP2828" s="17">
        <f t="shared" si="197"/>
        <v>0.67663276489656987</v>
      </c>
      <c r="AQ2828" s="18">
        <f t="shared" si="198"/>
        <v>0.8269956015402522</v>
      </c>
      <c r="AV2828" s="19">
        <v>1.9443999999999999</v>
      </c>
      <c r="AW2828" s="20">
        <v>6.7599999999999993E-2</v>
      </c>
      <c r="AY2828" s="17">
        <v>284.5</v>
      </c>
      <c r="AZ2828" s="17">
        <v>0.75157427218944395</v>
      </c>
      <c r="BA2828" s="17">
        <f t="shared" si="199"/>
        <v>0.67641684497049959</v>
      </c>
      <c r="BB2828" s="17">
        <f t="shared" si="200"/>
        <v>0.82673169940838842</v>
      </c>
    </row>
    <row r="2829" spans="20:54" x14ac:dyDescent="0.2">
      <c r="T2829" s="12">
        <v>2.0337000000000001</v>
      </c>
      <c r="U2829" s="12">
        <v>7.4800000000000005E-2</v>
      </c>
      <c r="AG2829" s="19">
        <v>1.9269000000000001</v>
      </c>
      <c r="AH2829" s="20">
        <v>6.8199999999999997E-2</v>
      </c>
      <c r="AN2829" s="17">
        <v>284.60000000000002</v>
      </c>
      <c r="AO2829" s="17">
        <v>0.75185246174251896</v>
      </c>
      <c r="AP2829" s="17">
        <f t="shared" si="197"/>
        <v>0.67666721556826703</v>
      </c>
      <c r="AQ2829" s="18">
        <f t="shared" si="198"/>
        <v>0.82703770791677089</v>
      </c>
      <c r="AV2829" s="19">
        <v>1.9642999999999999</v>
      </c>
      <c r="AW2829" s="20">
        <v>6.7599999999999993E-2</v>
      </c>
      <c r="AY2829" s="17">
        <v>284.60000000000002</v>
      </c>
      <c r="AZ2829" s="17">
        <v>0.75161967514925099</v>
      </c>
      <c r="BA2829" s="17">
        <f t="shared" si="199"/>
        <v>0.67645770763432589</v>
      </c>
      <c r="BB2829" s="17">
        <f t="shared" si="200"/>
        <v>0.8267816426641762</v>
      </c>
    </row>
    <row r="2830" spans="20:54" x14ac:dyDescent="0.2">
      <c r="T2830" s="12">
        <v>2.0495999999999999</v>
      </c>
      <c r="U2830" s="12">
        <v>7.4800000000000005E-2</v>
      </c>
      <c r="AG2830" s="19">
        <v>1.9104000000000001</v>
      </c>
      <c r="AH2830" s="20">
        <v>6.8199999999999997E-2</v>
      </c>
      <c r="AN2830" s="17">
        <v>284.7</v>
      </c>
      <c r="AO2830" s="17">
        <v>0.75189069272807196</v>
      </c>
      <c r="AP2830" s="17">
        <f t="shared" si="197"/>
        <v>0.67670162345526474</v>
      </c>
      <c r="AQ2830" s="18">
        <f t="shared" si="198"/>
        <v>0.82707976200087918</v>
      </c>
      <c r="AV2830" s="19">
        <v>1.9512</v>
      </c>
      <c r="AW2830" s="20">
        <v>6.7699999999999996E-2</v>
      </c>
      <c r="AY2830" s="17">
        <v>284.7</v>
      </c>
      <c r="AZ2830" s="17">
        <v>0.75166505543069695</v>
      </c>
      <c r="BA2830" s="17">
        <f t="shared" si="199"/>
        <v>0.67649854988762725</v>
      </c>
      <c r="BB2830" s="17">
        <f t="shared" si="200"/>
        <v>0.82683156097376675</v>
      </c>
    </row>
    <row r="2831" spans="20:54" x14ac:dyDescent="0.2">
      <c r="T2831" s="12">
        <v>2.0297000000000001</v>
      </c>
      <c r="U2831" s="12">
        <v>7.4899999999999994E-2</v>
      </c>
      <c r="AG2831" s="19">
        <v>1.9491000000000001</v>
      </c>
      <c r="AH2831" s="20">
        <v>6.8199999999999997E-2</v>
      </c>
      <c r="AN2831" s="17">
        <v>284.8</v>
      </c>
      <c r="AO2831" s="17">
        <v>0.75192887623706905</v>
      </c>
      <c r="AP2831" s="17">
        <f t="shared" si="197"/>
        <v>0.67673598861336215</v>
      </c>
      <c r="AQ2831" s="18">
        <f t="shared" si="198"/>
        <v>0.82712176386077607</v>
      </c>
      <c r="AV2831" s="19">
        <v>1.9564999999999999</v>
      </c>
      <c r="AW2831" s="20">
        <v>6.7699999999999996E-2</v>
      </c>
      <c r="AY2831" s="17">
        <v>284.8</v>
      </c>
      <c r="AZ2831" s="17">
        <v>0.75171041310369702</v>
      </c>
      <c r="BA2831" s="17">
        <f t="shared" si="199"/>
        <v>0.67653937179332735</v>
      </c>
      <c r="BB2831" s="17">
        <f t="shared" si="200"/>
        <v>0.8268814544140668</v>
      </c>
    </row>
    <row r="2832" spans="20:54" x14ac:dyDescent="0.2">
      <c r="T2832" s="12">
        <v>2.0423</v>
      </c>
      <c r="U2832" s="12">
        <v>7.4899999999999994E-2</v>
      </c>
      <c r="AG2832" s="19">
        <v>1.9297</v>
      </c>
      <c r="AH2832" s="20">
        <v>6.83E-2</v>
      </c>
      <c r="AN2832" s="17">
        <v>284.89999999999998</v>
      </c>
      <c r="AO2832" s="17">
        <v>0.75196701233142405</v>
      </c>
      <c r="AP2832" s="17">
        <f t="shared" si="197"/>
        <v>0.67677031109828167</v>
      </c>
      <c r="AQ2832" s="18">
        <f t="shared" si="198"/>
        <v>0.82716371356456653</v>
      </c>
      <c r="AV2832" s="19">
        <v>1.9333</v>
      </c>
      <c r="AW2832" s="20">
        <v>6.7699999999999996E-2</v>
      </c>
      <c r="AY2832" s="17">
        <v>284.89999999999998</v>
      </c>
      <c r="AZ2832" s="17">
        <v>0.75175574823803204</v>
      </c>
      <c r="BA2832" s="17">
        <f t="shared" si="199"/>
        <v>0.67658017341422882</v>
      </c>
      <c r="BB2832" s="17">
        <f t="shared" si="200"/>
        <v>0.82693132306183537</v>
      </c>
    </row>
    <row r="2833" spans="20:54" x14ac:dyDescent="0.2">
      <c r="T2833" s="12">
        <v>2.0893999999999999</v>
      </c>
      <c r="U2833" s="12">
        <v>7.4899999999999994E-2</v>
      </c>
      <c r="AG2833" s="19">
        <v>1.9211</v>
      </c>
      <c r="AH2833" s="20">
        <v>6.83E-2</v>
      </c>
      <c r="AN2833" s="17">
        <v>285</v>
      </c>
      <c r="AO2833" s="17">
        <v>0.75200510107296403</v>
      </c>
      <c r="AP2833" s="17">
        <f t="shared" si="197"/>
        <v>0.6768045909656677</v>
      </c>
      <c r="AQ2833" s="18">
        <f t="shared" si="198"/>
        <v>0.82720561118026048</v>
      </c>
      <c r="AV2833" s="19">
        <v>2.0032999999999999</v>
      </c>
      <c r="AW2833" s="20">
        <v>6.7699999999999996E-2</v>
      </c>
      <c r="AY2833" s="17">
        <v>285</v>
      </c>
      <c r="AZ2833" s="17">
        <v>0.75180106090334298</v>
      </c>
      <c r="BA2833" s="17">
        <f t="shared" si="199"/>
        <v>0.67662095481300866</v>
      </c>
      <c r="BB2833" s="17">
        <f t="shared" si="200"/>
        <v>0.8269811669936773</v>
      </c>
    </row>
    <row r="2834" spans="20:54" x14ac:dyDescent="0.2">
      <c r="T2834" s="12">
        <v>2.0531000000000001</v>
      </c>
      <c r="U2834" s="12">
        <v>7.4899999999999994E-2</v>
      </c>
      <c r="AG2834" s="19">
        <v>1.9257</v>
      </c>
      <c r="AH2834" s="20">
        <v>6.83E-2</v>
      </c>
      <c r="AN2834" s="17">
        <v>285.10000000000002</v>
      </c>
      <c r="AO2834" s="17">
        <v>0.75204314252342896</v>
      </c>
      <c r="AP2834" s="17">
        <f t="shared" si="197"/>
        <v>0.6768388282710861</v>
      </c>
      <c r="AQ2834" s="18">
        <f t="shared" si="198"/>
        <v>0.82724745677577194</v>
      </c>
      <c r="AV2834" s="19">
        <v>1.9859</v>
      </c>
      <c r="AW2834" s="20">
        <v>6.7699999999999996E-2</v>
      </c>
      <c r="AY2834" s="17">
        <v>285.10000000000002</v>
      </c>
      <c r="AZ2834" s="17">
        <v>0.75184635116914</v>
      </c>
      <c r="BA2834" s="17">
        <f t="shared" si="199"/>
        <v>0.67666171605222603</v>
      </c>
      <c r="BB2834" s="17">
        <f t="shared" si="200"/>
        <v>0.82703098628605409</v>
      </c>
    </row>
    <row r="2835" spans="20:54" x14ac:dyDescent="0.2">
      <c r="T2835" s="12">
        <v>2.0409999999999999</v>
      </c>
      <c r="U2835" s="12">
        <v>7.4999999999999997E-2</v>
      </c>
      <c r="AG2835" s="19">
        <v>1.9782</v>
      </c>
      <c r="AH2835" s="20">
        <v>6.83E-2</v>
      </c>
      <c r="AN2835" s="17">
        <v>285.2</v>
      </c>
      <c r="AO2835" s="17">
        <v>0.75208113674447497</v>
      </c>
      <c r="AP2835" s="17">
        <f t="shared" si="197"/>
        <v>0.6768730230700275</v>
      </c>
      <c r="AQ2835" s="18">
        <f t="shared" si="198"/>
        <v>0.82728925041892254</v>
      </c>
      <c r="AV2835" s="19">
        <v>1.9697</v>
      </c>
      <c r="AW2835" s="20">
        <v>6.7699999999999996E-2</v>
      </c>
      <c r="AY2835" s="17">
        <v>285.2</v>
      </c>
      <c r="AZ2835" s="17">
        <v>0.75189161910479396</v>
      </c>
      <c r="BA2835" s="17">
        <f t="shared" si="199"/>
        <v>0.67670245719431454</v>
      </c>
      <c r="BB2835" s="17">
        <f t="shared" si="200"/>
        <v>0.82708078101527338</v>
      </c>
    </row>
    <row r="2836" spans="20:54" x14ac:dyDescent="0.2">
      <c r="T2836" s="12">
        <v>2.0497999999999998</v>
      </c>
      <c r="U2836" s="12">
        <v>7.4999999999999997E-2</v>
      </c>
      <c r="AG2836" s="19">
        <v>1.9483999999999999</v>
      </c>
      <c r="AH2836" s="20">
        <v>6.83E-2</v>
      </c>
      <c r="AN2836" s="17">
        <v>285.3</v>
      </c>
      <c r="AO2836" s="17">
        <v>0.75211908379767001</v>
      </c>
      <c r="AP2836" s="17">
        <f t="shared" si="197"/>
        <v>0.67690717541790302</v>
      </c>
      <c r="AQ2836" s="18">
        <f t="shared" si="198"/>
        <v>0.82733099217743711</v>
      </c>
      <c r="AV2836" s="19">
        <v>1.9581999999999999</v>
      </c>
      <c r="AW2836" s="20">
        <v>6.7699999999999996E-2</v>
      </c>
      <c r="AY2836" s="17">
        <v>285.3</v>
      </c>
      <c r="AZ2836" s="17">
        <v>0.75193686477954003</v>
      </c>
      <c r="BA2836" s="17">
        <f t="shared" si="199"/>
        <v>0.67674317830158603</v>
      </c>
      <c r="BB2836" s="17">
        <f t="shared" si="200"/>
        <v>0.82713055125749413</v>
      </c>
    </row>
    <row r="2837" spans="20:54" x14ac:dyDescent="0.2">
      <c r="T2837" s="12">
        <v>2.0533999999999999</v>
      </c>
      <c r="U2837" s="12">
        <v>7.4999999999999997E-2</v>
      </c>
      <c r="AG2837" s="19">
        <v>1.9188000000000001</v>
      </c>
      <c r="AH2837" s="20">
        <v>6.83E-2</v>
      </c>
      <c r="AN2837" s="17">
        <v>285.39999999999998</v>
      </c>
      <c r="AO2837" s="17">
        <v>0.75215698374449602</v>
      </c>
      <c r="AP2837" s="17">
        <f t="shared" si="197"/>
        <v>0.67694128537004639</v>
      </c>
      <c r="AQ2837" s="18">
        <f t="shared" si="198"/>
        <v>0.82737268211894566</v>
      </c>
      <c r="AV2837" s="19">
        <v>1.9212</v>
      </c>
      <c r="AW2837" s="20">
        <v>6.7799999999999999E-2</v>
      </c>
      <c r="AY2837" s="17">
        <v>285.39999999999998</v>
      </c>
      <c r="AZ2837" s="17">
        <v>0.75198208826247903</v>
      </c>
      <c r="BA2837" s="17">
        <f t="shared" si="199"/>
        <v>0.67678387943623119</v>
      </c>
      <c r="BB2837" s="17">
        <f t="shared" si="200"/>
        <v>0.82718029708872698</v>
      </c>
    </row>
    <row r="2838" spans="20:54" x14ac:dyDescent="0.2">
      <c r="T2838" s="12">
        <v>2.0828000000000002</v>
      </c>
      <c r="U2838" s="12">
        <v>7.51E-2</v>
      </c>
      <c r="AG2838" s="19">
        <v>1.9226000000000001</v>
      </c>
      <c r="AH2838" s="20">
        <v>6.83E-2</v>
      </c>
      <c r="AN2838" s="17">
        <v>285.5</v>
      </c>
      <c r="AO2838" s="17">
        <v>0.75219483664635101</v>
      </c>
      <c r="AP2838" s="17">
        <f t="shared" si="197"/>
        <v>0.67697535298171596</v>
      </c>
      <c r="AQ2838" s="18">
        <f t="shared" si="198"/>
        <v>0.82741432031098616</v>
      </c>
      <c r="AV2838" s="19">
        <v>1.9464999999999999</v>
      </c>
      <c r="AW2838" s="20">
        <v>6.7799999999999999E-2</v>
      </c>
      <c r="AY2838" s="17">
        <v>285.5</v>
      </c>
      <c r="AZ2838" s="17">
        <v>0.75202728962257703</v>
      </c>
      <c r="BA2838" s="17">
        <f t="shared" si="199"/>
        <v>0.67682456066031937</v>
      </c>
      <c r="BB2838" s="17">
        <f t="shared" si="200"/>
        <v>0.8272300185848348</v>
      </c>
    </row>
    <row r="2839" spans="20:54" x14ac:dyDescent="0.2">
      <c r="T2839" s="12">
        <v>2.0703999999999998</v>
      </c>
      <c r="U2839" s="12">
        <v>7.51E-2</v>
      </c>
      <c r="AG2839" s="19">
        <v>1.946</v>
      </c>
      <c r="AH2839" s="20">
        <v>6.8400000000000002E-2</v>
      </c>
      <c r="AN2839" s="17">
        <v>285.60000000000002</v>
      </c>
      <c r="AO2839" s="17">
        <v>0.75223264256454703</v>
      </c>
      <c r="AP2839" s="17">
        <f t="shared" si="197"/>
        <v>0.67700937830809238</v>
      </c>
      <c r="AQ2839" s="18">
        <f t="shared" si="198"/>
        <v>0.82745590682100179</v>
      </c>
      <c r="AV2839" s="19">
        <v>1.9797</v>
      </c>
      <c r="AW2839" s="20">
        <v>6.7799999999999999E-2</v>
      </c>
      <c r="AY2839" s="17">
        <v>285.60000000000002</v>
      </c>
      <c r="AZ2839" s="17">
        <v>0.75207246892866497</v>
      </c>
      <c r="BA2839" s="17">
        <f t="shared" si="199"/>
        <v>0.67686522203579846</v>
      </c>
      <c r="BB2839" s="17">
        <f t="shared" si="200"/>
        <v>0.82727971582153159</v>
      </c>
    </row>
    <row r="2840" spans="20:54" x14ac:dyDescent="0.2">
      <c r="T2840" s="12">
        <v>2.1095000000000002</v>
      </c>
      <c r="U2840" s="12">
        <v>7.51E-2</v>
      </c>
      <c r="AG2840" s="19">
        <v>1.9463999999999999</v>
      </c>
      <c r="AH2840" s="20">
        <v>6.8400000000000002E-2</v>
      </c>
      <c r="AN2840" s="17">
        <v>285.7</v>
      </c>
      <c r="AO2840" s="17">
        <v>0.752270401560308</v>
      </c>
      <c r="AP2840" s="17">
        <f t="shared" si="197"/>
        <v>0.67704336140427723</v>
      </c>
      <c r="AQ2840" s="18">
        <f t="shared" si="198"/>
        <v>0.82749744171633888</v>
      </c>
      <c r="AV2840" s="19">
        <v>1.9478</v>
      </c>
      <c r="AW2840" s="20">
        <v>6.7799999999999999E-2</v>
      </c>
      <c r="AY2840" s="17">
        <v>285.7</v>
      </c>
      <c r="AZ2840" s="17">
        <v>0.75211762624943801</v>
      </c>
      <c r="BA2840" s="17">
        <f t="shared" si="199"/>
        <v>0.67690586362449423</v>
      </c>
      <c r="BB2840" s="17">
        <f t="shared" si="200"/>
        <v>0.8273293888743819</v>
      </c>
    </row>
    <row r="2841" spans="20:54" x14ac:dyDescent="0.2">
      <c r="T2841" s="12">
        <v>2.0548000000000002</v>
      </c>
      <c r="U2841" s="12">
        <v>7.5200000000000003E-2</v>
      </c>
      <c r="AG2841" s="19">
        <v>1.9622999999999999</v>
      </c>
      <c r="AH2841" s="20">
        <v>6.8400000000000002E-2</v>
      </c>
      <c r="AN2841" s="17">
        <v>285.8</v>
      </c>
      <c r="AO2841" s="17">
        <v>0.75230811369477502</v>
      </c>
      <c r="AP2841" s="17">
        <f t="shared" si="197"/>
        <v>0.6770773023252975</v>
      </c>
      <c r="AQ2841" s="18">
        <f t="shared" si="198"/>
        <v>0.82753892506425264</v>
      </c>
      <c r="AV2841" s="19">
        <v>1.9872000000000001</v>
      </c>
      <c r="AW2841" s="20">
        <v>6.7799999999999999E-2</v>
      </c>
      <c r="AY2841" s="17">
        <v>285.8</v>
      </c>
      <c r="AZ2841" s="17">
        <v>0.75216276165345797</v>
      </c>
      <c r="BA2841" s="17">
        <f t="shared" si="199"/>
        <v>0.6769464854881122</v>
      </c>
      <c r="BB2841" s="17">
        <f t="shared" si="200"/>
        <v>0.82737903781880384</v>
      </c>
    </row>
    <row r="2842" spans="20:54" x14ac:dyDescent="0.2">
      <c r="T2842" s="12">
        <v>2.0668000000000002</v>
      </c>
      <c r="U2842" s="12">
        <v>7.5200000000000003E-2</v>
      </c>
      <c r="AG2842" s="19">
        <v>1.9516</v>
      </c>
      <c r="AH2842" s="20">
        <v>6.8400000000000002E-2</v>
      </c>
      <c r="AN2842" s="17">
        <v>285.89999999999998</v>
      </c>
      <c r="AO2842" s="17">
        <v>0.75234577902900401</v>
      </c>
      <c r="AP2842" s="17">
        <f t="shared" si="197"/>
        <v>0.67711120112610368</v>
      </c>
      <c r="AQ2842" s="18">
        <f t="shared" si="198"/>
        <v>0.82758035693190446</v>
      </c>
      <c r="AV2842" s="19">
        <v>1.9403999999999999</v>
      </c>
      <c r="AW2842" s="20">
        <v>6.7799999999999999E-2</v>
      </c>
      <c r="AY2842" s="17">
        <v>285.89999999999998</v>
      </c>
      <c r="AZ2842" s="17">
        <v>0.752207875209152</v>
      </c>
      <c r="BA2842" s="17">
        <f t="shared" si="199"/>
        <v>0.67698708768823679</v>
      </c>
      <c r="BB2842" s="17">
        <f t="shared" si="200"/>
        <v>0.82742866273006732</v>
      </c>
    </row>
    <row r="2843" spans="20:54" x14ac:dyDescent="0.2">
      <c r="T2843" s="12">
        <v>2.0423</v>
      </c>
      <c r="U2843" s="12">
        <v>7.5200000000000003E-2</v>
      </c>
      <c r="AG2843" s="19">
        <v>1.8985000000000001</v>
      </c>
      <c r="AH2843" s="20">
        <v>6.8400000000000002E-2</v>
      </c>
      <c r="AN2843" s="17">
        <v>286</v>
      </c>
      <c r="AO2843" s="17">
        <v>0.752383397623964</v>
      </c>
      <c r="AP2843" s="17">
        <f t="shared" si="197"/>
        <v>0.67714505786156765</v>
      </c>
      <c r="AQ2843" s="18">
        <f t="shared" si="198"/>
        <v>0.82762173738636047</v>
      </c>
      <c r="AV2843" s="19">
        <v>1.9811000000000001</v>
      </c>
      <c r="AW2843" s="20">
        <v>6.7799999999999999E-2</v>
      </c>
      <c r="AY2843" s="17">
        <v>286</v>
      </c>
      <c r="AZ2843" s="17">
        <v>0.75225296698481203</v>
      </c>
      <c r="BA2843" s="17">
        <f t="shared" si="199"/>
        <v>0.67702767028633082</v>
      </c>
      <c r="BB2843" s="17">
        <f t="shared" si="200"/>
        <v>0.82747826368329336</v>
      </c>
    </row>
    <row r="2844" spans="20:54" x14ac:dyDescent="0.2">
      <c r="T2844" s="12">
        <v>2.0632000000000001</v>
      </c>
      <c r="U2844" s="12">
        <v>7.5300000000000006E-2</v>
      </c>
      <c r="AG2844" s="19">
        <v>1.8927</v>
      </c>
      <c r="AH2844" s="20">
        <v>6.8400000000000002E-2</v>
      </c>
      <c r="AN2844" s="17">
        <v>286.10000000000002</v>
      </c>
      <c r="AO2844" s="17">
        <v>0.75242096954054105</v>
      </c>
      <c r="AP2844" s="17">
        <f t="shared" si="197"/>
        <v>0.67717887258648701</v>
      </c>
      <c r="AQ2844" s="18">
        <f t="shared" si="198"/>
        <v>0.8276630664945952</v>
      </c>
      <c r="AV2844" s="19">
        <v>1.9307000000000001</v>
      </c>
      <c r="AW2844" s="20">
        <v>6.7900000000000002E-2</v>
      </c>
      <c r="AY2844" s="17">
        <v>286.10000000000002</v>
      </c>
      <c r="AZ2844" s="17">
        <v>0.75229803704859899</v>
      </c>
      <c r="BA2844" s="17">
        <f t="shared" si="199"/>
        <v>0.67706823334373911</v>
      </c>
      <c r="BB2844" s="17">
        <f t="shared" si="200"/>
        <v>0.82752784075345898</v>
      </c>
    </row>
    <row r="2845" spans="20:54" x14ac:dyDescent="0.2">
      <c r="T2845" s="12">
        <v>2.0556999999999999</v>
      </c>
      <c r="U2845" s="12">
        <v>7.5300000000000006E-2</v>
      </c>
      <c r="AG2845" s="19">
        <v>1.9052</v>
      </c>
      <c r="AH2845" s="20">
        <v>6.8500000000000005E-2</v>
      </c>
      <c r="AN2845" s="17">
        <v>286.2</v>
      </c>
      <c r="AO2845" s="17">
        <v>0.75245849483953298</v>
      </c>
      <c r="AP2845" s="17">
        <f t="shared" si="197"/>
        <v>0.67721264535557968</v>
      </c>
      <c r="AQ2845" s="18">
        <f t="shared" si="198"/>
        <v>0.82770434432348639</v>
      </c>
      <c r="AV2845" s="19">
        <v>1.9487000000000001</v>
      </c>
      <c r="AW2845" s="20">
        <v>6.7900000000000002E-2</v>
      </c>
      <c r="AY2845" s="17">
        <v>286.2</v>
      </c>
      <c r="AZ2845" s="17">
        <v>0.75234308546853701</v>
      </c>
      <c r="BA2845" s="17">
        <f t="shared" si="199"/>
        <v>0.67710877692168336</v>
      </c>
      <c r="BB2845" s="17">
        <f t="shared" si="200"/>
        <v>0.82757739401539077</v>
      </c>
    </row>
    <row r="2846" spans="20:54" x14ac:dyDescent="0.2">
      <c r="T2846" s="12">
        <v>2.0606</v>
      </c>
      <c r="U2846" s="12">
        <v>7.5300000000000006E-2</v>
      </c>
      <c r="AG2846" s="19">
        <v>1.9192</v>
      </c>
      <c r="AH2846" s="20">
        <v>6.8500000000000005E-2</v>
      </c>
      <c r="AN2846" s="17">
        <v>286.3</v>
      </c>
      <c r="AO2846" s="17">
        <v>0.75249597358165599</v>
      </c>
      <c r="AP2846" s="17">
        <f t="shared" si="197"/>
        <v>0.67724637622349038</v>
      </c>
      <c r="AQ2846" s="18">
        <f t="shared" si="198"/>
        <v>0.82774557093982171</v>
      </c>
      <c r="AV2846" s="19">
        <v>2.0026999999999999</v>
      </c>
      <c r="AW2846" s="20">
        <v>6.7900000000000002E-2</v>
      </c>
      <c r="AY2846" s="17">
        <v>286.3</v>
      </c>
      <c r="AZ2846" s="17">
        <v>0.75238811231251901</v>
      </c>
      <c r="BA2846" s="17">
        <f t="shared" si="199"/>
        <v>0.67714930108126714</v>
      </c>
      <c r="BB2846" s="17">
        <f t="shared" si="200"/>
        <v>0.82762692354377099</v>
      </c>
    </row>
    <row r="2847" spans="20:54" x14ac:dyDescent="0.2">
      <c r="T2847" s="12">
        <v>2.0724999999999998</v>
      </c>
      <c r="U2847" s="12">
        <v>7.5300000000000006E-2</v>
      </c>
      <c r="AG2847" s="19">
        <v>1.9603999999999999</v>
      </c>
      <c r="AH2847" s="20">
        <v>6.8500000000000005E-2</v>
      </c>
      <c r="AN2847" s="17">
        <v>286.39999999999998</v>
      </c>
      <c r="AO2847" s="17">
        <v>0.75253340582754202</v>
      </c>
      <c r="AP2847" s="17">
        <f t="shared" si="197"/>
        <v>0.67728006524478779</v>
      </c>
      <c r="AQ2847" s="18">
        <f t="shared" si="198"/>
        <v>0.82778674641029626</v>
      </c>
      <c r="AV2847" s="19">
        <v>2.0152999999999999</v>
      </c>
      <c r="AW2847" s="20">
        <v>6.7900000000000002E-2</v>
      </c>
      <c r="AY2847" s="17">
        <v>286.39999999999998</v>
      </c>
      <c r="AZ2847" s="17">
        <v>0.75243311764830401</v>
      </c>
      <c r="BA2847" s="17">
        <f t="shared" si="199"/>
        <v>0.67718980588347366</v>
      </c>
      <c r="BB2847" s="17">
        <f t="shared" si="200"/>
        <v>0.82767642941313446</v>
      </c>
    </row>
    <row r="2848" spans="20:54" x14ac:dyDescent="0.2">
      <c r="T2848" s="12">
        <v>2.0421</v>
      </c>
      <c r="U2848" s="12">
        <v>7.5399999999999995E-2</v>
      </c>
      <c r="AG2848" s="19">
        <v>1.9274</v>
      </c>
      <c r="AH2848" s="20">
        <v>6.8500000000000005E-2</v>
      </c>
      <c r="AN2848" s="17">
        <v>286.5</v>
      </c>
      <c r="AO2848" s="17">
        <v>0.75257079163773499</v>
      </c>
      <c r="AP2848" s="17">
        <f t="shared" si="197"/>
        <v>0.67731371247396155</v>
      </c>
      <c r="AQ2848" s="18">
        <f t="shared" si="198"/>
        <v>0.82782787080150855</v>
      </c>
      <c r="AV2848" s="19">
        <v>1.9754</v>
      </c>
      <c r="AW2848" s="20">
        <v>6.7900000000000002E-2</v>
      </c>
      <c r="AY2848" s="17">
        <v>286.5</v>
      </c>
      <c r="AZ2848" s="17">
        <v>0.75247810154351802</v>
      </c>
      <c r="BA2848" s="17">
        <f t="shared" si="199"/>
        <v>0.67723029138916624</v>
      </c>
      <c r="BB2848" s="17">
        <f t="shared" si="200"/>
        <v>0.82772591169786991</v>
      </c>
    </row>
    <row r="2849" spans="20:54" x14ac:dyDescent="0.2">
      <c r="T2849" s="12">
        <v>2.0994000000000002</v>
      </c>
      <c r="U2849" s="12">
        <v>7.5399999999999995E-2</v>
      </c>
      <c r="AG2849" s="19">
        <v>1.9187000000000001</v>
      </c>
      <c r="AH2849" s="20">
        <v>6.8500000000000005E-2</v>
      </c>
      <c r="AN2849" s="17">
        <v>286.60000000000002</v>
      </c>
      <c r="AO2849" s="17">
        <v>0.75260813107269597</v>
      </c>
      <c r="AP2849" s="17">
        <f t="shared" si="197"/>
        <v>0.67734731796542635</v>
      </c>
      <c r="AQ2849" s="18">
        <f t="shared" si="198"/>
        <v>0.82786894417996559</v>
      </c>
      <c r="AV2849" s="19">
        <v>1.9238</v>
      </c>
      <c r="AW2849" s="20">
        <v>6.7900000000000002E-2</v>
      </c>
      <c r="AY2849" s="17">
        <v>286.60000000000002</v>
      </c>
      <c r="AZ2849" s="17">
        <v>0.75252306406565395</v>
      </c>
      <c r="BA2849" s="17">
        <f t="shared" si="199"/>
        <v>0.67727075765908862</v>
      </c>
      <c r="BB2849" s="17">
        <f t="shared" si="200"/>
        <v>0.82777537047221939</v>
      </c>
    </row>
    <row r="2850" spans="20:54" x14ac:dyDescent="0.2">
      <c r="T2850" s="12">
        <v>2.0560999999999998</v>
      </c>
      <c r="U2850" s="12">
        <v>7.5399999999999995E-2</v>
      </c>
      <c r="AG2850" s="19">
        <v>1.9761</v>
      </c>
      <c r="AH2850" s="20">
        <v>6.8500000000000005E-2</v>
      </c>
      <c r="AN2850" s="17">
        <v>286.7</v>
      </c>
      <c r="AO2850" s="17">
        <v>0.752645424192804</v>
      </c>
      <c r="AP2850" s="17">
        <f t="shared" si="197"/>
        <v>0.67738088177352362</v>
      </c>
      <c r="AQ2850" s="18">
        <f t="shared" si="198"/>
        <v>0.82790996661208449</v>
      </c>
      <c r="AV2850" s="19">
        <v>1.9238</v>
      </c>
      <c r="AW2850" s="20">
        <v>6.7900000000000002E-2</v>
      </c>
      <c r="AY2850" s="17">
        <v>286.7</v>
      </c>
      <c r="AZ2850" s="17">
        <v>0.75256800528207202</v>
      </c>
      <c r="BA2850" s="17">
        <f t="shared" si="199"/>
        <v>0.67731120475386486</v>
      </c>
      <c r="BB2850" s="17">
        <f t="shared" si="200"/>
        <v>0.82782480581027929</v>
      </c>
    </row>
    <row r="2851" spans="20:54" x14ac:dyDescent="0.2">
      <c r="T2851" s="12">
        <v>2.1046</v>
      </c>
      <c r="U2851" s="12">
        <v>7.5499999999999998E-2</v>
      </c>
      <c r="AG2851" s="19">
        <v>1.93</v>
      </c>
      <c r="AH2851" s="20">
        <v>6.8599999999999994E-2</v>
      </c>
      <c r="AN2851" s="17">
        <v>286.8</v>
      </c>
      <c r="AO2851" s="17">
        <v>0.75268267105834996</v>
      </c>
      <c r="AP2851" s="17">
        <f t="shared" si="197"/>
        <v>0.67741440395251495</v>
      </c>
      <c r="AQ2851" s="18">
        <f t="shared" si="198"/>
        <v>0.82795093816418508</v>
      </c>
      <c r="AV2851" s="19">
        <v>1.9614</v>
      </c>
      <c r="AW2851" s="20">
        <v>6.8000000000000005E-2</v>
      </c>
      <c r="AY2851" s="17">
        <v>286.8</v>
      </c>
      <c r="AZ2851" s="17">
        <v>0.75261292526000101</v>
      </c>
      <c r="BA2851" s="17">
        <f t="shared" si="199"/>
        <v>0.6773516327340009</v>
      </c>
      <c r="BB2851" s="17">
        <f t="shared" si="200"/>
        <v>0.82787421778600123</v>
      </c>
    </row>
    <row r="2852" spans="20:54" x14ac:dyDescent="0.2">
      <c r="T2852" s="12">
        <v>2.0224000000000002</v>
      </c>
      <c r="U2852" s="12">
        <v>7.5499999999999998E-2</v>
      </c>
      <c r="AG2852" s="19">
        <v>1.976</v>
      </c>
      <c r="AH2852" s="20">
        <v>6.8599999999999994E-2</v>
      </c>
      <c r="AN2852" s="17">
        <v>286.89999999999998</v>
      </c>
      <c r="AO2852" s="17">
        <v>0.75271987172954402</v>
      </c>
      <c r="AP2852" s="17">
        <f t="shared" si="197"/>
        <v>0.67744788455658966</v>
      </c>
      <c r="AQ2852" s="18">
        <f t="shared" si="198"/>
        <v>0.82799185890249849</v>
      </c>
      <c r="AV2852" s="19">
        <v>1.974</v>
      </c>
      <c r="AW2852" s="20">
        <v>6.8000000000000005E-2</v>
      </c>
      <c r="AY2852" s="17">
        <v>286.89999999999998</v>
      </c>
      <c r="AZ2852" s="17">
        <v>0.75265782406653803</v>
      </c>
      <c r="BA2852" s="17">
        <f t="shared" si="199"/>
        <v>0.6773920416598842</v>
      </c>
      <c r="BB2852" s="17">
        <f t="shared" si="200"/>
        <v>0.82792360647319185</v>
      </c>
    </row>
    <row r="2853" spans="20:54" x14ac:dyDescent="0.2">
      <c r="T2853" s="12">
        <v>2.0541</v>
      </c>
      <c r="U2853" s="12">
        <v>7.5499999999999998E-2</v>
      </c>
      <c r="AG2853" s="19">
        <v>1.9432</v>
      </c>
      <c r="AH2853" s="20">
        <v>6.8599999999999994E-2</v>
      </c>
      <c r="AN2853" s="17">
        <v>287</v>
      </c>
      <c r="AO2853" s="17">
        <v>0.75275702626650898</v>
      </c>
      <c r="AP2853" s="17">
        <f t="shared" si="197"/>
        <v>0.67748132363985814</v>
      </c>
      <c r="AQ2853" s="18">
        <f t="shared" si="198"/>
        <v>0.82803272889315993</v>
      </c>
      <c r="AV2853" s="19">
        <v>1.9503999999999999</v>
      </c>
      <c r="AW2853" s="20">
        <v>6.8000000000000005E-2</v>
      </c>
      <c r="AY2853" s="17">
        <v>287</v>
      </c>
      <c r="AZ2853" s="17">
        <v>0.75270270176864595</v>
      </c>
      <c r="BA2853" s="17">
        <f t="shared" si="199"/>
        <v>0.67743243159178135</v>
      </c>
      <c r="BB2853" s="17">
        <f t="shared" si="200"/>
        <v>0.82797297194551067</v>
      </c>
    </row>
    <row r="2854" spans="20:54" x14ac:dyDescent="0.2">
      <c r="T2854" s="12">
        <v>2.073</v>
      </c>
      <c r="U2854" s="12">
        <v>7.5600000000000001E-2</v>
      </c>
      <c r="AG2854" s="19">
        <v>1.9632000000000001</v>
      </c>
      <c r="AH2854" s="20">
        <v>6.8599999999999994E-2</v>
      </c>
      <c r="AN2854" s="17">
        <v>287.10000000000002</v>
      </c>
      <c r="AO2854" s="17">
        <v>0.75279413472928702</v>
      </c>
      <c r="AP2854" s="17">
        <f t="shared" si="197"/>
        <v>0.67751472125635837</v>
      </c>
      <c r="AQ2854" s="18">
        <f t="shared" si="198"/>
        <v>0.82807354820221579</v>
      </c>
      <c r="AV2854" s="19">
        <v>1.9951000000000001</v>
      </c>
      <c r="AW2854" s="20">
        <v>6.8000000000000005E-2</v>
      </c>
      <c r="AY2854" s="17">
        <v>287.10000000000002</v>
      </c>
      <c r="AZ2854" s="17">
        <v>0.75274755843315899</v>
      </c>
      <c r="BA2854" s="17">
        <f t="shared" si="199"/>
        <v>0.6774728025898431</v>
      </c>
      <c r="BB2854" s="17">
        <f t="shared" si="200"/>
        <v>0.82802231427647499</v>
      </c>
    </row>
    <row r="2855" spans="20:54" x14ac:dyDescent="0.2">
      <c r="T2855" s="12">
        <v>2.04</v>
      </c>
      <c r="U2855" s="12">
        <v>7.5600000000000001E-2</v>
      </c>
      <c r="AG2855" s="19">
        <v>1.9169</v>
      </c>
      <c r="AH2855" s="20">
        <v>6.8599999999999994E-2</v>
      </c>
      <c r="AN2855" s="17">
        <v>287.2</v>
      </c>
      <c r="AO2855" s="17">
        <v>0.75283119717783598</v>
      </c>
      <c r="AP2855" s="17">
        <f t="shared" si="197"/>
        <v>0.67754807746005241</v>
      </c>
      <c r="AQ2855" s="18">
        <f t="shared" si="198"/>
        <v>0.82811431689561965</v>
      </c>
      <c r="AV2855" s="19">
        <v>1.9339999999999999</v>
      </c>
      <c r="AW2855" s="20">
        <v>6.8000000000000005E-2</v>
      </c>
      <c r="AY2855" s="17">
        <v>287.2</v>
      </c>
      <c r="AZ2855" s="17">
        <v>0.75279239412677601</v>
      </c>
      <c r="BA2855" s="17">
        <f t="shared" si="199"/>
        <v>0.67751315471409845</v>
      </c>
      <c r="BB2855" s="17">
        <f t="shared" si="200"/>
        <v>0.82807163353945368</v>
      </c>
    </row>
    <row r="2856" spans="20:54" x14ac:dyDescent="0.2">
      <c r="T2856" s="12">
        <v>2.0545</v>
      </c>
      <c r="U2856" s="12">
        <v>7.5600000000000001E-2</v>
      </c>
      <c r="AG2856" s="19">
        <v>1.9234</v>
      </c>
      <c r="AH2856" s="20">
        <v>6.8599999999999994E-2</v>
      </c>
      <c r="AN2856" s="17">
        <v>287.3</v>
      </c>
      <c r="AO2856" s="17">
        <v>0.75286821367202705</v>
      </c>
      <c r="AP2856" s="17">
        <f t="shared" si="197"/>
        <v>0.67758139230482439</v>
      </c>
      <c r="AQ2856" s="18">
        <f t="shared" si="198"/>
        <v>0.82815503503922983</v>
      </c>
      <c r="AV2856" s="19">
        <v>1.9830000000000001</v>
      </c>
      <c r="AW2856" s="20">
        <v>6.8000000000000005E-2</v>
      </c>
      <c r="AY2856" s="17">
        <v>287.3</v>
      </c>
      <c r="AZ2856" s="17">
        <v>0.75283720891606998</v>
      </c>
      <c r="BA2856" s="17">
        <f t="shared" si="199"/>
        <v>0.67755348802446302</v>
      </c>
      <c r="BB2856" s="17">
        <f t="shared" si="200"/>
        <v>0.82812092980767704</v>
      </c>
    </row>
    <row r="2857" spans="20:54" x14ac:dyDescent="0.2">
      <c r="T2857" s="12">
        <v>2.0583</v>
      </c>
      <c r="U2857" s="12">
        <v>7.5700000000000003E-2</v>
      </c>
      <c r="AG2857" s="19">
        <v>1.9157</v>
      </c>
      <c r="AH2857" s="20">
        <v>6.8699999999999997E-2</v>
      </c>
      <c r="AN2857" s="17">
        <v>287.39999999999998</v>
      </c>
      <c r="AO2857" s="17">
        <v>0.75290518427165198</v>
      </c>
      <c r="AP2857" s="17">
        <f t="shared" si="197"/>
        <v>0.67761466584448682</v>
      </c>
      <c r="AQ2857" s="18">
        <f t="shared" si="198"/>
        <v>0.82819570269881726</v>
      </c>
      <c r="AV2857" s="19">
        <v>1.9473</v>
      </c>
      <c r="AW2857" s="20">
        <v>6.8000000000000005E-2</v>
      </c>
      <c r="AY2857" s="17">
        <v>287.39999999999998</v>
      </c>
      <c r="AZ2857" s="17">
        <v>0.75288200286747697</v>
      </c>
      <c r="BA2857" s="17">
        <f t="shared" si="199"/>
        <v>0.67759380258072932</v>
      </c>
      <c r="BB2857" s="17">
        <f t="shared" si="200"/>
        <v>0.82817020315422474</v>
      </c>
    </row>
    <row r="2858" spans="20:54" x14ac:dyDescent="0.2">
      <c r="T2858" s="12">
        <v>2.0545</v>
      </c>
      <c r="U2858" s="12">
        <v>7.5700000000000003E-2</v>
      </c>
      <c r="AG2858" s="19">
        <v>1.9341999999999999</v>
      </c>
      <c r="AH2858" s="20">
        <v>6.8699999999999997E-2</v>
      </c>
      <c r="AN2858" s="17">
        <v>287.5</v>
      </c>
      <c r="AO2858" s="17">
        <v>0.75294210903641701</v>
      </c>
      <c r="AP2858" s="17">
        <f t="shared" si="197"/>
        <v>0.67764789813277537</v>
      </c>
      <c r="AQ2858" s="18">
        <f t="shared" si="198"/>
        <v>0.82823631994005875</v>
      </c>
      <c r="AV2858" s="19">
        <v>1.9775</v>
      </c>
      <c r="AW2858" s="20">
        <v>6.8099999999999994E-2</v>
      </c>
      <c r="AY2858" s="17">
        <v>287.5</v>
      </c>
      <c r="AZ2858" s="17">
        <v>0.75292677604730696</v>
      </c>
      <c r="BA2858" s="17">
        <f t="shared" si="199"/>
        <v>0.67763409844257627</v>
      </c>
      <c r="BB2858" s="17">
        <f t="shared" si="200"/>
        <v>0.82821945365203775</v>
      </c>
    </row>
    <row r="2859" spans="20:54" x14ac:dyDescent="0.2">
      <c r="T2859" s="12">
        <v>2.0653999999999999</v>
      </c>
      <c r="U2859" s="12">
        <v>7.5700000000000003E-2</v>
      </c>
      <c r="AG2859" s="19">
        <v>1.9442999999999999</v>
      </c>
      <c r="AH2859" s="20">
        <v>6.8699999999999997E-2</v>
      </c>
      <c r="AN2859" s="17">
        <v>287.60000000000002</v>
      </c>
      <c r="AO2859" s="17">
        <v>0.75297898802594498</v>
      </c>
      <c r="AP2859" s="17">
        <f t="shared" si="197"/>
        <v>0.67768108922335046</v>
      </c>
      <c r="AQ2859" s="18">
        <f t="shared" si="198"/>
        <v>0.8282768868285395</v>
      </c>
      <c r="AV2859" s="19">
        <v>1.9762999999999999</v>
      </c>
      <c r="AW2859" s="20">
        <v>6.8099999999999994E-2</v>
      </c>
      <c r="AY2859" s="17">
        <v>287.60000000000002</v>
      </c>
      <c r="AZ2859" s="17">
        <v>0.75297152852173599</v>
      </c>
      <c r="BA2859" s="17">
        <f t="shared" si="199"/>
        <v>0.67767437566956246</v>
      </c>
      <c r="BB2859" s="17">
        <f t="shared" si="200"/>
        <v>0.82826868137390963</v>
      </c>
    </row>
    <row r="2860" spans="20:54" x14ac:dyDescent="0.2">
      <c r="T2860" s="12">
        <v>2.0716000000000001</v>
      </c>
      <c r="U2860" s="12">
        <v>7.5800000000000006E-2</v>
      </c>
      <c r="AG2860" s="19">
        <v>1.9374</v>
      </c>
      <c r="AH2860" s="20">
        <v>6.8699999999999997E-2</v>
      </c>
      <c r="AN2860" s="17">
        <v>287.7</v>
      </c>
      <c r="AO2860" s="17">
        <v>0.75301582129977496</v>
      </c>
      <c r="AP2860" s="17">
        <f t="shared" si="197"/>
        <v>0.67771423916979745</v>
      </c>
      <c r="AQ2860" s="18">
        <f t="shared" si="198"/>
        <v>0.82831740342975257</v>
      </c>
      <c r="AV2860" s="19">
        <v>1.9652000000000001</v>
      </c>
      <c r="AW2860" s="20">
        <v>6.8099999999999994E-2</v>
      </c>
      <c r="AY2860" s="17">
        <v>287.7</v>
      </c>
      <c r="AZ2860" s="17">
        <v>0.75301626035681202</v>
      </c>
      <c r="BA2860" s="17">
        <f t="shared" si="199"/>
        <v>0.67771463432113088</v>
      </c>
      <c r="BB2860" s="17">
        <f t="shared" si="200"/>
        <v>0.82831788639249326</v>
      </c>
    </row>
    <row r="2861" spans="20:54" x14ac:dyDescent="0.2">
      <c r="T2861" s="12">
        <v>2.0948000000000002</v>
      </c>
      <c r="U2861" s="12">
        <v>7.5800000000000006E-2</v>
      </c>
      <c r="AG2861" s="19">
        <v>1.9141999999999999</v>
      </c>
      <c r="AH2861" s="20">
        <v>6.8699999999999997E-2</v>
      </c>
      <c r="AN2861" s="17">
        <v>287.8</v>
      </c>
      <c r="AO2861" s="17">
        <v>0.75305260891736603</v>
      </c>
      <c r="AP2861" s="17">
        <f t="shared" si="197"/>
        <v>0.67774734802562941</v>
      </c>
      <c r="AQ2861" s="18">
        <f t="shared" si="198"/>
        <v>0.82835786980910275</v>
      </c>
      <c r="AV2861" s="19">
        <v>1.9854000000000001</v>
      </c>
      <c r="AW2861" s="20">
        <v>6.8099999999999994E-2</v>
      </c>
      <c r="AY2861" s="17">
        <v>287.8</v>
      </c>
      <c r="AZ2861" s="17">
        <v>0.75306097161845198</v>
      </c>
      <c r="BA2861" s="17">
        <f t="shared" si="199"/>
        <v>0.67775487445660676</v>
      </c>
      <c r="BB2861" s="17">
        <f t="shared" si="200"/>
        <v>0.8283670687802972</v>
      </c>
    </row>
    <row r="2862" spans="20:54" x14ac:dyDescent="0.2">
      <c r="T2862" s="12">
        <v>2.0390000000000001</v>
      </c>
      <c r="U2862" s="12">
        <v>7.5800000000000006E-2</v>
      </c>
      <c r="AG2862" s="19">
        <v>1.9046000000000001</v>
      </c>
      <c r="AH2862" s="20">
        <v>6.8699999999999997E-2</v>
      </c>
      <c r="AN2862" s="17">
        <v>287.89999999999998</v>
      </c>
      <c r="AO2862" s="17">
        <v>0.75308935093809004</v>
      </c>
      <c r="AP2862" s="17">
        <f t="shared" si="197"/>
        <v>0.67778041584428106</v>
      </c>
      <c r="AQ2862" s="18">
        <f t="shared" si="198"/>
        <v>0.82839828603189913</v>
      </c>
      <c r="AV2862" s="19">
        <v>1.9659</v>
      </c>
      <c r="AW2862" s="20">
        <v>6.8099999999999994E-2</v>
      </c>
      <c r="AY2862" s="17">
        <v>287.89999999999998</v>
      </c>
      <c r="AZ2862" s="17">
        <v>0.75310566237244203</v>
      </c>
      <c r="BA2862" s="17">
        <f t="shared" si="199"/>
        <v>0.67779509613519784</v>
      </c>
      <c r="BB2862" s="17">
        <f t="shared" si="200"/>
        <v>0.82841622860968633</v>
      </c>
    </row>
    <row r="2863" spans="20:54" x14ac:dyDescent="0.2">
      <c r="T2863" s="12">
        <v>2.0257000000000001</v>
      </c>
      <c r="U2863" s="12">
        <v>7.5899999999999995E-2</v>
      </c>
      <c r="AG2863" s="19">
        <v>1.9153</v>
      </c>
      <c r="AH2863" s="20">
        <v>6.88E-2</v>
      </c>
      <c r="AN2863" s="17">
        <v>288</v>
      </c>
      <c r="AO2863" s="17">
        <v>0.75312604742124001</v>
      </c>
      <c r="AP2863" s="17">
        <f t="shared" si="197"/>
        <v>0.67781344267911603</v>
      </c>
      <c r="AQ2863" s="18">
        <f t="shared" si="198"/>
        <v>0.8284386521633641</v>
      </c>
      <c r="AV2863" s="19">
        <v>1.9756</v>
      </c>
      <c r="AW2863" s="20">
        <v>6.8099999999999994E-2</v>
      </c>
      <c r="AY2863" s="17">
        <v>288</v>
      </c>
      <c r="AZ2863" s="17">
        <v>0.75315033268443998</v>
      </c>
      <c r="BA2863" s="17">
        <f t="shared" si="199"/>
        <v>0.67783529941599596</v>
      </c>
      <c r="BB2863" s="17">
        <f t="shared" si="200"/>
        <v>0.828465365952884</v>
      </c>
    </row>
    <row r="2864" spans="20:54" x14ac:dyDescent="0.2">
      <c r="T2864" s="12">
        <v>2.0573000000000001</v>
      </c>
      <c r="U2864" s="12">
        <v>7.5899999999999995E-2</v>
      </c>
      <c r="AG2864" s="19">
        <v>1.9268000000000001</v>
      </c>
      <c r="AH2864" s="20">
        <v>6.88E-2</v>
      </c>
      <c r="AN2864" s="17">
        <v>288.10000000000002</v>
      </c>
      <c r="AO2864" s="17">
        <v>0.75316269842602301</v>
      </c>
      <c r="AP2864" s="17">
        <f t="shared" si="197"/>
        <v>0.6778464285834207</v>
      </c>
      <c r="AQ2864" s="18">
        <f t="shared" si="198"/>
        <v>0.82847896826862544</v>
      </c>
      <c r="AV2864" s="19">
        <v>1.996</v>
      </c>
      <c r="AW2864" s="20">
        <v>6.8099999999999994E-2</v>
      </c>
      <c r="AY2864" s="17">
        <v>288.10000000000002</v>
      </c>
      <c r="AZ2864" s="17">
        <v>0.75319498261997297</v>
      </c>
      <c r="BA2864" s="17">
        <f t="shared" si="199"/>
        <v>0.67787548435797573</v>
      </c>
      <c r="BB2864" s="17">
        <f t="shared" si="200"/>
        <v>0.82851448088197033</v>
      </c>
    </row>
    <row r="2865" spans="20:54" x14ac:dyDescent="0.2">
      <c r="T2865" s="12">
        <v>2.0448</v>
      </c>
      <c r="U2865" s="12">
        <v>7.5899999999999995E-2</v>
      </c>
      <c r="AG2865" s="19">
        <v>1.9376</v>
      </c>
      <c r="AH2865" s="20">
        <v>6.88E-2</v>
      </c>
      <c r="AN2865" s="17">
        <v>288.2</v>
      </c>
      <c r="AO2865" s="17">
        <v>0.75319930401156598</v>
      </c>
      <c r="AP2865" s="17">
        <f t="shared" si="197"/>
        <v>0.6778793736104094</v>
      </c>
      <c r="AQ2865" s="18">
        <f t="shared" si="198"/>
        <v>0.82851923441272268</v>
      </c>
      <c r="AV2865" s="19">
        <v>1.9454</v>
      </c>
      <c r="AW2865" s="20">
        <v>6.8199999999999997E-2</v>
      </c>
      <c r="AY2865" s="17">
        <v>288.2</v>
      </c>
      <c r="AZ2865" s="17">
        <v>0.75323961224443903</v>
      </c>
      <c r="BA2865" s="17">
        <f t="shared" si="199"/>
        <v>0.67791565101999518</v>
      </c>
      <c r="BB2865" s="17">
        <f t="shared" si="200"/>
        <v>0.82856357346888299</v>
      </c>
    </row>
    <row r="2866" spans="20:54" x14ac:dyDescent="0.2">
      <c r="T2866" s="12">
        <v>2.0619999999999998</v>
      </c>
      <c r="U2866" s="12">
        <v>7.5999999999999998E-2</v>
      </c>
      <c r="AG2866" s="19">
        <v>1.9246000000000001</v>
      </c>
      <c r="AH2866" s="20">
        <v>6.88E-2</v>
      </c>
      <c r="AN2866" s="17">
        <v>288.3</v>
      </c>
      <c r="AO2866" s="17">
        <v>0.75323586423691202</v>
      </c>
      <c r="AP2866" s="17">
        <f t="shared" si="197"/>
        <v>0.67791227781322083</v>
      </c>
      <c r="AQ2866" s="18">
        <f t="shared" si="198"/>
        <v>0.82855945066060332</v>
      </c>
      <c r="AV2866" s="19">
        <v>1.9234</v>
      </c>
      <c r="AW2866" s="20">
        <v>6.8199999999999997E-2</v>
      </c>
      <c r="AY2866" s="17">
        <v>288.3</v>
      </c>
      <c r="AZ2866" s="17">
        <v>0.75328422162310804</v>
      </c>
      <c r="BA2866" s="17">
        <f t="shared" si="199"/>
        <v>0.6779557994607972</v>
      </c>
      <c r="BB2866" s="17">
        <f t="shared" si="200"/>
        <v>0.82861264378541888</v>
      </c>
    </row>
    <row r="2867" spans="20:54" x14ac:dyDescent="0.2">
      <c r="T2867" s="12">
        <v>2.0756999999999999</v>
      </c>
      <c r="U2867" s="12">
        <v>7.5999999999999998E-2</v>
      </c>
      <c r="AG2867" s="19">
        <v>1.9893000000000001</v>
      </c>
      <c r="AH2867" s="20">
        <v>6.88E-2</v>
      </c>
      <c r="AN2867" s="17">
        <v>288.39999999999998</v>
      </c>
      <c r="AO2867" s="17">
        <v>0.75327237916102197</v>
      </c>
      <c r="AP2867" s="17">
        <f t="shared" si="197"/>
        <v>0.67794514124491978</v>
      </c>
      <c r="AQ2867" s="18">
        <f t="shared" si="198"/>
        <v>0.82859961707712426</v>
      </c>
      <c r="AV2867" s="19">
        <v>1.9716</v>
      </c>
      <c r="AW2867" s="20">
        <v>6.8199999999999997E-2</v>
      </c>
      <c r="AY2867" s="17">
        <v>288.39999999999998</v>
      </c>
      <c r="AZ2867" s="17">
        <v>0.75332881082111902</v>
      </c>
      <c r="BA2867" s="17">
        <f t="shared" si="199"/>
        <v>0.67799592973900713</v>
      </c>
      <c r="BB2867" s="17">
        <f t="shared" si="200"/>
        <v>0.82866169190323102</v>
      </c>
    </row>
    <row r="2868" spans="20:54" x14ac:dyDescent="0.2">
      <c r="T2868" s="12">
        <v>2.1190000000000002</v>
      </c>
      <c r="U2868" s="12">
        <v>7.5999999999999998E-2</v>
      </c>
      <c r="AG2868" s="19">
        <v>1.9563999999999999</v>
      </c>
      <c r="AH2868" s="20">
        <v>6.88E-2</v>
      </c>
      <c r="AN2868" s="17">
        <v>288.5</v>
      </c>
      <c r="AO2868" s="17">
        <v>0.75330884884277505</v>
      </c>
      <c r="AP2868" s="17">
        <f t="shared" si="197"/>
        <v>0.67797796395849752</v>
      </c>
      <c r="AQ2868" s="18">
        <f t="shared" si="198"/>
        <v>0.82863973372705257</v>
      </c>
      <c r="AV2868" s="19">
        <v>1.9834000000000001</v>
      </c>
      <c r="AW2868" s="20">
        <v>6.8199999999999997E-2</v>
      </c>
      <c r="AY2868" s="17">
        <v>288.5</v>
      </c>
      <c r="AZ2868" s="17">
        <v>0.75337337990348496</v>
      </c>
      <c r="BA2868" s="17">
        <f t="shared" si="199"/>
        <v>0.67803604191313649</v>
      </c>
      <c r="BB2868" s="17">
        <f t="shared" si="200"/>
        <v>0.82871071789383355</v>
      </c>
    </row>
    <row r="2869" spans="20:54" x14ac:dyDescent="0.2">
      <c r="T2869" s="12">
        <v>2.0750999999999999</v>
      </c>
      <c r="U2869" s="12">
        <v>7.6100000000000001E-2</v>
      </c>
      <c r="AG2869" s="19">
        <v>1.9339</v>
      </c>
      <c r="AH2869" s="20">
        <v>6.8900000000000003E-2</v>
      </c>
      <c r="AN2869" s="17">
        <v>288.60000000000002</v>
      </c>
      <c r="AO2869" s="17">
        <v>0.75334527334096801</v>
      </c>
      <c r="AP2869" s="17">
        <f t="shared" si="197"/>
        <v>0.67801074600687128</v>
      </c>
      <c r="AQ2869" s="18">
        <f t="shared" si="198"/>
        <v>0.82867980067506486</v>
      </c>
      <c r="AV2869" s="19">
        <v>1.9269000000000001</v>
      </c>
      <c r="AW2869" s="20">
        <v>6.8199999999999997E-2</v>
      </c>
      <c r="AY2869" s="17">
        <v>288.60000000000002</v>
      </c>
      <c r="AZ2869" s="17">
        <v>0.75341792893508797</v>
      </c>
      <c r="BA2869" s="17">
        <f t="shared" si="199"/>
        <v>0.67807613604157924</v>
      </c>
      <c r="BB2869" s="17">
        <f t="shared" si="200"/>
        <v>0.82875972182859681</v>
      </c>
    </row>
    <row r="2870" spans="20:54" x14ac:dyDescent="0.2">
      <c r="T2870" s="12">
        <v>2.0623999999999998</v>
      </c>
      <c r="U2870" s="12">
        <v>7.6100000000000001E-2</v>
      </c>
      <c r="AG2870" s="19">
        <v>1.9348000000000001</v>
      </c>
      <c r="AH2870" s="20">
        <v>6.8900000000000003E-2</v>
      </c>
      <c r="AN2870" s="17">
        <v>288.7</v>
      </c>
      <c r="AO2870" s="17">
        <v>0.75338165271431501</v>
      </c>
      <c r="AP2870" s="17">
        <f t="shared" si="197"/>
        <v>0.67804348744288356</v>
      </c>
      <c r="AQ2870" s="18">
        <f t="shared" si="198"/>
        <v>0.82871981798574657</v>
      </c>
      <c r="AV2870" s="19">
        <v>1.9104000000000001</v>
      </c>
      <c r="AW2870" s="20">
        <v>6.8199999999999997E-2</v>
      </c>
      <c r="AY2870" s="17">
        <v>288.7</v>
      </c>
      <c r="AZ2870" s="17">
        <v>0.75346245798068301</v>
      </c>
      <c r="BA2870" s="17">
        <f t="shared" si="199"/>
        <v>0.67811621218261475</v>
      </c>
      <c r="BB2870" s="17">
        <f t="shared" si="200"/>
        <v>0.82880870377875138</v>
      </c>
    </row>
    <row r="2871" spans="20:54" x14ac:dyDescent="0.2">
      <c r="T2871" s="12">
        <v>2.0975999999999999</v>
      </c>
      <c r="U2871" s="12">
        <v>7.6100000000000001E-2</v>
      </c>
      <c r="AG2871" s="19">
        <v>1.9631000000000001</v>
      </c>
      <c r="AH2871" s="20">
        <v>6.8900000000000003E-2</v>
      </c>
      <c r="AN2871" s="17">
        <v>288.8</v>
      </c>
      <c r="AO2871" s="17">
        <v>0.75341798702144902</v>
      </c>
      <c r="AP2871" s="17">
        <f t="shared" si="197"/>
        <v>0.67807618831930416</v>
      </c>
      <c r="AQ2871" s="18">
        <f t="shared" si="198"/>
        <v>0.82875978572359399</v>
      </c>
      <c r="AV2871" s="19">
        <v>1.9491000000000001</v>
      </c>
      <c r="AW2871" s="20">
        <v>6.8199999999999997E-2</v>
      </c>
      <c r="AY2871" s="17">
        <v>288.8</v>
      </c>
      <c r="AZ2871" s="17">
        <v>0.75350696710489695</v>
      </c>
      <c r="BA2871" s="17">
        <f t="shared" si="199"/>
        <v>0.67815627039440729</v>
      </c>
      <c r="BB2871" s="17">
        <f t="shared" si="200"/>
        <v>0.82885766381538672</v>
      </c>
    </row>
    <row r="2872" spans="20:54" x14ac:dyDescent="0.2">
      <c r="T2872" s="12">
        <v>2.1120000000000001</v>
      </c>
      <c r="U2872" s="12">
        <v>7.6200000000000004E-2</v>
      </c>
      <c r="AG2872" s="19">
        <v>1.976</v>
      </c>
      <c r="AH2872" s="20">
        <v>6.8900000000000003E-2</v>
      </c>
      <c r="AN2872" s="17">
        <v>288.89999999999998</v>
      </c>
      <c r="AO2872" s="17">
        <v>0.75345427632092099</v>
      </c>
      <c r="AP2872" s="17">
        <f t="shared" si="197"/>
        <v>0.67810884868882892</v>
      </c>
      <c r="AQ2872" s="18">
        <f t="shared" si="198"/>
        <v>0.82879970395301317</v>
      </c>
      <c r="AV2872" s="19">
        <v>1.9297</v>
      </c>
      <c r="AW2872" s="20">
        <v>6.83E-2</v>
      </c>
      <c r="AY2872" s="17">
        <v>288.89999999999998</v>
      </c>
      <c r="AZ2872" s="17">
        <v>0.75355145637222798</v>
      </c>
      <c r="BA2872" s="17">
        <f t="shared" si="199"/>
        <v>0.67819631073500519</v>
      </c>
      <c r="BB2872" s="17">
        <f t="shared" si="200"/>
        <v>0.82890660200945088</v>
      </c>
    </row>
    <row r="2873" spans="20:54" x14ac:dyDescent="0.2">
      <c r="T2873" s="12">
        <v>2.0785999999999998</v>
      </c>
      <c r="U2873" s="12">
        <v>7.6200000000000004E-2</v>
      </c>
      <c r="AG2873" s="19">
        <v>1.9123000000000001</v>
      </c>
      <c r="AH2873" s="20">
        <v>6.8900000000000003E-2</v>
      </c>
      <c r="AN2873" s="17">
        <v>289</v>
      </c>
      <c r="AO2873" s="17">
        <v>0.75349052067120004</v>
      </c>
      <c r="AP2873" s="17">
        <f t="shared" si="197"/>
        <v>0.67814146860408009</v>
      </c>
      <c r="AQ2873" s="18">
        <f t="shared" si="198"/>
        <v>0.8288395727383201</v>
      </c>
      <c r="AV2873" s="19">
        <v>1.9211</v>
      </c>
      <c r="AW2873" s="20">
        <v>6.83E-2</v>
      </c>
      <c r="AY2873" s="17">
        <v>289</v>
      </c>
      <c r="AZ2873" s="17">
        <v>0.75359592584704804</v>
      </c>
      <c r="BA2873" s="17">
        <f t="shared" si="199"/>
        <v>0.67823633326234323</v>
      </c>
      <c r="BB2873" s="17">
        <f t="shared" si="200"/>
        <v>0.82895551843175297</v>
      </c>
    </row>
    <row r="2874" spans="20:54" x14ac:dyDescent="0.2">
      <c r="T2874" s="12">
        <v>2.0482999999999998</v>
      </c>
      <c r="U2874" s="12">
        <v>7.6200000000000004E-2</v>
      </c>
      <c r="AG2874" s="19">
        <v>1.9945999999999999</v>
      </c>
      <c r="AH2874" s="20">
        <v>6.9000000000000006E-2</v>
      </c>
      <c r="AN2874" s="17">
        <v>289.10000000000002</v>
      </c>
      <c r="AO2874" s="17">
        <v>0.75352672013067501</v>
      </c>
      <c r="AP2874" s="17">
        <f t="shared" si="197"/>
        <v>0.67817404811760751</v>
      </c>
      <c r="AQ2874" s="18">
        <f t="shared" si="198"/>
        <v>0.82887939214374262</v>
      </c>
      <c r="AV2874" s="19">
        <v>1.9257</v>
      </c>
      <c r="AW2874" s="20">
        <v>6.83E-2</v>
      </c>
      <c r="AY2874" s="17">
        <v>289.10000000000002</v>
      </c>
      <c r="AZ2874" s="17">
        <v>0.75364037559359998</v>
      </c>
      <c r="BA2874" s="17">
        <f t="shared" si="199"/>
        <v>0.67827633803424003</v>
      </c>
      <c r="BB2874" s="17">
        <f t="shared" si="200"/>
        <v>0.82900441315296003</v>
      </c>
    </row>
    <row r="2875" spans="20:54" x14ac:dyDescent="0.2">
      <c r="T2875" s="12">
        <v>2.0992000000000002</v>
      </c>
      <c r="U2875" s="12">
        <v>7.6300000000000007E-2</v>
      </c>
      <c r="AG2875" s="19">
        <v>1.9590000000000001</v>
      </c>
      <c r="AH2875" s="20">
        <v>6.9000000000000006E-2</v>
      </c>
      <c r="AN2875" s="17">
        <v>289.2</v>
      </c>
      <c r="AO2875" s="17">
        <v>0.75356287475765105</v>
      </c>
      <c r="AP2875" s="17">
        <f t="shared" si="197"/>
        <v>0.67820658728188599</v>
      </c>
      <c r="AQ2875" s="18">
        <f t="shared" si="198"/>
        <v>0.82891916223341622</v>
      </c>
      <c r="AV2875" s="19">
        <v>1.9782</v>
      </c>
      <c r="AW2875" s="20">
        <v>6.83E-2</v>
      </c>
      <c r="AY2875" s="17">
        <v>289.2</v>
      </c>
      <c r="AZ2875" s="17">
        <v>0.75368480567600105</v>
      </c>
      <c r="BA2875" s="17">
        <f t="shared" si="199"/>
        <v>0.67831632510840101</v>
      </c>
      <c r="BB2875" s="17">
        <f t="shared" si="200"/>
        <v>0.8290532862436012</v>
      </c>
    </row>
    <row r="2876" spans="20:54" x14ac:dyDescent="0.2">
      <c r="T2876" s="12">
        <v>2.0807000000000002</v>
      </c>
      <c r="U2876" s="12">
        <v>7.6300000000000007E-2</v>
      </c>
      <c r="AG2876" s="19">
        <v>1.9376</v>
      </c>
      <c r="AH2876" s="20">
        <v>6.9000000000000006E-2</v>
      </c>
      <c r="AN2876" s="17">
        <v>289.3</v>
      </c>
      <c r="AO2876" s="17">
        <v>0.75359898461035502</v>
      </c>
      <c r="AP2876" s="17">
        <f t="shared" si="197"/>
        <v>0.67823908614931949</v>
      </c>
      <c r="AQ2876" s="18">
        <f t="shared" si="198"/>
        <v>0.82895888307139054</v>
      </c>
      <c r="AV2876" s="19">
        <v>1.9483999999999999</v>
      </c>
      <c r="AW2876" s="20">
        <v>6.83E-2</v>
      </c>
      <c r="AY2876" s="17">
        <v>289.3</v>
      </c>
      <c r="AZ2876" s="17">
        <v>0.75372921615824096</v>
      </c>
      <c r="BA2876" s="17">
        <f t="shared" si="199"/>
        <v>0.67835629454241686</v>
      </c>
      <c r="BB2876" s="17">
        <f t="shared" si="200"/>
        <v>0.82910213777406516</v>
      </c>
    </row>
    <row r="2877" spans="20:54" x14ac:dyDescent="0.2">
      <c r="T2877" s="12">
        <v>2.0478999999999998</v>
      </c>
      <c r="U2877" s="12">
        <v>7.6300000000000007E-2</v>
      </c>
      <c r="AG2877" s="19">
        <v>1.9094</v>
      </c>
      <c r="AH2877" s="20">
        <v>6.9000000000000006E-2</v>
      </c>
      <c r="AN2877" s="17">
        <v>289.39999999999998</v>
      </c>
      <c r="AO2877" s="17">
        <v>0.75363504974692797</v>
      </c>
      <c r="AP2877" s="17">
        <f t="shared" si="197"/>
        <v>0.67827154477223517</v>
      </c>
      <c r="AQ2877" s="18">
        <f t="shared" si="198"/>
        <v>0.82899855472162087</v>
      </c>
      <c r="AV2877" s="19">
        <v>1.9188000000000001</v>
      </c>
      <c r="AW2877" s="20">
        <v>6.83E-2</v>
      </c>
      <c r="AY2877" s="17">
        <v>289.39999999999998</v>
      </c>
      <c r="AZ2877" s="17">
        <v>0.75377360710418095</v>
      </c>
      <c r="BA2877" s="17">
        <f t="shared" si="199"/>
        <v>0.67839624639376284</v>
      </c>
      <c r="BB2877" s="17">
        <f t="shared" si="200"/>
        <v>0.82915096781459907</v>
      </c>
    </row>
    <row r="2878" spans="20:54" x14ac:dyDescent="0.2">
      <c r="T2878" s="12">
        <v>2.0470999999999999</v>
      </c>
      <c r="U2878" s="12">
        <v>7.6399999999999996E-2</v>
      </c>
      <c r="AG2878" s="19">
        <v>1.9547000000000001</v>
      </c>
      <c r="AH2878" s="20">
        <v>6.9000000000000006E-2</v>
      </c>
      <c r="AN2878" s="17">
        <v>289.5</v>
      </c>
      <c r="AO2878" s="17">
        <v>0.753671070225434</v>
      </c>
      <c r="AP2878" s="17">
        <f t="shared" si="197"/>
        <v>0.67830396320289066</v>
      </c>
      <c r="AQ2878" s="18">
        <f t="shared" si="198"/>
        <v>0.82903817724797746</v>
      </c>
      <c r="AV2878" s="19">
        <v>1.9226000000000001</v>
      </c>
      <c r="AW2878" s="20">
        <v>6.83E-2</v>
      </c>
      <c r="AY2878" s="17">
        <v>289.5</v>
      </c>
      <c r="AZ2878" s="17">
        <v>0.75381797857755894</v>
      </c>
      <c r="BA2878" s="17">
        <f t="shared" si="199"/>
        <v>0.67843618071980305</v>
      </c>
      <c r="BB2878" s="17">
        <f t="shared" si="200"/>
        <v>0.82919977643531495</v>
      </c>
    </row>
    <row r="2879" spans="20:54" x14ac:dyDescent="0.2">
      <c r="T2879" s="12">
        <v>2.0733999999999999</v>
      </c>
      <c r="U2879" s="12">
        <v>7.6399999999999996E-2</v>
      </c>
      <c r="AG2879" s="19">
        <v>1.9446000000000001</v>
      </c>
      <c r="AH2879" s="20">
        <v>6.9000000000000006E-2</v>
      </c>
      <c r="AN2879" s="17">
        <v>289.60000000000002</v>
      </c>
      <c r="AO2879" s="17">
        <v>0.75370704610385497</v>
      </c>
      <c r="AP2879" s="17">
        <f t="shared" si="197"/>
        <v>0.67833634149346944</v>
      </c>
      <c r="AQ2879" s="18">
        <f t="shared" si="198"/>
        <v>0.8290777507142405</v>
      </c>
      <c r="AV2879" s="19">
        <v>1.946</v>
      </c>
      <c r="AW2879" s="20">
        <v>6.8400000000000002E-2</v>
      </c>
      <c r="AY2879" s="17">
        <v>289.60000000000002</v>
      </c>
      <c r="AZ2879" s="17">
        <v>0.75386233064198405</v>
      </c>
      <c r="BA2879" s="17">
        <f t="shared" si="199"/>
        <v>0.67847609757778571</v>
      </c>
      <c r="BB2879" s="17">
        <f t="shared" si="200"/>
        <v>0.8292485637061825</v>
      </c>
    </row>
    <row r="2880" spans="20:54" x14ac:dyDescent="0.2">
      <c r="T2880" s="12">
        <v>2.0579000000000001</v>
      </c>
      <c r="U2880" s="12">
        <v>7.6399999999999996E-2</v>
      </c>
      <c r="AG2880" s="19">
        <v>1.9672000000000001</v>
      </c>
      <c r="AH2880" s="20">
        <v>6.9099999999999995E-2</v>
      </c>
      <c r="AN2880" s="17">
        <v>289.7</v>
      </c>
      <c r="AO2880" s="17">
        <v>0.753742977440092</v>
      </c>
      <c r="AP2880" s="17">
        <f t="shared" si="197"/>
        <v>0.67836867969608283</v>
      </c>
      <c r="AQ2880" s="18">
        <f t="shared" si="198"/>
        <v>0.82911727518410128</v>
      </c>
      <c r="AV2880" s="19">
        <v>1.9463999999999999</v>
      </c>
      <c r="AW2880" s="20">
        <v>6.8400000000000002E-2</v>
      </c>
      <c r="AY2880" s="17">
        <v>289.7</v>
      </c>
      <c r="AZ2880" s="17">
        <v>0.75390666336094003</v>
      </c>
      <c r="BA2880" s="17">
        <f t="shared" si="199"/>
        <v>0.678515997024846</v>
      </c>
      <c r="BB2880" s="17">
        <f t="shared" si="200"/>
        <v>0.82929732969703407</v>
      </c>
    </row>
    <row r="2881" spans="20:54" x14ac:dyDescent="0.2">
      <c r="T2881" s="12">
        <v>2.0910000000000002</v>
      </c>
      <c r="U2881" s="12">
        <v>7.6499999999999999E-2</v>
      </c>
      <c r="AG2881" s="19">
        <v>1.9395</v>
      </c>
      <c r="AH2881" s="20">
        <v>6.9099999999999995E-2</v>
      </c>
      <c r="AN2881" s="17">
        <v>289.8</v>
      </c>
      <c r="AO2881" s="17">
        <v>0.75377886429196495</v>
      </c>
      <c r="AP2881" s="17">
        <f t="shared" si="197"/>
        <v>0.67840097786276843</v>
      </c>
      <c r="AQ2881" s="18">
        <f t="shared" si="198"/>
        <v>0.82915675072116146</v>
      </c>
      <c r="AV2881" s="19">
        <v>1.9622999999999999</v>
      </c>
      <c r="AW2881" s="20">
        <v>6.8400000000000002E-2</v>
      </c>
      <c r="AY2881" s="17">
        <v>289.8</v>
      </c>
      <c r="AZ2881" s="17">
        <v>0.753950976797783</v>
      </c>
      <c r="BA2881" s="17">
        <f t="shared" si="199"/>
        <v>0.67855587911800475</v>
      </c>
      <c r="BB2881" s="17">
        <f t="shared" si="200"/>
        <v>0.82934607447756137</v>
      </c>
    </row>
    <row r="2882" spans="20:54" x14ac:dyDescent="0.2">
      <c r="T2882" s="12">
        <v>2.1097000000000001</v>
      </c>
      <c r="U2882" s="12">
        <v>7.6499999999999999E-2</v>
      </c>
      <c r="AG2882" s="19">
        <v>1.9589000000000001</v>
      </c>
      <c r="AH2882" s="20">
        <v>6.9099999999999995E-2</v>
      </c>
      <c r="AN2882" s="17">
        <v>289.89999999999998</v>
      </c>
      <c r="AO2882" s="17">
        <v>0.75381470671721296</v>
      </c>
      <c r="AP2882" s="17">
        <f t="shared" si="197"/>
        <v>0.67843323604549166</v>
      </c>
      <c r="AQ2882" s="18">
        <f t="shared" si="198"/>
        <v>0.82919617738893436</v>
      </c>
      <c r="AV2882" s="19">
        <v>1.9516</v>
      </c>
      <c r="AW2882" s="20">
        <v>6.8400000000000002E-2</v>
      </c>
      <c r="AY2882" s="17">
        <v>289.89999999999998</v>
      </c>
      <c r="AZ2882" s="17">
        <v>0.75399527101574704</v>
      </c>
      <c r="BA2882" s="17">
        <f t="shared" si="199"/>
        <v>0.67859574391417232</v>
      </c>
      <c r="BB2882" s="17">
        <f t="shared" si="200"/>
        <v>0.82939479811732186</v>
      </c>
    </row>
    <row r="2883" spans="20:54" x14ac:dyDescent="0.2">
      <c r="T2883" s="12">
        <v>2.0613999999999999</v>
      </c>
      <c r="U2883" s="12">
        <v>7.6600000000000001E-2</v>
      </c>
      <c r="AG2883" s="19">
        <v>1.9661</v>
      </c>
      <c r="AH2883" s="20">
        <v>6.9099999999999995E-2</v>
      </c>
      <c r="AN2883" s="17">
        <v>290</v>
      </c>
      <c r="AO2883" s="17">
        <v>0.75385050477349502</v>
      </c>
      <c r="AP2883" s="17">
        <f t="shared" ref="AP2883:AP2946" si="201">AO2883*0.9</f>
        <v>0.67846545429614558</v>
      </c>
      <c r="AQ2883" s="18">
        <f t="shared" ref="AQ2883:AQ2946" si="202">AO2883*1.1</f>
        <v>0.82923555525084458</v>
      </c>
      <c r="AV2883" s="19">
        <v>1.8985000000000001</v>
      </c>
      <c r="AW2883" s="20">
        <v>6.8400000000000002E-2</v>
      </c>
      <c r="AY2883" s="17">
        <v>290</v>
      </c>
      <c r="AZ2883" s="17">
        <v>0.754039546077937</v>
      </c>
      <c r="BA2883" s="17">
        <f t="shared" ref="BA2883:BA2946" si="203">AZ2883*0.9</f>
        <v>0.6786355914701433</v>
      </c>
      <c r="BB2883" s="17">
        <f t="shared" ref="BB2883:BB2946" si="204">AZ2883*1.1</f>
        <v>0.82944350068573081</v>
      </c>
    </row>
    <row r="2884" spans="20:54" x14ac:dyDescent="0.2">
      <c r="T2884" s="12">
        <v>2.1143999999999998</v>
      </c>
      <c r="U2884" s="12">
        <v>7.6600000000000001E-2</v>
      </c>
      <c r="AG2884" s="19">
        <v>1.9328000000000001</v>
      </c>
      <c r="AH2884" s="20">
        <v>6.9099999999999995E-2</v>
      </c>
      <c r="AN2884" s="17">
        <v>290.10000000000002</v>
      </c>
      <c r="AO2884" s="17">
        <v>0.75388625851838997</v>
      </c>
      <c r="AP2884" s="17">
        <f t="shared" si="201"/>
        <v>0.67849763266655094</v>
      </c>
      <c r="AQ2884" s="18">
        <f t="shared" si="202"/>
        <v>0.829274884370229</v>
      </c>
      <c r="AV2884" s="19">
        <v>1.8927</v>
      </c>
      <c r="AW2884" s="20">
        <v>6.8400000000000002E-2</v>
      </c>
      <c r="AY2884" s="17">
        <v>290.10000000000002</v>
      </c>
      <c r="AZ2884" s="17">
        <v>0.75408380204733505</v>
      </c>
      <c r="BA2884" s="17">
        <f t="shared" si="203"/>
        <v>0.67867542184260155</v>
      </c>
      <c r="BB2884" s="17">
        <f t="shared" si="204"/>
        <v>0.82949218225206867</v>
      </c>
    </row>
    <row r="2885" spans="20:54" x14ac:dyDescent="0.2">
      <c r="T2885" s="12">
        <v>2.0754999999999999</v>
      </c>
      <c r="U2885" s="12">
        <v>7.6600000000000001E-2</v>
      </c>
      <c r="AG2885" s="19">
        <v>1.9543999999999999</v>
      </c>
      <c r="AH2885" s="20">
        <v>6.9199999999999998E-2</v>
      </c>
      <c r="AN2885" s="17">
        <v>290.2</v>
      </c>
      <c r="AO2885" s="17">
        <v>0.75392196800939504</v>
      </c>
      <c r="AP2885" s="17">
        <f t="shared" si="201"/>
        <v>0.67852977120845559</v>
      </c>
      <c r="AQ2885" s="18">
        <f t="shared" si="202"/>
        <v>0.8293141648103346</v>
      </c>
      <c r="AV2885" s="19">
        <v>1.9052</v>
      </c>
      <c r="AW2885" s="20">
        <v>6.8500000000000005E-2</v>
      </c>
      <c r="AY2885" s="17">
        <v>290.2</v>
      </c>
      <c r="AZ2885" s="17">
        <v>0.75412803898679504</v>
      </c>
      <c r="BA2885" s="17">
        <f t="shared" si="203"/>
        <v>0.6787152350881156</v>
      </c>
      <c r="BB2885" s="17">
        <f t="shared" si="204"/>
        <v>0.82954084288547458</v>
      </c>
    </row>
    <row r="2886" spans="20:54" x14ac:dyDescent="0.2">
      <c r="T2886" s="12">
        <v>2.0950000000000002</v>
      </c>
      <c r="U2886" s="12">
        <v>7.6700000000000004E-2</v>
      </c>
      <c r="AG2886" s="19">
        <v>2.0013999999999998</v>
      </c>
      <c r="AH2886" s="20">
        <v>6.9199999999999998E-2</v>
      </c>
      <c r="AN2886" s="17">
        <v>290.3</v>
      </c>
      <c r="AO2886" s="17">
        <v>0.75395763330392995</v>
      </c>
      <c r="AP2886" s="17">
        <f t="shared" si="201"/>
        <v>0.67856186997353696</v>
      </c>
      <c r="AQ2886" s="18">
        <f t="shared" si="202"/>
        <v>0.82935339663432306</v>
      </c>
      <c r="AV2886" s="19">
        <v>1.9192</v>
      </c>
      <c r="AW2886" s="20">
        <v>6.8500000000000005E-2</v>
      </c>
      <c r="AY2886" s="17">
        <v>290.3</v>
      </c>
      <c r="AZ2886" s="17">
        <v>0.75417225695904999</v>
      </c>
      <c r="BA2886" s="17">
        <f t="shared" si="203"/>
        <v>0.67875503126314496</v>
      </c>
      <c r="BB2886" s="17">
        <f t="shared" si="204"/>
        <v>0.82958948265495502</v>
      </c>
    </row>
    <row r="2887" spans="20:54" x14ac:dyDescent="0.2">
      <c r="T2887" s="12">
        <v>2.0486</v>
      </c>
      <c r="U2887" s="12">
        <v>7.6700000000000004E-2</v>
      </c>
      <c r="AG2887" s="19">
        <v>1.9814000000000001</v>
      </c>
      <c r="AH2887" s="20">
        <v>6.9199999999999998E-2</v>
      </c>
      <c r="AN2887" s="17">
        <v>290.39999999999998</v>
      </c>
      <c r="AO2887" s="17">
        <v>0.75399325445933196</v>
      </c>
      <c r="AP2887" s="17">
        <f t="shared" si="201"/>
        <v>0.67859392901339877</v>
      </c>
      <c r="AQ2887" s="18">
        <f t="shared" si="202"/>
        <v>0.82939257990526527</v>
      </c>
      <c r="AV2887" s="19">
        <v>1.9603999999999999</v>
      </c>
      <c r="AW2887" s="20">
        <v>6.8500000000000005E-2</v>
      </c>
      <c r="AY2887" s="17">
        <v>290.39999999999998</v>
      </c>
      <c r="AZ2887" s="17">
        <v>0.75421645602670395</v>
      </c>
      <c r="BA2887" s="17">
        <f t="shared" si="203"/>
        <v>0.67879481042403356</v>
      </c>
      <c r="BB2887" s="17">
        <f t="shared" si="204"/>
        <v>0.82963810162937446</v>
      </c>
    </row>
    <row r="2888" spans="20:54" x14ac:dyDescent="0.2">
      <c r="T2888" s="12">
        <v>2.1</v>
      </c>
      <c r="U2888" s="12">
        <v>7.6700000000000004E-2</v>
      </c>
      <c r="AG2888" s="19">
        <v>1.9481999999999999</v>
      </c>
      <c r="AH2888" s="20">
        <v>6.9199999999999998E-2</v>
      </c>
      <c r="AN2888" s="17">
        <v>290.5</v>
      </c>
      <c r="AO2888" s="17">
        <v>0.75402883153285805</v>
      </c>
      <c r="AP2888" s="17">
        <f t="shared" si="201"/>
        <v>0.67862594837957224</v>
      </c>
      <c r="AQ2888" s="18">
        <f t="shared" si="202"/>
        <v>0.82943171468614396</v>
      </c>
      <c r="AV2888" s="19">
        <v>1.9274</v>
      </c>
      <c r="AW2888" s="20">
        <v>6.8500000000000005E-2</v>
      </c>
      <c r="AY2888" s="17">
        <v>290.5</v>
      </c>
      <c r="AZ2888" s="17">
        <v>0.75426063625224105</v>
      </c>
      <c r="BA2888" s="17">
        <f t="shared" si="203"/>
        <v>0.67883457262701696</v>
      </c>
      <c r="BB2888" s="17">
        <f t="shared" si="204"/>
        <v>0.82968669987746524</v>
      </c>
    </row>
    <row r="2889" spans="20:54" x14ac:dyDescent="0.2">
      <c r="T2889" s="12">
        <v>2.0670999999999999</v>
      </c>
      <c r="U2889" s="12">
        <v>7.6799999999999993E-2</v>
      </c>
      <c r="AG2889" s="19">
        <v>1.9537</v>
      </c>
      <c r="AH2889" s="20">
        <v>6.9199999999999998E-2</v>
      </c>
      <c r="AN2889" s="17">
        <v>290.60000000000002</v>
      </c>
      <c r="AO2889" s="17">
        <v>0.75406436458168802</v>
      </c>
      <c r="AP2889" s="17">
        <f t="shared" si="201"/>
        <v>0.67865792812351922</v>
      </c>
      <c r="AQ2889" s="18">
        <f t="shared" si="202"/>
        <v>0.82947080103985693</v>
      </c>
      <c r="AV2889" s="19">
        <v>1.9187000000000001</v>
      </c>
      <c r="AW2889" s="20">
        <v>6.8500000000000005E-2</v>
      </c>
      <c r="AY2889" s="17">
        <v>290.60000000000002</v>
      </c>
      <c r="AZ2889" s="17">
        <v>0.75430479769801695</v>
      </c>
      <c r="BA2889" s="17">
        <f t="shared" si="203"/>
        <v>0.67887431792821529</v>
      </c>
      <c r="BB2889" s="17">
        <f t="shared" si="204"/>
        <v>0.82973527746781872</v>
      </c>
    </row>
    <row r="2890" spans="20:54" x14ac:dyDescent="0.2">
      <c r="T2890" s="12">
        <v>2.1089000000000002</v>
      </c>
      <c r="U2890" s="12">
        <v>7.6799999999999993E-2</v>
      </c>
      <c r="AG2890" s="19">
        <v>1.9811000000000001</v>
      </c>
      <c r="AH2890" s="20">
        <v>6.93E-2</v>
      </c>
      <c r="AN2890" s="17">
        <v>290.7</v>
      </c>
      <c r="AO2890" s="17">
        <v>0.75409985366291898</v>
      </c>
      <c r="AP2890" s="17">
        <f t="shared" si="201"/>
        <v>0.67868986829662714</v>
      </c>
      <c r="AQ2890" s="18">
        <f t="shared" si="202"/>
        <v>0.82950983902921094</v>
      </c>
      <c r="AV2890" s="19">
        <v>1.9761</v>
      </c>
      <c r="AW2890" s="20">
        <v>6.8500000000000005E-2</v>
      </c>
      <c r="AY2890" s="17">
        <v>290.7</v>
      </c>
      <c r="AZ2890" s="17">
        <v>0.75434894042626399</v>
      </c>
      <c r="BA2890" s="17">
        <f t="shared" si="203"/>
        <v>0.67891404638363761</v>
      </c>
      <c r="BB2890" s="17">
        <f t="shared" si="204"/>
        <v>0.82978383446889048</v>
      </c>
    </row>
    <row r="2891" spans="20:54" x14ac:dyDescent="0.2">
      <c r="T2891" s="12">
        <v>2.101</v>
      </c>
      <c r="U2891" s="12">
        <v>7.6799999999999993E-2</v>
      </c>
      <c r="AG2891" s="19">
        <v>1.9568000000000001</v>
      </c>
      <c r="AH2891" s="20">
        <v>6.93E-2</v>
      </c>
      <c r="AN2891" s="17">
        <v>290.8</v>
      </c>
      <c r="AO2891" s="17">
        <v>0.754135298833571</v>
      </c>
      <c r="AP2891" s="17">
        <f t="shared" si="201"/>
        <v>0.67872176895021397</v>
      </c>
      <c r="AQ2891" s="18">
        <f t="shared" si="202"/>
        <v>0.82954882871692814</v>
      </c>
      <c r="AV2891" s="19">
        <v>1.93</v>
      </c>
      <c r="AW2891" s="20">
        <v>6.8599999999999994E-2</v>
      </c>
      <c r="AY2891" s="17">
        <v>290.8</v>
      </c>
      <c r="AZ2891" s="17">
        <v>0.75439306449909505</v>
      </c>
      <c r="BA2891" s="17">
        <f t="shared" si="203"/>
        <v>0.67895375804918556</v>
      </c>
      <c r="BB2891" s="17">
        <f t="shared" si="204"/>
        <v>0.82983237094900464</v>
      </c>
    </row>
    <row r="2892" spans="20:54" x14ac:dyDescent="0.2">
      <c r="T2892" s="12">
        <v>2.0929000000000002</v>
      </c>
      <c r="U2892" s="12">
        <v>7.6899999999999996E-2</v>
      </c>
      <c r="AG2892" s="19">
        <v>1.9311</v>
      </c>
      <c r="AH2892" s="20">
        <v>6.93E-2</v>
      </c>
      <c r="AN2892" s="17">
        <v>290.89999999999998</v>
      </c>
      <c r="AO2892" s="17">
        <v>0.75417070015058196</v>
      </c>
      <c r="AP2892" s="17">
        <f t="shared" si="201"/>
        <v>0.67875363013552381</v>
      </c>
      <c r="AQ2892" s="18">
        <f t="shared" si="202"/>
        <v>0.82958777016564023</v>
      </c>
      <c r="AV2892" s="19">
        <v>1.976</v>
      </c>
      <c r="AW2892" s="20">
        <v>6.8599999999999994E-2</v>
      </c>
      <c r="AY2892" s="17">
        <v>290.89999999999998</v>
      </c>
      <c r="AZ2892" s="17">
        <v>0.75443716997849197</v>
      </c>
      <c r="BA2892" s="17">
        <f t="shared" si="203"/>
        <v>0.67899345298064284</v>
      </c>
      <c r="BB2892" s="17">
        <f t="shared" si="204"/>
        <v>0.82988088697634121</v>
      </c>
    </row>
    <row r="2893" spans="20:54" x14ac:dyDescent="0.2">
      <c r="T2893" s="12">
        <v>2.0941000000000001</v>
      </c>
      <c r="U2893" s="12">
        <v>7.6899999999999996E-2</v>
      </c>
      <c r="AG2893" s="19">
        <v>1.9374</v>
      </c>
      <c r="AH2893" s="20">
        <v>6.93E-2</v>
      </c>
      <c r="AN2893" s="17">
        <v>291</v>
      </c>
      <c r="AO2893" s="17">
        <v>0.75420605767081195</v>
      </c>
      <c r="AP2893" s="17">
        <f t="shared" si="201"/>
        <v>0.67878545190373074</v>
      </c>
      <c r="AQ2893" s="18">
        <f t="shared" si="202"/>
        <v>0.82962666343789326</v>
      </c>
      <c r="AV2893" s="19">
        <v>1.9432</v>
      </c>
      <c r="AW2893" s="20">
        <v>6.8599999999999994E-2</v>
      </c>
      <c r="AY2893" s="17">
        <v>291</v>
      </c>
      <c r="AZ2893" s="17">
        <v>0.75448125692631995</v>
      </c>
      <c r="BA2893" s="17">
        <f t="shared" si="203"/>
        <v>0.67903313123368803</v>
      </c>
      <c r="BB2893" s="17">
        <f t="shared" si="204"/>
        <v>0.82992938261895199</v>
      </c>
    </row>
    <row r="2894" spans="20:54" x14ac:dyDescent="0.2">
      <c r="T2894" s="12">
        <v>2.0630000000000002</v>
      </c>
      <c r="U2894" s="12">
        <v>7.6899999999999996E-2</v>
      </c>
      <c r="AG2894" s="19">
        <v>1.9327000000000001</v>
      </c>
      <c r="AH2894" s="20">
        <v>6.93E-2</v>
      </c>
      <c r="AN2894" s="17">
        <v>291.10000000000002</v>
      </c>
      <c r="AO2894" s="17">
        <v>0.75424137145104297</v>
      </c>
      <c r="AP2894" s="17">
        <f t="shared" si="201"/>
        <v>0.67881723430593865</v>
      </c>
      <c r="AQ2894" s="18">
        <f t="shared" si="202"/>
        <v>0.82966550859614729</v>
      </c>
      <c r="AV2894" s="19">
        <v>1.9632000000000001</v>
      </c>
      <c r="AW2894" s="20">
        <v>6.8599999999999994E-2</v>
      </c>
      <c r="AY2894" s="17">
        <v>291.10000000000002</v>
      </c>
      <c r="AZ2894" s="17">
        <v>0.75452532540431605</v>
      </c>
      <c r="BA2894" s="17">
        <f t="shared" si="203"/>
        <v>0.67907279286388444</v>
      </c>
      <c r="BB2894" s="17">
        <f t="shared" si="204"/>
        <v>0.82997785794474777</v>
      </c>
    </row>
    <row r="2895" spans="20:54" x14ac:dyDescent="0.2">
      <c r="T2895" s="12">
        <v>2.0853000000000002</v>
      </c>
      <c r="U2895" s="12">
        <v>7.6999999999999999E-2</v>
      </c>
      <c r="AG2895" s="19">
        <v>1.984</v>
      </c>
      <c r="AH2895" s="20">
        <v>6.9400000000000003E-2</v>
      </c>
      <c r="AN2895" s="17">
        <v>291.2</v>
      </c>
      <c r="AO2895" s="17">
        <v>0.75427664154797502</v>
      </c>
      <c r="AP2895" s="17">
        <f t="shared" si="201"/>
        <v>0.67884897739317751</v>
      </c>
      <c r="AQ2895" s="18">
        <f t="shared" si="202"/>
        <v>0.82970430570277265</v>
      </c>
      <c r="AV2895" s="19">
        <v>1.9169</v>
      </c>
      <c r="AW2895" s="20">
        <v>6.8599999999999994E-2</v>
      </c>
      <c r="AY2895" s="17">
        <v>291.2</v>
      </c>
      <c r="AZ2895" s="17">
        <v>0.75456937547409697</v>
      </c>
      <c r="BA2895" s="17">
        <f t="shared" si="203"/>
        <v>0.6791124379266873</v>
      </c>
      <c r="BB2895" s="17">
        <f t="shared" si="204"/>
        <v>0.83002631302150676</v>
      </c>
    </row>
    <row r="2896" spans="20:54" x14ac:dyDescent="0.2">
      <c r="T2896" s="12">
        <v>2.0550000000000002</v>
      </c>
      <c r="U2896" s="12">
        <v>7.6999999999999999E-2</v>
      </c>
      <c r="AG2896" s="19">
        <v>1.9481999999999999</v>
      </c>
      <c r="AH2896" s="20">
        <v>6.9400000000000003E-2</v>
      </c>
      <c r="AN2896" s="17">
        <v>291.3</v>
      </c>
      <c r="AO2896" s="17">
        <v>0.75431186801823102</v>
      </c>
      <c r="AP2896" s="17">
        <f t="shared" si="201"/>
        <v>0.67888068121640799</v>
      </c>
      <c r="AQ2896" s="18">
        <f t="shared" si="202"/>
        <v>0.82974305482005417</v>
      </c>
      <c r="AV2896" s="19">
        <v>1.9234</v>
      </c>
      <c r="AW2896" s="20">
        <v>6.8599999999999994E-2</v>
      </c>
      <c r="AY2896" s="17">
        <v>291.3</v>
      </c>
      <c r="AZ2896" s="17">
        <v>0.75461340719715597</v>
      </c>
      <c r="BA2896" s="17">
        <f t="shared" si="203"/>
        <v>0.67915206647744042</v>
      </c>
      <c r="BB2896" s="17">
        <f t="shared" si="204"/>
        <v>0.83007474791687164</v>
      </c>
    </row>
    <row r="2897" spans="20:54" x14ac:dyDescent="0.2">
      <c r="T2897" s="12">
        <v>2.0973000000000002</v>
      </c>
      <c r="U2897" s="12">
        <v>7.6999999999999999E-2</v>
      </c>
      <c r="AG2897" s="19">
        <v>1.9672000000000001</v>
      </c>
      <c r="AH2897" s="20">
        <v>6.9400000000000003E-2</v>
      </c>
      <c r="AN2897" s="17">
        <v>291.39999999999998</v>
      </c>
      <c r="AO2897" s="17">
        <v>0.75434705091835397</v>
      </c>
      <c r="AP2897" s="17">
        <f t="shared" si="201"/>
        <v>0.6789123458265186</v>
      </c>
      <c r="AQ2897" s="18">
        <f t="shared" si="202"/>
        <v>0.82978175601018944</v>
      </c>
      <c r="AV2897" s="19">
        <v>1.9157</v>
      </c>
      <c r="AW2897" s="20">
        <v>6.8699999999999997E-2</v>
      </c>
      <c r="AY2897" s="17">
        <v>291.39999999999998</v>
      </c>
      <c r="AZ2897" s="17">
        <v>0.75465742063486396</v>
      </c>
      <c r="BA2897" s="17">
        <f t="shared" si="203"/>
        <v>0.67919167857137763</v>
      </c>
      <c r="BB2897" s="17">
        <f t="shared" si="204"/>
        <v>0.8301231626983504</v>
      </c>
    </row>
    <row r="2898" spans="20:54" x14ac:dyDescent="0.2">
      <c r="T2898" s="12">
        <v>2.1189</v>
      </c>
      <c r="U2898" s="12">
        <v>7.7100000000000002E-2</v>
      </c>
      <c r="AG2898" s="19">
        <v>1.9857</v>
      </c>
      <c r="AH2898" s="20">
        <v>6.9400000000000003E-2</v>
      </c>
      <c r="AN2898" s="17">
        <v>291.5</v>
      </c>
      <c r="AO2898" s="17">
        <v>0.75438219030480902</v>
      </c>
      <c r="AP2898" s="17">
        <f t="shared" si="201"/>
        <v>0.67894397127432815</v>
      </c>
      <c r="AQ2898" s="18">
        <f t="shared" si="202"/>
        <v>0.82982040933529</v>
      </c>
      <c r="AV2898" s="19">
        <v>1.9341999999999999</v>
      </c>
      <c r="AW2898" s="20">
        <v>6.8699999999999997E-2</v>
      </c>
      <c r="AY2898" s="17">
        <v>291.5</v>
      </c>
      <c r="AZ2898" s="17">
        <v>0.75470141584846695</v>
      </c>
      <c r="BA2898" s="17">
        <f t="shared" si="203"/>
        <v>0.67923127426362029</v>
      </c>
      <c r="BB2898" s="17">
        <f t="shared" si="204"/>
        <v>0.83017155743331372</v>
      </c>
    </row>
    <row r="2899" spans="20:54" x14ac:dyDescent="0.2">
      <c r="T2899" s="12">
        <v>2.0581999999999998</v>
      </c>
      <c r="U2899" s="12">
        <v>7.7100000000000002E-2</v>
      </c>
      <c r="AG2899" s="19">
        <v>1.9447000000000001</v>
      </c>
      <c r="AH2899" s="20">
        <v>6.9400000000000003E-2</v>
      </c>
      <c r="AN2899" s="17">
        <v>291.60000000000002</v>
      </c>
      <c r="AO2899" s="17">
        <v>0.75441728623398097</v>
      </c>
      <c r="AP2899" s="17">
        <f t="shared" si="201"/>
        <v>0.67897555761058292</v>
      </c>
      <c r="AQ2899" s="18">
        <f t="shared" si="202"/>
        <v>0.82985901485737912</v>
      </c>
      <c r="AV2899" s="19">
        <v>1.9442999999999999</v>
      </c>
      <c r="AW2899" s="20">
        <v>6.8699999999999997E-2</v>
      </c>
      <c r="AY2899" s="17">
        <v>291.60000000000002</v>
      </c>
      <c r="AZ2899" s="17">
        <v>0.75474539289909204</v>
      </c>
      <c r="BA2899" s="17">
        <f t="shared" si="203"/>
        <v>0.67927085360918282</v>
      </c>
      <c r="BB2899" s="17">
        <f t="shared" si="204"/>
        <v>0.83021993218900136</v>
      </c>
    </row>
    <row r="2900" spans="20:54" x14ac:dyDescent="0.2">
      <c r="T2900" s="12">
        <v>2.0819000000000001</v>
      </c>
      <c r="U2900" s="12">
        <v>7.7100000000000002E-2</v>
      </c>
      <c r="AG2900" s="19">
        <v>1.9454</v>
      </c>
      <c r="AH2900" s="20">
        <v>6.9500000000000006E-2</v>
      </c>
      <c r="AN2900" s="17">
        <v>291.7</v>
      </c>
      <c r="AO2900" s="17">
        <v>0.75445233876217899</v>
      </c>
      <c r="AP2900" s="17">
        <f t="shared" si="201"/>
        <v>0.67900710488596105</v>
      </c>
      <c r="AQ2900" s="18">
        <f t="shared" si="202"/>
        <v>0.82989757263839692</v>
      </c>
      <c r="AV2900" s="19">
        <v>1.9374</v>
      </c>
      <c r="AW2900" s="20">
        <v>6.8699999999999997E-2</v>
      </c>
      <c r="AY2900" s="17">
        <v>291.7</v>
      </c>
      <c r="AZ2900" s="17">
        <v>0.75478935184774198</v>
      </c>
      <c r="BA2900" s="17">
        <f t="shared" si="203"/>
        <v>0.67931041666296776</v>
      </c>
      <c r="BB2900" s="17">
        <f t="shared" si="204"/>
        <v>0.83026828703251621</v>
      </c>
    </row>
    <row r="2901" spans="20:54" x14ac:dyDescent="0.2">
      <c r="T2901" s="12">
        <v>2.0840999999999998</v>
      </c>
      <c r="U2901" s="12">
        <v>7.7200000000000005E-2</v>
      </c>
      <c r="AG2901" s="19">
        <v>1.8871</v>
      </c>
      <c r="AH2901" s="20">
        <v>6.9500000000000006E-2</v>
      </c>
      <c r="AN2901" s="17">
        <v>291.8</v>
      </c>
      <c r="AO2901" s="17">
        <v>0.75448734794562999</v>
      </c>
      <c r="AP2901" s="17">
        <f t="shared" si="201"/>
        <v>0.67903861315106706</v>
      </c>
      <c r="AQ2901" s="18">
        <f t="shared" si="202"/>
        <v>0.82993608274019304</v>
      </c>
      <c r="AV2901" s="19">
        <v>1.9141999999999999</v>
      </c>
      <c r="AW2901" s="20">
        <v>6.8699999999999997E-2</v>
      </c>
      <c r="AY2901" s="17">
        <v>291.8</v>
      </c>
      <c r="AZ2901" s="17">
        <v>0.75483329275529998</v>
      </c>
      <c r="BA2901" s="17">
        <f t="shared" si="203"/>
        <v>0.67934996347976995</v>
      </c>
      <c r="BB2901" s="17">
        <f t="shared" si="204"/>
        <v>0.83031662203083001</v>
      </c>
    </row>
    <row r="2902" spans="20:54" x14ac:dyDescent="0.2">
      <c r="T2902" s="12">
        <v>2.1223999999999998</v>
      </c>
      <c r="U2902" s="12">
        <v>7.7200000000000005E-2</v>
      </c>
      <c r="AG2902" s="19">
        <v>1.9493</v>
      </c>
      <c r="AH2902" s="20">
        <v>6.9500000000000006E-2</v>
      </c>
      <c r="AN2902" s="17">
        <v>291.89999999999998</v>
      </c>
      <c r="AO2902" s="17">
        <v>0.75452231384048496</v>
      </c>
      <c r="AP2902" s="17">
        <f t="shared" si="201"/>
        <v>0.67907008245643652</v>
      </c>
      <c r="AQ2902" s="18">
        <f t="shared" si="202"/>
        <v>0.82997454522453351</v>
      </c>
      <c r="AV2902" s="19">
        <v>1.9046000000000001</v>
      </c>
      <c r="AW2902" s="20">
        <v>6.8699999999999997E-2</v>
      </c>
      <c r="AY2902" s="17">
        <v>291.89999999999998</v>
      </c>
      <c r="AZ2902" s="17">
        <v>0.75487721568252497</v>
      </c>
      <c r="BA2902" s="17">
        <f t="shared" si="203"/>
        <v>0.67938949411427252</v>
      </c>
      <c r="BB2902" s="17">
        <f t="shared" si="204"/>
        <v>0.83036493725077754</v>
      </c>
    </row>
    <row r="2903" spans="20:54" x14ac:dyDescent="0.2">
      <c r="T2903" s="12">
        <v>2.0674999999999999</v>
      </c>
      <c r="U2903" s="12">
        <v>7.7200000000000005E-2</v>
      </c>
      <c r="AG2903" s="19">
        <v>1.9365000000000001</v>
      </c>
      <c r="AH2903" s="20">
        <v>6.9500000000000006E-2</v>
      </c>
      <c r="AN2903" s="17">
        <v>292</v>
      </c>
      <c r="AO2903" s="17">
        <v>0.75455723650281503</v>
      </c>
      <c r="AP2903" s="17">
        <f t="shared" si="201"/>
        <v>0.67910151285253351</v>
      </c>
      <c r="AQ2903" s="18">
        <f t="shared" si="202"/>
        <v>0.83001296015309656</v>
      </c>
      <c r="AV2903" s="19">
        <v>1.9153</v>
      </c>
      <c r="AW2903" s="20">
        <v>6.88E-2</v>
      </c>
      <c r="AY2903" s="17">
        <v>292</v>
      </c>
      <c r="AZ2903" s="17">
        <v>0.75492112069005701</v>
      </c>
      <c r="BA2903" s="17">
        <f t="shared" si="203"/>
        <v>0.67942900862105138</v>
      </c>
      <c r="BB2903" s="17">
        <f t="shared" si="204"/>
        <v>0.83041323275906276</v>
      </c>
    </row>
    <row r="2904" spans="20:54" x14ac:dyDescent="0.2">
      <c r="T2904" s="12">
        <v>2.0926</v>
      </c>
      <c r="U2904" s="12">
        <v>7.7299999999999994E-2</v>
      </c>
      <c r="AG2904" s="19">
        <v>1.9554</v>
      </c>
      <c r="AH2904" s="20">
        <v>6.9500000000000006E-2</v>
      </c>
      <c r="AN2904" s="17">
        <v>292.10000000000002</v>
      </c>
      <c r="AO2904" s="17">
        <v>0.75459211598861597</v>
      </c>
      <c r="AP2904" s="17">
        <f t="shared" si="201"/>
        <v>0.67913290438975438</v>
      </c>
      <c r="AQ2904" s="18">
        <f t="shared" si="202"/>
        <v>0.83005132758747768</v>
      </c>
      <c r="AV2904" s="19">
        <v>1.9268000000000001</v>
      </c>
      <c r="AW2904" s="20">
        <v>6.88E-2</v>
      </c>
      <c r="AY2904" s="17">
        <v>292.10000000000002</v>
      </c>
      <c r="AZ2904" s="17">
        <v>0.75496500783841303</v>
      </c>
      <c r="BA2904" s="17">
        <f t="shared" si="203"/>
        <v>0.67946850705457174</v>
      </c>
      <c r="BB2904" s="17">
        <f t="shared" si="204"/>
        <v>0.83046150862225443</v>
      </c>
    </row>
    <row r="2905" spans="20:54" x14ac:dyDescent="0.2">
      <c r="T2905" s="12">
        <v>2.0985999999999998</v>
      </c>
      <c r="U2905" s="12">
        <v>7.7299999999999994E-2</v>
      </c>
      <c r="AG2905" s="19">
        <v>1.9794</v>
      </c>
      <c r="AH2905" s="20">
        <v>6.9599999999999995E-2</v>
      </c>
      <c r="AN2905" s="17">
        <v>292.2</v>
      </c>
      <c r="AO2905" s="17">
        <v>0.75462695235380195</v>
      </c>
      <c r="AP2905" s="17">
        <f t="shared" si="201"/>
        <v>0.67916425711842177</v>
      </c>
      <c r="AQ2905" s="18">
        <f t="shared" si="202"/>
        <v>0.83008964758918224</v>
      </c>
      <c r="AV2905" s="19">
        <v>1.9376</v>
      </c>
      <c r="AW2905" s="20">
        <v>6.88E-2</v>
      </c>
      <c r="AY2905" s="17">
        <v>292.2</v>
      </c>
      <c r="AZ2905" s="17">
        <v>0.75500887718798904</v>
      </c>
      <c r="BA2905" s="17">
        <f t="shared" si="203"/>
        <v>0.67950798946919011</v>
      </c>
      <c r="BB2905" s="17">
        <f t="shared" si="204"/>
        <v>0.83050976490678796</v>
      </c>
    </row>
    <row r="2906" spans="20:54" x14ac:dyDescent="0.2">
      <c r="T2906" s="12">
        <v>2.0695000000000001</v>
      </c>
      <c r="U2906" s="12">
        <v>7.7399999999999997E-2</v>
      </c>
      <c r="AG2906" s="19">
        <v>1.9298999999999999</v>
      </c>
      <c r="AH2906" s="20">
        <v>6.9599999999999995E-2</v>
      </c>
      <c r="AN2906" s="17">
        <v>292.3</v>
      </c>
      <c r="AO2906" s="17">
        <v>0.75466174565421096</v>
      </c>
      <c r="AP2906" s="17">
        <f t="shared" si="201"/>
        <v>0.67919557108878992</v>
      </c>
      <c r="AQ2906" s="18">
        <f t="shared" si="202"/>
        <v>0.83012792021963211</v>
      </c>
      <c r="AV2906" s="19">
        <v>1.9246000000000001</v>
      </c>
      <c r="AW2906" s="20">
        <v>6.88E-2</v>
      </c>
      <c r="AY2906" s="17">
        <v>292.3</v>
      </c>
      <c r="AZ2906" s="17">
        <v>0.75505272879906105</v>
      </c>
      <c r="BA2906" s="17">
        <f t="shared" si="203"/>
        <v>0.679547455919155</v>
      </c>
      <c r="BB2906" s="17">
        <f t="shared" si="204"/>
        <v>0.83055800167896721</v>
      </c>
    </row>
    <row r="2907" spans="20:54" x14ac:dyDescent="0.2">
      <c r="T2907" s="12">
        <v>2.1227</v>
      </c>
      <c r="U2907" s="12">
        <v>7.7399999999999997E-2</v>
      </c>
      <c r="AG2907" s="19">
        <v>1.9417</v>
      </c>
      <c r="AH2907" s="20">
        <v>6.9599999999999995E-2</v>
      </c>
      <c r="AN2907" s="17">
        <v>292.39999999999998</v>
      </c>
      <c r="AO2907" s="17">
        <v>0.75469649594560395</v>
      </c>
      <c r="AP2907" s="17">
        <f t="shared" si="201"/>
        <v>0.67922684635104358</v>
      </c>
      <c r="AQ2907" s="18">
        <f t="shared" si="202"/>
        <v>0.83016614554016444</v>
      </c>
      <c r="AV2907" s="19">
        <v>1.9893000000000001</v>
      </c>
      <c r="AW2907" s="20">
        <v>6.88E-2</v>
      </c>
      <c r="AY2907" s="17">
        <v>292.39999999999998</v>
      </c>
      <c r="AZ2907" s="17">
        <v>0.75509656273178405</v>
      </c>
      <c r="BA2907" s="17">
        <f t="shared" si="203"/>
        <v>0.67958690645860564</v>
      </c>
      <c r="BB2907" s="17">
        <f t="shared" si="204"/>
        <v>0.83060621900496256</v>
      </c>
    </row>
    <row r="2908" spans="20:54" x14ac:dyDescent="0.2">
      <c r="T2908" s="12">
        <v>2.0762999999999998</v>
      </c>
      <c r="U2908" s="12">
        <v>7.7399999999999997E-2</v>
      </c>
      <c r="AG2908" s="19">
        <v>1.9024000000000001</v>
      </c>
      <c r="AH2908" s="20">
        <v>6.9599999999999995E-2</v>
      </c>
      <c r="AN2908" s="17">
        <v>292.5</v>
      </c>
      <c r="AO2908" s="17">
        <v>0.75473120328366206</v>
      </c>
      <c r="AP2908" s="17">
        <f t="shared" si="201"/>
        <v>0.67925808295529588</v>
      </c>
      <c r="AQ2908" s="18">
        <f t="shared" si="202"/>
        <v>0.83020432361202834</v>
      </c>
      <c r="AV2908" s="19">
        <v>1.9563999999999999</v>
      </c>
      <c r="AW2908" s="20">
        <v>6.88E-2</v>
      </c>
      <c r="AY2908" s="17">
        <v>292.5</v>
      </c>
      <c r="AZ2908" s="17">
        <v>0.75514037904619402</v>
      </c>
      <c r="BA2908" s="17">
        <f t="shared" si="203"/>
        <v>0.67962634114157461</v>
      </c>
      <c r="BB2908" s="17">
        <f t="shared" si="204"/>
        <v>0.83065441695081355</v>
      </c>
    </row>
    <row r="2909" spans="20:54" x14ac:dyDescent="0.2">
      <c r="T2909" s="12">
        <v>2.1113</v>
      </c>
      <c r="U2909" s="12">
        <v>7.7499999999999999E-2</v>
      </c>
      <c r="AG2909" s="19">
        <v>1.9874000000000001</v>
      </c>
      <c r="AH2909" s="20">
        <v>6.9599999999999995E-2</v>
      </c>
      <c r="AN2909" s="17">
        <v>292.60000000000002</v>
      </c>
      <c r="AO2909" s="17">
        <v>0.75476586772399001</v>
      </c>
      <c r="AP2909" s="17">
        <f t="shared" si="201"/>
        <v>0.67928928095159102</v>
      </c>
      <c r="AQ2909" s="18">
        <f t="shared" si="202"/>
        <v>0.83024245449638912</v>
      </c>
      <c r="AV2909" s="19">
        <v>1.9339</v>
      </c>
      <c r="AW2909" s="20">
        <v>6.8900000000000003E-2</v>
      </c>
      <c r="AY2909" s="17">
        <v>292.60000000000002</v>
      </c>
      <c r="AZ2909" s="17">
        <v>0.75518417780220304</v>
      </c>
      <c r="BA2909" s="17">
        <f t="shared" si="203"/>
        <v>0.67966576002198276</v>
      </c>
      <c r="BB2909" s="17">
        <f t="shared" si="204"/>
        <v>0.83070259558242343</v>
      </c>
    </row>
    <row r="2910" spans="20:54" x14ac:dyDescent="0.2">
      <c r="T2910" s="12">
        <v>2.1013000000000002</v>
      </c>
      <c r="U2910" s="12">
        <v>7.7499999999999999E-2</v>
      </c>
      <c r="AG2910" s="19">
        <v>1.946</v>
      </c>
      <c r="AH2910" s="20">
        <v>6.9699999999999998E-2</v>
      </c>
      <c r="AN2910" s="17">
        <v>292.7</v>
      </c>
      <c r="AO2910" s="17">
        <v>0.75480048932211696</v>
      </c>
      <c r="AP2910" s="17">
        <f t="shared" si="201"/>
        <v>0.67932044038990524</v>
      </c>
      <c r="AQ2910" s="18">
        <f t="shared" si="202"/>
        <v>0.83028053825432868</v>
      </c>
      <c r="AV2910" s="19">
        <v>1.9348000000000001</v>
      </c>
      <c r="AW2910" s="20">
        <v>6.8900000000000003E-2</v>
      </c>
      <c r="AY2910" s="17">
        <v>292.7</v>
      </c>
      <c r="AZ2910" s="17">
        <v>0.75522795905960804</v>
      </c>
      <c r="BA2910" s="17">
        <f t="shared" si="203"/>
        <v>0.67970516315364726</v>
      </c>
      <c r="BB2910" s="17">
        <f t="shared" si="204"/>
        <v>0.83075075496556894</v>
      </c>
    </row>
    <row r="2911" spans="20:54" x14ac:dyDescent="0.2">
      <c r="T2911" s="12">
        <v>2.1446000000000001</v>
      </c>
      <c r="U2911" s="12">
        <v>7.7499999999999999E-2</v>
      </c>
      <c r="AG2911" s="19">
        <v>1.9601</v>
      </c>
      <c r="AH2911" s="20">
        <v>6.9699999999999998E-2</v>
      </c>
      <c r="AN2911" s="17">
        <v>292.8</v>
      </c>
      <c r="AO2911" s="17">
        <v>0.75483506813348999</v>
      </c>
      <c r="AP2911" s="17">
        <f t="shared" si="201"/>
        <v>0.67935156132014096</v>
      </c>
      <c r="AQ2911" s="18">
        <f t="shared" si="202"/>
        <v>0.83031857494683903</v>
      </c>
      <c r="AV2911" s="19">
        <v>1.9631000000000001</v>
      </c>
      <c r="AW2911" s="20">
        <v>6.8900000000000003E-2</v>
      </c>
      <c r="AY2911" s="17">
        <v>292.8</v>
      </c>
      <c r="AZ2911" s="17">
        <v>0.75527172287808197</v>
      </c>
      <c r="BA2911" s="17">
        <f t="shared" si="203"/>
        <v>0.67974455059027383</v>
      </c>
      <c r="BB2911" s="17">
        <f t="shared" si="204"/>
        <v>0.83079889516589023</v>
      </c>
    </row>
    <row r="2912" spans="20:54" x14ac:dyDescent="0.2">
      <c r="T2912" s="12">
        <v>2.0998999999999999</v>
      </c>
      <c r="U2912" s="12">
        <v>7.7600000000000002E-2</v>
      </c>
      <c r="AG2912" s="19">
        <v>1.9814000000000001</v>
      </c>
      <c r="AH2912" s="20">
        <v>6.9699999999999998E-2</v>
      </c>
      <c r="AN2912" s="17">
        <v>292.89999999999998</v>
      </c>
      <c r="AO2912" s="17">
        <v>0.75486960421348204</v>
      </c>
      <c r="AP2912" s="17">
        <f t="shared" si="201"/>
        <v>0.67938264379213387</v>
      </c>
      <c r="AQ2912" s="18">
        <f t="shared" si="202"/>
        <v>0.83035656463483032</v>
      </c>
      <c r="AV2912" s="19">
        <v>1.976</v>
      </c>
      <c r="AW2912" s="20">
        <v>6.8900000000000003E-2</v>
      </c>
      <c r="AY2912" s="17">
        <v>292.89999999999998</v>
      </c>
      <c r="AZ2912" s="17">
        <v>0.75531546931718097</v>
      </c>
      <c r="BA2912" s="17">
        <f t="shared" si="203"/>
        <v>0.67978392238546292</v>
      </c>
      <c r="BB2912" s="17">
        <f t="shared" si="204"/>
        <v>0.83084701624889912</v>
      </c>
    </row>
    <row r="2913" spans="20:54" x14ac:dyDescent="0.2">
      <c r="T2913" s="12">
        <v>2.1126</v>
      </c>
      <c r="U2913" s="12">
        <v>7.7600000000000002E-2</v>
      </c>
      <c r="AG2913" s="19">
        <v>1.9672000000000001</v>
      </c>
      <c r="AH2913" s="20">
        <v>6.9699999999999998E-2</v>
      </c>
      <c r="AN2913" s="17">
        <v>293</v>
      </c>
      <c r="AO2913" s="17">
        <v>0.75490409761738997</v>
      </c>
      <c r="AP2913" s="17">
        <f t="shared" si="201"/>
        <v>0.67941368785565104</v>
      </c>
      <c r="AQ2913" s="18">
        <f t="shared" si="202"/>
        <v>0.83039450737912901</v>
      </c>
      <c r="AV2913" s="19">
        <v>1.9123000000000001</v>
      </c>
      <c r="AW2913" s="20">
        <v>6.8900000000000003E-2</v>
      </c>
      <c r="AY2913" s="17">
        <v>293</v>
      </c>
      <c r="AZ2913" s="17">
        <v>0.75535919843634003</v>
      </c>
      <c r="BA2913" s="17">
        <f t="shared" si="203"/>
        <v>0.67982327859270608</v>
      </c>
      <c r="BB2913" s="17">
        <f t="shared" si="204"/>
        <v>0.83089511827997409</v>
      </c>
    </row>
    <row r="2914" spans="20:54" x14ac:dyDescent="0.2">
      <c r="T2914" s="12">
        <v>2.08</v>
      </c>
      <c r="U2914" s="12">
        <v>7.7600000000000002E-2</v>
      </c>
      <c r="AG2914" s="19">
        <v>1.9770000000000001</v>
      </c>
      <c r="AH2914" s="20">
        <v>6.9800000000000001E-2</v>
      </c>
      <c r="AN2914" s="17">
        <v>293.10000000000002</v>
      </c>
      <c r="AO2914" s="17">
        <v>0.75493854840042995</v>
      </c>
      <c r="AP2914" s="17">
        <f t="shared" si="201"/>
        <v>0.67944469356038695</v>
      </c>
      <c r="AQ2914" s="18">
        <f t="shared" si="202"/>
        <v>0.83043240324047307</v>
      </c>
      <c r="AV2914" s="19">
        <v>1.9945999999999999</v>
      </c>
      <c r="AW2914" s="20">
        <v>6.9000000000000006E-2</v>
      </c>
      <c r="AY2914" s="17">
        <v>293.10000000000002</v>
      </c>
      <c r="AZ2914" s="17">
        <v>0.75540291029487605</v>
      </c>
      <c r="BA2914" s="17">
        <f t="shared" si="203"/>
        <v>0.67986261926538849</v>
      </c>
      <c r="BB2914" s="17">
        <f t="shared" si="204"/>
        <v>0.83094320132436372</v>
      </c>
    </row>
    <row r="2915" spans="20:54" x14ac:dyDescent="0.2">
      <c r="T2915" s="12">
        <v>2.125</v>
      </c>
      <c r="U2915" s="12">
        <v>7.7700000000000005E-2</v>
      </c>
      <c r="AG2915" s="19">
        <v>1.9449000000000001</v>
      </c>
      <c r="AH2915" s="20">
        <v>6.9800000000000001E-2</v>
      </c>
      <c r="AN2915" s="17">
        <v>293.2</v>
      </c>
      <c r="AO2915" s="17">
        <v>0.75497295661774499</v>
      </c>
      <c r="AP2915" s="17">
        <f t="shared" si="201"/>
        <v>0.67947566095597056</v>
      </c>
      <c r="AQ2915" s="18">
        <f t="shared" si="202"/>
        <v>0.83047025227951954</v>
      </c>
      <c r="AV2915" s="19">
        <v>1.9590000000000001</v>
      </c>
      <c r="AW2915" s="20">
        <v>6.9000000000000006E-2</v>
      </c>
      <c r="AY2915" s="17">
        <v>293.2</v>
      </c>
      <c r="AZ2915" s="17">
        <v>0.75544660495198701</v>
      </c>
      <c r="BA2915" s="17">
        <f t="shared" si="203"/>
        <v>0.67990194445678831</v>
      </c>
      <c r="BB2915" s="17">
        <f t="shared" si="204"/>
        <v>0.83099126544718582</v>
      </c>
    </row>
    <row r="2916" spans="20:54" x14ac:dyDescent="0.2">
      <c r="T2916" s="12">
        <v>2.1006999999999998</v>
      </c>
      <c r="U2916" s="12">
        <v>7.7700000000000005E-2</v>
      </c>
      <c r="AG2916" s="19">
        <v>1.9946999999999999</v>
      </c>
      <c r="AH2916" s="20">
        <v>6.9800000000000001E-2</v>
      </c>
      <c r="AN2916" s="17">
        <v>293.3</v>
      </c>
      <c r="AO2916" s="17">
        <v>0.75500732232439804</v>
      </c>
      <c r="AP2916" s="17">
        <f t="shared" si="201"/>
        <v>0.67950659009195824</v>
      </c>
      <c r="AQ2916" s="18">
        <f t="shared" si="202"/>
        <v>0.83050805455683796</v>
      </c>
      <c r="AV2916" s="19">
        <v>1.9376</v>
      </c>
      <c r="AW2916" s="20">
        <v>6.9000000000000006E-2</v>
      </c>
      <c r="AY2916" s="17">
        <v>293.3</v>
      </c>
      <c r="AZ2916" s="17">
        <v>0.75549028246674998</v>
      </c>
      <c r="BA2916" s="17">
        <f t="shared" si="203"/>
        <v>0.67994125422007501</v>
      </c>
      <c r="BB2916" s="17">
        <f t="shared" si="204"/>
        <v>0.83103931071342507</v>
      </c>
    </row>
    <row r="2917" spans="20:54" x14ac:dyDescent="0.2">
      <c r="T2917" s="12">
        <v>2.1478999999999999</v>
      </c>
      <c r="U2917" s="12">
        <v>7.7700000000000005E-2</v>
      </c>
      <c r="AG2917" s="19">
        <v>1.9597</v>
      </c>
      <c r="AH2917" s="20">
        <v>6.9800000000000001E-2</v>
      </c>
      <c r="AN2917" s="17">
        <v>293.39999999999998</v>
      </c>
      <c r="AO2917" s="17">
        <v>0.75504164557537701</v>
      </c>
      <c r="AP2917" s="17">
        <f t="shared" si="201"/>
        <v>0.67953748101783928</v>
      </c>
      <c r="AQ2917" s="18">
        <f t="shared" si="202"/>
        <v>0.83054581013291473</v>
      </c>
      <c r="AV2917" s="19">
        <v>1.9094</v>
      </c>
      <c r="AW2917" s="20">
        <v>6.9000000000000006E-2</v>
      </c>
      <c r="AY2917" s="17">
        <v>293.39999999999998</v>
      </c>
      <c r="AZ2917" s="17">
        <v>0.75553394289812703</v>
      </c>
      <c r="BA2917" s="17">
        <f t="shared" si="203"/>
        <v>0.67998054860831436</v>
      </c>
      <c r="BB2917" s="17">
        <f t="shared" si="204"/>
        <v>0.83108733718793981</v>
      </c>
    </row>
    <row r="2918" spans="20:54" x14ac:dyDescent="0.2">
      <c r="T2918" s="12">
        <v>2.1261000000000001</v>
      </c>
      <c r="U2918" s="12">
        <v>7.7799999999999994E-2</v>
      </c>
      <c r="AG2918" s="19">
        <v>1.9962</v>
      </c>
      <c r="AH2918" s="20">
        <v>6.9800000000000001E-2</v>
      </c>
      <c r="AN2918" s="17">
        <v>293.5</v>
      </c>
      <c r="AO2918" s="17">
        <v>0.75507592642559296</v>
      </c>
      <c r="AP2918" s="17">
        <f t="shared" si="201"/>
        <v>0.67956833378303372</v>
      </c>
      <c r="AQ2918" s="18">
        <f t="shared" si="202"/>
        <v>0.83058351906815231</v>
      </c>
      <c r="AV2918" s="19">
        <v>1.9547000000000001</v>
      </c>
      <c r="AW2918" s="20">
        <v>6.9000000000000006E-2</v>
      </c>
      <c r="AY2918" s="17">
        <v>293.5</v>
      </c>
      <c r="AZ2918" s="17">
        <v>0.75557758630495797</v>
      </c>
      <c r="BA2918" s="17">
        <f t="shared" si="203"/>
        <v>0.68001982767446223</v>
      </c>
      <c r="BB2918" s="17">
        <f t="shared" si="204"/>
        <v>0.83113534493545382</v>
      </c>
    </row>
    <row r="2919" spans="20:54" x14ac:dyDescent="0.2">
      <c r="T2919" s="12">
        <v>2.0840999999999998</v>
      </c>
      <c r="U2919" s="12">
        <v>7.7799999999999994E-2</v>
      </c>
      <c r="AG2919" s="19">
        <v>1.9553</v>
      </c>
      <c r="AH2919" s="20">
        <v>6.9900000000000004E-2</v>
      </c>
      <c r="AN2919" s="17">
        <v>293.60000000000002</v>
      </c>
      <c r="AO2919" s="17">
        <v>0.75511016492988103</v>
      </c>
      <c r="AP2919" s="17">
        <f t="shared" si="201"/>
        <v>0.67959914843689295</v>
      </c>
      <c r="AQ2919" s="18">
        <f t="shared" si="202"/>
        <v>0.83062118142286923</v>
      </c>
      <c r="AV2919" s="19">
        <v>1.9446000000000001</v>
      </c>
      <c r="AW2919" s="20">
        <v>6.9000000000000006E-2</v>
      </c>
      <c r="AY2919" s="17">
        <v>293.60000000000002</v>
      </c>
      <c r="AZ2919" s="17">
        <v>0.75562121274596805</v>
      </c>
      <c r="BA2919" s="17">
        <f t="shared" si="203"/>
        <v>0.68005909147137122</v>
      </c>
      <c r="BB2919" s="17">
        <f t="shared" si="204"/>
        <v>0.83118333402056488</v>
      </c>
    </row>
    <row r="2920" spans="20:54" x14ac:dyDescent="0.2">
      <c r="T2920" s="12">
        <v>2.0981999999999998</v>
      </c>
      <c r="U2920" s="12">
        <v>7.7799999999999994E-2</v>
      </c>
      <c r="AG2920" s="19">
        <v>1.9710000000000001</v>
      </c>
      <c r="AH2920" s="20">
        <v>6.9900000000000004E-2</v>
      </c>
      <c r="AN2920" s="17">
        <v>293.7</v>
      </c>
      <c r="AO2920" s="17">
        <v>0.75514436114299799</v>
      </c>
      <c r="AP2920" s="17">
        <f t="shared" si="201"/>
        <v>0.67962992502869823</v>
      </c>
      <c r="AQ2920" s="18">
        <f t="shared" si="202"/>
        <v>0.83065879725729785</v>
      </c>
      <c r="AV2920" s="19">
        <v>1.9672000000000001</v>
      </c>
      <c r="AW2920" s="20">
        <v>6.9099999999999995E-2</v>
      </c>
      <c r="AY2920" s="17">
        <v>293.7</v>
      </c>
      <c r="AZ2920" s="17">
        <v>0.75566482227976095</v>
      </c>
      <c r="BA2920" s="17">
        <f t="shared" si="203"/>
        <v>0.68009834005178482</v>
      </c>
      <c r="BB2920" s="17">
        <f t="shared" si="204"/>
        <v>0.83123130450773708</v>
      </c>
    </row>
    <row r="2921" spans="20:54" x14ac:dyDescent="0.2">
      <c r="T2921" s="12">
        <v>2.0909</v>
      </c>
      <c r="U2921" s="12">
        <v>7.7899999999999997E-2</v>
      </c>
      <c r="AG2921" s="19">
        <v>1.9778</v>
      </c>
      <c r="AH2921" s="20">
        <v>6.9900000000000004E-2</v>
      </c>
      <c r="AN2921" s="17">
        <v>293.8</v>
      </c>
      <c r="AO2921" s="17">
        <v>0.75517851511962597</v>
      </c>
      <c r="AP2921" s="17">
        <f t="shared" si="201"/>
        <v>0.67966066360766342</v>
      </c>
      <c r="AQ2921" s="18">
        <f t="shared" si="202"/>
        <v>0.83069636663158863</v>
      </c>
      <c r="AV2921" s="19">
        <v>1.9395</v>
      </c>
      <c r="AW2921" s="20">
        <v>6.9099999999999995E-2</v>
      </c>
      <c r="AY2921" s="17">
        <v>293.8</v>
      </c>
      <c r="AZ2921" s="17">
        <v>0.75570841496482699</v>
      </c>
      <c r="BA2921" s="17">
        <f t="shared" si="203"/>
        <v>0.68013757346834436</v>
      </c>
      <c r="BB2921" s="17">
        <f t="shared" si="204"/>
        <v>0.83127925646130973</v>
      </c>
    </row>
    <row r="2922" spans="20:54" x14ac:dyDescent="0.2">
      <c r="T2922" s="12">
        <v>2.1332</v>
      </c>
      <c r="U2922" s="12">
        <v>7.7899999999999997E-2</v>
      </c>
      <c r="AG2922" s="19">
        <v>1.9719</v>
      </c>
      <c r="AH2922" s="20">
        <v>6.9900000000000004E-2</v>
      </c>
      <c r="AN2922" s="17">
        <v>293.89999999999998</v>
      </c>
      <c r="AO2922" s="17">
        <v>0.75521262691437097</v>
      </c>
      <c r="AP2922" s="17">
        <f t="shared" si="201"/>
        <v>0.67969136422293386</v>
      </c>
      <c r="AQ2922" s="18">
        <f t="shared" si="202"/>
        <v>0.83073388960580818</v>
      </c>
      <c r="AV2922" s="19">
        <v>1.9589000000000001</v>
      </c>
      <c r="AW2922" s="20">
        <v>6.9099999999999995E-2</v>
      </c>
      <c r="AY2922" s="17">
        <v>293.89999999999998</v>
      </c>
      <c r="AZ2922" s="17">
        <v>0.75575199085953304</v>
      </c>
      <c r="BA2922" s="17">
        <f t="shared" si="203"/>
        <v>0.6801767917735797</v>
      </c>
      <c r="BB2922" s="17">
        <f t="shared" si="204"/>
        <v>0.83132718994548638</v>
      </c>
    </row>
    <row r="2923" spans="20:54" x14ac:dyDescent="0.2">
      <c r="T2923" s="12">
        <v>2.0990000000000002</v>
      </c>
      <c r="U2923" s="12">
        <v>7.7899999999999997E-2</v>
      </c>
      <c r="AG2923" s="19">
        <v>1.9792000000000001</v>
      </c>
      <c r="AH2923" s="20">
        <v>7.0000000000000007E-2</v>
      </c>
      <c r="AN2923" s="17">
        <v>294</v>
      </c>
      <c r="AO2923" s="17">
        <v>0.75524669658176302</v>
      </c>
      <c r="AP2923" s="17">
        <f t="shared" si="201"/>
        <v>0.67972202692358674</v>
      </c>
      <c r="AQ2923" s="18">
        <f t="shared" si="202"/>
        <v>0.83077136623993941</v>
      </c>
      <c r="AV2923" s="19">
        <v>1.9661</v>
      </c>
      <c r="AW2923" s="20">
        <v>6.9099999999999995E-2</v>
      </c>
      <c r="AY2923" s="17">
        <v>294</v>
      </c>
      <c r="AZ2923" s="17">
        <v>0.75579555002213505</v>
      </c>
      <c r="BA2923" s="17">
        <f t="shared" si="203"/>
        <v>0.68021599501992158</v>
      </c>
      <c r="BB2923" s="17">
        <f t="shared" si="204"/>
        <v>0.83137510502434864</v>
      </c>
    </row>
    <row r="2924" spans="20:54" x14ac:dyDescent="0.2">
      <c r="T2924" s="12">
        <v>2.0899000000000001</v>
      </c>
      <c r="U2924" s="12">
        <v>7.8E-2</v>
      </c>
      <c r="AG2924" s="19">
        <v>1.9689000000000001</v>
      </c>
      <c r="AH2924" s="20">
        <v>7.0000000000000007E-2</v>
      </c>
      <c r="AN2924" s="17">
        <v>294.10000000000002</v>
      </c>
      <c r="AO2924" s="17">
        <v>0.75528072417625403</v>
      </c>
      <c r="AP2924" s="17">
        <f t="shared" si="201"/>
        <v>0.67975265175862865</v>
      </c>
      <c r="AQ2924" s="18">
        <f t="shared" si="202"/>
        <v>0.83080879659387952</v>
      </c>
      <c r="AV2924" s="19">
        <v>1.9328000000000001</v>
      </c>
      <c r="AW2924" s="20">
        <v>6.9099999999999995E-2</v>
      </c>
      <c r="AY2924" s="17">
        <v>294.10000000000002</v>
      </c>
      <c r="AZ2924" s="17">
        <v>0.75583909251076598</v>
      </c>
      <c r="BA2924" s="17">
        <f t="shared" si="203"/>
        <v>0.68025518325968937</v>
      </c>
      <c r="BB2924" s="17">
        <f t="shared" si="204"/>
        <v>0.83142300176184269</v>
      </c>
    </row>
    <row r="2925" spans="20:54" x14ac:dyDescent="0.2">
      <c r="T2925" s="12">
        <v>2.1490999999999998</v>
      </c>
      <c r="U2925" s="12">
        <v>7.8E-2</v>
      </c>
      <c r="AG2925" s="19">
        <v>1.9452</v>
      </c>
      <c r="AH2925" s="20">
        <v>7.0000000000000007E-2</v>
      </c>
      <c r="AN2925" s="17">
        <v>294.2</v>
      </c>
      <c r="AO2925" s="17">
        <v>0.75531470975222104</v>
      </c>
      <c r="AP2925" s="17">
        <f t="shared" si="201"/>
        <v>0.67978323877699898</v>
      </c>
      <c r="AQ2925" s="18">
        <f t="shared" si="202"/>
        <v>0.83084618072744321</v>
      </c>
      <c r="AV2925" s="19">
        <v>1.9543999999999999</v>
      </c>
      <c r="AW2925" s="20">
        <v>6.9199999999999998E-2</v>
      </c>
      <c r="AY2925" s="17">
        <v>294.2</v>
      </c>
      <c r="AZ2925" s="17">
        <v>0.75588261838344495</v>
      </c>
      <c r="BA2925" s="17">
        <f t="shared" si="203"/>
        <v>0.68029435654510051</v>
      </c>
      <c r="BB2925" s="17">
        <f t="shared" si="204"/>
        <v>0.8314708802217895</v>
      </c>
    </row>
    <row r="2926" spans="20:54" x14ac:dyDescent="0.2">
      <c r="T2926" s="12">
        <v>2.1049000000000002</v>
      </c>
      <c r="U2926" s="12">
        <v>7.8100000000000003E-2</v>
      </c>
      <c r="AG2926" s="19">
        <v>1.9681999999999999</v>
      </c>
      <c r="AH2926" s="20">
        <v>7.0000000000000007E-2</v>
      </c>
      <c r="AN2926" s="17">
        <v>294.3</v>
      </c>
      <c r="AO2926" s="17">
        <v>0.75534865336396795</v>
      </c>
      <c r="AP2926" s="17">
        <f t="shared" si="201"/>
        <v>0.6798137880275712</v>
      </c>
      <c r="AQ2926" s="18">
        <f t="shared" si="202"/>
        <v>0.83088351870036481</v>
      </c>
      <c r="AV2926" s="19">
        <v>2.0013999999999998</v>
      </c>
      <c r="AW2926" s="20">
        <v>6.9199999999999998E-2</v>
      </c>
      <c r="AY2926" s="17">
        <v>294.3</v>
      </c>
      <c r="AZ2926" s="17">
        <v>0.75592612769807499</v>
      </c>
      <c r="BA2926" s="17">
        <f t="shared" si="203"/>
        <v>0.68033351492826755</v>
      </c>
      <c r="BB2926" s="17">
        <f t="shared" si="204"/>
        <v>0.83151874046788254</v>
      </c>
    </row>
    <row r="2927" spans="20:54" x14ac:dyDescent="0.2">
      <c r="T2927" s="12">
        <v>2.1406000000000001</v>
      </c>
      <c r="U2927" s="12">
        <v>7.8100000000000003E-2</v>
      </c>
      <c r="AG2927" s="19">
        <v>1.9388000000000001</v>
      </c>
      <c r="AH2927" s="20">
        <v>7.0000000000000007E-2</v>
      </c>
      <c r="AN2927" s="17">
        <v>294.39999999999998</v>
      </c>
      <c r="AO2927" s="17">
        <v>0.75538255506571905</v>
      </c>
      <c r="AP2927" s="17">
        <f t="shared" si="201"/>
        <v>0.67984429955914716</v>
      </c>
      <c r="AQ2927" s="18">
        <f t="shared" si="202"/>
        <v>0.83092081057229106</v>
      </c>
      <c r="AV2927" s="19">
        <v>1.9814000000000001</v>
      </c>
      <c r="AW2927" s="20">
        <v>6.9199999999999998E-2</v>
      </c>
      <c r="AY2927" s="17">
        <v>294.39999999999998</v>
      </c>
      <c r="AZ2927" s="17">
        <v>0.75596962051243999</v>
      </c>
      <c r="BA2927" s="17">
        <f t="shared" si="203"/>
        <v>0.68037265846119599</v>
      </c>
      <c r="BB2927" s="17">
        <f t="shared" si="204"/>
        <v>0.8315665825636841</v>
      </c>
    </row>
    <row r="2928" spans="20:54" x14ac:dyDescent="0.2">
      <c r="T2928" s="12">
        <v>2.1616</v>
      </c>
      <c r="U2928" s="12">
        <v>7.8100000000000003E-2</v>
      </c>
      <c r="AG2928" s="19">
        <v>1.9416</v>
      </c>
      <c r="AH2928" s="20">
        <v>7.0099999999999996E-2</v>
      </c>
      <c r="AN2928" s="17">
        <v>294.5</v>
      </c>
      <c r="AO2928" s="17">
        <v>0.75541641491162603</v>
      </c>
      <c r="AP2928" s="17">
        <f t="shared" si="201"/>
        <v>0.67987477342046343</v>
      </c>
      <c r="AQ2928" s="18">
        <f t="shared" si="202"/>
        <v>0.83095805640278875</v>
      </c>
      <c r="AV2928" s="19">
        <v>1.9481999999999999</v>
      </c>
      <c r="AW2928" s="20">
        <v>6.9199999999999998E-2</v>
      </c>
      <c r="AY2928" s="17">
        <v>294.5</v>
      </c>
      <c r="AZ2928" s="17">
        <v>0.75601309688420903</v>
      </c>
      <c r="BA2928" s="17">
        <f t="shared" si="203"/>
        <v>0.6804117871957881</v>
      </c>
      <c r="BB2928" s="17">
        <f t="shared" si="204"/>
        <v>0.83161440657262997</v>
      </c>
    </row>
    <row r="2929" spans="20:54" x14ac:dyDescent="0.2">
      <c r="T2929" s="12">
        <v>2.1307999999999998</v>
      </c>
      <c r="U2929" s="12">
        <v>7.8200000000000006E-2</v>
      </c>
      <c r="AG2929" s="19">
        <v>1.9709000000000001</v>
      </c>
      <c r="AH2929" s="20">
        <v>7.0099999999999996E-2</v>
      </c>
      <c r="AN2929" s="17">
        <v>294.60000000000002</v>
      </c>
      <c r="AO2929" s="17">
        <v>0.75545023295576297</v>
      </c>
      <c r="AP2929" s="17">
        <f t="shared" si="201"/>
        <v>0.67990520966018664</v>
      </c>
      <c r="AQ2929" s="18">
        <f t="shared" si="202"/>
        <v>0.8309952562513393</v>
      </c>
      <c r="AV2929" s="19">
        <v>1.9537</v>
      </c>
      <c r="AW2929" s="20">
        <v>6.9199999999999998E-2</v>
      </c>
      <c r="AY2929" s="17">
        <v>294.60000000000002</v>
      </c>
      <c r="AZ2929" s="17">
        <v>0.75605655687093498</v>
      </c>
      <c r="BA2929" s="17">
        <f t="shared" si="203"/>
        <v>0.68045090118384155</v>
      </c>
      <c r="BB2929" s="17">
        <f t="shared" si="204"/>
        <v>0.83166221255802852</v>
      </c>
    </row>
    <row r="2930" spans="20:54" x14ac:dyDescent="0.2">
      <c r="T2930" s="12">
        <v>2.1156000000000001</v>
      </c>
      <c r="U2930" s="12">
        <v>7.8200000000000006E-2</v>
      </c>
      <c r="AG2930" s="19">
        <v>1.9674</v>
      </c>
      <c r="AH2930" s="20">
        <v>7.0099999999999996E-2</v>
      </c>
      <c r="AN2930" s="17">
        <v>294.7</v>
      </c>
      <c r="AO2930" s="17">
        <v>0.75548400925213</v>
      </c>
      <c r="AP2930" s="17">
        <f t="shared" si="201"/>
        <v>0.67993560832691702</v>
      </c>
      <c r="AQ2930" s="18">
        <f t="shared" si="202"/>
        <v>0.83103241017734308</v>
      </c>
      <c r="AV2930" s="19">
        <v>1.9811000000000001</v>
      </c>
      <c r="AW2930" s="20">
        <v>6.93E-2</v>
      </c>
      <c r="AY2930" s="17">
        <v>294.7</v>
      </c>
      <c r="AZ2930" s="17">
        <v>0.756100000530053</v>
      </c>
      <c r="BA2930" s="17">
        <f t="shared" si="203"/>
        <v>0.68049000047704766</v>
      </c>
      <c r="BB2930" s="17">
        <f t="shared" si="204"/>
        <v>0.83171000058305833</v>
      </c>
    </row>
    <row r="2931" spans="20:54" x14ac:dyDescent="0.2">
      <c r="T2931" s="12">
        <v>2.1307</v>
      </c>
      <c r="U2931" s="12">
        <v>7.8200000000000006E-2</v>
      </c>
      <c r="AG2931" s="19">
        <v>1.9951000000000001</v>
      </c>
      <c r="AH2931" s="20">
        <v>7.0099999999999996E-2</v>
      </c>
      <c r="AN2931" s="17">
        <v>294.8</v>
      </c>
      <c r="AO2931" s="17">
        <v>0.75551774385465298</v>
      </c>
      <c r="AP2931" s="17">
        <f t="shared" si="201"/>
        <v>0.67996596946918775</v>
      </c>
      <c r="AQ2931" s="18">
        <f t="shared" si="202"/>
        <v>0.83106951824011832</v>
      </c>
      <c r="AV2931" s="19">
        <v>1.9568000000000001</v>
      </c>
      <c r="AW2931" s="20">
        <v>6.93E-2</v>
      </c>
      <c r="AY2931" s="17">
        <v>294.8</v>
      </c>
      <c r="AZ2931" s="17">
        <v>0.756143427918885</v>
      </c>
      <c r="BA2931" s="17">
        <f t="shared" si="203"/>
        <v>0.6805290851269965</v>
      </c>
      <c r="BB2931" s="17">
        <f t="shared" si="204"/>
        <v>0.83175777071077361</v>
      </c>
    </row>
    <row r="2932" spans="20:54" x14ac:dyDescent="0.2">
      <c r="T2932" s="12">
        <v>2.1246</v>
      </c>
      <c r="U2932" s="12">
        <v>7.8299999999999995E-2</v>
      </c>
      <c r="AG2932" s="19">
        <v>1.9419999999999999</v>
      </c>
      <c r="AH2932" s="20">
        <v>7.0199999999999999E-2</v>
      </c>
      <c r="AN2932" s="17">
        <v>294.89999999999998</v>
      </c>
      <c r="AO2932" s="17">
        <v>0.75555143681717896</v>
      </c>
      <c r="AP2932" s="17">
        <f t="shared" si="201"/>
        <v>0.67999629313546106</v>
      </c>
      <c r="AQ2932" s="18">
        <f t="shared" si="202"/>
        <v>0.83110658049889696</v>
      </c>
      <c r="AV2932" s="19">
        <v>1.9311</v>
      </c>
      <c r="AW2932" s="20">
        <v>6.93E-2</v>
      </c>
      <c r="AY2932" s="17">
        <v>294.89999999999998</v>
      </c>
      <c r="AZ2932" s="17">
        <v>0.75618683909463602</v>
      </c>
      <c r="BA2932" s="17">
        <f t="shared" si="203"/>
        <v>0.68056815518517244</v>
      </c>
      <c r="BB2932" s="17">
        <f t="shared" si="204"/>
        <v>0.83180552300409971</v>
      </c>
    </row>
    <row r="2933" spans="20:54" x14ac:dyDescent="0.2">
      <c r="T2933" s="12">
        <v>2.1288999999999998</v>
      </c>
      <c r="U2933" s="12">
        <v>7.8299999999999995E-2</v>
      </c>
      <c r="AG2933" s="19">
        <v>1.9412</v>
      </c>
      <c r="AH2933" s="20">
        <v>7.0199999999999999E-2</v>
      </c>
      <c r="AN2933" s="17">
        <v>295</v>
      </c>
      <c r="AO2933" s="17">
        <v>0.75558508819348302</v>
      </c>
      <c r="AP2933" s="17">
        <f t="shared" si="201"/>
        <v>0.68002657937413469</v>
      </c>
      <c r="AQ2933" s="18">
        <f t="shared" si="202"/>
        <v>0.83114359701283136</v>
      </c>
      <c r="AV2933" s="19">
        <v>1.9374</v>
      </c>
      <c r="AW2933" s="20">
        <v>6.93E-2</v>
      </c>
      <c r="AY2933" s="17">
        <v>295</v>
      </c>
      <c r="AZ2933" s="17">
        <v>0.75623023411439605</v>
      </c>
      <c r="BA2933" s="17">
        <f t="shared" si="203"/>
        <v>0.68060721070295649</v>
      </c>
      <c r="BB2933" s="17">
        <f t="shared" si="204"/>
        <v>0.83185325752583572</v>
      </c>
    </row>
    <row r="2934" spans="20:54" x14ac:dyDescent="0.2">
      <c r="T2934" s="12">
        <v>2.1185</v>
      </c>
      <c r="U2934" s="12">
        <v>7.8299999999999995E-2</v>
      </c>
      <c r="AG2934" s="19">
        <v>1.9972000000000001</v>
      </c>
      <c r="AH2934" s="20">
        <v>7.0199999999999999E-2</v>
      </c>
      <c r="AN2934" s="17">
        <v>295.10000000000002</v>
      </c>
      <c r="AO2934" s="17">
        <v>0.755618698037266</v>
      </c>
      <c r="AP2934" s="17">
        <f t="shared" si="201"/>
        <v>0.68005682823353941</v>
      </c>
      <c r="AQ2934" s="18">
        <f t="shared" si="202"/>
        <v>0.8311805678409927</v>
      </c>
      <c r="AV2934" s="19">
        <v>1.9327000000000001</v>
      </c>
      <c r="AW2934" s="20">
        <v>6.93E-2</v>
      </c>
      <c r="AY2934" s="17">
        <v>295.10000000000002</v>
      </c>
      <c r="AZ2934" s="17">
        <v>0.75627361303513796</v>
      </c>
      <c r="BA2934" s="17">
        <f t="shared" si="203"/>
        <v>0.68064625173162419</v>
      </c>
      <c r="BB2934" s="17">
        <f t="shared" si="204"/>
        <v>0.83190097433865184</v>
      </c>
    </row>
    <row r="2935" spans="20:54" x14ac:dyDescent="0.2">
      <c r="T2935" s="12">
        <v>2.0977999999999999</v>
      </c>
      <c r="U2935" s="12">
        <v>7.8399999999999997E-2</v>
      </c>
      <c r="AG2935" s="19">
        <v>1.9133</v>
      </c>
      <c r="AH2935" s="20">
        <v>7.0199999999999999E-2</v>
      </c>
      <c r="AN2935" s="17">
        <v>295.2</v>
      </c>
      <c r="AO2935" s="17">
        <v>0.755652266402151</v>
      </c>
      <c r="AP2935" s="17">
        <f t="shared" si="201"/>
        <v>0.68008703976193596</v>
      </c>
      <c r="AQ2935" s="18">
        <f t="shared" si="202"/>
        <v>0.83121749304236614</v>
      </c>
      <c r="AV2935" s="19">
        <v>1.984</v>
      </c>
      <c r="AW2935" s="20">
        <v>6.9400000000000003E-2</v>
      </c>
      <c r="AY2935" s="17">
        <v>295.2</v>
      </c>
      <c r="AZ2935" s="17">
        <v>0.75631697591372204</v>
      </c>
      <c r="BA2935" s="17">
        <f t="shared" si="203"/>
        <v>0.68068527832234982</v>
      </c>
      <c r="BB2935" s="17">
        <f t="shared" si="204"/>
        <v>0.83194867350509427</v>
      </c>
    </row>
    <row r="2936" spans="20:54" x14ac:dyDescent="0.2">
      <c r="T2936" s="12">
        <v>2.1579999999999999</v>
      </c>
      <c r="U2936" s="12">
        <v>7.8399999999999997E-2</v>
      </c>
      <c r="AG2936" s="19">
        <v>1.9547000000000001</v>
      </c>
      <c r="AH2936" s="20">
        <v>7.0300000000000001E-2</v>
      </c>
      <c r="AN2936" s="17">
        <v>295.3</v>
      </c>
      <c r="AO2936" s="17">
        <v>0.75568579334168795</v>
      </c>
      <c r="AP2936" s="17">
        <f t="shared" si="201"/>
        <v>0.68011721400751912</v>
      </c>
      <c r="AQ2936" s="18">
        <f t="shared" si="202"/>
        <v>0.83125437267585678</v>
      </c>
      <c r="AV2936" s="19">
        <v>1.9481999999999999</v>
      </c>
      <c r="AW2936" s="20">
        <v>6.9400000000000003E-2</v>
      </c>
      <c r="AY2936" s="17">
        <v>295.3</v>
      </c>
      <c r="AZ2936" s="17">
        <v>0.75636032280689403</v>
      </c>
      <c r="BA2936" s="17">
        <f t="shared" si="203"/>
        <v>0.68072429052620465</v>
      </c>
      <c r="BB2936" s="17">
        <f t="shared" si="204"/>
        <v>0.83199635508758352</v>
      </c>
    </row>
    <row r="2937" spans="20:54" x14ac:dyDescent="0.2">
      <c r="T2937" s="12">
        <v>2.1215999999999999</v>
      </c>
      <c r="U2937" s="12">
        <v>7.8399999999999997E-2</v>
      </c>
      <c r="AG2937" s="19">
        <v>1.9670000000000001</v>
      </c>
      <c r="AH2937" s="20">
        <v>7.0300000000000001E-2</v>
      </c>
      <c r="AN2937" s="17">
        <v>295.39999999999998</v>
      </c>
      <c r="AO2937" s="17">
        <v>0.75571927890935298</v>
      </c>
      <c r="AP2937" s="17">
        <f t="shared" si="201"/>
        <v>0.68014735101841772</v>
      </c>
      <c r="AQ2937" s="18">
        <f t="shared" si="202"/>
        <v>0.83129120680028834</v>
      </c>
      <c r="AV2937" s="19">
        <v>1.9672000000000001</v>
      </c>
      <c r="AW2937" s="20">
        <v>6.9400000000000003E-2</v>
      </c>
      <c r="AY2937" s="17">
        <v>295.39999999999998</v>
      </c>
      <c r="AZ2937" s="17">
        <v>0.75640365377128205</v>
      </c>
      <c r="BA2937" s="17">
        <f t="shared" si="203"/>
        <v>0.6807632883941539</v>
      </c>
      <c r="BB2937" s="17">
        <f t="shared" si="204"/>
        <v>0.83204401914841031</v>
      </c>
    </row>
    <row r="2938" spans="20:54" x14ac:dyDescent="0.2">
      <c r="T2938" s="12">
        <v>2.1541999999999999</v>
      </c>
      <c r="U2938" s="12">
        <v>7.85E-2</v>
      </c>
      <c r="AG2938" s="19">
        <v>1.9585999999999999</v>
      </c>
      <c r="AH2938" s="20">
        <v>7.0300000000000001E-2</v>
      </c>
      <c r="AN2938" s="17">
        <v>295.5</v>
      </c>
      <c r="AO2938" s="17">
        <v>0.75575272315854602</v>
      </c>
      <c r="AP2938" s="17">
        <f t="shared" si="201"/>
        <v>0.68017745084269143</v>
      </c>
      <c r="AQ2938" s="18">
        <f t="shared" si="202"/>
        <v>0.83132799547440073</v>
      </c>
      <c r="AV2938" s="19">
        <v>1.9857</v>
      </c>
      <c r="AW2938" s="20">
        <v>6.9400000000000003E-2</v>
      </c>
      <c r="AY2938" s="17">
        <v>295.5</v>
      </c>
      <c r="AZ2938" s="17">
        <v>0.75644696886340201</v>
      </c>
      <c r="BA2938" s="17">
        <f t="shared" si="203"/>
        <v>0.68080227197706178</v>
      </c>
      <c r="BB2938" s="17">
        <f t="shared" si="204"/>
        <v>0.83209166574974225</v>
      </c>
    </row>
    <row r="2939" spans="20:54" x14ac:dyDescent="0.2">
      <c r="T2939" s="12">
        <v>2.1326000000000001</v>
      </c>
      <c r="U2939" s="12">
        <v>7.85E-2</v>
      </c>
      <c r="AG2939" s="19">
        <v>1.9585999999999999</v>
      </c>
      <c r="AH2939" s="20">
        <v>7.0300000000000001E-2</v>
      </c>
      <c r="AN2939" s="17">
        <v>295.60000000000002</v>
      </c>
      <c r="AO2939" s="17">
        <v>0.75578612614259399</v>
      </c>
      <c r="AP2939" s="17">
        <f t="shared" si="201"/>
        <v>0.68020751352833464</v>
      </c>
      <c r="AQ2939" s="18">
        <f t="shared" si="202"/>
        <v>0.83136473875685346</v>
      </c>
      <c r="AV2939" s="19">
        <v>1.9447000000000001</v>
      </c>
      <c r="AW2939" s="20">
        <v>6.9400000000000003E-2</v>
      </c>
      <c r="AY2939" s="17">
        <v>295.60000000000002</v>
      </c>
      <c r="AZ2939" s="17">
        <v>0.75649026813965603</v>
      </c>
      <c r="BA2939" s="17">
        <f t="shared" si="203"/>
        <v>0.68084124132569046</v>
      </c>
      <c r="BB2939" s="17">
        <f t="shared" si="204"/>
        <v>0.83213929495362171</v>
      </c>
    </row>
    <row r="2940" spans="20:54" x14ac:dyDescent="0.2">
      <c r="T2940" s="12">
        <v>2.1473</v>
      </c>
      <c r="U2940" s="12">
        <v>7.85E-2</v>
      </c>
      <c r="AG2940" s="19">
        <v>1.9258</v>
      </c>
      <c r="AH2940" s="20">
        <v>7.0300000000000001E-2</v>
      </c>
      <c r="AN2940" s="17">
        <v>295.7</v>
      </c>
      <c r="AO2940" s="17">
        <v>0.75581948791474995</v>
      </c>
      <c r="AP2940" s="17">
        <f t="shared" si="201"/>
        <v>0.680237539123275</v>
      </c>
      <c r="AQ2940" s="18">
        <f t="shared" si="202"/>
        <v>0.83140143670622502</v>
      </c>
      <c r="AV2940" s="19">
        <v>1.9454</v>
      </c>
      <c r="AW2940" s="20">
        <v>6.9500000000000006E-2</v>
      </c>
      <c r="AY2940" s="17">
        <v>295.7</v>
      </c>
      <c r="AZ2940" s="17">
        <v>0.75653355165632996</v>
      </c>
      <c r="BA2940" s="17">
        <f t="shared" si="203"/>
        <v>0.68088019649069698</v>
      </c>
      <c r="BB2940" s="17">
        <f t="shared" si="204"/>
        <v>0.83218690682196306</v>
      </c>
    </row>
    <row r="2941" spans="20:54" x14ac:dyDescent="0.2">
      <c r="T2941" s="12">
        <v>2.1516999999999999</v>
      </c>
      <c r="U2941" s="12">
        <v>7.8600000000000003E-2</v>
      </c>
      <c r="AG2941" s="19">
        <v>2.0001000000000002</v>
      </c>
      <c r="AH2941" s="20">
        <v>7.0400000000000004E-2</v>
      </c>
      <c r="AN2941" s="17">
        <v>295.8</v>
      </c>
      <c r="AO2941" s="17">
        <v>0.75585280852819003</v>
      </c>
      <c r="AP2941" s="17">
        <f t="shared" si="201"/>
        <v>0.68026752767537102</v>
      </c>
      <c r="AQ2941" s="18">
        <f t="shared" si="202"/>
        <v>0.83143808938100916</v>
      </c>
      <c r="AV2941" s="19">
        <v>1.8871</v>
      </c>
      <c r="AW2941" s="20">
        <v>6.9500000000000006E-2</v>
      </c>
      <c r="AY2941" s="17">
        <v>295.8</v>
      </c>
      <c r="AZ2941" s="17">
        <v>0.75657681946959898</v>
      </c>
      <c r="BA2941" s="17">
        <f t="shared" si="203"/>
        <v>0.68091913752263911</v>
      </c>
      <c r="BB2941" s="17">
        <f t="shared" si="204"/>
        <v>0.83223450141655897</v>
      </c>
    </row>
    <row r="2942" spans="20:54" x14ac:dyDescent="0.2">
      <c r="T2942" s="12">
        <v>2.1539999999999999</v>
      </c>
      <c r="U2942" s="12">
        <v>7.8600000000000003E-2</v>
      </c>
      <c r="AG2942" s="19">
        <v>1.9769000000000001</v>
      </c>
      <c r="AH2942" s="20">
        <v>7.0400000000000004E-2</v>
      </c>
      <c r="AN2942" s="17">
        <v>295.89999999999998</v>
      </c>
      <c r="AO2942" s="17">
        <v>0.75588608803601998</v>
      </c>
      <c r="AP2942" s="17">
        <f t="shared" si="201"/>
        <v>0.68029747923241801</v>
      </c>
      <c r="AQ2942" s="18">
        <f t="shared" si="202"/>
        <v>0.83147469683962205</v>
      </c>
      <c r="AV2942" s="19">
        <v>1.9493</v>
      </c>
      <c r="AW2942" s="20">
        <v>6.9500000000000006E-2</v>
      </c>
      <c r="AY2942" s="17">
        <v>295.89999999999998</v>
      </c>
      <c r="AZ2942" s="17">
        <v>0.75662007163552203</v>
      </c>
      <c r="BA2942" s="17">
        <f t="shared" si="203"/>
        <v>0.68095806447196983</v>
      </c>
      <c r="BB2942" s="17">
        <f t="shared" si="204"/>
        <v>0.83228207879907434</v>
      </c>
    </row>
    <row r="2943" spans="20:54" x14ac:dyDescent="0.2">
      <c r="T2943" s="12">
        <v>2.1265999999999998</v>
      </c>
      <c r="U2943" s="12">
        <v>7.8600000000000003E-2</v>
      </c>
      <c r="AG2943" s="19">
        <v>1.9775</v>
      </c>
      <c r="AH2943" s="20">
        <v>7.0400000000000004E-2</v>
      </c>
      <c r="AN2943" s="17">
        <v>296</v>
      </c>
      <c r="AO2943" s="17">
        <v>0.75591932649126803</v>
      </c>
      <c r="AP2943" s="17">
        <f t="shared" si="201"/>
        <v>0.68032739384214125</v>
      </c>
      <c r="AQ2943" s="18">
        <f t="shared" si="202"/>
        <v>0.83151125914039492</v>
      </c>
      <c r="AV2943" s="19">
        <v>1.9365000000000001</v>
      </c>
      <c r="AW2943" s="20">
        <v>6.9500000000000006E-2</v>
      </c>
      <c r="AY2943" s="17">
        <v>296</v>
      </c>
      <c r="AZ2943" s="17">
        <v>0.75666330821004402</v>
      </c>
      <c r="BA2943" s="17">
        <f t="shared" si="203"/>
        <v>0.68099697738903964</v>
      </c>
      <c r="BB2943" s="17">
        <f t="shared" si="204"/>
        <v>0.83232963903104851</v>
      </c>
    </row>
    <row r="2944" spans="20:54" x14ac:dyDescent="0.2">
      <c r="T2944" s="12">
        <v>2.1112000000000002</v>
      </c>
      <c r="U2944" s="12">
        <v>7.8700000000000006E-2</v>
      </c>
      <c r="AG2944" s="19">
        <v>1.9918</v>
      </c>
      <c r="AH2944" s="20">
        <v>7.0400000000000004E-2</v>
      </c>
      <c r="AN2944" s="17">
        <v>296.10000000000002</v>
      </c>
      <c r="AO2944" s="17">
        <v>0.75595252394689205</v>
      </c>
      <c r="AP2944" s="17">
        <f t="shared" si="201"/>
        <v>0.68035727155220282</v>
      </c>
      <c r="AQ2944" s="18">
        <f t="shared" si="202"/>
        <v>0.83154777634158128</v>
      </c>
      <c r="AV2944" s="19">
        <v>1.9554</v>
      </c>
      <c r="AW2944" s="20">
        <v>6.9500000000000006E-2</v>
      </c>
      <c r="AY2944" s="17">
        <v>296.10000000000002</v>
      </c>
      <c r="AZ2944" s="17">
        <v>0.75670652924899995</v>
      </c>
      <c r="BA2944" s="17">
        <f t="shared" si="203"/>
        <v>0.68103587632410001</v>
      </c>
      <c r="BB2944" s="17">
        <f t="shared" si="204"/>
        <v>0.8323771821739</v>
      </c>
    </row>
    <row r="2945" spans="20:54" x14ac:dyDescent="0.2">
      <c r="T2945" s="12">
        <v>2.2153</v>
      </c>
      <c r="U2945" s="12">
        <v>7.8700000000000006E-2</v>
      </c>
      <c r="AG2945" s="19">
        <v>2.0038</v>
      </c>
      <c r="AH2945" s="20">
        <v>7.0499999999999993E-2</v>
      </c>
      <c r="AN2945" s="17">
        <v>296.2</v>
      </c>
      <c r="AO2945" s="17">
        <v>0.75598568045577297</v>
      </c>
      <c r="AP2945" s="17">
        <f t="shared" si="201"/>
        <v>0.68038711241019567</v>
      </c>
      <c r="AQ2945" s="18">
        <f t="shared" si="202"/>
        <v>0.83158424850135038</v>
      </c>
      <c r="AV2945" s="19">
        <v>1.9794</v>
      </c>
      <c r="AW2945" s="20">
        <v>6.9599999999999995E-2</v>
      </c>
      <c r="AY2945" s="17">
        <v>296.2</v>
      </c>
      <c r="AZ2945" s="17">
        <v>0.75674973480810803</v>
      </c>
      <c r="BA2945" s="17">
        <f t="shared" si="203"/>
        <v>0.68107476132729727</v>
      </c>
      <c r="BB2945" s="17">
        <f t="shared" si="204"/>
        <v>0.8324247082889189</v>
      </c>
    </row>
    <row r="2946" spans="20:54" x14ac:dyDescent="0.2">
      <c r="T2946" s="12">
        <v>2.1701999999999999</v>
      </c>
      <c r="U2946" s="12">
        <v>7.8700000000000006E-2</v>
      </c>
      <c r="AG2946" s="19">
        <v>1.9751000000000001</v>
      </c>
      <c r="AH2946" s="20">
        <v>7.0499999999999993E-2</v>
      </c>
      <c r="AN2946" s="17">
        <v>296.3</v>
      </c>
      <c r="AO2946" s="17">
        <v>0.75601879607071998</v>
      </c>
      <c r="AP2946" s="17">
        <f t="shared" si="201"/>
        <v>0.68041691646364799</v>
      </c>
      <c r="AQ2946" s="18">
        <f t="shared" si="202"/>
        <v>0.83162067567779208</v>
      </c>
      <c r="AV2946" s="19">
        <v>1.9298999999999999</v>
      </c>
      <c r="AW2946" s="20">
        <v>6.9599999999999995E-2</v>
      </c>
      <c r="AY2946" s="17">
        <v>296.3</v>
      </c>
      <c r="AZ2946" s="17">
        <v>0.75679292494297701</v>
      </c>
      <c r="BA2946" s="17">
        <f t="shared" si="203"/>
        <v>0.68111363244867928</v>
      </c>
      <c r="BB2946" s="17">
        <f t="shared" si="204"/>
        <v>0.83247221743727473</v>
      </c>
    </row>
    <row r="2947" spans="20:54" x14ac:dyDescent="0.2">
      <c r="T2947" s="12">
        <v>2.1629</v>
      </c>
      <c r="U2947" s="12">
        <v>7.8799999999999995E-2</v>
      </c>
      <c r="AG2947" s="19">
        <v>1.9869000000000001</v>
      </c>
      <c r="AH2947" s="20">
        <v>7.0499999999999993E-2</v>
      </c>
      <c r="AN2947" s="17">
        <v>296.39999999999998</v>
      </c>
      <c r="AO2947" s="17">
        <v>0.75605187084446801</v>
      </c>
      <c r="AP2947" s="17">
        <f t="shared" ref="AP2947:AP3010" si="205">AO2947*0.9</f>
        <v>0.68044668376002126</v>
      </c>
      <c r="AQ2947" s="18">
        <f t="shared" ref="AQ2947:AQ3010" si="206">AO2947*1.1</f>
        <v>0.83165705792891487</v>
      </c>
      <c r="AV2947" s="19">
        <v>1.9417</v>
      </c>
      <c r="AW2947" s="20">
        <v>6.9599999999999995E-2</v>
      </c>
      <c r="AY2947" s="17">
        <v>296.39999999999998</v>
      </c>
      <c r="AZ2947" s="17">
        <v>0.75683609970910004</v>
      </c>
      <c r="BA2947" s="17">
        <f t="shared" ref="BA2947:BA3010" si="207">AZ2947*0.9</f>
        <v>0.68115248973819009</v>
      </c>
      <c r="BB2947" s="17">
        <f t="shared" ref="BB2947:BB3010" si="208">AZ2947*1.1</f>
        <v>0.8325197096800101</v>
      </c>
    </row>
    <row r="2948" spans="20:54" x14ac:dyDescent="0.2">
      <c r="T2948" s="12">
        <v>2.1158999999999999</v>
      </c>
      <c r="U2948" s="12">
        <v>7.8799999999999995E-2</v>
      </c>
      <c r="AG2948" s="19">
        <v>1.9783999999999999</v>
      </c>
      <c r="AH2948" s="20">
        <v>7.0499999999999993E-2</v>
      </c>
      <c r="AN2948" s="17">
        <v>296.5</v>
      </c>
      <c r="AO2948" s="17">
        <v>0.75608490482967905</v>
      </c>
      <c r="AP2948" s="17">
        <f t="shared" si="205"/>
        <v>0.68047641434671113</v>
      </c>
      <c r="AQ2948" s="18">
        <f t="shared" si="206"/>
        <v>0.83169339531264708</v>
      </c>
      <c r="AV2948" s="19">
        <v>1.9024000000000001</v>
      </c>
      <c r="AW2948" s="20">
        <v>6.9599999999999995E-2</v>
      </c>
      <c r="AY2948" s="17">
        <v>296.5</v>
      </c>
      <c r="AZ2948" s="17">
        <v>0.75687925916185905</v>
      </c>
      <c r="BA2948" s="17">
        <f t="shared" si="207"/>
        <v>0.68119133324567316</v>
      </c>
      <c r="BB2948" s="17">
        <f t="shared" si="208"/>
        <v>0.83256718507804506</v>
      </c>
    </row>
    <row r="2949" spans="20:54" x14ac:dyDescent="0.2">
      <c r="T2949" s="12">
        <v>2.1116000000000001</v>
      </c>
      <c r="U2949" s="12">
        <v>7.8799999999999995E-2</v>
      </c>
      <c r="AG2949" s="19">
        <v>1.9981</v>
      </c>
      <c r="AH2949" s="20">
        <v>7.0599999999999996E-2</v>
      </c>
      <c r="AN2949" s="17">
        <v>296.60000000000002</v>
      </c>
      <c r="AO2949" s="17">
        <v>0.75611789807894203</v>
      </c>
      <c r="AP2949" s="17">
        <f t="shared" si="205"/>
        <v>0.68050610827104785</v>
      </c>
      <c r="AQ2949" s="18">
        <f t="shared" si="206"/>
        <v>0.83172968788683632</v>
      </c>
      <c r="AV2949" s="19">
        <v>1.9874000000000001</v>
      </c>
      <c r="AW2949" s="20">
        <v>6.9599999999999995E-2</v>
      </c>
      <c r="AY2949" s="17">
        <v>296.60000000000002</v>
      </c>
      <c r="AZ2949" s="17">
        <v>0.75692240335652305</v>
      </c>
      <c r="BA2949" s="17">
        <f t="shared" si="207"/>
        <v>0.6812301630208708</v>
      </c>
      <c r="BB2949" s="17">
        <f t="shared" si="208"/>
        <v>0.83261464369217542</v>
      </c>
    </row>
    <row r="2950" spans="20:54" x14ac:dyDescent="0.2">
      <c r="T2950" s="12">
        <v>2.1248</v>
      </c>
      <c r="U2950" s="12">
        <v>7.8899999999999998E-2</v>
      </c>
      <c r="AG2950" s="19">
        <v>1.9691000000000001</v>
      </c>
      <c r="AH2950" s="20">
        <v>7.0599999999999996E-2</v>
      </c>
      <c r="AN2950" s="17">
        <v>296.7</v>
      </c>
      <c r="AO2950" s="17">
        <v>0.75615085064477205</v>
      </c>
      <c r="AP2950" s="17">
        <f t="shared" si="205"/>
        <v>0.68053576558029483</v>
      </c>
      <c r="AQ2950" s="18">
        <f t="shared" si="206"/>
        <v>0.83176593570924928</v>
      </c>
      <c r="AV2950" s="19">
        <v>1.946</v>
      </c>
      <c r="AW2950" s="20">
        <v>6.9699999999999998E-2</v>
      </c>
      <c r="AY2950" s="17">
        <v>296.7</v>
      </c>
      <c r="AZ2950" s="17">
        <v>0.75696553234825104</v>
      </c>
      <c r="BA2950" s="17">
        <f t="shared" si="207"/>
        <v>0.68126897911342599</v>
      </c>
      <c r="BB2950" s="17">
        <f t="shared" si="208"/>
        <v>0.83266208558307619</v>
      </c>
    </row>
    <row r="2951" spans="20:54" x14ac:dyDescent="0.2">
      <c r="T2951" s="12">
        <v>2.1408</v>
      </c>
      <c r="U2951" s="12">
        <v>7.8899999999999998E-2</v>
      </c>
      <c r="AG2951" s="19">
        <v>1.9862</v>
      </c>
      <c r="AH2951" s="20">
        <v>7.0599999999999996E-2</v>
      </c>
      <c r="AN2951" s="17">
        <v>296.8</v>
      </c>
      <c r="AO2951" s="17">
        <v>0.75618376257960895</v>
      </c>
      <c r="AP2951" s="17">
        <f t="shared" si="205"/>
        <v>0.68056538632164809</v>
      </c>
      <c r="AQ2951" s="18">
        <f t="shared" si="206"/>
        <v>0.83180213883756993</v>
      </c>
      <c r="AV2951" s="19">
        <v>1.9601</v>
      </c>
      <c r="AW2951" s="20">
        <v>6.9699999999999998E-2</v>
      </c>
      <c r="AY2951" s="17">
        <v>296.8</v>
      </c>
      <c r="AZ2951" s="17">
        <v>0.75700864619208696</v>
      </c>
      <c r="BA2951" s="17">
        <f t="shared" si="207"/>
        <v>0.6813077815728783</v>
      </c>
      <c r="BB2951" s="17">
        <f t="shared" si="208"/>
        <v>0.83270951081129574</v>
      </c>
    </row>
    <row r="2952" spans="20:54" x14ac:dyDescent="0.2">
      <c r="T2952" s="12">
        <v>2.1587999999999998</v>
      </c>
      <c r="U2952" s="12">
        <v>7.8899999999999998E-2</v>
      </c>
      <c r="AG2952" s="19">
        <v>1.9948999999999999</v>
      </c>
      <c r="AH2952" s="20">
        <v>7.0599999999999996E-2</v>
      </c>
      <c r="AN2952" s="17">
        <v>296.89999999999998</v>
      </c>
      <c r="AO2952" s="17">
        <v>0.75621663393582494</v>
      </c>
      <c r="AP2952" s="17">
        <f t="shared" si="205"/>
        <v>0.68059497054224249</v>
      </c>
      <c r="AQ2952" s="18">
        <f t="shared" si="206"/>
        <v>0.83183829732940751</v>
      </c>
      <c r="AV2952" s="19">
        <v>1.9814000000000001</v>
      </c>
      <c r="AW2952" s="20">
        <v>6.9699999999999998E-2</v>
      </c>
      <c r="AY2952" s="17">
        <v>296.89999999999998</v>
      </c>
      <c r="AZ2952" s="17">
        <v>0.75705174494296501</v>
      </c>
      <c r="BA2952" s="17">
        <f t="shared" si="207"/>
        <v>0.68134657044866853</v>
      </c>
      <c r="BB2952" s="17">
        <f t="shared" si="208"/>
        <v>0.8327569194372616</v>
      </c>
    </row>
    <row r="2953" spans="20:54" x14ac:dyDescent="0.2">
      <c r="T2953" s="12">
        <v>2.1242000000000001</v>
      </c>
      <c r="U2953" s="12">
        <v>7.9000000000000001E-2</v>
      </c>
      <c r="AG2953" s="19">
        <v>1.992</v>
      </c>
      <c r="AH2953" s="20">
        <v>7.0699999999999999E-2</v>
      </c>
      <c r="AN2953" s="17">
        <v>297</v>
      </c>
      <c r="AO2953" s="17">
        <v>0.75624946476571397</v>
      </c>
      <c r="AP2953" s="17">
        <f t="shared" si="205"/>
        <v>0.68062451828914261</v>
      </c>
      <c r="AQ2953" s="18">
        <f t="shared" si="206"/>
        <v>0.83187441124228545</v>
      </c>
      <c r="AV2953" s="19">
        <v>1.9672000000000001</v>
      </c>
      <c r="AW2953" s="20">
        <v>6.9699999999999998E-2</v>
      </c>
      <c r="AY2953" s="17">
        <v>297</v>
      </c>
      <c r="AZ2953" s="17">
        <v>0.75709482865570799</v>
      </c>
      <c r="BA2953" s="17">
        <f t="shared" si="207"/>
        <v>0.68138534579013721</v>
      </c>
      <c r="BB2953" s="17">
        <f t="shared" si="208"/>
        <v>0.83280431152127887</v>
      </c>
    </row>
    <row r="2954" spans="20:54" x14ac:dyDescent="0.2">
      <c r="T2954" s="12">
        <v>2.1541000000000001</v>
      </c>
      <c r="U2954" s="12">
        <v>7.9000000000000001E-2</v>
      </c>
      <c r="AG2954" s="19">
        <v>1.9964</v>
      </c>
      <c r="AH2954" s="20">
        <v>7.0699999999999999E-2</v>
      </c>
      <c r="AN2954" s="17">
        <v>297.10000000000002</v>
      </c>
      <c r="AO2954" s="17">
        <v>0.75628225512150005</v>
      </c>
      <c r="AP2954" s="17">
        <f t="shared" si="205"/>
        <v>0.68065402960935006</v>
      </c>
      <c r="AQ2954" s="18">
        <f t="shared" si="206"/>
        <v>0.83191048063365014</v>
      </c>
      <c r="AV2954" s="19">
        <v>1.9770000000000001</v>
      </c>
      <c r="AW2954" s="20">
        <v>6.9800000000000001E-2</v>
      </c>
      <c r="AY2954" s="17">
        <v>297.10000000000002</v>
      </c>
      <c r="AZ2954" s="17">
        <v>0.75713789738502701</v>
      </c>
      <c r="BA2954" s="17">
        <f t="shared" si="207"/>
        <v>0.68142410764652428</v>
      </c>
      <c r="BB2954" s="17">
        <f t="shared" si="208"/>
        <v>0.83285168712352975</v>
      </c>
    </row>
    <row r="2955" spans="20:54" x14ac:dyDescent="0.2">
      <c r="T2955" s="12">
        <v>2.1797</v>
      </c>
      <c r="U2955" s="12">
        <v>7.9000000000000001E-2</v>
      </c>
      <c r="AG2955" s="19">
        <v>1.9842</v>
      </c>
      <c r="AH2955" s="20">
        <v>7.0699999999999999E-2</v>
      </c>
      <c r="AN2955" s="17">
        <v>297.2</v>
      </c>
      <c r="AO2955" s="17">
        <v>0.756315005055334</v>
      </c>
      <c r="AP2955" s="17">
        <f t="shared" si="205"/>
        <v>0.68068350454980064</v>
      </c>
      <c r="AQ2955" s="18">
        <f t="shared" si="206"/>
        <v>0.83194650556086747</v>
      </c>
      <c r="AV2955" s="19">
        <v>1.9449000000000001</v>
      </c>
      <c r="AW2955" s="20">
        <v>6.9800000000000001E-2</v>
      </c>
      <c r="AY2955" s="17">
        <v>297.2</v>
      </c>
      <c r="AZ2955" s="17">
        <v>0.75718095118552098</v>
      </c>
      <c r="BA2955" s="17">
        <f t="shared" si="207"/>
        <v>0.68146285606696888</v>
      </c>
      <c r="BB2955" s="17">
        <f t="shared" si="208"/>
        <v>0.83289904630407319</v>
      </c>
    </row>
    <row r="2956" spans="20:54" x14ac:dyDescent="0.2">
      <c r="T2956" s="12">
        <v>2.1315</v>
      </c>
      <c r="U2956" s="12">
        <v>7.9100000000000004E-2</v>
      </c>
      <c r="AG2956" s="19">
        <v>2.0072999999999999</v>
      </c>
      <c r="AH2956" s="20">
        <v>7.0699999999999999E-2</v>
      </c>
      <c r="AN2956" s="17">
        <v>297.3</v>
      </c>
      <c r="AO2956" s="17">
        <v>0.75634771461929295</v>
      </c>
      <c r="AP2956" s="17">
        <f t="shared" si="205"/>
        <v>0.68071294315736364</v>
      </c>
      <c r="AQ2956" s="18">
        <f t="shared" si="206"/>
        <v>0.83198248608122227</v>
      </c>
      <c r="AV2956" s="19">
        <v>1.9946999999999999</v>
      </c>
      <c r="AW2956" s="20">
        <v>6.9800000000000001E-2</v>
      </c>
      <c r="AY2956" s="17">
        <v>297.3</v>
      </c>
      <c r="AZ2956" s="17">
        <v>0.75722399011167896</v>
      </c>
      <c r="BA2956" s="17">
        <f t="shared" si="207"/>
        <v>0.68150159110051112</v>
      </c>
      <c r="BB2956" s="17">
        <f t="shared" si="208"/>
        <v>0.83294638912284691</v>
      </c>
    </row>
    <row r="2957" spans="20:54" x14ac:dyDescent="0.2">
      <c r="T2957" s="12">
        <v>2.1488999999999998</v>
      </c>
      <c r="U2957" s="12">
        <v>7.9100000000000004E-2</v>
      </c>
      <c r="AG2957" s="19">
        <v>2.0019999999999998</v>
      </c>
      <c r="AH2957" s="20">
        <v>7.0699999999999999E-2</v>
      </c>
      <c r="AN2957" s="17">
        <v>297.39999999999998</v>
      </c>
      <c r="AO2957" s="17">
        <v>0.75638038386538398</v>
      </c>
      <c r="AP2957" s="17">
        <f t="shared" si="205"/>
        <v>0.6807423454788456</v>
      </c>
      <c r="AQ2957" s="18">
        <f t="shared" si="206"/>
        <v>0.83201842225192246</v>
      </c>
      <c r="AV2957" s="19">
        <v>1.9597</v>
      </c>
      <c r="AW2957" s="20">
        <v>6.9800000000000001E-2</v>
      </c>
      <c r="AY2957" s="17">
        <v>297.39999999999998</v>
      </c>
      <c r="AZ2957" s="17">
        <v>0.75726701421787801</v>
      </c>
      <c r="BA2957" s="17">
        <f t="shared" si="207"/>
        <v>0.68154031279609018</v>
      </c>
      <c r="BB2957" s="17">
        <f t="shared" si="208"/>
        <v>0.83299371563966584</v>
      </c>
    </row>
    <row r="2958" spans="20:54" x14ac:dyDescent="0.2">
      <c r="T2958" s="12">
        <v>2.1112000000000002</v>
      </c>
      <c r="U2958" s="12">
        <v>7.9100000000000004E-2</v>
      </c>
      <c r="AG2958" s="19">
        <v>1.9296</v>
      </c>
      <c r="AH2958" s="20">
        <v>7.0800000000000002E-2</v>
      </c>
      <c r="AN2958" s="17">
        <v>297.5</v>
      </c>
      <c r="AO2958" s="17">
        <v>0.75641301284553797</v>
      </c>
      <c r="AP2958" s="17">
        <f t="shared" si="205"/>
        <v>0.68077171156098415</v>
      </c>
      <c r="AQ2958" s="18">
        <f t="shared" si="206"/>
        <v>0.83205431413009179</v>
      </c>
      <c r="AV2958" s="19">
        <v>1.9962</v>
      </c>
      <c r="AW2958" s="20">
        <v>6.9800000000000001E-2</v>
      </c>
      <c r="AY2958" s="17">
        <v>297.5</v>
      </c>
      <c r="AZ2958" s="17">
        <v>0.75731002355838795</v>
      </c>
      <c r="BA2958" s="17">
        <f t="shared" si="207"/>
        <v>0.68157902120254921</v>
      </c>
      <c r="BB2958" s="17">
        <f t="shared" si="208"/>
        <v>0.8330410259142268</v>
      </c>
    </row>
    <row r="2959" spans="20:54" x14ac:dyDescent="0.2">
      <c r="T2959" s="12">
        <v>2.1421999999999999</v>
      </c>
      <c r="U2959" s="12">
        <v>7.9200000000000007E-2</v>
      </c>
      <c r="AG2959" s="19">
        <v>2.0089000000000001</v>
      </c>
      <c r="AH2959" s="20">
        <v>7.0800000000000002E-2</v>
      </c>
      <c r="AN2959" s="17">
        <v>297.60000000000002</v>
      </c>
      <c r="AO2959" s="17">
        <v>0.756445601611618</v>
      </c>
      <c r="AP2959" s="17">
        <f t="shared" si="205"/>
        <v>0.68080104145045617</v>
      </c>
      <c r="AQ2959" s="18">
        <f t="shared" si="206"/>
        <v>0.83209016177277983</v>
      </c>
      <c r="AV2959" s="19">
        <v>1.9553</v>
      </c>
      <c r="AW2959" s="20">
        <v>6.9900000000000004E-2</v>
      </c>
      <c r="AY2959" s="17">
        <v>297.60000000000002</v>
      </c>
      <c r="AZ2959" s="17">
        <v>0.757353018187364</v>
      </c>
      <c r="BA2959" s="17">
        <f t="shared" si="207"/>
        <v>0.68161771636862767</v>
      </c>
      <c r="BB2959" s="17">
        <f t="shared" si="208"/>
        <v>0.83308832000610045</v>
      </c>
    </row>
    <row r="2960" spans="20:54" x14ac:dyDescent="0.2">
      <c r="T2960" s="12">
        <v>2.1126</v>
      </c>
      <c r="U2960" s="12">
        <v>7.9200000000000007E-2</v>
      </c>
      <c r="AG2960" s="19">
        <v>2.0352999999999999</v>
      </c>
      <c r="AH2960" s="20">
        <v>7.0800000000000002E-2</v>
      </c>
      <c r="AN2960" s="17">
        <v>297.7</v>
      </c>
      <c r="AO2960" s="17">
        <v>0.75647815021541098</v>
      </c>
      <c r="AP2960" s="17">
        <f t="shared" si="205"/>
        <v>0.68083033519386993</v>
      </c>
      <c r="AQ2960" s="18">
        <f t="shared" si="206"/>
        <v>0.83212596523695215</v>
      </c>
      <c r="AV2960" s="19">
        <v>1.9710000000000001</v>
      </c>
      <c r="AW2960" s="20">
        <v>6.9900000000000004E-2</v>
      </c>
      <c r="AY2960" s="17">
        <v>297.7</v>
      </c>
      <c r="AZ2960" s="17">
        <v>0.75739599815885295</v>
      </c>
      <c r="BA2960" s="17">
        <f t="shared" si="207"/>
        <v>0.68165639834296765</v>
      </c>
      <c r="BB2960" s="17">
        <f t="shared" si="208"/>
        <v>0.83313559797473835</v>
      </c>
    </row>
    <row r="2961" spans="20:54" x14ac:dyDescent="0.2">
      <c r="T2961" s="12">
        <v>2.1276999999999999</v>
      </c>
      <c r="U2961" s="12">
        <v>7.9200000000000007E-2</v>
      </c>
      <c r="AG2961" s="19">
        <v>1.9857</v>
      </c>
      <c r="AH2961" s="20">
        <v>7.0800000000000002E-2</v>
      </c>
      <c r="AN2961" s="17">
        <v>297.8</v>
      </c>
      <c r="AO2961" s="17">
        <v>0.75651065870863399</v>
      </c>
      <c r="AP2961" s="17">
        <f t="shared" si="205"/>
        <v>0.68085959283777064</v>
      </c>
      <c r="AQ2961" s="18">
        <f t="shared" si="206"/>
        <v>0.83216172457949744</v>
      </c>
      <c r="AV2961" s="19">
        <v>1.9778</v>
      </c>
      <c r="AW2961" s="20">
        <v>6.9900000000000004E-2</v>
      </c>
      <c r="AY2961" s="17">
        <v>297.8</v>
      </c>
      <c r="AZ2961" s="17">
        <v>0.75743896352679296</v>
      </c>
      <c r="BA2961" s="17">
        <f t="shared" si="207"/>
        <v>0.68169506717411366</v>
      </c>
      <c r="BB2961" s="17">
        <f t="shared" si="208"/>
        <v>0.83318285987947238</v>
      </c>
    </row>
    <row r="2962" spans="20:54" x14ac:dyDescent="0.2">
      <c r="T2962" s="12">
        <v>2.1537000000000002</v>
      </c>
      <c r="U2962" s="12">
        <v>7.9299999999999995E-2</v>
      </c>
      <c r="AG2962" s="19">
        <v>1.9521999999999999</v>
      </c>
      <c r="AH2962" s="20">
        <v>7.0900000000000005E-2</v>
      </c>
      <c r="AN2962" s="17">
        <v>297.89999999999998</v>
      </c>
      <c r="AO2962" s="17">
        <v>0.75654312714293204</v>
      </c>
      <c r="AP2962" s="17">
        <f t="shared" si="205"/>
        <v>0.6808888144286388</v>
      </c>
      <c r="AQ2962" s="18">
        <f t="shared" si="206"/>
        <v>0.83219743985722527</v>
      </c>
      <c r="AV2962" s="19">
        <v>1.9719</v>
      </c>
      <c r="AW2962" s="20">
        <v>6.9900000000000004E-2</v>
      </c>
      <c r="AY2962" s="17">
        <v>297.89999999999998</v>
      </c>
      <c r="AZ2962" s="17">
        <v>0.757481914345011</v>
      </c>
      <c r="BA2962" s="17">
        <f t="shared" si="207"/>
        <v>0.68173372291050993</v>
      </c>
      <c r="BB2962" s="17">
        <f t="shared" si="208"/>
        <v>0.83323010577951218</v>
      </c>
    </row>
    <row r="2963" spans="20:54" x14ac:dyDescent="0.2">
      <c r="T2963" s="12">
        <v>2.1141999999999999</v>
      </c>
      <c r="U2963" s="12">
        <v>7.9299999999999995E-2</v>
      </c>
      <c r="AG2963" s="19">
        <v>1.9341999999999999</v>
      </c>
      <c r="AH2963" s="20">
        <v>7.0900000000000005E-2</v>
      </c>
      <c r="AN2963" s="17">
        <v>298</v>
      </c>
      <c r="AO2963" s="17">
        <v>0.75657555556987599</v>
      </c>
      <c r="AP2963" s="17">
        <f t="shared" si="205"/>
        <v>0.68091800001288838</v>
      </c>
      <c r="AQ2963" s="18">
        <f t="shared" si="206"/>
        <v>0.83223311112686371</v>
      </c>
      <c r="AV2963" s="19">
        <v>1.9792000000000001</v>
      </c>
      <c r="AW2963" s="20">
        <v>7.0000000000000007E-2</v>
      </c>
      <c r="AY2963" s="17">
        <v>298</v>
      </c>
      <c r="AZ2963" s="17">
        <v>0.75752485066722297</v>
      </c>
      <c r="BA2963" s="17">
        <f t="shared" si="207"/>
        <v>0.6817723656005007</v>
      </c>
      <c r="BB2963" s="17">
        <f t="shared" si="208"/>
        <v>0.83327733573394536</v>
      </c>
    </row>
    <row r="2964" spans="20:54" x14ac:dyDescent="0.2">
      <c r="T2964" s="12">
        <v>2.0937999999999999</v>
      </c>
      <c r="U2964" s="12">
        <v>7.9299999999999995E-2</v>
      </c>
      <c r="AG2964" s="19">
        <v>1.9598</v>
      </c>
      <c r="AH2964" s="20">
        <v>7.0900000000000005E-2</v>
      </c>
      <c r="AN2964" s="17">
        <v>298.10000000000002</v>
      </c>
      <c r="AO2964" s="17">
        <v>0.75660794404096898</v>
      </c>
      <c r="AP2964" s="17">
        <f t="shared" si="205"/>
        <v>0.68094714963687208</v>
      </c>
      <c r="AQ2964" s="18">
        <f t="shared" si="206"/>
        <v>0.83226873844506599</v>
      </c>
      <c r="AV2964" s="19">
        <v>1.9689000000000001</v>
      </c>
      <c r="AW2964" s="20">
        <v>7.0000000000000007E-2</v>
      </c>
      <c r="AY2964" s="17">
        <v>298.10000000000002</v>
      </c>
      <c r="AZ2964" s="17">
        <v>0.757567772547038</v>
      </c>
      <c r="BA2964" s="17">
        <f t="shared" si="207"/>
        <v>0.68181099529233424</v>
      </c>
      <c r="BB2964" s="17">
        <f t="shared" si="208"/>
        <v>0.83332454980174187</v>
      </c>
    </row>
    <row r="2965" spans="20:54" x14ac:dyDescent="0.2">
      <c r="T2965" s="12">
        <v>2.1055999999999999</v>
      </c>
      <c r="U2965" s="12">
        <v>7.9399999999999998E-2</v>
      </c>
      <c r="AG2965" s="19">
        <v>1.9481999999999999</v>
      </c>
      <c r="AH2965" s="20">
        <v>7.0900000000000005E-2</v>
      </c>
      <c r="AN2965" s="17">
        <v>298.2</v>
      </c>
      <c r="AO2965" s="17">
        <v>0.75664029260763999</v>
      </c>
      <c r="AP2965" s="17">
        <f t="shared" si="205"/>
        <v>0.680976263346876</v>
      </c>
      <c r="AQ2965" s="18">
        <f t="shared" si="206"/>
        <v>0.83230432186840408</v>
      </c>
      <c r="AV2965" s="19">
        <v>1.9452</v>
      </c>
      <c r="AW2965" s="20">
        <v>7.0000000000000007E-2</v>
      </c>
      <c r="AY2965" s="17">
        <v>298.2</v>
      </c>
      <c r="AZ2965" s="17">
        <v>0.75761068003795395</v>
      </c>
      <c r="BA2965" s="17">
        <f t="shared" si="207"/>
        <v>0.68184961203415861</v>
      </c>
      <c r="BB2965" s="17">
        <f t="shared" si="208"/>
        <v>0.83337174804174941</v>
      </c>
    </row>
    <row r="2966" spans="20:54" x14ac:dyDescent="0.2">
      <c r="T2966" s="12">
        <v>2.1067999999999998</v>
      </c>
      <c r="U2966" s="12">
        <v>7.9399999999999998E-2</v>
      </c>
      <c r="AG2966" s="19">
        <v>1.948</v>
      </c>
      <c r="AH2966" s="20">
        <v>7.0999999999999994E-2</v>
      </c>
      <c r="AN2966" s="17">
        <v>298.3</v>
      </c>
      <c r="AO2966" s="17">
        <v>0.75667260132124503</v>
      </c>
      <c r="AP2966" s="17">
        <f t="shared" si="205"/>
        <v>0.68100534118912059</v>
      </c>
      <c r="AQ2966" s="18">
        <f t="shared" si="206"/>
        <v>0.83233986145336958</v>
      </c>
      <c r="AV2966" s="19">
        <v>1.9681999999999999</v>
      </c>
      <c r="AW2966" s="20">
        <v>7.0000000000000007E-2</v>
      </c>
      <c r="AY2966" s="17">
        <v>298.3</v>
      </c>
      <c r="AZ2966" s="17">
        <v>0.75765357319336202</v>
      </c>
      <c r="BA2966" s="17">
        <f t="shared" si="207"/>
        <v>0.68188821587402582</v>
      </c>
      <c r="BB2966" s="17">
        <f t="shared" si="208"/>
        <v>0.83341893051269833</v>
      </c>
    </row>
    <row r="2967" spans="20:54" x14ac:dyDescent="0.2">
      <c r="T2967" s="12">
        <v>2.1726999999999999</v>
      </c>
      <c r="U2967" s="12">
        <v>7.9399999999999998E-2</v>
      </c>
      <c r="AG2967" s="19">
        <v>1.9905999999999999</v>
      </c>
      <c r="AH2967" s="20">
        <v>7.0999999999999994E-2</v>
      </c>
      <c r="AN2967" s="17">
        <v>298.39999999999998</v>
      </c>
      <c r="AO2967" s="17">
        <v>0.75670487023307098</v>
      </c>
      <c r="AP2967" s="17">
        <f t="shared" si="205"/>
        <v>0.68103438320976395</v>
      </c>
      <c r="AQ2967" s="18">
        <f t="shared" si="206"/>
        <v>0.83237535725637812</v>
      </c>
      <c r="AV2967" s="19">
        <v>1.9388000000000001</v>
      </c>
      <c r="AW2967" s="20">
        <v>7.0000000000000007E-2</v>
      </c>
      <c r="AY2967" s="17">
        <v>298.39999999999998</v>
      </c>
      <c r="AZ2967" s="17">
        <v>0.75769645206654201</v>
      </c>
      <c r="BA2967" s="17">
        <f t="shared" si="207"/>
        <v>0.68192680685988782</v>
      </c>
      <c r="BB2967" s="17">
        <f t="shared" si="208"/>
        <v>0.83346609727319632</v>
      </c>
    </row>
    <row r="2968" spans="20:54" x14ac:dyDescent="0.2">
      <c r="T2968" s="12">
        <v>2.1497999999999999</v>
      </c>
      <c r="U2968" s="12">
        <v>7.9399999999999998E-2</v>
      </c>
      <c r="AG2968" s="19">
        <v>1.9650000000000001</v>
      </c>
      <c r="AH2968" s="20">
        <v>7.0999999999999994E-2</v>
      </c>
      <c r="AN2968" s="17">
        <v>298.5</v>
      </c>
      <c r="AO2968" s="17">
        <v>0.75673709939433298</v>
      </c>
      <c r="AP2968" s="17">
        <f t="shared" si="205"/>
        <v>0.68106338945489975</v>
      </c>
      <c r="AQ2968" s="18">
        <f t="shared" si="206"/>
        <v>0.83241080933376632</v>
      </c>
      <c r="AV2968" s="19">
        <v>1.9416</v>
      </c>
      <c r="AW2968" s="20">
        <v>7.0099999999999996E-2</v>
      </c>
      <c r="AY2968" s="17">
        <v>298.5</v>
      </c>
      <c r="AZ2968" s="17">
        <v>0.75773931671066597</v>
      </c>
      <c r="BA2968" s="17">
        <f t="shared" si="207"/>
        <v>0.68196538503959936</v>
      </c>
      <c r="BB2968" s="17">
        <f t="shared" si="208"/>
        <v>0.83351324838173269</v>
      </c>
    </row>
    <row r="2969" spans="20:54" x14ac:dyDescent="0.2">
      <c r="T2969" s="12">
        <v>2.1741000000000001</v>
      </c>
      <c r="U2969" s="12">
        <v>7.9500000000000001E-2</v>
      </c>
      <c r="AG2969" s="19">
        <v>1.9504999999999999</v>
      </c>
      <c r="AH2969" s="20">
        <v>7.0999999999999994E-2</v>
      </c>
      <c r="AN2969" s="17">
        <v>298.60000000000002</v>
      </c>
      <c r="AO2969" s="17">
        <v>0.756769288856174</v>
      </c>
      <c r="AP2969" s="17">
        <f t="shared" si="205"/>
        <v>0.68109235997055662</v>
      </c>
      <c r="AQ2969" s="18">
        <f t="shared" si="206"/>
        <v>0.83244621774179151</v>
      </c>
      <c r="AV2969" s="19">
        <v>1.9709000000000001</v>
      </c>
      <c r="AW2969" s="20">
        <v>7.0099999999999996E-2</v>
      </c>
      <c r="AY2969" s="17">
        <v>298.60000000000002</v>
      </c>
      <c r="AZ2969" s="17">
        <v>0.75778216717879798</v>
      </c>
      <c r="BA2969" s="17">
        <f t="shared" si="207"/>
        <v>0.68200395046091822</v>
      </c>
      <c r="BB2969" s="17">
        <f t="shared" si="208"/>
        <v>0.83356038389667786</v>
      </c>
    </row>
    <row r="2970" spans="20:54" x14ac:dyDescent="0.2">
      <c r="T2970" s="12">
        <v>2.1562999999999999</v>
      </c>
      <c r="U2970" s="12">
        <v>7.9500000000000001E-2</v>
      </c>
      <c r="AG2970" s="19">
        <v>1.9719</v>
      </c>
      <c r="AH2970" s="20">
        <v>7.1099999999999997E-2</v>
      </c>
      <c r="AN2970" s="17">
        <v>298.7</v>
      </c>
      <c r="AO2970" s="17">
        <v>0.75680143866966698</v>
      </c>
      <c r="AP2970" s="17">
        <f t="shared" si="205"/>
        <v>0.68112129480270034</v>
      </c>
      <c r="AQ2970" s="18">
        <f t="shared" si="206"/>
        <v>0.83248158253663374</v>
      </c>
      <c r="AV2970" s="19">
        <v>1.9674</v>
      </c>
      <c r="AW2970" s="20">
        <v>7.0099999999999996E-2</v>
      </c>
      <c r="AY2970" s="17">
        <v>298.7</v>
      </c>
      <c r="AZ2970" s="17">
        <v>0.75782500352389304</v>
      </c>
      <c r="BA2970" s="17">
        <f t="shared" si="207"/>
        <v>0.68204250317150372</v>
      </c>
      <c r="BB2970" s="17">
        <f t="shared" si="208"/>
        <v>0.83360750387628246</v>
      </c>
    </row>
    <row r="2971" spans="20:54" x14ac:dyDescent="0.2">
      <c r="T2971" s="12">
        <v>2.1623000000000001</v>
      </c>
      <c r="U2971" s="12">
        <v>7.9500000000000001E-2</v>
      </c>
      <c r="AG2971" s="19">
        <v>1.9779</v>
      </c>
      <c r="AH2971" s="20">
        <v>7.1099999999999997E-2</v>
      </c>
      <c r="AN2971" s="17">
        <v>298.8</v>
      </c>
      <c r="AO2971" s="17">
        <v>0.756833548885813</v>
      </c>
      <c r="AP2971" s="17">
        <f t="shared" si="205"/>
        <v>0.68115019399723176</v>
      </c>
      <c r="AQ2971" s="18">
        <f t="shared" si="206"/>
        <v>0.83251690377439436</v>
      </c>
      <c r="AV2971" s="19">
        <v>1.9951000000000001</v>
      </c>
      <c r="AW2971" s="20">
        <v>7.0099999999999996E-2</v>
      </c>
      <c r="AY2971" s="17">
        <v>298.8</v>
      </c>
      <c r="AZ2971" s="17">
        <v>0.75786782579879797</v>
      </c>
      <c r="BA2971" s="17">
        <f t="shared" si="207"/>
        <v>0.68208104321891816</v>
      </c>
      <c r="BB2971" s="17">
        <f t="shared" si="208"/>
        <v>0.83365460837867789</v>
      </c>
    </row>
    <row r="2972" spans="20:54" x14ac:dyDescent="0.2">
      <c r="T2972" s="12">
        <v>2.1629</v>
      </c>
      <c r="U2972" s="12">
        <v>7.9600000000000004E-2</v>
      </c>
      <c r="AG2972" s="19">
        <v>1.9854000000000001</v>
      </c>
      <c r="AH2972" s="20">
        <v>7.1099999999999997E-2</v>
      </c>
      <c r="AN2972" s="17">
        <v>298.89999999999998</v>
      </c>
      <c r="AO2972" s="17">
        <v>0.75686561955554199</v>
      </c>
      <c r="AP2972" s="17">
        <f t="shared" si="205"/>
        <v>0.68117905759998776</v>
      </c>
      <c r="AQ2972" s="18">
        <f t="shared" si="206"/>
        <v>0.83255218151109622</v>
      </c>
      <c r="AV2972" s="19">
        <v>1.9419999999999999</v>
      </c>
      <c r="AW2972" s="20">
        <v>7.0199999999999999E-2</v>
      </c>
      <c r="AY2972" s="17">
        <v>298.89999999999998</v>
      </c>
      <c r="AZ2972" s="17">
        <v>0.75791063405625403</v>
      </c>
      <c r="BA2972" s="17">
        <f t="shared" si="207"/>
        <v>0.68211957065062867</v>
      </c>
      <c r="BB2972" s="17">
        <f t="shared" si="208"/>
        <v>0.8337016974618795</v>
      </c>
    </row>
    <row r="2973" spans="20:54" x14ac:dyDescent="0.2">
      <c r="T2973" s="12">
        <v>2.1478000000000002</v>
      </c>
      <c r="U2973" s="12">
        <v>7.9600000000000004E-2</v>
      </c>
      <c r="AG2973" s="19">
        <v>1.9734</v>
      </c>
      <c r="AH2973" s="20">
        <v>7.1099999999999997E-2</v>
      </c>
      <c r="AN2973" s="17">
        <v>299</v>
      </c>
      <c r="AO2973" s="17">
        <v>0.75689765072971404</v>
      </c>
      <c r="AP2973" s="17">
        <f t="shared" si="205"/>
        <v>0.68120788565674262</v>
      </c>
      <c r="AQ2973" s="18">
        <f t="shared" si="206"/>
        <v>0.83258741580268547</v>
      </c>
      <c r="AV2973" s="19">
        <v>1.9412</v>
      </c>
      <c r="AW2973" s="20">
        <v>7.0199999999999999E-2</v>
      </c>
      <c r="AY2973" s="17">
        <v>299</v>
      </c>
      <c r="AZ2973" s="17">
        <v>0.75795342834889001</v>
      </c>
      <c r="BA2973" s="17">
        <f t="shared" si="207"/>
        <v>0.68215808551400103</v>
      </c>
      <c r="BB2973" s="17">
        <f t="shared" si="208"/>
        <v>0.8337487711837791</v>
      </c>
    </row>
    <row r="2974" spans="20:54" x14ac:dyDescent="0.2">
      <c r="T2974" s="12">
        <v>2.1800000000000002</v>
      </c>
      <c r="U2974" s="12">
        <v>7.9600000000000004E-2</v>
      </c>
      <c r="AG2974" s="19">
        <v>2.0188000000000001</v>
      </c>
      <c r="AH2974" s="20">
        <v>7.1099999999999997E-2</v>
      </c>
      <c r="AN2974" s="17">
        <v>299.10000000000002</v>
      </c>
      <c r="AO2974" s="17">
        <v>0.75692964245911698</v>
      </c>
      <c r="AP2974" s="17">
        <f t="shared" si="205"/>
        <v>0.68123667821320533</v>
      </c>
      <c r="AQ2974" s="18">
        <f t="shared" si="206"/>
        <v>0.83262260670502874</v>
      </c>
      <c r="AV2974" s="19">
        <v>1.9972000000000001</v>
      </c>
      <c r="AW2974" s="20">
        <v>7.0199999999999999E-2</v>
      </c>
      <c r="AY2974" s="17">
        <v>299.10000000000002</v>
      </c>
      <c r="AZ2974" s="17">
        <v>0.75799620872923201</v>
      </c>
      <c r="BA2974" s="17">
        <f t="shared" si="207"/>
        <v>0.68219658785630888</v>
      </c>
      <c r="BB2974" s="17">
        <f t="shared" si="208"/>
        <v>0.83379582960215526</v>
      </c>
    </row>
    <row r="2975" spans="20:54" x14ac:dyDescent="0.2">
      <c r="T2975" s="12">
        <v>2.1810999999999998</v>
      </c>
      <c r="U2975" s="12">
        <v>7.9699999999999993E-2</v>
      </c>
      <c r="AG2975" s="19">
        <v>1.9975000000000001</v>
      </c>
      <c r="AH2975" s="20">
        <v>7.1199999999999999E-2</v>
      </c>
      <c r="AN2975" s="17">
        <v>299.2</v>
      </c>
      <c r="AO2975" s="17">
        <v>0.75696159479447001</v>
      </c>
      <c r="AP2975" s="17">
        <f t="shared" si="205"/>
        <v>0.68126543531502304</v>
      </c>
      <c r="AQ2975" s="18">
        <f t="shared" si="206"/>
        <v>0.83265775427391708</v>
      </c>
      <c r="AV2975" s="19">
        <v>1.9133</v>
      </c>
      <c r="AW2975" s="20">
        <v>7.0199999999999999E-2</v>
      </c>
      <c r="AY2975" s="17">
        <v>299.2</v>
      </c>
      <c r="AZ2975" s="17">
        <v>0.75803897524969499</v>
      </c>
      <c r="BA2975" s="17">
        <f t="shared" si="207"/>
        <v>0.68223507772472547</v>
      </c>
      <c r="BB2975" s="17">
        <f t="shared" si="208"/>
        <v>0.83384287277466451</v>
      </c>
    </row>
    <row r="2976" spans="20:54" x14ac:dyDescent="0.2">
      <c r="T2976" s="12">
        <v>2.1423000000000001</v>
      </c>
      <c r="U2976" s="12">
        <v>7.9699999999999993E-2</v>
      </c>
      <c r="AG2976" s="19">
        <v>1.978</v>
      </c>
      <c r="AH2976" s="20">
        <v>7.1199999999999999E-2</v>
      </c>
      <c r="AN2976" s="17">
        <v>299.3</v>
      </c>
      <c r="AO2976" s="17">
        <v>0.75699350778642005</v>
      </c>
      <c r="AP2976" s="17">
        <f t="shared" si="205"/>
        <v>0.68129415700777807</v>
      </c>
      <c r="AQ2976" s="18">
        <f t="shared" si="206"/>
        <v>0.83269285856506214</v>
      </c>
      <c r="AV2976" s="19">
        <v>1.9547000000000001</v>
      </c>
      <c r="AW2976" s="20">
        <v>7.0300000000000001E-2</v>
      </c>
      <c r="AY2976" s="17">
        <v>299.3</v>
      </c>
      <c r="AZ2976" s="17">
        <v>0.75808172796258999</v>
      </c>
      <c r="BA2976" s="17">
        <f t="shared" si="207"/>
        <v>0.68227355516633104</v>
      </c>
      <c r="BB2976" s="17">
        <f t="shared" si="208"/>
        <v>0.83388990075884906</v>
      </c>
    </row>
    <row r="2977" spans="20:54" x14ac:dyDescent="0.2">
      <c r="T2977" s="12">
        <v>2.1530999999999998</v>
      </c>
      <c r="U2977" s="12">
        <v>7.9699999999999993E-2</v>
      </c>
      <c r="AG2977" s="19">
        <v>1.9684999999999999</v>
      </c>
      <c r="AH2977" s="20">
        <v>7.1199999999999999E-2</v>
      </c>
      <c r="AN2977" s="17">
        <v>299.39999999999998</v>
      </c>
      <c r="AO2977" s="17">
        <v>0.75702538148554399</v>
      </c>
      <c r="AP2977" s="17">
        <f t="shared" si="205"/>
        <v>0.68132284333698956</v>
      </c>
      <c r="AQ2977" s="18">
        <f t="shared" si="206"/>
        <v>0.83272791963409842</v>
      </c>
      <c r="AV2977" s="19">
        <v>1.9670000000000001</v>
      </c>
      <c r="AW2977" s="20">
        <v>7.0300000000000001E-2</v>
      </c>
      <c r="AY2977" s="17">
        <v>299.39999999999998</v>
      </c>
      <c r="AZ2977" s="17">
        <v>0.75812446692011803</v>
      </c>
      <c r="BA2977" s="17">
        <f t="shared" si="207"/>
        <v>0.68231202022810622</v>
      </c>
      <c r="BB2977" s="17">
        <f t="shared" si="208"/>
        <v>0.83393691361212996</v>
      </c>
    </row>
    <row r="2978" spans="20:54" x14ac:dyDescent="0.2">
      <c r="T2978" s="12">
        <v>2.1591</v>
      </c>
      <c r="U2978" s="12">
        <v>7.9799999999999996E-2</v>
      </c>
      <c r="AG2978" s="19">
        <v>1.9621999999999999</v>
      </c>
      <c r="AH2978" s="20">
        <v>7.1199999999999999E-2</v>
      </c>
      <c r="AN2978" s="17">
        <v>299.5</v>
      </c>
      <c r="AO2978" s="17">
        <v>0.75705721594234798</v>
      </c>
      <c r="AP2978" s="17">
        <f t="shared" si="205"/>
        <v>0.68135149434811315</v>
      </c>
      <c r="AQ2978" s="18">
        <f t="shared" si="206"/>
        <v>0.83276293753658281</v>
      </c>
      <c r="AV2978" s="19">
        <v>1.9585999999999999</v>
      </c>
      <c r="AW2978" s="20">
        <v>7.0300000000000001E-2</v>
      </c>
      <c r="AY2978" s="17">
        <v>299.5</v>
      </c>
      <c r="AZ2978" s="17">
        <v>0.758167192174376</v>
      </c>
      <c r="BA2978" s="17">
        <f t="shared" si="207"/>
        <v>0.6823504729569384</v>
      </c>
      <c r="BB2978" s="17">
        <f t="shared" si="208"/>
        <v>0.83398391139181371</v>
      </c>
    </row>
    <row r="2979" spans="20:54" x14ac:dyDescent="0.2">
      <c r="T2979" s="12">
        <v>2.1772999999999998</v>
      </c>
      <c r="U2979" s="12">
        <v>7.9799999999999996E-2</v>
      </c>
      <c r="AG2979" s="19">
        <v>1.9876</v>
      </c>
      <c r="AH2979" s="20">
        <v>7.1300000000000002E-2</v>
      </c>
      <c r="AN2979" s="17">
        <v>299.60000000000002</v>
      </c>
      <c r="AO2979" s="17">
        <v>0.75708901120727001</v>
      </c>
      <c r="AP2979" s="17">
        <f t="shared" si="205"/>
        <v>0.68138011008654298</v>
      </c>
      <c r="AQ2979" s="18">
        <f t="shared" si="206"/>
        <v>0.83279791232799705</v>
      </c>
      <c r="AV2979" s="19">
        <v>1.9585999999999999</v>
      </c>
      <c r="AW2979" s="20">
        <v>7.0300000000000001E-2</v>
      </c>
      <c r="AY2979" s="17">
        <v>299.60000000000002</v>
      </c>
      <c r="AZ2979" s="17">
        <v>0.75820990377735298</v>
      </c>
      <c r="BA2979" s="17">
        <f t="shared" si="207"/>
        <v>0.68238891339961771</v>
      </c>
      <c r="BB2979" s="17">
        <f t="shared" si="208"/>
        <v>0.83403089415508835</v>
      </c>
    </row>
    <row r="2980" spans="20:54" x14ac:dyDescent="0.2">
      <c r="T2980" s="12">
        <v>2.1797</v>
      </c>
      <c r="U2980" s="12">
        <v>7.9799999999999996E-2</v>
      </c>
      <c r="AG2980" s="19">
        <v>1.9735</v>
      </c>
      <c r="AH2980" s="20">
        <v>7.1300000000000002E-2</v>
      </c>
      <c r="AN2980" s="17">
        <v>299.7</v>
      </c>
      <c r="AO2980" s="17">
        <v>0.75712076733067502</v>
      </c>
      <c r="AP2980" s="17">
        <f t="shared" si="205"/>
        <v>0.68140869059760756</v>
      </c>
      <c r="AQ2980" s="18">
        <f t="shared" si="206"/>
        <v>0.83283284406374258</v>
      </c>
      <c r="AV2980" s="19">
        <v>1.9258</v>
      </c>
      <c r="AW2980" s="20">
        <v>7.0300000000000001E-2</v>
      </c>
      <c r="AY2980" s="17">
        <v>299.7</v>
      </c>
      <c r="AZ2980" s="17">
        <v>0.75825260178093001</v>
      </c>
      <c r="BA2980" s="17">
        <f t="shared" si="207"/>
        <v>0.68242734160283702</v>
      </c>
      <c r="BB2980" s="17">
        <f t="shared" si="208"/>
        <v>0.83407786195902311</v>
      </c>
    </row>
    <row r="2981" spans="20:54" x14ac:dyDescent="0.2">
      <c r="T2981" s="12">
        <v>2.1661000000000001</v>
      </c>
      <c r="U2981" s="12">
        <v>7.9899999999999999E-2</v>
      </c>
      <c r="AG2981" s="19">
        <v>1.9734</v>
      </c>
      <c r="AH2981" s="20">
        <v>7.1300000000000002E-2</v>
      </c>
      <c r="AN2981" s="17">
        <v>299.8</v>
      </c>
      <c r="AO2981" s="17">
        <v>0.75715248436285898</v>
      </c>
      <c r="AP2981" s="17">
        <f t="shared" si="205"/>
        <v>0.68143723592657313</v>
      </c>
      <c r="AQ2981" s="18">
        <f t="shared" si="206"/>
        <v>0.83286773279914494</v>
      </c>
      <c r="AV2981" s="19">
        <v>2.0001000000000002</v>
      </c>
      <c r="AW2981" s="20">
        <v>7.0400000000000004E-2</v>
      </c>
      <c r="AY2981" s="17">
        <v>299.8</v>
      </c>
      <c r="AZ2981" s="17">
        <v>0.75829528623688403</v>
      </c>
      <c r="BA2981" s="17">
        <f t="shared" si="207"/>
        <v>0.68246575761319561</v>
      </c>
      <c r="BB2981" s="17">
        <f t="shared" si="208"/>
        <v>0.83412481486057255</v>
      </c>
    </row>
    <row r="2982" spans="20:54" x14ac:dyDescent="0.2">
      <c r="T2982" s="12">
        <v>2.1640000000000001</v>
      </c>
      <c r="U2982" s="12">
        <v>7.9899999999999999E-2</v>
      </c>
      <c r="AG2982" s="19">
        <v>1.9765999999999999</v>
      </c>
      <c r="AH2982" s="20">
        <v>7.1300000000000002E-2</v>
      </c>
      <c r="AN2982" s="17">
        <v>299.89999999999998</v>
      </c>
      <c r="AO2982" s="17">
        <v>0.75718416235404895</v>
      </c>
      <c r="AP2982" s="17">
        <f t="shared" si="205"/>
        <v>0.68146574611864408</v>
      </c>
      <c r="AQ2982" s="18">
        <f t="shared" si="206"/>
        <v>0.83290257858945393</v>
      </c>
      <c r="AV2982" s="19">
        <v>1.9769000000000001</v>
      </c>
      <c r="AW2982" s="20">
        <v>7.0400000000000004E-2</v>
      </c>
      <c r="AY2982" s="17">
        <v>299.89999999999998</v>
      </c>
      <c r="AZ2982" s="17">
        <v>0.75833795719688601</v>
      </c>
      <c r="BA2982" s="17">
        <f t="shared" si="207"/>
        <v>0.68250416147719739</v>
      </c>
      <c r="BB2982" s="17">
        <f t="shared" si="208"/>
        <v>0.83417175291657464</v>
      </c>
    </row>
    <row r="2983" spans="20:54" x14ac:dyDescent="0.2">
      <c r="T2983" s="12">
        <v>2.1501000000000001</v>
      </c>
      <c r="U2983" s="12">
        <v>7.9899999999999999E-2</v>
      </c>
      <c r="AG2983" s="19">
        <v>1.9829000000000001</v>
      </c>
      <c r="AH2983" s="20">
        <v>7.1300000000000002E-2</v>
      </c>
      <c r="AN2983" s="17">
        <v>300</v>
      </c>
      <c r="AO2983" s="17">
        <v>0.75721580135440203</v>
      </c>
      <c r="AP2983" s="17">
        <f t="shared" si="205"/>
        <v>0.68149422121896186</v>
      </c>
      <c r="AQ2983" s="18">
        <f t="shared" si="206"/>
        <v>0.83293738148984231</v>
      </c>
      <c r="AV2983" s="19">
        <v>1.9775</v>
      </c>
      <c r="AW2983" s="20">
        <v>7.0400000000000004E-2</v>
      </c>
      <c r="AY2983" s="17">
        <v>300</v>
      </c>
      <c r="AZ2983" s="17">
        <v>0.75838061471249996</v>
      </c>
      <c r="BA2983" s="17">
        <f t="shared" si="207"/>
        <v>0.68254255324125002</v>
      </c>
      <c r="BB2983" s="17">
        <f t="shared" si="208"/>
        <v>0.83421867618375001</v>
      </c>
    </row>
    <row r="2984" spans="20:54" x14ac:dyDescent="0.2">
      <c r="T2984" s="12">
        <v>2.1705000000000001</v>
      </c>
      <c r="U2984" s="12">
        <v>7.9899999999999999E-2</v>
      </c>
      <c r="AG2984" s="19">
        <v>1.9817</v>
      </c>
      <c r="AH2984" s="20">
        <v>7.1400000000000005E-2</v>
      </c>
      <c r="AN2984" s="17">
        <v>300.10000000000002</v>
      </c>
      <c r="AO2984" s="17">
        <v>0.75724740141400304</v>
      </c>
      <c r="AP2984" s="17">
        <f t="shared" si="205"/>
        <v>0.68152266127260275</v>
      </c>
      <c r="AQ2984" s="18">
        <f t="shared" si="206"/>
        <v>0.83297214155540344</v>
      </c>
      <c r="AV2984" s="19">
        <v>1.9918</v>
      </c>
      <c r="AW2984" s="20">
        <v>7.0400000000000004E-2</v>
      </c>
      <c r="AY2984" s="17">
        <v>300.10000000000002</v>
      </c>
      <c r="AZ2984" s="17">
        <v>0.75842325883518402</v>
      </c>
      <c r="BA2984" s="17">
        <f t="shared" si="207"/>
        <v>0.68258093295166566</v>
      </c>
      <c r="BB2984" s="17">
        <f t="shared" si="208"/>
        <v>0.83426558471870249</v>
      </c>
    </row>
    <row r="2985" spans="20:54" x14ac:dyDescent="0.2">
      <c r="T2985" s="12">
        <v>2.1349</v>
      </c>
      <c r="U2985" s="12">
        <v>0.08</v>
      </c>
      <c r="AG2985" s="19">
        <v>1.9797</v>
      </c>
      <c r="AH2985" s="20">
        <v>7.1400000000000005E-2</v>
      </c>
      <c r="AN2985" s="17">
        <v>300.2</v>
      </c>
      <c r="AO2985" s="17">
        <v>0.75727896258286997</v>
      </c>
      <c r="AP2985" s="17">
        <f t="shared" si="205"/>
        <v>0.68155106632458295</v>
      </c>
      <c r="AQ2985" s="18">
        <f t="shared" si="206"/>
        <v>0.83300685884115699</v>
      </c>
      <c r="AV2985" s="19">
        <v>2.0038</v>
      </c>
      <c r="AW2985" s="20">
        <v>7.0499999999999993E-2</v>
      </c>
      <c r="AY2985" s="17">
        <v>300.2</v>
      </c>
      <c r="AZ2985" s="17">
        <v>0.75846588961629102</v>
      </c>
      <c r="BA2985" s="17">
        <f t="shared" si="207"/>
        <v>0.68261930065466192</v>
      </c>
      <c r="BB2985" s="17">
        <f t="shared" si="208"/>
        <v>0.83431247857792024</v>
      </c>
    </row>
    <row r="2986" spans="20:54" x14ac:dyDescent="0.2">
      <c r="T2986" s="12">
        <v>2.121</v>
      </c>
      <c r="U2986" s="12">
        <v>0.08</v>
      </c>
      <c r="AG2986" s="19">
        <v>2.0004</v>
      </c>
      <c r="AH2986" s="20">
        <v>7.1400000000000005E-2</v>
      </c>
      <c r="AN2986" s="17">
        <v>300.3</v>
      </c>
      <c r="AO2986" s="17">
        <v>0.75731048491095099</v>
      </c>
      <c r="AP2986" s="17">
        <f t="shared" si="205"/>
        <v>0.68157943641985586</v>
      </c>
      <c r="AQ2986" s="18">
        <f t="shared" si="206"/>
        <v>0.83304153340204612</v>
      </c>
      <c r="AV2986" s="19">
        <v>1.9751000000000001</v>
      </c>
      <c r="AW2986" s="20">
        <v>7.0499999999999993E-2</v>
      </c>
      <c r="AY2986" s="17">
        <v>300.3</v>
      </c>
      <c r="AZ2986" s="17">
        <v>0.75850850710707096</v>
      </c>
      <c r="BA2986" s="17">
        <f t="shared" si="207"/>
        <v>0.68265765639636389</v>
      </c>
      <c r="BB2986" s="17">
        <f t="shared" si="208"/>
        <v>0.83435935781777815</v>
      </c>
    </row>
    <row r="2987" spans="20:54" x14ac:dyDescent="0.2">
      <c r="T2987" s="12">
        <v>2.1381000000000001</v>
      </c>
      <c r="U2987" s="12">
        <v>0.08</v>
      </c>
      <c r="AG2987" s="19">
        <v>1.9736</v>
      </c>
      <c r="AH2987" s="20">
        <v>7.1400000000000005E-2</v>
      </c>
      <c r="AN2987" s="17">
        <v>300.39999999999998</v>
      </c>
      <c r="AO2987" s="17">
        <v>0.75734196844812296</v>
      </c>
      <c r="AP2987" s="17">
        <f t="shared" si="205"/>
        <v>0.68160777160331065</v>
      </c>
      <c r="AQ2987" s="18">
        <f t="shared" si="206"/>
        <v>0.83307616529293538</v>
      </c>
      <c r="AV2987" s="19">
        <v>1.9869000000000001</v>
      </c>
      <c r="AW2987" s="20">
        <v>7.0499999999999993E-2</v>
      </c>
      <c r="AY2987" s="17">
        <v>300.39999999999998</v>
      </c>
      <c r="AZ2987" s="17">
        <v>0.75855111135866404</v>
      </c>
      <c r="BA2987" s="17">
        <f t="shared" si="207"/>
        <v>0.68269600022279764</v>
      </c>
      <c r="BB2987" s="17">
        <f t="shared" si="208"/>
        <v>0.83440622249453056</v>
      </c>
    </row>
    <row r="2988" spans="20:54" x14ac:dyDescent="0.2">
      <c r="T2988" s="12">
        <v>2.181</v>
      </c>
      <c r="U2988" s="12">
        <v>8.0100000000000005E-2</v>
      </c>
      <c r="AG2988" s="19">
        <v>1.9811000000000001</v>
      </c>
      <c r="AH2988" s="20">
        <v>7.1499999999999994E-2</v>
      </c>
      <c r="AN2988" s="17">
        <v>300.5</v>
      </c>
      <c r="AO2988" s="17">
        <v>0.75737341324419505</v>
      </c>
      <c r="AP2988" s="17">
        <f t="shared" si="205"/>
        <v>0.6816360719197756</v>
      </c>
      <c r="AQ2988" s="18">
        <f t="shared" si="206"/>
        <v>0.83311075456861461</v>
      </c>
      <c r="AV2988" s="19">
        <v>1.9783999999999999</v>
      </c>
      <c r="AW2988" s="20">
        <v>7.0499999999999993E-2</v>
      </c>
      <c r="AY2988" s="17">
        <v>300.5</v>
      </c>
      <c r="AZ2988" s="17">
        <v>0.758593702422109</v>
      </c>
      <c r="BA2988" s="17">
        <f t="shared" si="207"/>
        <v>0.6827343321798981</v>
      </c>
      <c r="BB2988" s="17">
        <f t="shared" si="208"/>
        <v>0.83445307266432001</v>
      </c>
    </row>
    <row r="2989" spans="20:54" x14ac:dyDescent="0.2">
      <c r="T2989" s="12">
        <v>2.1657999999999999</v>
      </c>
      <c r="U2989" s="12">
        <v>8.0100000000000005E-2</v>
      </c>
      <c r="AG2989" s="19">
        <v>1.9513</v>
      </c>
      <c r="AH2989" s="20">
        <v>7.1499999999999994E-2</v>
      </c>
      <c r="AN2989" s="17">
        <v>300.60000000000002</v>
      </c>
      <c r="AO2989" s="17">
        <v>0.75740481934890602</v>
      </c>
      <c r="AP2989" s="17">
        <f t="shared" si="205"/>
        <v>0.68166433741401544</v>
      </c>
      <c r="AQ2989" s="18">
        <f t="shared" si="206"/>
        <v>0.83314530128379671</v>
      </c>
      <c r="AV2989" s="19">
        <v>1.9981</v>
      </c>
      <c r="AW2989" s="20">
        <v>7.0599999999999996E-2</v>
      </c>
      <c r="AY2989" s="17">
        <v>300.60000000000002</v>
      </c>
      <c r="AZ2989" s="17">
        <v>0.75863628034833797</v>
      </c>
      <c r="BA2989" s="17">
        <f t="shared" si="207"/>
        <v>0.68277265231350415</v>
      </c>
      <c r="BB2989" s="17">
        <f t="shared" si="208"/>
        <v>0.83449990838317178</v>
      </c>
    </row>
    <row r="2990" spans="20:54" x14ac:dyDescent="0.2">
      <c r="T2990" s="12">
        <v>2.1880999999999999</v>
      </c>
      <c r="U2990" s="12">
        <v>8.0100000000000005E-2</v>
      </c>
      <c r="AG2990" s="19">
        <v>1.9334</v>
      </c>
      <c r="AH2990" s="20">
        <v>7.1499999999999994E-2</v>
      </c>
      <c r="AN2990" s="17">
        <v>300.7</v>
      </c>
      <c r="AO2990" s="17">
        <v>0.75743618681192604</v>
      </c>
      <c r="AP2990" s="17">
        <f t="shared" si="205"/>
        <v>0.68169256813073342</v>
      </c>
      <c r="AQ2990" s="18">
        <f t="shared" si="206"/>
        <v>0.83317980549311876</v>
      </c>
      <c r="AV2990" s="19">
        <v>1.9691000000000001</v>
      </c>
      <c r="AW2990" s="20">
        <v>7.0599999999999996E-2</v>
      </c>
      <c r="AY2990" s="17">
        <v>300.7</v>
      </c>
      <c r="AZ2990" s="17">
        <v>0.75867884518818096</v>
      </c>
      <c r="BA2990" s="17">
        <f t="shared" si="207"/>
        <v>0.68281096066936287</v>
      </c>
      <c r="BB2990" s="17">
        <f t="shared" si="208"/>
        <v>0.83454672970699917</v>
      </c>
    </row>
    <row r="2991" spans="20:54" x14ac:dyDescent="0.2">
      <c r="T2991" s="12">
        <v>2.1505000000000001</v>
      </c>
      <c r="U2991" s="12">
        <v>8.0199999999999994E-2</v>
      </c>
      <c r="AG2991" s="19">
        <v>1.9805999999999999</v>
      </c>
      <c r="AH2991" s="20">
        <v>7.1499999999999994E-2</v>
      </c>
      <c r="AN2991" s="17">
        <v>300.8</v>
      </c>
      <c r="AO2991" s="17">
        <v>0.75746751568285697</v>
      </c>
      <c r="AP2991" s="17">
        <f t="shared" si="205"/>
        <v>0.68172076411457128</v>
      </c>
      <c r="AQ2991" s="18">
        <f t="shared" si="206"/>
        <v>0.83321426725114278</v>
      </c>
      <c r="AV2991" s="19">
        <v>1.9862</v>
      </c>
      <c r="AW2991" s="20">
        <v>7.0599999999999996E-2</v>
      </c>
      <c r="AY2991" s="17">
        <v>300.8</v>
      </c>
      <c r="AZ2991" s="17">
        <v>0.75872139699235996</v>
      </c>
      <c r="BA2991" s="17">
        <f t="shared" si="207"/>
        <v>0.68284925729312396</v>
      </c>
      <c r="BB2991" s="17">
        <f t="shared" si="208"/>
        <v>0.83459353669159608</v>
      </c>
    </row>
    <row r="2992" spans="20:54" x14ac:dyDescent="0.2">
      <c r="T2992" s="12">
        <v>2.1425000000000001</v>
      </c>
      <c r="U2992" s="12">
        <v>8.0199999999999994E-2</v>
      </c>
      <c r="AG2992" s="19">
        <v>1.9765999999999999</v>
      </c>
      <c r="AH2992" s="20">
        <v>7.1499999999999994E-2</v>
      </c>
      <c r="AN2992" s="17">
        <v>300.89999999999998</v>
      </c>
      <c r="AO2992" s="17">
        <v>0.75749880601123198</v>
      </c>
      <c r="AP2992" s="17">
        <f t="shared" si="205"/>
        <v>0.68174892541010879</v>
      </c>
      <c r="AQ2992" s="18">
        <f t="shared" si="206"/>
        <v>0.83324868661235529</v>
      </c>
      <c r="AV2992" s="19">
        <v>1.9948999999999999</v>
      </c>
      <c r="AW2992" s="20">
        <v>7.0599999999999996E-2</v>
      </c>
      <c r="AY2992" s="17">
        <v>300.89999999999998</v>
      </c>
      <c r="AZ2992" s="17">
        <v>0.75876393581149604</v>
      </c>
      <c r="BA2992" s="17">
        <f t="shared" si="207"/>
        <v>0.68288754223034642</v>
      </c>
      <c r="BB2992" s="17">
        <f t="shared" si="208"/>
        <v>0.83464032939264576</v>
      </c>
    </row>
    <row r="2993" spans="20:54" x14ac:dyDescent="0.2">
      <c r="T2993" s="12">
        <v>2.1728000000000001</v>
      </c>
      <c r="U2993" s="12">
        <v>8.0199999999999994E-2</v>
      </c>
      <c r="AG2993" s="19">
        <v>1.9577</v>
      </c>
      <c r="AH2993" s="20">
        <v>7.1599999999999997E-2</v>
      </c>
      <c r="AN2993" s="17">
        <v>301</v>
      </c>
      <c r="AO2993" s="17">
        <v>0.75753005784651195</v>
      </c>
      <c r="AP2993" s="17">
        <f t="shared" si="205"/>
        <v>0.68177705206186079</v>
      </c>
      <c r="AQ2993" s="18">
        <f t="shared" si="206"/>
        <v>0.83328306363116322</v>
      </c>
      <c r="AV2993" s="19">
        <v>1.992</v>
      </c>
      <c r="AW2993" s="20">
        <v>7.0699999999999999E-2</v>
      </c>
      <c r="AY2993" s="17">
        <v>301</v>
      </c>
      <c r="AZ2993" s="17">
        <v>0.758806461696104</v>
      </c>
      <c r="BA2993" s="17">
        <f t="shared" si="207"/>
        <v>0.68292581552649356</v>
      </c>
      <c r="BB2993" s="17">
        <f t="shared" si="208"/>
        <v>0.83468710786571443</v>
      </c>
    </row>
    <row r="2994" spans="20:54" x14ac:dyDescent="0.2">
      <c r="T2994" s="12">
        <v>2.2225999999999999</v>
      </c>
      <c r="U2994" s="12">
        <v>8.0199999999999994E-2</v>
      </c>
      <c r="AG2994" s="19">
        <v>1.9801</v>
      </c>
      <c r="AH2994" s="20">
        <v>7.1599999999999997E-2</v>
      </c>
      <c r="AN2994" s="17">
        <v>301.10000000000002</v>
      </c>
      <c r="AO2994" s="17">
        <v>0.75756127123809403</v>
      </c>
      <c r="AP2994" s="17">
        <f t="shared" si="205"/>
        <v>0.68180514411428461</v>
      </c>
      <c r="AQ2994" s="18">
        <f t="shared" si="206"/>
        <v>0.83331739836190355</v>
      </c>
      <c r="AV2994" s="19">
        <v>1.9964</v>
      </c>
      <c r="AW2994" s="20">
        <v>7.0699999999999999E-2</v>
      </c>
      <c r="AY2994" s="17">
        <v>301.10000000000002</v>
      </c>
      <c r="AZ2994" s="17">
        <v>0.75884897469659596</v>
      </c>
      <c r="BA2994" s="17">
        <f t="shared" si="207"/>
        <v>0.68296407722693642</v>
      </c>
      <c r="BB2994" s="17">
        <f t="shared" si="208"/>
        <v>0.83473387216625561</v>
      </c>
    </row>
    <row r="2995" spans="20:54" x14ac:dyDescent="0.2">
      <c r="T2995" s="12">
        <v>2.2168000000000001</v>
      </c>
      <c r="U2995" s="12">
        <v>8.0299999999999996E-2</v>
      </c>
      <c r="AG2995" s="19">
        <v>1.9548000000000001</v>
      </c>
      <c r="AH2995" s="20">
        <v>7.1599999999999997E-2</v>
      </c>
      <c r="AN2995" s="17">
        <v>301.2</v>
      </c>
      <c r="AO2995" s="17">
        <v>0.75759244623530198</v>
      </c>
      <c r="AP2995" s="17">
        <f t="shared" si="205"/>
        <v>0.68183320161177174</v>
      </c>
      <c r="AQ2995" s="18">
        <f t="shared" si="206"/>
        <v>0.83335169085883221</v>
      </c>
      <c r="AV2995" s="19">
        <v>1.9842</v>
      </c>
      <c r="AW2995" s="20">
        <v>7.0699999999999999E-2</v>
      </c>
      <c r="AY2995" s="17">
        <v>301.2</v>
      </c>
      <c r="AZ2995" s="17">
        <v>0.75889147486328001</v>
      </c>
      <c r="BA2995" s="17">
        <f t="shared" si="207"/>
        <v>0.68300232737695199</v>
      </c>
      <c r="BB2995" s="17">
        <f t="shared" si="208"/>
        <v>0.83478062234960804</v>
      </c>
    </row>
    <row r="2996" spans="20:54" x14ac:dyDescent="0.2">
      <c r="T2996" s="12">
        <v>2.1941000000000002</v>
      </c>
      <c r="U2996" s="12">
        <v>8.0299999999999996E-2</v>
      </c>
      <c r="AG2996" s="19">
        <v>1.9132</v>
      </c>
      <c r="AH2996" s="20">
        <v>7.1599999999999997E-2</v>
      </c>
      <c r="AN2996" s="17">
        <v>301.3</v>
      </c>
      <c r="AO2996" s="17">
        <v>0.75762358288739495</v>
      </c>
      <c r="AP2996" s="17">
        <f t="shared" si="205"/>
        <v>0.6818612245986555</v>
      </c>
      <c r="AQ2996" s="18">
        <f t="shared" si="206"/>
        <v>0.83338594117613451</v>
      </c>
      <c r="AV2996" s="19">
        <v>2.0072999999999999</v>
      </c>
      <c r="AW2996" s="20">
        <v>7.0699999999999999E-2</v>
      </c>
      <c r="AY2996" s="17">
        <v>301.3</v>
      </c>
      <c r="AZ2996" s="17">
        <v>0.758933962246361</v>
      </c>
      <c r="BA2996" s="17">
        <f t="shared" si="207"/>
        <v>0.68304056602172492</v>
      </c>
      <c r="BB2996" s="17">
        <f t="shared" si="208"/>
        <v>0.83482735847099721</v>
      </c>
    </row>
    <row r="2997" spans="20:54" x14ac:dyDescent="0.2">
      <c r="T2997" s="12">
        <v>2.1520000000000001</v>
      </c>
      <c r="U2997" s="12">
        <v>8.0299999999999996E-2</v>
      </c>
      <c r="AG2997" s="19">
        <v>1.9525999999999999</v>
      </c>
      <c r="AH2997" s="20">
        <v>7.17E-2</v>
      </c>
      <c r="AN2997" s="17">
        <v>301.39999999999998</v>
      </c>
      <c r="AO2997" s="17">
        <v>0.75765468124355995</v>
      </c>
      <c r="AP2997" s="17">
        <f t="shared" si="205"/>
        <v>0.68188921311920392</v>
      </c>
      <c r="AQ2997" s="18">
        <f t="shared" si="206"/>
        <v>0.83342014936791597</v>
      </c>
      <c r="AV2997" s="19">
        <v>2.0019999999999998</v>
      </c>
      <c r="AW2997" s="20">
        <v>7.0699999999999999E-2</v>
      </c>
      <c r="AY2997" s="17">
        <v>301.39999999999998</v>
      </c>
      <c r="AZ2997" s="17">
        <v>0.75897643689593897</v>
      </c>
      <c r="BA2997" s="17">
        <f t="shared" si="207"/>
        <v>0.68307879320634513</v>
      </c>
      <c r="BB2997" s="17">
        <f t="shared" si="208"/>
        <v>0.83487408058553292</v>
      </c>
    </row>
    <row r="2998" spans="20:54" x14ac:dyDescent="0.2">
      <c r="T2998" s="12">
        <v>2.2021999999999999</v>
      </c>
      <c r="U2998" s="12">
        <v>8.0399999999999999E-2</v>
      </c>
      <c r="AG2998" s="19">
        <v>1.9407000000000001</v>
      </c>
      <c r="AH2998" s="20">
        <v>7.17E-2</v>
      </c>
      <c r="AN2998" s="17">
        <v>301.5</v>
      </c>
      <c r="AO2998" s="17">
        <v>0.757685741352919</v>
      </c>
      <c r="AP2998" s="17">
        <f t="shared" si="205"/>
        <v>0.68191716721762707</v>
      </c>
      <c r="AQ2998" s="18">
        <f t="shared" si="206"/>
        <v>0.83345431548821092</v>
      </c>
      <c r="AV2998" s="19">
        <v>1.9296</v>
      </c>
      <c r="AW2998" s="20">
        <v>7.0800000000000002E-2</v>
      </c>
      <c r="AY2998" s="17">
        <v>301.5</v>
      </c>
      <c r="AZ2998" s="17">
        <v>0.75901889886201301</v>
      </c>
      <c r="BA2998" s="17">
        <f t="shared" si="207"/>
        <v>0.68311700897581173</v>
      </c>
      <c r="BB2998" s="17">
        <f t="shared" si="208"/>
        <v>0.8349207887482144</v>
      </c>
    </row>
    <row r="2999" spans="20:54" x14ac:dyDescent="0.2">
      <c r="T2999" s="12">
        <v>2.1738</v>
      </c>
      <c r="U2999" s="12">
        <v>8.0399999999999999E-2</v>
      </c>
      <c r="AG2999" s="19">
        <v>2.0095999999999998</v>
      </c>
      <c r="AH2999" s="20">
        <v>7.17E-2</v>
      </c>
      <c r="AN2999" s="17">
        <v>301.60000000000002</v>
      </c>
      <c r="AO2999" s="17">
        <v>0.75771676326452397</v>
      </c>
      <c r="AP2999" s="17">
        <f t="shared" si="205"/>
        <v>0.68194508693807154</v>
      </c>
      <c r="AQ2999" s="18">
        <f t="shared" si="206"/>
        <v>0.8334884395909764</v>
      </c>
      <c r="AV2999" s="19">
        <v>2.0089000000000001</v>
      </c>
      <c r="AW2999" s="20">
        <v>7.0800000000000002E-2</v>
      </c>
      <c r="AY2999" s="17">
        <v>301.60000000000002</v>
      </c>
      <c r="AZ2999" s="17">
        <v>0.75906134819447801</v>
      </c>
      <c r="BA2999" s="17">
        <f t="shared" si="207"/>
        <v>0.68315521337503027</v>
      </c>
      <c r="BB2999" s="17">
        <f t="shared" si="208"/>
        <v>0.83496748301392587</v>
      </c>
    </row>
    <row r="3000" spans="20:54" x14ac:dyDescent="0.2">
      <c r="T3000" s="12">
        <v>2.1530999999999998</v>
      </c>
      <c r="U3000" s="12">
        <v>8.0399999999999999E-2</v>
      </c>
      <c r="AG3000" s="19">
        <v>1.9488000000000001</v>
      </c>
      <c r="AH3000" s="20">
        <v>7.17E-2</v>
      </c>
      <c r="AN3000" s="17">
        <v>301.7</v>
      </c>
      <c r="AO3000" s="17">
        <v>0.75774774702735903</v>
      </c>
      <c r="AP3000" s="17">
        <f t="shared" si="205"/>
        <v>0.68197297232462317</v>
      </c>
      <c r="AQ3000" s="18">
        <f t="shared" si="206"/>
        <v>0.833522521730095</v>
      </c>
      <c r="AV3000" s="19">
        <v>2.0352999999999999</v>
      </c>
      <c r="AW3000" s="20">
        <v>7.0800000000000002E-2</v>
      </c>
      <c r="AY3000" s="17">
        <v>301.7</v>
      </c>
      <c r="AZ3000" s="17">
        <v>0.75910378494312603</v>
      </c>
      <c r="BA3000" s="17">
        <f t="shared" si="207"/>
        <v>0.68319340644881343</v>
      </c>
      <c r="BB3000" s="17">
        <f t="shared" si="208"/>
        <v>0.83501416343743873</v>
      </c>
    </row>
    <row r="3001" spans="20:54" x14ac:dyDescent="0.2">
      <c r="T3001" s="12">
        <v>2.1901000000000002</v>
      </c>
      <c r="U3001" s="12">
        <v>8.0399999999999999E-2</v>
      </c>
      <c r="AG3001" s="19">
        <v>1.9742</v>
      </c>
      <c r="AH3001" s="20">
        <v>7.17E-2</v>
      </c>
      <c r="AN3001" s="17">
        <v>301.8</v>
      </c>
      <c r="AO3001" s="17">
        <v>0.75777869269034004</v>
      </c>
      <c r="AP3001" s="17">
        <f t="shared" si="205"/>
        <v>0.68200082342130608</v>
      </c>
      <c r="AQ3001" s="18">
        <f t="shared" si="206"/>
        <v>0.83355656195937411</v>
      </c>
      <c r="AV3001" s="19">
        <v>1.9857</v>
      </c>
      <c r="AW3001" s="20">
        <v>7.0800000000000002E-2</v>
      </c>
      <c r="AY3001" s="17">
        <v>301.8</v>
      </c>
      <c r="AZ3001" s="17">
        <v>0.75914620915764597</v>
      </c>
      <c r="BA3001" s="17">
        <f t="shared" si="207"/>
        <v>0.68323158824188135</v>
      </c>
      <c r="BB3001" s="17">
        <f t="shared" si="208"/>
        <v>0.83506083007341059</v>
      </c>
    </row>
    <row r="3002" spans="20:54" x14ac:dyDescent="0.2">
      <c r="T3002" s="12">
        <v>2.1602000000000001</v>
      </c>
      <c r="U3002" s="12">
        <v>8.0500000000000002E-2</v>
      </c>
      <c r="AG3002" s="19">
        <v>1.9844999999999999</v>
      </c>
      <c r="AH3002" s="20">
        <v>7.1800000000000003E-2</v>
      </c>
      <c r="AN3002" s="17">
        <v>301.89999999999998</v>
      </c>
      <c r="AO3002" s="17">
        <v>0.75780960030231603</v>
      </c>
      <c r="AP3002" s="17">
        <f t="shared" si="205"/>
        <v>0.68202864027208443</v>
      </c>
      <c r="AQ3002" s="18">
        <f t="shared" si="206"/>
        <v>0.83359056033254775</v>
      </c>
      <c r="AV3002" s="19">
        <v>1.9521999999999999</v>
      </c>
      <c r="AW3002" s="20">
        <v>7.0900000000000005E-2</v>
      </c>
      <c r="AY3002" s="17">
        <v>301.89999999999998</v>
      </c>
      <c r="AZ3002" s="17">
        <v>0.75918862088762795</v>
      </c>
      <c r="BA3002" s="17">
        <f t="shared" si="207"/>
        <v>0.6832697587988652</v>
      </c>
      <c r="BB3002" s="17">
        <f t="shared" si="208"/>
        <v>0.83510748297639081</v>
      </c>
    </row>
    <row r="3003" spans="20:54" x14ac:dyDescent="0.2">
      <c r="T3003" s="12">
        <v>2.1877</v>
      </c>
      <c r="U3003" s="12">
        <v>8.0500000000000002E-2</v>
      </c>
      <c r="AG3003" s="19">
        <v>1.9864999999999999</v>
      </c>
      <c r="AH3003" s="20">
        <v>7.1800000000000003E-2</v>
      </c>
      <c r="AN3003" s="17">
        <v>302</v>
      </c>
      <c r="AO3003" s="17">
        <v>0.757840469912065</v>
      </c>
      <c r="AP3003" s="17">
        <f t="shared" si="205"/>
        <v>0.68205642292085855</v>
      </c>
      <c r="AQ3003" s="18">
        <f t="shared" si="206"/>
        <v>0.83362451690327155</v>
      </c>
      <c r="AV3003" s="19">
        <v>1.9341999999999999</v>
      </c>
      <c r="AW3003" s="20">
        <v>7.0900000000000005E-2</v>
      </c>
      <c r="AY3003" s="17">
        <v>302</v>
      </c>
      <c r="AZ3003" s="17">
        <v>0.75923102018255395</v>
      </c>
      <c r="BA3003" s="17">
        <f t="shared" si="207"/>
        <v>0.68330791816429859</v>
      </c>
      <c r="BB3003" s="17">
        <f t="shared" si="208"/>
        <v>0.83515412220080942</v>
      </c>
    </row>
    <row r="3004" spans="20:54" x14ac:dyDescent="0.2">
      <c r="T3004" s="12">
        <v>2.2052999999999998</v>
      </c>
      <c r="U3004" s="12">
        <v>8.0500000000000002E-2</v>
      </c>
      <c r="AG3004" s="19">
        <v>1.9826999999999999</v>
      </c>
      <c r="AH3004" s="20">
        <v>7.1800000000000003E-2</v>
      </c>
      <c r="AN3004" s="17">
        <v>302.10000000000002</v>
      </c>
      <c r="AO3004" s="17">
        <v>0.75787130156830096</v>
      </c>
      <c r="AP3004" s="17">
        <f t="shared" si="205"/>
        <v>0.68208417141147093</v>
      </c>
      <c r="AQ3004" s="18">
        <f t="shared" si="206"/>
        <v>0.8336584317251311</v>
      </c>
      <c r="AV3004" s="19">
        <v>1.9598</v>
      </c>
      <c r="AW3004" s="20">
        <v>7.0900000000000005E-2</v>
      </c>
      <c r="AY3004" s="17">
        <v>302.10000000000002</v>
      </c>
      <c r="AZ3004" s="17">
        <v>0.75927340709181002</v>
      </c>
      <c r="BA3004" s="17">
        <f t="shared" si="207"/>
        <v>0.68334606638262907</v>
      </c>
      <c r="BB3004" s="17">
        <f t="shared" si="208"/>
        <v>0.83520074780099107</v>
      </c>
    </row>
    <row r="3005" spans="20:54" x14ac:dyDescent="0.2">
      <c r="T3005" s="12">
        <v>2.1613000000000002</v>
      </c>
      <c r="U3005" s="12">
        <v>8.0600000000000005E-2</v>
      </c>
      <c r="AG3005" s="19">
        <v>1.9502999999999999</v>
      </c>
      <c r="AH3005" s="20">
        <v>7.1800000000000003E-2</v>
      </c>
      <c r="AN3005" s="17">
        <v>302.2</v>
      </c>
      <c r="AO3005" s="17">
        <v>0.75790209531966901</v>
      </c>
      <c r="AP3005" s="17">
        <f t="shared" si="205"/>
        <v>0.6821118857877021</v>
      </c>
      <c r="AQ3005" s="18">
        <f t="shared" si="206"/>
        <v>0.83369230485163603</v>
      </c>
      <c r="AV3005" s="19">
        <v>1.9481999999999999</v>
      </c>
      <c r="AW3005" s="20">
        <v>7.0900000000000005E-2</v>
      </c>
      <c r="AY3005" s="17">
        <v>302.2</v>
      </c>
      <c r="AZ3005" s="17">
        <v>0.75931578166467395</v>
      </c>
      <c r="BA3005" s="17">
        <f t="shared" si="207"/>
        <v>0.68338420349820661</v>
      </c>
      <c r="BB3005" s="17">
        <f t="shared" si="208"/>
        <v>0.8352473598311414</v>
      </c>
    </row>
    <row r="3006" spans="20:54" x14ac:dyDescent="0.2">
      <c r="T3006" s="12">
        <v>2.1564999999999999</v>
      </c>
      <c r="U3006" s="12">
        <v>8.0600000000000005E-2</v>
      </c>
      <c r="AG3006" s="19">
        <v>1.9948999999999999</v>
      </c>
      <c r="AH3006" s="20">
        <v>7.1900000000000006E-2</v>
      </c>
      <c r="AN3006" s="17">
        <v>302.3</v>
      </c>
      <c r="AO3006" s="17">
        <v>0.75793285121474496</v>
      </c>
      <c r="AP3006" s="17">
        <f t="shared" si="205"/>
        <v>0.68213956609327053</v>
      </c>
      <c r="AQ3006" s="18">
        <f t="shared" si="206"/>
        <v>0.8337261363362195</v>
      </c>
      <c r="AV3006" s="19">
        <v>1.948</v>
      </c>
      <c r="AW3006" s="20">
        <v>7.0999999999999994E-2</v>
      </c>
      <c r="AY3006" s="17">
        <v>302.3</v>
      </c>
      <c r="AZ3006" s="17">
        <v>0.75935814395032797</v>
      </c>
      <c r="BA3006" s="17">
        <f t="shared" si="207"/>
        <v>0.68342232955529514</v>
      </c>
      <c r="BB3006" s="17">
        <f t="shared" si="208"/>
        <v>0.8352939583453608</v>
      </c>
    </row>
    <row r="3007" spans="20:54" x14ac:dyDescent="0.2">
      <c r="T3007" s="12">
        <v>2.1524999999999999</v>
      </c>
      <c r="U3007" s="12">
        <v>8.0600000000000005E-2</v>
      </c>
      <c r="AG3007" s="19">
        <v>2.0019</v>
      </c>
      <c r="AH3007" s="20">
        <v>7.1900000000000006E-2</v>
      </c>
      <c r="AN3007" s="17">
        <v>302.39999999999998</v>
      </c>
      <c r="AO3007" s="17">
        <v>0.75796356930203901</v>
      </c>
      <c r="AP3007" s="17">
        <f t="shared" si="205"/>
        <v>0.68216721237183509</v>
      </c>
      <c r="AQ3007" s="18">
        <f t="shared" si="206"/>
        <v>0.83375992623224293</v>
      </c>
      <c r="AV3007" s="19">
        <v>1.9905999999999999</v>
      </c>
      <c r="AW3007" s="20">
        <v>7.0999999999999994E-2</v>
      </c>
      <c r="AY3007" s="17">
        <v>302.39999999999998</v>
      </c>
      <c r="AZ3007" s="17">
        <v>0.75940049399784804</v>
      </c>
      <c r="BA3007" s="17">
        <f t="shared" si="207"/>
        <v>0.68346044459806321</v>
      </c>
      <c r="BB3007" s="17">
        <f t="shared" si="208"/>
        <v>0.83534054339763286</v>
      </c>
    </row>
    <row r="3008" spans="20:54" x14ac:dyDescent="0.2">
      <c r="T3008" s="12">
        <v>2.1974999999999998</v>
      </c>
      <c r="U3008" s="12">
        <v>8.0699999999999994E-2</v>
      </c>
      <c r="AG3008" s="19">
        <v>1.9756</v>
      </c>
      <c r="AH3008" s="20">
        <v>7.1900000000000006E-2</v>
      </c>
      <c r="AN3008" s="17">
        <v>302.5</v>
      </c>
      <c r="AO3008" s="17">
        <v>0.75799424962999395</v>
      </c>
      <c r="AP3008" s="17">
        <f t="shared" si="205"/>
        <v>0.68219482466699455</v>
      </c>
      <c r="AQ3008" s="18">
        <f t="shared" si="206"/>
        <v>0.83379367459299347</v>
      </c>
      <c r="AV3008" s="19">
        <v>1.9650000000000001</v>
      </c>
      <c r="AW3008" s="20">
        <v>7.0999999999999994E-2</v>
      </c>
      <c r="AY3008" s="17">
        <v>302.5</v>
      </c>
      <c r="AZ3008" s="17">
        <v>0.75944283185621198</v>
      </c>
      <c r="BA3008" s="17">
        <f t="shared" si="207"/>
        <v>0.68349854867059079</v>
      </c>
      <c r="BB3008" s="17">
        <f t="shared" si="208"/>
        <v>0.83538711504183327</v>
      </c>
    </row>
    <row r="3009" spans="20:54" x14ac:dyDescent="0.2">
      <c r="T3009" s="12">
        <v>2.1879</v>
      </c>
      <c r="U3009" s="12">
        <v>8.0699999999999994E-2</v>
      </c>
      <c r="AG3009" s="19">
        <v>1.9755</v>
      </c>
      <c r="AH3009" s="20">
        <v>7.1900000000000006E-2</v>
      </c>
      <c r="AN3009" s="17">
        <v>302.60000000000002</v>
      </c>
      <c r="AO3009" s="17">
        <v>0.75802489224698399</v>
      </c>
      <c r="AP3009" s="17">
        <f t="shared" si="205"/>
        <v>0.68222240302228565</v>
      </c>
      <c r="AQ3009" s="18">
        <f t="shared" si="206"/>
        <v>0.83382738147168245</v>
      </c>
      <c r="AV3009" s="19">
        <v>1.9504999999999999</v>
      </c>
      <c r="AW3009" s="20">
        <v>7.0999999999999994E-2</v>
      </c>
      <c r="AY3009" s="17">
        <v>302.60000000000002</v>
      </c>
      <c r="AZ3009" s="17">
        <v>0.75948515757429402</v>
      </c>
      <c r="BA3009" s="17">
        <f t="shared" si="207"/>
        <v>0.68353664181686469</v>
      </c>
      <c r="BB3009" s="17">
        <f t="shared" si="208"/>
        <v>0.83543367333172347</v>
      </c>
    </row>
    <row r="3010" spans="20:54" x14ac:dyDescent="0.2">
      <c r="T3010" s="12">
        <v>2.1713</v>
      </c>
      <c r="U3010" s="12">
        <v>8.0699999999999994E-2</v>
      </c>
      <c r="AG3010" s="19">
        <v>1.9798</v>
      </c>
      <c r="AH3010" s="20">
        <v>7.1900000000000006E-2</v>
      </c>
      <c r="AN3010" s="17">
        <v>302.7</v>
      </c>
      <c r="AO3010" s="17">
        <v>0.75805549720131704</v>
      </c>
      <c r="AP3010" s="17">
        <f t="shared" si="205"/>
        <v>0.68224994748118539</v>
      </c>
      <c r="AQ3010" s="18">
        <f t="shared" si="206"/>
        <v>0.8338610469214488</v>
      </c>
      <c r="AV3010" s="19">
        <v>1.9719</v>
      </c>
      <c r="AW3010" s="20">
        <v>7.1099999999999997E-2</v>
      </c>
      <c r="AY3010" s="17">
        <v>302.7</v>
      </c>
      <c r="AZ3010" s="17">
        <v>0.75952747120087005</v>
      </c>
      <c r="BA3010" s="17">
        <f t="shared" si="207"/>
        <v>0.68357472408078301</v>
      </c>
      <c r="BB3010" s="17">
        <f t="shared" si="208"/>
        <v>0.83548021832095709</v>
      </c>
    </row>
    <row r="3011" spans="20:54" x14ac:dyDescent="0.2">
      <c r="T3011" s="12">
        <v>2.1654</v>
      </c>
      <c r="U3011" s="12">
        <v>8.0699999999999994E-2</v>
      </c>
      <c r="AG3011" s="19">
        <v>1.9683999999999999</v>
      </c>
      <c r="AH3011" s="20">
        <v>7.1999999999999995E-2</v>
      </c>
      <c r="AN3011" s="17">
        <v>302.8</v>
      </c>
      <c r="AO3011" s="17">
        <v>0.75808606454123395</v>
      </c>
      <c r="AP3011" s="17">
        <f t="shared" ref="AP3011:AP3074" si="209">AO3011*0.9</f>
        <v>0.6822774580871106</v>
      </c>
      <c r="AQ3011" s="18">
        <f t="shared" ref="AQ3011:AQ3074" si="210">AO3011*1.1</f>
        <v>0.83389467099535741</v>
      </c>
      <c r="AV3011" s="19">
        <v>1.9779</v>
      </c>
      <c r="AW3011" s="20">
        <v>7.1099999999999997E-2</v>
      </c>
      <c r="AY3011" s="17">
        <v>302.8</v>
      </c>
      <c r="AZ3011" s="17">
        <v>0.75956977278461202</v>
      </c>
      <c r="BA3011" s="17">
        <f t="shared" ref="BA3011:BA3074" si="211">AZ3011*0.9</f>
        <v>0.68361279550615084</v>
      </c>
      <c r="BB3011" s="17">
        <f t="shared" ref="BB3011:BB3074" si="212">AZ3011*1.1</f>
        <v>0.83552675006307331</v>
      </c>
    </row>
    <row r="3012" spans="20:54" x14ac:dyDescent="0.2">
      <c r="T3012" s="12">
        <v>2.19</v>
      </c>
      <c r="U3012" s="12">
        <v>8.0799999999999997E-2</v>
      </c>
      <c r="AG3012" s="19">
        <v>1.9702</v>
      </c>
      <c r="AH3012" s="20">
        <v>7.1999999999999995E-2</v>
      </c>
      <c r="AN3012" s="17">
        <v>302.89999999999998</v>
      </c>
      <c r="AO3012" s="17">
        <v>0.75811659431490797</v>
      </c>
      <c r="AP3012" s="17">
        <f t="shared" si="209"/>
        <v>0.68230493488341715</v>
      </c>
      <c r="AQ3012" s="18">
        <f t="shared" si="210"/>
        <v>0.83392825374639878</v>
      </c>
      <c r="AV3012" s="19">
        <v>1.9854000000000001</v>
      </c>
      <c r="AW3012" s="20">
        <v>7.1099999999999997E-2</v>
      </c>
      <c r="AY3012" s="17">
        <v>302.89999999999998</v>
      </c>
      <c r="AZ3012" s="17">
        <v>0.75961206237409395</v>
      </c>
      <c r="BA3012" s="17">
        <f t="shared" si="211"/>
        <v>0.68365085613668453</v>
      </c>
      <c r="BB3012" s="17">
        <f t="shared" si="212"/>
        <v>0.83557326861150338</v>
      </c>
    </row>
    <row r="3013" spans="20:54" x14ac:dyDescent="0.2">
      <c r="T3013" s="12">
        <v>2.1937000000000002</v>
      </c>
      <c r="U3013" s="12">
        <v>8.0799999999999997E-2</v>
      </c>
      <c r="AG3013" s="19">
        <v>1.9835</v>
      </c>
      <c r="AH3013" s="20">
        <v>7.1999999999999995E-2</v>
      </c>
      <c r="AN3013" s="17">
        <v>303</v>
      </c>
      <c r="AO3013" s="17">
        <v>0.75814708657044705</v>
      </c>
      <c r="AP3013" s="17">
        <f t="shared" si="209"/>
        <v>0.6823323779134024</v>
      </c>
      <c r="AQ3013" s="18">
        <f t="shared" si="210"/>
        <v>0.83396179522749181</v>
      </c>
      <c r="AV3013" s="19">
        <v>1.9734</v>
      </c>
      <c r="AW3013" s="20">
        <v>7.1099999999999997E-2</v>
      </c>
      <c r="AY3013" s="17">
        <v>303</v>
      </c>
      <c r="AZ3013" s="17">
        <v>0.75965434001778798</v>
      </c>
      <c r="BA3013" s="17">
        <f t="shared" si="211"/>
        <v>0.68368890601600918</v>
      </c>
      <c r="BB3013" s="17">
        <f t="shared" si="212"/>
        <v>0.83561977401956689</v>
      </c>
    </row>
    <row r="3014" spans="20:54" x14ac:dyDescent="0.2">
      <c r="T3014" s="12">
        <v>2.1937000000000002</v>
      </c>
      <c r="U3014" s="12">
        <v>8.0799999999999997E-2</v>
      </c>
      <c r="AG3014" s="19">
        <v>1.9845999999999999</v>
      </c>
      <c r="AH3014" s="20">
        <v>7.1999999999999995E-2</v>
      </c>
      <c r="AN3014" s="17">
        <v>303.10000000000002</v>
      </c>
      <c r="AO3014" s="17">
        <v>0.75817754135588999</v>
      </c>
      <c r="AP3014" s="17">
        <f t="shared" si="209"/>
        <v>0.682359787220301</v>
      </c>
      <c r="AQ3014" s="18">
        <f t="shared" si="210"/>
        <v>0.83399529549147911</v>
      </c>
      <c r="AV3014" s="19">
        <v>2.0188000000000001</v>
      </c>
      <c r="AW3014" s="20">
        <v>7.1099999999999997E-2</v>
      </c>
      <c r="AY3014" s="17">
        <v>303.10000000000002</v>
      </c>
      <c r="AZ3014" s="17">
        <v>0.75969660576406695</v>
      </c>
      <c r="BA3014" s="17">
        <f t="shared" si="211"/>
        <v>0.68372694518766031</v>
      </c>
      <c r="BB3014" s="17">
        <f t="shared" si="212"/>
        <v>0.8356662663404737</v>
      </c>
    </row>
    <row r="3015" spans="20:54" x14ac:dyDescent="0.2">
      <c r="T3015" s="12">
        <v>2.1631999999999998</v>
      </c>
      <c r="U3015" s="12">
        <v>8.09E-2</v>
      </c>
      <c r="AG3015" s="19">
        <v>1.9621</v>
      </c>
      <c r="AH3015" s="20">
        <v>7.1999999999999995E-2</v>
      </c>
      <c r="AN3015" s="17">
        <v>303.2</v>
      </c>
      <c r="AO3015" s="17">
        <v>0.75820795871920998</v>
      </c>
      <c r="AP3015" s="17">
        <f t="shared" si="209"/>
        <v>0.68238716284728895</v>
      </c>
      <c r="AQ3015" s="18">
        <f t="shared" si="210"/>
        <v>0.83402875459113102</v>
      </c>
      <c r="AV3015" s="19">
        <v>1.9975000000000001</v>
      </c>
      <c r="AW3015" s="20">
        <v>7.1199999999999999E-2</v>
      </c>
      <c r="AY3015" s="17">
        <v>303.2</v>
      </c>
      <c r="AZ3015" s="17">
        <v>0.75973885966120203</v>
      </c>
      <c r="BA3015" s="17">
        <f t="shared" si="211"/>
        <v>0.68376497369508182</v>
      </c>
      <c r="BB3015" s="17">
        <f t="shared" si="212"/>
        <v>0.83571274562732234</v>
      </c>
    </row>
    <row r="3016" spans="20:54" x14ac:dyDescent="0.2">
      <c r="T3016" s="12">
        <v>2.1656</v>
      </c>
      <c r="U3016" s="12">
        <v>8.09E-2</v>
      </c>
      <c r="AG3016" s="19">
        <v>2.0133999999999999</v>
      </c>
      <c r="AH3016" s="20">
        <v>7.2099999999999997E-2</v>
      </c>
      <c r="AN3016" s="17">
        <v>303.3</v>
      </c>
      <c r="AO3016" s="17">
        <v>0.75823833870831403</v>
      </c>
      <c r="AP3016" s="17">
        <f t="shared" si="209"/>
        <v>0.68241450483748267</v>
      </c>
      <c r="AQ3016" s="18">
        <f t="shared" si="210"/>
        <v>0.8340621725791455</v>
      </c>
      <c r="AV3016" s="19">
        <v>1.978</v>
      </c>
      <c r="AW3016" s="20">
        <v>7.1199999999999999E-2</v>
      </c>
      <c r="AY3016" s="17">
        <v>303.3</v>
      </c>
      <c r="AZ3016" s="17">
        <v>0.75978110175736602</v>
      </c>
      <c r="BA3016" s="17">
        <f t="shared" si="211"/>
        <v>0.68380299158162938</v>
      </c>
      <c r="BB3016" s="17">
        <f t="shared" si="212"/>
        <v>0.83575921193310265</v>
      </c>
    </row>
    <row r="3017" spans="20:54" x14ac:dyDescent="0.2">
      <c r="T3017" s="12">
        <v>2.1873</v>
      </c>
      <c r="U3017" s="12">
        <v>8.09E-2</v>
      </c>
      <c r="AG3017" s="19">
        <v>2.028</v>
      </c>
      <c r="AH3017" s="20">
        <v>7.2099999999999997E-2</v>
      </c>
      <c r="AN3017" s="17">
        <v>303.39999999999998</v>
      </c>
      <c r="AO3017" s="17">
        <v>0.75826868137104297</v>
      </c>
      <c r="AP3017" s="17">
        <f t="shared" si="209"/>
        <v>0.68244181323393871</v>
      </c>
      <c r="AQ3017" s="18">
        <f t="shared" si="210"/>
        <v>0.83409554950814735</v>
      </c>
      <c r="AV3017" s="19">
        <v>1.9684999999999999</v>
      </c>
      <c r="AW3017" s="20">
        <v>7.1199999999999999E-2</v>
      </c>
      <c r="AY3017" s="17">
        <v>303.39999999999998</v>
      </c>
      <c r="AZ3017" s="17">
        <v>0.75982333210063102</v>
      </c>
      <c r="BA3017" s="17">
        <f t="shared" si="211"/>
        <v>0.68384099889056793</v>
      </c>
      <c r="BB3017" s="17">
        <f t="shared" si="212"/>
        <v>0.83580566531069422</v>
      </c>
    </row>
    <row r="3018" spans="20:54" x14ac:dyDescent="0.2">
      <c r="T3018" s="12">
        <v>2.2161</v>
      </c>
      <c r="U3018" s="12">
        <v>8.09E-2</v>
      </c>
      <c r="AG3018" s="19">
        <v>1.9617</v>
      </c>
      <c r="AH3018" s="20">
        <v>7.2099999999999997E-2</v>
      </c>
      <c r="AN3018" s="17">
        <v>303.5</v>
      </c>
      <c r="AO3018" s="17">
        <v>0.75829898675516905</v>
      </c>
      <c r="AP3018" s="17">
        <f t="shared" si="209"/>
        <v>0.68246908807965212</v>
      </c>
      <c r="AQ3018" s="18">
        <f t="shared" si="210"/>
        <v>0.83412888543068597</v>
      </c>
      <c r="AV3018" s="19">
        <v>1.9621999999999999</v>
      </c>
      <c r="AW3018" s="20">
        <v>7.1199999999999999E-2</v>
      </c>
      <c r="AY3018" s="17">
        <v>303.5</v>
      </c>
      <c r="AZ3018" s="17">
        <v>0.75986555073897</v>
      </c>
      <c r="BA3018" s="17">
        <f t="shared" si="211"/>
        <v>0.68387899566507304</v>
      </c>
      <c r="BB3018" s="17">
        <f t="shared" si="212"/>
        <v>0.83585210581286706</v>
      </c>
    </row>
    <row r="3019" spans="20:54" x14ac:dyDescent="0.2">
      <c r="T3019" s="12">
        <v>2.2040000000000002</v>
      </c>
      <c r="U3019" s="12">
        <v>8.1000000000000003E-2</v>
      </c>
      <c r="AG3019" s="19">
        <v>1.9685999999999999</v>
      </c>
      <c r="AH3019" s="20">
        <v>7.2099999999999997E-2</v>
      </c>
      <c r="AN3019" s="17">
        <v>303.60000000000002</v>
      </c>
      <c r="AO3019" s="17">
        <v>0.75832925490839898</v>
      </c>
      <c r="AP3019" s="17">
        <f t="shared" si="209"/>
        <v>0.68249632941755911</v>
      </c>
      <c r="AQ3019" s="18">
        <f t="shared" si="210"/>
        <v>0.83416218039923895</v>
      </c>
      <c r="AV3019" s="19">
        <v>1.9876</v>
      </c>
      <c r="AW3019" s="20">
        <v>7.1300000000000002E-2</v>
      </c>
      <c r="AY3019" s="17">
        <v>303.60000000000002</v>
      </c>
      <c r="AZ3019" s="17">
        <v>0.75990775772025698</v>
      </c>
      <c r="BA3019" s="17">
        <f t="shared" si="211"/>
        <v>0.68391698194823125</v>
      </c>
      <c r="BB3019" s="17">
        <f t="shared" si="212"/>
        <v>0.83589853349228271</v>
      </c>
    </row>
    <row r="3020" spans="20:54" x14ac:dyDescent="0.2">
      <c r="T3020" s="12">
        <v>2.2302</v>
      </c>
      <c r="U3020" s="12">
        <v>8.1000000000000003E-2</v>
      </c>
      <c r="AG3020" s="19">
        <v>2.0634000000000001</v>
      </c>
      <c r="AH3020" s="20">
        <v>7.2099999999999997E-2</v>
      </c>
      <c r="AN3020" s="17">
        <v>303.7</v>
      </c>
      <c r="AO3020" s="17">
        <v>0.75835948587837598</v>
      </c>
      <c r="AP3020" s="17">
        <f t="shared" si="209"/>
        <v>0.68252353729053838</v>
      </c>
      <c r="AQ3020" s="18">
        <f t="shared" si="210"/>
        <v>0.83419543446621369</v>
      </c>
      <c r="AV3020" s="19">
        <v>1.9735</v>
      </c>
      <c r="AW3020" s="20">
        <v>7.1300000000000002E-2</v>
      </c>
      <c r="AY3020" s="17">
        <v>303.7</v>
      </c>
      <c r="AZ3020" s="17">
        <v>0.75994995309226598</v>
      </c>
      <c r="BA3020" s="17">
        <f t="shared" si="211"/>
        <v>0.68395495778303939</v>
      </c>
      <c r="BB3020" s="17">
        <f t="shared" si="212"/>
        <v>0.83594494840149269</v>
      </c>
    </row>
    <row r="3021" spans="20:54" x14ac:dyDescent="0.2">
      <c r="T3021" s="12">
        <v>2.2056</v>
      </c>
      <c r="U3021" s="12">
        <v>8.1000000000000003E-2</v>
      </c>
      <c r="AG3021" s="19">
        <v>2.0024000000000002</v>
      </c>
      <c r="AH3021" s="20">
        <v>7.22E-2</v>
      </c>
      <c r="AN3021" s="17">
        <v>303.8</v>
      </c>
      <c r="AO3021" s="17">
        <v>0.75838967971267501</v>
      </c>
      <c r="AP3021" s="17">
        <f t="shared" si="209"/>
        <v>0.68255071174140758</v>
      </c>
      <c r="AQ3021" s="18">
        <f t="shared" si="210"/>
        <v>0.83422864768394256</v>
      </c>
      <c r="AV3021" s="19">
        <v>1.9734</v>
      </c>
      <c r="AW3021" s="20">
        <v>7.1300000000000002E-2</v>
      </c>
      <c r="AY3021" s="17">
        <v>303.8</v>
      </c>
      <c r="AZ3021" s="17">
        <v>0.75999213690267098</v>
      </c>
      <c r="BA3021" s="17">
        <f t="shared" si="211"/>
        <v>0.6839929232124039</v>
      </c>
      <c r="BB3021" s="17">
        <f t="shared" si="212"/>
        <v>0.83599135059293816</v>
      </c>
    </row>
    <row r="3022" spans="20:54" x14ac:dyDescent="0.2">
      <c r="T3022" s="12">
        <v>2.1941999999999999</v>
      </c>
      <c r="U3022" s="12">
        <v>8.1100000000000005E-2</v>
      </c>
      <c r="AG3022" s="19">
        <v>1.9921</v>
      </c>
      <c r="AH3022" s="20">
        <v>7.22E-2</v>
      </c>
      <c r="AN3022" s="17">
        <v>303.89999999999998</v>
      </c>
      <c r="AO3022" s="17">
        <v>0.75841983645880295</v>
      </c>
      <c r="AP3022" s="17">
        <f t="shared" si="209"/>
        <v>0.68257785281292271</v>
      </c>
      <c r="AQ3022" s="18">
        <f t="shared" si="210"/>
        <v>0.8342618201046833</v>
      </c>
      <c r="AV3022" s="19">
        <v>1.9765999999999999</v>
      </c>
      <c r="AW3022" s="20">
        <v>7.1300000000000002E-2</v>
      </c>
      <c r="AY3022" s="17">
        <v>303.89999999999998</v>
      </c>
      <c r="AZ3022" s="17">
        <v>0.76003430919905002</v>
      </c>
      <c r="BA3022" s="17">
        <f t="shared" si="211"/>
        <v>0.68403087827914499</v>
      </c>
      <c r="BB3022" s="17">
        <f t="shared" si="212"/>
        <v>0.83603774011895504</v>
      </c>
    </row>
    <row r="3023" spans="20:54" x14ac:dyDescent="0.2">
      <c r="T3023" s="12">
        <v>2.1989999999999998</v>
      </c>
      <c r="U3023" s="12">
        <v>8.1100000000000005E-2</v>
      </c>
      <c r="AG3023" s="19">
        <v>1.9843999999999999</v>
      </c>
      <c r="AH3023" s="20">
        <v>7.22E-2</v>
      </c>
      <c r="AN3023" s="17">
        <v>304</v>
      </c>
      <c r="AO3023" s="17">
        <v>0.75844995616420297</v>
      </c>
      <c r="AP3023" s="17">
        <f t="shared" si="209"/>
        <v>0.68260496054778264</v>
      </c>
      <c r="AQ3023" s="18">
        <f t="shared" si="210"/>
        <v>0.8342949517806233</v>
      </c>
      <c r="AV3023" s="19">
        <v>1.9829000000000001</v>
      </c>
      <c r="AW3023" s="20">
        <v>7.1300000000000002E-2</v>
      </c>
      <c r="AY3023" s="17">
        <v>304</v>
      </c>
      <c r="AZ3023" s="17">
        <v>0.76007647002888001</v>
      </c>
      <c r="BA3023" s="17">
        <f t="shared" si="211"/>
        <v>0.68406882302599203</v>
      </c>
      <c r="BB3023" s="17">
        <f t="shared" si="212"/>
        <v>0.8360841170317681</v>
      </c>
    </row>
    <row r="3024" spans="20:54" x14ac:dyDescent="0.2">
      <c r="T3024" s="12">
        <v>2.1823000000000001</v>
      </c>
      <c r="U3024" s="12">
        <v>8.1100000000000005E-2</v>
      </c>
      <c r="AG3024" s="19">
        <v>1.9583999999999999</v>
      </c>
      <c r="AH3024" s="20">
        <v>7.22E-2</v>
      </c>
      <c r="AN3024" s="17">
        <v>304.10000000000002</v>
      </c>
      <c r="AO3024" s="17">
        <v>0.75848003887625404</v>
      </c>
      <c r="AP3024" s="17">
        <f t="shared" si="209"/>
        <v>0.68263203498862868</v>
      </c>
      <c r="AQ3024" s="18">
        <f t="shared" si="210"/>
        <v>0.83432804276387951</v>
      </c>
      <c r="AV3024" s="19">
        <v>1.9817</v>
      </c>
      <c r="AW3024" s="20">
        <v>7.1400000000000005E-2</v>
      </c>
      <c r="AY3024" s="17">
        <v>304.10000000000002</v>
      </c>
      <c r="AZ3024" s="17">
        <v>0.76011861943953896</v>
      </c>
      <c r="BA3024" s="17">
        <f t="shared" si="211"/>
        <v>0.68410675749558503</v>
      </c>
      <c r="BB3024" s="17">
        <f t="shared" si="212"/>
        <v>0.83613048138349289</v>
      </c>
    </row>
    <row r="3025" spans="20:54" x14ac:dyDescent="0.2">
      <c r="T3025" s="12">
        <v>2.1987000000000001</v>
      </c>
      <c r="U3025" s="12">
        <v>8.1100000000000005E-2</v>
      </c>
      <c r="AG3025" s="19">
        <v>1.9971000000000001</v>
      </c>
      <c r="AH3025" s="20">
        <v>7.22E-2</v>
      </c>
      <c r="AN3025" s="17">
        <v>304.2</v>
      </c>
      <c r="AO3025" s="17">
        <v>0.75851008464226599</v>
      </c>
      <c r="AP3025" s="17">
        <f t="shared" si="209"/>
        <v>0.68265907617803945</v>
      </c>
      <c r="AQ3025" s="18">
        <f t="shared" si="210"/>
        <v>0.83436109310649265</v>
      </c>
      <c r="AV3025" s="19">
        <v>1.9797</v>
      </c>
      <c r="AW3025" s="20">
        <v>7.1400000000000005E-2</v>
      </c>
      <c r="AY3025" s="17">
        <v>304.2</v>
      </c>
      <c r="AZ3025" s="17">
        <v>0.76016075747831002</v>
      </c>
      <c r="BA3025" s="17">
        <f t="shared" si="211"/>
        <v>0.68414468173047904</v>
      </c>
      <c r="BB3025" s="17">
        <f t="shared" si="212"/>
        <v>0.83617683322614111</v>
      </c>
    </row>
    <row r="3026" spans="20:54" x14ac:dyDescent="0.2">
      <c r="T3026" s="12">
        <v>2.1764000000000001</v>
      </c>
      <c r="U3026" s="12">
        <v>8.1199999999999994E-2</v>
      </c>
      <c r="AG3026" s="19">
        <v>1.9873000000000001</v>
      </c>
      <c r="AH3026" s="20">
        <v>7.2300000000000003E-2</v>
      </c>
      <c r="AN3026" s="17">
        <v>304.3</v>
      </c>
      <c r="AO3026" s="17">
        <v>0.75854009350948504</v>
      </c>
      <c r="AP3026" s="17">
        <f t="shared" si="209"/>
        <v>0.6826860841585366</v>
      </c>
      <c r="AQ3026" s="18">
        <f t="shared" si="210"/>
        <v>0.83439410286043358</v>
      </c>
      <c r="AV3026" s="19">
        <v>2.0004</v>
      </c>
      <c r="AW3026" s="20">
        <v>7.1400000000000005E-2</v>
      </c>
      <c r="AY3026" s="17">
        <v>304.3</v>
      </c>
      <c r="AZ3026" s="17">
        <v>0.76020288419237303</v>
      </c>
      <c r="BA3026" s="17">
        <f t="shared" si="211"/>
        <v>0.68418259577313578</v>
      </c>
      <c r="BB3026" s="17">
        <f t="shared" si="212"/>
        <v>0.83622317261161039</v>
      </c>
    </row>
    <row r="3027" spans="20:54" x14ac:dyDescent="0.2">
      <c r="T3027" s="12">
        <v>2.2704</v>
      </c>
      <c r="U3027" s="12">
        <v>8.1199999999999994E-2</v>
      </c>
      <c r="AG3027" s="19">
        <v>1.9702</v>
      </c>
      <c r="AH3027" s="20">
        <v>7.2300000000000003E-2</v>
      </c>
      <c r="AN3027" s="17">
        <v>304.39999999999998</v>
      </c>
      <c r="AO3027" s="17">
        <v>0.75857006552509099</v>
      </c>
      <c r="AP3027" s="17">
        <f t="shared" si="209"/>
        <v>0.68271305897258194</v>
      </c>
      <c r="AQ3027" s="18">
        <f t="shared" si="210"/>
        <v>0.83442707207760014</v>
      </c>
      <c r="AV3027" s="19">
        <v>1.9736</v>
      </c>
      <c r="AW3027" s="20">
        <v>7.1400000000000005E-2</v>
      </c>
      <c r="AY3027" s="17">
        <v>304.39999999999998</v>
      </c>
      <c r="AZ3027" s="17">
        <v>0.76024499962881498</v>
      </c>
      <c r="BA3027" s="17">
        <f t="shared" si="211"/>
        <v>0.68422049966593346</v>
      </c>
      <c r="BB3027" s="17">
        <f t="shared" si="212"/>
        <v>0.8362694995916965</v>
      </c>
    </row>
    <row r="3028" spans="20:54" x14ac:dyDescent="0.2">
      <c r="T3028" s="12">
        <v>2.1827999999999999</v>
      </c>
      <c r="U3028" s="12">
        <v>8.1199999999999994E-2</v>
      </c>
      <c r="AG3028" s="19">
        <v>2.0011000000000001</v>
      </c>
      <c r="AH3028" s="20">
        <v>7.2300000000000003E-2</v>
      </c>
      <c r="AN3028" s="17">
        <v>304.5</v>
      </c>
      <c r="AO3028" s="17">
        <v>0.75860000073619804</v>
      </c>
      <c r="AP3028" s="17">
        <f t="shared" si="209"/>
        <v>0.68274000066257823</v>
      </c>
      <c r="AQ3028" s="18">
        <f t="shared" si="210"/>
        <v>0.83446000080981797</v>
      </c>
      <c r="AV3028" s="19">
        <v>1.9811000000000001</v>
      </c>
      <c r="AW3028" s="20">
        <v>7.1499999999999994E-2</v>
      </c>
      <c r="AY3028" s="17">
        <v>304.5</v>
      </c>
      <c r="AZ3028" s="17">
        <v>0.76028710383462195</v>
      </c>
      <c r="BA3028" s="17">
        <f t="shared" si="211"/>
        <v>0.6842583934511598</v>
      </c>
      <c r="BB3028" s="17">
        <f t="shared" si="212"/>
        <v>0.83631581421808421</v>
      </c>
    </row>
    <row r="3029" spans="20:54" x14ac:dyDescent="0.2">
      <c r="T3029" s="12">
        <v>2.1911</v>
      </c>
      <c r="U3029" s="12">
        <v>8.1299999999999997E-2</v>
      </c>
      <c r="AG3029" s="19">
        <v>2.0148999999999999</v>
      </c>
      <c r="AH3029" s="20">
        <v>7.2300000000000003E-2</v>
      </c>
      <c r="AN3029" s="17">
        <v>304.60000000000002</v>
      </c>
      <c r="AO3029" s="17">
        <v>0.75862989918985602</v>
      </c>
      <c r="AP3029" s="17">
        <f t="shared" si="209"/>
        <v>0.68276690927087047</v>
      </c>
      <c r="AQ3029" s="18">
        <f t="shared" si="210"/>
        <v>0.83449288910884167</v>
      </c>
      <c r="AV3029" s="19">
        <v>1.9513</v>
      </c>
      <c r="AW3029" s="20">
        <v>7.1499999999999994E-2</v>
      </c>
      <c r="AY3029" s="17">
        <v>304.60000000000002</v>
      </c>
      <c r="AZ3029" s="17">
        <v>0.76032919685668299</v>
      </c>
      <c r="BA3029" s="17">
        <f t="shared" si="211"/>
        <v>0.68429627717101471</v>
      </c>
      <c r="BB3029" s="17">
        <f t="shared" si="212"/>
        <v>0.83636211654235137</v>
      </c>
    </row>
    <row r="3030" spans="20:54" x14ac:dyDescent="0.2">
      <c r="T3030" s="12">
        <v>2.2012999999999998</v>
      </c>
      <c r="U3030" s="12">
        <v>8.1299999999999997E-2</v>
      </c>
      <c r="AG3030" s="19">
        <v>2.0023</v>
      </c>
      <c r="AH3030" s="20">
        <v>7.2300000000000003E-2</v>
      </c>
      <c r="AN3030" s="17">
        <v>304.7</v>
      </c>
      <c r="AO3030" s="17">
        <v>0.75865976093304899</v>
      </c>
      <c r="AP3030" s="17">
        <f t="shared" si="209"/>
        <v>0.68279378483974407</v>
      </c>
      <c r="AQ3030" s="18">
        <f t="shared" si="210"/>
        <v>0.83452573702635391</v>
      </c>
      <c r="AV3030" s="19">
        <v>1.9334</v>
      </c>
      <c r="AW3030" s="20">
        <v>7.1499999999999994E-2</v>
      </c>
      <c r="AY3030" s="17">
        <v>304.7</v>
      </c>
      <c r="AZ3030" s="17">
        <v>0.760371278741789</v>
      </c>
      <c r="BA3030" s="17">
        <f t="shared" si="211"/>
        <v>0.68433415086761007</v>
      </c>
      <c r="BB3030" s="17">
        <f t="shared" si="212"/>
        <v>0.83640840661596794</v>
      </c>
    </row>
    <row r="3031" spans="20:54" x14ac:dyDescent="0.2">
      <c r="T3031" s="12">
        <v>2.2237</v>
      </c>
      <c r="U3031" s="12">
        <v>8.1299999999999997E-2</v>
      </c>
      <c r="AG3031" s="19">
        <v>1.9520999999999999</v>
      </c>
      <c r="AH3031" s="20">
        <v>7.2400000000000006E-2</v>
      </c>
      <c r="AN3031" s="17">
        <v>304.8</v>
      </c>
      <c r="AO3031" s="17">
        <v>0.75868958601269598</v>
      </c>
      <c r="AP3031" s="17">
        <f t="shared" si="209"/>
        <v>0.68282062741142635</v>
      </c>
      <c r="AQ3031" s="18">
        <f t="shared" si="210"/>
        <v>0.83455854461396561</v>
      </c>
      <c r="AV3031" s="19">
        <v>1.9805999999999999</v>
      </c>
      <c r="AW3031" s="20">
        <v>7.1499999999999994E-2</v>
      </c>
      <c r="AY3031" s="17">
        <v>304.8</v>
      </c>
      <c r="AZ3031" s="17">
        <v>0.76041334953663597</v>
      </c>
      <c r="BA3031" s="17">
        <f t="shared" si="211"/>
        <v>0.68437201458297237</v>
      </c>
      <c r="BB3031" s="17">
        <f t="shared" si="212"/>
        <v>0.83645468449029969</v>
      </c>
    </row>
    <row r="3032" spans="20:54" x14ac:dyDescent="0.2">
      <c r="T3032" s="12">
        <v>2.2141000000000002</v>
      </c>
      <c r="U3032" s="12">
        <v>8.14E-2</v>
      </c>
      <c r="AG3032" s="19">
        <v>1.9621999999999999</v>
      </c>
      <c r="AH3032" s="20">
        <v>7.2400000000000006E-2</v>
      </c>
      <c r="AN3032" s="17">
        <v>304.89999999999998</v>
      </c>
      <c r="AO3032" s="17">
        <v>0.75871937447564897</v>
      </c>
      <c r="AP3032" s="17">
        <f t="shared" si="209"/>
        <v>0.68284743702808404</v>
      </c>
      <c r="AQ3032" s="18">
        <f t="shared" si="210"/>
        <v>0.8345913119232139</v>
      </c>
      <c r="AV3032" s="19">
        <v>1.9765999999999999</v>
      </c>
      <c r="AW3032" s="20">
        <v>7.1499999999999994E-2</v>
      </c>
      <c r="AY3032" s="17">
        <v>304.89999999999998</v>
      </c>
      <c r="AZ3032" s="17">
        <v>0.76045540928781896</v>
      </c>
      <c r="BA3032" s="17">
        <f t="shared" si="211"/>
        <v>0.68440986835903705</v>
      </c>
      <c r="BB3032" s="17">
        <f t="shared" si="212"/>
        <v>0.83650095021660098</v>
      </c>
    </row>
    <row r="3033" spans="20:54" x14ac:dyDescent="0.2">
      <c r="T3033" s="12">
        <v>2.2101999999999999</v>
      </c>
      <c r="U3033" s="12">
        <v>8.14E-2</v>
      </c>
      <c r="AG3033" s="19">
        <v>1.9971000000000001</v>
      </c>
      <c r="AH3033" s="20">
        <v>7.2400000000000006E-2</v>
      </c>
      <c r="AN3033" s="17">
        <v>305</v>
      </c>
      <c r="AO3033" s="17">
        <v>0.75874912636869796</v>
      </c>
      <c r="AP3033" s="17">
        <f t="shared" si="209"/>
        <v>0.68287421373182822</v>
      </c>
      <c r="AQ3033" s="18">
        <f t="shared" si="210"/>
        <v>0.83462403900556781</v>
      </c>
      <c r="AV3033" s="19">
        <v>1.9577</v>
      </c>
      <c r="AW3033" s="20">
        <v>7.1599999999999997E-2</v>
      </c>
      <c r="AY3033" s="17">
        <v>305</v>
      </c>
      <c r="AZ3033" s="17">
        <v>0.76049745804183999</v>
      </c>
      <c r="BA3033" s="17">
        <f t="shared" si="211"/>
        <v>0.68444771223765599</v>
      </c>
      <c r="BB3033" s="17">
        <f t="shared" si="212"/>
        <v>0.8365472038460241</v>
      </c>
    </row>
    <row r="3034" spans="20:54" x14ac:dyDescent="0.2">
      <c r="T3034" s="12">
        <v>2.2389999999999999</v>
      </c>
      <c r="U3034" s="12">
        <v>8.14E-2</v>
      </c>
      <c r="AG3034" s="19">
        <v>1.9463999999999999</v>
      </c>
      <c r="AH3034" s="20">
        <v>7.2400000000000006E-2</v>
      </c>
      <c r="AN3034" s="17">
        <v>305.10000000000002</v>
      </c>
      <c r="AO3034" s="17">
        <v>0.75877884173856702</v>
      </c>
      <c r="AP3034" s="17">
        <f t="shared" si="209"/>
        <v>0.68290095756471036</v>
      </c>
      <c r="AQ3034" s="18">
        <f t="shared" si="210"/>
        <v>0.83465672591242379</v>
      </c>
      <c r="AV3034" s="19">
        <v>1.9801</v>
      </c>
      <c r="AW3034" s="20">
        <v>7.1599999999999997E-2</v>
      </c>
      <c r="AY3034" s="17">
        <v>305.10000000000002</v>
      </c>
      <c r="AZ3034" s="17">
        <v>0.76053949584510205</v>
      </c>
      <c r="BA3034" s="17">
        <f t="shared" si="211"/>
        <v>0.68448554626059188</v>
      </c>
      <c r="BB3034" s="17">
        <f t="shared" si="212"/>
        <v>0.83659344542961234</v>
      </c>
    </row>
    <row r="3035" spans="20:54" x14ac:dyDescent="0.2">
      <c r="T3035" s="12">
        <v>2.2376</v>
      </c>
      <c r="U3035" s="12">
        <v>8.14E-2</v>
      </c>
      <c r="AG3035" s="19">
        <v>1.9965999999999999</v>
      </c>
      <c r="AH3035" s="20">
        <v>7.2400000000000006E-2</v>
      </c>
      <c r="AN3035" s="17">
        <v>305.2</v>
      </c>
      <c r="AO3035" s="17">
        <v>0.75880852063191295</v>
      </c>
      <c r="AP3035" s="17">
        <f t="shared" si="209"/>
        <v>0.68292766856872167</v>
      </c>
      <c r="AQ3035" s="18">
        <f t="shared" si="210"/>
        <v>0.83468937269510435</v>
      </c>
      <c r="AV3035" s="19">
        <v>1.9548000000000001</v>
      </c>
      <c r="AW3035" s="20">
        <v>7.1599999999999997E-2</v>
      </c>
      <c r="AY3035" s="17">
        <v>305.2</v>
      </c>
      <c r="AZ3035" s="17">
        <v>0.760581522743912</v>
      </c>
      <c r="BA3035" s="17">
        <f t="shared" si="211"/>
        <v>0.68452337046952083</v>
      </c>
      <c r="BB3035" s="17">
        <f t="shared" si="212"/>
        <v>0.83663967501830327</v>
      </c>
    </row>
    <row r="3036" spans="20:54" x14ac:dyDescent="0.2">
      <c r="T3036" s="12">
        <v>2.1943000000000001</v>
      </c>
      <c r="U3036" s="12">
        <v>8.1500000000000003E-2</v>
      </c>
      <c r="AG3036" s="19">
        <v>2.004</v>
      </c>
      <c r="AH3036" s="20">
        <v>7.2499999999999995E-2</v>
      </c>
      <c r="AN3036" s="17">
        <v>305.3</v>
      </c>
      <c r="AO3036" s="17">
        <v>0.75883816309533203</v>
      </c>
      <c r="AP3036" s="17">
        <f t="shared" si="209"/>
        <v>0.6829543467857988</v>
      </c>
      <c r="AQ3036" s="18">
        <f t="shared" si="210"/>
        <v>0.83472197940486526</v>
      </c>
      <c r="AV3036" s="19">
        <v>1.9132</v>
      </c>
      <c r="AW3036" s="20">
        <v>7.1599999999999997E-2</v>
      </c>
      <c r="AY3036" s="17">
        <v>305.3</v>
      </c>
      <c r="AZ3036" s="17">
        <v>0.76062353878447997</v>
      </c>
      <c r="BA3036" s="17">
        <f t="shared" si="211"/>
        <v>0.68456118490603202</v>
      </c>
      <c r="BB3036" s="17">
        <f t="shared" si="212"/>
        <v>0.83668589266292803</v>
      </c>
    </row>
    <row r="3037" spans="20:54" x14ac:dyDescent="0.2">
      <c r="T3037" s="12">
        <v>2.1989000000000001</v>
      </c>
      <c r="U3037" s="12">
        <v>8.1500000000000003E-2</v>
      </c>
      <c r="AG3037" s="19">
        <v>2.0238999999999998</v>
      </c>
      <c r="AH3037" s="20">
        <v>7.2499999999999995E-2</v>
      </c>
      <c r="AN3037" s="17">
        <v>305.39999999999998</v>
      </c>
      <c r="AO3037" s="17">
        <v>0.75886776917535304</v>
      </c>
      <c r="AP3037" s="17">
        <f t="shared" si="209"/>
        <v>0.68298099225781772</v>
      </c>
      <c r="AQ3037" s="18">
        <f t="shared" si="210"/>
        <v>0.83475454609288846</v>
      </c>
      <c r="AV3037" s="19">
        <v>1.9525999999999999</v>
      </c>
      <c r="AW3037" s="20">
        <v>7.17E-2</v>
      </c>
      <c r="AY3037" s="17">
        <v>305.39999999999998</v>
      </c>
      <c r="AZ3037" s="17">
        <v>0.76066554401291997</v>
      </c>
      <c r="BA3037" s="17">
        <f t="shared" si="211"/>
        <v>0.68459898961162802</v>
      </c>
      <c r="BB3037" s="17">
        <f t="shared" si="212"/>
        <v>0.83673209841421203</v>
      </c>
    </row>
    <row r="3038" spans="20:54" x14ac:dyDescent="0.2">
      <c r="T3038" s="12">
        <v>2.1838000000000002</v>
      </c>
      <c r="U3038" s="12">
        <v>8.1500000000000003E-2</v>
      </c>
      <c r="AG3038" s="19">
        <v>1.9829000000000001</v>
      </c>
      <c r="AH3038" s="20">
        <v>7.2499999999999995E-2</v>
      </c>
      <c r="AN3038" s="17">
        <v>305.5</v>
      </c>
      <c r="AO3038" s="17">
        <v>0.75889733891844102</v>
      </c>
      <c r="AP3038" s="17">
        <f t="shared" si="209"/>
        <v>0.68300760502659696</v>
      </c>
      <c r="AQ3038" s="18">
        <f t="shared" si="210"/>
        <v>0.83478707281028519</v>
      </c>
      <c r="AV3038" s="19">
        <v>1.9407000000000001</v>
      </c>
      <c r="AW3038" s="20">
        <v>7.17E-2</v>
      </c>
      <c r="AY3038" s="17">
        <v>305.5</v>
      </c>
      <c r="AZ3038" s="17">
        <v>0.76070753847524997</v>
      </c>
      <c r="BA3038" s="17">
        <f t="shared" si="211"/>
        <v>0.68463678462772504</v>
      </c>
      <c r="BB3038" s="17">
        <f t="shared" si="212"/>
        <v>0.83677829232277501</v>
      </c>
    </row>
    <row r="3039" spans="20:54" x14ac:dyDescent="0.2">
      <c r="T3039" s="12">
        <v>2.1993999999999998</v>
      </c>
      <c r="U3039" s="12">
        <v>8.1600000000000006E-2</v>
      </c>
      <c r="AG3039" s="19">
        <v>1.9936</v>
      </c>
      <c r="AH3039" s="20">
        <v>7.2499999999999995E-2</v>
      </c>
      <c r="AN3039" s="17">
        <v>305.60000000000002</v>
      </c>
      <c r="AO3039" s="17">
        <v>0.75892687237099599</v>
      </c>
      <c r="AP3039" s="17">
        <f t="shared" si="209"/>
        <v>0.68303418513389635</v>
      </c>
      <c r="AQ3039" s="18">
        <f t="shared" si="210"/>
        <v>0.83481955960809562</v>
      </c>
      <c r="AV3039" s="19">
        <v>2.0095999999999998</v>
      </c>
      <c r="AW3039" s="20">
        <v>7.17E-2</v>
      </c>
      <c r="AY3039" s="17">
        <v>305.60000000000002</v>
      </c>
      <c r="AZ3039" s="17">
        <v>0.760749522217393</v>
      </c>
      <c r="BA3039" s="17">
        <f t="shared" si="211"/>
        <v>0.68467456999565368</v>
      </c>
      <c r="BB3039" s="17">
        <f t="shared" si="212"/>
        <v>0.83682447443913233</v>
      </c>
    </row>
    <row r="3040" spans="20:54" x14ac:dyDescent="0.2">
      <c r="T3040" s="12">
        <v>2.1814</v>
      </c>
      <c r="U3040" s="12">
        <v>8.1600000000000006E-2</v>
      </c>
      <c r="AG3040" s="19">
        <v>1.9956</v>
      </c>
      <c r="AH3040" s="20">
        <v>7.2499999999999995E-2</v>
      </c>
      <c r="AN3040" s="17">
        <v>305.7</v>
      </c>
      <c r="AO3040" s="17">
        <v>0.75895636957935497</v>
      </c>
      <c r="AP3040" s="17">
        <f t="shared" si="209"/>
        <v>0.68306073262141953</v>
      </c>
      <c r="AQ3040" s="18">
        <f t="shared" si="210"/>
        <v>0.83485200653729053</v>
      </c>
      <c r="AV3040" s="19">
        <v>1.9488000000000001</v>
      </c>
      <c r="AW3040" s="20">
        <v>7.17E-2</v>
      </c>
      <c r="AY3040" s="17">
        <v>305.7</v>
      </c>
      <c r="AZ3040" s="17">
        <v>0.76079149528517498</v>
      </c>
      <c r="BA3040" s="17">
        <f t="shared" si="211"/>
        <v>0.68471234575665751</v>
      </c>
      <c r="BB3040" s="17">
        <f t="shared" si="212"/>
        <v>0.83687064481369255</v>
      </c>
    </row>
    <row r="3041" spans="20:54" x14ac:dyDescent="0.2">
      <c r="T3041" s="12">
        <v>2.1920999999999999</v>
      </c>
      <c r="U3041" s="12">
        <v>8.1600000000000006E-2</v>
      </c>
      <c r="AG3041" s="19">
        <v>2.0116000000000001</v>
      </c>
      <c r="AH3041" s="20">
        <v>7.2599999999999998E-2</v>
      </c>
      <c r="AN3041" s="17">
        <v>305.8</v>
      </c>
      <c r="AO3041" s="17">
        <v>0.75898583058978897</v>
      </c>
      <c r="AP3041" s="17">
        <f t="shared" si="209"/>
        <v>0.68308724753081007</v>
      </c>
      <c r="AQ3041" s="18">
        <f t="shared" si="210"/>
        <v>0.83488441364876798</v>
      </c>
      <c r="AV3041" s="19">
        <v>1.9742</v>
      </c>
      <c r="AW3041" s="20">
        <v>7.17E-2</v>
      </c>
      <c r="AY3041" s="17">
        <v>305.8</v>
      </c>
      <c r="AZ3041" s="17">
        <v>0.76083345772432698</v>
      </c>
      <c r="BA3041" s="17">
        <f t="shared" si="211"/>
        <v>0.68475011195189428</v>
      </c>
      <c r="BB3041" s="17">
        <f t="shared" si="212"/>
        <v>0.83691680349675979</v>
      </c>
    </row>
    <row r="3042" spans="20:54" x14ac:dyDescent="0.2">
      <c r="T3042" s="12">
        <v>2.1873</v>
      </c>
      <c r="U3042" s="12">
        <v>8.1699999999999995E-2</v>
      </c>
      <c r="AG3042" s="19">
        <v>1.9813000000000001</v>
      </c>
      <c r="AH3042" s="20">
        <v>7.2599999999999998E-2</v>
      </c>
      <c r="AN3042" s="17">
        <v>305.89999999999998</v>
      </c>
      <c r="AO3042" s="17">
        <v>0.75901525544850601</v>
      </c>
      <c r="AP3042" s="17">
        <f t="shared" si="209"/>
        <v>0.68311372990365538</v>
      </c>
      <c r="AQ3042" s="18">
        <f t="shared" si="210"/>
        <v>0.83491678099335664</v>
      </c>
      <c r="AV3042" s="19">
        <v>1.9844999999999999</v>
      </c>
      <c r="AW3042" s="20">
        <v>7.1800000000000003E-2</v>
      </c>
      <c r="AY3042" s="17">
        <v>305.89999999999998</v>
      </c>
      <c r="AZ3042" s="17">
        <v>0.76087540958048305</v>
      </c>
      <c r="BA3042" s="17">
        <f t="shared" si="211"/>
        <v>0.68478786862243479</v>
      </c>
      <c r="BB3042" s="17">
        <f t="shared" si="212"/>
        <v>0.83696295053853142</v>
      </c>
    </row>
    <row r="3043" spans="20:54" x14ac:dyDescent="0.2">
      <c r="T3043" s="12">
        <v>2.202</v>
      </c>
      <c r="U3043" s="12">
        <v>8.1699999999999995E-2</v>
      </c>
      <c r="AG3043" s="19">
        <v>2.0124</v>
      </c>
      <c r="AH3043" s="20">
        <v>7.2599999999999998E-2</v>
      </c>
      <c r="AN3043" s="17">
        <v>306</v>
      </c>
      <c r="AO3043" s="17">
        <v>0.75904464420165096</v>
      </c>
      <c r="AP3043" s="17">
        <f t="shared" si="209"/>
        <v>0.68314017978148589</v>
      </c>
      <c r="AQ3043" s="18">
        <f t="shared" si="210"/>
        <v>0.83494910862181615</v>
      </c>
      <c r="AV3043" s="19">
        <v>1.9864999999999999</v>
      </c>
      <c r="AW3043" s="20">
        <v>7.1800000000000003E-2</v>
      </c>
      <c r="AY3043" s="17">
        <v>306</v>
      </c>
      <c r="AZ3043" s="17">
        <v>0.760917350899184</v>
      </c>
      <c r="BA3043" s="17">
        <f t="shared" si="211"/>
        <v>0.6848256158092656</v>
      </c>
      <c r="BB3043" s="17">
        <f t="shared" si="212"/>
        <v>0.83700908598910251</v>
      </c>
    </row>
    <row r="3044" spans="20:54" x14ac:dyDescent="0.2">
      <c r="T3044" s="12">
        <v>2.1897000000000002</v>
      </c>
      <c r="U3044" s="12">
        <v>8.1699999999999995E-2</v>
      </c>
      <c r="AG3044" s="19">
        <v>2.0394000000000001</v>
      </c>
      <c r="AH3044" s="20">
        <v>7.2599999999999998E-2</v>
      </c>
      <c r="AN3044" s="17">
        <v>306.10000000000002</v>
      </c>
      <c r="AO3044" s="17">
        <v>0.75907399689530097</v>
      </c>
      <c r="AP3044" s="17">
        <f t="shared" si="209"/>
        <v>0.68316659720577089</v>
      </c>
      <c r="AQ3044" s="18">
        <f t="shared" si="210"/>
        <v>0.83498139658483117</v>
      </c>
      <c r="AV3044" s="19">
        <v>1.9826999999999999</v>
      </c>
      <c r="AW3044" s="20">
        <v>7.1800000000000003E-2</v>
      </c>
      <c r="AY3044" s="17">
        <v>306.10000000000002</v>
      </c>
      <c r="AZ3044" s="17">
        <v>0.76095928172587601</v>
      </c>
      <c r="BA3044" s="17">
        <f t="shared" si="211"/>
        <v>0.68486335355328842</v>
      </c>
      <c r="BB3044" s="17">
        <f t="shared" si="212"/>
        <v>0.83705520989846371</v>
      </c>
    </row>
    <row r="3045" spans="20:54" x14ac:dyDescent="0.2">
      <c r="T3045" s="12">
        <v>2.1732999999999998</v>
      </c>
      <c r="U3045" s="12">
        <v>8.1799999999999998E-2</v>
      </c>
      <c r="AG3045" s="19">
        <v>2.0234999999999999</v>
      </c>
      <c r="AH3045" s="20">
        <v>7.2599999999999998E-2</v>
      </c>
      <c r="AN3045" s="17">
        <v>306.2</v>
      </c>
      <c r="AO3045" s="17">
        <v>0.759103313575474</v>
      </c>
      <c r="AP3045" s="17">
        <f t="shared" si="209"/>
        <v>0.68319298221792657</v>
      </c>
      <c r="AQ3045" s="18">
        <f t="shared" si="210"/>
        <v>0.83501364493302144</v>
      </c>
      <c r="AV3045" s="19">
        <v>1.9502999999999999</v>
      </c>
      <c r="AW3045" s="20">
        <v>7.1800000000000003E-2</v>
      </c>
      <c r="AY3045" s="17">
        <v>306.2</v>
      </c>
      <c r="AZ3045" s="17">
        <v>0.76100120210590805</v>
      </c>
      <c r="BA3045" s="17">
        <f t="shared" si="211"/>
        <v>0.68490108189531729</v>
      </c>
      <c r="BB3045" s="17">
        <f t="shared" si="212"/>
        <v>0.83710132231649892</v>
      </c>
    </row>
    <row r="3046" spans="20:54" x14ac:dyDescent="0.2">
      <c r="T3046" s="12">
        <v>2.2090000000000001</v>
      </c>
      <c r="U3046" s="12">
        <v>8.1799999999999998E-2</v>
      </c>
      <c r="AG3046" s="19">
        <v>2.0177999999999998</v>
      </c>
      <c r="AH3046" s="20">
        <v>7.2599999999999998E-2</v>
      </c>
      <c r="AN3046" s="17">
        <v>306.3</v>
      </c>
      <c r="AO3046" s="17">
        <v>0.75913259428812196</v>
      </c>
      <c r="AP3046" s="17">
        <f t="shared" si="209"/>
        <v>0.68321933485930975</v>
      </c>
      <c r="AQ3046" s="18">
        <f t="shared" si="210"/>
        <v>0.83504585371693418</v>
      </c>
      <c r="AV3046" s="19">
        <v>1.9948999999999999</v>
      </c>
      <c r="AW3046" s="20">
        <v>7.1900000000000006E-2</v>
      </c>
      <c r="AY3046" s="17">
        <v>306.3</v>
      </c>
      <c r="AZ3046" s="17">
        <v>0.76104311208453501</v>
      </c>
      <c r="BA3046" s="17">
        <f t="shared" si="211"/>
        <v>0.6849388008760815</v>
      </c>
      <c r="BB3046" s="17">
        <f t="shared" si="212"/>
        <v>0.83714742329298863</v>
      </c>
    </row>
    <row r="3047" spans="20:54" x14ac:dyDescent="0.2">
      <c r="T3047" s="12">
        <v>2.1802000000000001</v>
      </c>
      <c r="U3047" s="12">
        <v>8.1799999999999998E-2</v>
      </c>
      <c r="AG3047" s="19">
        <v>2.0280999999999998</v>
      </c>
      <c r="AH3047" s="20">
        <v>7.2700000000000001E-2</v>
      </c>
      <c r="AN3047" s="17">
        <v>306.39999999999998</v>
      </c>
      <c r="AO3047" s="17">
        <v>0.75916183907913204</v>
      </c>
      <c r="AP3047" s="17">
        <f t="shared" si="209"/>
        <v>0.68324565517121882</v>
      </c>
      <c r="AQ3047" s="18">
        <f t="shared" si="210"/>
        <v>0.83507802298704537</v>
      </c>
      <c r="AV3047" s="19">
        <v>2.0019</v>
      </c>
      <c r="AW3047" s="20">
        <v>7.1900000000000006E-2</v>
      </c>
      <c r="AY3047" s="17">
        <v>306.39999999999998</v>
      </c>
      <c r="AZ3047" s="17">
        <v>0.761085011706919</v>
      </c>
      <c r="BA3047" s="17">
        <f t="shared" si="211"/>
        <v>0.6849765105362271</v>
      </c>
      <c r="BB3047" s="17">
        <f t="shared" si="212"/>
        <v>0.83719351287761101</v>
      </c>
    </row>
    <row r="3048" spans="20:54" x14ac:dyDescent="0.2">
      <c r="T3048" s="12">
        <v>2.173</v>
      </c>
      <c r="U3048" s="12">
        <v>8.1799999999999998E-2</v>
      </c>
      <c r="AG3048" s="19">
        <v>2.0287999999999999</v>
      </c>
      <c r="AH3048" s="20">
        <v>7.2700000000000001E-2</v>
      </c>
      <c r="AN3048" s="17">
        <v>306.5</v>
      </c>
      <c r="AO3048" s="17">
        <v>0.75919104799432902</v>
      </c>
      <c r="AP3048" s="17">
        <f t="shared" si="209"/>
        <v>0.68327194319489615</v>
      </c>
      <c r="AQ3048" s="18">
        <f t="shared" si="210"/>
        <v>0.835110152793762</v>
      </c>
      <c r="AV3048" s="19">
        <v>1.9756</v>
      </c>
      <c r="AW3048" s="20">
        <v>7.1900000000000006E-2</v>
      </c>
      <c r="AY3048" s="17">
        <v>306.5</v>
      </c>
      <c r="AZ3048" s="17">
        <v>0.76112690101812597</v>
      </c>
      <c r="BA3048" s="17">
        <f t="shared" si="211"/>
        <v>0.68501421091631343</v>
      </c>
      <c r="BB3048" s="17">
        <f t="shared" si="212"/>
        <v>0.83723959111993862</v>
      </c>
    </row>
    <row r="3049" spans="20:54" x14ac:dyDescent="0.2">
      <c r="T3049" s="12">
        <v>2.2107999999999999</v>
      </c>
      <c r="U3049" s="12">
        <v>8.1900000000000001E-2</v>
      </c>
      <c r="AG3049" s="19">
        <v>2.0076999999999998</v>
      </c>
      <c r="AH3049" s="20">
        <v>7.2700000000000001E-2</v>
      </c>
      <c r="AN3049" s="17">
        <v>306.60000000000002</v>
      </c>
      <c r="AO3049" s="17">
        <v>0.75922022107947396</v>
      </c>
      <c r="AP3049" s="17">
        <f t="shared" si="209"/>
        <v>0.68329819897152655</v>
      </c>
      <c r="AQ3049" s="18">
        <f t="shared" si="210"/>
        <v>0.83514224318742147</v>
      </c>
      <c r="AV3049" s="19">
        <v>1.9755</v>
      </c>
      <c r="AW3049" s="20">
        <v>7.1900000000000006E-2</v>
      </c>
      <c r="AY3049" s="17">
        <v>306.60000000000002</v>
      </c>
      <c r="AZ3049" s="17">
        <v>0.76116878006312805</v>
      </c>
      <c r="BA3049" s="17">
        <f t="shared" si="211"/>
        <v>0.68505190205681521</v>
      </c>
      <c r="BB3049" s="17">
        <f t="shared" si="212"/>
        <v>0.83728565806944089</v>
      </c>
    </row>
    <row r="3050" spans="20:54" x14ac:dyDescent="0.2">
      <c r="T3050" s="12">
        <v>2.2643</v>
      </c>
      <c r="U3050" s="12">
        <v>8.1900000000000001E-2</v>
      </c>
      <c r="AG3050" s="19">
        <v>1.9967999999999999</v>
      </c>
      <c r="AH3050" s="20">
        <v>7.2700000000000001E-2</v>
      </c>
      <c r="AN3050" s="17">
        <v>306.7</v>
      </c>
      <c r="AO3050" s="17">
        <v>0.75924935838026597</v>
      </c>
      <c r="AP3050" s="17">
        <f t="shared" si="209"/>
        <v>0.68332442254223935</v>
      </c>
      <c r="AQ3050" s="18">
        <f t="shared" si="210"/>
        <v>0.83517429421829259</v>
      </c>
      <c r="AV3050" s="19">
        <v>1.9798</v>
      </c>
      <c r="AW3050" s="20">
        <v>7.1900000000000006E-2</v>
      </c>
      <c r="AY3050" s="17">
        <v>306.7</v>
      </c>
      <c r="AZ3050" s="17">
        <v>0.76121064888680401</v>
      </c>
      <c r="BA3050" s="17">
        <f t="shared" si="211"/>
        <v>0.68508958399812359</v>
      </c>
      <c r="BB3050" s="17">
        <f t="shared" si="212"/>
        <v>0.83733171377548443</v>
      </c>
    </row>
    <row r="3051" spans="20:54" x14ac:dyDescent="0.2">
      <c r="T3051" s="12">
        <v>2.2393000000000001</v>
      </c>
      <c r="U3051" s="12">
        <v>8.1900000000000001E-2</v>
      </c>
      <c r="AG3051" s="19">
        <v>2.0253999999999999</v>
      </c>
      <c r="AH3051" s="20">
        <v>7.2700000000000001E-2</v>
      </c>
      <c r="AN3051" s="17">
        <v>306.8</v>
      </c>
      <c r="AO3051" s="17">
        <v>0.759278459942337</v>
      </c>
      <c r="AP3051" s="17">
        <f t="shared" si="209"/>
        <v>0.68335061394810337</v>
      </c>
      <c r="AQ3051" s="18">
        <f t="shared" si="210"/>
        <v>0.83520630593657075</v>
      </c>
      <c r="AV3051" s="19">
        <v>1.9683999999999999</v>
      </c>
      <c r="AW3051" s="20">
        <v>7.1999999999999995E-2</v>
      </c>
      <c r="AY3051" s="17">
        <v>306.8</v>
      </c>
      <c r="AZ3051" s="17">
        <v>0.76125250753393603</v>
      </c>
      <c r="BA3051" s="17">
        <f t="shared" si="211"/>
        <v>0.68512725678054243</v>
      </c>
      <c r="BB3051" s="17">
        <f t="shared" si="212"/>
        <v>0.83737775828732974</v>
      </c>
    </row>
    <row r="3052" spans="20:54" x14ac:dyDescent="0.2">
      <c r="T3052" s="12">
        <v>2.1728999999999998</v>
      </c>
      <c r="U3052" s="12">
        <v>8.2000000000000003E-2</v>
      </c>
      <c r="AG3052" s="19">
        <v>2.0141</v>
      </c>
      <c r="AH3052" s="20">
        <v>7.2800000000000004E-2</v>
      </c>
      <c r="AN3052" s="17">
        <v>306.89999999999998</v>
      </c>
      <c r="AO3052" s="17">
        <v>0.75930752581126104</v>
      </c>
      <c r="AP3052" s="17">
        <f t="shared" si="209"/>
        <v>0.6833767732301349</v>
      </c>
      <c r="AQ3052" s="18">
        <f t="shared" si="210"/>
        <v>0.83523827839238718</v>
      </c>
      <c r="AV3052" s="19">
        <v>1.9702</v>
      </c>
      <c r="AW3052" s="20">
        <v>7.1999999999999995E-2</v>
      </c>
      <c r="AY3052" s="17">
        <v>306.89999999999998</v>
      </c>
      <c r="AZ3052" s="17">
        <v>0.76129435604921702</v>
      </c>
      <c r="BA3052" s="17">
        <f t="shared" si="211"/>
        <v>0.68516492044429533</v>
      </c>
      <c r="BB3052" s="17">
        <f t="shared" si="212"/>
        <v>0.83742379165413883</v>
      </c>
    </row>
    <row r="3053" spans="20:54" x14ac:dyDescent="0.2">
      <c r="T3053" s="12">
        <v>2.2031999999999998</v>
      </c>
      <c r="U3053" s="12">
        <v>8.2000000000000003E-2</v>
      </c>
      <c r="AG3053" s="19">
        <v>2.0527000000000002</v>
      </c>
      <c r="AH3053" s="20">
        <v>7.2800000000000004E-2</v>
      </c>
      <c r="AN3053" s="17">
        <v>307</v>
      </c>
      <c r="AO3053" s="17">
        <v>0.75933655603254302</v>
      </c>
      <c r="AP3053" s="17">
        <f t="shared" si="209"/>
        <v>0.68340290042928875</v>
      </c>
      <c r="AQ3053" s="18">
        <f t="shared" si="210"/>
        <v>0.8352702116357974</v>
      </c>
      <c r="AV3053" s="19">
        <v>1.9835</v>
      </c>
      <c r="AW3053" s="20">
        <v>7.1999999999999995E-2</v>
      </c>
      <c r="AY3053" s="17">
        <v>307</v>
      </c>
      <c r="AZ3053" s="17">
        <v>0.76133619447724199</v>
      </c>
      <c r="BA3053" s="17">
        <f t="shared" si="211"/>
        <v>0.68520257502951776</v>
      </c>
      <c r="BB3053" s="17">
        <f t="shared" si="212"/>
        <v>0.83746981392496622</v>
      </c>
    </row>
    <row r="3054" spans="20:54" x14ac:dyDescent="0.2">
      <c r="T3054" s="12">
        <v>2.2107000000000001</v>
      </c>
      <c r="U3054" s="12">
        <v>8.2000000000000003E-2</v>
      </c>
      <c r="AG3054" s="19">
        <v>2.0255000000000001</v>
      </c>
      <c r="AH3054" s="20">
        <v>7.2800000000000004E-2</v>
      </c>
      <c r="AN3054" s="17">
        <v>307.10000000000002</v>
      </c>
      <c r="AO3054" s="17">
        <v>0.75936555065163003</v>
      </c>
      <c r="AP3054" s="17">
        <f t="shared" si="209"/>
        <v>0.68342899558646708</v>
      </c>
      <c r="AQ3054" s="18">
        <f t="shared" si="210"/>
        <v>0.83530210571679309</v>
      </c>
      <c r="AV3054" s="19">
        <v>1.9845999999999999</v>
      </c>
      <c r="AW3054" s="20">
        <v>7.1999999999999995E-2</v>
      </c>
      <c r="AY3054" s="17">
        <v>307.10000000000002</v>
      </c>
      <c r="AZ3054" s="17">
        <v>0.76137802286251599</v>
      </c>
      <c r="BA3054" s="17">
        <f t="shared" si="211"/>
        <v>0.68524022057626444</v>
      </c>
      <c r="BB3054" s="17">
        <f t="shared" si="212"/>
        <v>0.83751582514876766</v>
      </c>
    </row>
    <row r="3055" spans="20:54" x14ac:dyDescent="0.2">
      <c r="T3055" s="12">
        <v>2.1661000000000001</v>
      </c>
      <c r="U3055" s="12">
        <v>8.2100000000000006E-2</v>
      </c>
      <c r="AG3055" s="19">
        <v>1.9983</v>
      </c>
      <c r="AH3055" s="20">
        <v>7.2800000000000004E-2</v>
      </c>
      <c r="AN3055" s="17">
        <v>307.2</v>
      </c>
      <c r="AO3055" s="17">
        <v>0.75939450971390299</v>
      </c>
      <c r="AP3055" s="17">
        <f t="shared" si="209"/>
        <v>0.68345505874251267</v>
      </c>
      <c r="AQ3055" s="18">
        <f t="shared" si="210"/>
        <v>0.83533396068529331</v>
      </c>
      <c r="AV3055" s="19">
        <v>1.9621</v>
      </c>
      <c r="AW3055" s="20">
        <v>7.1999999999999995E-2</v>
      </c>
      <c r="AY3055" s="17">
        <v>307.2</v>
      </c>
      <c r="AZ3055" s="17">
        <v>0.76141984124944995</v>
      </c>
      <c r="BA3055" s="17">
        <f t="shared" si="211"/>
        <v>0.68527785712450495</v>
      </c>
      <c r="BB3055" s="17">
        <f t="shared" si="212"/>
        <v>0.83756182537439505</v>
      </c>
    </row>
    <row r="3056" spans="20:54" x14ac:dyDescent="0.2">
      <c r="T3056" s="12">
        <v>2.2323</v>
      </c>
      <c r="U3056" s="12">
        <v>8.2100000000000006E-2</v>
      </c>
      <c r="AG3056" s="19">
        <v>2.0186999999999999</v>
      </c>
      <c r="AH3056" s="20">
        <v>7.2800000000000004E-2</v>
      </c>
      <c r="AN3056" s="17">
        <v>307.3</v>
      </c>
      <c r="AO3056" s="17">
        <v>0.75942343326468098</v>
      </c>
      <c r="AP3056" s="17">
        <f t="shared" si="209"/>
        <v>0.68348108993821288</v>
      </c>
      <c r="AQ3056" s="18">
        <f t="shared" si="210"/>
        <v>0.83536577659114919</v>
      </c>
      <c r="AV3056" s="19">
        <v>2.0133999999999999</v>
      </c>
      <c r="AW3056" s="20">
        <v>7.2099999999999997E-2</v>
      </c>
      <c r="AY3056" s="17">
        <v>307.3</v>
      </c>
      <c r="AZ3056" s="17">
        <v>0.76146164968235797</v>
      </c>
      <c r="BA3056" s="17">
        <f t="shared" si="211"/>
        <v>0.68531548471412218</v>
      </c>
      <c r="BB3056" s="17">
        <f t="shared" si="212"/>
        <v>0.83760781465059386</v>
      </c>
    </row>
    <row r="3057" spans="20:54" x14ac:dyDescent="0.2">
      <c r="T3057" s="12">
        <v>2.1947999999999999</v>
      </c>
      <c r="U3057" s="12">
        <v>8.2100000000000006E-2</v>
      </c>
      <c r="AG3057" s="19">
        <v>1.9948999999999999</v>
      </c>
      <c r="AH3057" s="20">
        <v>7.2900000000000006E-2</v>
      </c>
      <c r="AN3057" s="17">
        <v>307.39999999999998</v>
      </c>
      <c r="AO3057" s="17">
        <v>0.75945232134922003</v>
      </c>
      <c r="AP3057" s="17">
        <f t="shared" si="209"/>
        <v>0.68350708921429804</v>
      </c>
      <c r="AQ3057" s="18">
        <f t="shared" si="210"/>
        <v>0.83539755348414213</v>
      </c>
      <c r="AV3057" s="19">
        <v>2.028</v>
      </c>
      <c r="AW3057" s="20">
        <v>7.2099999999999997E-2</v>
      </c>
      <c r="AY3057" s="17">
        <v>307.39999999999998</v>
      </c>
      <c r="AZ3057" s="17">
        <v>0.761503448205468</v>
      </c>
      <c r="BA3057" s="17">
        <f t="shared" si="211"/>
        <v>0.68535310338492117</v>
      </c>
      <c r="BB3057" s="17">
        <f t="shared" si="212"/>
        <v>0.83765379302601484</v>
      </c>
    </row>
    <row r="3058" spans="20:54" x14ac:dyDescent="0.2">
      <c r="T3058" s="12">
        <v>2.2174999999999998</v>
      </c>
      <c r="U3058" s="12">
        <v>8.2199999999999995E-2</v>
      </c>
      <c r="AG3058" s="19">
        <v>2.0114000000000001</v>
      </c>
      <c r="AH3058" s="20">
        <v>7.2900000000000006E-2</v>
      </c>
      <c r="AN3058" s="17">
        <v>307.5</v>
      </c>
      <c r="AO3058" s="17">
        <v>0.75948117401271498</v>
      </c>
      <c r="AP3058" s="17">
        <f t="shared" si="209"/>
        <v>0.68353305661144348</v>
      </c>
      <c r="AQ3058" s="18">
        <f t="shared" si="210"/>
        <v>0.83542929141398659</v>
      </c>
      <c r="AV3058" s="19">
        <v>1.9617</v>
      </c>
      <c r="AW3058" s="20">
        <v>7.2099999999999997E-2</v>
      </c>
      <c r="AY3058" s="17">
        <v>307.5</v>
      </c>
      <c r="AZ3058" s="17">
        <v>0.76154523686290998</v>
      </c>
      <c r="BA3058" s="17">
        <f t="shared" si="211"/>
        <v>0.68539071317661904</v>
      </c>
      <c r="BB3058" s="17">
        <f t="shared" si="212"/>
        <v>0.83769976054920103</v>
      </c>
    </row>
    <row r="3059" spans="20:54" x14ac:dyDescent="0.2">
      <c r="T3059" s="12">
        <v>2.2233000000000001</v>
      </c>
      <c r="U3059" s="12">
        <v>8.2199999999999995E-2</v>
      </c>
      <c r="AG3059" s="19">
        <v>1.988</v>
      </c>
      <c r="AH3059" s="20">
        <v>7.2900000000000006E-2</v>
      </c>
      <c r="AN3059" s="17">
        <v>307.60000000000002</v>
      </c>
      <c r="AO3059" s="17">
        <v>0.75950999130029495</v>
      </c>
      <c r="AP3059" s="17">
        <f t="shared" si="209"/>
        <v>0.6835589921702655</v>
      </c>
      <c r="AQ3059" s="18">
        <f t="shared" si="210"/>
        <v>0.83546099043032451</v>
      </c>
      <c r="AV3059" s="19">
        <v>1.9685999999999999</v>
      </c>
      <c r="AW3059" s="20">
        <v>7.2099999999999997E-2</v>
      </c>
      <c r="AY3059" s="17">
        <v>307.60000000000002</v>
      </c>
      <c r="AZ3059" s="17">
        <v>0.761587015698723</v>
      </c>
      <c r="BA3059" s="17">
        <f t="shared" si="211"/>
        <v>0.68542831412885075</v>
      </c>
      <c r="BB3059" s="17">
        <f t="shared" si="212"/>
        <v>0.83774571726859537</v>
      </c>
    </row>
    <row r="3060" spans="20:54" x14ac:dyDescent="0.2">
      <c r="T3060" s="12">
        <v>2.2147000000000001</v>
      </c>
      <c r="U3060" s="12">
        <v>8.2199999999999995E-2</v>
      </c>
      <c r="AG3060" s="19">
        <v>2.0344000000000002</v>
      </c>
      <c r="AH3060" s="20">
        <v>7.2900000000000006E-2</v>
      </c>
      <c r="AN3060" s="17">
        <v>307.7</v>
      </c>
      <c r="AO3060" s="17">
        <v>0.75953877325702901</v>
      </c>
      <c r="AP3060" s="17">
        <f t="shared" si="209"/>
        <v>0.6835848959313261</v>
      </c>
      <c r="AQ3060" s="18">
        <f t="shared" si="210"/>
        <v>0.83549265058273203</v>
      </c>
      <c r="AV3060" s="19">
        <v>2.0634000000000001</v>
      </c>
      <c r="AW3060" s="20">
        <v>7.2099999999999997E-2</v>
      </c>
      <c r="AY3060" s="17">
        <v>307.7</v>
      </c>
      <c r="AZ3060" s="17">
        <v>0.76162878475685403</v>
      </c>
      <c r="BA3060" s="17">
        <f t="shared" si="211"/>
        <v>0.68546590628116866</v>
      </c>
      <c r="BB3060" s="17">
        <f t="shared" si="212"/>
        <v>0.83779166323253951</v>
      </c>
    </row>
    <row r="3061" spans="20:54" x14ac:dyDescent="0.2">
      <c r="T3061" s="12">
        <v>2.2328999999999999</v>
      </c>
      <c r="U3061" s="12">
        <v>8.2299999999999998E-2</v>
      </c>
      <c r="AG3061" s="19">
        <v>2.0341999999999998</v>
      </c>
      <c r="AH3061" s="20">
        <v>7.2900000000000006E-2</v>
      </c>
      <c r="AN3061" s="17">
        <v>307.8</v>
      </c>
      <c r="AO3061" s="17">
        <v>0.75956751992792304</v>
      </c>
      <c r="AP3061" s="17">
        <f t="shared" si="209"/>
        <v>0.68361076793513076</v>
      </c>
      <c r="AQ3061" s="18">
        <f t="shared" si="210"/>
        <v>0.83552427192071543</v>
      </c>
      <c r="AV3061" s="19">
        <v>2.0024000000000002</v>
      </c>
      <c r="AW3061" s="20">
        <v>7.22E-2</v>
      </c>
      <c r="AY3061" s="17">
        <v>307.8</v>
      </c>
      <c r="AZ3061" s="17">
        <v>0.76167054408115697</v>
      </c>
      <c r="BA3061" s="17">
        <f t="shared" si="211"/>
        <v>0.68550348967304131</v>
      </c>
      <c r="BB3061" s="17">
        <f t="shared" si="212"/>
        <v>0.83783759848927275</v>
      </c>
    </row>
    <row r="3062" spans="20:54" x14ac:dyDescent="0.2">
      <c r="T3062" s="12">
        <v>2.2414999999999998</v>
      </c>
      <c r="U3062" s="12">
        <v>8.2299999999999998E-2</v>
      </c>
      <c r="AG3062" s="19">
        <v>2.0323000000000002</v>
      </c>
      <c r="AH3062" s="20">
        <v>7.2999999999999995E-2</v>
      </c>
      <c r="AN3062" s="17">
        <v>307.89999999999998</v>
      </c>
      <c r="AO3062" s="17">
        <v>0.75959623135792098</v>
      </c>
      <c r="AP3062" s="17">
        <f t="shared" si="209"/>
        <v>0.68363660822212891</v>
      </c>
      <c r="AQ3062" s="18">
        <f t="shared" si="210"/>
        <v>0.83555585449371317</v>
      </c>
      <c r="AV3062" s="19">
        <v>1.9921</v>
      </c>
      <c r="AW3062" s="20">
        <v>7.22E-2</v>
      </c>
      <c r="AY3062" s="17">
        <v>307.89999999999998</v>
      </c>
      <c r="AZ3062" s="17">
        <v>0.76171229371539595</v>
      </c>
      <c r="BA3062" s="17">
        <f t="shared" si="211"/>
        <v>0.68554106434385642</v>
      </c>
      <c r="BB3062" s="17">
        <f t="shared" si="212"/>
        <v>0.83788352308693559</v>
      </c>
    </row>
    <row r="3063" spans="20:54" x14ac:dyDescent="0.2">
      <c r="T3063" s="12">
        <v>2.238</v>
      </c>
      <c r="U3063" s="12">
        <v>8.2299999999999998E-2</v>
      </c>
      <c r="AG3063" s="19">
        <v>2.0728</v>
      </c>
      <c r="AH3063" s="20">
        <v>7.2999999999999995E-2</v>
      </c>
      <c r="AN3063" s="17">
        <v>308</v>
      </c>
      <c r="AO3063" s="17">
        <v>0.75962490759190304</v>
      </c>
      <c r="AP3063" s="17">
        <f t="shared" si="209"/>
        <v>0.68366241683271278</v>
      </c>
      <c r="AQ3063" s="18">
        <f t="shared" si="210"/>
        <v>0.83558739835109341</v>
      </c>
      <c r="AV3063" s="19">
        <v>1.9843999999999999</v>
      </c>
      <c r="AW3063" s="20">
        <v>7.22E-2</v>
      </c>
      <c r="AY3063" s="17">
        <v>308</v>
      </c>
      <c r="AZ3063" s="17">
        <v>0.76175403370324002</v>
      </c>
      <c r="BA3063" s="17">
        <f t="shared" si="211"/>
        <v>0.68557863033291599</v>
      </c>
      <c r="BB3063" s="17">
        <f t="shared" si="212"/>
        <v>0.83792943707356404</v>
      </c>
    </row>
    <row r="3064" spans="20:54" x14ac:dyDescent="0.2">
      <c r="T3064" s="12">
        <v>2.2216</v>
      </c>
      <c r="U3064" s="12">
        <v>8.2400000000000001E-2</v>
      </c>
      <c r="AG3064" s="19">
        <v>1.9791000000000001</v>
      </c>
      <c r="AH3064" s="20">
        <v>7.2999999999999995E-2</v>
      </c>
      <c r="AN3064" s="17">
        <v>308.10000000000002</v>
      </c>
      <c r="AO3064" s="17">
        <v>0.75965354867469004</v>
      </c>
      <c r="AP3064" s="17">
        <f t="shared" si="209"/>
        <v>0.68368819380722101</v>
      </c>
      <c r="AQ3064" s="18">
        <f t="shared" si="210"/>
        <v>0.83561890354215906</v>
      </c>
      <c r="AV3064" s="19">
        <v>1.9583999999999999</v>
      </c>
      <c r="AW3064" s="20">
        <v>7.22E-2</v>
      </c>
      <c r="AY3064" s="17">
        <v>308.10000000000002</v>
      </c>
      <c r="AZ3064" s="17">
        <v>0.76179576408826799</v>
      </c>
      <c r="BA3064" s="17">
        <f t="shared" si="211"/>
        <v>0.68561618767944121</v>
      </c>
      <c r="BB3064" s="17">
        <f t="shared" si="212"/>
        <v>0.83797534049709488</v>
      </c>
    </row>
    <row r="3065" spans="20:54" x14ac:dyDescent="0.2">
      <c r="T3065" s="12">
        <v>2.2671999999999999</v>
      </c>
      <c r="U3065" s="12">
        <v>8.2400000000000001E-2</v>
      </c>
      <c r="AG3065" s="19">
        <v>2.0449999999999999</v>
      </c>
      <c r="AH3065" s="20">
        <v>7.2999999999999995E-2</v>
      </c>
      <c r="AN3065" s="17">
        <v>308.2</v>
      </c>
      <c r="AO3065" s="17">
        <v>0.75968215465103806</v>
      </c>
      <c r="AP3065" s="17">
        <f t="shared" si="209"/>
        <v>0.68371393918593426</v>
      </c>
      <c r="AQ3065" s="18">
        <f t="shared" si="210"/>
        <v>0.83565037011614196</v>
      </c>
      <c r="AV3065" s="19">
        <v>1.9971000000000001</v>
      </c>
      <c r="AW3065" s="20">
        <v>7.22E-2</v>
      </c>
      <c r="AY3065" s="17">
        <v>308.2</v>
      </c>
      <c r="AZ3065" s="17">
        <v>0.76183748491396797</v>
      </c>
      <c r="BA3065" s="17">
        <f t="shared" si="211"/>
        <v>0.68565373642257121</v>
      </c>
      <c r="BB3065" s="17">
        <f t="shared" si="212"/>
        <v>0.83802123340536483</v>
      </c>
    </row>
    <row r="3066" spans="20:54" x14ac:dyDescent="0.2">
      <c r="T3066" s="12">
        <v>2.2172000000000001</v>
      </c>
      <c r="U3066" s="12">
        <v>8.2400000000000001E-2</v>
      </c>
      <c r="AG3066" s="19">
        <v>2.0562999999999998</v>
      </c>
      <c r="AH3066" s="20">
        <v>7.2999999999999995E-2</v>
      </c>
      <c r="AN3066" s="17">
        <v>308.3</v>
      </c>
      <c r="AO3066" s="17">
        <v>0.75971072556564201</v>
      </c>
      <c r="AP3066" s="17">
        <f t="shared" si="209"/>
        <v>0.6837396530090778</v>
      </c>
      <c r="AQ3066" s="18">
        <f t="shared" si="210"/>
        <v>0.83568179812220633</v>
      </c>
      <c r="AV3066" s="19">
        <v>1.9873000000000001</v>
      </c>
      <c r="AW3066" s="20">
        <v>7.2300000000000003E-2</v>
      </c>
      <c r="AY3066" s="17">
        <v>308.3</v>
      </c>
      <c r="AZ3066" s="17">
        <v>0.76187919622373501</v>
      </c>
      <c r="BA3066" s="17">
        <f t="shared" si="211"/>
        <v>0.68569127660136153</v>
      </c>
      <c r="BB3066" s="17">
        <f t="shared" si="212"/>
        <v>0.8380671158461086</v>
      </c>
    </row>
    <row r="3067" spans="20:54" x14ac:dyDescent="0.2">
      <c r="T3067" s="12">
        <v>2.2086000000000001</v>
      </c>
      <c r="U3067" s="12">
        <v>8.2500000000000004E-2</v>
      </c>
      <c r="AG3067" s="19">
        <v>1.9957</v>
      </c>
      <c r="AH3067" s="20">
        <v>7.3099999999999998E-2</v>
      </c>
      <c r="AN3067" s="17">
        <v>308.39999999999998</v>
      </c>
      <c r="AO3067" s="17">
        <v>0.75973926146313597</v>
      </c>
      <c r="AP3067" s="17">
        <f t="shared" si="209"/>
        <v>0.68376533531682238</v>
      </c>
      <c r="AQ3067" s="18">
        <f t="shared" si="210"/>
        <v>0.83571318760944968</v>
      </c>
      <c r="AV3067" s="19">
        <v>1.9702</v>
      </c>
      <c r="AW3067" s="20">
        <v>7.2300000000000003E-2</v>
      </c>
      <c r="AY3067" s="17">
        <v>308.39999999999998</v>
      </c>
      <c r="AZ3067" s="17">
        <v>0.76192089806087504</v>
      </c>
      <c r="BA3067" s="17">
        <f t="shared" si="211"/>
        <v>0.68572880825478755</v>
      </c>
      <c r="BB3067" s="17">
        <f t="shared" si="212"/>
        <v>0.83811298786696264</v>
      </c>
    </row>
    <row r="3068" spans="20:54" x14ac:dyDescent="0.2">
      <c r="T3068" s="12">
        <v>2.2155999999999998</v>
      </c>
      <c r="U3068" s="12">
        <v>8.2500000000000004E-2</v>
      </c>
      <c r="AG3068" s="19">
        <v>2.0179999999999998</v>
      </c>
      <c r="AH3068" s="20">
        <v>7.3099999999999998E-2</v>
      </c>
      <c r="AN3068" s="17">
        <v>308.5</v>
      </c>
      <c r="AO3068" s="17">
        <v>0.75976776238809096</v>
      </c>
      <c r="AP3068" s="17">
        <f t="shared" si="209"/>
        <v>0.68379098614928191</v>
      </c>
      <c r="AQ3068" s="18">
        <f t="shared" si="210"/>
        <v>0.83574453862690012</v>
      </c>
      <c r="AV3068" s="19">
        <v>2.0011000000000001</v>
      </c>
      <c r="AW3068" s="20">
        <v>7.2300000000000003E-2</v>
      </c>
      <c r="AY3068" s="17">
        <v>308.5</v>
      </c>
      <c r="AZ3068" s="17">
        <v>0.76196259046860004</v>
      </c>
      <c r="BA3068" s="17">
        <f t="shared" si="211"/>
        <v>0.68576633142174004</v>
      </c>
      <c r="BB3068" s="17">
        <f t="shared" si="212"/>
        <v>0.83815884951546016</v>
      </c>
    </row>
    <row r="3069" spans="20:54" x14ac:dyDescent="0.2">
      <c r="T3069" s="12">
        <v>2.2254999999999998</v>
      </c>
      <c r="U3069" s="12">
        <v>8.2600000000000007E-2</v>
      </c>
      <c r="AG3069" s="19">
        <v>2.0533000000000001</v>
      </c>
      <c r="AH3069" s="20">
        <v>7.3099999999999998E-2</v>
      </c>
      <c r="AN3069" s="17">
        <v>308.60000000000002</v>
      </c>
      <c r="AO3069" s="17">
        <v>0.75979622838501604</v>
      </c>
      <c r="AP3069" s="17">
        <f t="shared" si="209"/>
        <v>0.68381660554651447</v>
      </c>
      <c r="AQ3069" s="18">
        <f t="shared" si="210"/>
        <v>0.83577585122351772</v>
      </c>
      <c r="AV3069" s="19">
        <v>2.0148999999999999</v>
      </c>
      <c r="AW3069" s="20">
        <v>7.2300000000000003E-2</v>
      </c>
      <c r="AY3069" s="17">
        <v>308.60000000000002</v>
      </c>
      <c r="AZ3069" s="17">
        <v>0.76200427349003397</v>
      </c>
      <c r="BA3069" s="17">
        <f t="shared" si="211"/>
        <v>0.68580384614103063</v>
      </c>
      <c r="BB3069" s="17">
        <f t="shared" si="212"/>
        <v>0.83820470083903742</v>
      </c>
    </row>
    <row r="3070" spans="20:54" x14ac:dyDescent="0.2">
      <c r="T3070" s="12">
        <v>2.2208999999999999</v>
      </c>
      <c r="U3070" s="12">
        <v>8.2600000000000007E-2</v>
      </c>
      <c r="AG3070" s="19">
        <v>1.9997</v>
      </c>
      <c r="AH3070" s="20">
        <v>7.3099999999999998E-2</v>
      </c>
      <c r="AN3070" s="17">
        <v>308.7</v>
      </c>
      <c r="AO3070" s="17">
        <v>0.75982465949835998</v>
      </c>
      <c r="AP3070" s="17">
        <f t="shared" si="209"/>
        <v>0.68384219354852405</v>
      </c>
      <c r="AQ3070" s="18">
        <f t="shared" si="210"/>
        <v>0.83580712544819602</v>
      </c>
      <c r="AV3070" s="19">
        <v>2.0023</v>
      </c>
      <c r="AW3070" s="20">
        <v>7.2300000000000003E-2</v>
      </c>
      <c r="AY3070" s="17">
        <v>308.7</v>
      </c>
      <c r="AZ3070" s="17">
        <v>0.76204594716820695</v>
      </c>
      <c r="BA3070" s="17">
        <f t="shared" si="211"/>
        <v>0.68584135245138622</v>
      </c>
      <c r="BB3070" s="17">
        <f t="shared" si="212"/>
        <v>0.83825054188502768</v>
      </c>
    </row>
    <row r="3071" spans="20:54" x14ac:dyDescent="0.2">
      <c r="T3071" s="12">
        <v>2.2441</v>
      </c>
      <c r="U3071" s="12">
        <v>8.2600000000000007E-2</v>
      </c>
      <c r="AG3071" s="19">
        <v>1.9914000000000001</v>
      </c>
      <c r="AH3071" s="20">
        <v>7.3099999999999998E-2</v>
      </c>
      <c r="AN3071" s="17">
        <v>308.8</v>
      </c>
      <c r="AO3071" s="17">
        <v>0.75985305577250895</v>
      </c>
      <c r="AP3071" s="17">
        <f t="shared" si="209"/>
        <v>0.68386775019525803</v>
      </c>
      <c r="AQ3071" s="18">
        <f t="shared" si="210"/>
        <v>0.83583836134975986</v>
      </c>
      <c r="AV3071" s="19">
        <v>1.9520999999999999</v>
      </c>
      <c r="AW3071" s="20">
        <v>7.2400000000000006E-2</v>
      </c>
      <c r="AY3071" s="17">
        <v>308.8</v>
      </c>
      <c r="AZ3071" s="17">
        <v>0.76208761154606197</v>
      </c>
      <c r="BA3071" s="17">
        <f t="shared" si="211"/>
        <v>0.6858788503914558</v>
      </c>
      <c r="BB3071" s="17">
        <f t="shared" si="212"/>
        <v>0.83829637270066826</v>
      </c>
    </row>
    <row r="3072" spans="20:54" x14ac:dyDescent="0.2">
      <c r="T3072" s="12">
        <v>2.2446000000000002</v>
      </c>
      <c r="U3072" s="12">
        <v>8.2699999999999996E-2</v>
      </c>
      <c r="AG3072" s="19">
        <v>2.0211000000000001</v>
      </c>
      <c r="AH3072" s="20">
        <v>7.3200000000000001E-2</v>
      </c>
      <c r="AN3072" s="17">
        <v>308.89999999999998</v>
      </c>
      <c r="AO3072" s="17">
        <v>0.75988141725178804</v>
      </c>
      <c r="AP3072" s="17">
        <f t="shared" si="209"/>
        <v>0.68389327552660928</v>
      </c>
      <c r="AQ3072" s="18">
        <f t="shared" si="210"/>
        <v>0.83586955897696691</v>
      </c>
      <c r="AV3072" s="19">
        <v>1.9621999999999999</v>
      </c>
      <c r="AW3072" s="20">
        <v>7.2400000000000006E-2</v>
      </c>
      <c r="AY3072" s="17">
        <v>308.89999999999998</v>
      </c>
      <c r="AZ3072" s="17">
        <v>0.76212926666644898</v>
      </c>
      <c r="BA3072" s="17">
        <f t="shared" si="211"/>
        <v>0.68591633999980406</v>
      </c>
      <c r="BB3072" s="17">
        <f t="shared" si="212"/>
        <v>0.8383421933330939</v>
      </c>
    </row>
    <row r="3073" spans="20:54" x14ac:dyDescent="0.2">
      <c r="T3073" s="12">
        <v>2.2343000000000002</v>
      </c>
      <c r="U3073" s="12">
        <v>8.2699999999999996E-2</v>
      </c>
      <c r="AG3073" s="19">
        <v>2.024</v>
      </c>
      <c r="AH3073" s="20">
        <v>7.3200000000000001E-2</v>
      </c>
      <c r="AN3073" s="17">
        <v>309</v>
      </c>
      <c r="AO3073" s="17">
        <v>0.75990974398046196</v>
      </c>
      <c r="AP3073" s="17">
        <f t="shared" si="209"/>
        <v>0.68391876958241582</v>
      </c>
      <c r="AQ3073" s="18">
        <f t="shared" si="210"/>
        <v>0.83590071837850821</v>
      </c>
      <c r="AV3073" s="19">
        <v>1.9971000000000001</v>
      </c>
      <c r="AW3073" s="20">
        <v>7.2400000000000006E-2</v>
      </c>
      <c r="AY3073" s="17">
        <v>309</v>
      </c>
      <c r="AZ3073" s="17">
        <v>0.76217091257212999</v>
      </c>
      <c r="BA3073" s="17">
        <f t="shared" si="211"/>
        <v>0.685953821314917</v>
      </c>
      <c r="BB3073" s="17">
        <f t="shared" si="212"/>
        <v>0.83838800382934309</v>
      </c>
    </row>
    <row r="3074" spans="20:54" x14ac:dyDescent="0.2">
      <c r="T3074" s="12">
        <v>2.2629999999999999</v>
      </c>
      <c r="U3074" s="12">
        <v>8.2699999999999996E-2</v>
      </c>
      <c r="AG3074" s="19">
        <v>2.0116000000000001</v>
      </c>
      <c r="AH3074" s="20">
        <v>7.3200000000000001E-2</v>
      </c>
      <c r="AN3074" s="17">
        <v>309.10000000000002</v>
      </c>
      <c r="AO3074" s="17">
        <v>0.75993803600273202</v>
      </c>
      <c r="AP3074" s="17">
        <f t="shared" si="209"/>
        <v>0.68394423240245883</v>
      </c>
      <c r="AQ3074" s="18">
        <f t="shared" si="210"/>
        <v>0.83593183960300532</v>
      </c>
      <c r="AV3074" s="19">
        <v>1.9463999999999999</v>
      </c>
      <c r="AW3074" s="20">
        <v>7.2400000000000006E-2</v>
      </c>
      <c r="AY3074" s="17">
        <v>309.10000000000002</v>
      </c>
      <c r="AZ3074" s="17">
        <v>0.76221254930577398</v>
      </c>
      <c r="BA3074" s="17">
        <f t="shared" si="211"/>
        <v>0.68599129437519657</v>
      </c>
      <c r="BB3074" s="17">
        <f t="shared" si="212"/>
        <v>0.8384338042363515</v>
      </c>
    </row>
    <row r="3075" spans="20:54" x14ac:dyDescent="0.2">
      <c r="T3075" s="12">
        <v>2.1987000000000001</v>
      </c>
      <c r="U3075" s="12">
        <v>8.2799999999999999E-2</v>
      </c>
      <c r="AG3075" s="19">
        <v>2.0051999999999999</v>
      </c>
      <c r="AH3075" s="20">
        <v>7.3200000000000001E-2</v>
      </c>
      <c r="AN3075" s="17">
        <v>309.2</v>
      </c>
      <c r="AO3075" s="17">
        <v>0.75996629336273902</v>
      </c>
      <c r="AP3075" s="17">
        <f t="shared" ref="AP3075:AP3138" si="213">AO3075*0.9</f>
        <v>0.68396966402646509</v>
      </c>
      <c r="AQ3075" s="18">
        <f t="shared" ref="AQ3075:AQ3138" si="214">AO3075*1.1</f>
        <v>0.83596292269901296</v>
      </c>
      <c r="AV3075" s="19">
        <v>1.9965999999999999</v>
      </c>
      <c r="AW3075" s="20">
        <v>7.2400000000000006E-2</v>
      </c>
      <c r="AY3075" s="17">
        <v>309.2</v>
      </c>
      <c r="AZ3075" s="17">
        <v>0.762254176909962</v>
      </c>
      <c r="BA3075" s="17">
        <f t="shared" ref="BA3075:BA3138" si="215">AZ3075*0.9</f>
        <v>0.68602875921896578</v>
      </c>
      <c r="BB3075" s="17">
        <f t="shared" ref="BB3075:BB3138" si="216">AZ3075*1.1</f>
        <v>0.83847959460095822</v>
      </c>
    </row>
    <row r="3076" spans="20:54" x14ac:dyDescent="0.2">
      <c r="T3076" s="12">
        <v>2.2351000000000001</v>
      </c>
      <c r="U3076" s="12">
        <v>8.2799999999999999E-2</v>
      </c>
      <c r="AG3076" s="19">
        <v>2.0108000000000001</v>
      </c>
      <c r="AH3076" s="20">
        <v>7.3200000000000001E-2</v>
      </c>
      <c r="AN3076" s="17">
        <v>309.3</v>
      </c>
      <c r="AO3076" s="17">
        <v>0.75999451610456503</v>
      </c>
      <c r="AP3076" s="17">
        <f t="shared" si="213"/>
        <v>0.68399506449410852</v>
      </c>
      <c r="AQ3076" s="18">
        <f t="shared" si="214"/>
        <v>0.83599396771502166</v>
      </c>
      <c r="AV3076" s="19">
        <v>2.004</v>
      </c>
      <c r="AW3076" s="20">
        <v>7.2499999999999995E-2</v>
      </c>
      <c r="AY3076" s="17">
        <v>309.3</v>
      </c>
      <c r="AZ3076" s="17">
        <v>0.76229579542718595</v>
      </c>
      <c r="BA3076" s="17">
        <f t="shared" si="215"/>
        <v>0.68606621588446737</v>
      </c>
      <c r="BB3076" s="17">
        <f t="shared" si="216"/>
        <v>0.83852537496990465</v>
      </c>
    </row>
    <row r="3077" spans="20:54" x14ac:dyDescent="0.2">
      <c r="T3077" s="12">
        <v>2.2690999999999999</v>
      </c>
      <c r="U3077" s="12">
        <v>8.2799999999999999E-2</v>
      </c>
      <c r="AG3077" s="19">
        <v>2.0261999999999998</v>
      </c>
      <c r="AH3077" s="20">
        <v>7.3300000000000004E-2</v>
      </c>
      <c r="AN3077" s="17">
        <v>309.39999999999998</v>
      </c>
      <c r="AO3077" s="17">
        <v>0.76002270427222696</v>
      </c>
      <c r="AP3077" s="17">
        <f t="shared" si="213"/>
        <v>0.68402043384500433</v>
      </c>
      <c r="AQ3077" s="18">
        <f t="shared" si="214"/>
        <v>0.8360249746994497</v>
      </c>
      <c r="AV3077" s="19">
        <v>2.0238999999999998</v>
      </c>
      <c r="AW3077" s="20">
        <v>7.2499999999999995E-2</v>
      </c>
      <c r="AY3077" s="17">
        <v>309.39999999999998</v>
      </c>
      <c r="AZ3077" s="17">
        <v>0.76233740489984503</v>
      </c>
      <c r="BA3077" s="17">
        <f t="shared" si="215"/>
        <v>0.68610366440986059</v>
      </c>
      <c r="BB3077" s="17">
        <f t="shared" si="216"/>
        <v>0.83857114538982958</v>
      </c>
    </row>
    <row r="3078" spans="20:54" x14ac:dyDescent="0.2">
      <c r="T3078" s="12">
        <v>2.2315</v>
      </c>
      <c r="U3078" s="12">
        <v>8.2900000000000001E-2</v>
      </c>
      <c r="AG3078" s="19">
        <v>1.9937</v>
      </c>
      <c r="AH3078" s="20">
        <v>7.3300000000000004E-2</v>
      </c>
      <c r="AN3078" s="17">
        <v>309.5</v>
      </c>
      <c r="AO3078" s="17">
        <v>0.76005085790968496</v>
      </c>
      <c r="AP3078" s="17">
        <f t="shared" si="213"/>
        <v>0.68404577211871653</v>
      </c>
      <c r="AQ3078" s="18">
        <f t="shared" si="214"/>
        <v>0.8360559437006535</v>
      </c>
      <c r="AV3078" s="19">
        <v>1.9829000000000001</v>
      </c>
      <c r="AW3078" s="20">
        <v>7.2499999999999995E-2</v>
      </c>
      <c r="AY3078" s="17">
        <v>309.5</v>
      </c>
      <c r="AZ3078" s="17">
        <v>0.76237900537025305</v>
      </c>
      <c r="BA3078" s="17">
        <f t="shared" si="215"/>
        <v>0.68614110483322777</v>
      </c>
      <c r="BB3078" s="17">
        <f t="shared" si="216"/>
        <v>0.83861690590727844</v>
      </c>
    </row>
    <row r="3079" spans="20:54" x14ac:dyDescent="0.2">
      <c r="T3079" s="12">
        <v>2.2473000000000001</v>
      </c>
      <c r="U3079" s="12">
        <v>8.2900000000000001E-2</v>
      </c>
      <c r="AG3079" s="19">
        <v>2.0200999999999998</v>
      </c>
      <c r="AH3079" s="20">
        <v>7.3300000000000004E-2</v>
      </c>
      <c r="AN3079" s="17">
        <v>309.60000000000002</v>
      </c>
      <c r="AO3079" s="17">
        <v>0.76007897706083505</v>
      </c>
      <c r="AP3079" s="17">
        <f t="shared" si="213"/>
        <v>0.68407107935475153</v>
      </c>
      <c r="AQ3079" s="18">
        <f t="shared" si="214"/>
        <v>0.83608687476691868</v>
      </c>
      <c r="AV3079" s="19">
        <v>1.9936</v>
      </c>
      <c r="AW3079" s="20">
        <v>7.2499999999999995E-2</v>
      </c>
      <c r="AY3079" s="17">
        <v>309.60000000000002</v>
      </c>
      <c r="AZ3079" s="17">
        <v>0.76242059688063202</v>
      </c>
      <c r="BA3079" s="17">
        <f t="shared" si="215"/>
        <v>0.68617853719256883</v>
      </c>
      <c r="BB3079" s="17">
        <f t="shared" si="216"/>
        <v>0.83866265656869532</v>
      </c>
    </row>
    <row r="3080" spans="20:54" x14ac:dyDescent="0.2">
      <c r="T3080" s="12">
        <v>2.2536</v>
      </c>
      <c r="U3080" s="12">
        <v>8.3000000000000004E-2</v>
      </c>
      <c r="AG3080" s="19">
        <v>2.0617000000000001</v>
      </c>
      <c r="AH3080" s="20">
        <v>7.3300000000000004E-2</v>
      </c>
      <c r="AN3080" s="17">
        <v>309.7</v>
      </c>
      <c r="AO3080" s="17">
        <v>0.76010706176951504</v>
      </c>
      <c r="AP3080" s="17">
        <f t="shared" si="213"/>
        <v>0.68409635559256354</v>
      </c>
      <c r="AQ3080" s="18">
        <f t="shared" si="214"/>
        <v>0.83611776794646664</v>
      </c>
      <c r="AV3080" s="19">
        <v>1.9956</v>
      </c>
      <c r="AW3080" s="20">
        <v>7.2499999999999995E-2</v>
      </c>
      <c r="AY3080" s="17">
        <v>309.7</v>
      </c>
      <c r="AZ3080" s="17">
        <v>0.76246217947311501</v>
      </c>
      <c r="BA3080" s="17">
        <f t="shared" si="215"/>
        <v>0.68621596152580355</v>
      </c>
      <c r="BB3080" s="17">
        <f t="shared" si="216"/>
        <v>0.83870839742042658</v>
      </c>
    </row>
    <row r="3081" spans="20:54" x14ac:dyDescent="0.2">
      <c r="T3081" s="12">
        <v>2.2570999999999999</v>
      </c>
      <c r="U3081" s="12">
        <v>8.3000000000000004E-2</v>
      </c>
      <c r="AG3081" s="19">
        <v>2.0491999999999999</v>
      </c>
      <c r="AH3081" s="20">
        <v>7.3400000000000007E-2</v>
      </c>
      <c r="AN3081" s="17">
        <v>309.8</v>
      </c>
      <c r="AO3081" s="17">
        <v>0.76013511207950002</v>
      </c>
      <c r="AP3081" s="17">
        <f t="shared" si="213"/>
        <v>0.68412160087155005</v>
      </c>
      <c r="AQ3081" s="18">
        <f t="shared" si="214"/>
        <v>0.8361486232874501</v>
      </c>
      <c r="AV3081" s="19">
        <v>2.0116000000000001</v>
      </c>
      <c r="AW3081" s="20">
        <v>7.2599999999999998E-2</v>
      </c>
      <c r="AY3081" s="17">
        <v>309.8</v>
      </c>
      <c r="AZ3081" s="17">
        <v>0.76250375318974595</v>
      </c>
      <c r="BA3081" s="17">
        <f t="shared" si="215"/>
        <v>0.68625337787077134</v>
      </c>
      <c r="BB3081" s="17">
        <f t="shared" si="216"/>
        <v>0.83875412850872066</v>
      </c>
    </row>
    <row r="3082" spans="20:54" x14ac:dyDescent="0.2">
      <c r="T3082" s="12">
        <v>2.2443</v>
      </c>
      <c r="U3082" s="12">
        <v>8.3000000000000004E-2</v>
      </c>
      <c r="AG3082" s="19">
        <v>2.0371999999999999</v>
      </c>
      <c r="AH3082" s="20">
        <v>7.3400000000000007E-2</v>
      </c>
      <c r="AN3082" s="17">
        <v>309.89999999999998</v>
      </c>
      <c r="AO3082" s="17">
        <v>0.76016312803450603</v>
      </c>
      <c r="AP3082" s="17">
        <f t="shared" si="213"/>
        <v>0.68414681523105547</v>
      </c>
      <c r="AQ3082" s="18">
        <f t="shared" si="214"/>
        <v>0.8361794408379567</v>
      </c>
      <c r="AV3082" s="19">
        <v>1.9813000000000001</v>
      </c>
      <c r="AW3082" s="20">
        <v>7.2599999999999998E-2</v>
      </c>
      <c r="AY3082" s="17">
        <v>309.89999999999998</v>
      </c>
      <c r="AZ3082" s="17">
        <v>0.76254531807248205</v>
      </c>
      <c r="BA3082" s="17">
        <f t="shared" si="215"/>
        <v>0.68629078626523388</v>
      </c>
      <c r="BB3082" s="17">
        <f t="shared" si="216"/>
        <v>0.83879984987973033</v>
      </c>
    </row>
    <row r="3083" spans="20:54" x14ac:dyDescent="0.2">
      <c r="T3083" s="12">
        <v>2.2235</v>
      </c>
      <c r="U3083" s="12">
        <v>8.3099999999999993E-2</v>
      </c>
      <c r="AG3083" s="19">
        <v>2.0377999999999998</v>
      </c>
      <c r="AH3083" s="20">
        <v>7.3400000000000007E-2</v>
      </c>
      <c r="AN3083" s="17">
        <v>310</v>
      </c>
      <c r="AO3083" s="17">
        <v>0.76019110967818804</v>
      </c>
      <c r="AP3083" s="17">
        <f t="shared" si="213"/>
        <v>0.68417199871036927</v>
      </c>
      <c r="AQ3083" s="18">
        <f t="shared" si="214"/>
        <v>0.83621022064600692</v>
      </c>
      <c r="AV3083" s="19">
        <v>2.0124</v>
      </c>
      <c r="AW3083" s="20">
        <v>7.2599999999999998E-2</v>
      </c>
      <c r="AY3083" s="17">
        <v>310</v>
      </c>
      <c r="AZ3083" s="17">
        <v>0.76258687416318904</v>
      </c>
      <c r="BA3083" s="17">
        <f t="shared" si="215"/>
        <v>0.68632818674687013</v>
      </c>
      <c r="BB3083" s="17">
        <f t="shared" si="216"/>
        <v>0.83884556157950807</v>
      </c>
    </row>
    <row r="3084" spans="20:54" x14ac:dyDescent="0.2">
      <c r="T3084" s="12">
        <v>2.2374999999999998</v>
      </c>
      <c r="U3084" s="12">
        <v>8.3099999999999993E-2</v>
      </c>
      <c r="AG3084" s="19">
        <v>2.0771000000000002</v>
      </c>
      <c r="AH3084" s="20">
        <v>7.3400000000000007E-2</v>
      </c>
      <c r="AN3084" s="17">
        <v>310.10000000000002</v>
      </c>
      <c r="AO3084" s="17">
        <v>0.76021905705413995</v>
      </c>
      <c r="AP3084" s="17">
        <f t="shared" si="213"/>
        <v>0.68419715134872594</v>
      </c>
      <c r="AQ3084" s="18">
        <f t="shared" si="214"/>
        <v>0.83624096275955406</v>
      </c>
      <c r="AV3084" s="19">
        <v>2.0394000000000001</v>
      </c>
      <c r="AW3084" s="20">
        <v>7.2599999999999998E-2</v>
      </c>
      <c r="AY3084" s="17">
        <v>310.10000000000002</v>
      </c>
      <c r="AZ3084" s="17">
        <v>0.76262842150364596</v>
      </c>
      <c r="BA3084" s="17">
        <f t="shared" si="215"/>
        <v>0.68636557935328135</v>
      </c>
      <c r="BB3084" s="17">
        <f t="shared" si="216"/>
        <v>0.83889126365401068</v>
      </c>
    </row>
    <row r="3085" spans="20:54" x14ac:dyDescent="0.2">
      <c r="T3085" s="12">
        <v>2.2686000000000002</v>
      </c>
      <c r="U3085" s="12">
        <v>8.3199999999999996E-2</v>
      </c>
      <c r="AG3085" s="19">
        <v>2.0118999999999998</v>
      </c>
      <c r="AH3085" s="20">
        <v>7.3400000000000007E-2</v>
      </c>
      <c r="AN3085" s="17">
        <v>310.2</v>
      </c>
      <c r="AO3085" s="17">
        <v>0.76024697020589704</v>
      </c>
      <c r="AP3085" s="17">
        <f t="shared" si="213"/>
        <v>0.68422227318530737</v>
      </c>
      <c r="AQ3085" s="18">
        <f t="shared" si="214"/>
        <v>0.83627166722648683</v>
      </c>
      <c r="AV3085" s="19">
        <v>2.0234999999999999</v>
      </c>
      <c r="AW3085" s="20">
        <v>7.2599999999999998E-2</v>
      </c>
      <c r="AY3085" s="17">
        <v>310.2</v>
      </c>
      <c r="AZ3085" s="17">
        <v>0.762669960135542</v>
      </c>
      <c r="BA3085" s="17">
        <f t="shared" si="215"/>
        <v>0.68640296412198787</v>
      </c>
      <c r="BB3085" s="17">
        <f t="shared" si="216"/>
        <v>0.83893695614909625</v>
      </c>
    </row>
    <row r="3086" spans="20:54" x14ac:dyDescent="0.2">
      <c r="T3086" s="12">
        <v>2.2643</v>
      </c>
      <c r="U3086" s="12">
        <v>8.3199999999999996E-2</v>
      </c>
      <c r="AG3086" s="19">
        <v>2.0108000000000001</v>
      </c>
      <c r="AH3086" s="20">
        <v>7.3499999999999996E-2</v>
      </c>
      <c r="AN3086" s="17">
        <v>310.3</v>
      </c>
      <c r="AO3086" s="17">
        <v>0.760274849176933</v>
      </c>
      <c r="AP3086" s="17">
        <f t="shared" si="213"/>
        <v>0.68424736425923971</v>
      </c>
      <c r="AQ3086" s="18">
        <f t="shared" si="214"/>
        <v>0.8363023340946264</v>
      </c>
      <c r="AV3086" s="19">
        <v>2.0177999999999998</v>
      </c>
      <c r="AW3086" s="20">
        <v>7.2599999999999998E-2</v>
      </c>
      <c r="AY3086" s="17">
        <v>310.3</v>
      </c>
      <c r="AZ3086" s="17">
        <v>0.762711490100482</v>
      </c>
      <c r="BA3086" s="17">
        <f t="shared" si="215"/>
        <v>0.68644034109043384</v>
      </c>
      <c r="BB3086" s="17">
        <f t="shared" si="216"/>
        <v>0.83898263911053028</v>
      </c>
    </row>
    <row r="3087" spans="20:54" x14ac:dyDescent="0.2">
      <c r="T3087" s="12">
        <v>2.2660999999999998</v>
      </c>
      <c r="U3087" s="12">
        <v>8.3199999999999996E-2</v>
      </c>
      <c r="AG3087" s="19">
        <v>1.9922</v>
      </c>
      <c r="AH3087" s="20">
        <v>7.3499999999999996E-2</v>
      </c>
      <c r="AN3087" s="17">
        <v>310.39999999999998</v>
      </c>
      <c r="AO3087" s="17">
        <v>0.76030269401066097</v>
      </c>
      <c r="AP3087" s="17">
        <f t="shared" si="213"/>
        <v>0.68427242460959492</v>
      </c>
      <c r="AQ3087" s="18">
        <f t="shared" si="214"/>
        <v>0.83633296341172714</v>
      </c>
      <c r="AV3087" s="19">
        <v>2.0280999999999998</v>
      </c>
      <c r="AW3087" s="20">
        <v>7.2700000000000001E-2</v>
      </c>
      <c r="AY3087" s="17">
        <v>310.39999999999998</v>
      </c>
      <c r="AZ3087" s="17">
        <v>0.76275301143997698</v>
      </c>
      <c r="BA3087" s="17">
        <f t="shared" si="215"/>
        <v>0.68647771029597926</v>
      </c>
      <c r="BB3087" s="17">
        <f t="shared" si="216"/>
        <v>0.8390283125839747</v>
      </c>
    </row>
    <row r="3088" spans="20:54" x14ac:dyDescent="0.2">
      <c r="T3088" s="12">
        <v>2.2732000000000001</v>
      </c>
      <c r="U3088" s="12">
        <v>8.3299999999999999E-2</v>
      </c>
      <c r="AG3088" s="19">
        <v>2.0051999999999999</v>
      </c>
      <c r="AH3088" s="20">
        <v>7.3499999999999996E-2</v>
      </c>
      <c r="AN3088" s="17">
        <v>310.5</v>
      </c>
      <c r="AO3088" s="17">
        <v>0.76033050475043495</v>
      </c>
      <c r="AP3088" s="17">
        <f t="shared" si="213"/>
        <v>0.68429745427539146</v>
      </c>
      <c r="AQ3088" s="18">
        <f t="shared" si="214"/>
        <v>0.83636355522547856</v>
      </c>
      <c r="AV3088" s="19">
        <v>2.0287999999999999</v>
      </c>
      <c r="AW3088" s="20">
        <v>7.2700000000000001E-2</v>
      </c>
      <c r="AY3088" s="17">
        <v>310.5</v>
      </c>
      <c r="AZ3088" s="17">
        <v>0.76279452419545501</v>
      </c>
      <c r="BA3088" s="17">
        <f t="shared" si="215"/>
        <v>0.68651507177590954</v>
      </c>
      <c r="BB3088" s="17">
        <f t="shared" si="216"/>
        <v>0.83907397661500061</v>
      </c>
    </row>
    <row r="3089" spans="20:54" x14ac:dyDescent="0.2">
      <c r="T3089" s="12">
        <v>2.2591999999999999</v>
      </c>
      <c r="U3089" s="12">
        <v>8.3299999999999999E-2</v>
      </c>
      <c r="AG3089" s="19">
        <v>2.0021</v>
      </c>
      <c r="AH3089" s="20">
        <v>7.3499999999999996E-2</v>
      </c>
      <c r="AN3089" s="17">
        <v>310.60000000000002</v>
      </c>
      <c r="AO3089" s="17">
        <v>0.76035828143955098</v>
      </c>
      <c r="AP3089" s="17">
        <f t="shared" si="213"/>
        <v>0.68432245329559593</v>
      </c>
      <c r="AQ3089" s="18">
        <f t="shared" si="214"/>
        <v>0.83639410958350613</v>
      </c>
      <c r="AV3089" s="19">
        <v>2.0076999999999998</v>
      </c>
      <c r="AW3089" s="20">
        <v>7.2700000000000001E-2</v>
      </c>
      <c r="AY3089" s="17">
        <v>310.60000000000002</v>
      </c>
      <c r="AZ3089" s="17">
        <v>0.76283602840825304</v>
      </c>
      <c r="BA3089" s="17">
        <f t="shared" si="215"/>
        <v>0.68655242556742779</v>
      </c>
      <c r="BB3089" s="17">
        <f t="shared" si="216"/>
        <v>0.8391196312490784</v>
      </c>
    </row>
    <row r="3090" spans="20:54" x14ac:dyDescent="0.2">
      <c r="T3090" s="12">
        <v>2.278</v>
      </c>
      <c r="U3090" s="12">
        <v>8.3400000000000002E-2</v>
      </c>
      <c r="AG3090" s="19">
        <v>1.9948999999999999</v>
      </c>
      <c r="AH3090" s="20">
        <v>7.3599999999999999E-2</v>
      </c>
      <c r="AN3090" s="17">
        <v>310.7</v>
      </c>
      <c r="AO3090" s="17">
        <v>0.76038602412124101</v>
      </c>
      <c r="AP3090" s="17">
        <f t="shared" si="213"/>
        <v>0.68434742170911689</v>
      </c>
      <c r="AQ3090" s="18">
        <f t="shared" si="214"/>
        <v>0.83642462653336513</v>
      </c>
      <c r="AV3090" s="19">
        <v>1.9967999999999999</v>
      </c>
      <c r="AW3090" s="20">
        <v>7.2700000000000001E-2</v>
      </c>
      <c r="AY3090" s="17">
        <v>310.7</v>
      </c>
      <c r="AZ3090" s="17">
        <v>0.76287752411962395</v>
      </c>
      <c r="BA3090" s="17">
        <f t="shared" si="215"/>
        <v>0.68658977170766156</v>
      </c>
      <c r="BB3090" s="17">
        <f t="shared" si="216"/>
        <v>0.83916527653158646</v>
      </c>
    </row>
    <row r="3091" spans="20:54" x14ac:dyDescent="0.2">
      <c r="T3091" s="12">
        <v>2.2202999999999999</v>
      </c>
      <c r="U3091" s="12">
        <v>8.3400000000000002E-2</v>
      </c>
      <c r="AG3091" s="19">
        <v>2.0188999999999999</v>
      </c>
      <c r="AH3091" s="20">
        <v>7.3599999999999999E-2</v>
      </c>
      <c r="AN3091" s="17">
        <v>310.8</v>
      </c>
      <c r="AO3091" s="17">
        <v>0.76041373283867897</v>
      </c>
      <c r="AP3091" s="17">
        <f t="shared" si="213"/>
        <v>0.68437235955481113</v>
      </c>
      <c r="AQ3091" s="18">
        <f t="shared" si="214"/>
        <v>0.83645510612254692</v>
      </c>
      <c r="AV3091" s="19">
        <v>2.0253999999999999</v>
      </c>
      <c r="AW3091" s="20">
        <v>7.2700000000000001E-2</v>
      </c>
      <c r="AY3091" s="17">
        <v>310.8</v>
      </c>
      <c r="AZ3091" s="17">
        <v>0.76291901137073004</v>
      </c>
      <c r="BA3091" s="17">
        <f t="shared" si="215"/>
        <v>0.68662711023365708</v>
      </c>
      <c r="BB3091" s="17">
        <f t="shared" si="216"/>
        <v>0.83921091250780311</v>
      </c>
    </row>
    <row r="3092" spans="20:54" x14ac:dyDescent="0.2">
      <c r="T3092" s="12">
        <v>2.2357</v>
      </c>
      <c r="U3092" s="12">
        <v>8.3400000000000002E-2</v>
      </c>
      <c r="AG3092" s="19">
        <v>2.0270000000000001</v>
      </c>
      <c r="AH3092" s="20">
        <v>7.3599999999999999E-2</v>
      </c>
      <c r="AN3092" s="17">
        <v>310.89999999999998</v>
      </c>
      <c r="AO3092" s="17">
        <v>0.76044140763498103</v>
      </c>
      <c r="AP3092" s="17">
        <f t="shared" si="213"/>
        <v>0.68439726687148295</v>
      </c>
      <c r="AQ3092" s="18">
        <f t="shared" si="214"/>
        <v>0.83648554839847922</v>
      </c>
      <c r="AV3092" s="19">
        <v>2.0141</v>
      </c>
      <c r="AW3092" s="20">
        <v>7.2800000000000004E-2</v>
      </c>
      <c r="AY3092" s="17">
        <v>310.89999999999998</v>
      </c>
      <c r="AZ3092" s="17">
        <v>0.762960490202649</v>
      </c>
      <c r="BA3092" s="17">
        <f t="shared" si="215"/>
        <v>0.68666444118238412</v>
      </c>
      <c r="BB3092" s="17">
        <f t="shared" si="216"/>
        <v>0.83925653922291399</v>
      </c>
    </row>
    <row r="3093" spans="20:54" x14ac:dyDescent="0.2">
      <c r="T3093" s="12">
        <v>2.2166999999999999</v>
      </c>
      <c r="U3093" s="12">
        <v>8.3500000000000005E-2</v>
      </c>
      <c r="AG3093" s="19">
        <v>1.9997</v>
      </c>
      <c r="AH3093" s="20">
        <v>7.3599999999999999E-2</v>
      </c>
      <c r="AN3093" s="17">
        <v>311</v>
      </c>
      <c r="AO3093" s="17">
        <v>0.76046904855320097</v>
      </c>
      <c r="AP3093" s="17">
        <f t="shared" si="213"/>
        <v>0.6844221436978809</v>
      </c>
      <c r="AQ3093" s="18">
        <f t="shared" si="214"/>
        <v>0.83651595340852114</v>
      </c>
      <c r="AV3093" s="19">
        <v>2.0527000000000002</v>
      </c>
      <c r="AW3093" s="20">
        <v>7.2800000000000004E-2</v>
      </c>
      <c r="AY3093" s="17">
        <v>311</v>
      </c>
      <c r="AZ3093" s="17">
        <v>0.76300196065636905</v>
      </c>
      <c r="BA3093" s="17">
        <f t="shared" si="215"/>
        <v>0.68670176459073218</v>
      </c>
      <c r="BB3093" s="17">
        <f t="shared" si="216"/>
        <v>0.83930215672200603</v>
      </c>
    </row>
    <row r="3094" spans="20:54" x14ac:dyDescent="0.2">
      <c r="T3094" s="12">
        <v>2.2589999999999999</v>
      </c>
      <c r="U3094" s="12">
        <v>8.3500000000000005E-2</v>
      </c>
      <c r="AG3094" s="19">
        <v>2.0082</v>
      </c>
      <c r="AH3094" s="20">
        <v>7.3599999999999999E-2</v>
      </c>
      <c r="AN3094" s="17">
        <v>311.10000000000002</v>
      </c>
      <c r="AO3094" s="17">
        <v>0.76049665563633595</v>
      </c>
      <c r="AP3094" s="17">
        <f t="shared" si="213"/>
        <v>0.68444699007270238</v>
      </c>
      <c r="AQ3094" s="18">
        <f t="shared" si="214"/>
        <v>0.83654632119996963</v>
      </c>
      <c r="AV3094" s="19">
        <v>2.0255000000000001</v>
      </c>
      <c r="AW3094" s="20">
        <v>7.2800000000000004E-2</v>
      </c>
      <c r="AY3094" s="17">
        <v>311.10000000000002</v>
      </c>
      <c r="AZ3094" s="17">
        <v>0.76304342277279402</v>
      </c>
      <c r="BA3094" s="17">
        <f t="shared" si="215"/>
        <v>0.68673908049551469</v>
      </c>
      <c r="BB3094" s="17">
        <f t="shared" si="216"/>
        <v>0.83934776505007347</v>
      </c>
    </row>
    <row r="3095" spans="20:54" x14ac:dyDescent="0.2">
      <c r="T3095" s="12">
        <v>2.2669000000000001</v>
      </c>
      <c r="U3095" s="12">
        <v>8.3599999999999994E-2</v>
      </c>
      <c r="AG3095" s="19">
        <v>2.0467</v>
      </c>
      <c r="AH3095" s="20">
        <v>7.3700000000000002E-2</v>
      </c>
      <c r="AN3095" s="17">
        <v>311.2</v>
      </c>
      <c r="AO3095" s="17">
        <v>0.76052422892731997</v>
      </c>
      <c r="AP3095" s="17">
        <f t="shared" si="213"/>
        <v>0.68447180603458802</v>
      </c>
      <c r="AQ3095" s="18">
        <f t="shared" si="214"/>
        <v>0.83657665182005203</v>
      </c>
      <c r="AV3095" s="19">
        <v>1.9983</v>
      </c>
      <c r="AW3095" s="20">
        <v>7.2800000000000004E-2</v>
      </c>
      <c r="AY3095" s="17">
        <v>311.2</v>
      </c>
      <c r="AZ3095" s="17">
        <v>0.76308487659273805</v>
      </c>
      <c r="BA3095" s="17">
        <f t="shared" si="215"/>
        <v>0.68677638893346427</v>
      </c>
      <c r="BB3095" s="17">
        <f t="shared" si="216"/>
        <v>0.83939336425201194</v>
      </c>
    </row>
    <row r="3096" spans="20:54" x14ac:dyDescent="0.2">
      <c r="T3096" s="12">
        <v>2.2812000000000001</v>
      </c>
      <c r="U3096" s="12">
        <v>8.3599999999999994E-2</v>
      </c>
      <c r="AG3096" s="19">
        <v>2.0164</v>
      </c>
      <c r="AH3096" s="20">
        <v>7.3700000000000002E-2</v>
      </c>
      <c r="AN3096" s="17">
        <v>311.3</v>
      </c>
      <c r="AO3096" s="17">
        <v>0.76055176846903005</v>
      </c>
      <c r="AP3096" s="17">
        <f t="shared" si="213"/>
        <v>0.68449659162212706</v>
      </c>
      <c r="AQ3096" s="18">
        <f t="shared" si="214"/>
        <v>0.83660694531593316</v>
      </c>
      <c r="AV3096" s="19">
        <v>2.0186999999999999</v>
      </c>
      <c r="AW3096" s="20">
        <v>7.2800000000000004E-2</v>
      </c>
      <c r="AY3096" s="17">
        <v>311.3</v>
      </c>
      <c r="AZ3096" s="17">
        <v>0.76312632215693199</v>
      </c>
      <c r="BA3096" s="17">
        <f t="shared" si="215"/>
        <v>0.68681368994123881</v>
      </c>
      <c r="BB3096" s="17">
        <f t="shared" si="216"/>
        <v>0.83943895437262528</v>
      </c>
    </row>
    <row r="3097" spans="20:54" x14ac:dyDescent="0.2">
      <c r="T3097" s="12">
        <v>2.2088000000000001</v>
      </c>
      <c r="U3097" s="12">
        <v>8.3699999999999997E-2</v>
      </c>
      <c r="AG3097" s="19">
        <v>2.0516000000000001</v>
      </c>
      <c r="AH3097" s="20">
        <v>7.3700000000000002E-2</v>
      </c>
      <c r="AN3097" s="17">
        <v>311.39999999999998</v>
      </c>
      <c r="AO3097" s="17">
        <v>0.76057927430428396</v>
      </c>
      <c r="AP3097" s="17">
        <f t="shared" si="213"/>
        <v>0.68452134687385557</v>
      </c>
      <c r="AQ3097" s="18">
        <f t="shared" si="214"/>
        <v>0.83663720173471245</v>
      </c>
      <c r="AV3097" s="19">
        <v>1.9948999999999999</v>
      </c>
      <c r="AW3097" s="20">
        <v>7.2900000000000006E-2</v>
      </c>
      <c r="AY3097" s="17">
        <v>311.39999999999998</v>
      </c>
      <c r="AZ3097" s="17">
        <v>0.76316775950601801</v>
      </c>
      <c r="BA3097" s="17">
        <f t="shared" si="215"/>
        <v>0.68685098355541618</v>
      </c>
      <c r="BB3097" s="17">
        <f t="shared" si="216"/>
        <v>0.83948453545661983</v>
      </c>
    </row>
    <row r="3098" spans="20:54" x14ac:dyDescent="0.2">
      <c r="T3098" s="12">
        <v>2.2559</v>
      </c>
      <c r="U3098" s="12">
        <v>8.3699999999999997E-2</v>
      </c>
      <c r="AG3098" s="19">
        <v>2.0476000000000001</v>
      </c>
      <c r="AH3098" s="20">
        <v>7.3700000000000002E-2</v>
      </c>
      <c r="AN3098" s="17">
        <v>311.5</v>
      </c>
      <c r="AO3098" s="17">
        <v>0.76060674647584103</v>
      </c>
      <c r="AP3098" s="17">
        <f t="shared" si="213"/>
        <v>0.684546071828257</v>
      </c>
      <c r="AQ3098" s="18">
        <f t="shared" si="214"/>
        <v>0.83666742112342518</v>
      </c>
      <c r="AV3098" s="19">
        <v>2.0114000000000001</v>
      </c>
      <c r="AW3098" s="20">
        <v>7.2900000000000006E-2</v>
      </c>
      <c r="AY3098" s="17">
        <v>311.5</v>
      </c>
      <c r="AZ3098" s="17">
        <v>0.76320918868055199</v>
      </c>
      <c r="BA3098" s="17">
        <f t="shared" si="215"/>
        <v>0.68688826981249684</v>
      </c>
      <c r="BB3098" s="17">
        <f t="shared" si="216"/>
        <v>0.83953010754860724</v>
      </c>
    </row>
    <row r="3099" spans="20:54" x14ac:dyDescent="0.2">
      <c r="T3099" s="12">
        <v>2.2227000000000001</v>
      </c>
      <c r="U3099" s="12">
        <v>8.3699999999999997E-2</v>
      </c>
      <c r="AG3099" s="19">
        <v>2.0257999999999998</v>
      </c>
      <c r="AH3099" s="20">
        <v>7.3800000000000004E-2</v>
      </c>
      <c r="AN3099" s="17">
        <v>311.60000000000002</v>
      </c>
      <c r="AO3099" s="17">
        <v>0.76063418502639901</v>
      </c>
      <c r="AP3099" s="17">
        <f t="shared" si="213"/>
        <v>0.68457076652375914</v>
      </c>
      <c r="AQ3099" s="18">
        <f t="shared" si="214"/>
        <v>0.83669760352903899</v>
      </c>
      <c r="AV3099" s="19">
        <v>1.988</v>
      </c>
      <c r="AW3099" s="20">
        <v>7.2900000000000006E-2</v>
      </c>
      <c r="AY3099" s="17">
        <v>311.60000000000002</v>
      </c>
      <c r="AZ3099" s="17">
        <v>0.763250609721006</v>
      </c>
      <c r="BA3099" s="17">
        <f t="shared" si="215"/>
        <v>0.68692554874890543</v>
      </c>
      <c r="BB3099" s="17">
        <f t="shared" si="216"/>
        <v>0.83957567069310668</v>
      </c>
    </row>
    <row r="3100" spans="20:54" x14ac:dyDescent="0.2">
      <c r="T3100" s="12">
        <v>2.2342</v>
      </c>
      <c r="U3100" s="12">
        <v>8.3799999999999999E-2</v>
      </c>
      <c r="AG3100" s="19">
        <v>2.0028999999999999</v>
      </c>
      <c r="AH3100" s="20">
        <v>7.3800000000000004E-2</v>
      </c>
      <c r="AN3100" s="17">
        <v>311.7</v>
      </c>
      <c r="AO3100" s="17">
        <v>0.76066158999859801</v>
      </c>
      <c r="AP3100" s="17">
        <f t="shared" si="213"/>
        <v>0.68459543099873821</v>
      </c>
      <c r="AQ3100" s="18">
        <f t="shared" si="214"/>
        <v>0.83672774899845792</v>
      </c>
      <c r="AV3100" s="19">
        <v>2.0344000000000002</v>
      </c>
      <c r="AW3100" s="20">
        <v>7.2900000000000006E-2</v>
      </c>
      <c r="AY3100" s="17">
        <v>311.7</v>
      </c>
      <c r="AZ3100" s="17">
        <v>0.76329202266776297</v>
      </c>
      <c r="BA3100" s="17">
        <f t="shared" si="215"/>
        <v>0.68696282040098666</v>
      </c>
      <c r="BB3100" s="17">
        <f t="shared" si="216"/>
        <v>0.83962122493453939</v>
      </c>
    </row>
    <row r="3101" spans="20:54" x14ac:dyDescent="0.2">
      <c r="T3101" s="12">
        <v>2.2492000000000001</v>
      </c>
      <c r="U3101" s="12">
        <v>8.3799999999999999E-2</v>
      </c>
      <c r="AG3101" s="19">
        <v>2.0045000000000002</v>
      </c>
      <c r="AH3101" s="20">
        <v>7.3800000000000004E-2</v>
      </c>
      <c r="AN3101" s="17">
        <v>311.8</v>
      </c>
      <c r="AO3101" s="17">
        <v>0.76068896143501996</v>
      </c>
      <c r="AP3101" s="17">
        <f t="shared" si="213"/>
        <v>0.68462006529151798</v>
      </c>
      <c r="AQ3101" s="18">
        <f t="shared" si="214"/>
        <v>0.83675785757852206</v>
      </c>
      <c r="AV3101" s="19">
        <v>2.0341999999999998</v>
      </c>
      <c r="AW3101" s="20">
        <v>7.2900000000000006E-2</v>
      </c>
      <c r="AY3101" s="17">
        <v>311.8</v>
      </c>
      <c r="AZ3101" s="17">
        <v>0.76333342756112199</v>
      </c>
      <c r="BA3101" s="17">
        <f t="shared" si="215"/>
        <v>0.68700008480500985</v>
      </c>
      <c r="BB3101" s="17">
        <f t="shared" si="216"/>
        <v>0.83966677031723425</v>
      </c>
    </row>
    <row r="3102" spans="20:54" x14ac:dyDescent="0.2">
      <c r="T3102" s="12">
        <v>2.2343999999999999</v>
      </c>
      <c r="U3102" s="12">
        <v>8.3900000000000002E-2</v>
      </c>
      <c r="AG3102" s="19">
        <v>2.0230000000000001</v>
      </c>
      <c r="AH3102" s="20">
        <v>7.3800000000000004E-2</v>
      </c>
      <c r="AN3102" s="17">
        <v>311.89999999999998</v>
      </c>
      <c r="AO3102" s="17">
        <v>0.76071629937818697</v>
      </c>
      <c r="AP3102" s="17">
        <f t="shared" si="213"/>
        <v>0.68464466944036828</v>
      </c>
      <c r="AQ3102" s="18">
        <f t="shared" si="214"/>
        <v>0.83678792931600576</v>
      </c>
      <c r="AV3102" s="19">
        <v>2.0323000000000002</v>
      </c>
      <c r="AW3102" s="20">
        <v>7.2999999999999995E-2</v>
      </c>
      <c r="AY3102" s="17">
        <v>311.89999999999998</v>
      </c>
      <c r="AZ3102" s="17">
        <v>0.76337482444129701</v>
      </c>
      <c r="BA3102" s="17">
        <f t="shared" si="215"/>
        <v>0.68703734199716737</v>
      </c>
      <c r="BB3102" s="17">
        <f t="shared" si="216"/>
        <v>0.83971230688542675</v>
      </c>
    </row>
    <row r="3103" spans="20:54" x14ac:dyDescent="0.2">
      <c r="T3103" s="12">
        <v>2.27</v>
      </c>
      <c r="U3103" s="12">
        <v>8.3900000000000002E-2</v>
      </c>
      <c r="AG3103" s="19">
        <v>2.0221</v>
      </c>
      <c r="AH3103" s="20">
        <v>7.3899999999999993E-2</v>
      </c>
      <c r="AN3103" s="17">
        <v>312</v>
      </c>
      <c r="AO3103" s="17">
        <v>0.76074360387056295</v>
      </c>
      <c r="AP3103" s="17">
        <f t="shared" si="213"/>
        <v>0.68466924348350666</v>
      </c>
      <c r="AQ3103" s="18">
        <f t="shared" si="214"/>
        <v>0.83681796425761934</v>
      </c>
      <c r="AV3103" s="19">
        <v>2.0728</v>
      </c>
      <c r="AW3103" s="20">
        <v>7.2999999999999995E-2</v>
      </c>
      <c r="AY3103" s="17">
        <v>312</v>
      </c>
      <c r="AZ3103" s="17">
        <v>0.76341621334841503</v>
      </c>
      <c r="BA3103" s="17">
        <f t="shared" si="215"/>
        <v>0.68707459201357357</v>
      </c>
      <c r="BB3103" s="17">
        <f t="shared" si="216"/>
        <v>0.8397578346832566</v>
      </c>
    </row>
    <row r="3104" spans="20:54" x14ac:dyDescent="0.2">
      <c r="T3104" s="12">
        <v>2.2503000000000002</v>
      </c>
      <c r="U3104" s="12">
        <v>8.4000000000000005E-2</v>
      </c>
      <c r="AG3104" s="19">
        <v>2.0234999999999999</v>
      </c>
      <c r="AH3104" s="20">
        <v>7.3899999999999993E-2</v>
      </c>
      <c r="AN3104" s="17">
        <v>312.10000000000002</v>
      </c>
      <c r="AO3104" s="17">
        <v>0.76077087495455198</v>
      </c>
      <c r="AP3104" s="17">
        <f t="shared" si="213"/>
        <v>0.68469378745909681</v>
      </c>
      <c r="AQ3104" s="18">
        <f t="shared" si="214"/>
        <v>0.83684796245000725</v>
      </c>
      <c r="AV3104" s="19">
        <v>1.9791000000000001</v>
      </c>
      <c r="AW3104" s="20">
        <v>7.2999999999999995E-2</v>
      </c>
      <c r="AY3104" s="17">
        <v>312.10000000000002</v>
      </c>
      <c r="AZ3104" s="17">
        <v>0.76345759432251903</v>
      </c>
      <c r="BA3104" s="17">
        <f t="shared" si="215"/>
        <v>0.68711183489026717</v>
      </c>
      <c r="BB3104" s="17">
        <f t="shared" si="216"/>
        <v>0.839803353754771</v>
      </c>
    </row>
    <row r="3105" spans="20:54" x14ac:dyDescent="0.2">
      <c r="T3105" s="12">
        <v>2.2673000000000001</v>
      </c>
      <c r="U3105" s="12">
        <v>8.4000000000000005E-2</v>
      </c>
      <c r="AG3105" s="19">
        <v>2.0249000000000001</v>
      </c>
      <c r="AH3105" s="20">
        <v>7.3899999999999993E-2</v>
      </c>
      <c r="AN3105" s="17">
        <v>312.2</v>
      </c>
      <c r="AO3105" s="17">
        <v>0.76079811267249997</v>
      </c>
      <c r="AP3105" s="17">
        <f t="shared" si="213"/>
        <v>0.68471830140525003</v>
      </c>
      <c r="AQ3105" s="18">
        <f t="shared" si="214"/>
        <v>0.83687792393975002</v>
      </c>
      <c r="AV3105" s="19">
        <v>2.0449999999999999</v>
      </c>
      <c r="AW3105" s="20">
        <v>7.2999999999999995E-2</v>
      </c>
      <c r="AY3105" s="17">
        <v>312.2</v>
      </c>
      <c r="AZ3105" s="17">
        <v>0.76349896740356504</v>
      </c>
      <c r="BA3105" s="17">
        <f t="shared" si="215"/>
        <v>0.68714907066320852</v>
      </c>
      <c r="BB3105" s="17">
        <f t="shared" si="216"/>
        <v>0.83984886414392157</v>
      </c>
    </row>
    <row r="3106" spans="20:54" x14ac:dyDescent="0.2">
      <c r="T3106" s="12">
        <v>2.2422</v>
      </c>
      <c r="U3106" s="12">
        <v>8.4099999999999994E-2</v>
      </c>
      <c r="AG3106" s="19">
        <v>2.0350000000000001</v>
      </c>
      <c r="AH3106" s="20">
        <v>7.3899999999999993E-2</v>
      </c>
      <c r="AN3106" s="17">
        <v>312.3</v>
      </c>
      <c r="AO3106" s="17">
        <v>0.76082531706669698</v>
      </c>
      <c r="AP3106" s="17">
        <f t="shared" si="213"/>
        <v>0.68474278536002731</v>
      </c>
      <c r="AQ3106" s="18">
        <f t="shared" si="214"/>
        <v>0.83690784877336677</v>
      </c>
      <c r="AV3106" s="19">
        <v>2.0562999999999998</v>
      </c>
      <c r="AW3106" s="20">
        <v>7.2999999999999995E-2</v>
      </c>
      <c r="AY3106" s="17">
        <v>312.3</v>
      </c>
      <c r="AZ3106" s="17">
        <v>0.76354033263142596</v>
      </c>
      <c r="BA3106" s="17">
        <f t="shared" si="215"/>
        <v>0.68718629936828335</v>
      </c>
      <c r="BB3106" s="17">
        <f t="shared" si="216"/>
        <v>0.83989436589456867</v>
      </c>
    </row>
    <row r="3107" spans="20:54" x14ac:dyDescent="0.2">
      <c r="T3107" s="12">
        <v>2.2610000000000001</v>
      </c>
      <c r="U3107" s="12">
        <v>8.4099999999999994E-2</v>
      </c>
      <c r="AG3107" s="19">
        <v>2.0684</v>
      </c>
      <c r="AH3107" s="20">
        <v>7.3999999999999996E-2</v>
      </c>
      <c r="AN3107" s="17">
        <v>312.39999999999998</v>
      </c>
      <c r="AO3107" s="17">
        <v>0.76085248817937101</v>
      </c>
      <c r="AP3107" s="17">
        <f t="shared" si="213"/>
        <v>0.68476723936143391</v>
      </c>
      <c r="AQ3107" s="18">
        <f t="shared" si="214"/>
        <v>0.83693773699730822</v>
      </c>
      <c r="AV3107" s="19">
        <v>1.9957</v>
      </c>
      <c r="AW3107" s="20">
        <v>7.3099999999999998E-2</v>
      </c>
      <c r="AY3107" s="17">
        <v>312.39999999999998</v>
      </c>
      <c r="AZ3107" s="17">
        <v>0.76358169004588805</v>
      </c>
      <c r="BA3107" s="17">
        <f t="shared" si="215"/>
        <v>0.68722352104129925</v>
      </c>
      <c r="BB3107" s="17">
        <f t="shared" si="216"/>
        <v>0.83993985905047697</v>
      </c>
    </row>
    <row r="3108" spans="20:54" x14ac:dyDescent="0.2">
      <c r="T3108" s="12">
        <v>2.2879999999999998</v>
      </c>
      <c r="U3108" s="12">
        <v>8.4199999999999997E-2</v>
      </c>
      <c r="AG3108" s="19">
        <v>1.9998</v>
      </c>
      <c r="AH3108" s="20">
        <v>7.3999999999999996E-2</v>
      </c>
      <c r="AN3108" s="17">
        <v>312.5</v>
      </c>
      <c r="AO3108" s="17">
        <v>0.76087962605269299</v>
      </c>
      <c r="AP3108" s="17">
        <f t="shared" si="213"/>
        <v>0.6847916634474237</v>
      </c>
      <c r="AQ3108" s="18">
        <f t="shared" si="214"/>
        <v>0.83696758865796239</v>
      </c>
      <c r="AV3108" s="19">
        <v>2.0179999999999998</v>
      </c>
      <c r="AW3108" s="20">
        <v>7.3099999999999998E-2</v>
      </c>
      <c r="AY3108" s="17">
        <v>312.5</v>
      </c>
      <c r="AZ3108" s="17">
        <v>0.76362303968665601</v>
      </c>
      <c r="BA3108" s="17">
        <f t="shared" si="215"/>
        <v>0.6872607357179904</v>
      </c>
      <c r="BB3108" s="17">
        <f t="shared" si="216"/>
        <v>0.83998534365532174</v>
      </c>
    </row>
    <row r="3109" spans="20:54" x14ac:dyDescent="0.2">
      <c r="T3109" s="12">
        <v>2.3008999999999999</v>
      </c>
      <c r="U3109" s="12">
        <v>8.4199999999999997E-2</v>
      </c>
      <c r="AG3109" s="19">
        <v>2.0436999999999999</v>
      </c>
      <c r="AH3109" s="20">
        <v>7.3999999999999996E-2</v>
      </c>
      <c r="AN3109" s="17">
        <v>312.60000000000002</v>
      </c>
      <c r="AO3109" s="17">
        <v>0.76090673072877602</v>
      </c>
      <c r="AP3109" s="17">
        <f t="shared" si="213"/>
        <v>0.68481605765589848</v>
      </c>
      <c r="AQ3109" s="18">
        <f t="shared" si="214"/>
        <v>0.83699740380165366</v>
      </c>
      <c r="AV3109" s="19">
        <v>2.0533000000000001</v>
      </c>
      <c r="AW3109" s="20">
        <v>7.3099999999999998E-2</v>
      </c>
      <c r="AY3109" s="17">
        <v>312.60000000000002</v>
      </c>
      <c r="AZ3109" s="17">
        <v>0.76366438159334604</v>
      </c>
      <c r="BA3109" s="17">
        <f t="shared" si="215"/>
        <v>0.6872979434340114</v>
      </c>
      <c r="BB3109" s="17">
        <f t="shared" si="216"/>
        <v>0.84003081975268068</v>
      </c>
    </row>
    <row r="3110" spans="20:54" x14ac:dyDescent="0.2">
      <c r="T3110" s="12">
        <v>2.2364000000000002</v>
      </c>
      <c r="U3110" s="12">
        <v>8.43E-2</v>
      </c>
      <c r="AG3110" s="19">
        <v>2.0253999999999999</v>
      </c>
      <c r="AH3110" s="20">
        <v>7.3999999999999996E-2</v>
      </c>
      <c r="AN3110" s="17">
        <v>312.7</v>
      </c>
      <c r="AO3110" s="17">
        <v>0.760933802249675</v>
      </c>
      <c r="AP3110" s="17">
        <f t="shared" si="213"/>
        <v>0.68484042202470752</v>
      </c>
      <c r="AQ3110" s="18">
        <f t="shared" si="214"/>
        <v>0.83702718247464258</v>
      </c>
      <c r="AV3110" s="19">
        <v>1.9997</v>
      </c>
      <c r="AW3110" s="20">
        <v>7.3099999999999998E-2</v>
      </c>
      <c r="AY3110" s="17">
        <v>312.7</v>
      </c>
      <c r="AZ3110" s="17">
        <v>0.76370571580549196</v>
      </c>
      <c r="BA3110" s="17">
        <f t="shared" si="215"/>
        <v>0.6873351442249428</v>
      </c>
      <c r="BB3110" s="17">
        <f t="shared" si="216"/>
        <v>0.84007628738604123</v>
      </c>
    </row>
    <row r="3111" spans="20:54" x14ac:dyDescent="0.2">
      <c r="T3111" s="12">
        <v>2.2652000000000001</v>
      </c>
      <c r="U3111" s="12">
        <v>8.43E-2</v>
      </c>
      <c r="AG3111" s="19">
        <v>2.0301999999999998</v>
      </c>
      <c r="AH3111" s="20">
        <v>7.4099999999999999E-2</v>
      </c>
      <c r="AN3111" s="17">
        <v>312.8</v>
      </c>
      <c r="AO3111" s="17">
        <v>0.76096084065738701</v>
      </c>
      <c r="AP3111" s="17">
        <f t="shared" si="213"/>
        <v>0.68486475659164836</v>
      </c>
      <c r="AQ3111" s="18">
        <f t="shared" si="214"/>
        <v>0.83705692472312576</v>
      </c>
      <c r="AV3111" s="19">
        <v>1.9914000000000001</v>
      </c>
      <c r="AW3111" s="20">
        <v>7.3099999999999998E-2</v>
      </c>
      <c r="AY3111" s="17">
        <v>312.8</v>
      </c>
      <c r="AZ3111" s="17">
        <v>0.76374704236254398</v>
      </c>
      <c r="BA3111" s="17">
        <f t="shared" si="215"/>
        <v>0.68737233812628962</v>
      </c>
      <c r="BB3111" s="17">
        <f t="shared" si="216"/>
        <v>0.84012174659879846</v>
      </c>
    </row>
    <row r="3112" spans="20:54" x14ac:dyDescent="0.2">
      <c r="T3112" s="12">
        <v>2.3207</v>
      </c>
      <c r="U3112" s="12">
        <v>8.43E-2</v>
      </c>
      <c r="AG3112" s="19">
        <v>2.0381</v>
      </c>
      <c r="AH3112" s="20">
        <v>7.4099999999999999E-2</v>
      </c>
      <c r="AN3112" s="17">
        <v>312.89999999999998</v>
      </c>
      <c r="AO3112" s="17">
        <v>0.76098784599385005</v>
      </c>
      <c r="AP3112" s="17">
        <f t="shared" si="213"/>
        <v>0.68488906139446504</v>
      </c>
      <c r="AQ3112" s="18">
        <f t="shared" si="214"/>
        <v>0.83708663059323518</v>
      </c>
      <c r="AV3112" s="19">
        <v>2.0211000000000001</v>
      </c>
      <c r="AW3112" s="20">
        <v>7.3200000000000001E-2</v>
      </c>
      <c r="AY3112" s="17">
        <v>312.89999999999998</v>
      </c>
      <c r="AZ3112" s="17">
        <v>0.76378836130386696</v>
      </c>
      <c r="BA3112" s="17">
        <f t="shared" si="215"/>
        <v>0.68740952517348031</v>
      </c>
      <c r="BB3112" s="17">
        <f t="shared" si="216"/>
        <v>0.84016719743425372</v>
      </c>
    </row>
    <row r="3113" spans="20:54" x14ac:dyDescent="0.2">
      <c r="T3113" s="12">
        <v>2.2282000000000002</v>
      </c>
      <c r="U3113" s="12">
        <v>8.4400000000000003E-2</v>
      </c>
      <c r="AG3113" s="19">
        <v>2.0907</v>
      </c>
      <c r="AH3113" s="20">
        <v>7.4099999999999999E-2</v>
      </c>
      <c r="AN3113" s="17">
        <v>313</v>
      </c>
      <c r="AO3113" s="17">
        <v>0.76101481830094497</v>
      </c>
      <c r="AP3113" s="17">
        <f t="shared" si="213"/>
        <v>0.68491333647085051</v>
      </c>
      <c r="AQ3113" s="18">
        <f t="shared" si="214"/>
        <v>0.83711630013103955</v>
      </c>
      <c r="AV3113" s="19">
        <v>2.024</v>
      </c>
      <c r="AW3113" s="20">
        <v>7.3200000000000001E-2</v>
      </c>
      <c r="AY3113" s="17">
        <v>313</v>
      </c>
      <c r="AZ3113" s="17">
        <v>0.76382967266874202</v>
      </c>
      <c r="BA3113" s="17">
        <f t="shared" si="215"/>
        <v>0.68744670540186781</v>
      </c>
      <c r="BB3113" s="17">
        <f t="shared" si="216"/>
        <v>0.84021263993561635</v>
      </c>
    </row>
    <row r="3114" spans="20:54" x14ac:dyDescent="0.2">
      <c r="T3114" s="12">
        <v>2.2252999999999998</v>
      </c>
      <c r="U3114" s="12">
        <v>8.4400000000000003E-2</v>
      </c>
      <c r="AG3114" s="19">
        <v>2.0366</v>
      </c>
      <c r="AH3114" s="20">
        <v>7.4099999999999999E-2</v>
      </c>
      <c r="AN3114" s="17">
        <v>313.10000000000002</v>
      </c>
      <c r="AO3114" s="17">
        <v>0.76104175762049497</v>
      </c>
      <c r="AP3114" s="17">
        <f t="shared" si="213"/>
        <v>0.68493758185844544</v>
      </c>
      <c r="AQ3114" s="18">
        <f t="shared" si="214"/>
        <v>0.8371459333825445</v>
      </c>
      <c r="AV3114" s="19">
        <v>2.0116000000000001</v>
      </c>
      <c r="AW3114" s="20">
        <v>7.3200000000000001E-2</v>
      </c>
      <c r="AY3114" s="17">
        <v>313.10000000000002</v>
      </c>
      <c r="AZ3114" s="17">
        <v>0.76387097649636704</v>
      </c>
      <c r="BA3114" s="17">
        <f t="shared" si="215"/>
        <v>0.68748387884673035</v>
      </c>
      <c r="BB3114" s="17">
        <f t="shared" si="216"/>
        <v>0.84025807414600384</v>
      </c>
    </row>
    <row r="3115" spans="20:54" x14ac:dyDescent="0.2">
      <c r="T3115" s="12">
        <v>2.2818999999999998</v>
      </c>
      <c r="U3115" s="12">
        <v>8.4500000000000006E-2</v>
      </c>
      <c r="AG3115" s="19">
        <v>2.0306999999999999</v>
      </c>
      <c r="AH3115" s="20">
        <v>7.4200000000000002E-2</v>
      </c>
      <c r="AN3115" s="17">
        <v>313.2</v>
      </c>
      <c r="AO3115" s="17">
        <v>0.76106866399426398</v>
      </c>
      <c r="AP3115" s="17">
        <f t="shared" si="213"/>
        <v>0.68496179759483755</v>
      </c>
      <c r="AQ3115" s="18">
        <f t="shared" si="214"/>
        <v>0.83717553039369041</v>
      </c>
      <c r="AV3115" s="19">
        <v>2.0051999999999999</v>
      </c>
      <c r="AW3115" s="20">
        <v>7.3200000000000001E-2</v>
      </c>
      <c r="AY3115" s="17">
        <v>313.2</v>
      </c>
      <c r="AZ3115" s="17">
        <v>0.76391227282585605</v>
      </c>
      <c r="BA3115" s="17">
        <f t="shared" si="215"/>
        <v>0.68752104554327043</v>
      </c>
      <c r="BB3115" s="17">
        <f t="shared" si="216"/>
        <v>0.84030350010844168</v>
      </c>
    </row>
    <row r="3116" spans="20:54" x14ac:dyDescent="0.2">
      <c r="T3116" s="12">
        <v>2.2484000000000002</v>
      </c>
      <c r="U3116" s="12">
        <v>8.4500000000000006E-2</v>
      </c>
      <c r="AG3116" s="19">
        <v>1.9996</v>
      </c>
      <c r="AH3116" s="20">
        <v>7.4200000000000002E-2</v>
      </c>
      <c r="AN3116" s="17">
        <v>313.3</v>
      </c>
      <c r="AO3116" s="17">
        <v>0.76109553746396197</v>
      </c>
      <c r="AP3116" s="17">
        <f t="shared" si="213"/>
        <v>0.68498598371756581</v>
      </c>
      <c r="AQ3116" s="18">
        <f t="shared" si="214"/>
        <v>0.83720509121035824</v>
      </c>
      <c r="AV3116" s="19">
        <v>2.0108000000000001</v>
      </c>
      <c r="AW3116" s="20">
        <v>7.3200000000000001E-2</v>
      </c>
      <c r="AY3116" s="17">
        <v>313.3</v>
      </c>
      <c r="AZ3116" s="17">
        <v>0.76395356169623996</v>
      </c>
      <c r="BA3116" s="17">
        <f t="shared" si="215"/>
        <v>0.68755820552661595</v>
      </c>
      <c r="BB3116" s="17">
        <f t="shared" si="216"/>
        <v>0.84034891786586408</v>
      </c>
    </row>
    <row r="3117" spans="20:54" x14ac:dyDescent="0.2">
      <c r="T3117" s="12">
        <v>2.3147000000000002</v>
      </c>
      <c r="U3117" s="12">
        <v>8.4599999999999995E-2</v>
      </c>
      <c r="AG3117" s="19">
        <v>2.0243000000000002</v>
      </c>
      <c r="AH3117" s="20">
        <v>7.4200000000000002E-2</v>
      </c>
      <c r="AN3117" s="17">
        <v>313.39999999999998</v>
      </c>
      <c r="AO3117" s="17">
        <v>0.76112237807123695</v>
      </c>
      <c r="AP3117" s="17">
        <f t="shared" si="213"/>
        <v>0.68501014026411322</v>
      </c>
      <c r="AQ3117" s="18">
        <f t="shared" si="214"/>
        <v>0.83723461587836068</v>
      </c>
      <c r="AV3117" s="19">
        <v>2.0261999999999998</v>
      </c>
      <c r="AW3117" s="20">
        <v>7.3300000000000004E-2</v>
      </c>
      <c r="AY3117" s="17">
        <v>313.39999999999998</v>
      </c>
      <c r="AZ3117" s="17">
        <v>0.76399484314646504</v>
      </c>
      <c r="BA3117" s="17">
        <f t="shared" si="215"/>
        <v>0.68759535883181855</v>
      </c>
      <c r="BB3117" s="17">
        <f t="shared" si="216"/>
        <v>0.84039432746111165</v>
      </c>
    </row>
    <row r="3118" spans="20:54" x14ac:dyDescent="0.2">
      <c r="T3118" s="12">
        <v>2.2541000000000002</v>
      </c>
      <c r="U3118" s="12">
        <v>8.4599999999999995E-2</v>
      </c>
      <c r="AG3118" s="19">
        <v>2.0556999999999999</v>
      </c>
      <c r="AH3118" s="20">
        <v>7.4200000000000002E-2</v>
      </c>
      <c r="AN3118" s="17">
        <v>313.5</v>
      </c>
      <c r="AO3118" s="17">
        <v>0.76114918585768299</v>
      </c>
      <c r="AP3118" s="17">
        <f t="shared" si="213"/>
        <v>0.68503426727191474</v>
      </c>
      <c r="AQ3118" s="18">
        <f t="shared" si="214"/>
        <v>0.83726410444345134</v>
      </c>
      <c r="AV3118" s="19">
        <v>1.9937</v>
      </c>
      <c r="AW3118" s="20">
        <v>7.3300000000000004E-2</v>
      </c>
      <c r="AY3118" s="17">
        <v>313.5</v>
      </c>
      <c r="AZ3118" s="17">
        <v>0.76403611721539699</v>
      </c>
      <c r="BA3118" s="17">
        <f t="shared" si="215"/>
        <v>0.68763250549385735</v>
      </c>
      <c r="BB3118" s="17">
        <f t="shared" si="216"/>
        <v>0.84043972893693675</v>
      </c>
    </row>
    <row r="3119" spans="20:54" x14ac:dyDescent="0.2">
      <c r="T3119" s="12">
        <v>2.2881</v>
      </c>
      <c r="U3119" s="12">
        <v>8.4699999999999998E-2</v>
      </c>
      <c r="AG3119" s="19">
        <v>2.0312999999999999</v>
      </c>
      <c r="AH3119" s="20">
        <v>7.4300000000000005E-2</v>
      </c>
      <c r="AN3119" s="17">
        <v>313.60000000000002</v>
      </c>
      <c r="AO3119" s="17">
        <v>0.76117596086483297</v>
      </c>
      <c r="AP3119" s="17">
        <f t="shared" si="213"/>
        <v>0.68505836477834969</v>
      </c>
      <c r="AQ3119" s="18">
        <f t="shared" si="214"/>
        <v>0.83729355695131635</v>
      </c>
      <c r="AV3119" s="19">
        <v>2.0200999999999998</v>
      </c>
      <c r="AW3119" s="20">
        <v>7.3300000000000004E-2</v>
      </c>
      <c r="AY3119" s="17">
        <v>313.60000000000002</v>
      </c>
      <c r="AZ3119" s="17">
        <v>0.76407738394181501</v>
      </c>
      <c r="BA3119" s="17">
        <f t="shared" si="215"/>
        <v>0.68766964554763355</v>
      </c>
      <c r="BB3119" s="17">
        <f t="shared" si="216"/>
        <v>0.84048512233599659</v>
      </c>
    </row>
    <row r="3120" spans="20:54" x14ac:dyDescent="0.2">
      <c r="T3120" s="12">
        <v>2.2612999999999999</v>
      </c>
      <c r="U3120" s="12">
        <v>8.48E-2</v>
      </c>
      <c r="AG3120" s="19">
        <v>2.0463</v>
      </c>
      <c r="AH3120" s="20">
        <v>7.4300000000000005E-2</v>
      </c>
      <c r="AN3120" s="17">
        <v>313.7</v>
      </c>
      <c r="AO3120" s="17">
        <v>0.76120270313416705</v>
      </c>
      <c r="AP3120" s="17">
        <f t="shared" si="213"/>
        <v>0.68508243282075032</v>
      </c>
      <c r="AQ3120" s="18">
        <f t="shared" si="214"/>
        <v>0.83732297344758377</v>
      </c>
      <c r="AV3120" s="19">
        <v>2.0617000000000001</v>
      </c>
      <c r="AW3120" s="20">
        <v>7.3300000000000004E-2</v>
      </c>
      <c r="AY3120" s="17">
        <v>313.7</v>
      </c>
      <c r="AZ3120" s="17">
        <v>0.76411864336441704</v>
      </c>
      <c r="BA3120" s="17">
        <f t="shared" si="215"/>
        <v>0.68770677902797539</v>
      </c>
      <c r="BB3120" s="17">
        <f t="shared" si="216"/>
        <v>0.8405305077008588</v>
      </c>
    </row>
    <row r="3121" spans="20:54" x14ac:dyDescent="0.2">
      <c r="T3121" s="12">
        <v>2.3029999999999999</v>
      </c>
      <c r="U3121" s="12">
        <v>8.48E-2</v>
      </c>
      <c r="AG3121" s="19">
        <v>2.0623999999999998</v>
      </c>
      <c r="AH3121" s="20">
        <v>7.4300000000000005E-2</v>
      </c>
      <c r="AN3121" s="17">
        <v>313.8</v>
      </c>
      <c r="AO3121" s="17">
        <v>0.76122941270710298</v>
      </c>
      <c r="AP3121" s="17">
        <f t="shared" si="213"/>
        <v>0.68510647143639269</v>
      </c>
      <c r="AQ3121" s="18">
        <f t="shared" si="214"/>
        <v>0.83735235397781338</v>
      </c>
      <c r="AV3121" s="19">
        <v>2.0491999999999999</v>
      </c>
      <c r="AW3121" s="20">
        <v>7.3400000000000007E-2</v>
      </c>
      <c r="AY3121" s="17">
        <v>313.8</v>
      </c>
      <c r="AZ3121" s="17">
        <v>0.76415989552181995</v>
      </c>
      <c r="BA3121" s="17">
        <f t="shared" si="215"/>
        <v>0.68774390596963797</v>
      </c>
      <c r="BB3121" s="17">
        <f t="shared" si="216"/>
        <v>0.84057588507400205</v>
      </c>
    </row>
    <row r="3122" spans="20:54" x14ac:dyDescent="0.2">
      <c r="T3122" s="12">
        <v>2.3161999999999998</v>
      </c>
      <c r="U3122" s="12">
        <v>8.4900000000000003E-2</v>
      </c>
      <c r="AG3122" s="19">
        <v>2.0489000000000002</v>
      </c>
      <c r="AH3122" s="20">
        <v>7.4399999999999994E-2</v>
      </c>
      <c r="AN3122" s="17">
        <v>313.89999999999998</v>
      </c>
      <c r="AO3122" s="17">
        <v>0.76125608962500702</v>
      </c>
      <c r="AP3122" s="17">
        <f t="shared" si="213"/>
        <v>0.68513048066250637</v>
      </c>
      <c r="AQ3122" s="18">
        <f t="shared" si="214"/>
        <v>0.83738169858750777</v>
      </c>
      <c r="AV3122" s="19">
        <v>2.0371999999999999</v>
      </c>
      <c r="AW3122" s="20">
        <v>7.3400000000000007E-2</v>
      </c>
      <c r="AY3122" s="17">
        <v>313.89999999999998</v>
      </c>
      <c r="AZ3122" s="17">
        <v>0.76420114045255705</v>
      </c>
      <c r="BA3122" s="17">
        <f t="shared" si="215"/>
        <v>0.68778102640730132</v>
      </c>
      <c r="BB3122" s="17">
        <f t="shared" si="216"/>
        <v>0.84062125449781278</v>
      </c>
    </row>
    <row r="3123" spans="20:54" x14ac:dyDescent="0.2">
      <c r="T3123" s="12">
        <v>2.2696000000000001</v>
      </c>
      <c r="U3123" s="12">
        <v>8.4900000000000003E-2</v>
      </c>
      <c r="AG3123" s="19">
        <v>2.0615999999999999</v>
      </c>
      <c r="AH3123" s="20">
        <v>7.4399999999999994E-2</v>
      </c>
      <c r="AN3123" s="17">
        <v>314</v>
      </c>
      <c r="AO3123" s="17">
        <v>0.761282733929184</v>
      </c>
      <c r="AP3123" s="17">
        <f t="shared" si="213"/>
        <v>0.68515446053626561</v>
      </c>
      <c r="AQ3123" s="18">
        <f t="shared" si="214"/>
        <v>0.8374110073221025</v>
      </c>
      <c r="AV3123" s="19">
        <v>2.0377999999999998</v>
      </c>
      <c r="AW3123" s="20">
        <v>7.3400000000000007E-2</v>
      </c>
      <c r="AY3123" s="17">
        <v>314</v>
      </c>
      <c r="AZ3123" s="17">
        <v>0.76424237819507701</v>
      </c>
      <c r="BA3123" s="17">
        <f t="shared" si="215"/>
        <v>0.68781814037556932</v>
      </c>
      <c r="BB3123" s="17">
        <f t="shared" si="216"/>
        <v>0.84066661601458481</v>
      </c>
    </row>
    <row r="3124" spans="20:54" x14ac:dyDescent="0.2">
      <c r="T3124" s="12">
        <v>2.2705000000000002</v>
      </c>
      <c r="U3124" s="12">
        <v>8.5000000000000006E-2</v>
      </c>
      <c r="AG3124" s="19">
        <v>2.0596000000000001</v>
      </c>
      <c r="AH3124" s="20">
        <v>7.4399999999999994E-2</v>
      </c>
      <c r="AN3124" s="17">
        <v>314.10000000000002</v>
      </c>
      <c r="AO3124" s="17">
        <v>0.76130934566088304</v>
      </c>
      <c r="AP3124" s="17">
        <f t="shared" si="213"/>
        <v>0.68517841109479471</v>
      </c>
      <c r="AQ3124" s="18">
        <f t="shared" si="214"/>
        <v>0.83744028022697137</v>
      </c>
      <c r="AV3124" s="19">
        <v>2.0771000000000002</v>
      </c>
      <c r="AW3124" s="20">
        <v>7.3400000000000007E-2</v>
      </c>
      <c r="AY3124" s="17">
        <v>314.10000000000002</v>
      </c>
      <c r="AZ3124" s="17">
        <v>0.76428360878774904</v>
      </c>
      <c r="BA3124" s="17">
        <f t="shared" si="215"/>
        <v>0.68785524790897412</v>
      </c>
      <c r="BB3124" s="17">
        <f t="shared" si="216"/>
        <v>0.84071196966652406</v>
      </c>
    </row>
    <row r="3125" spans="20:54" x14ac:dyDescent="0.2">
      <c r="T3125" s="12">
        <v>2.2887</v>
      </c>
      <c r="U3125" s="12">
        <v>8.5000000000000006E-2</v>
      </c>
      <c r="AG3125" s="19">
        <v>2.0337999999999998</v>
      </c>
      <c r="AH3125" s="20">
        <v>7.4399999999999994E-2</v>
      </c>
      <c r="AN3125" s="17">
        <v>314.2</v>
      </c>
      <c r="AO3125" s="17">
        <v>0.76133592486129698</v>
      </c>
      <c r="AP3125" s="17">
        <f t="shared" si="213"/>
        <v>0.68520233237516726</v>
      </c>
      <c r="AQ3125" s="18">
        <f t="shared" si="214"/>
        <v>0.8374695173474267</v>
      </c>
      <c r="AV3125" s="19">
        <v>2.0118999999999998</v>
      </c>
      <c r="AW3125" s="20">
        <v>7.3400000000000007E-2</v>
      </c>
      <c r="AY3125" s="17">
        <v>314.2</v>
      </c>
      <c r="AZ3125" s="17">
        <v>0.76432483226885894</v>
      </c>
      <c r="BA3125" s="17">
        <f t="shared" si="215"/>
        <v>0.68789234904197305</v>
      </c>
      <c r="BB3125" s="17">
        <f t="shared" si="216"/>
        <v>0.84075731549574495</v>
      </c>
    </row>
    <row r="3126" spans="20:54" x14ac:dyDescent="0.2">
      <c r="T3126" s="12">
        <v>2.3262999999999998</v>
      </c>
      <c r="U3126" s="12">
        <v>8.5099999999999995E-2</v>
      </c>
      <c r="AG3126" s="19">
        <v>2.0413000000000001</v>
      </c>
      <c r="AH3126" s="20">
        <v>7.4499999999999997E-2</v>
      </c>
      <c r="AN3126" s="17">
        <v>314.3</v>
      </c>
      <c r="AO3126" s="17">
        <v>0.76136247157156101</v>
      </c>
      <c r="AP3126" s="17">
        <f t="shared" si="213"/>
        <v>0.68522622441440495</v>
      </c>
      <c r="AQ3126" s="18">
        <f t="shared" si="214"/>
        <v>0.83749871872871717</v>
      </c>
      <c r="AV3126" s="19">
        <v>2.0108000000000001</v>
      </c>
      <c r="AW3126" s="20">
        <v>7.3499999999999996E-2</v>
      </c>
      <c r="AY3126" s="17">
        <v>314.3</v>
      </c>
      <c r="AZ3126" s="17">
        <v>0.76436604867661095</v>
      </c>
      <c r="BA3126" s="17">
        <f t="shared" si="215"/>
        <v>0.68792944380894983</v>
      </c>
      <c r="BB3126" s="17">
        <f t="shared" si="216"/>
        <v>0.84080265354427208</v>
      </c>
    </row>
    <row r="3127" spans="20:54" x14ac:dyDescent="0.2">
      <c r="T3127" s="12">
        <v>2.3193999999999999</v>
      </c>
      <c r="U3127" s="12">
        <v>8.5099999999999995E-2</v>
      </c>
      <c r="AG3127" s="19">
        <v>2.0085999999999999</v>
      </c>
      <c r="AH3127" s="20">
        <v>7.4499999999999997E-2</v>
      </c>
      <c r="AN3127" s="17">
        <v>314.39999999999998</v>
      </c>
      <c r="AO3127" s="17">
        <v>0.76138898583275505</v>
      </c>
      <c r="AP3127" s="17">
        <f t="shared" si="213"/>
        <v>0.68525008724947956</v>
      </c>
      <c r="AQ3127" s="18">
        <f t="shared" si="214"/>
        <v>0.83752788441603065</v>
      </c>
      <c r="AV3127" s="19">
        <v>1.9922</v>
      </c>
      <c r="AW3127" s="20">
        <v>7.3499999999999996E-2</v>
      </c>
      <c r="AY3127" s="17">
        <v>314.39999999999998</v>
      </c>
      <c r="AZ3127" s="17">
        <v>0.76440725804912801</v>
      </c>
      <c r="BA3127" s="17">
        <f t="shared" si="215"/>
        <v>0.68796653224421522</v>
      </c>
      <c r="BB3127" s="17">
        <f t="shared" si="216"/>
        <v>0.84084798385404091</v>
      </c>
    </row>
    <row r="3128" spans="20:54" x14ac:dyDescent="0.2">
      <c r="T3128" s="12">
        <v>2.2833999999999999</v>
      </c>
      <c r="U3128" s="12">
        <v>8.5199999999999998E-2</v>
      </c>
      <c r="AG3128" s="19">
        <v>2.0337999999999998</v>
      </c>
      <c r="AH3128" s="20">
        <v>7.4499999999999997E-2</v>
      </c>
      <c r="AN3128" s="17">
        <v>314.5</v>
      </c>
      <c r="AO3128" s="17">
        <v>0.76141546768589996</v>
      </c>
      <c r="AP3128" s="17">
        <f t="shared" si="213"/>
        <v>0.68527392091730999</v>
      </c>
      <c r="AQ3128" s="18">
        <f t="shared" si="214"/>
        <v>0.83755701445449005</v>
      </c>
      <c r="AV3128" s="19">
        <v>2.0051999999999999</v>
      </c>
      <c r="AW3128" s="20">
        <v>7.3499999999999996E-2</v>
      </c>
      <c r="AY3128" s="17">
        <v>314.5</v>
      </c>
      <c r="AZ3128" s="17">
        <v>0.76444846042445103</v>
      </c>
      <c r="BA3128" s="17">
        <f t="shared" si="215"/>
        <v>0.68800361438200597</v>
      </c>
      <c r="BB3128" s="17">
        <f t="shared" si="216"/>
        <v>0.8408933064668962</v>
      </c>
    </row>
    <row r="3129" spans="20:54" x14ac:dyDescent="0.2">
      <c r="T3129" s="12">
        <v>2.2784</v>
      </c>
      <c r="U3129" s="12">
        <v>8.5199999999999998E-2</v>
      </c>
      <c r="AG3129" s="19">
        <v>2.0449999999999999</v>
      </c>
      <c r="AH3129" s="20">
        <v>7.46E-2</v>
      </c>
      <c r="AN3129" s="17">
        <v>314.60000000000002</v>
      </c>
      <c r="AO3129" s="17">
        <v>0.76144191717196197</v>
      </c>
      <c r="AP3129" s="17">
        <f t="shared" si="213"/>
        <v>0.68529772545476575</v>
      </c>
      <c r="AQ3129" s="18">
        <f t="shared" si="214"/>
        <v>0.83758610888915819</v>
      </c>
      <c r="AV3129" s="19">
        <v>2.0021</v>
      </c>
      <c r="AW3129" s="20">
        <v>7.3499999999999996E-2</v>
      </c>
      <c r="AY3129" s="17">
        <v>314.60000000000002</v>
      </c>
      <c r="AZ3129" s="17">
        <v>0.76448965584053696</v>
      </c>
      <c r="BA3129" s="17">
        <f t="shared" si="215"/>
        <v>0.68804069025648329</v>
      </c>
      <c r="BB3129" s="17">
        <f t="shared" si="216"/>
        <v>0.84093862142459075</v>
      </c>
    </row>
    <row r="3130" spans="20:54" x14ac:dyDescent="0.2">
      <c r="T3130" s="12">
        <v>2.2862</v>
      </c>
      <c r="U3130" s="12">
        <v>8.5300000000000001E-2</v>
      </c>
      <c r="AG3130" s="19">
        <v>2.0381</v>
      </c>
      <c r="AH3130" s="20">
        <v>7.46E-2</v>
      </c>
      <c r="AN3130" s="17">
        <v>314.7</v>
      </c>
      <c r="AO3130" s="17">
        <v>0.76146833433185002</v>
      </c>
      <c r="AP3130" s="17">
        <f t="shared" si="213"/>
        <v>0.68532150089866506</v>
      </c>
      <c r="AQ3130" s="18">
        <f t="shared" si="214"/>
        <v>0.83761516776503508</v>
      </c>
      <c r="AV3130" s="19">
        <v>1.9948999999999999</v>
      </c>
      <c r="AW3130" s="20">
        <v>7.3599999999999999E-2</v>
      </c>
      <c r="AY3130" s="17">
        <v>314.7</v>
      </c>
      <c r="AZ3130" s="17">
        <v>0.76453084433526597</v>
      </c>
      <c r="BA3130" s="17">
        <f t="shared" si="215"/>
        <v>0.68807775990173936</v>
      </c>
      <c r="BB3130" s="17">
        <f t="shared" si="216"/>
        <v>0.84098392876879269</v>
      </c>
    </row>
    <row r="3131" spans="20:54" x14ac:dyDescent="0.2">
      <c r="T3131" s="12">
        <v>2.2705000000000002</v>
      </c>
      <c r="U3131" s="12">
        <v>8.5300000000000001E-2</v>
      </c>
      <c r="AG3131" s="19">
        <v>2.052</v>
      </c>
      <c r="AH3131" s="20">
        <v>7.46E-2</v>
      </c>
      <c r="AN3131" s="17">
        <v>314.8</v>
      </c>
      <c r="AO3131" s="17">
        <v>0.76149471920641598</v>
      </c>
      <c r="AP3131" s="17">
        <f t="shared" si="213"/>
        <v>0.68534524728577439</v>
      </c>
      <c r="AQ3131" s="18">
        <f t="shared" si="214"/>
        <v>0.83764419112705768</v>
      </c>
      <c r="AV3131" s="19">
        <v>2.0188999999999999</v>
      </c>
      <c r="AW3131" s="20">
        <v>7.3599999999999999E-2</v>
      </c>
      <c r="AY3131" s="17">
        <v>314.8</v>
      </c>
      <c r="AZ3131" s="17">
        <v>0.76457202594643403</v>
      </c>
      <c r="BA3131" s="17">
        <f t="shared" si="215"/>
        <v>0.68811482335179064</v>
      </c>
      <c r="BB3131" s="17">
        <f t="shared" si="216"/>
        <v>0.84102922854107753</v>
      </c>
    </row>
    <row r="3132" spans="20:54" x14ac:dyDescent="0.2">
      <c r="T3132" s="12">
        <v>2.3054999999999999</v>
      </c>
      <c r="U3132" s="12">
        <v>8.5400000000000004E-2</v>
      </c>
      <c r="AG3132" s="19">
        <v>2.0367000000000002</v>
      </c>
      <c r="AH3132" s="20">
        <v>7.46E-2</v>
      </c>
      <c r="AN3132" s="17">
        <v>314.89999999999998</v>
      </c>
      <c r="AO3132" s="17">
        <v>0.76152107183645801</v>
      </c>
      <c r="AP3132" s="17">
        <f t="shared" si="213"/>
        <v>0.68536896465281227</v>
      </c>
      <c r="AQ3132" s="18">
        <f t="shared" si="214"/>
        <v>0.83767317902010385</v>
      </c>
      <c r="AV3132" s="19">
        <v>2.0270000000000001</v>
      </c>
      <c r="AW3132" s="20">
        <v>7.3599999999999999E-2</v>
      </c>
      <c r="AY3132" s="17">
        <v>314.89999999999998</v>
      </c>
      <c r="AZ3132" s="17">
        <v>0.76461320071175698</v>
      </c>
      <c r="BA3132" s="17">
        <f t="shared" si="215"/>
        <v>0.6881518806405813</v>
      </c>
      <c r="BB3132" s="17">
        <f t="shared" si="216"/>
        <v>0.84107452078293277</v>
      </c>
    </row>
    <row r="3133" spans="20:54" x14ac:dyDescent="0.2">
      <c r="T3133" s="12">
        <v>2.3092000000000001</v>
      </c>
      <c r="U3133" s="12">
        <v>8.5500000000000007E-2</v>
      </c>
      <c r="AG3133" s="19">
        <v>2.0514000000000001</v>
      </c>
      <c r="AH3133" s="20">
        <v>7.4700000000000003E-2</v>
      </c>
      <c r="AN3133" s="17">
        <v>315</v>
      </c>
      <c r="AO3133" s="17">
        <v>0.76154739226271395</v>
      </c>
      <c r="AP3133" s="17">
        <f t="shared" si="213"/>
        <v>0.68539265303644259</v>
      </c>
      <c r="AQ3133" s="18">
        <f t="shared" si="214"/>
        <v>0.83770213148898542</v>
      </c>
      <c r="AV3133" s="19">
        <v>1.9997</v>
      </c>
      <c r="AW3133" s="20">
        <v>7.3599999999999999E-2</v>
      </c>
      <c r="AY3133" s="17">
        <v>315</v>
      </c>
      <c r="AZ3133" s="17">
        <v>0.76465436866886805</v>
      </c>
      <c r="BA3133" s="17">
        <f t="shared" si="215"/>
        <v>0.68818893180198126</v>
      </c>
      <c r="BB3133" s="17">
        <f t="shared" si="216"/>
        <v>0.84111980553575494</v>
      </c>
    </row>
    <row r="3134" spans="20:54" x14ac:dyDescent="0.2">
      <c r="T3134" s="12">
        <v>2.2951999999999999</v>
      </c>
      <c r="U3134" s="12">
        <v>8.5500000000000007E-2</v>
      </c>
      <c r="AG3134" s="19">
        <v>1.9976</v>
      </c>
      <c r="AH3134" s="20">
        <v>7.4700000000000003E-2</v>
      </c>
      <c r="AN3134" s="17">
        <v>315.10000000000002</v>
      </c>
      <c r="AO3134" s="17">
        <v>0.76157368052587004</v>
      </c>
      <c r="AP3134" s="17">
        <f t="shared" si="213"/>
        <v>0.68541631247328305</v>
      </c>
      <c r="AQ3134" s="18">
        <f t="shared" si="214"/>
        <v>0.83773104857845715</v>
      </c>
      <c r="AV3134" s="19">
        <v>2.0082</v>
      </c>
      <c r="AW3134" s="20">
        <v>7.3599999999999999E-2</v>
      </c>
      <c r="AY3134" s="17">
        <v>315.10000000000002</v>
      </c>
      <c r="AZ3134" s="17">
        <v>0.76469552985532296</v>
      </c>
      <c r="BA3134" s="17">
        <f t="shared" si="215"/>
        <v>0.6882259768697907</v>
      </c>
      <c r="BB3134" s="17">
        <f t="shared" si="216"/>
        <v>0.84116508284085534</v>
      </c>
    </row>
    <row r="3135" spans="20:54" x14ac:dyDescent="0.2">
      <c r="T3135" s="12">
        <v>2.2663000000000002</v>
      </c>
      <c r="U3135" s="12">
        <v>8.5599999999999996E-2</v>
      </c>
      <c r="AG3135" s="19">
        <v>2.0228000000000002</v>
      </c>
      <c r="AH3135" s="20">
        <v>7.4700000000000003E-2</v>
      </c>
      <c r="AN3135" s="17">
        <v>315.2</v>
      </c>
      <c r="AO3135" s="17">
        <v>0.76159993666655301</v>
      </c>
      <c r="AP3135" s="17">
        <f t="shared" si="213"/>
        <v>0.68543994299989774</v>
      </c>
      <c r="AQ3135" s="18">
        <f t="shared" si="214"/>
        <v>0.83775993033320839</v>
      </c>
      <c r="AV3135" s="19">
        <v>2.0467</v>
      </c>
      <c r="AW3135" s="20">
        <v>7.3700000000000002E-2</v>
      </c>
      <c r="AY3135" s="17">
        <v>315.2</v>
      </c>
      <c r="AZ3135" s="17">
        <v>0.76473668430859398</v>
      </c>
      <c r="BA3135" s="17">
        <f t="shared" si="215"/>
        <v>0.68826301587773464</v>
      </c>
      <c r="BB3135" s="17">
        <f t="shared" si="216"/>
        <v>0.84121035273945344</v>
      </c>
    </row>
    <row r="3136" spans="20:54" x14ac:dyDescent="0.2">
      <c r="T3136" s="12">
        <v>2.3264</v>
      </c>
      <c r="U3136" s="12">
        <v>8.5599999999999996E-2</v>
      </c>
      <c r="AG3136" s="19">
        <v>2.0579000000000001</v>
      </c>
      <c r="AH3136" s="20">
        <v>7.4800000000000005E-2</v>
      </c>
      <c r="AN3136" s="17">
        <v>315.3</v>
      </c>
      <c r="AO3136" s="17">
        <v>0.76162616072533496</v>
      </c>
      <c r="AP3136" s="17">
        <f t="shared" si="213"/>
        <v>0.68546354465280146</v>
      </c>
      <c r="AQ3136" s="18">
        <f t="shared" si="214"/>
        <v>0.83778877679786856</v>
      </c>
      <c r="AV3136" s="19">
        <v>2.0164</v>
      </c>
      <c r="AW3136" s="20">
        <v>7.3700000000000002E-2</v>
      </c>
      <c r="AY3136" s="17">
        <v>315.3</v>
      </c>
      <c r="AZ3136" s="17">
        <v>0.76477783206607397</v>
      </c>
      <c r="BA3136" s="17">
        <f t="shared" si="215"/>
        <v>0.68830004885946661</v>
      </c>
      <c r="BB3136" s="17">
        <f t="shared" si="216"/>
        <v>0.84125561527268145</v>
      </c>
    </row>
    <row r="3137" spans="20:54" x14ac:dyDescent="0.2">
      <c r="T3137" s="12">
        <v>2.3199000000000001</v>
      </c>
      <c r="U3137" s="12">
        <v>8.5699999999999998E-2</v>
      </c>
      <c r="AG3137" s="19">
        <v>2.0337000000000001</v>
      </c>
      <c r="AH3137" s="20">
        <v>7.4800000000000005E-2</v>
      </c>
      <c r="AN3137" s="17">
        <v>315.39999999999998</v>
      </c>
      <c r="AO3137" s="17">
        <v>0.76165235274273102</v>
      </c>
      <c r="AP3137" s="17">
        <f t="shared" si="213"/>
        <v>0.68548711746845792</v>
      </c>
      <c r="AQ3137" s="18">
        <f t="shared" si="214"/>
        <v>0.83781758801700423</v>
      </c>
      <c r="AV3137" s="19">
        <v>2.0516000000000001</v>
      </c>
      <c r="AW3137" s="20">
        <v>7.3700000000000002E-2</v>
      </c>
      <c r="AY3137" s="17">
        <v>315.39999999999998</v>
      </c>
      <c r="AZ3137" s="17">
        <v>0.76481897316507597</v>
      </c>
      <c r="BA3137" s="17">
        <f t="shared" si="215"/>
        <v>0.6883370758485684</v>
      </c>
      <c r="BB3137" s="17">
        <f t="shared" si="216"/>
        <v>0.84130087048158364</v>
      </c>
    </row>
    <row r="3138" spans="20:54" x14ac:dyDescent="0.2">
      <c r="T3138" s="12">
        <v>2.3035000000000001</v>
      </c>
      <c r="U3138" s="12">
        <v>8.5800000000000001E-2</v>
      </c>
      <c r="AG3138" s="19">
        <v>2.0495999999999999</v>
      </c>
      <c r="AH3138" s="20">
        <v>7.4800000000000005E-2</v>
      </c>
      <c r="AN3138" s="17">
        <v>315.5</v>
      </c>
      <c r="AO3138" s="17">
        <v>0.76167851275920295</v>
      </c>
      <c r="AP3138" s="17">
        <f t="shared" si="213"/>
        <v>0.68551066148328266</v>
      </c>
      <c r="AQ3138" s="18">
        <f t="shared" si="214"/>
        <v>0.83784636403512336</v>
      </c>
      <c r="AV3138" s="19">
        <v>2.0476000000000001</v>
      </c>
      <c r="AW3138" s="20">
        <v>7.3700000000000002E-2</v>
      </c>
      <c r="AY3138" s="17">
        <v>315.5</v>
      </c>
      <c r="AZ3138" s="17">
        <v>0.76486010764283197</v>
      </c>
      <c r="BA3138" s="17">
        <f t="shared" si="215"/>
        <v>0.68837409687854878</v>
      </c>
      <c r="BB3138" s="17">
        <f t="shared" si="216"/>
        <v>0.84134611840711526</v>
      </c>
    </row>
    <row r="3139" spans="20:54" x14ac:dyDescent="0.2">
      <c r="T3139" s="12">
        <v>2.3561000000000001</v>
      </c>
      <c r="U3139" s="12">
        <v>8.5800000000000001E-2</v>
      </c>
      <c r="AG3139" s="19">
        <v>2.0297000000000001</v>
      </c>
      <c r="AH3139" s="20">
        <v>7.4899999999999994E-2</v>
      </c>
      <c r="AN3139" s="17">
        <v>315.60000000000002</v>
      </c>
      <c r="AO3139" s="17">
        <v>0.76170464081515299</v>
      </c>
      <c r="AP3139" s="17">
        <f>AO3139*0.9</f>
        <v>0.6855341767336377</v>
      </c>
      <c r="AQ3139" s="18">
        <f>AO3139*1.1</f>
        <v>0.83787510489666839</v>
      </c>
      <c r="AV3139" s="19">
        <v>2.0257999999999998</v>
      </c>
      <c r="AW3139" s="20">
        <v>7.3800000000000004E-2</v>
      </c>
      <c r="AY3139" s="17">
        <v>315.60000000000002</v>
      </c>
      <c r="AZ3139" s="17">
        <v>0.76490123553649403</v>
      </c>
      <c r="BA3139" s="17">
        <f>AZ3139*0.9</f>
        <v>0.68841111198284466</v>
      </c>
      <c r="BB3139" s="17">
        <f>AZ3139*1.1</f>
        <v>0.84139135909014351</v>
      </c>
    </row>
    <row r="3140" spans="20:54" x14ac:dyDescent="0.2">
      <c r="T3140" s="12">
        <v>2.3347000000000002</v>
      </c>
      <c r="U3140" s="12">
        <v>8.5900000000000004E-2</v>
      </c>
      <c r="AG3140" s="19">
        <v>2.0423</v>
      </c>
      <c r="AH3140" s="20">
        <v>7.4899999999999994E-2</v>
      </c>
      <c r="AN3140" s="17">
        <v>315.7</v>
      </c>
      <c r="AO3140" s="17">
        <v>0.76173073695093096</v>
      </c>
      <c r="AP3140" s="17">
        <f>AO3140*0.9</f>
        <v>0.68555766325583789</v>
      </c>
      <c r="AQ3140" s="18">
        <f>AO3140*1.1</f>
        <v>0.83790381064602415</v>
      </c>
      <c r="AV3140" s="19">
        <v>2.0028999999999999</v>
      </c>
      <c r="AW3140" s="20">
        <v>7.3800000000000004E-2</v>
      </c>
      <c r="AY3140" s="17">
        <v>315.7</v>
      </c>
      <c r="AZ3140" s="17">
        <v>0.76494235688313506</v>
      </c>
      <c r="BA3140" s="17">
        <f>AZ3140*0.9</f>
        <v>0.68844812119482157</v>
      </c>
      <c r="BB3140" s="17">
        <f>AZ3140*1.1</f>
        <v>0.84143659257144865</v>
      </c>
    </row>
    <row r="3141" spans="20:54" x14ac:dyDescent="0.2">
      <c r="T3141" s="12">
        <v>2.282</v>
      </c>
      <c r="U3141" s="12">
        <v>8.5900000000000004E-2</v>
      </c>
      <c r="AG3141" s="19">
        <v>2.0893999999999999</v>
      </c>
      <c r="AH3141" s="20">
        <v>7.4899999999999994E-2</v>
      </c>
      <c r="AN3141" s="17">
        <v>315.8</v>
      </c>
      <c r="AO3141" s="17">
        <v>0.76175680120682998</v>
      </c>
      <c r="AP3141" s="17">
        <f>AO3141*0.9</f>
        <v>0.68558112108614699</v>
      </c>
      <c r="AQ3141" s="18">
        <f>AO3141*1.1</f>
        <v>0.83793248132751308</v>
      </c>
      <c r="AV3141" s="19">
        <v>2.0045000000000002</v>
      </c>
      <c r="AW3141" s="20">
        <v>7.3800000000000004E-2</v>
      </c>
      <c r="AY3141" s="17">
        <v>315.8</v>
      </c>
      <c r="AZ3141" s="17">
        <v>0.76498347171974701</v>
      </c>
      <c r="BA3141" s="17">
        <f>AZ3141*0.9</f>
        <v>0.68848512454777233</v>
      </c>
      <c r="BB3141" s="17">
        <f>AZ3141*1.1</f>
        <v>0.8414818188917218</v>
      </c>
    </row>
    <row r="3142" spans="20:54" x14ac:dyDescent="0.2">
      <c r="T3142" s="12">
        <v>2.2669999999999999</v>
      </c>
      <c r="U3142" s="12">
        <v>8.5999999999999993E-2</v>
      </c>
      <c r="AG3142" s="19">
        <v>2.0531000000000001</v>
      </c>
      <c r="AH3142" s="20">
        <v>7.4899999999999994E-2</v>
      </c>
      <c r="AN3142" s="17">
        <v>315.89999999999998</v>
      </c>
      <c r="AO3142" s="17">
        <v>0.76178283362308696</v>
      </c>
      <c r="AP3142" s="17">
        <f>AO3142*0.9</f>
        <v>0.68560455026077827</v>
      </c>
      <c r="AQ3142" s="18">
        <f>AO3142*1.1</f>
        <v>0.83796111698539577</v>
      </c>
      <c r="AV3142" s="19">
        <v>2.0230000000000001</v>
      </c>
      <c r="AW3142" s="20">
        <v>7.3800000000000004E-2</v>
      </c>
      <c r="AY3142" s="17">
        <v>315.89999999999998</v>
      </c>
      <c r="AZ3142" s="17">
        <v>0.76502458008324403</v>
      </c>
      <c r="BA3142" s="17">
        <f>AZ3142*0.9</f>
        <v>0.6885221220749197</v>
      </c>
      <c r="BB3142" s="17">
        <f>AZ3142*1.1</f>
        <v>0.84152703809156848</v>
      </c>
    </row>
    <row r="3143" spans="20:54" x14ac:dyDescent="0.2">
      <c r="T3143" s="12">
        <v>2.3349000000000002</v>
      </c>
      <c r="U3143" s="12">
        <v>8.6099999999999996E-2</v>
      </c>
      <c r="AG3143" s="19">
        <v>2.0409999999999999</v>
      </c>
      <c r="AH3143" s="20">
        <v>7.4999999999999997E-2</v>
      </c>
      <c r="AN3143" s="17">
        <v>316</v>
      </c>
      <c r="AO3143" s="17">
        <v>0.76180883423988499</v>
      </c>
      <c r="AP3143" s="17">
        <f>AO3143*0.9</f>
        <v>0.68562795081589656</v>
      </c>
      <c r="AQ3143" s="18">
        <f>AO3143*1.1</f>
        <v>0.83798971766387353</v>
      </c>
      <c r="AV3143" s="19">
        <v>2.0221</v>
      </c>
      <c r="AW3143" s="20">
        <v>7.3899999999999993E-2</v>
      </c>
      <c r="AY3143" s="17">
        <v>316</v>
      </c>
      <c r="AZ3143" s="17">
        <v>0.76506568201045999</v>
      </c>
      <c r="BA3143" s="17">
        <f>AZ3143*0.9</f>
        <v>0.68855911380941404</v>
      </c>
      <c r="BB3143" s="17">
        <f>AZ3143*1.1</f>
        <v>0.84157225021150606</v>
      </c>
    </row>
    <row r="3144" spans="20:54" x14ac:dyDescent="0.2">
      <c r="T3144" s="12">
        <v>2.3235999999999999</v>
      </c>
      <c r="U3144" s="12">
        <v>8.6099999999999996E-2</v>
      </c>
      <c r="AG3144" s="19">
        <v>2.0497999999999998</v>
      </c>
      <c r="AH3144" s="20">
        <v>7.4999999999999997E-2</v>
      </c>
      <c r="AV3144" s="19">
        <v>2.0234999999999999</v>
      </c>
      <c r="AW3144" s="20">
        <v>7.3899999999999993E-2</v>
      </c>
    </row>
    <row r="3145" spans="20:54" x14ac:dyDescent="0.2">
      <c r="T3145" s="12">
        <v>2.2867000000000002</v>
      </c>
      <c r="U3145" s="12">
        <v>8.6199999999999999E-2</v>
      </c>
      <c r="AG3145" s="19">
        <v>2.0533999999999999</v>
      </c>
      <c r="AH3145" s="20">
        <v>7.4999999999999997E-2</v>
      </c>
      <c r="AV3145" s="19">
        <v>2.0249000000000001</v>
      </c>
      <c r="AW3145" s="20">
        <v>7.3899999999999993E-2</v>
      </c>
    </row>
    <row r="3146" spans="20:54" x14ac:dyDescent="0.2">
      <c r="T3146" s="12">
        <v>2.3201999999999998</v>
      </c>
      <c r="U3146" s="12">
        <v>8.6199999999999999E-2</v>
      </c>
      <c r="AG3146" s="19">
        <v>2.0828000000000002</v>
      </c>
      <c r="AH3146" s="20">
        <v>7.51E-2</v>
      </c>
      <c r="AV3146" s="19">
        <v>2.0350000000000001</v>
      </c>
      <c r="AW3146" s="20">
        <v>7.3899999999999993E-2</v>
      </c>
    </row>
    <row r="3147" spans="20:54" x14ac:dyDescent="0.2">
      <c r="T3147" s="12">
        <v>2.3001999999999998</v>
      </c>
      <c r="U3147" s="12">
        <v>8.6300000000000002E-2</v>
      </c>
      <c r="AG3147" s="19">
        <v>2.0703999999999998</v>
      </c>
      <c r="AH3147" s="20">
        <v>7.51E-2</v>
      </c>
      <c r="AV3147" s="19">
        <v>2.0684</v>
      </c>
      <c r="AW3147" s="20">
        <v>7.3999999999999996E-2</v>
      </c>
    </row>
    <row r="3148" spans="20:54" x14ac:dyDescent="0.2">
      <c r="T3148" s="12">
        <v>2.3180999999999998</v>
      </c>
      <c r="U3148" s="12">
        <v>8.6400000000000005E-2</v>
      </c>
      <c r="AG3148" s="19">
        <v>2.1095000000000002</v>
      </c>
      <c r="AH3148" s="20">
        <v>7.51E-2</v>
      </c>
      <c r="AV3148" s="19">
        <v>1.9998</v>
      </c>
      <c r="AW3148" s="20">
        <v>7.3999999999999996E-2</v>
      </c>
    </row>
    <row r="3149" spans="20:54" x14ac:dyDescent="0.2">
      <c r="T3149" s="12">
        <v>2.3304</v>
      </c>
      <c r="U3149" s="12">
        <v>8.6400000000000005E-2</v>
      </c>
      <c r="AG3149" s="19">
        <v>2.0548000000000002</v>
      </c>
      <c r="AH3149" s="20">
        <v>7.5200000000000003E-2</v>
      </c>
      <c r="AV3149" s="19">
        <v>2.0436999999999999</v>
      </c>
      <c r="AW3149" s="20">
        <v>7.3999999999999996E-2</v>
      </c>
    </row>
    <row r="3150" spans="20:54" x14ac:dyDescent="0.2">
      <c r="T3150" s="12">
        <v>2.2844000000000002</v>
      </c>
      <c r="U3150" s="12">
        <v>8.6499999999999994E-2</v>
      </c>
      <c r="AG3150" s="19">
        <v>2.0668000000000002</v>
      </c>
      <c r="AH3150" s="20">
        <v>7.5200000000000003E-2</v>
      </c>
      <c r="AV3150" s="19">
        <v>2.0253999999999999</v>
      </c>
      <c r="AW3150" s="20">
        <v>7.3999999999999996E-2</v>
      </c>
    </row>
    <row r="3151" spans="20:54" x14ac:dyDescent="0.2">
      <c r="T3151" s="12">
        <v>2.3058999999999998</v>
      </c>
      <c r="U3151" s="12">
        <v>8.6599999999999996E-2</v>
      </c>
      <c r="AG3151" s="19">
        <v>2.0423</v>
      </c>
      <c r="AH3151" s="20">
        <v>7.5200000000000003E-2</v>
      </c>
      <c r="AV3151" s="19">
        <v>2.0301999999999998</v>
      </c>
      <c r="AW3151" s="20">
        <v>7.4099999999999999E-2</v>
      </c>
    </row>
    <row r="3152" spans="20:54" x14ac:dyDescent="0.2">
      <c r="T3152" s="12">
        <v>2.3567</v>
      </c>
      <c r="U3152" s="12">
        <v>8.6599999999999996E-2</v>
      </c>
      <c r="AG3152" s="19">
        <v>2.0632000000000001</v>
      </c>
      <c r="AH3152" s="20">
        <v>7.5300000000000006E-2</v>
      </c>
      <c r="AV3152" s="19">
        <v>2.0381</v>
      </c>
      <c r="AW3152" s="20">
        <v>7.4099999999999999E-2</v>
      </c>
    </row>
    <row r="3153" spans="20:49" x14ac:dyDescent="0.2">
      <c r="T3153" s="12">
        <v>2.3668999999999998</v>
      </c>
      <c r="U3153" s="12">
        <v>8.6699999999999999E-2</v>
      </c>
      <c r="AG3153" s="19">
        <v>2.0556999999999999</v>
      </c>
      <c r="AH3153" s="20">
        <v>7.5300000000000006E-2</v>
      </c>
      <c r="AV3153" s="19">
        <v>2.0907</v>
      </c>
      <c r="AW3153" s="20">
        <v>7.4099999999999999E-2</v>
      </c>
    </row>
    <row r="3154" spans="20:49" x14ac:dyDescent="0.2">
      <c r="T3154" s="12">
        <v>2.3279999999999998</v>
      </c>
      <c r="U3154" s="12">
        <v>8.6800000000000002E-2</v>
      </c>
      <c r="AG3154" s="19">
        <v>2.0606</v>
      </c>
      <c r="AH3154" s="20">
        <v>7.5300000000000006E-2</v>
      </c>
      <c r="AV3154" s="19">
        <v>2.0366</v>
      </c>
      <c r="AW3154" s="20">
        <v>7.4099999999999999E-2</v>
      </c>
    </row>
    <row r="3155" spans="20:49" x14ac:dyDescent="0.2">
      <c r="T3155" s="12">
        <v>2.3193999999999999</v>
      </c>
      <c r="U3155" s="12">
        <v>8.6800000000000002E-2</v>
      </c>
      <c r="AG3155" s="19">
        <v>2.0724999999999998</v>
      </c>
      <c r="AH3155" s="20">
        <v>7.5300000000000006E-2</v>
      </c>
      <c r="AV3155" s="19">
        <v>2.0306999999999999</v>
      </c>
      <c r="AW3155" s="20">
        <v>7.4200000000000002E-2</v>
      </c>
    </row>
    <row r="3156" spans="20:49" x14ac:dyDescent="0.2">
      <c r="T3156" s="12">
        <v>2.2890999999999999</v>
      </c>
      <c r="U3156" s="12">
        <v>8.6900000000000005E-2</v>
      </c>
      <c r="AG3156" s="19">
        <v>2.0421</v>
      </c>
      <c r="AH3156" s="20">
        <v>7.5399999999999995E-2</v>
      </c>
      <c r="AV3156" s="19">
        <v>1.9996</v>
      </c>
      <c r="AW3156" s="20">
        <v>7.4200000000000002E-2</v>
      </c>
    </row>
    <row r="3157" spans="20:49" x14ac:dyDescent="0.2">
      <c r="T3157" s="12">
        <v>2.3092999999999999</v>
      </c>
      <c r="U3157" s="12">
        <v>8.6999999999999994E-2</v>
      </c>
      <c r="AG3157" s="19">
        <v>2.0994000000000002</v>
      </c>
      <c r="AH3157" s="20">
        <v>7.5399999999999995E-2</v>
      </c>
      <c r="AV3157" s="19">
        <v>2.0243000000000002</v>
      </c>
      <c r="AW3157" s="20">
        <v>7.4200000000000002E-2</v>
      </c>
    </row>
    <row r="3158" spans="20:49" x14ac:dyDescent="0.2">
      <c r="T3158" s="12">
        <v>2.3298000000000001</v>
      </c>
      <c r="U3158" s="12">
        <v>8.6999999999999994E-2</v>
      </c>
      <c r="AG3158" s="19">
        <v>2.0560999999999998</v>
      </c>
      <c r="AH3158" s="20">
        <v>7.5399999999999995E-2</v>
      </c>
      <c r="AV3158" s="19">
        <v>2.0556999999999999</v>
      </c>
      <c r="AW3158" s="20">
        <v>7.4200000000000002E-2</v>
      </c>
    </row>
    <row r="3159" spans="20:49" x14ac:dyDescent="0.2">
      <c r="T3159" s="12">
        <v>2.3089</v>
      </c>
      <c r="U3159" s="12">
        <v>8.7099999999999997E-2</v>
      </c>
      <c r="AG3159" s="19">
        <v>2.1046</v>
      </c>
      <c r="AH3159" s="20">
        <v>7.5499999999999998E-2</v>
      </c>
      <c r="AV3159" s="19">
        <v>2.0312999999999999</v>
      </c>
      <c r="AW3159" s="20">
        <v>7.4300000000000005E-2</v>
      </c>
    </row>
    <row r="3160" spans="20:49" x14ac:dyDescent="0.2">
      <c r="T3160" s="12">
        <v>2.319</v>
      </c>
      <c r="U3160" s="12">
        <v>8.72E-2</v>
      </c>
      <c r="AG3160" s="19">
        <v>2.0224000000000002</v>
      </c>
      <c r="AH3160" s="20">
        <v>7.5499999999999998E-2</v>
      </c>
      <c r="AV3160" s="19">
        <v>2.0463</v>
      </c>
      <c r="AW3160" s="20">
        <v>7.4300000000000005E-2</v>
      </c>
    </row>
    <row r="3161" spans="20:49" x14ac:dyDescent="0.2">
      <c r="T3161" s="12">
        <v>2.3460999999999999</v>
      </c>
      <c r="U3161" s="12">
        <v>8.7300000000000003E-2</v>
      </c>
      <c r="AG3161" s="19">
        <v>2.0541</v>
      </c>
      <c r="AH3161" s="20">
        <v>7.5499999999999998E-2</v>
      </c>
      <c r="AV3161" s="19">
        <v>2.0623999999999998</v>
      </c>
      <c r="AW3161" s="20">
        <v>7.4300000000000005E-2</v>
      </c>
    </row>
    <row r="3162" spans="20:49" x14ac:dyDescent="0.2">
      <c r="T3162" s="12">
        <v>2.3967999999999998</v>
      </c>
      <c r="U3162" s="12">
        <v>8.7300000000000003E-2</v>
      </c>
      <c r="AG3162" s="19">
        <v>2.073</v>
      </c>
      <c r="AH3162" s="20">
        <v>7.5600000000000001E-2</v>
      </c>
      <c r="AV3162" s="19">
        <v>2.0489000000000002</v>
      </c>
      <c r="AW3162" s="20">
        <v>7.4399999999999994E-2</v>
      </c>
    </row>
    <row r="3163" spans="20:49" x14ac:dyDescent="0.2">
      <c r="T3163" s="12">
        <v>2.3740000000000001</v>
      </c>
      <c r="U3163" s="12">
        <v>8.7400000000000005E-2</v>
      </c>
      <c r="AG3163" s="19">
        <v>2.04</v>
      </c>
      <c r="AH3163" s="20">
        <v>7.5600000000000001E-2</v>
      </c>
      <c r="AV3163" s="19">
        <v>2.0615999999999999</v>
      </c>
      <c r="AW3163" s="20">
        <v>7.4399999999999994E-2</v>
      </c>
    </row>
    <row r="3164" spans="20:49" x14ac:dyDescent="0.2">
      <c r="T3164" s="12">
        <v>2.3109000000000002</v>
      </c>
      <c r="U3164" s="12">
        <v>8.7499999999999994E-2</v>
      </c>
      <c r="AG3164" s="19">
        <v>2.0545</v>
      </c>
      <c r="AH3164" s="20">
        <v>7.5600000000000001E-2</v>
      </c>
      <c r="AV3164" s="19">
        <v>2.0596000000000001</v>
      </c>
      <c r="AW3164" s="20">
        <v>7.4399999999999994E-2</v>
      </c>
    </row>
    <row r="3165" spans="20:49" x14ac:dyDescent="0.2">
      <c r="T3165" s="12">
        <v>2.3631000000000002</v>
      </c>
      <c r="U3165" s="12">
        <v>8.7499999999999994E-2</v>
      </c>
      <c r="AG3165" s="19">
        <v>2.0583</v>
      </c>
      <c r="AH3165" s="20">
        <v>7.5700000000000003E-2</v>
      </c>
      <c r="AV3165" s="19">
        <v>2.0337999999999998</v>
      </c>
      <c r="AW3165" s="20">
        <v>7.4399999999999994E-2</v>
      </c>
    </row>
    <row r="3166" spans="20:49" x14ac:dyDescent="0.2">
      <c r="T3166" s="12">
        <v>2.3601999999999999</v>
      </c>
      <c r="U3166" s="12">
        <v>8.7599999999999997E-2</v>
      </c>
      <c r="AG3166" s="19">
        <v>2.0545</v>
      </c>
      <c r="AH3166" s="20">
        <v>7.5700000000000003E-2</v>
      </c>
      <c r="AV3166" s="19">
        <v>2.0413000000000001</v>
      </c>
      <c r="AW3166" s="20">
        <v>7.4499999999999997E-2</v>
      </c>
    </row>
    <row r="3167" spans="20:49" x14ac:dyDescent="0.2">
      <c r="T3167" s="12">
        <v>2.379</v>
      </c>
      <c r="U3167" s="12">
        <v>8.77E-2</v>
      </c>
      <c r="AG3167" s="19">
        <v>2.0653999999999999</v>
      </c>
      <c r="AH3167" s="20">
        <v>7.5700000000000003E-2</v>
      </c>
      <c r="AV3167" s="19">
        <v>2.0085999999999999</v>
      </c>
      <c r="AW3167" s="20">
        <v>7.4499999999999997E-2</v>
      </c>
    </row>
    <row r="3168" spans="20:49" x14ac:dyDescent="0.2">
      <c r="T3168" s="12">
        <v>2.3521000000000001</v>
      </c>
      <c r="U3168" s="12">
        <v>8.7800000000000003E-2</v>
      </c>
      <c r="AG3168" s="19">
        <v>2.0716000000000001</v>
      </c>
      <c r="AH3168" s="20">
        <v>7.5800000000000006E-2</v>
      </c>
      <c r="AV3168" s="19">
        <v>2.0337999999999998</v>
      </c>
      <c r="AW3168" s="20">
        <v>7.4499999999999997E-2</v>
      </c>
    </row>
    <row r="3169" spans="20:49" x14ac:dyDescent="0.2">
      <c r="T3169" s="12">
        <v>2.3668999999999998</v>
      </c>
      <c r="U3169" s="12">
        <v>8.7800000000000003E-2</v>
      </c>
      <c r="AG3169" s="19">
        <v>2.0948000000000002</v>
      </c>
      <c r="AH3169" s="20">
        <v>7.5800000000000006E-2</v>
      </c>
      <c r="AV3169" s="19">
        <v>2.0449999999999999</v>
      </c>
      <c r="AW3169" s="20">
        <v>7.46E-2</v>
      </c>
    </row>
    <row r="3170" spans="20:49" x14ac:dyDescent="0.2">
      <c r="T3170" s="12">
        <v>2.3498000000000001</v>
      </c>
      <c r="U3170" s="12">
        <v>8.7900000000000006E-2</v>
      </c>
      <c r="AG3170" s="19">
        <v>2.0390000000000001</v>
      </c>
      <c r="AH3170" s="20">
        <v>7.5800000000000006E-2</v>
      </c>
      <c r="AV3170" s="19">
        <v>2.0381</v>
      </c>
      <c r="AW3170" s="20">
        <v>7.46E-2</v>
      </c>
    </row>
    <row r="3171" spans="20:49" x14ac:dyDescent="0.2">
      <c r="T3171" s="12">
        <v>2.3753000000000002</v>
      </c>
      <c r="U3171" s="12">
        <v>8.7999999999999995E-2</v>
      </c>
      <c r="AG3171" s="19">
        <v>2.0257000000000001</v>
      </c>
      <c r="AH3171" s="20">
        <v>7.5899999999999995E-2</v>
      </c>
      <c r="AV3171" s="19">
        <v>2.052</v>
      </c>
      <c r="AW3171" s="20">
        <v>7.46E-2</v>
      </c>
    </row>
    <row r="3172" spans="20:49" x14ac:dyDescent="0.2">
      <c r="T3172" s="12">
        <v>2.3557000000000001</v>
      </c>
      <c r="U3172" s="12">
        <v>8.8099999999999998E-2</v>
      </c>
      <c r="AG3172" s="19">
        <v>2.0573000000000001</v>
      </c>
      <c r="AH3172" s="20">
        <v>7.5899999999999995E-2</v>
      </c>
      <c r="AV3172" s="19">
        <v>2.0367000000000002</v>
      </c>
      <c r="AW3172" s="20">
        <v>7.46E-2</v>
      </c>
    </row>
    <row r="3173" spans="20:49" x14ac:dyDescent="0.2">
      <c r="T3173" s="12">
        <v>2.3092999999999999</v>
      </c>
      <c r="U3173" s="12">
        <v>8.8099999999999998E-2</v>
      </c>
      <c r="AG3173" s="19">
        <v>2.0448</v>
      </c>
      <c r="AH3173" s="20">
        <v>7.5899999999999995E-2</v>
      </c>
      <c r="AV3173" s="19">
        <v>2.0514000000000001</v>
      </c>
      <c r="AW3173" s="20">
        <v>7.4700000000000003E-2</v>
      </c>
    </row>
    <row r="3174" spans="20:49" x14ac:dyDescent="0.2">
      <c r="T3174" s="12">
        <v>2.3582000000000001</v>
      </c>
      <c r="U3174" s="12">
        <v>8.8200000000000001E-2</v>
      </c>
      <c r="AG3174" s="19">
        <v>2.0619999999999998</v>
      </c>
      <c r="AH3174" s="20">
        <v>7.5999999999999998E-2</v>
      </c>
      <c r="AV3174" s="19">
        <v>1.9976</v>
      </c>
      <c r="AW3174" s="20">
        <v>7.4700000000000003E-2</v>
      </c>
    </row>
    <row r="3175" spans="20:49" x14ac:dyDescent="0.2">
      <c r="T3175" s="12">
        <v>2.3696999999999999</v>
      </c>
      <c r="U3175" s="12">
        <v>8.8300000000000003E-2</v>
      </c>
      <c r="AG3175" s="19">
        <v>2.0756999999999999</v>
      </c>
      <c r="AH3175" s="20">
        <v>7.5999999999999998E-2</v>
      </c>
      <c r="AV3175" s="19">
        <v>2.0228000000000002</v>
      </c>
      <c r="AW3175" s="20">
        <v>7.4700000000000003E-2</v>
      </c>
    </row>
    <row r="3176" spans="20:49" x14ac:dyDescent="0.2">
      <c r="T3176" s="12">
        <v>2.3626999999999998</v>
      </c>
      <c r="U3176" s="12">
        <v>8.8400000000000006E-2</v>
      </c>
      <c r="AG3176" s="19">
        <v>2.1190000000000002</v>
      </c>
      <c r="AH3176" s="20">
        <v>7.5999999999999998E-2</v>
      </c>
      <c r="AV3176" s="19">
        <v>2.0579000000000001</v>
      </c>
      <c r="AW3176" s="20">
        <v>7.4800000000000005E-2</v>
      </c>
    </row>
    <row r="3177" spans="20:49" x14ac:dyDescent="0.2">
      <c r="T3177" s="12">
        <v>2.3582000000000001</v>
      </c>
      <c r="U3177" s="12">
        <v>8.8499999999999995E-2</v>
      </c>
      <c r="AG3177" s="19">
        <v>2.0750999999999999</v>
      </c>
      <c r="AH3177" s="20">
        <v>7.6100000000000001E-2</v>
      </c>
      <c r="AV3177" s="19">
        <v>2.0337000000000001</v>
      </c>
      <c r="AW3177" s="20">
        <v>7.4800000000000005E-2</v>
      </c>
    </row>
    <row r="3178" spans="20:49" x14ac:dyDescent="0.2">
      <c r="T3178" s="12">
        <v>2.3454999999999999</v>
      </c>
      <c r="U3178" s="12">
        <v>8.8499999999999995E-2</v>
      </c>
      <c r="AG3178" s="19">
        <v>2.0623999999999998</v>
      </c>
      <c r="AH3178" s="20">
        <v>7.6100000000000001E-2</v>
      </c>
      <c r="AV3178" s="19">
        <v>2.0495999999999999</v>
      </c>
      <c r="AW3178" s="20">
        <v>7.4800000000000005E-2</v>
      </c>
    </row>
    <row r="3179" spans="20:49" x14ac:dyDescent="0.2">
      <c r="T3179" s="12">
        <v>2.3611</v>
      </c>
      <c r="U3179" s="12">
        <v>8.8599999999999998E-2</v>
      </c>
      <c r="AG3179" s="19">
        <v>2.0975999999999999</v>
      </c>
      <c r="AH3179" s="20">
        <v>7.6100000000000001E-2</v>
      </c>
      <c r="AV3179" s="19">
        <v>2.0297000000000001</v>
      </c>
      <c r="AW3179" s="20">
        <v>7.4899999999999994E-2</v>
      </c>
    </row>
    <row r="3180" spans="20:49" x14ac:dyDescent="0.2">
      <c r="T3180" s="12">
        <v>2.3952</v>
      </c>
      <c r="U3180" s="12">
        <v>8.8700000000000001E-2</v>
      </c>
      <c r="AG3180" s="19">
        <v>2.1120000000000001</v>
      </c>
      <c r="AH3180" s="20">
        <v>7.6200000000000004E-2</v>
      </c>
      <c r="AV3180" s="19">
        <v>2.0423</v>
      </c>
      <c r="AW3180" s="20">
        <v>7.4899999999999994E-2</v>
      </c>
    </row>
    <row r="3181" spans="20:49" x14ac:dyDescent="0.2">
      <c r="T3181" s="12">
        <v>2.3755000000000002</v>
      </c>
      <c r="U3181" s="12">
        <v>8.8800000000000004E-2</v>
      </c>
      <c r="AG3181" s="19">
        <v>2.0785999999999998</v>
      </c>
      <c r="AH3181" s="20">
        <v>7.6200000000000004E-2</v>
      </c>
      <c r="AV3181" s="19">
        <v>2.0893999999999999</v>
      </c>
      <c r="AW3181" s="20">
        <v>7.4899999999999994E-2</v>
      </c>
    </row>
    <row r="3182" spans="20:49" x14ac:dyDescent="0.2">
      <c r="T3182" s="12">
        <v>2.3469000000000002</v>
      </c>
      <c r="U3182" s="12">
        <v>8.8900000000000007E-2</v>
      </c>
      <c r="AG3182" s="19">
        <v>2.0482999999999998</v>
      </c>
      <c r="AH3182" s="20">
        <v>7.6200000000000004E-2</v>
      </c>
      <c r="AV3182" s="19">
        <v>2.0531000000000001</v>
      </c>
      <c r="AW3182" s="20">
        <v>7.4899999999999994E-2</v>
      </c>
    </row>
    <row r="3183" spans="20:49" x14ac:dyDescent="0.2">
      <c r="T3183" s="12">
        <v>2.3732000000000002</v>
      </c>
      <c r="U3183" s="12">
        <v>8.8900000000000007E-2</v>
      </c>
      <c r="AG3183" s="19">
        <v>2.0992000000000002</v>
      </c>
      <c r="AH3183" s="20">
        <v>7.6300000000000007E-2</v>
      </c>
      <c r="AV3183" s="19">
        <v>2.0409999999999999</v>
      </c>
      <c r="AW3183" s="20">
        <v>7.4999999999999997E-2</v>
      </c>
    </row>
    <row r="3184" spans="20:49" x14ac:dyDescent="0.2">
      <c r="T3184" s="12">
        <v>2.3797000000000001</v>
      </c>
      <c r="U3184" s="12">
        <v>8.8999999999999996E-2</v>
      </c>
      <c r="AG3184" s="19">
        <v>2.0807000000000002</v>
      </c>
      <c r="AH3184" s="20">
        <v>7.6300000000000007E-2</v>
      </c>
      <c r="AV3184" s="19">
        <v>2.0497999999999998</v>
      </c>
      <c r="AW3184" s="20">
        <v>7.4999999999999997E-2</v>
      </c>
    </row>
    <row r="3185" spans="20:49" x14ac:dyDescent="0.2">
      <c r="T3185" s="12">
        <v>2.3491</v>
      </c>
      <c r="U3185" s="12">
        <v>8.9099999999999999E-2</v>
      </c>
      <c r="AG3185" s="19">
        <v>2.0478999999999998</v>
      </c>
      <c r="AH3185" s="20">
        <v>7.6300000000000007E-2</v>
      </c>
      <c r="AV3185" s="19">
        <v>2.0533999999999999</v>
      </c>
      <c r="AW3185" s="20">
        <v>7.4999999999999997E-2</v>
      </c>
    </row>
    <row r="3186" spans="20:49" x14ac:dyDescent="0.2">
      <c r="T3186" s="12">
        <v>2.3963999999999999</v>
      </c>
      <c r="U3186" s="12">
        <v>8.9200000000000002E-2</v>
      </c>
      <c r="AG3186" s="19">
        <v>2.0470999999999999</v>
      </c>
      <c r="AH3186" s="20">
        <v>7.6399999999999996E-2</v>
      </c>
      <c r="AV3186" s="19">
        <v>2.0828000000000002</v>
      </c>
      <c r="AW3186" s="20">
        <v>7.51E-2</v>
      </c>
    </row>
    <row r="3187" spans="20:49" x14ac:dyDescent="0.2">
      <c r="T3187" s="12">
        <v>2.3900999999999999</v>
      </c>
      <c r="U3187" s="12">
        <v>8.9300000000000004E-2</v>
      </c>
      <c r="AG3187" s="19">
        <v>2.0733999999999999</v>
      </c>
      <c r="AH3187" s="20">
        <v>7.6399999999999996E-2</v>
      </c>
      <c r="AV3187" s="19">
        <v>2.0703999999999998</v>
      </c>
      <c r="AW3187" s="20">
        <v>7.51E-2</v>
      </c>
    </row>
    <row r="3188" spans="20:49" x14ac:dyDescent="0.2">
      <c r="T3188" s="12">
        <v>2.3927</v>
      </c>
      <c r="U3188" s="12">
        <v>8.9399999999999993E-2</v>
      </c>
      <c r="AG3188" s="19">
        <v>2.0579000000000001</v>
      </c>
      <c r="AH3188" s="20">
        <v>7.6399999999999996E-2</v>
      </c>
      <c r="AV3188" s="19">
        <v>2.1095000000000002</v>
      </c>
      <c r="AW3188" s="20">
        <v>7.51E-2</v>
      </c>
    </row>
    <row r="3189" spans="20:49" x14ac:dyDescent="0.2">
      <c r="T3189" s="12">
        <v>2.3734000000000002</v>
      </c>
      <c r="U3189" s="12">
        <v>8.9499999999999996E-2</v>
      </c>
      <c r="AG3189" s="19">
        <v>2.0910000000000002</v>
      </c>
      <c r="AH3189" s="20">
        <v>7.6499999999999999E-2</v>
      </c>
      <c r="AV3189" s="19">
        <v>2.0548000000000002</v>
      </c>
      <c r="AW3189" s="20">
        <v>7.5200000000000003E-2</v>
      </c>
    </row>
    <row r="3190" spans="20:49" x14ac:dyDescent="0.2">
      <c r="T3190" s="12">
        <v>2.3551000000000002</v>
      </c>
      <c r="U3190" s="12">
        <v>8.9499999999999996E-2</v>
      </c>
      <c r="AG3190" s="19">
        <v>2.1097000000000001</v>
      </c>
      <c r="AH3190" s="20">
        <v>7.6499999999999999E-2</v>
      </c>
      <c r="AV3190" s="19">
        <v>2.0668000000000002</v>
      </c>
      <c r="AW3190" s="20">
        <v>7.5200000000000003E-2</v>
      </c>
    </row>
    <row r="3191" spans="20:49" x14ac:dyDescent="0.2">
      <c r="T3191" s="12">
        <v>2.4108999999999998</v>
      </c>
      <c r="U3191" s="12">
        <v>8.9599999999999999E-2</v>
      </c>
      <c r="AG3191" s="19">
        <v>2.0613999999999999</v>
      </c>
      <c r="AH3191" s="20">
        <v>7.6600000000000001E-2</v>
      </c>
      <c r="AV3191" s="19">
        <v>2.0423</v>
      </c>
      <c r="AW3191" s="20">
        <v>7.5200000000000003E-2</v>
      </c>
    </row>
    <row r="3192" spans="20:49" x14ac:dyDescent="0.2">
      <c r="T3192" s="12">
        <v>2.4070999999999998</v>
      </c>
      <c r="U3192" s="12">
        <v>8.9700000000000002E-2</v>
      </c>
      <c r="AG3192" s="19">
        <v>2.1143999999999998</v>
      </c>
      <c r="AH3192" s="20">
        <v>7.6600000000000001E-2</v>
      </c>
      <c r="AV3192" s="19">
        <v>2.0632000000000001</v>
      </c>
      <c r="AW3192" s="20">
        <v>7.5300000000000006E-2</v>
      </c>
    </row>
    <row r="3193" spans="20:49" x14ac:dyDescent="0.2">
      <c r="T3193" s="12">
        <v>2.4016000000000002</v>
      </c>
      <c r="U3193" s="12">
        <v>8.9800000000000005E-2</v>
      </c>
      <c r="AG3193" s="19">
        <v>2.0754999999999999</v>
      </c>
      <c r="AH3193" s="20">
        <v>7.6600000000000001E-2</v>
      </c>
      <c r="AV3193" s="19">
        <v>2.0556999999999999</v>
      </c>
      <c r="AW3193" s="20">
        <v>7.5300000000000006E-2</v>
      </c>
    </row>
    <row r="3194" spans="20:49" x14ac:dyDescent="0.2">
      <c r="T3194" s="12">
        <v>2.3626</v>
      </c>
      <c r="U3194" s="12">
        <v>8.9899999999999994E-2</v>
      </c>
      <c r="AG3194" s="19">
        <v>2.0950000000000002</v>
      </c>
      <c r="AH3194" s="20">
        <v>7.6700000000000004E-2</v>
      </c>
      <c r="AV3194" s="19">
        <v>2.0606</v>
      </c>
      <c r="AW3194" s="20">
        <v>7.5300000000000006E-2</v>
      </c>
    </row>
    <row r="3195" spans="20:49" x14ac:dyDescent="0.2">
      <c r="T3195" s="12">
        <v>2.3915000000000002</v>
      </c>
      <c r="U3195" s="12">
        <v>0.09</v>
      </c>
      <c r="AG3195" s="19">
        <v>2.0486</v>
      </c>
      <c r="AH3195" s="20">
        <v>7.6700000000000004E-2</v>
      </c>
      <c r="AV3195" s="19">
        <v>2.0724999999999998</v>
      </c>
      <c r="AW3195" s="20">
        <v>7.5300000000000006E-2</v>
      </c>
    </row>
    <row r="3196" spans="20:49" x14ac:dyDescent="0.2">
      <c r="T3196" s="12">
        <v>2.3963000000000001</v>
      </c>
      <c r="U3196" s="12">
        <v>9.01E-2</v>
      </c>
      <c r="AG3196" s="19">
        <v>2.1</v>
      </c>
      <c r="AH3196" s="20">
        <v>7.6700000000000004E-2</v>
      </c>
      <c r="AV3196" s="19">
        <v>2.0421</v>
      </c>
      <c r="AW3196" s="20">
        <v>7.5399999999999995E-2</v>
      </c>
    </row>
    <row r="3197" spans="20:49" x14ac:dyDescent="0.2">
      <c r="T3197" s="12">
        <v>2.3807999999999998</v>
      </c>
      <c r="U3197" s="12">
        <v>9.0200000000000002E-2</v>
      </c>
      <c r="AG3197" s="19">
        <v>2.0670999999999999</v>
      </c>
      <c r="AH3197" s="20">
        <v>7.6799999999999993E-2</v>
      </c>
      <c r="AV3197" s="19">
        <v>2.0994000000000002</v>
      </c>
      <c r="AW3197" s="20">
        <v>7.5399999999999995E-2</v>
      </c>
    </row>
    <row r="3198" spans="20:49" x14ac:dyDescent="0.2">
      <c r="T3198" s="12">
        <v>2.4203000000000001</v>
      </c>
      <c r="U3198" s="12">
        <v>9.0300000000000005E-2</v>
      </c>
      <c r="AG3198" s="19">
        <v>2.1089000000000002</v>
      </c>
      <c r="AH3198" s="20">
        <v>7.6799999999999993E-2</v>
      </c>
      <c r="AV3198" s="19">
        <v>2.0560999999999998</v>
      </c>
      <c r="AW3198" s="20">
        <v>7.5399999999999995E-2</v>
      </c>
    </row>
    <row r="3199" spans="20:49" x14ac:dyDescent="0.2">
      <c r="T3199" s="12">
        <v>2.4135</v>
      </c>
      <c r="U3199" s="12">
        <v>9.0300000000000005E-2</v>
      </c>
      <c r="AG3199" s="19">
        <v>2.101</v>
      </c>
      <c r="AH3199" s="20">
        <v>7.6799999999999993E-2</v>
      </c>
      <c r="AV3199" s="19">
        <v>2.1046</v>
      </c>
      <c r="AW3199" s="20">
        <v>7.5499999999999998E-2</v>
      </c>
    </row>
    <row r="3200" spans="20:49" x14ac:dyDescent="0.2">
      <c r="T3200" s="12">
        <v>2.4125999999999999</v>
      </c>
      <c r="U3200" s="12">
        <v>9.0399999999999994E-2</v>
      </c>
      <c r="AG3200" s="19">
        <v>2.0929000000000002</v>
      </c>
      <c r="AH3200" s="20">
        <v>7.6899999999999996E-2</v>
      </c>
      <c r="AV3200" s="19">
        <v>2.0224000000000002</v>
      </c>
      <c r="AW3200" s="20">
        <v>7.5499999999999998E-2</v>
      </c>
    </row>
    <row r="3201" spans="20:49" x14ac:dyDescent="0.2">
      <c r="T3201" s="12">
        <v>2.4140999999999999</v>
      </c>
      <c r="U3201" s="12">
        <v>9.0499999999999997E-2</v>
      </c>
      <c r="AG3201" s="19">
        <v>2.0941000000000001</v>
      </c>
      <c r="AH3201" s="20">
        <v>7.6899999999999996E-2</v>
      </c>
      <c r="AV3201" s="19">
        <v>2.0541</v>
      </c>
      <c r="AW3201" s="20">
        <v>7.5499999999999998E-2</v>
      </c>
    </row>
    <row r="3202" spans="20:49" x14ac:dyDescent="0.2">
      <c r="T3202" s="12">
        <v>2.3908999999999998</v>
      </c>
      <c r="U3202" s="12">
        <v>9.06E-2</v>
      </c>
      <c r="AG3202" s="19">
        <v>2.0630000000000002</v>
      </c>
      <c r="AH3202" s="20">
        <v>7.6899999999999996E-2</v>
      </c>
      <c r="AV3202" s="19">
        <v>2.073</v>
      </c>
      <c r="AW3202" s="20">
        <v>7.5600000000000001E-2</v>
      </c>
    </row>
    <row r="3203" spans="20:49" x14ac:dyDescent="0.2">
      <c r="T3203" s="12">
        <v>2.4011</v>
      </c>
      <c r="U3203" s="12">
        <v>9.0700000000000003E-2</v>
      </c>
      <c r="AG3203" s="19">
        <v>2.0853000000000002</v>
      </c>
      <c r="AH3203" s="20">
        <v>7.6999999999999999E-2</v>
      </c>
      <c r="AV3203" s="19">
        <v>2.04</v>
      </c>
      <c r="AW3203" s="20">
        <v>7.5600000000000001E-2</v>
      </c>
    </row>
    <row r="3204" spans="20:49" x14ac:dyDescent="0.2">
      <c r="T3204" s="12">
        <v>2.4386999999999999</v>
      </c>
      <c r="U3204" s="12">
        <v>9.0800000000000006E-2</v>
      </c>
      <c r="AG3204" s="19">
        <v>2.0550000000000002</v>
      </c>
      <c r="AH3204" s="20">
        <v>7.6999999999999999E-2</v>
      </c>
      <c r="AV3204" s="19">
        <v>2.0545</v>
      </c>
      <c r="AW3204" s="20">
        <v>7.5600000000000001E-2</v>
      </c>
    </row>
    <row r="3205" spans="20:49" x14ac:dyDescent="0.2">
      <c r="T3205" s="12">
        <v>2.3635999999999999</v>
      </c>
      <c r="U3205" s="12">
        <v>9.0899999999999995E-2</v>
      </c>
      <c r="AG3205" s="19">
        <v>2.0973000000000002</v>
      </c>
      <c r="AH3205" s="20">
        <v>7.6999999999999999E-2</v>
      </c>
      <c r="AV3205" s="19">
        <v>2.0583</v>
      </c>
      <c r="AW3205" s="20">
        <v>7.5700000000000003E-2</v>
      </c>
    </row>
    <row r="3206" spans="20:49" x14ac:dyDescent="0.2">
      <c r="T3206" s="12">
        <v>2.4477000000000002</v>
      </c>
      <c r="U3206" s="12">
        <v>9.0999999999999998E-2</v>
      </c>
      <c r="AG3206" s="19">
        <v>2.1189</v>
      </c>
      <c r="AH3206" s="20">
        <v>7.7100000000000002E-2</v>
      </c>
      <c r="AV3206" s="19">
        <v>2.0545</v>
      </c>
      <c r="AW3206" s="20">
        <v>7.5700000000000003E-2</v>
      </c>
    </row>
    <row r="3207" spans="20:49" x14ac:dyDescent="0.2">
      <c r="T3207" s="12">
        <v>2.4226000000000001</v>
      </c>
      <c r="U3207" s="12">
        <v>9.11E-2</v>
      </c>
      <c r="AG3207" s="19">
        <v>2.0581999999999998</v>
      </c>
      <c r="AH3207" s="20">
        <v>7.7100000000000002E-2</v>
      </c>
      <c r="AV3207" s="19">
        <v>2.0653999999999999</v>
      </c>
      <c r="AW3207" s="20">
        <v>7.5700000000000003E-2</v>
      </c>
    </row>
    <row r="3208" spans="20:49" x14ac:dyDescent="0.2">
      <c r="T3208" s="12">
        <v>2.4297</v>
      </c>
      <c r="U3208" s="12">
        <v>9.1200000000000003E-2</v>
      </c>
      <c r="AG3208" s="19">
        <v>2.0819000000000001</v>
      </c>
      <c r="AH3208" s="20">
        <v>7.7100000000000002E-2</v>
      </c>
      <c r="AV3208" s="19">
        <v>2.0716000000000001</v>
      </c>
      <c r="AW3208" s="20">
        <v>7.5800000000000006E-2</v>
      </c>
    </row>
    <row r="3209" spans="20:49" x14ac:dyDescent="0.2">
      <c r="T3209" s="12">
        <v>2.4304999999999999</v>
      </c>
      <c r="U3209" s="12">
        <v>9.1300000000000006E-2</v>
      </c>
      <c r="AG3209" s="19">
        <v>2.0840999999999998</v>
      </c>
      <c r="AH3209" s="20">
        <v>7.7200000000000005E-2</v>
      </c>
      <c r="AV3209" s="19">
        <v>2.0948000000000002</v>
      </c>
      <c r="AW3209" s="20">
        <v>7.5800000000000006E-2</v>
      </c>
    </row>
    <row r="3210" spans="20:49" x14ac:dyDescent="0.2">
      <c r="T3210" s="12">
        <v>2.4175</v>
      </c>
      <c r="U3210" s="12">
        <v>9.1399999999999995E-2</v>
      </c>
      <c r="AG3210" s="19">
        <v>2.1223999999999998</v>
      </c>
      <c r="AH3210" s="20">
        <v>7.7200000000000005E-2</v>
      </c>
      <c r="AV3210" s="19">
        <v>2.0390000000000001</v>
      </c>
      <c r="AW3210" s="20">
        <v>7.5800000000000006E-2</v>
      </c>
    </row>
    <row r="3211" spans="20:49" x14ac:dyDescent="0.2">
      <c r="T3211" s="12">
        <v>2.4438</v>
      </c>
      <c r="U3211" s="12">
        <v>9.1499999999999998E-2</v>
      </c>
      <c r="AG3211" s="19">
        <v>2.0674999999999999</v>
      </c>
      <c r="AH3211" s="20">
        <v>7.7200000000000005E-2</v>
      </c>
      <c r="AV3211" s="19">
        <v>2.0257000000000001</v>
      </c>
      <c r="AW3211" s="20">
        <v>7.5899999999999995E-2</v>
      </c>
    </row>
    <row r="3212" spans="20:49" x14ac:dyDescent="0.2">
      <c r="T3212" s="12">
        <v>2.4388999999999998</v>
      </c>
      <c r="U3212" s="12">
        <v>9.1600000000000001E-2</v>
      </c>
      <c r="AG3212" s="19">
        <v>2.0926</v>
      </c>
      <c r="AH3212" s="20">
        <v>7.7299999999999994E-2</v>
      </c>
      <c r="AV3212" s="19">
        <v>2.0573000000000001</v>
      </c>
      <c r="AW3212" s="20">
        <v>7.5899999999999995E-2</v>
      </c>
    </row>
    <row r="3213" spans="20:49" x14ac:dyDescent="0.2">
      <c r="T3213" s="12">
        <v>2.4167999999999998</v>
      </c>
      <c r="U3213" s="12">
        <v>9.1700000000000004E-2</v>
      </c>
      <c r="AG3213" s="19">
        <v>2.0985999999999998</v>
      </c>
      <c r="AH3213" s="20">
        <v>7.7299999999999994E-2</v>
      </c>
      <c r="AV3213" s="19">
        <v>2.0448</v>
      </c>
      <c r="AW3213" s="20">
        <v>7.5899999999999995E-2</v>
      </c>
    </row>
    <row r="3214" spans="20:49" x14ac:dyDescent="0.2">
      <c r="T3214" s="12">
        <v>2.4253</v>
      </c>
      <c r="U3214" s="12">
        <v>9.1800000000000007E-2</v>
      </c>
      <c r="AG3214" s="19">
        <v>2.0695000000000001</v>
      </c>
      <c r="AH3214" s="20">
        <v>7.7399999999999997E-2</v>
      </c>
      <c r="AV3214" s="19">
        <v>2.0619999999999998</v>
      </c>
      <c r="AW3214" s="20">
        <v>7.5999999999999998E-2</v>
      </c>
    </row>
    <row r="3215" spans="20:49" x14ac:dyDescent="0.2">
      <c r="T3215" s="12">
        <v>2.4163999999999999</v>
      </c>
      <c r="U3215" s="12">
        <v>9.1899999999999996E-2</v>
      </c>
      <c r="AG3215" s="19">
        <v>2.1227</v>
      </c>
      <c r="AH3215" s="20">
        <v>7.7399999999999997E-2</v>
      </c>
      <c r="AV3215" s="19">
        <v>2.0756999999999999</v>
      </c>
      <c r="AW3215" s="20">
        <v>7.5999999999999998E-2</v>
      </c>
    </row>
    <row r="3216" spans="20:49" x14ac:dyDescent="0.2">
      <c r="T3216" s="12">
        <v>2.4095</v>
      </c>
      <c r="U3216" s="12">
        <v>9.1999999999999998E-2</v>
      </c>
      <c r="AG3216" s="19">
        <v>2.0762999999999998</v>
      </c>
      <c r="AH3216" s="20">
        <v>7.7399999999999997E-2</v>
      </c>
      <c r="AV3216" s="19">
        <v>2.1190000000000002</v>
      </c>
      <c r="AW3216" s="20">
        <v>7.5999999999999998E-2</v>
      </c>
    </row>
    <row r="3217" spans="20:49" x14ac:dyDescent="0.2">
      <c r="T3217" s="12">
        <v>2.4079000000000002</v>
      </c>
      <c r="U3217" s="12">
        <v>9.2100000000000001E-2</v>
      </c>
      <c r="AG3217" s="19">
        <v>2.1113</v>
      </c>
      <c r="AH3217" s="20">
        <v>7.7499999999999999E-2</v>
      </c>
      <c r="AV3217" s="19">
        <v>2.0750999999999999</v>
      </c>
      <c r="AW3217" s="20">
        <v>7.6100000000000001E-2</v>
      </c>
    </row>
    <row r="3218" spans="20:49" x14ac:dyDescent="0.2">
      <c r="T3218" s="12">
        <v>2.4321999999999999</v>
      </c>
      <c r="U3218" s="12">
        <v>9.2200000000000004E-2</v>
      </c>
      <c r="AG3218" s="19">
        <v>2.1013000000000002</v>
      </c>
      <c r="AH3218" s="20">
        <v>7.7499999999999999E-2</v>
      </c>
      <c r="AV3218" s="19">
        <v>2.0623999999999998</v>
      </c>
      <c r="AW3218" s="20">
        <v>7.6100000000000001E-2</v>
      </c>
    </row>
    <row r="3219" spans="20:49" x14ac:dyDescent="0.2">
      <c r="T3219" s="12">
        <v>2.4573999999999998</v>
      </c>
      <c r="U3219" s="12">
        <v>9.2299999999999993E-2</v>
      </c>
      <c r="AG3219" s="19">
        <v>2.1446000000000001</v>
      </c>
      <c r="AH3219" s="20">
        <v>7.7499999999999999E-2</v>
      </c>
      <c r="AV3219" s="19">
        <v>2.0975999999999999</v>
      </c>
      <c r="AW3219" s="20">
        <v>7.6100000000000001E-2</v>
      </c>
    </row>
    <row r="3220" spans="20:49" x14ac:dyDescent="0.2">
      <c r="T3220" s="12">
        <v>2.4567999999999999</v>
      </c>
      <c r="U3220" s="12">
        <v>9.2399999999999996E-2</v>
      </c>
      <c r="AG3220" s="19">
        <v>2.0998999999999999</v>
      </c>
      <c r="AH3220" s="20">
        <v>7.7600000000000002E-2</v>
      </c>
      <c r="AV3220" s="19">
        <v>2.1120000000000001</v>
      </c>
      <c r="AW3220" s="20">
        <v>7.6200000000000004E-2</v>
      </c>
    </row>
    <row r="3221" spans="20:49" x14ac:dyDescent="0.2">
      <c r="T3221" s="12">
        <v>2.4489000000000001</v>
      </c>
      <c r="U3221" s="12">
        <v>9.2499999999999999E-2</v>
      </c>
      <c r="AG3221" s="19">
        <v>2.1126</v>
      </c>
      <c r="AH3221" s="20">
        <v>7.7600000000000002E-2</v>
      </c>
      <c r="AV3221" s="19">
        <v>2.0785999999999998</v>
      </c>
      <c r="AW3221" s="20">
        <v>7.6200000000000004E-2</v>
      </c>
    </row>
    <row r="3222" spans="20:49" x14ac:dyDescent="0.2">
      <c r="T3222" s="12">
        <v>2.4603000000000002</v>
      </c>
      <c r="U3222" s="12">
        <v>9.2600000000000002E-2</v>
      </c>
      <c r="AG3222" s="19">
        <v>2.08</v>
      </c>
      <c r="AH3222" s="20">
        <v>7.7600000000000002E-2</v>
      </c>
      <c r="AV3222" s="19">
        <v>2.0482999999999998</v>
      </c>
      <c r="AW3222" s="20">
        <v>7.6200000000000004E-2</v>
      </c>
    </row>
    <row r="3223" spans="20:49" x14ac:dyDescent="0.2">
      <c r="T3223" s="12">
        <v>2.4539</v>
      </c>
      <c r="U3223" s="12">
        <v>9.2700000000000005E-2</v>
      </c>
      <c r="AG3223" s="19">
        <v>2.125</v>
      </c>
      <c r="AH3223" s="20">
        <v>7.7700000000000005E-2</v>
      </c>
      <c r="AV3223" s="19">
        <v>2.0992000000000002</v>
      </c>
      <c r="AW3223" s="20">
        <v>7.6300000000000007E-2</v>
      </c>
    </row>
    <row r="3224" spans="20:49" x14ac:dyDescent="0.2">
      <c r="T3224" s="12">
        <v>2.4260000000000002</v>
      </c>
      <c r="U3224" s="12">
        <v>9.2899999999999996E-2</v>
      </c>
      <c r="AG3224" s="19">
        <v>2.1006999999999998</v>
      </c>
      <c r="AH3224" s="20">
        <v>7.7700000000000005E-2</v>
      </c>
      <c r="AV3224" s="19">
        <v>2.0807000000000002</v>
      </c>
      <c r="AW3224" s="20">
        <v>7.6300000000000007E-2</v>
      </c>
    </row>
    <row r="3225" spans="20:49" x14ac:dyDescent="0.2">
      <c r="T3225" s="12">
        <v>2.4358</v>
      </c>
      <c r="U3225" s="12">
        <v>9.2999999999999999E-2</v>
      </c>
      <c r="AG3225" s="19">
        <v>2.1478999999999999</v>
      </c>
      <c r="AH3225" s="20">
        <v>7.7700000000000005E-2</v>
      </c>
      <c r="AV3225" s="19">
        <v>2.0478999999999998</v>
      </c>
      <c r="AW3225" s="20">
        <v>7.6300000000000007E-2</v>
      </c>
    </row>
    <row r="3226" spans="20:49" x14ac:dyDescent="0.2">
      <c r="T3226" s="12">
        <v>2.4420000000000002</v>
      </c>
      <c r="U3226" s="12">
        <v>9.3100000000000002E-2</v>
      </c>
      <c r="AG3226" s="19">
        <v>2.1261000000000001</v>
      </c>
      <c r="AH3226" s="20">
        <v>7.7799999999999994E-2</v>
      </c>
      <c r="AV3226" s="19">
        <v>2.0470999999999999</v>
      </c>
      <c r="AW3226" s="20">
        <v>7.6399999999999996E-2</v>
      </c>
    </row>
    <row r="3227" spans="20:49" x14ac:dyDescent="0.2">
      <c r="T3227" s="12">
        <v>2.5101</v>
      </c>
      <c r="U3227" s="12">
        <v>9.3200000000000005E-2</v>
      </c>
      <c r="AG3227" s="19">
        <v>2.0840999999999998</v>
      </c>
      <c r="AH3227" s="20">
        <v>7.7799999999999994E-2</v>
      </c>
      <c r="AV3227" s="19">
        <v>2.0733999999999999</v>
      </c>
      <c r="AW3227" s="20">
        <v>7.6399999999999996E-2</v>
      </c>
    </row>
    <row r="3228" spans="20:49" x14ac:dyDescent="0.2">
      <c r="T3228" s="12">
        <v>2.4479000000000002</v>
      </c>
      <c r="U3228" s="12">
        <v>9.3299999999999994E-2</v>
      </c>
      <c r="AG3228" s="19">
        <v>2.0981999999999998</v>
      </c>
      <c r="AH3228" s="20">
        <v>7.7799999999999994E-2</v>
      </c>
      <c r="AV3228" s="19">
        <v>2.0579000000000001</v>
      </c>
      <c r="AW3228" s="20">
        <v>7.6399999999999996E-2</v>
      </c>
    </row>
    <row r="3229" spans="20:49" x14ac:dyDescent="0.2">
      <c r="T3229" s="12">
        <v>2.4611000000000001</v>
      </c>
      <c r="U3229" s="12">
        <v>9.3399999999999997E-2</v>
      </c>
      <c r="AG3229" s="19">
        <v>2.0909</v>
      </c>
      <c r="AH3229" s="20">
        <v>7.7899999999999997E-2</v>
      </c>
      <c r="AV3229" s="19">
        <v>2.0910000000000002</v>
      </c>
      <c r="AW3229" s="20">
        <v>7.6499999999999999E-2</v>
      </c>
    </row>
    <row r="3230" spans="20:49" x14ac:dyDescent="0.2">
      <c r="T3230" s="12">
        <v>2.4487999999999999</v>
      </c>
      <c r="U3230" s="12">
        <v>9.35E-2</v>
      </c>
      <c r="AG3230" s="19">
        <v>2.1332</v>
      </c>
      <c r="AH3230" s="20">
        <v>7.7899999999999997E-2</v>
      </c>
      <c r="AV3230" s="19">
        <v>2.1097000000000001</v>
      </c>
      <c r="AW3230" s="20">
        <v>7.6499999999999999E-2</v>
      </c>
    </row>
    <row r="3231" spans="20:49" x14ac:dyDescent="0.2">
      <c r="T3231" s="12">
        <v>2.4561999999999999</v>
      </c>
      <c r="U3231" s="12">
        <v>9.3600000000000003E-2</v>
      </c>
      <c r="AG3231" s="19">
        <v>2.0990000000000002</v>
      </c>
      <c r="AH3231" s="20">
        <v>7.7899999999999997E-2</v>
      </c>
      <c r="AV3231" s="19">
        <v>2.0613999999999999</v>
      </c>
      <c r="AW3231" s="20">
        <v>7.6600000000000001E-2</v>
      </c>
    </row>
    <row r="3232" spans="20:49" x14ac:dyDescent="0.2">
      <c r="T3232" s="12">
        <v>2.4687999999999999</v>
      </c>
      <c r="U3232" s="12">
        <v>9.3700000000000006E-2</v>
      </c>
      <c r="AG3232" s="19">
        <v>2.0899000000000001</v>
      </c>
      <c r="AH3232" s="20">
        <v>7.8E-2</v>
      </c>
      <c r="AV3232" s="19">
        <v>2.1143999999999998</v>
      </c>
      <c r="AW3232" s="20">
        <v>7.6600000000000001E-2</v>
      </c>
    </row>
    <row r="3233" spans="20:49" x14ac:dyDescent="0.2">
      <c r="T3233" s="12">
        <v>2.4899</v>
      </c>
      <c r="U3233" s="12">
        <v>9.3899999999999997E-2</v>
      </c>
      <c r="AG3233" s="19">
        <v>2.1490999999999998</v>
      </c>
      <c r="AH3233" s="20">
        <v>7.8E-2</v>
      </c>
      <c r="AV3233" s="19">
        <v>2.0754999999999999</v>
      </c>
      <c r="AW3233" s="20">
        <v>7.6600000000000001E-2</v>
      </c>
    </row>
    <row r="3234" spans="20:49" x14ac:dyDescent="0.2">
      <c r="T3234" s="12">
        <v>2.4527000000000001</v>
      </c>
      <c r="U3234" s="12">
        <v>9.4E-2</v>
      </c>
      <c r="AG3234" s="19">
        <v>2.1049000000000002</v>
      </c>
      <c r="AH3234" s="20">
        <v>7.8100000000000003E-2</v>
      </c>
      <c r="AV3234" s="19">
        <v>2.0950000000000002</v>
      </c>
      <c r="AW3234" s="20">
        <v>7.6700000000000004E-2</v>
      </c>
    </row>
    <row r="3235" spans="20:49" x14ac:dyDescent="0.2">
      <c r="T3235" s="12">
        <v>2.5139999999999998</v>
      </c>
      <c r="U3235" s="12">
        <v>9.4100000000000003E-2</v>
      </c>
      <c r="AG3235" s="19">
        <v>2.1406000000000001</v>
      </c>
      <c r="AH3235" s="20">
        <v>7.8100000000000003E-2</v>
      </c>
      <c r="AV3235" s="19">
        <v>2.0486</v>
      </c>
      <c r="AW3235" s="20">
        <v>7.6700000000000004E-2</v>
      </c>
    </row>
    <row r="3236" spans="20:49" x14ac:dyDescent="0.2">
      <c r="T3236" s="12">
        <v>2.5104000000000002</v>
      </c>
      <c r="U3236" s="12">
        <v>9.4200000000000006E-2</v>
      </c>
      <c r="AG3236" s="19">
        <v>2.1616</v>
      </c>
      <c r="AH3236" s="20">
        <v>7.8100000000000003E-2</v>
      </c>
      <c r="AV3236" s="19">
        <v>2.1</v>
      </c>
      <c r="AW3236" s="20">
        <v>7.6700000000000004E-2</v>
      </c>
    </row>
    <row r="3237" spans="20:49" x14ac:dyDescent="0.2">
      <c r="T3237" s="12">
        <v>2.4971999999999999</v>
      </c>
      <c r="U3237" s="12">
        <v>9.4299999999999995E-2</v>
      </c>
      <c r="AG3237" s="19">
        <v>2.1307999999999998</v>
      </c>
      <c r="AH3237" s="20">
        <v>7.8200000000000006E-2</v>
      </c>
      <c r="AV3237" s="19">
        <v>2.0670999999999999</v>
      </c>
      <c r="AW3237" s="20">
        <v>7.6799999999999993E-2</v>
      </c>
    </row>
    <row r="3238" spans="20:49" x14ac:dyDescent="0.2">
      <c r="T3238" s="12">
        <v>2.4998</v>
      </c>
      <c r="U3238" s="12">
        <v>9.4399999999999998E-2</v>
      </c>
      <c r="AG3238" s="19">
        <v>2.1156000000000001</v>
      </c>
      <c r="AH3238" s="20">
        <v>7.8200000000000006E-2</v>
      </c>
      <c r="AV3238" s="19">
        <v>2.1089000000000002</v>
      </c>
      <c r="AW3238" s="20">
        <v>7.6799999999999993E-2</v>
      </c>
    </row>
    <row r="3239" spans="20:49" x14ac:dyDescent="0.2">
      <c r="T3239" s="12">
        <v>2.4645999999999999</v>
      </c>
      <c r="U3239" s="12">
        <v>9.4600000000000004E-2</v>
      </c>
      <c r="AG3239" s="19">
        <v>2.1307</v>
      </c>
      <c r="AH3239" s="20">
        <v>7.8200000000000006E-2</v>
      </c>
      <c r="AV3239" s="19">
        <v>2.101</v>
      </c>
      <c r="AW3239" s="20">
        <v>7.6799999999999993E-2</v>
      </c>
    </row>
    <row r="3240" spans="20:49" x14ac:dyDescent="0.2">
      <c r="T3240" s="12">
        <v>2.4933999999999998</v>
      </c>
      <c r="U3240" s="12">
        <v>9.4700000000000006E-2</v>
      </c>
      <c r="AG3240" s="19">
        <v>2.1246</v>
      </c>
      <c r="AH3240" s="20">
        <v>7.8299999999999995E-2</v>
      </c>
      <c r="AV3240" s="19">
        <v>2.0929000000000002</v>
      </c>
      <c r="AW3240" s="20">
        <v>7.6899999999999996E-2</v>
      </c>
    </row>
    <row r="3241" spans="20:49" x14ac:dyDescent="0.2">
      <c r="T3241" s="12">
        <v>2.5350000000000001</v>
      </c>
      <c r="U3241" s="12">
        <v>9.4799999999999995E-2</v>
      </c>
      <c r="AG3241" s="19">
        <v>2.1288999999999998</v>
      </c>
      <c r="AH3241" s="20">
        <v>7.8299999999999995E-2</v>
      </c>
      <c r="AV3241" s="19">
        <v>2.0941000000000001</v>
      </c>
      <c r="AW3241" s="20">
        <v>7.6899999999999996E-2</v>
      </c>
    </row>
    <row r="3242" spans="20:49" x14ac:dyDescent="0.2">
      <c r="T3242" s="12">
        <v>2.5055000000000001</v>
      </c>
      <c r="U3242" s="12">
        <v>9.4899999999999998E-2</v>
      </c>
      <c r="AG3242" s="19">
        <v>2.1185</v>
      </c>
      <c r="AH3242" s="20">
        <v>7.8299999999999995E-2</v>
      </c>
      <c r="AV3242" s="19">
        <v>2.0630000000000002</v>
      </c>
      <c r="AW3242" s="20">
        <v>7.6899999999999996E-2</v>
      </c>
    </row>
    <row r="3243" spans="20:49" x14ac:dyDescent="0.2">
      <c r="T3243" s="12">
        <v>2.4782000000000002</v>
      </c>
      <c r="U3243" s="12">
        <v>9.5000000000000001E-2</v>
      </c>
      <c r="AG3243" s="19">
        <v>2.0977999999999999</v>
      </c>
      <c r="AH3243" s="20">
        <v>7.8399999999999997E-2</v>
      </c>
      <c r="AV3243" s="19">
        <v>2.0853000000000002</v>
      </c>
      <c r="AW3243" s="20">
        <v>7.6999999999999999E-2</v>
      </c>
    </row>
    <row r="3244" spans="20:49" x14ac:dyDescent="0.2">
      <c r="T3244" s="12">
        <v>2.5282</v>
      </c>
      <c r="U3244" s="12">
        <v>9.5200000000000007E-2</v>
      </c>
      <c r="AG3244" s="19">
        <v>2.1579999999999999</v>
      </c>
      <c r="AH3244" s="20">
        <v>7.8399999999999997E-2</v>
      </c>
      <c r="AV3244" s="19">
        <v>2.0550000000000002</v>
      </c>
      <c r="AW3244" s="20">
        <v>7.6999999999999999E-2</v>
      </c>
    </row>
    <row r="3245" spans="20:49" x14ac:dyDescent="0.2">
      <c r="T3245" s="12">
        <v>2.5137</v>
      </c>
      <c r="U3245" s="12">
        <v>9.5299999999999996E-2</v>
      </c>
      <c r="AG3245" s="19">
        <v>2.1215999999999999</v>
      </c>
      <c r="AH3245" s="20">
        <v>7.8399999999999997E-2</v>
      </c>
      <c r="AV3245" s="19">
        <v>2.0973000000000002</v>
      </c>
      <c r="AW3245" s="20">
        <v>7.6999999999999999E-2</v>
      </c>
    </row>
    <row r="3246" spans="20:49" x14ac:dyDescent="0.2">
      <c r="T3246" s="12">
        <v>2.5224000000000002</v>
      </c>
      <c r="U3246" s="12">
        <v>9.5399999999999999E-2</v>
      </c>
      <c r="AG3246" s="19">
        <v>2.1541999999999999</v>
      </c>
      <c r="AH3246" s="20">
        <v>7.85E-2</v>
      </c>
      <c r="AV3246" s="19">
        <v>2.1189</v>
      </c>
      <c r="AW3246" s="20">
        <v>7.7100000000000002E-2</v>
      </c>
    </row>
    <row r="3247" spans="20:49" x14ac:dyDescent="0.2">
      <c r="T3247" s="12">
        <v>2.5059999999999998</v>
      </c>
      <c r="U3247" s="12">
        <v>9.5500000000000002E-2</v>
      </c>
      <c r="AG3247" s="19">
        <v>2.1326000000000001</v>
      </c>
      <c r="AH3247" s="20">
        <v>7.85E-2</v>
      </c>
      <c r="AV3247" s="19">
        <v>2.0581999999999998</v>
      </c>
      <c r="AW3247" s="20">
        <v>7.7100000000000002E-2</v>
      </c>
    </row>
    <row r="3248" spans="20:49" x14ac:dyDescent="0.2">
      <c r="T3248" s="12">
        <v>2.5200999999999998</v>
      </c>
      <c r="U3248" s="12">
        <v>9.5600000000000004E-2</v>
      </c>
      <c r="AG3248" s="19">
        <v>2.1473</v>
      </c>
      <c r="AH3248" s="20">
        <v>7.85E-2</v>
      </c>
      <c r="AV3248" s="19">
        <v>2.0819000000000001</v>
      </c>
      <c r="AW3248" s="20">
        <v>7.7100000000000002E-2</v>
      </c>
    </row>
    <row r="3249" spans="20:49" x14ac:dyDescent="0.2">
      <c r="T3249" s="12">
        <v>2.4954000000000001</v>
      </c>
      <c r="U3249" s="12">
        <v>9.5799999999999996E-2</v>
      </c>
      <c r="AG3249" s="19">
        <v>2.1516999999999999</v>
      </c>
      <c r="AH3249" s="20">
        <v>7.8600000000000003E-2</v>
      </c>
      <c r="AV3249" s="19">
        <v>2.0840999999999998</v>
      </c>
      <c r="AW3249" s="20">
        <v>7.7200000000000005E-2</v>
      </c>
    </row>
    <row r="3250" spans="20:49" x14ac:dyDescent="0.2">
      <c r="T3250" s="12">
        <v>2.5686</v>
      </c>
      <c r="U3250" s="12">
        <v>9.5899999999999999E-2</v>
      </c>
      <c r="AG3250" s="19">
        <v>2.1539999999999999</v>
      </c>
      <c r="AH3250" s="20">
        <v>7.8600000000000003E-2</v>
      </c>
      <c r="AV3250" s="19">
        <v>2.1223999999999998</v>
      </c>
      <c r="AW3250" s="20">
        <v>7.7200000000000005E-2</v>
      </c>
    </row>
    <row r="3251" spans="20:49" x14ac:dyDescent="0.2">
      <c r="T3251" s="12">
        <v>2.4986999999999999</v>
      </c>
      <c r="U3251" s="12">
        <v>9.6000000000000002E-2</v>
      </c>
      <c r="AG3251" s="19">
        <v>2.1265999999999998</v>
      </c>
      <c r="AH3251" s="20">
        <v>7.8600000000000003E-2</v>
      </c>
      <c r="AV3251" s="19">
        <v>2.0674999999999999</v>
      </c>
      <c r="AW3251" s="20">
        <v>7.7200000000000005E-2</v>
      </c>
    </row>
    <row r="3252" spans="20:49" x14ac:dyDescent="0.2">
      <c r="T3252" s="12">
        <v>2.5440999999999998</v>
      </c>
      <c r="U3252" s="12">
        <v>9.6100000000000005E-2</v>
      </c>
      <c r="AG3252" s="19">
        <v>2.1112000000000002</v>
      </c>
      <c r="AH3252" s="20">
        <v>7.8700000000000006E-2</v>
      </c>
      <c r="AV3252" s="19">
        <v>2.0926</v>
      </c>
      <c r="AW3252" s="20">
        <v>7.7299999999999994E-2</v>
      </c>
    </row>
    <row r="3253" spans="20:49" x14ac:dyDescent="0.2">
      <c r="T3253" s="12">
        <v>2.5598000000000001</v>
      </c>
      <c r="U3253" s="12">
        <v>9.6299999999999997E-2</v>
      </c>
      <c r="AG3253" s="19">
        <v>2.2153</v>
      </c>
      <c r="AH3253" s="20">
        <v>7.8700000000000006E-2</v>
      </c>
      <c r="AV3253" s="19">
        <v>2.0985999999999998</v>
      </c>
      <c r="AW3253" s="20">
        <v>7.7299999999999994E-2</v>
      </c>
    </row>
    <row r="3254" spans="20:49" x14ac:dyDescent="0.2">
      <c r="T3254" s="12">
        <v>2.5459000000000001</v>
      </c>
      <c r="U3254" s="12">
        <v>9.64E-2</v>
      </c>
      <c r="AG3254" s="19">
        <v>2.1701999999999999</v>
      </c>
      <c r="AH3254" s="20">
        <v>7.8700000000000006E-2</v>
      </c>
      <c r="AV3254" s="19">
        <v>2.0695000000000001</v>
      </c>
      <c r="AW3254" s="20">
        <v>7.7399999999999997E-2</v>
      </c>
    </row>
    <row r="3255" spans="20:49" x14ac:dyDescent="0.2">
      <c r="T3255" s="12">
        <v>2.5137</v>
      </c>
      <c r="U3255" s="12">
        <v>9.6500000000000002E-2</v>
      </c>
      <c r="AG3255" s="19">
        <v>2.1629</v>
      </c>
      <c r="AH3255" s="20">
        <v>7.8799999999999995E-2</v>
      </c>
      <c r="AV3255" s="19">
        <v>2.1227</v>
      </c>
      <c r="AW3255" s="20">
        <v>7.7399999999999997E-2</v>
      </c>
    </row>
    <row r="3256" spans="20:49" x14ac:dyDescent="0.2">
      <c r="T3256" s="12">
        <v>2.5266999999999999</v>
      </c>
      <c r="U3256" s="12">
        <v>9.6699999999999994E-2</v>
      </c>
      <c r="AG3256" s="19">
        <v>2.1158999999999999</v>
      </c>
      <c r="AH3256" s="20">
        <v>7.8799999999999995E-2</v>
      </c>
      <c r="AV3256" s="19">
        <v>2.0762999999999998</v>
      </c>
      <c r="AW3256" s="20">
        <v>7.7399999999999997E-2</v>
      </c>
    </row>
    <row r="3257" spans="20:49" x14ac:dyDescent="0.2">
      <c r="T3257" s="12">
        <v>2.5779000000000001</v>
      </c>
      <c r="U3257" s="12">
        <v>9.6799999999999997E-2</v>
      </c>
      <c r="AG3257" s="19">
        <v>2.1116000000000001</v>
      </c>
      <c r="AH3257" s="20">
        <v>7.8799999999999995E-2</v>
      </c>
      <c r="AV3257" s="19">
        <v>2.1113</v>
      </c>
      <c r="AW3257" s="20">
        <v>7.7499999999999999E-2</v>
      </c>
    </row>
    <row r="3258" spans="20:49" x14ac:dyDescent="0.2">
      <c r="T3258" s="12">
        <v>2.5825</v>
      </c>
      <c r="U3258" s="12">
        <v>9.69E-2</v>
      </c>
      <c r="AG3258" s="19">
        <v>2.1248</v>
      </c>
      <c r="AH3258" s="20">
        <v>7.8899999999999998E-2</v>
      </c>
      <c r="AV3258" s="19">
        <v>2.1013000000000002</v>
      </c>
      <c r="AW3258" s="20">
        <v>7.7499999999999999E-2</v>
      </c>
    </row>
    <row r="3259" spans="20:49" x14ac:dyDescent="0.2">
      <c r="T3259" s="12">
        <v>2.5196999999999998</v>
      </c>
      <c r="U3259" s="12">
        <v>9.7100000000000006E-2</v>
      </c>
      <c r="AG3259" s="19">
        <v>2.1408</v>
      </c>
      <c r="AH3259" s="20">
        <v>7.8899999999999998E-2</v>
      </c>
      <c r="AV3259" s="19">
        <v>2.1446000000000001</v>
      </c>
      <c r="AW3259" s="20">
        <v>7.7499999999999999E-2</v>
      </c>
    </row>
    <row r="3260" spans="20:49" x14ac:dyDescent="0.2">
      <c r="T3260" s="12">
        <v>2.5666000000000002</v>
      </c>
      <c r="U3260" s="12">
        <v>9.7199999999999995E-2</v>
      </c>
      <c r="AG3260" s="19">
        <v>2.1587999999999998</v>
      </c>
      <c r="AH3260" s="20">
        <v>7.8899999999999998E-2</v>
      </c>
      <c r="AV3260" s="19">
        <v>2.0998999999999999</v>
      </c>
      <c r="AW3260" s="20">
        <v>7.7600000000000002E-2</v>
      </c>
    </row>
    <row r="3261" spans="20:49" x14ac:dyDescent="0.2">
      <c r="T3261" s="12">
        <v>2.5861999999999998</v>
      </c>
      <c r="U3261" s="12">
        <v>9.7299999999999998E-2</v>
      </c>
      <c r="AG3261" s="19">
        <v>2.1242000000000001</v>
      </c>
      <c r="AH3261" s="20">
        <v>7.9000000000000001E-2</v>
      </c>
      <c r="AV3261" s="19">
        <v>2.1126</v>
      </c>
      <c r="AW3261" s="20">
        <v>7.7600000000000002E-2</v>
      </c>
    </row>
    <row r="3262" spans="20:49" x14ac:dyDescent="0.2">
      <c r="T3262" s="12">
        <v>2.5848</v>
      </c>
      <c r="U3262" s="12">
        <v>9.7500000000000003E-2</v>
      </c>
      <c r="AG3262" s="19">
        <v>2.1541000000000001</v>
      </c>
      <c r="AH3262" s="20">
        <v>7.9000000000000001E-2</v>
      </c>
      <c r="AV3262" s="19">
        <v>2.08</v>
      </c>
      <c r="AW3262" s="20">
        <v>7.7600000000000002E-2</v>
      </c>
    </row>
    <row r="3263" spans="20:49" x14ac:dyDescent="0.2">
      <c r="T3263" s="12">
        <v>2.6</v>
      </c>
      <c r="U3263" s="12">
        <v>9.7600000000000006E-2</v>
      </c>
      <c r="AG3263" s="19">
        <v>2.1797</v>
      </c>
      <c r="AH3263" s="20">
        <v>7.9000000000000001E-2</v>
      </c>
      <c r="AV3263" s="19">
        <v>2.125</v>
      </c>
      <c r="AW3263" s="20">
        <v>7.7700000000000005E-2</v>
      </c>
    </row>
    <row r="3264" spans="20:49" x14ac:dyDescent="0.2">
      <c r="T3264" s="12">
        <v>2.6089000000000002</v>
      </c>
      <c r="U3264" s="12">
        <v>9.7699999999999995E-2</v>
      </c>
      <c r="AG3264" s="19">
        <v>2.1315</v>
      </c>
      <c r="AH3264" s="20">
        <v>7.9100000000000004E-2</v>
      </c>
      <c r="AV3264" s="19">
        <v>2.1006999999999998</v>
      </c>
      <c r="AW3264" s="20">
        <v>7.7700000000000005E-2</v>
      </c>
    </row>
    <row r="3265" spans="20:49" x14ac:dyDescent="0.2">
      <c r="T3265" s="12">
        <v>2.5556999999999999</v>
      </c>
      <c r="U3265" s="12">
        <v>9.7900000000000001E-2</v>
      </c>
      <c r="AG3265" s="19">
        <v>2.1488999999999998</v>
      </c>
      <c r="AH3265" s="20">
        <v>7.9100000000000004E-2</v>
      </c>
      <c r="AV3265" s="19">
        <v>2.1478999999999999</v>
      </c>
      <c r="AW3265" s="20">
        <v>7.7700000000000005E-2</v>
      </c>
    </row>
    <row r="3266" spans="20:49" x14ac:dyDescent="0.2">
      <c r="T3266" s="12">
        <v>2.5598000000000001</v>
      </c>
      <c r="U3266" s="12">
        <v>9.8000000000000004E-2</v>
      </c>
      <c r="AG3266" s="19">
        <v>2.1112000000000002</v>
      </c>
      <c r="AH3266" s="20">
        <v>7.9100000000000004E-2</v>
      </c>
      <c r="AV3266" s="19">
        <v>2.1261000000000001</v>
      </c>
      <c r="AW3266" s="20">
        <v>7.7799999999999994E-2</v>
      </c>
    </row>
    <row r="3267" spans="20:49" x14ac:dyDescent="0.2">
      <c r="T3267" s="12">
        <v>2.5848</v>
      </c>
      <c r="U3267" s="12">
        <v>9.8199999999999996E-2</v>
      </c>
      <c r="AG3267" s="19">
        <v>2.1421999999999999</v>
      </c>
      <c r="AH3267" s="20">
        <v>7.9200000000000007E-2</v>
      </c>
      <c r="AV3267" s="19">
        <v>2.0840999999999998</v>
      </c>
      <c r="AW3267" s="20">
        <v>7.7799999999999994E-2</v>
      </c>
    </row>
    <row r="3268" spans="20:49" x14ac:dyDescent="0.2">
      <c r="T3268" s="12">
        <v>2.593</v>
      </c>
      <c r="U3268" s="12">
        <v>9.8299999999999998E-2</v>
      </c>
      <c r="AG3268" s="19">
        <v>2.1126</v>
      </c>
      <c r="AH3268" s="20">
        <v>7.9200000000000007E-2</v>
      </c>
      <c r="AV3268" s="19">
        <v>2.0981999999999998</v>
      </c>
      <c r="AW3268" s="20">
        <v>7.7799999999999994E-2</v>
      </c>
    </row>
    <row r="3269" spans="20:49" x14ac:dyDescent="0.2">
      <c r="T3269" s="12">
        <v>2.6356999999999999</v>
      </c>
      <c r="U3269" s="12">
        <v>9.8400000000000001E-2</v>
      </c>
      <c r="AG3269" s="19">
        <v>2.1276999999999999</v>
      </c>
      <c r="AH3269" s="20">
        <v>7.9200000000000007E-2</v>
      </c>
      <c r="AV3269" s="19">
        <v>2.0909</v>
      </c>
      <c r="AW3269" s="20">
        <v>7.7899999999999997E-2</v>
      </c>
    </row>
    <row r="3270" spans="20:49" x14ac:dyDescent="0.2">
      <c r="T3270" s="12">
        <v>2.617</v>
      </c>
      <c r="U3270" s="12">
        <v>9.8599999999999993E-2</v>
      </c>
      <c r="AG3270" s="19">
        <v>2.1537000000000002</v>
      </c>
      <c r="AH3270" s="20">
        <v>7.9299999999999995E-2</v>
      </c>
      <c r="AV3270" s="19">
        <v>2.1332</v>
      </c>
      <c r="AW3270" s="20">
        <v>7.7899999999999997E-2</v>
      </c>
    </row>
    <row r="3271" spans="20:49" x14ac:dyDescent="0.2">
      <c r="T3271" s="12">
        <v>2.5811000000000002</v>
      </c>
      <c r="U3271" s="12">
        <v>9.8699999999999996E-2</v>
      </c>
      <c r="AG3271" s="19">
        <v>2.1141999999999999</v>
      </c>
      <c r="AH3271" s="20">
        <v>7.9299999999999995E-2</v>
      </c>
      <c r="AV3271" s="19">
        <v>2.0990000000000002</v>
      </c>
      <c r="AW3271" s="20">
        <v>7.7899999999999997E-2</v>
      </c>
    </row>
    <row r="3272" spans="20:49" x14ac:dyDescent="0.2">
      <c r="T3272" s="12">
        <v>2.6080000000000001</v>
      </c>
      <c r="U3272" s="12">
        <v>9.8900000000000002E-2</v>
      </c>
      <c r="AG3272" s="19">
        <v>2.0937999999999999</v>
      </c>
      <c r="AH3272" s="20">
        <v>7.9299999999999995E-2</v>
      </c>
      <c r="AV3272" s="19">
        <v>2.0899000000000001</v>
      </c>
      <c r="AW3272" s="20">
        <v>7.8E-2</v>
      </c>
    </row>
    <row r="3273" spans="20:49" x14ac:dyDescent="0.2">
      <c r="T3273" s="12">
        <v>2.6187</v>
      </c>
      <c r="U3273" s="12">
        <v>9.9000000000000005E-2</v>
      </c>
      <c r="AG3273" s="19">
        <v>2.1055999999999999</v>
      </c>
      <c r="AH3273" s="20">
        <v>7.9399999999999998E-2</v>
      </c>
      <c r="AV3273" s="19">
        <v>2.1490999999999998</v>
      </c>
      <c r="AW3273" s="20">
        <v>7.8E-2</v>
      </c>
    </row>
    <row r="3274" spans="20:49" x14ac:dyDescent="0.2">
      <c r="T3274" s="12">
        <v>2.6172</v>
      </c>
      <c r="U3274" s="12">
        <v>9.9199999999999997E-2</v>
      </c>
      <c r="AG3274" s="19">
        <v>2.1067999999999998</v>
      </c>
      <c r="AH3274" s="20">
        <v>7.9399999999999998E-2</v>
      </c>
      <c r="AV3274" s="19">
        <v>2.1049000000000002</v>
      </c>
      <c r="AW3274" s="20">
        <v>7.8100000000000003E-2</v>
      </c>
    </row>
    <row r="3275" spans="20:49" x14ac:dyDescent="0.2">
      <c r="T3275" s="12">
        <v>2.6374</v>
      </c>
      <c r="U3275" s="12">
        <v>9.9299999999999999E-2</v>
      </c>
      <c r="AG3275" s="19">
        <v>2.1726999999999999</v>
      </c>
      <c r="AH3275" s="20">
        <v>7.9399999999999998E-2</v>
      </c>
      <c r="AV3275" s="19">
        <v>2.1406000000000001</v>
      </c>
      <c r="AW3275" s="20">
        <v>7.8100000000000003E-2</v>
      </c>
    </row>
    <row r="3276" spans="20:49" x14ac:dyDescent="0.2">
      <c r="T3276" s="12">
        <v>2.6177999999999999</v>
      </c>
      <c r="U3276" s="12">
        <v>9.9500000000000005E-2</v>
      </c>
      <c r="AG3276" s="19">
        <v>2.1497999999999999</v>
      </c>
      <c r="AH3276" s="20">
        <v>7.9399999999999998E-2</v>
      </c>
      <c r="AV3276" s="19">
        <v>2.1616</v>
      </c>
      <c r="AW3276" s="20">
        <v>7.8100000000000003E-2</v>
      </c>
    </row>
    <row r="3277" spans="20:49" x14ac:dyDescent="0.2">
      <c r="T3277" s="12">
        <v>2.6331000000000002</v>
      </c>
      <c r="U3277" s="12">
        <v>9.9699999999999997E-2</v>
      </c>
      <c r="AG3277" s="19">
        <v>2.1741000000000001</v>
      </c>
      <c r="AH3277" s="20">
        <v>7.9500000000000001E-2</v>
      </c>
      <c r="AV3277" s="19">
        <v>2.1307999999999998</v>
      </c>
      <c r="AW3277" s="20">
        <v>7.8200000000000006E-2</v>
      </c>
    </row>
    <row r="3278" spans="20:49" x14ac:dyDescent="0.2">
      <c r="T3278" s="12">
        <v>2.6677</v>
      </c>
      <c r="U3278" s="12">
        <v>9.98E-2</v>
      </c>
      <c r="AG3278" s="19">
        <v>2.1562999999999999</v>
      </c>
      <c r="AH3278" s="20">
        <v>7.9500000000000001E-2</v>
      </c>
      <c r="AV3278" s="19">
        <v>2.1156000000000001</v>
      </c>
      <c r="AW3278" s="20">
        <v>7.8200000000000006E-2</v>
      </c>
    </row>
    <row r="3279" spans="20:49" x14ac:dyDescent="0.2">
      <c r="T3279" s="12">
        <v>2.6507000000000001</v>
      </c>
      <c r="U3279" s="12">
        <v>0.1</v>
      </c>
      <c r="AG3279" s="19">
        <v>2.1623000000000001</v>
      </c>
      <c r="AH3279" s="20">
        <v>7.9500000000000001E-2</v>
      </c>
      <c r="AV3279" s="19">
        <v>2.1307</v>
      </c>
      <c r="AW3279" s="20">
        <v>7.8200000000000006E-2</v>
      </c>
    </row>
    <row r="3280" spans="20:49" x14ac:dyDescent="0.2">
      <c r="T3280" s="12">
        <v>2.6473</v>
      </c>
      <c r="U3280" s="12">
        <v>0.10009999999999999</v>
      </c>
      <c r="AG3280" s="19">
        <v>2.1629</v>
      </c>
      <c r="AH3280" s="20">
        <v>7.9600000000000004E-2</v>
      </c>
      <c r="AV3280" s="19">
        <v>2.1246</v>
      </c>
      <c r="AW3280" s="20">
        <v>7.8299999999999995E-2</v>
      </c>
    </row>
    <row r="3281" spans="20:49" x14ac:dyDescent="0.2">
      <c r="T3281" s="12">
        <v>2.6333000000000002</v>
      </c>
      <c r="U3281" s="12">
        <v>0.1003</v>
      </c>
      <c r="AG3281" s="19">
        <v>2.1478000000000002</v>
      </c>
      <c r="AH3281" s="20">
        <v>7.9600000000000004E-2</v>
      </c>
      <c r="AV3281" s="19">
        <v>2.1288999999999998</v>
      </c>
      <c r="AW3281" s="20">
        <v>7.8299999999999995E-2</v>
      </c>
    </row>
    <row r="3282" spans="20:49" x14ac:dyDescent="0.2">
      <c r="T3282" s="12">
        <v>2.641</v>
      </c>
      <c r="U3282" s="12">
        <v>0.10050000000000001</v>
      </c>
      <c r="AG3282" s="19">
        <v>2.1800000000000002</v>
      </c>
      <c r="AH3282" s="20">
        <v>7.9600000000000004E-2</v>
      </c>
      <c r="AV3282" s="19">
        <v>2.1185</v>
      </c>
      <c r="AW3282" s="20">
        <v>7.8299999999999995E-2</v>
      </c>
    </row>
    <row r="3283" spans="20:49" x14ac:dyDescent="0.2">
      <c r="T3283" s="12">
        <v>2.6389</v>
      </c>
      <c r="U3283" s="12">
        <v>0.10059999999999999</v>
      </c>
      <c r="AG3283" s="19">
        <v>2.1810999999999998</v>
      </c>
      <c r="AH3283" s="20">
        <v>7.9699999999999993E-2</v>
      </c>
      <c r="AV3283" s="19">
        <v>2.0977999999999999</v>
      </c>
      <c r="AW3283" s="20">
        <v>7.8399999999999997E-2</v>
      </c>
    </row>
    <row r="3284" spans="20:49" x14ac:dyDescent="0.2">
      <c r="T3284" s="12">
        <v>2.6486999999999998</v>
      </c>
      <c r="U3284" s="12">
        <v>0.1008</v>
      </c>
      <c r="AG3284" s="19">
        <v>2.1423000000000001</v>
      </c>
      <c r="AH3284" s="20">
        <v>7.9699999999999993E-2</v>
      </c>
      <c r="AV3284" s="19">
        <v>2.1579999999999999</v>
      </c>
      <c r="AW3284" s="20">
        <v>7.8399999999999997E-2</v>
      </c>
    </row>
    <row r="3285" spans="20:49" x14ac:dyDescent="0.2">
      <c r="T3285" s="12">
        <v>2.6097000000000001</v>
      </c>
      <c r="U3285" s="12">
        <v>0.10100000000000001</v>
      </c>
      <c r="AG3285" s="19">
        <v>2.1530999999999998</v>
      </c>
      <c r="AH3285" s="20">
        <v>7.9699999999999993E-2</v>
      </c>
      <c r="AV3285" s="19">
        <v>2.1215999999999999</v>
      </c>
      <c r="AW3285" s="20">
        <v>7.8399999999999997E-2</v>
      </c>
    </row>
    <row r="3286" spans="20:49" x14ac:dyDescent="0.2">
      <c r="T3286" s="12">
        <v>2.6638000000000002</v>
      </c>
      <c r="U3286" s="12">
        <v>0.1012</v>
      </c>
      <c r="AG3286" s="19">
        <v>2.1591</v>
      </c>
      <c r="AH3286" s="20">
        <v>7.9799999999999996E-2</v>
      </c>
      <c r="AV3286" s="19">
        <v>2.1541999999999999</v>
      </c>
      <c r="AW3286" s="20">
        <v>7.85E-2</v>
      </c>
    </row>
    <row r="3287" spans="20:49" x14ac:dyDescent="0.2">
      <c r="T3287" s="12">
        <v>2.6556999999999999</v>
      </c>
      <c r="U3287" s="12">
        <v>0.1013</v>
      </c>
      <c r="AG3287" s="19">
        <v>2.1772999999999998</v>
      </c>
      <c r="AH3287" s="20">
        <v>7.9799999999999996E-2</v>
      </c>
      <c r="AV3287" s="19">
        <v>2.1326000000000001</v>
      </c>
      <c r="AW3287" s="20">
        <v>7.85E-2</v>
      </c>
    </row>
    <row r="3288" spans="20:49" x14ac:dyDescent="0.2">
      <c r="T3288" s="12">
        <v>2.6629</v>
      </c>
      <c r="U3288" s="12">
        <v>0.10150000000000001</v>
      </c>
      <c r="AG3288" s="19">
        <v>2.1797</v>
      </c>
      <c r="AH3288" s="20">
        <v>7.9799999999999996E-2</v>
      </c>
      <c r="AV3288" s="19">
        <v>2.1473</v>
      </c>
      <c r="AW3288" s="20">
        <v>7.85E-2</v>
      </c>
    </row>
    <row r="3289" spans="20:49" x14ac:dyDescent="0.2">
      <c r="T3289" s="12">
        <v>2.6652</v>
      </c>
      <c r="U3289" s="12">
        <v>0.1017</v>
      </c>
      <c r="AG3289" s="19">
        <v>2.1661000000000001</v>
      </c>
      <c r="AH3289" s="20">
        <v>7.9899999999999999E-2</v>
      </c>
      <c r="AV3289" s="19">
        <v>2.1516999999999999</v>
      </c>
      <c r="AW3289" s="20">
        <v>7.8600000000000003E-2</v>
      </c>
    </row>
    <row r="3290" spans="20:49" x14ac:dyDescent="0.2">
      <c r="T3290" s="12">
        <v>2.6749999999999998</v>
      </c>
      <c r="U3290" s="12">
        <v>0.1019</v>
      </c>
      <c r="AG3290" s="19">
        <v>2.1640000000000001</v>
      </c>
      <c r="AH3290" s="20">
        <v>7.9899999999999999E-2</v>
      </c>
      <c r="AV3290" s="19">
        <v>2.1539999999999999</v>
      </c>
      <c r="AW3290" s="20">
        <v>7.8600000000000003E-2</v>
      </c>
    </row>
    <row r="3291" spans="20:49" x14ac:dyDescent="0.2">
      <c r="T3291" s="12">
        <v>2.6766000000000001</v>
      </c>
      <c r="U3291" s="12">
        <v>0.1021</v>
      </c>
      <c r="AG3291" s="19">
        <v>2.1501000000000001</v>
      </c>
      <c r="AH3291" s="20">
        <v>7.9899999999999999E-2</v>
      </c>
      <c r="AV3291" s="19">
        <v>2.1265999999999998</v>
      </c>
      <c r="AW3291" s="20">
        <v>7.8600000000000003E-2</v>
      </c>
    </row>
    <row r="3292" spans="20:49" x14ac:dyDescent="0.2">
      <c r="T3292" s="12">
        <v>2.6779000000000002</v>
      </c>
      <c r="U3292" s="12">
        <v>0.1023</v>
      </c>
      <c r="AG3292" s="19">
        <v>2.1705000000000001</v>
      </c>
      <c r="AH3292" s="20">
        <v>7.9899999999999999E-2</v>
      </c>
      <c r="AV3292" s="19">
        <v>2.1112000000000002</v>
      </c>
      <c r="AW3292" s="20">
        <v>7.8700000000000006E-2</v>
      </c>
    </row>
    <row r="3293" spans="20:49" x14ac:dyDescent="0.2">
      <c r="T3293" s="12">
        <v>2.6817000000000002</v>
      </c>
      <c r="U3293" s="12">
        <v>0.10249999999999999</v>
      </c>
      <c r="AG3293" s="19">
        <v>2.1349</v>
      </c>
      <c r="AH3293" s="20">
        <v>0.08</v>
      </c>
      <c r="AV3293" s="19">
        <v>2.2153</v>
      </c>
      <c r="AW3293" s="20">
        <v>7.8700000000000006E-2</v>
      </c>
    </row>
    <row r="3294" spans="20:49" x14ac:dyDescent="0.2">
      <c r="T3294" s="12">
        <v>2.6917</v>
      </c>
      <c r="U3294" s="12">
        <v>0.1027</v>
      </c>
      <c r="AG3294" s="19">
        <v>2.121</v>
      </c>
      <c r="AH3294" s="20">
        <v>0.08</v>
      </c>
      <c r="AV3294" s="19">
        <v>2.1701999999999999</v>
      </c>
      <c r="AW3294" s="20">
        <v>7.8700000000000006E-2</v>
      </c>
    </row>
    <row r="3295" spans="20:49" x14ac:dyDescent="0.2">
      <c r="T3295" s="12">
        <v>2.7008000000000001</v>
      </c>
      <c r="U3295" s="12">
        <v>0.10290000000000001</v>
      </c>
      <c r="AG3295" s="19">
        <v>2.1381000000000001</v>
      </c>
      <c r="AH3295" s="20">
        <v>0.08</v>
      </c>
      <c r="AV3295" s="19">
        <v>2.1629</v>
      </c>
      <c r="AW3295" s="20">
        <v>7.8799999999999995E-2</v>
      </c>
    </row>
    <row r="3296" spans="20:49" x14ac:dyDescent="0.2">
      <c r="T3296" s="12">
        <v>2.6964999999999999</v>
      </c>
      <c r="U3296" s="12">
        <v>0.1031</v>
      </c>
      <c r="AG3296" s="19">
        <v>2.181</v>
      </c>
      <c r="AH3296" s="20">
        <v>8.0100000000000005E-2</v>
      </c>
      <c r="AV3296" s="19">
        <v>2.1158999999999999</v>
      </c>
      <c r="AW3296" s="20">
        <v>7.8799999999999995E-2</v>
      </c>
    </row>
    <row r="3297" spans="20:49" x14ac:dyDescent="0.2">
      <c r="T3297" s="12">
        <v>2.6913</v>
      </c>
      <c r="U3297" s="12">
        <v>0.1033</v>
      </c>
      <c r="AG3297" s="19">
        <v>2.1657999999999999</v>
      </c>
      <c r="AH3297" s="20">
        <v>8.0100000000000005E-2</v>
      </c>
      <c r="AV3297" s="19">
        <v>2.1116000000000001</v>
      </c>
      <c r="AW3297" s="20">
        <v>7.8799999999999995E-2</v>
      </c>
    </row>
    <row r="3298" spans="20:49" x14ac:dyDescent="0.2">
      <c r="T3298" s="12">
        <v>2.6858</v>
      </c>
      <c r="U3298" s="12">
        <v>0.1036</v>
      </c>
      <c r="AG3298" s="19">
        <v>2.1880999999999999</v>
      </c>
      <c r="AH3298" s="20">
        <v>8.0100000000000005E-2</v>
      </c>
      <c r="AV3298" s="19">
        <v>2.1248</v>
      </c>
      <c r="AW3298" s="20">
        <v>7.8899999999999998E-2</v>
      </c>
    </row>
    <row r="3299" spans="20:49" x14ac:dyDescent="0.2">
      <c r="T3299" s="12">
        <v>2.6930000000000001</v>
      </c>
      <c r="U3299" s="12">
        <v>0.1038</v>
      </c>
      <c r="AG3299" s="19">
        <v>2.1505000000000001</v>
      </c>
      <c r="AH3299" s="20">
        <v>8.0199999999999994E-2</v>
      </c>
      <c r="AV3299" s="19">
        <v>2.1408</v>
      </c>
      <c r="AW3299" s="20">
        <v>7.8899999999999998E-2</v>
      </c>
    </row>
    <row r="3300" spans="20:49" x14ac:dyDescent="0.2">
      <c r="T3300" s="12">
        <v>2.7023000000000001</v>
      </c>
      <c r="U3300" s="12">
        <v>0.104</v>
      </c>
      <c r="AG3300" s="19">
        <v>2.1425000000000001</v>
      </c>
      <c r="AH3300" s="20">
        <v>8.0199999999999994E-2</v>
      </c>
      <c r="AV3300" s="19">
        <v>2.1587999999999998</v>
      </c>
      <c r="AW3300" s="20">
        <v>7.8899999999999998E-2</v>
      </c>
    </row>
    <row r="3301" spans="20:49" x14ac:dyDescent="0.2">
      <c r="T3301" s="12">
        <v>2.6991000000000001</v>
      </c>
      <c r="U3301" s="12">
        <v>0.1042</v>
      </c>
      <c r="AG3301" s="19">
        <v>2.1728000000000001</v>
      </c>
      <c r="AH3301" s="20">
        <v>8.0199999999999994E-2</v>
      </c>
      <c r="AV3301" s="19">
        <v>2.1242000000000001</v>
      </c>
      <c r="AW3301" s="20">
        <v>7.9000000000000001E-2</v>
      </c>
    </row>
    <row r="3302" spans="20:49" x14ac:dyDescent="0.2">
      <c r="T3302" s="12">
        <v>2.6977000000000002</v>
      </c>
      <c r="U3302" s="12">
        <v>0.1045</v>
      </c>
      <c r="AG3302" s="19">
        <v>2.2225999999999999</v>
      </c>
      <c r="AH3302" s="20">
        <v>8.0199999999999994E-2</v>
      </c>
      <c r="AV3302" s="19">
        <v>2.1541000000000001</v>
      </c>
      <c r="AW3302" s="20">
        <v>7.9000000000000001E-2</v>
      </c>
    </row>
    <row r="3303" spans="20:49" x14ac:dyDescent="0.2">
      <c r="T3303" s="12">
        <v>2.7168000000000001</v>
      </c>
      <c r="U3303" s="12">
        <v>0.1047</v>
      </c>
      <c r="AG3303" s="19">
        <v>2.2168000000000001</v>
      </c>
      <c r="AH3303" s="20">
        <v>8.0299999999999996E-2</v>
      </c>
      <c r="AV3303" s="19">
        <v>2.1797</v>
      </c>
      <c r="AW3303" s="20">
        <v>7.9000000000000001E-2</v>
      </c>
    </row>
    <row r="3304" spans="20:49" x14ac:dyDescent="0.2">
      <c r="T3304" s="12">
        <v>2.7330000000000001</v>
      </c>
      <c r="U3304" s="12">
        <v>0.105</v>
      </c>
      <c r="AG3304" s="19">
        <v>2.1941000000000002</v>
      </c>
      <c r="AH3304" s="20">
        <v>8.0299999999999996E-2</v>
      </c>
      <c r="AV3304" s="19">
        <v>2.1315</v>
      </c>
      <c r="AW3304" s="20">
        <v>7.9100000000000004E-2</v>
      </c>
    </row>
    <row r="3305" spans="20:49" x14ac:dyDescent="0.2">
      <c r="T3305" s="12">
        <v>2.7233999999999998</v>
      </c>
      <c r="U3305" s="12">
        <v>0.1052</v>
      </c>
      <c r="AG3305" s="19">
        <v>2.1520000000000001</v>
      </c>
      <c r="AH3305" s="20">
        <v>8.0299999999999996E-2</v>
      </c>
      <c r="AV3305" s="19">
        <v>2.1488999999999998</v>
      </c>
      <c r="AW3305" s="20">
        <v>7.9100000000000004E-2</v>
      </c>
    </row>
    <row r="3306" spans="20:49" x14ac:dyDescent="0.2">
      <c r="T3306" s="12">
        <v>2.7094999999999998</v>
      </c>
      <c r="U3306" s="12">
        <v>0.10539999999999999</v>
      </c>
      <c r="AG3306" s="19">
        <v>2.2021999999999999</v>
      </c>
      <c r="AH3306" s="20">
        <v>8.0399999999999999E-2</v>
      </c>
      <c r="AV3306" s="19">
        <v>2.1112000000000002</v>
      </c>
      <c r="AW3306" s="20">
        <v>7.9100000000000004E-2</v>
      </c>
    </row>
    <row r="3307" spans="20:49" x14ac:dyDescent="0.2">
      <c r="T3307" s="12">
        <v>2.7189999999999999</v>
      </c>
      <c r="U3307" s="12">
        <v>0.1057</v>
      </c>
      <c r="AG3307" s="19">
        <v>2.1738</v>
      </c>
      <c r="AH3307" s="20">
        <v>8.0399999999999999E-2</v>
      </c>
      <c r="AV3307" s="19">
        <v>2.1421999999999999</v>
      </c>
      <c r="AW3307" s="20">
        <v>7.9200000000000007E-2</v>
      </c>
    </row>
    <row r="3308" spans="20:49" x14ac:dyDescent="0.2">
      <c r="T3308" s="12">
        <v>2.7193999999999998</v>
      </c>
      <c r="U3308" s="12">
        <v>0.10589999999999999</v>
      </c>
      <c r="AG3308" s="19">
        <v>2.1530999999999998</v>
      </c>
      <c r="AH3308" s="20">
        <v>8.0399999999999999E-2</v>
      </c>
      <c r="AV3308" s="19">
        <v>2.1126</v>
      </c>
      <c r="AW3308" s="20">
        <v>7.9200000000000007E-2</v>
      </c>
    </row>
    <row r="3309" spans="20:49" x14ac:dyDescent="0.2">
      <c r="T3309" s="12">
        <v>2.7221000000000002</v>
      </c>
      <c r="U3309" s="12">
        <v>0.1062</v>
      </c>
      <c r="AG3309" s="19">
        <v>2.1901000000000002</v>
      </c>
      <c r="AH3309" s="20">
        <v>8.0399999999999999E-2</v>
      </c>
      <c r="AV3309" s="19">
        <v>2.1276999999999999</v>
      </c>
      <c r="AW3309" s="20">
        <v>7.9200000000000007E-2</v>
      </c>
    </row>
    <row r="3310" spans="20:49" x14ac:dyDescent="0.2">
      <c r="T3310" s="12">
        <v>2.7303000000000002</v>
      </c>
      <c r="U3310" s="12">
        <v>0.10639999999999999</v>
      </c>
      <c r="AG3310" s="19">
        <v>2.1602000000000001</v>
      </c>
      <c r="AH3310" s="20">
        <v>8.0500000000000002E-2</v>
      </c>
      <c r="AV3310" s="19">
        <v>2.1537000000000002</v>
      </c>
      <c r="AW3310" s="20">
        <v>7.9299999999999995E-2</v>
      </c>
    </row>
    <row r="3311" spans="20:49" x14ac:dyDescent="0.2">
      <c r="T3311" s="12">
        <v>2.7492000000000001</v>
      </c>
      <c r="U3311" s="12">
        <v>0.1067</v>
      </c>
      <c r="AG3311" s="19">
        <v>2.1877</v>
      </c>
      <c r="AH3311" s="20">
        <v>8.0500000000000002E-2</v>
      </c>
      <c r="AV3311" s="19">
        <v>2.1141999999999999</v>
      </c>
      <c r="AW3311" s="20">
        <v>7.9299999999999995E-2</v>
      </c>
    </row>
    <row r="3312" spans="20:49" x14ac:dyDescent="0.2">
      <c r="T3312" s="12">
        <v>2.7505000000000002</v>
      </c>
      <c r="U3312" s="12">
        <v>0.1069</v>
      </c>
      <c r="AG3312" s="19">
        <v>2.2052999999999998</v>
      </c>
      <c r="AH3312" s="20">
        <v>8.0500000000000002E-2</v>
      </c>
      <c r="AV3312" s="19">
        <v>2.0937999999999999</v>
      </c>
      <c r="AW3312" s="20">
        <v>7.9299999999999995E-2</v>
      </c>
    </row>
    <row r="3313" spans="20:49" x14ac:dyDescent="0.2">
      <c r="T3313" s="12">
        <v>2.7673999999999999</v>
      </c>
      <c r="U3313" s="12">
        <v>0.1072</v>
      </c>
      <c r="AG3313" s="19">
        <v>2.1613000000000002</v>
      </c>
      <c r="AH3313" s="20">
        <v>8.0600000000000005E-2</v>
      </c>
      <c r="AV3313" s="19">
        <v>2.1055999999999999</v>
      </c>
      <c r="AW3313" s="20">
        <v>7.9399999999999998E-2</v>
      </c>
    </row>
    <row r="3314" spans="20:49" x14ac:dyDescent="0.2">
      <c r="T3314" s="12">
        <v>2.7465999999999999</v>
      </c>
      <c r="U3314" s="12">
        <v>0.1075</v>
      </c>
      <c r="AG3314" s="19">
        <v>2.1564999999999999</v>
      </c>
      <c r="AH3314" s="20">
        <v>8.0600000000000005E-2</v>
      </c>
      <c r="AV3314" s="19">
        <v>2.1067999999999998</v>
      </c>
      <c r="AW3314" s="20">
        <v>7.9399999999999998E-2</v>
      </c>
    </row>
    <row r="3315" spans="20:49" x14ac:dyDescent="0.2">
      <c r="T3315" s="12">
        <v>2.7709000000000001</v>
      </c>
      <c r="U3315" s="12">
        <v>0.1077</v>
      </c>
      <c r="AG3315" s="19">
        <v>2.1524999999999999</v>
      </c>
      <c r="AH3315" s="20">
        <v>8.0600000000000005E-2</v>
      </c>
      <c r="AV3315" s="19">
        <v>2.1726999999999999</v>
      </c>
      <c r="AW3315" s="20">
        <v>7.9399999999999998E-2</v>
      </c>
    </row>
    <row r="3316" spans="20:49" x14ac:dyDescent="0.2">
      <c r="T3316" s="12">
        <v>2.7850999999999999</v>
      </c>
      <c r="U3316" s="12">
        <v>0.108</v>
      </c>
      <c r="AG3316" s="19">
        <v>2.1974999999999998</v>
      </c>
      <c r="AH3316" s="20">
        <v>8.0699999999999994E-2</v>
      </c>
      <c r="AV3316" s="19">
        <v>2.1497999999999999</v>
      </c>
      <c r="AW3316" s="20">
        <v>7.9399999999999998E-2</v>
      </c>
    </row>
    <row r="3317" spans="20:49" x14ac:dyDescent="0.2">
      <c r="T3317" s="12">
        <v>2.7675999999999998</v>
      </c>
      <c r="U3317" s="12">
        <v>0.10829999999999999</v>
      </c>
      <c r="AG3317" s="19">
        <v>2.1879</v>
      </c>
      <c r="AH3317" s="20">
        <v>8.0699999999999994E-2</v>
      </c>
      <c r="AV3317" s="19">
        <v>2.1741000000000001</v>
      </c>
      <c r="AW3317" s="20">
        <v>7.9500000000000001E-2</v>
      </c>
    </row>
    <row r="3318" spans="20:49" x14ac:dyDescent="0.2">
      <c r="T3318" s="12">
        <v>2.8031000000000001</v>
      </c>
      <c r="U3318" s="12">
        <v>0.1085</v>
      </c>
      <c r="AG3318" s="19">
        <v>2.1713</v>
      </c>
      <c r="AH3318" s="20">
        <v>8.0699999999999994E-2</v>
      </c>
      <c r="AV3318" s="19">
        <v>2.1562999999999999</v>
      </c>
      <c r="AW3318" s="20">
        <v>7.9500000000000001E-2</v>
      </c>
    </row>
    <row r="3319" spans="20:49" x14ac:dyDescent="0.2">
      <c r="T3319" s="12">
        <v>2.7772000000000001</v>
      </c>
      <c r="U3319" s="12">
        <v>0.10879999999999999</v>
      </c>
      <c r="AG3319" s="19">
        <v>2.1654</v>
      </c>
      <c r="AH3319" s="20">
        <v>8.0699999999999994E-2</v>
      </c>
      <c r="AV3319" s="19">
        <v>2.1623000000000001</v>
      </c>
      <c r="AW3319" s="20">
        <v>7.9500000000000001E-2</v>
      </c>
    </row>
    <row r="3320" spans="20:49" x14ac:dyDescent="0.2">
      <c r="T3320" s="12">
        <v>2.7776000000000001</v>
      </c>
      <c r="U3320" s="12">
        <v>0.1091</v>
      </c>
      <c r="AG3320" s="19">
        <v>2.19</v>
      </c>
      <c r="AH3320" s="20">
        <v>8.0799999999999997E-2</v>
      </c>
      <c r="AV3320" s="19">
        <v>2.1629</v>
      </c>
      <c r="AW3320" s="20">
        <v>7.9600000000000004E-2</v>
      </c>
    </row>
    <row r="3321" spans="20:49" x14ac:dyDescent="0.2">
      <c r="T3321" s="12">
        <v>2.7719999999999998</v>
      </c>
      <c r="U3321" s="12">
        <v>0.1094</v>
      </c>
      <c r="AG3321" s="19">
        <v>2.1937000000000002</v>
      </c>
      <c r="AH3321" s="20">
        <v>8.0799999999999997E-2</v>
      </c>
      <c r="AV3321" s="19">
        <v>2.1478000000000002</v>
      </c>
      <c r="AW3321" s="20">
        <v>7.9600000000000004E-2</v>
      </c>
    </row>
    <row r="3322" spans="20:49" x14ac:dyDescent="0.2">
      <c r="T3322" s="12">
        <v>2.8107000000000002</v>
      </c>
      <c r="U3322" s="12">
        <v>0.10970000000000001</v>
      </c>
      <c r="AG3322" s="19">
        <v>2.1937000000000002</v>
      </c>
      <c r="AH3322" s="20">
        <v>8.0799999999999997E-2</v>
      </c>
      <c r="AV3322" s="19">
        <v>2.1800000000000002</v>
      </c>
      <c r="AW3322" s="20">
        <v>7.9600000000000004E-2</v>
      </c>
    </row>
    <row r="3323" spans="20:49" x14ac:dyDescent="0.2">
      <c r="T3323" s="12">
        <v>2.8148</v>
      </c>
      <c r="U3323" s="12">
        <v>0.11</v>
      </c>
      <c r="AG3323" s="19">
        <v>2.1631999999999998</v>
      </c>
      <c r="AH3323" s="20">
        <v>8.09E-2</v>
      </c>
      <c r="AV3323" s="19">
        <v>2.1810999999999998</v>
      </c>
      <c r="AW3323" s="20">
        <v>7.9699999999999993E-2</v>
      </c>
    </row>
    <row r="3324" spans="20:49" x14ac:dyDescent="0.2">
      <c r="T3324" s="12">
        <v>2.8109999999999999</v>
      </c>
      <c r="U3324" s="12">
        <v>0.1103</v>
      </c>
      <c r="AG3324" s="19">
        <v>2.1656</v>
      </c>
      <c r="AH3324" s="20">
        <v>8.09E-2</v>
      </c>
      <c r="AV3324" s="19">
        <v>2.1423000000000001</v>
      </c>
      <c r="AW3324" s="20">
        <v>7.9699999999999993E-2</v>
      </c>
    </row>
    <row r="3325" spans="20:49" x14ac:dyDescent="0.2">
      <c r="T3325" s="12">
        <v>2.8172999999999999</v>
      </c>
      <c r="U3325" s="12">
        <v>0.1106</v>
      </c>
      <c r="AG3325" s="19">
        <v>2.1873</v>
      </c>
      <c r="AH3325" s="20">
        <v>8.09E-2</v>
      </c>
      <c r="AV3325" s="19">
        <v>2.1530999999999998</v>
      </c>
      <c r="AW3325" s="20">
        <v>7.9699999999999993E-2</v>
      </c>
    </row>
    <row r="3326" spans="20:49" x14ac:dyDescent="0.2">
      <c r="T3326" s="12">
        <v>2.8228</v>
      </c>
      <c r="U3326" s="12">
        <v>0.1109</v>
      </c>
      <c r="AG3326" s="19">
        <v>2.2161</v>
      </c>
      <c r="AH3326" s="20">
        <v>8.09E-2</v>
      </c>
      <c r="AV3326" s="19">
        <v>2.1591</v>
      </c>
      <c r="AW3326" s="20">
        <v>7.9799999999999996E-2</v>
      </c>
    </row>
    <row r="3327" spans="20:49" x14ac:dyDescent="0.2">
      <c r="T3327" s="12">
        <v>2.8243999999999998</v>
      </c>
      <c r="U3327" s="12">
        <v>0.11119999999999999</v>
      </c>
      <c r="AG3327" s="19">
        <v>2.2040000000000002</v>
      </c>
      <c r="AH3327" s="20">
        <v>8.1000000000000003E-2</v>
      </c>
      <c r="AV3327" s="19">
        <v>2.1772999999999998</v>
      </c>
      <c r="AW3327" s="20">
        <v>7.9799999999999996E-2</v>
      </c>
    </row>
    <row r="3328" spans="20:49" x14ac:dyDescent="0.2">
      <c r="T3328" s="12">
        <v>2.8134999999999999</v>
      </c>
      <c r="U3328" s="12">
        <v>0.1115</v>
      </c>
      <c r="AG3328" s="19">
        <v>2.2302</v>
      </c>
      <c r="AH3328" s="20">
        <v>8.1000000000000003E-2</v>
      </c>
      <c r="AV3328" s="19">
        <v>2.1797</v>
      </c>
      <c r="AW3328" s="20">
        <v>7.9799999999999996E-2</v>
      </c>
    </row>
    <row r="3329" spans="20:49" x14ac:dyDescent="0.2">
      <c r="T3329" s="12">
        <v>2.8210999999999999</v>
      </c>
      <c r="U3329" s="12">
        <v>0.1118</v>
      </c>
      <c r="AG3329" s="19">
        <v>2.2056</v>
      </c>
      <c r="AH3329" s="20">
        <v>8.1000000000000003E-2</v>
      </c>
      <c r="AV3329" s="19">
        <v>2.1661000000000001</v>
      </c>
      <c r="AW3329" s="20">
        <v>7.9899999999999999E-2</v>
      </c>
    </row>
    <row r="3330" spans="20:49" x14ac:dyDescent="0.2">
      <c r="T3330" s="12">
        <v>2.8127</v>
      </c>
      <c r="U3330" s="12">
        <v>0.11210000000000001</v>
      </c>
      <c r="AG3330" s="19">
        <v>2.1941999999999999</v>
      </c>
      <c r="AH3330" s="20">
        <v>8.1100000000000005E-2</v>
      </c>
      <c r="AV3330" s="19">
        <v>2.1640000000000001</v>
      </c>
      <c r="AW3330" s="20">
        <v>7.9899999999999999E-2</v>
      </c>
    </row>
    <row r="3331" spans="20:49" x14ac:dyDescent="0.2">
      <c r="T3331" s="12">
        <v>2.8496999999999999</v>
      </c>
      <c r="U3331" s="12">
        <v>0.1125</v>
      </c>
      <c r="AG3331" s="19">
        <v>2.1989999999999998</v>
      </c>
      <c r="AH3331" s="20">
        <v>8.1100000000000005E-2</v>
      </c>
      <c r="AV3331" s="19">
        <v>2.1501000000000001</v>
      </c>
      <c r="AW3331" s="20">
        <v>7.9899999999999999E-2</v>
      </c>
    </row>
    <row r="3332" spans="20:49" x14ac:dyDescent="0.2">
      <c r="T3332" s="12">
        <v>2.8485999999999998</v>
      </c>
      <c r="U3332" s="12">
        <v>0.1128</v>
      </c>
      <c r="AG3332" s="19">
        <v>2.1823000000000001</v>
      </c>
      <c r="AH3332" s="20">
        <v>8.1100000000000005E-2</v>
      </c>
      <c r="AV3332" s="19">
        <v>2.1705000000000001</v>
      </c>
      <c r="AW3332" s="20">
        <v>7.9899999999999999E-2</v>
      </c>
    </row>
    <row r="3333" spans="20:49" x14ac:dyDescent="0.2">
      <c r="T3333" s="12">
        <v>2.8233000000000001</v>
      </c>
      <c r="U3333" s="12">
        <v>0.1132</v>
      </c>
      <c r="AG3333" s="19">
        <v>2.1987000000000001</v>
      </c>
      <c r="AH3333" s="20">
        <v>8.1100000000000005E-2</v>
      </c>
      <c r="AV3333" s="19">
        <v>2.1349</v>
      </c>
      <c r="AW3333" s="20">
        <v>0.08</v>
      </c>
    </row>
    <row r="3334" spans="20:49" x14ac:dyDescent="0.2">
      <c r="T3334" s="12">
        <v>2.8409</v>
      </c>
      <c r="U3334" s="12">
        <v>0.1135</v>
      </c>
      <c r="AG3334" s="19">
        <v>2.1764000000000001</v>
      </c>
      <c r="AH3334" s="20">
        <v>8.1199999999999994E-2</v>
      </c>
      <c r="AV3334" s="19">
        <v>2.121</v>
      </c>
      <c r="AW3334" s="20">
        <v>0.08</v>
      </c>
    </row>
    <row r="3335" spans="20:49" x14ac:dyDescent="0.2">
      <c r="T3335" s="12">
        <v>2.8527999999999998</v>
      </c>
      <c r="U3335" s="12">
        <v>0.1139</v>
      </c>
      <c r="AG3335" s="19">
        <v>2.2704</v>
      </c>
      <c r="AH3335" s="20">
        <v>8.1199999999999994E-2</v>
      </c>
      <c r="AV3335" s="19">
        <v>2.1381000000000001</v>
      </c>
      <c r="AW3335" s="20">
        <v>0.08</v>
      </c>
    </row>
    <row r="3336" spans="20:49" x14ac:dyDescent="0.2">
      <c r="T3336" s="12">
        <v>2.8612000000000002</v>
      </c>
      <c r="U3336" s="12">
        <v>0.1143</v>
      </c>
      <c r="AG3336" s="19">
        <v>2.1827999999999999</v>
      </c>
      <c r="AH3336" s="20">
        <v>8.1199999999999994E-2</v>
      </c>
      <c r="AV3336" s="19">
        <v>2.181</v>
      </c>
      <c r="AW3336" s="20">
        <v>8.0100000000000005E-2</v>
      </c>
    </row>
    <row r="3337" spans="20:49" x14ac:dyDescent="0.2">
      <c r="T3337" s="12">
        <v>2.8418000000000001</v>
      </c>
      <c r="U3337" s="12">
        <v>0.1147</v>
      </c>
      <c r="AG3337" s="19">
        <v>2.1911</v>
      </c>
      <c r="AH3337" s="20">
        <v>8.1299999999999997E-2</v>
      </c>
      <c r="AV3337" s="19">
        <v>2.1657999999999999</v>
      </c>
      <c r="AW3337" s="20">
        <v>8.0100000000000005E-2</v>
      </c>
    </row>
    <row r="3338" spans="20:49" x14ac:dyDescent="0.2">
      <c r="T3338" s="12">
        <v>2.8506999999999998</v>
      </c>
      <c r="U3338" s="12">
        <v>0.11509999999999999</v>
      </c>
      <c r="AG3338" s="19">
        <v>2.2012999999999998</v>
      </c>
      <c r="AH3338" s="20">
        <v>8.1299999999999997E-2</v>
      </c>
      <c r="AV3338" s="19">
        <v>2.1880999999999999</v>
      </c>
      <c r="AW3338" s="20">
        <v>8.0100000000000005E-2</v>
      </c>
    </row>
    <row r="3339" spans="20:49" x14ac:dyDescent="0.2">
      <c r="T3339" s="12">
        <v>2.8786999999999998</v>
      </c>
      <c r="U3339" s="12">
        <v>0.1154</v>
      </c>
      <c r="AG3339" s="19">
        <v>2.2237</v>
      </c>
      <c r="AH3339" s="20">
        <v>8.1299999999999997E-2</v>
      </c>
      <c r="AV3339" s="19">
        <v>2.1505000000000001</v>
      </c>
      <c r="AW3339" s="20">
        <v>8.0199999999999994E-2</v>
      </c>
    </row>
    <row r="3340" spans="20:49" x14ac:dyDescent="0.2">
      <c r="T3340" s="12">
        <v>2.8719000000000001</v>
      </c>
      <c r="U3340" s="12">
        <v>0.1158</v>
      </c>
      <c r="AG3340" s="19">
        <v>2.2141000000000002</v>
      </c>
      <c r="AH3340" s="20">
        <v>8.14E-2</v>
      </c>
      <c r="AV3340" s="19">
        <v>2.1425000000000001</v>
      </c>
      <c r="AW3340" s="20">
        <v>8.0199999999999994E-2</v>
      </c>
    </row>
    <row r="3341" spans="20:49" x14ac:dyDescent="0.2">
      <c r="T3341" s="12">
        <v>2.8978999999999999</v>
      </c>
      <c r="U3341" s="12">
        <v>0.1163</v>
      </c>
      <c r="AG3341" s="19">
        <v>2.2101999999999999</v>
      </c>
      <c r="AH3341" s="20">
        <v>8.14E-2</v>
      </c>
      <c r="AV3341" s="19">
        <v>2.1728000000000001</v>
      </c>
      <c r="AW3341" s="20">
        <v>8.0199999999999994E-2</v>
      </c>
    </row>
    <row r="3342" spans="20:49" x14ac:dyDescent="0.2">
      <c r="T3342" s="12">
        <v>2.8975</v>
      </c>
      <c r="U3342" s="12">
        <v>0.1167</v>
      </c>
      <c r="AG3342" s="19">
        <v>2.2389999999999999</v>
      </c>
      <c r="AH3342" s="20">
        <v>8.14E-2</v>
      </c>
      <c r="AV3342" s="19">
        <v>2.2225999999999999</v>
      </c>
      <c r="AW3342" s="20">
        <v>8.0199999999999994E-2</v>
      </c>
    </row>
    <row r="3343" spans="20:49" x14ac:dyDescent="0.2">
      <c r="T3343" s="12">
        <v>2.8927999999999998</v>
      </c>
      <c r="U3343" s="12">
        <v>0.1171</v>
      </c>
      <c r="AG3343" s="19">
        <v>2.2376</v>
      </c>
      <c r="AH3343" s="20">
        <v>8.14E-2</v>
      </c>
      <c r="AV3343" s="19">
        <v>2.2168000000000001</v>
      </c>
      <c r="AW3343" s="20">
        <v>8.0299999999999996E-2</v>
      </c>
    </row>
    <row r="3344" spans="20:49" x14ac:dyDescent="0.2">
      <c r="T3344" s="12">
        <v>2.9064000000000001</v>
      </c>
      <c r="U3344" s="12">
        <v>0.11749999999999999</v>
      </c>
      <c r="AG3344" s="19">
        <v>2.1943000000000001</v>
      </c>
      <c r="AH3344" s="20">
        <v>8.1500000000000003E-2</v>
      </c>
      <c r="AV3344" s="19">
        <v>2.1941000000000002</v>
      </c>
      <c r="AW3344" s="20">
        <v>8.0299999999999996E-2</v>
      </c>
    </row>
    <row r="3345" spans="20:49" x14ac:dyDescent="0.2">
      <c r="T3345" s="12">
        <v>2.9161000000000001</v>
      </c>
      <c r="U3345" s="12">
        <v>0.11799999999999999</v>
      </c>
      <c r="AG3345" s="19">
        <v>2.1989000000000001</v>
      </c>
      <c r="AH3345" s="20">
        <v>8.1500000000000003E-2</v>
      </c>
      <c r="AV3345" s="19">
        <v>2.1520000000000001</v>
      </c>
      <c r="AW3345" s="20">
        <v>8.0299999999999996E-2</v>
      </c>
    </row>
    <row r="3346" spans="20:49" x14ac:dyDescent="0.2">
      <c r="T3346" s="12">
        <v>2.9137</v>
      </c>
      <c r="U3346" s="12">
        <v>0.11840000000000001</v>
      </c>
      <c r="AG3346" s="19">
        <v>2.1838000000000002</v>
      </c>
      <c r="AH3346" s="20">
        <v>8.1500000000000003E-2</v>
      </c>
      <c r="AV3346" s="19">
        <v>2.2021999999999999</v>
      </c>
      <c r="AW3346" s="20">
        <v>8.0399999999999999E-2</v>
      </c>
    </row>
    <row r="3347" spans="20:49" x14ac:dyDescent="0.2">
      <c r="T3347" s="12">
        <v>2.9260999999999999</v>
      </c>
      <c r="U3347" s="12">
        <v>0.11890000000000001</v>
      </c>
      <c r="AG3347" s="19">
        <v>2.1993999999999998</v>
      </c>
      <c r="AH3347" s="20">
        <v>8.1600000000000006E-2</v>
      </c>
      <c r="AV3347" s="19">
        <v>2.1738</v>
      </c>
      <c r="AW3347" s="20">
        <v>8.0399999999999999E-2</v>
      </c>
    </row>
    <row r="3348" spans="20:49" x14ac:dyDescent="0.2">
      <c r="T3348" s="12">
        <v>2.9459</v>
      </c>
      <c r="U3348" s="12">
        <v>0.1193</v>
      </c>
      <c r="AG3348" s="19">
        <v>2.1814</v>
      </c>
      <c r="AH3348" s="20">
        <v>8.1600000000000006E-2</v>
      </c>
      <c r="AV3348" s="19">
        <v>2.1530999999999998</v>
      </c>
      <c r="AW3348" s="20">
        <v>8.0399999999999999E-2</v>
      </c>
    </row>
    <row r="3349" spans="20:49" x14ac:dyDescent="0.2">
      <c r="T3349" s="12">
        <v>2.9621</v>
      </c>
      <c r="U3349" s="12">
        <v>0.1198</v>
      </c>
      <c r="AG3349" s="19">
        <v>2.1920999999999999</v>
      </c>
      <c r="AH3349" s="20">
        <v>8.1600000000000006E-2</v>
      </c>
      <c r="AV3349" s="19">
        <v>2.1901000000000002</v>
      </c>
      <c r="AW3349" s="20">
        <v>8.0399999999999999E-2</v>
      </c>
    </row>
    <row r="3350" spans="20:49" x14ac:dyDescent="0.2">
      <c r="T3350" s="12">
        <v>2.9634999999999998</v>
      </c>
      <c r="U3350" s="12">
        <v>0.1203</v>
      </c>
      <c r="AG3350" s="19">
        <v>2.1873</v>
      </c>
      <c r="AH3350" s="20">
        <v>8.1699999999999995E-2</v>
      </c>
      <c r="AV3350" s="19">
        <v>2.1602000000000001</v>
      </c>
      <c r="AW3350" s="20">
        <v>8.0500000000000002E-2</v>
      </c>
    </row>
    <row r="3351" spans="20:49" x14ac:dyDescent="0.2">
      <c r="T3351" s="12">
        <v>2.9611000000000001</v>
      </c>
      <c r="U3351" s="12">
        <v>0.1207</v>
      </c>
      <c r="AG3351" s="19">
        <v>2.202</v>
      </c>
      <c r="AH3351" s="20">
        <v>8.1699999999999995E-2</v>
      </c>
      <c r="AV3351" s="19">
        <v>2.1877</v>
      </c>
      <c r="AW3351" s="20">
        <v>8.0500000000000002E-2</v>
      </c>
    </row>
    <row r="3352" spans="20:49" x14ac:dyDescent="0.2">
      <c r="T3352" s="12">
        <v>2.9964</v>
      </c>
      <c r="U3352" s="12">
        <v>0.1212</v>
      </c>
      <c r="AG3352" s="19">
        <v>2.1897000000000002</v>
      </c>
      <c r="AH3352" s="20">
        <v>8.1699999999999995E-2</v>
      </c>
      <c r="AV3352" s="19">
        <v>2.2052999999999998</v>
      </c>
      <c r="AW3352" s="20">
        <v>8.0500000000000002E-2</v>
      </c>
    </row>
    <row r="3353" spans="20:49" x14ac:dyDescent="0.2">
      <c r="T3353" s="12">
        <v>3.0017</v>
      </c>
      <c r="U3353" s="12">
        <v>0.1217</v>
      </c>
      <c r="AG3353" s="19">
        <v>2.1732999999999998</v>
      </c>
      <c r="AH3353" s="20">
        <v>8.1799999999999998E-2</v>
      </c>
      <c r="AV3353" s="19">
        <v>2.1613000000000002</v>
      </c>
      <c r="AW3353" s="20">
        <v>8.0600000000000005E-2</v>
      </c>
    </row>
    <row r="3354" spans="20:49" x14ac:dyDescent="0.2">
      <c r="T3354" s="12">
        <v>2.9916</v>
      </c>
      <c r="U3354" s="12">
        <v>0.1222</v>
      </c>
      <c r="AG3354" s="19">
        <v>2.2090000000000001</v>
      </c>
      <c r="AH3354" s="20">
        <v>8.1799999999999998E-2</v>
      </c>
      <c r="AV3354" s="19">
        <v>2.1564999999999999</v>
      </c>
      <c r="AW3354" s="20">
        <v>8.0600000000000005E-2</v>
      </c>
    </row>
    <row r="3355" spans="20:49" x14ac:dyDescent="0.2">
      <c r="T3355" s="12">
        <v>3.0173000000000001</v>
      </c>
      <c r="U3355" s="12">
        <v>0.12280000000000001</v>
      </c>
      <c r="AG3355" s="19">
        <v>2.1802000000000001</v>
      </c>
      <c r="AH3355" s="20">
        <v>8.1799999999999998E-2</v>
      </c>
      <c r="AV3355" s="19">
        <v>2.1524999999999999</v>
      </c>
      <c r="AW3355" s="20">
        <v>8.0600000000000005E-2</v>
      </c>
    </row>
    <row r="3356" spans="20:49" x14ac:dyDescent="0.2">
      <c r="T3356" s="12">
        <v>3.0106000000000002</v>
      </c>
      <c r="U3356" s="12">
        <v>0.12330000000000001</v>
      </c>
      <c r="AG3356" s="19">
        <v>2.173</v>
      </c>
      <c r="AH3356" s="20">
        <v>8.1799999999999998E-2</v>
      </c>
      <c r="AV3356" s="19">
        <v>2.1974999999999998</v>
      </c>
      <c r="AW3356" s="20">
        <v>8.0699999999999994E-2</v>
      </c>
    </row>
    <row r="3357" spans="20:49" x14ac:dyDescent="0.2">
      <c r="T3357" s="12">
        <v>3.0106999999999999</v>
      </c>
      <c r="U3357" s="12">
        <v>0.12379999999999999</v>
      </c>
      <c r="AG3357" s="19">
        <v>2.2107999999999999</v>
      </c>
      <c r="AH3357" s="20">
        <v>8.1900000000000001E-2</v>
      </c>
      <c r="AV3357" s="19">
        <v>2.1879</v>
      </c>
      <c r="AW3357" s="20">
        <v>8.0699999999999994E-2</v>
      </c>
    </row>
    <row r="3358" spans="20:49" x14ac:dyDescent="0.2">
      <c r="T3358" s="12">
        <v>3.0529999999999999</v>
      </c>
      <c r="U3358" s="12">
        <v>0.1244</v>
      </c>
      <c r="AG3358" s="19">
        <v>2.2643</v>
      </c>
      <c r="AH3358" s="20">
        <v>8.1900000000000001E-2</v>
      </c>
      <c r="AV3358" s="19">
        <v>2.1713</v>
      </c>
      <c r="AW3358" s="20">
        <v>8.0699999999999994E-2</v>
      </c>
    </row>
    <row r="3359" spans="20:49" x14ac:dyDescent="0.2">
      <c r="T3359" s="12">
        <v>3.0592999999999999</v>
      </c>
      <c r="U3359" s="12">
        <v>0.125</v>
      </c>
      <c r="AG3359" s="19">
        <v>2.2393000000000001</v>
      </c>
      <c r="AH3359" s="20">
        <v>8.1900000000000001E-2</v>
      </c>
      <c r="AV3359" s="19">
        <v>2.1654</v>
      </c>
      <c r="AW3359" s="20">
        <v>8.0699999999999994E-2</v>
      </c>
    </row>
    <row r="3360" spans="20:49" x14ac:dyDescent="0.2">
      <c r="T3360" s="12">
        <v>3.0686</v>
      </c>
      <c r="U3360" s="12">
        <v>0.12559999999999999</v>
      </c>
      <c r="AG3360" s="19">
        <v>2.1728999999999998</v>
      </c>
      <c r="AH3360" s="20">
        <v>8.2000000000000003E-2</v>
      </c>
      <c r="AV3360" s="19">
        <v>2.19</v>
      </c>
      <c r="AW3360" s="20">
        <v>8.0799999999999997E-2</v>
      </c>
    </row>
    <row r="3361" spans="20:49" x14ac:dyDescent="0.2">
      <c r="T3361" s="12">
        <v>3.0817000000000001</v>
      </c>
      <c r="U3361" s="12">
        <v>0.12620000000000001</v>
      </c>
      <c r="AG3361" s="19">
        <v>2.2031999999999998</v>
      </c>
      <c r="AH3361" s="20">
        <v>8.2000000000000003E-2</v>
      </c>
      <c r="AV3361" s="19">
        <v>2.1937000000000002</v>
      </c>
      <c r="AW3361" s="20">
        <v>8.0799999999999997E-2</v>
      </c>
    </row>
    <row r="3362" spans="20:49" x14ac:dyDescent="0.2">
      <c r="T3362" s="12">
        <v>3.0863999999999998</v>
      </c>
      <c r="U3362" s="12">
        <v>0.12690000000000001</v>
      </c>
      <c r="AG3362" s="19">
        <v>2.2107000000000001</v>
      </c>
      <c r="AH3362" s="20">
        <v>8.2000000000000003E-2</v>
      </c>
      <c r="AV3362" s="19">
        <v>2.1937000000000002</v>
      </c>
      <c r="AW3362" s="20">
        <v>8.0799999999999997E-2</v>
      </c>
    </row>
    <row r="3363" spans="20:49" x14ac:dyDescent="0.2">
      <c r="T3363" s="12">
        <v>3.1429</v>
      </c>
      <c r="U3363" s="12">
        <v>0.12759999999999999</v>
      </c>
      <c r="AG3363" s="19">
        <v>2.1661000000000001</v>
      </c>
      <c r="AH3363" s="20">
        <v>8.2100000000000006E-2</v>
      </c>
      <c r="AV3363" s="19">
        <v>2.1631999999999998</v>
      </c>
      <c r="AW3363" s="20">
        <v>8.09E-2</v>
      </c>
    </row>
    <row r="3364" spans="20:49" x14ac:dyDescent="0.2">
      <c r="T3364" s="12">
        <v>3.1421999999999999</v>
      </c>
      <c r="U3364" s="12">
        <v>0.1283</v>
      </c>
      <c r="AG3364" s="19">
        <v>2.2323</v>
      </c>
      <c r="AH3364" s="20">
        <v>8.2100000000000006E-2</v>
      </c>
      <c r="AV3364" s="19">
        <v>2.1656</v>
      </c>
      <c r="AW3364" s="20">
        <v>8.09E-2</v>
      </c>
    </row>
    <row r="3365" spans="20:49" x14ac:dyDescent="0.2">
      <c r="T3365" s="12">
        <v>3.1753999999999998</v>
      </c>
      <c r="U3365" s="12">
        <v>0.129</v>
      </c>
      <c r="AG3365" s="19">
        <v>2.1947999999999999</v>
      </c>
      <c r="AH3365" s="20">
        <v>8.2100000000000006E-2</v>
      </c>
      <c r="AV3365" s="19">
        <v>2.1873</v>
      </c>
      <c r="AW3365" s="20">
        <v>8.09E-2</v>
      </c>
    </row>
    <row r="3366" spans="20:49" x14ac:dyDescent="0.2">
      <c r="T3366" s="12">
        <v>3.1837</v>
      </c>
      <c r="U3366" s="12">
        <v>0.1298</v>
      </c>
      <c r="AG3366" s="19">
        <v>2.2174999999999998</v>
      </c>
      <c r="AH3366" s="20">
        <v>8.2199999999999995E-2</v>
      </c>
      <c r="AV3366" s="19">
        <v>2.2161</v>
      </c>
      <c r="AW3366" s="20">
        <v>8.09E-2</v>
      </c>
    </row>
    <row r="3367" spans="20:49" x14ac:dyDescent="0.2">
      <c r="T3367" s="12">
        <v>3.2063000000000001</v>
      </c>
      <c r="U3367" s="12">
        <v>0.13059999999999999</v>
      </c>
      <c r="AG3367" s="19">
        <v>2.2233000000000001</v>
      </c>
      <c r="AH3367" s="20">
        <v>8.2199999999999995E-2</v>
      </c>
      <c r="AV3367" s="19">
        <v>2.2040000000000002</v>
      </c>
      <c r="AW3367" s="20">
        <v>8.1000000000000003E-2</v>
      </c>
    </row>
    <row r="3368" spans="20:49" x14ac:dyDescent="0.2">
      <c r="T3368" s="12">
        <v>3.2433000000000001</v>
      </c>
      <c r="U3368" s="12">
        <v>0.1313</v>
      </c>
      <c r="AG3368" s="19">
        <v>2.2147000000000001</v>
      </c>
      <c r="AH3368" s="20">
        <v>8.2199999999999995E-2</v>
      </c>
      <c r="AV3368" s="19">
        <v>2.2302</v>
      </c>
      <c r="AW3368" s="20">
        <v>8.1000000000000003E-2</v>
      </c>
    </row>
    <row r="3369" spans="20:49" x14ac:dyDescent="0.2">
      <c r="T3369" s="12">
        <v>3.2572000000000001</v>
      </c>
      <c r="U3369" s="12">
        <v>0.1321</v>
      </c>
      <c r="AG3369" s="19">
        <v>2.2328999999999999</v>
      </c>
      <c r="AH3369" s="20">
        <v>8.2299999999999998E-2</v>
      </c>
      <c r="AV3369" s="19">
        <v>2.2056</v>
      </c>
      <c r="AW3369" s="20">
        <v>8.1000000000000003E-2</v>
      </c>
    </row>
    <row r="3370" spans="20:49" x14ac:dyDescent="0.2">
      <c r="T3370" s="12">
        <v>3.3081</v>
      </c>
      <c r="U3370" s="12">
        <v>0.13300000000000001</v>
      </c>
      <c r="AG3370" s="19">
        <v>2.2414999999999998</v>
      </c>
      <c r="AH3370" s="20">
        <v>8.2299999999999998E-2</v>
      </c>
      <c r="AV3370" s="19">
        <v>2.1941999999999999</v>
      </c>
      <c r="AW3370" s="20">
        <v>8.1100000000000005E-2</v>
      </c>
    </row>
    <row r="3371" spans="20:49" x14ac:dyDescent="0.2">
      <c r="T3371" s="12">
        <v>3.3342999999999998</v>
      </c>
      <c r="U3371" s="12">
        <v>0.1338</v>
      </c>
      <c r="AG3371" s="19">
        <v>2.238</v>
      </c>
      <c r="AH3371" s="20">
        <v>8.2299999999999998E-2</v>
      </c>
      <c r="AV3371" s="19">
        <v>2.1989999999999998</v>
      </c>
      <c r="AW3371" s="20">
        <v>8.1100000000000005E-2</v>
      </c>
    </row>
    <row r="3372" spans="20:49" x14ac:dyDescent="0.2">
      <c r="T3372" s="12">
        <v>3.3614999999999999</v>
      </c>
      <c r="U3372" s="12">
        <v>0.13469999999999999</v>
      </c>
      <c r="AG3372" s="19">
        <v>2.2216</v>
      </c>
      <c r="AH3372" s="20">
        <v>8.2400000000000001E-2</v>
      </c>
      <c r="AV3372" s="19">
        <v>2.1823000000000001</v>
      </c>
      <c r="AW3372" s="20">
        <v>8.1100000000000005E-2</v>
      </c>
    </row>
    <row r="3373" spans="20:49" x14ac:dyDescent="0.2">
      <c r="T3373" s="12">
        <v>3.3988999999999998</v>
      </c>
      <c r="U3373" s="12">
        <v>0.13550000000000001</v>
      </c>
      <c r="AG3373" s="19">
        <v>2.2671999999999999</v>
      </c>
      <c r="AH3373" s="20">
        <v>8.2400000000000001E-2</v>
      </c>
      <c r="AV3373" s="19">
        <v>2.1987000000000001</v>
      </c>
      <c r="AW3373" s="20">
        <v>8.1100000000000005E-2</v>
      </c>
    </row>
    <row r="3374" spans="20:49" x14ac:dyDescent="0.2">
      <c r="T3374" s="12">
        <v>3.4401000000000002</v>
      </c>
      <c r="U3374" s="12">
        <v>0.13639999999999999</v>
      </c>
      <c r="AG3374" s="19">
        <v>2.2172000000000001</v>
      </c>
      <c r="AH3374" s="20">
        <v>8.2400000000000001E-2</v>
      </c>
      <c r="AV3374" s="19">
        <v>2.1764000000000001</v>
      </c>
      <c r="AW3374" s="20">
        <v>8.1199999999999994E-2</v>
      </c>
    </row>
    <row r="3375" spans="20:49" x14ac:dyDescent="0.2">
      <c r="T3375" s="12">
        <v>3.4655999999999998</v>
      </c>
      <c r="U3375" s="12">
        <v>0.13730000000000001</v>
      </c>
      <c r="AG3375" s="19">
        <v>2.2086000000000001</v>
      </c>
      <c r="AH3375" s="20">
        <v>8.2500000000000004E-2</v>
      </c>
      <c r="AV3375" s="19">
        <v>2.2704</v>
      </c>
      <c r="AW3375" s="20">
        <v>8.1199999999999994E-2</v>
      </c>
    </row>
    <row r="3376" spans="20:49" x14ac:dyDescent="0.2">
      <c r="T3376" s="12">
        <v>3.5171999999999999</v>
      </c>
      <c r="U3376" s="12">
        <v>0.13830000000000001</v>
      </c>
      <c r="AG3376" s="19">
        <v>2.2155999999999998</v>
      </c>
      <c r="AH3376" s="20">
        <v>8.2500000000000004E-2</v>
      </c>
      <c r="AV3376" s="19">
        <v>2.1827999999999999</v>
      </c>
      <c r="AW3376" s="20">
        <v>8.1199999999999994E-2</v>
      </c>
    </row>
    <row r="3377" spans="20:49" x14ac:dyDescent="0.2">
      <c r="T3377" s="12">
        <v>3.5707</v>
      </c>
      <c r="U3377" s="12">
        <v>0.13930000000000001</v>
      </c>
      <c r="AG3377" s="19">
        <v>2.2254999999999998</v>
      </c>
      <c r="AH3377" s="20">
        <v>8.2600000000000007E-2</v>
      </c>
      <c r="AV3377" s="19">
        <v>2.1911</v>
      </c>
      <c r="AW3377" s="20">
        <v>8.1299999999999997E-2</v>
      </c>
    </row>
    <row r="3378" spans="20:49" x14ac:dyDescent="0.2">
      <c r="T3378" s="12">
        <v>3.6114000000000002</v>
      </c>
      <c r="U3378" s="12">
        <v>0.14030000000000001</v>
      </c>
      <c r="AG3378" s="19">
        <v>2.2208999999999999</v>
      </c>
      <c r="AH3378" s="20">
        <v>8.2600000000000007E-2</v>
      </c>
      <c r="AV3378" s="19">
        <v>2.2012999999999998</v>
      </c>
      <c r="AW3378" s="20">
        <v>8.1299999999999997E-2</v>
      </c>
    </row>
    <row r="3379" spans="20:49" x14ac:dyDescent="0.2">
      <c r="T3379" s="12">
        <v>3.6736</v>
      </c>
      <c r="U3379" s="12">
        <v>0.1414</v>
      </c>
      <c r="AG3379" s="19">
        <v>2.2441</v>
      </c>
      <c r="AH3379" s="20">
        <v>8.2600000000000007E-2</v>
      </c>
      <c r="AV3379" s="19">
        <v>2.2237</v>
      </c>
      <c r="AW3379" s="20">
        <v>8.1299999999999997E-2</v>
      </c>
    </row>
    <row r="3380" spans="20:49" x14ac:dyDescent="0.2">
      <c r="T3380" s="12">
        <v>3.7326999999999999</v>
      </c>
      <c r="U3380" s="12">
        <v>0.1424</v>
      </c>
      <c r="AG3380" s="19">
        <v>2.2446000000000002</v>
      </c>
      <c r="AH3380" s="20">
        <v>8.2699999999999996E-2</v>
      </c>
      <c r="AV3380" s="19">
        <v>2.2141000000000002</v>
      </c>
      <c r="AW3380" s="20">
        <v>8.14E-2</v>
      </c>
    </row>
    <row r="3381" spans="20:49" x14ac:dyDescent="0.2">
      <c r="T3381" s="12">
        <v>3.8010999999999999</v>
      </c>
      <c r="U3381" s="12">
        <v>0.14349999999999999</v>
      </c>
      <c r="AG3381" s="19">
        <v>2.2343000000000002</v>
      </c>
      <c r="AH3381" s="20">
        <v>8.2699999999999996E-2</v>
      </c>
      <c r="AV3381" s="19">
        <v>2.2101999999999999</v>
      </c>
      <c r="AW3381" s="20">
        <v>8.14E-2</v>
      </c>
    </row>
    <row r="3382" spans="20:49" x14ac:dyDescent="0.2">
      <c r="T3382" s="12">
        <v>3.8599000000000001</v>
      </c>
      <c r="U3382" s="12">
        <v>0.1447</v>
      </c>
      <c r="AG3382" s="19">
        <v>2.2629999999999999</v>
      </c>
      <c r="AH3382" s="20">
        <v>8.2699999999999996E-2</v>
      </c>
      <c r="AV3382" s="19">
        <v>2.2389999999999999</v>
      </c>
      <c r="AW3382" s="20">
        <v>8.14E-2</v>
      </c>
    </row>
    <row r="3383" spans="20:49" x14ac:dyDescent="0.2">
      <c r="T3383" s="12">
        <v>3.9342999999999999</v>
      </c>
      <c r="U3383" s="12">
        <v>0.1459</v>
      </c>
      <c r="AG3383" s="19">
        <v>2.1987000000000001</v>
      </c>
      <c r="AH3383" s="20">
        <v>8.2799999999999999E-2</v>
      </c>
      <c r="AV3383" s="19">
        <v>2.2376</v>
      </c>
      <c r="AW3383" s="20">
        <v>8.14E-2</v>
      </c>
    </row>
    <row r="3384" spans="20:49" x14ac:dyDescent="0.2">
      <c r="T3384" s="12">
        <v>4.0004</v>
      </c>
      <c r="U3384" s="12">
        <v>0.14710000000000001</v>
      </c>
      <c r="AG3384" s="19">
        <v>2.2351000000000001</v>
      </c>
      <c r="AH3384" s="20">
        <v>8.2799999999999999E-2</v>
      </c>
      <c r="AV3384" s="19">
        <v>2.1943000000000001</v>
      </c>
      <c r="AW3384" s="20">
        <v>8.1500000000000003E-2</v>
      </c>
    </row>
    <row r="3385" spans="20:49" x14ac:dyDescent="0.2">
      <c r="T3385" s="12">
        <v>4.0960000000000001</v>
      </c>
      <c r="U3385" s="12">
        <v>0.1484</v>
      </c>
      <c r="AG3385" s="19">
        <v>2.2690999999999999</v>
      </c>
      <c r="AH3385" s="20">
        <v>8.2799999999999999E-2</v>
      </c>
      <c r="AV3385" s="19">
        <v>2.1989000000000001</v>
      </c>
      <c r="AW3385" s="20">
        <v>8.1500000000000003E-2</v>
      </c>
    </row>
    <row r="3386" spans="20:49" x14ac:dyDescent="0.2">
      <c r="T3386" s="12">
        <v>4.1764000000000001</v>
      </c>
      <c r="U3386" s="12">
        <v>0.1497</v>
      </c>
      <c r="AG3386" s="19">
        <v>2.2315</v>
      </c>
      <c r="AH3386" s="20">
        <v>8.2900000000000001E-2</v>
      </c>
      <c r="AV3386" s="19">
        <v>2.1838000000000002</v>
      </c>
      <c r="AW3386" s="20">
        <v>8.1500000000000003E-2</v>
      </c>
    </row>
    <row r="3387" spans="20:49" x14ac:dyDescent="0.2">
      <c r="T3387" s="12">
        <v>4.2687999999999997</v>
      </c>
      <c r="U3387" s="12">
        <v>0.151</v>
      </c>
      <c r="AG3387" s="19">
        <v>2.2473000000000001</v>
      </c>
      <c r="AH3387" s="20">
        <v>8.2900000000000001E-2</v>
      </c>
      <c r="AV3387" s="19">
        <v>2.1993999999999998</v>
      </c>
      <c r="AW3387" s="20">
        <v>8.1600000000000006E-2</v>
      </c>
    </row>
    <row r="3388" spans="20:49" x14ac:dyDescent="0.2">
      <c r="T3388" s="12">
        <v>4.3592000000000004</v>
      </c>
      <c r="U3388" s="12">
        <v>0.15240000000000001</v>
      </c>
      <c r="AG3388" s="19">
        <v>2.2536</v>
      </c>
      <c r="AH3388" s="20">
        <v>8.3000000000000004E-2</v>
      </c>
      <c r="AV3388" s="19">
        <v>2.1814</v>
      </c>
      <c r="AW3388" s="20">
        <v>8.1600000000000006E-2</v>
      </c>
    </row>
    <row r="3389" spans="20:49" x14ac:dyDescent="0.2">
      <c r="T3389" s="12">
        <v>4.4577999999999998</v>
      </c>
      <c r="U3389" s="12">
        <v>0.15379999999999999</v>
      </c>
      <c r="AG3389" s="19">
        <v>2.2570999999999999</v>
      </c>
      <c r="AH3389" s="20">
        <v>8.3000000000000004E-2</v>
      </c>
      <c r="AV3389" s="19">
        <v>2.1920999999999999</v>
      </c>
      <c r="AW3389" s="20">
        <v>8.1600000000000006E-2</v>
      </c>
    </row>
    <row r="3390" spans="20:49" x14ac:dyDescent="0.2">
      <c r="T3390" s="12">
        <v>4.5583</v>
      </c>
      <c r="U3390" s="12">
        <v>0.1552</v>
      </c>
      <c r="AG3390" s="19">
        <v>2.2443</v>
      </c>
      <c r="AH3390" s="20">
        <v>8.3000000000000004E-2</v>
      </c>
      <c r="AV3390" s="19">
        <v>2.1873</v>
      </c>
      <c r="AW3390" s="20">
        <v>8.1699999999999995E-2</v>
      </c>
    </row>
    <row r="3391" spans="20:49" x14ac:dyDescent="0.2">
      <c r="T3391" s="12">
        <v>4.6666999999999996</v>
      </c>
      <c r="U3391" s="12">
        <v>0.15670000000000001</v>
      </c>
      <c r="AG3391" s="19">
        <v>2.2235</v>
      </c>
      <c r="AH3391" s="20">
        <v>8.3099999999999993E-2</v>
      </c>
      <c r="AV3391" s="19">
        <v>2.202</v>
      </c>
      <c r="AW3391" s="20">
        <v>8.1699999999999995E-2</v>
      </c>
    </row>
    <row r="3392" spans="20:49" x14ac:dyDescent="0.2">
      <c r="T3392" s="12">
        <v>4.7798999999999996</v>
      </c>
      <c r="U3392" s="12">
        <v>0.15809999999999999</v>
      </c>
      <c r="AG3392" s="19">
        <v>2.2374999999999998</v>
      </c>
      <c r="AH3392" s="20">
        <v>8.3099999999999993E-2</v>
      </c>
      <c r="AV3392" s="19">
        <v>2.1897000000000002</v>
      </c>
      <c r="AW3392" s="20">
        <v>8.1699999999999995E-2</v>
      </c>
    </row>
    <row r="3393" spans="20:49" x14ac:dyDescent="0.2">
      <c r="T3393" s="12">
        <v>4.8967999999999998</v>
      </c>
      <c r="U3393" s="12">
        <v>0.1595</v>
      </c>
      <c r="AG3393" s="19">
        <v>2.2686000000000002</v>
      </c>
      <c r="AH3393" s="20">
        <v>8.3199999999999996E-2</v>
      </c>
      <c r="AV3393" s="19">
        <v>2.1732999999999998</v>
      </c>
      <c r="AW3393" s="20">
        <v>8.1799999999999998E-2</v>
      </c>
    </row>
    <row r="3394" spans="20:49" x14ac:dyDescent="0.2">
      <c r="T3394" s="12">
        <v>5.0221</v>
      </c>
      <c r="U3394" s="12">
        <v>0.16089999999999999</v>
      </c>
      <c r="AG3394" s="19">
        <v>2.2643</v>
      </c>
      <c r="AH3394" s="20">
        <v>8.3199999999999996E-2</v>
      </c>
      <c r="AV3394" s="19">
        <v>2.2090000000000001</v>
      </c>
      <c r="AW3394" s="20">
        <v>8.1799999999999998E-2</v>
      </c>
    </row>
    <row r="3395" spans="20:49" x14ac:dyDescent="0.2">
      <c r="T3395" s="12">
        <v>5.1477000000000004</v>
      </c>
      <c r="U3395" s="12">
        <v>0.1623</v>
      </c>
      <c r="AG3395" s="19">
        <v>2.2660999999999998</v>
      </c>
      <c r="AH3395" s="20">
        <v>8.3199999999999996E-2</v>
      </c>
      <c r="AV3395" s="19">
        <v>2.1802000000000001</v>
      </c>
      <c r="AW3395" s="20">
        <v>8.1799999999999998E-2</v>
      </c>
    </row>
    <row r="3396" spans="20:49" x14ac:dyDescent="0.2">
      <c r="T3396" s="12">
        <v>5.2846000000000002</v>
      </c>
      <c r="U3396" s="12">
        <v>0.16370000000000001</v>
      </c>
      <c r="AG3396" s="19">
        <v>2.2732000000000001</v>
      </c>
      <c r="AH3396" s="20">
        <v>8.3299999999999999E-2</v>
      </c>
      <c r="AV3396" s="19">
        <v>2.173</v>
      </c>
      <c r="AW3396" s="20">
        <v>8.1799999999999998E-2</v>
      </c>
    </row>
    <row r="3397" spans="20:49" x14ac:dyDescent="0.2">
      <c r="T3397" s="12">
        <v>5.4156000000000004</v>
      </c>
      <c r="U3397" s="12">
        <v>0.16500000000000001</v>
      </c>
      <c r="AG3397" s="19">
        <v>2.2591999999999999</v>
      </c>
      <c r="AH3397" s="20">
        <v>8.3299999999999999E-2</v>
      </c>
      <c r="AV3397" s="19">
        <v>2.2107999999999999</v>
      </c>
      <c r="AW3397" s="20">
        <v>8.1900000000000001E-2</v>
      </c>
    </row>
    <row r="3398" spans="20:49" x14ac:dyDescent="0.2">
      <c r="T3398" s="12">
        <v>5.5583999999999998</v>
      </c>
      <c r="U3398" s="12">
        <v>0.1663</v>
      </c>
      <c r="AG3398" s="19">
        <v>2.278</v>
      </c>
      <c r="AH3398" s="20">
        <v>8.3400000000000002E-2</v>
      </c>
      <c r="AV3398" s="19">
        <v>2.2643</v>
      </c>
      <c r="AW3398" s="20">
        <v>8.1900000000000001E-2</v>
      </c>
    </row>
    <row r="3399" spans="20:49" x14ac:dyDescent="0.2">
      <c r="T3399" s="12">
        <v>5.7012</v>
      </c>
      <c r="U3399" s="12">
        <v>0.16769999999999999</v>
      </c>
      <c r="AG3399" s="19">
        <v>2.2202999999999999</v>
      </c>
      <c r="AH3399" s="20">
        <v>8.3400000000000002E-2</v>
      </c>
      <c r="AV3399" s="19">
        <v>2.2393000000000001</v>
      </c>
      <c r="AW3399" s="20">
        <v>8.1900000000000001E-2</v>
      </c>
    </row>
    <row r="3400" spans="20:49" x14ac:dyDescent="0.2">
      <c r="T3400" s="12">
        <v>5.8449</v>
      </c>
      <c r="U3400" s="12">
        <v>0.16900000000000001</v>
      </c>
      <c r="AG3400" s="19">
        <v>2.2357</v>
      </c>
      <c r="AH3400" s="20">
        <v>8.3400000000000002E-2</v>
      </c>
      <c r="AV3400" s="19">
        <v>2.1728999999999998</v>
      </c>
      <c r="AW3400" s="20">
        <v>8.2000000000000003E-2</v>
      </c>
    </row>
    <row r="3401" spans="20:49" x14ac:dyDescent="0.2">
      <c r="T3401" s="12">
        <v>6.0049999999999999</v>
      </c>
      <c r="U3401" s="12">
        <v>0.17019999999999999</v>
      </c>
      <c r="AG3401" s="19">
        <v>2.2166999999999999</v>
      </c>
      <c r="AH3401" s="20">
        <v>8.3500000000000005E-2</v>
      </c>
      <c r="AV3401" s="19">
        <v>2.2031999999999998</v>
      </c>
      <c r="AW3401" s="20">
        <v>8.2000000000000003E-2</v>
      </c>
    </row>
    <row r="3402" spans="20:49" x14ac:dyDescent="0.2">
      <c r="T3402" s="12">
        <v>6.1589999999999998</v>
      </c>
      <c r="U3402" s="12">
        <v>0.1714</v>
      </c>
      <c r="AG3402" s="19">
        <v>2.2589999999999999</v>
      </c>
      <c r="AH3402" s="20">
        <v>8.3500000000000005E-2</v>
      </c>
      <c r="AV3402" s="19">
        <v>2.2107000000000001</v>
      </c>
      <c r="AW3402" s="20">
        <v>8.2000000000000003E-2</v>
      </c>
    </row>
    <row r="3403" spans="20:49" x14ac:dyDescent="0.2">
      <c r="T3403" s="12">
        <v>6.3205</v>
      </c>
      <c r="U3403" s="12">
        <v>0.1726</v>
      </c>
      <c r="AG3403" s="19">
        <v>2.2669000000000001</v>
      </c>
      <c r="AH3403" s="20">
        <v>8.3599999999999994E-2</v>
      </c>
      <c r="AV3403" s="19">
        <v>2.1661000000000001</v>
      </c>
      <c r="AW3403" s="20">
        <v>8.2100000000000006E-2</v>
      </c>
    </row>
    <row r="3404" spans="20:49" x14ac:dyDescent="0.2">
      <c r="T3404" s="12">
        <v>6.4786000000000001</v>
      </c>
      <c r="U3404" s="12">
        <v>0.1736</v>
      </c>
      <c r="AG3404" s="19">
        <v>2.2812000000000001</v>
      </c>
      <c r="AH3404" s="20">
        <v>8.3599999999999994E-2</v>
      </c>
      <c r="AV3404" s="19">
        <v>2.2323</v>
      </c>
      <c r="AW3404" s="20">
        <v>8.2100000000000006E-2</v>
      </c>
    </row>
    <row r="3405" spans="20:49" x14ac:dyDescent="0.2">
      <c r="T3405" s="12">
        <v>6.6318999999999999</v>
      </c>
      <c r="U3405" s="12">
        <v>0.17460000000000001</v>
      </c>
      <c r="AG3405" s="19">
        <v>2.2088000000000001</v>
      </c>
      <c r="AH3405" s="20">
        <v>8.3699999999999997E-2</v>
      </c>
      <c r="AV3405" s="19">
        <v>2.1947999999999999</v>
      </c>
      <c r="AW3405" s="20">
        <v>8.2100000000000006E-2</v>
      </c>
    </row>
    <row r="3406" spans="20:49" x14ac:dyDescent="0.2">
      <c r="T3406" s="12">
        <v>6.8014999999999999</v>
      </c>
      <c r="U3406" s="12">
        <v>0.17549999999999999</v>
      </c>
      <c r="AG3406" s="19">
        <v>2.2559</v>
      </c>
      <c r="AH3406" s="20">
        <v>8.3699999999999997E-2</v>
      </c>
      <c r="AV3406" s="19">
        <v>2.2174999999999998</v>
      </c>
      <c r="AW3406" s="20">
        <v>8.2199999999999995E-2</v>
      </c>
    </row>
    <row r="3407" spans="20:49" x14ac:dyDescent="0.2">
      <c r="T3407" s="12">
        <v>6.9660000000000002</v>
      </c>
      <c r="U3407" s="12">
        <v>0.17630000000000001</v>
      </c>
      <c r="AG3407" s="19">
        <v>2.2227000000000001</v>
      </c>
      <c r="AH3407" s="20">
        <v>8.3699999999999997E-2</v>
      </c>
      <c r="AV3407" s="19">
        <v>2.2233000000000001</v>
      </c>
      <c r="AW3407" s="20">
        <v>8.2199999999999995E-2</v>
      </c>
    </row>
    <row r="3408" spans="20:49" x14ac:dyDescent="0.2">
      <c r="T3408" s="12">
        <v>7.1444000000000001</v>
      </c>
      <c r="U3408" s="12">
        <v>0.17699999999999999</v>
      </c>
      <c r="AG3408" s="19">
        <v>2.2342</v>
      </c>
      <c r="AH3408" s="20">
        <v>8.3799999999999999E-2</v>
      </c>
      <c r="AV3408" s="19">
        <v>2.2147000000000001</v>
      </c>
      <c r="AW3408" s="20">
        <v>8.2199999999999995E-2</v>
      </c>
    </row>
    <row r="3409" spans="20:49" x14ac:dyDescent="0.2">
      <c r="T3409" s="12">
        <v>7.3112000000000004</v>
      </c>
      <c r="U3409" s="12">
        <v>0.17749999999999999</v>
      </c>
      <c r="AG3409" s="19">
        <v>2.2492000000000001</v>
      </c>
      <c r="AH3409" s="20">
        <v>8.3799999999999999E-2</v>
      </c>
      <c r="AV3409" s="19">
        <v>2.2328999999999999</v>
      </c>
      <c r="AW3409" s="20">
        <v>8.2299999999999998E-2</v>
      </c>
    </row>
    <row r="3410" spans="20:49" x14ac:dyDescent="0.2">
      <c r="T3410" s="12">
        <v>7.4871999999999996</v>
      </c>
      <c r="U3410" s="12">
        <v>0.17799999999999999</v>
      </c>
      <c r="AG3410" s="19">
        <v>2.2343999999999999</v>
      </c>
      <c r="AH3410" s="20">
        <v>8.3900000000000002E-2</v>
      </c>
      <c r="AV3410" s="19">
        <v>2.2414999999999998</v>
      </c>
      <c r="AW3410" s="20">
        <v>8.2299999999999998E-2</v>
      </c>
    </row>
    <row r="3411" spans="20:49" x14ac:dyDescent="0.2">
      <c r="T3411" s="12">
        <v>7.6563999999999997</v>
      </c>
      <c r="U3411" s="12">
        <v>0.17829999999999999</v>
      </c>
      <c r="AG3411" s="19">
        <v>2.27</v>
      </c>
      <c r="AH3411" s="20">
        <v>8.3900000000000002E-2</v>
      </c>
      <c r="AV3411" s="19">
        <v>2.238</v>
      </c>
      <c r="AW3411" s="20">
        <v>8.2299999999999998E-2</v>
      </c>
    </row>
    <row r="3412" spans="20:49" x14ac:dyDescent="0.2">
      <c r="T3412" s="12">
        <v>7.8388</v>
      </c>
      <c r="U3412" s="12">
        <v>0.17860000000000001</v>
      </c>
      <c r="AG3412" s="19">
        <v>2.2503000000000002</v>
      </c>
      <c r="AH3412" s="20">
        <v>8.4000000000000005E-2</v>
      </c>
      <c r="AV3412" s="19">
        <v>2.2216</v>
      </c>
      <c r="AW3412" s="20">
        <v>8.2400000000000001E-2</v>
      </c>
    </row>
    <row r="3413" spans="20:49" x14ac:dyDescent="0.2">
      <c r="T3413" s="12">
        <v>8.0164000000000009</v>
      </c>
      <c r="U3413" s="12">
        <v>0.1787</v>
      </c>
      <c r="AG3413" s="19">
        <v>2.2673000000000001</v>
      </c>
      <c r="AH3413" s="20">
        <v>8.4000000000000005E-2</v>
      </c>
      <c r="AV3413" s="19">
        <v>2.2671999999999999</v>
      </c>
      <c r="AW3413" s="20">
        <v>8.2400000000000001E-2</v>
      </c>
    </row>
    <row r="3414" spans="20:49" x14ac:dyDescent="0.2">
      <c r="AG3414" s="19">
        <v>2.2422</v>
      </c>
      <c r="AH3414" s="20">
        <v>8.4099999999999994E-2</v>
      </c>
      <c r="AV3414" s="19">
        <v>2.2172000000000001</v>
      </c>
      <c r="AW3414" s="20">
        <v>8.2400000000000001E-2</v>
      </c>
    </row>
    <row r="3415" spans="20:49" x14ac:dyDescent="0.2">
      <c r="AG3415" s="19">
        <v>2.2610000000000001</v>
      </c>
      <c r="AH3415" s="20">
        <v>8.4099999999999994E-2</v>
      </c>
      <c r="AV3415" s="19">
        <v>2.2086000000000001</v>
      </c>
      <c r="AW3415" s="20">
        <v>8.2500000000000004E-2</v>
      </c>
    </row>
    <row r="3416" spans="20:49" x14ac:dyDescent="0.2">
      <c r="AG3416" s="19">
        <v>2.2879999999999998</v>
      </c>
      <c r="AH3416" s="20">
        <v>8.4199999999999997E-2</v>
      </c>
      <c r="AV3416" s="19">
        <v>2.2155999999999998</v>
      </c>
      <c r="AW3416" s="20">
        <v>8.2500000000000004E-2</v>
      </c>
    </row>
    <row r="3417" spans="20:49" x14ac:dyDescent="0.2">
      <c r="AG3417" s="19">
        <v>2.3008999999999999</v>
      </c>
      <c r="AH3417" s="20">
        <v>8.4199999999999997E-2</v>
      </c>
      <c r="AV3417" s="19">
        <v>2.2254999999999998</v>
      </c>
      <c r="AW3417" s="20">
        <v>8.2600000000000007E-2</v>
      </c>
    </row>
    <row r="3418" spans="20:49" x14ac:dyDescent="0.2">
      <c r="AG3418" s="19">
        <v>2.2364000000000002</v>
      </c>
      <c r="AH3418" s="20">
        <v>8.43E-2</v>
      </c>
      <c r="AV3418" s="19">
        <v>2.2208999999999999</v>
      </c>
      <c r="AW3418" s="20">
        <v>8.2600000000000007E-2</v>
      </c>
    </row>
    <row r="3419" spans="20:49" x14ac:dyDescent="0.2">
      <c r="AG3419" s="19">
        <v>2.2652000000000001</v>
      </c>
      <c r="AH3419" s="20">
        <v>8.43E-2</v>
      </c>
      <c r="AV3419" s="19">
        <v>2.2441</v>
      </c>
      <c r="AW3419" s="20">
        <v>8.2600000000000007E-2</v>
      </c>
    </row>
    <row r="3420" spans="20:49" x14ac:dyDescent="0.2">
      <c r="AG3420" s="19">
        <v>2.3207</v>
      </c>
      <c r="AH3420" s="20">
        <v>8.43E-2</v>
      </c>
      <c r="AV3420" s="19">
        <v>2.2446000000000002</v>
      </c>
      <c r="AW3420" s="20">
        <v>8.2699999999999996E-2</v>
      </c>
    </row>
    <row r="3421" spans="20:49" x14ac:dyDescent="0.2">
      <c r="AG3421" s="19">
        <v>2.2282000000000002</v>
      </c>
      <c r="AH3421" s="20">
        <v>8.4400000000000003E-2</v>
      </c>
      <c r="AV3421" s="19">
        <v>2.2343000000000002</v>
      </c>
      <c r="AW3421" s="20">
        <v>8.2699999999999996E-2</v>
      </c>
    </row>
    <row r="3422" spans="20:49" x14ac:dyDescent="0.2">
      <c r="AG3422" s="19">
        <v>2.2252999999999998</v>
      </c>
      <c r="AH3422" s="20">
        <v>8.4400000000000003E-2</v>
      </c>
      <c r="AV3422" s="19">
        <v>2.2629999999999999</v>
      </c>
      <c r="AW3422" s="20">
        <v>8.2699999999999996E-2</v>
      </c>
    </row>
    <row r="3423" spans="20:49" x14ac:dyDescent="0.2">
      <c r="AG3423" s="19">
        <v>2.2818999999999998</v>
      </c>
      <c r="AH3423" s="20">
        <v>8.4500000000000006E-2</v>
      </c>
      <c r="AV3423" s="19">
        <v>2.1987000000000001</v>
      </c>
      <c r="AW3423" s="20">
        <v>8.2799999999999999E-2</v>
      </c>
    </row>
    <row r="3424" spans="20:49" x14ac:dyDescent="0.2">
      <c r="AG3424" s="19">
        <v>2.2484000000000002</v>
      </c>
      <c r="AH3424" s="20">
        <v>8.4500000000000006E-2</v>
      </c>
      <c r="AV3424" s="19">
        <v>2.2351000000000001</v>
      </c>
      <c r="AW3424" s="20">
        <v>8.2799999999999999E-2</v>
      </c>
    </row>
    <row r="3425" spans="48:49" x14ac:dyDescent="0.2">
      <c r="AV3425" s="19">
        <v>2.2690999999999999</v>
      </c>
      <c r="AW3425" s="20">
        <v>8.2799999999999999E-2</v>
      </c>
    </row>
    <row r="3426" spans="48:49" x14ac:dyDescent="0.2">
      <c r="AV3426" s="19">
        <v>2.2315</v>
      </c>
      <c r="AW3426" s="20">
        <v>8.2900000000000001E-2</v>
      </c>
    </row>
    <row r="3427" spans="48:49" x14ac:dyDescent="0.2">
      <c r="AV3427" s="19">
        <v>2.2473000000000001</v>
      </c>
      <c r="AW3427" s="20">
        <v>8.2900000000000001E-2</v>
      </c>
    </row>
    <row r="3428" spans="48:49" x14ac:dyDescent="0.2">
      <c r="AV3428" s="19">
        <v>2.2536</v>
      </c>
      <c r="AW3428" s="20">
        <v>8.3000000000000004E-2</v>
      </c>
    </row>
    <row r="3429" spans="48:49" x14ac:dyDescent="0.2">
      <c r="AV3429" s="19">
        <v>2.2570999999999999</v>
      </c>
      <c r="AW3429" s="20">
        <v>8.3000000000000004E-2</v>
      </c>
    </row>
    <row r="3430" spans="48:49" x14ac:dyDescent="0.2">
      <c r="AV3430" s="19">
        <v>2.2443</v>
      </c>
      <c r="AW3430" s="20">
        <v>8.3000000000000004E-2</v>
      </c>
    </row>
    <row r="3431" spans="48:49" x14ac:dyDescent="0.2">
      <c r="AV3431" s="19">
        <v>2.2235</v>
      </c>
      <c r="AW3431" s="20">
        <v>8.3099999999999993E-2</v>
      </c>
    </row>
    <row r="3432" spans="48:49" x14ac:dyDescent="0.2">
      <c r="AV3432" s="19">
        <v>2.2374999999999998</v>
      </c>
      <c r="AW3432" s="20">
        <v>8.3099999999999993E-2</v>
      </c>
    </row>
    <row r="3433" spans="48:49" x14ac:dyDescent="0.2">
      <c r="AV3433" s="19">
        <v>2.2686000000000002</v>
      </c>
      <c r="AW3433" s="20">
        <v>8.3199999999999996E-2</v>
      </c>
    </row>
    <row r="3434" spans="48:49" x14ac:dyDescent="0.2">
      <c r="AV3434" s="19">
        <v>2.2643</v>
      </c>
      <c r="AW3434" s="20">
        <v>8.3199999999999996E-2</v>
      </c>
    </row>
    <row r="3435" spans="48:49" x14ac:dyDescent="0.2">
      <c r="AV3435" s="19">
        <v>2.2660999999999998</v>
      </c>
      <c r="AW3435" s="20">
        <v>8.3199999999999996E-2</v>
      </c>
    </row>
    <row r="3436" spans="48:49" x14ac:dyDescent="0.2">
      <c r="AV3436" s="19">
        <v>2.2732000000000001</v>
      </c>
      <c r="AW3436" s="20">
        <v>8.3299999999999999E-2</v>
      </c>
    </row>
    <row r="3437" spans="48:49" x14ac:dyDescent="0.2">
      <c r="AV3437" s="19">
        <v>2.2591999999999999</v>
      </c>
      <c r="AW3437" s="20">
        <v>8.3299999999999999E-2</v>
      </c>
    </row>
    <row r="3438" spans="48:49" x14ac:dyDescent="0.2">
      <c r="AV3438" s="19">
        <v>2.278</v>
      </c>
      <c r="AW3438" s="20">
        <v>8.3400000000000002E-2</v>
      </c>
    </row>
    <row r="3439" spans="48:49" x14ac:dyDescent="0.2">
      <c r="AV3439" s="19">
        <v>2.2202999999999999</v>
      </c>
      <c r="AW3439" s="20">
        <v>8.3400000000000002E-2</v>
      </c>
    </row>
    <row r="3440" spans="48:49" x14ac:dyDescent="0.2">
      <c r="AV3440" s="19">
        <v>2.2357</v>
      </c>
      <c r="AW3440" s="20">
        <v>8.3400000000000002E-2</v>
      </c>
    </row>
    <row r="3441" spans="48:49" x14ac:dyDescent="0.2">
      <c r="AV3441" s="19">
        <v>2.2166999999999999</v>
      </c>
      <c r="AW3441" s="20">
        <v>8.3500000000000005E-2</v>
      </c>
    </row>
    <row r="3442" spans="48:49" x14ac:dyDescent="0.2">
      <c r="AV3442" s="19">
        <v>2.2589999999999999</v>
      </c>
      <c r="AW3442" s="20">
        <v>8.3500000000000005E-2</v>
      </c>
    </row>
    <row r="3443" spans="48:49" x14ac:dyDescent="0.2">
      <c r="AV3443" s="19">
        <v>2.2669000000000001</v>
      </c>
      <c r="AW3443" s="20">
        <v>8.3599999999999994E-2</v>
      </c>
    </row>
    <row r="3444" spans="48:49" x14ac:dyDescent="0.2">
      <c r="AV3444" s="19">
        <v>2.2812000000000001</v>
      </c>
      <c r="AW3444" s="20">
        <v>8.3599999999999994E-2</v>
      </c>
    </row>
    <row r="3445" spans="48:49" x14ac:dyDescent="0.2">
      <c r="AV3445" s="19">
        <v>2.2088000000000001</v>
      </c>
      <c r="AW3445" s="20">
        <v>8.3699999999999997E-2</v>
      </c>
    </row>
    <row r="3446" spans="48:49" x14ac:dyDescent="0.2">
      <c r="AV3446" s="19">
        <v>2.2559</v>
      </c>
      <c r="AW3446" s="20">
        <v>8.3699999999999997E-2</v>
      </c>
    </row>
    <row r="3447" spans="48:49" x14ac:dyDescent="0.2">
      <c r="AV3447" s="19">
        <v>2.2227000000000001</v>
      </c>
      <c r="AW3447" s="20">
        <v>8.3699999999999997E-2</v>
      </c>
    </row>
    <row r="3448" spans="48:49" x14ac:dyDescent="0.2">
      <c r="AV3448" s="19">
        <v>2.2342</v>
      </c>
      <c r="AW3448" s="20">
        <v>8.3799999999999999E-2</v>
      </c>
    </row>
    <row r="3449" spans="48:49" x14ac:dyDescent="0.2">
      <c r="AV3449" s="19">
        <v>2.2492000000000001</v>
      </c>
      <c r="AW3449" s="20">
        <v>8.3799999999999999E-2</v>
      </c>
    </row>
    <row r="3450" spans="48:49" x14ac:dyDescent="0.2">
      <c r="AV3450" s="19">
        <v>2.2343999999999999</v>
      </c>
      <c r="AW3450" s="20">
        <v>8.3900000000000002E-2</v>
      </c>
    </row>
    <row r="3451" spans="48:49" x14ac:dyDescent="0.2">
      <c r="AV3451" s="19">
        <v>2.27</v>
      </c>
      <c r="AW3451" s="20">
        <v>8.3900000000000002E-2</v>
      </c>
    </row>
    <row r="3452" spans="48:49" x14ac:dyDescent="0.2">
      <c r="AV3452" s="19">
        <v>2.2503000000000002</v>
      </c>
      <c r="AW3452" s="20">
        <v>8.4000000000000005E-2</v>
      </c>
    </row>
    <row r="3453" spans="48:49" x14ac:dyDescent="0.2">
      <c r="AV3453" s="19">
        <v>2.2673000000000001</v>
      </c>
      <c r="AW3453" s="20">
        <v>8.4000000000000005E-2</v>
      </c>
    </row>
    <row r="3454" spans="48:49" x14ac:dyDescent="0.2">
      <c r="AV3454" s="19">
        <v>2.2422</v>
      </c>
      <c r="AW3454" s="20">
        <v>8.4099999999999994E-2</v>
      </c>
    </row>
    <row r="3455" spans="48:49" x14ac:dyDescent="0.2">
      <c r="AV3455" s="19">
        <v>2.2610000000000001</v>
      </c>
      <c r="AW3455" s="20">
        <v>8.4099999999999994E-2</v>
      </c>
    </row>
    <row r="3456" spans="48:49" x14ac:dyDescent="0.2">
      <c r="AV3456" s="19">
        <v>2.2879999999999998</v>
      </c>
      <c r="AW3456" s="20">
        <v>8.4199999999999997E-2</v>
      </c>
    </row>
    <row r="3457" spans="48:49" x14ac:dyDescent="0.2">
      <c r="AV3457" s="19">
        <v>2.3008999999999999</v>
      </c>
      <c r="AW3457" s="20">
        <v>8.4199999999999997E-2</v>
      </c>
    </row>
    <row r="3458" spans="48:49" x14ac:dyDescent="0.2">
      <c r="AV3458" s="19">
        <v>2.2364000000000002</v>
      </c>
      <c r="AW3458" s="20">
        <v>8.43E-2</v>
      </c>
    </row>
    <row r="3459" spans="48:49" x14ac:dyDescent="0.2">
      <c r="AV3459" s="19">
        <v>2.2652000000000001</v>
      </c>
      <c r="AW3459" s="20">
        <v>8.43E-2</v>
      </c>
    </row>
    <row r="3460" spans="48:49" x14ac:dyDescent="0.2">
      <c r="AV3460" s="19">
        <v>2.3207</v>
      </c>
      <c r="AW3460" s="20">
        <v>8.43E-2</v>
      </c>
    </row>
    <row r="3461" spans="48:49" x14ac:dyDescent="0.2">
      <c r="AV3461" s="19">
        <v>2.2282000000000002</v>
      </c>
      <c r="AW3461" s="20">
        <v>8.4400000000000003E-2</v>
      </c>
    </row>
    <row r="3462" spans="48:49" x14ac:dyDescent="0.2">
      <c r="AV3462" s="19">
        <v>2.2252999999999998</v>
      </c>
      <c r="AW3462" s="20">
        <v>8.4400000000000003E-2</v>
      </c>
    </row>
    <row r="3463" spans="48:49" x14ac:dyDescent="0.2">
      <c r="AV3463" s="19">
        <v>2.2818999999999998</v>
      </c>
      <c r="AW3463" s="20">
        <v>8.4500000000000006E-2</v>
      </c>
    </row>
    <row r="3464" spans="48:49" x14ac:dyDescent="0.2">
      <c r="AV3464" s="19">
        <v>2.2484000000000002</v>
      </c>
      <c r="AW3464" s="20">
        <v>8.4500000000000006E-2</v>
      </c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S7229"/>
  <sheetViews>
    <sheetView topLeftCell="B1" workbookViewId="0">
      <selection activeCell="AC1397" sqref="AC7:AD1397"/>
    </sheetView>
  </sheetViews>
  <sheetFormatPr baseColWidth="10" defaultRowHeight="16" x14ac:dyDescent="0.2"/>
  <cols>
    <col min="1" max="1" width="10.83203125" style="6"/>
    <col min="2" max="28" width="10.83203125" style="21"/>
    <col min="29" max="29" width="10.83203125" style="6"/>
    <col min="32" max="33" width="10.83203125" style="6"/>
    <col min="34" max="45" width="10.83203125" style="5"/>
    <col min="46" max="16384" width="10.83203125" style="6"/>
  </cols>
  <sheetData>
    <row r="4" spans="2:45" x14ac:dyDescent="0.2">
      <c r="C4" s="21" t="s">
        <v>32</v>
      </c>
      <c r="H4" s="21" t="s">
        <v>113</v>
      </c>
      <c r="M4" s="21" t="s">
        <v>0</v>
      </c>
      <c r="R4" s="21" t="s">
        <v>5</v>
      </c>
      <c r="W4" s="21" t="s">
        <v>6</v>
      </c>
      <c r="AB4" s="21" t="s">
        <v>7</v>
      </c>
    </row>
    <row r="5" spans="2:45" x14ac:dyDescent="0.2"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</row>
    <row r="6" spans="2:45" x14ac:dyDescent="0.2">
      <c r="B6" s="21" t="s">
        <v>23</v>
      </c>
      <c r="C6" s="21" t="s">
        <v>38</v>
      </c>
      <c r="D6" s="21" t="s">
        <v>111</v>
      </c>
      <c r="E6" s="21" t="s">
        <v>112</v>
      </c>
      <c r="G6" s="21" t="s">
        <v>23</v>
      </c>
      <c r="H6" s="21" t="s">
        <v>40</v>
      </c>
      <c r="I6" s="21" t="s">
        <v>111</v>
      </c>
      <c r="J6" s="21" t="s">
        <v>112</v>
      </c>
      <c r="L6" s="21" t="s">
        <v>23</v>
      </c>
      <c r="M6" s="21" t="s">
        <v>28</v>
      </c>
      <c r="N6" s="21" t="s">
        <v>111</v>
      </c>
      <c r="O6" s="21" t="s">
        <v>112</v>
      </c>
      <c r="Q6" s="21" t="s">
        <v>23</v>
      </c>
      <c r="R6" s="21" t="s">
        <v>30</v>
      </c>
      <c r="S6" s="21" t="s">
        <v>111</v>
      </c>
      <c r="T6" s="21" t="s">
        <v>112</v>
      </c>
      <c r="V6" s="21" t="s">
        <v>23</v>
      </c>
      <c r="W6" s="21" t="s">
        <v>29</v>
      </c>
      <c r="X6" s="21" t="s">
        <v>111</v>
      </c>
      <c r="Y6" s="21" t="s">
        <v>112</v>
      </c>
      <c r="AA6" s="21" t="s">
        <v>23</v>
      </c>
      <c r="AB6" s="21" t="s">
        <v>31</v>
      </c>
      <c r="AC6" s="6" t="s">
        <v>111</v>
      </c>
      <c r="AD6" t="s">
        <v>112</v>
      </c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</row>
    <row r="7" spans="2:45" x14ac:dyDescent="0.2">
      <c r="B7" s="21">
        <v>1.9207000000000001</v>
      </c>
      <c r="C7" s="21">
        <v>5.9253067683739981E-2</v>
      </c>
      <c r="D7" s="21">
        <f>0.05*C7</f>
        <v>2.962653384186999E-3</v>
      </c>
      <c r="E7" s="21">
        <v>2.0207251173774244E-2</v>
      </c>
      <c r="G7" s="21">
        <v>1.8956999999999999</v>
      </c>
      <c r="H7" s="21">
        <v>6.077549993588683E-2</v>
      </c>
      <c r="I7" s="21">
        <f>0.05*H7</f>
        <v>3.0387749967943417E-3</v>
      </c>
      <c r="J7" s="21">
        <v>2.2627196026021458E-2</v>
      </c>
      <c r="L7" s="21">
        <v>15.139799999999999</v>
      </c>
      <c r="M7" s="21">
        <v>0.17851085195967342</v>
      </c>
      <c r="N7" s="21">
        <f>0.05*M7</f>
        <v>8.9255425979836711E-3</v>
      </c>
      <c r="O7" s="21">
        <v>1.6464598385627367E-2</v>
      </c>
      <c r="Q7" s="21">
        <v>13.399100000000001</v>
      </c>
      <c r="R7" s="21">
        <v>0.17424091399029074</v>
      </c>
      <c r="S7" s="21">
        <f>0.05*R7</f>
        <v>8.7120456995145364E-3</v>
      </c>
      <c r="T7" s="21">
        <v>1.0774878189566402E-2</v>
      </c>
      <c r="V7" s="21">
        <v>23.906359999999999</v>
      </c>
      <c r="W7" s="21">
        <v>0.22392183985519271</v>
      </c>
      <c r="X7" s="21">
        <f>0.05*W7</f>
        <v>1.1196091992759637E-2</v>
      </c>
      <c r="Y7" s="21">
        <v>0.10124864715145583</v>
      </c>
      <c r="AA7" s="21">
        <v>21.394269999999999</v>
      </c>
      <c r="AB7" s="21">
        <v>0.22470282303139039</v>
      </c>
      <c r="AC7" s="21">
        <f>0.05*AB7</f>
        <v>1.123514115156952E-2</v>
      </c>
      <c r="AD7">
        <v>2.4412640168559809E-3</v>
      </c>
      <c r="AH7" s="12"/>
      <c r="AI7" s="12"/>
      <c r="AR7" s="12"/>
      <c r="AS7" s="12"/>
    </row>
    <row r="8" spans="2:45" x14ac:dyDescent="0.2">
      <c r="B8" s="21">
        <v>1.8681000000000001</v>
      </c>
      <c r="C8" s="21">
        <v>5.9270959590081648E-2</v>
      </c>
      <c r="D8" s="21">
        <f t="shared" ref="D8:D71" si="0">0.05*C8</f>
        <v>2.9635479795040824E-3</v>
      </c>
      <c r="E8" s="21">
        <v>1.9829195646823412E-2</v>
      </c>
      <c r="G8" s="21">
        <v>1.8903000000000001</v>
      </c>
      <c r="H8" s="21">
        <v>6.0791090508076503E-2</v>
      </c>
      <c r="I8" s="21">
        <f t="shared" ref="I8:I71" si="1">0.05*H8</f>
        <v>3.0395545254038253E-3</v>
      </c>
      <c r="J8" s="21">
        <v>2.8645069383752605E-2</v>
      </c>
      <c r="L8" s="21">
        <v>15.158899999999999</v>
      </c>
      <c r="M8" s="21">
        <v>0.1784776686367909</v>
      </c>
      <c r="N8" s="21">
        <f t="shared" ref="N8:N71" si="2">0.05*M8</f>
        <v>8.9238834318395455E-3</v>
      </c>
      <c r="O8" s="21">
        <v>1.3274524473591974E-2</v>
      </c>
      <c r="Q8" s="21">
        <v>13.4245</v>
      </c>
      <c r="R8" s="21">
        <v>0.17423326154074806</v>
      </c>
      <c r="S8" s="21">
        <f t="shared" ref="S8:S71" si="3">0.05*R8</f>
        <v>8.7116630770374039E-3</v>
      </c>
      <c r="T8" s="21">
        <v>1.0921217880804033E-2</v>
      </c>
      <c r="V8" s="21">
        <v>24.066749999999999</v>
      </c>
      <c r="W8" s="21">
        <v>0.2239355189401751</v>
      </c>
      <c r="X8" s="21">
        <f t="shared" ref="X8:X71" si="4">0.05*W8</f>
        <v>1.1196775947008755E-2</v>
      </c>
      <c r="Y8" s="21">
        <v>9.7507515453938251E-2</v>
      </c>
      <c r="AA8" s="21">
        <v>21.396999999999998</v>
      </c>
      <c r="AB8" s="21">
        <v>0.2246952520899696</v>
      </c>
      <c r="AC8" s="21">
        <f t="shared" ref="AC8:AC71" si="5">0.05*AB8</f>
        <v>1.1234762604498481E-2</v>
      </c>
      <c r="AD8">
        <v>1.1109448681190473E-2</v>
      </c>
      <c r="AH8" s="12"/>
      <c r="AI8" s="12"/>
      <c r="AR8" s="12"/>
      <c r="AS8" s="12"/>
    </row>
    <row r="9" spans="2:45" x14ac:dyDescent="0.2">
      <c r="B9" s="21">
        <v>1.8808</v>
      </c>
      <c r="C9" s="21">
        <v>5.9288851127781837E-2</v>
      </c>
      <c r="D9" s="21">
        <f t="shared" si="0"/>
        <v>2.9644425563890922E-3</v>
      </c>
      <c r="E9" s="21">
        <v>2.2526806253883425E-2</v>
      </c>
      <c r="G9" s="21">
        <v>1.8787</v>
      </c>
      <c r="H9" s="21">
        <v>6.0806671339883073E-2</v>
      </c>
      <c r="I9" s="21">
        <f t="shared" si="1"/>
        <v>3.040333566994154E-3</v>
      </c>
      <c r="J9" s="21">
        <v>1.4910667322423878E-2</v>
      </c>
      <c r="L9" s="21">
        <v>15.1394</v>
      </c>
      <c r="M9" s="21">
        <v>0.17844457688232193</v>
      </c>
      <c r="N9" s="21">
        <f t="shared" si="2"/>
        <v>8.9222288441160973E-3</v>
      </c>
      <c r="O9" s="21">
        <v>8.4381277544250712E-3</v>
      </c>
      <c r="Q9" s="21">
        <v>13.4247</v>
      </c>
      <c r="R9" s="21">
        <v>0.17422565851431587</v>
      </c>
      <c r="S9" s="21">
        <f t="shared" si="3"/>
        <v>8.7112829257157947E-3</v>
      </c>
      <c r="T9" s="21">
        <v>1.2346780956994102E-2</v>
      </c>
      <c r="V9" s="21">
        <v>24.06</v>
      </c>
      <c r="W9" s="21">
        <v>0.22394910533654605</v>
      </c>
      <c r="X9" s="21">
        <f t="shared" si="4"/>
        <v>1.1197455266827304E-2</v>
      </c>
      <c r="Y9" s="21">
        <v>6.9803965861546774E-2</v>
      </c>
      <c r="AA9" s="21">
        <v>21.394300000000001</v>
      </c>
      <c r="AB9" s="21">
        <v>0.22468768367079334</v>
      </c>
      <c r="AC9" s="21">
        <f t="shared" si="5"/>
        <v>1.1234384183539668E-2</v>
      </c>
      <c r="AD9">
        <v>1.372104332767729E-2</v>
      </c>
      <c r="AH9" s="12"/>
      <c r="AI9" s="12"/>
      <c r="AR9" s="12"/>
      <c r="AS9" s="12"/>
    </row>
    <row r="10" spans="2:45" x14ac:dyDescent="0.2">
      <c r="B10" s="21">
        <v>1.8817999999999999</v>
      </c>
      <c r="C10" s="21">
        <v>5.9306742038492753E-2</v>
      </c>
      <c r="D10" s="21">
        <f t="shared" si="0"/>
        <v>2.9653371019246377E-3</v>
      </c>
      <c r="E10" s="21">
        <v>8.0020622341993725E-3</v>
      </c>
      <c r="G10" s="21">
        <v>1.9195</v>
      </c>
      <c r="H10" s="21">
        <v>6.0820861634919558E-2</v>
      </c>
      <c r="I10" s="21">
        <f t="shared" si="1"/>
        <v>3.0410430817459783E-3</v>
      </c>
      <c r="J10" s="21">
        <v>2.3529088380130618E-2</v>
      </c>
      <c r="L10" s="21">
        <v>15.1478</v>
      </c>
      <c r="M10" s="21">
        <v>0.17841158481803959</v>
      </c>
      <c r="N10" s="21">
        <f t="shared" si="2"/>
        <v>8.9205792409019803E-3</v>
      </c>
      <c r="O10" s="21">
        <v>1.2088506938410329E-2</v>
      </c>
      <c r="Q10" s="21">
        <v>13.4132</v>
      </c>
      <c r="R10" s="21">
        <v>0.17421811192428088</v>
      </c>
      <c r="S10" s="21">
        <f t="shared" si="3"/>
        <v>8.7109055962140448E-3</v>
      </c>
      <c r="T10" s="21">
        <v>1.0819750459229586E-2</v>
      </c>
      <c r="V10" s="21">
        <v>24.05941</v>
      </c>
      <c r="W10" s="21">
        <v>0.2239623026045908</v>
      </c>
      <c r="X10" s="21">
        <f t="shared" si="4"/>
        <v>1.119811513022954E-2</v>
      </c>
      <c r="Y10" s="21">
        <v>3.156005386560622E-3</v>
      </c>
      <c r="AA10" s="21">
        <v>21.369869999999999</v>
      </c>
      <c r="AB10" s="21">
        <v>0.22468011798177462</v>
      </c>
      <c r="AC10" s="21">
        <f t="shared" si="5"/>
        <v>1.1234005899088732E-2</v>
      </c>
      <c r="AD10">
        <v>1.4744900135301124E-2</v>
      </c>
      <c r="AH10" s="12"/>
      <c r="AI10" s="12"/>
      <c r="AR10" s="12"/>
      <c r="AS10" s="12"/>
    </row>
    <row r="11" spans="2:45" x14ac:dyDescent="0.2">
      <c r="B11" s="21">
        <v>1.8634999999999999</v>
      </c>
      <c r="C11" s="21">
        <v>5.9325171188800985E-2</v>
      </c>
      <c r="D11" s="21">
        <f t="shared" si="0"/>
        <v>2.9662585594400492E-3</v>
      </c>
      <c r="E11" s="21">
        <v>2.2825271082727642E-2</v>
      </c>
      <c r="G11" s="21">
        <v>1.8935</v>
      </c>
      <c r="H11" s="21">
        <v>6.0836422874255031E-2</v>
      </c>
      <c r="I11" s="21">
        <f t="shared" si="1"/>
        <v>3.0418211437127519E-3</v>
      </c>
      <c r="J11" s="21">
        <v>2.5716006688442074E-2</v>
      </c>
      <c r="L11" s="21">
        <v>15.153</v>
      </c>
      <c r="M11" s="21">
        <v>0.17837870051095894</v>
      </c>
      <c r="N11" s="21">
        <f t="shared" si="2"/>
        <v>8.9189350255479468E-3</v>
      </c>
      <c r="O11" s="21">
        <v>1.3887404365107122E-2</v>
      </c>
      <c r="Q11" s="21">
        <v>13.4008</v>
      </c>
      <c r="R11" s="21">
        <v>0.1742106287804219</v>
      </c>
      <c r="S11" s="21">
        <f t="shared" si="3"/>
        <v>8.710531439021096E-3</v>
      </c>
      <c r="T11" s="21">
        <v>1.0218757262994262E-2</v>
      </c>
      <c r="V11" s="21">
        <v>24.063079999999999</v>
      </c>
      <c r="W11" s="21">
        <v>0.22397364990370885</v>
      </c>
      <c r="X11" s="21">
        <f t="shared" si="4"/>
        <v>1.1198682495185443E-2</v>
      </c>
      <c r="Y11" s="21">
        <v>2.2517482097244943E-3</v>
      </c>
      <c r="AA11" s="21">
        <v>21.37058</v>
      </c>
      <c r="AB11" s="21">
        <v>0.22467255523078747</v>
      </c>
      <c r="AC11" s="21">
        <f t="shared" si="5"/>
        <v>1.1233627761539374E-2</v>
      </c>
      <c r="AD11">
        <v>1.1549882250482941E-2</v>
      </c>
      <c r="AH11" s="12"/>
      <c r="AI11" s="12"/>
      <c r="AR11" s="12"/>
      <c r="AS11" s="12"/>
    </row>
    <row r="12" spans="2:45" x14ac:dyDescent="0.2">
      <c r="B12" s="21">
        <v>1.8711</v>
      </c>
      <c r="C12" s="21">
        <v>5.9343599496247353E-2</v>
      </c>
      <c r="D12" s="21">
        <f t="shared" si="0"/>
        <v>2.9671799748123679E-3</v>
      </c>
      <c r="E12" s="21">
        <v>2.4923823944170399E-2</v>
      </c>
      <c r="G12" s="21">
        <v>1.9361999999999999</v>
      </c>
      <c r="H12" s="21">
        <v>6.0851974134419826E-2</v>
      </c>
      <c r="I12" s="21">
        <f t="shared" si="1"/>
        <v>3.0425987067209913E-3</v>
      </c>
      <c r="J12" s="21">
        <v>3.5896002562959516E-2</v>
      </c>
      <c r="L12" s="21">
        <v>15.128</v>
      </c>
      <c r="M12" s="21">
        <v>0.17834593185932107</v>
      </c>
      <c r="N12" s="21">
        <f t="shared" si="2"/>
        <v>8.9172965929660546E-3</v>
      </c>
      <c r="O12" s="21">
        <v>1.4616839603690005E-2</v>
      </c>
      <c r="Q12" s="21">
        <v>13.4259</v>
      </c>
      <c r="R12" s="21">
        <v>0.17420321608905109</v>
      </c>
      <c r="S12" s="21">
        <f t="shared" si="3"/>
        <v>8.7101608044525547E-3</v>
      </c>
      <c r="T12" s="21">
        <v>9.461870850946982E-3</v>
      </c>
      <c r="V12" s="21">
        <v>24.059619999999999</v>
      </c>
      <c r="W12" s="21">
        <v>0.22398675396894957</v>
      </c>
      <c r="X12" s="21">
        <f t="shared" si="4"/>
        <v>1.1199337698447479E-2</v>
      </c>
      <c r="Y12" s="21">
        <v>4.983445595167506E-3</v>
      </c>
      <c r="AA12" s="21">
        <v>21.366379999999999</v>
      </c>
      <c r="AB12" s="21">
        <v>0.22466499562566614</v>
      </c>
      <c r="AC12" s="21">
        <f t="shared" si="5"/>
        <v>1.1233249781283308E-2</v>
      </c>
      <c r="AD12">
        <v>2.1169388276471588E-3</v>
      </c>
      <c r="AH12" s="12"/>
      <c r="AI12" s="12"/>
      <c r="AR12" s="12"/>
      <c r="AS12" s="12"/>
    </row>
    <row r="13" spans="2:45" x14ac:dyDescent="0.2">
      <c r="B13" s="21">
        <v>1.9225000000000001</v>
      </c>
      <c r="C13" s="21">
        <v>5.9361487935266882E-2</v>
      </c>
      <c r="D13" s="21">
        <f t="shared" si="0"/>
        <v>2.9680743967633442E-3</v>
      </c>
      <c r="E13" s="21">
        <v>2.4942874734079908E-2</v>
      </c>
      <c r="G13" s="21">
        <v>1.8784000000000001</v>
      </c>
      <c r="H13" s="21">
        <v>6.0867515335499049E-2</v>
      </c>
      <c r="I13" s="21">
        <f t="shared" si="1"/>
        <v>3.0433757667749526E-3</v>
      </c>
      <c r="J13" s="21">
        <v>3.4652027357717413E-2</v>
      </c>
      <c r="L13" s="21">
        <v>15.1648</v>
      </c>
      <c r="M13" s="21">
        <v>0.17831328670695773</v>
      </c>
      <c r="N13" s="21">
        <f t="shared" si="2"/>
        <v>8.9156643353478868E-3</v>
      </c>
      <c r="O13" s="21">
        <v>2.2016993436888645E-2</v>
      </c>
      <c r="Q13" s="21">
        <v>13.418699999999999</v>
      </c>
      <c r="R13" s="21">
        <v>0.17419588085306145</v>
      </c>
      <c r="S13" s="21">
        <f t="shared" si="3"/>
        <v>8.7097940426530737E-3</v>
      </c>
      <c r="T13" s="21">
        <v>1.1567756913075374E-2</v>
      </c>
      <c r="V13" s="21">
        <v>24.056750000000001</v>
      </c>
      <c r="W13" s="21">
        <v>0.22400043086863458</v>
      </c>
      <c r="X13" s="21">
        <f t="shared" si="4"/>
        <v>1.1200021543431729E-2</v>
      </c>
      <c r="Y13" s="21">
        <v>6.9442242187302099E-3</v>
      </c>
      <c r="AA13" s="21">
        <v>21.368099999999998</v>
      </c>
      <c r="AB13" s="21">
        <v>0.22465743937420524</v>
      </c>
      <c r="AC13" s="21">
        <f t="shared" si="5"/>
        <v>1.1232871968710263E-2</v>
      </c>
      <c r="AD13">
        <v>5.1963766222239607E-3</v>
      </c>
      <c r="AH13" s="12"/>
      <c r="AI13" s="12"/>
      <c r="AR13" s="12"/>
      <c r="AS13" s="12"/>
    </row>
    <row r="14" spans="2:45" x14ac:dyDescent="0.2">
      <c r="B14" s="21">
        <v>1.8620000000000001</v>
      </c>
      <c r="C14" s="21">
        <v>5.9379375372394433E-2</v>
      </c>
      <c r="D14" s="21">
        <f t="shared" si="0"/>
        <v>2.9689687686197219E-3</v>
      </c>
      <c r="E14" s="21">
        <v>2.3631271654314345E-2</v>
      </c>
      <c r="G14" s="21">
        <v>1.8442000000000001</v>
      </c>
      <c r="H14" s="21">
        <v>6.0882356232931936E-2</v>
      </c>
      <c r="I14" s="21">
        <f t="shared" si="1"/>
        <v>3.044117811646597E-3</v>
      </c>
      <c r="J14" s="21">
        <v>3.5071284550184302E-2</v>
      </c>
      <c r="L14" s="21">
        <v>15.162000000000001</v>
      </c>
      <c r="M14" s="21">
        <v>0.17828077288146818</v>
      </c>
      <c r="N14" s="21">
        <f t="shared" si="2"/>
        <v>8.9140386440734101E-3</v>
      </c>
      <c r="O14" s="21">
        <v>2.2827439628657339E-2</v>
      </c>
      <c r="Q14" s="21">
        <v>13.4198</v>
      </c>
      <c r="R14" s="21">
        <v>0.17418863007197904</v>
      </c>
      <c r="S14" s="21">
        <f t="shared" si="3"/>
        <v>8.7094315035989526E-3</v>
      </c>
      <c r="T14" s="21">
        <v>1.0198921511611024E-2</v>
      </c>
      <c r="V14" s="21">
        <v>24.069659999999999</v>
      </c>
      <c r="W14" s="21">
        <v>0.22401401512190497</v>
      </c>
      <c r="X14" s="21">
        <f t="shared" si="4"/>
        <v>1.120070075609525E-2</v>
      </c>
      <c r="Y14" s="21">
        <v>6.9016425581158681E-3</v>
      </c>
      <c r="AA14" s="21">
        <v>21.371749999999999</v>
      </c>
      <c r="AB14" s="21">
        <v>0.22464763948866281</v>
      </c>
      <c r="AC14" s="21">
        <f t="shared" si="5"/>
        <v>1.1232381974433141E-2</v>
      </c>
      <c r="AD14">
        <v>8.8887721311771851E-3</v>
      </c>
      <c r="AH14" s="12"/>
      <c r="AI14" s="12"/>
      <c r="AR14" s="12"/>
      <c r="AS14" s="12"/>
    </row>
    <row r="15" spans="2:45" x14ac:dyDescent="0.2">
      <c r="B15" s="21">
        <v>1.8768</v>
      </c>
      <c r="C15" s="21">
        <v>5.9397261668802853E-2</v>
      </c>
      <c r="D15" s="21">
        <f t="shared" si="0"/>
        <v>2.9698630834401429E-3</v>
      </c>
      <c r="E15" s="21">
        <v>2.3817262647080176E-2</v>
      </c>
      <c r="G15" s="21">
        <v>1.9115</v>
      </c>
      <c r="H15" s="21">
        <v>6.0897877109125691E-2</v>
      </c>
      <c r="I15" s="21">
        <f t="shared" si="1"/>
        <v>3.0448938554562847E-3</v>
      </c>
      <c r="J15" s="21">
        <v>2.9657123933382334E-2</v>
      </c>
      <c r="L15" s="21">
        <v>15.189</v>
      </c>
      <c r="M15" s="21">
        <v>0.17824839819433644</v>
      </c>
      <c r="N15" s="21">
        <f t="shared" si="2"/>
        <v>8.9124199097168223E-3</v>
      </c>
      <c r="O15" s="21">
        <v>1.6431768011994065E-2</v>
      </c>
      <c r="Q15" s="21">
        <v>13.4011</v>
      </c>
      <c r="R15" s="21">
        <v>0.17418147074202117</v>
      </c>
      <c r="S15" s="21">
        <f t="shared" si="3"/>
        <v>8.7090735371010593E-3</v>
      </c>
      <c r="T15" s="21">
        <v>9.4142445262485677E-3</v>
      </c>
      <c r="V15" s="21">
        <v>24.051089999999999</v>
      </c>
      <c r="W15" s="21">
        <v>0.22402759898727004</v>
      </c>
      <c r="X15" s="21">
        <f t="shared" si="4"/>
        <v>1.1201379949363502E-2</v>
      </c>
      <c r="Y15" s="21">
        <v>7.5565746208185189E-3</v>
      </c>
      <c r="AA15" s="21">
        <v>21.35857</v>
      </c>
      <c r="AB15" s="21">
        <v>0.22464009064326196</v>
      </c>
      <c r="AC15" s="21">
        <f t="shared" si="5"/>
        <v>1.1232004532163099E-2</v>
      </c>
      <c r="AD15">
        <v>8.8091656812659905E-3</v>
      </c>
      <c r="AH15" s="12"/>
      <c r="AI15" s="12"/>
      <c r="AR15" s="12"/>
      <c r="AS15" s="12"/>
    </row>
    <row r="16" spans="2:45" x14ac:dyDescent="0.2">
      <c r="B16" s="21">
        <v>1.8912</v>
      </c>
      <c r="C16" s="21">
        <v>5.9415146745645825E-2</v>
      </c>
      <c r="D16" s="21">
        <f t="shared" si="0"/>
        <v>2.9707573372822916E-3</v>
      </c>
      <c r="E16" s="21">
        <v>1.6510360383710582E-2</v>
      </c>
      <c r="G16" s="21">
        <v>1.9047000000000001</v>
      </c>
      <c r="H16" s="21">
        <v>6.0912697588494727E-2</v>
      </c>
      <c r="I16" s="21">
        <f t="shared" si="1"/>
        <v>3.0456348794247363E-3</v>
      </c>
      <c r="J16" s="21">
        <v>3.8224311635397704E-2</v>
      </c>
      <c r="L16" s="21">
        <v>15.145300000000001</v>
      </c>
      <c r="M16" s="21">
        <v>0.17821617044105448</v>
      </c>
      <c r="N16" s="21">
        <f t="shared" si="2"/>
        <v>8.9108085220527249E-3</v>
      </c>
      <c r="O16" s="21">
        <v>1.9923930335152194E-2</v>
      </c>
      <c r="Q16" s="21">
        <v>13.406700000000001</v>
      </c>
      <c r="R16" s="21">
        <v>0.17417440984182214</v>
      </c>
      <c r="S16" s="21">
        <f t="shared" si="3"/>
        <v>8.7087204920911071E-3</v>
      </c>
      <c r="T16" s="21">
        <v>5.0485423638907748E-2</v>
      </c>
      <c r="V16" s="21">
        <v>24.055890000000002</v>
      </c>
      <c r="W16" s="21">
        <v>0.22403846253699441</v>
      </c>
      <c r="X16" s="21">
        <f t="shared" si="4"/>
        <v>1.1201923126849721E-2</v>
      </c>
      <c r="Y16" s="21">
        <v>8.4256958169632266E-3</v>
      </c>
      <c r="AA16" s="21">
        <v>21.349489999999999</v>
      </c>
      <c r="AB16" s="21">
        <v>0.22463254577462988</v>
      </c>
      <c r="AC16" s="21">
        <f t="shared" si="5"/>
        <v>1.1231627288731495E-2</v>
      </c>
      <c r="AD16">
        <v>9.0220773661057584E-3</v>
      </c>
      <c r="AH16" s="12"/>
      <c r="AI16" s="12"/>
      <c r="AR16" s="12"/>
      <c r="AS16" s="12"/>
    </row>
    <row r="17" spans="2:45" x14ac:dyDescent="0.2">
      <c r="B17" s="21">
        <v>1.9064000000000001</v>
      </c>
      <c r="C17" s="21">
        <v>5.9433569234803939E-2</v>
      </c>
      <c r="D17" s="21">
        <f t="shared" si="0"/>
        <v>2.971678461740197E-3</v>
      </c>
      <c r="E17" s="21">
        <v>1.5700063694138292E-2</v>
      </c>
      <c r="G17" s="21">
        <v>1.8547</v>
      </c>
      <c r="H17" s="21">
        <v>6.0928197880597779E-2</v>
      </c>
      <c r="I17" s="21">
        <f t="shared" si="1"/>
        <v>3.0464098940298891E-3</v>
      </c>
      <c r="J17" s="21">
        <v>3.1707916992448439E-2</v>
      </c>
      <c r="L17" s="21">
        <v>15.153700000000001</v>
      </c>
      <c r="M17" s="21">
        <v>0.17818409740125021</v>
      </c>
      <c r="N17" s="21">
        <f t="shared" si="2"/>
        <v>8.9092048700625103E-3</v>
      </c>
      <c r="O17" s="21">
        <v>2.1474473218218985E-2</v>
      </c>
      <c r="Q17" s="21">
        <v>13.4229</v>
      </c>
      <c r="R17" s="21">
        <v>0.17416745428949629</v>
      </c>
      <c r="S17" s="21">
        <f t="shared" si="3"/>
        <v>8.7083727144748151E-3</v>
      </c>
      <c r="T17" s="21">
        <v>7.1768809381234505E-2</v>
      </c>
      <c r="V17" s="21">
        <v>24.051349999999999</v>
      </c>
      <c r="W17" s="21">
        <v>0.22405204550264396</v>
      </c>
      <c r="X17" s="21">
        <f t="shared" si="4"/>
        <v>1.1202602275132199E-2</v>
      </c>
      <c r="Y17" s="21">
        <v>4.2448062382161467E-3</v>
      </c>
      <c r="AA17" s="21">
        <v>21.365490000000001</v>
      </c>
      <c r="AB17" s="21">
        <v>0.22462500509040209</v>
      </c>
      <c r="AC17" s="21">
        <f t="shared" si="5"/>
        <v>1.1231250254520105E-2</v>
      </c>
      <c r="AD17">
        <v>8.8456893456641678E-3</v>
      </c>
      <c r="AH17" s="12"/>
      <c r="AI17" s="12"/>
      <c r="AR17" s="12"/>
      <c r="AS17" s="12"/>
    </row>
    <row r="18" spans="2:45" x14ac:dyDescent="0.2">
      <c r="B18" s="21">
        <v>1.883</v>
      </c>
      <c r="C18" s="21">
        <v>5.9451451426731729E-2</v>
      </c>
      <c r="D18" s="21">
        <f t="shared" si="0"/>
        <v>2.9725725713365867E-3</v>
      </c>
      <c r="E18" s="21">
        <v>1.2663727729227274E-2</v>
      </c>
      <c r="G18" s="21">
        <v>1.9327000000000001</v>
      </c>
      <c r="H18" s="21">
        <v>6.0943687712632068E-2</v>
      </c>
      <c r="I18" s="21">
        <f t="shared" si="1"/>
        <v>3.0471843856316036E-3</v>
      </c>
      <c r="J18" s="21">
        <v>4.2299290774196231E-2</v>
      </c>
      <c r="L18" s="21">
        <v>15.1372</v>
      </c>
      <c r="M18" s="21">
        <v>0.17815218683882406</v>
      </c>
      <c r="N18" s="21">
        <f t="shared" si="2"/>
        <v>8.9076093419412031E-3</v>
      </c>
      <c r="O18" s="21">
        <v>9.4393855732248372E-3</v>
      </c>
      <c r="Q18" s="21">
        <v>13.5237</v>
      </c>
      <c r="R18" s="21">
        <v>0.17416061098572944</v>
      </c>
      <c r="S18" s="21">
        <f t="shared" si="3"/>
        <v>8.7080305492864725E-3</v>
      </c>
      <c r="T18" s="21">
        <v>6.942386477285728E-2</v>
      </c>
      <c r="V18" s="21">
        <v>24.048660000000002</v>
      </c>
      <c r="W18" s="21">
        <v>0.22406514711705167</v>
      </c>
      <c r="X18" s="21">
        <f t="shared" si="4"/>
        <v>1.1203257355852585E-2</v>
      </c>
      <c r="Y18" s="21">
        <v>7.1714482498312125E-3</v>
      </c>
      <c r="AA18" s="21">
        <v>21.36938</v>
      </c>
      <c r="AB18" s="21">
        <v>0.22461746879817537</v>
      </c>
      <c r="AC18" s="21">
        <f t="shared" si="5"/>
        <v>1.123087343990877E-2</v>
      </c>
      <c r="AD18">
        <v>8.6773498258394203E-3</v>
      </c>
      <c r="AH18" s="12"/>
      <c r="AI18" s="12"/>
      <c r="AR18" s="12"/>
      <c r="AS18" s="12"/>
    </row>
    <row r="19" spans="2:45" x14ac:dyDescent="0.2">
      <c r="B19" s="21">
        <v>1.9141999999999999</v>
      </c>
      <c r="C19" s="21">
        <v>5.9469870755245569E-2</v>
      </c>
      <c r="D19" s="21">
        <f t="shared" si="0"/>
        <v>2.9734935377622785E-3</v>
      </c>
      <c r="E19" s="21">
        <v>1.3807497963063397E-2</v>
      </c>
      <c r="G19" s="21">
        <v>1.8703000000000001</v>
      </c>
      <c r="H19" s="21">
        <v>6.0958476946804133E-2</v>
      </c>
      <c r="I19" s="21">
        <f t="shared" si="1"/>
        <v>3.0479238473402068E-3</v>
      </c>
      <c r="J19" s="21">
        <v>3.945034854091916E-2</v>
      </c>
      <c r="L19" s="21">
        <v>15.137499999999999</v>
      </c>
      <c r="M19" s="21">
        <v>0.17812044650209136</v>
      </c>
      <c r="N19" s="21">
        <f t="shared" si="2"/>
        <v>8.9060223251045678E-3</v>
      </c>
      <c r="O19" s="21">
        <v>1.0663957989414666E-2</v>
      </c>
      <c r="Q19" s="21">
        <v>13.5542</v>
      </c>
      <c r="R19" s="21">
        <v>0.17415388682819691</v>
      </c>
      <c r="S19" s="21">
        <f t="shared" si="3"/>
        <v>8.707694341409845E-3</v>
      </c>
      <c r="T19" s="21">
        <v>5.3740645697646687E-2</v>
      </c>
      <c r="V19" s="21">
        <v>24.059229999999999</v>
      </c>
      <c r="W19" s="21">
        <v>0.2240787293345208</v>
      </c>
      <c r="X19" s="21">
        <f t="shared" si="4"/>
        <v>1.1203936466726041E-2</v>
      </c>
      <c r="Y19" s="21">
        <v>8.0004143642688087E-3</v>
      </c>
      <c r="AA19" s="21">
        <v>21.371009999999998</v>
      </c>
      <c r="AB19" s="21">
        <v>0.22460993710550739</v>
      </c>
      <c r="AC19" s="21">
        <f t="shared" si="5"/>
        <v>1.1230496855275371E-2</v>
      </c>
      <c r="AD19">
        <v>3.3403198200171472E-2</v>
      </c>
      <c r="AH19" s="12"/>
      <c r="AI19" s="12"/>
      <c r="AR19" s="12"/>
      <c r="AS19" s="12"/>
    </row>
    <row r="20" spans="2:45" x14ac:dyDescent="0.2">
      <c r="B20" s="21">
        <v>1.8916999999999999</v>
      </c>
      <c r="C20" s="21">
        <v>5.9487749686558733E-2</v>
      </c>
      <c r="D20" s="21">
        <f t="shared" si="0"/>
        <v>2.9743874843279369E-3</v>
      </c>
      <c r="E20" s="21">
        <v>2.8066047103217095E-2</v>
      </c>
      <c r="G20" s="21">
        <v>1.8246</v>
      </c>
      <c r="H20" s="21">
        <v>6.097394565090631E-2</v>
      </c>
      <c r="I20" s="21">
        <f t="shared" si="1"/>
        <v>3.0486972825453157E-3</v>
      </c>
      <c r="J20" s="21">
        <v>4.3093885877233257E-2</v>
      </c>
      <c r="L20" s="21">
        <v>15.1287</v>
      </c>
      <c r="M20" s="21">
        <v>0.17808888412392959</v>
      </c>
      <c r="N20" s="21">
        <f t="shared" si="2"/>
        <v>8.9044442061964792E-3</v>
      </c>
      <c r="O20" s="21">
        <v>1.0498666581999759E-2</v>
      </c>
      <c r="Q20" s="21">
        <v>13.540800000000001</v>
      </c>
      <c r="R20" s="21">
        <v>0.174147288711647</v>
      </c>
      <c r="S20" s="21">
        <f t="shared" si="3"/>
        <v>8.7073644355823501E-3</v>
      </c>
      <c r="T20" s="21">
        <v>1.2044293254483798E-2</v>
      </c>
      <c r="V20" s="21">
        <v>24.040579999999999</v>
      </c>
      <c r="W20" s="21">
        <v>0.22408959072360946</v>
      </c>
      <c r="X20" s="21">
        <f t="shared" si="4"/>
        <v>1.1204479536180473E-2</v>
      </c>
      <c r="Y20" s="21">
        <v>7.8933801378116165E-3</v>
      </c>
      <c r="AA20" s="21">
        <v>21.360230000000001</v>
      </c>
      <c r="AB20" s="21">
        <v>0.22460241021991723</v>
      </c>
      <c r="AC20" s="21">
        <f t="shared" si="5"/>
        <v>1.1230120510995862E-2</v>
      </c>
      <c r="AD20">
        <v>6.1199102689500254E-2</v>
      </c>
      <c r="AH20" s="12"/>
      <c r="AI20" s="12"/>
      <c r="AR20" s="12"/>
      <c r="AS20" s="12"/>
    </row>
    <row r="21" spans="2:45" x14ac:dyDescent="0.2">
      <c r="B21" s="21">
        <v>1.9133</v>
      </c>
      <c r="C21" s="21">
        <v>5.950562676326096E-2</v>
      </c>
      <c r="D21" s="21">
        <f t="shared" si="0"/>
        <v>2.9752813381630481E-3</v>
      </c>
      <c r="E21" s="21">
        <v>2.8905103355636029E-2</v>
      </c>
      <c r="G21" s="21">
        <v>1.8707</v>
      </c>
      <c r="H21" s="21">
        <v>6.0988713664076093E-2</v>
      </c>
      <c r="I21" s="21">
        <f t="shared" si="1"/>
        <v>3.0494356832038048E-3</v>
      </c>
      <c r="J21" s="21">
        <v>2.1807865553510768E-2</v>
      </c>
      <c r="L21" s="21">
        <v>15.151899999999999</v>
      </c>
      <c r="M21" s="21">
        <v>0.17805750742193457</v>
      </c>
      <c r="N21" s="21">
        <f t="shared" si="2"/>
        <v>8.9028753710967291E-3</v>
      </c>
      <c r="O21" s="21">
        <v>1.0295533011942614E-2</v>
      </c>
      <c r="Q21" s="21">
        <v>13.5435</v>
      </c>
      <c r="R21" s="21">
        <v>0.17414082352799026</v>
      </c>
      <c r="S21" s="21">
        <f t="shared" si="3"/>
        <v>8.7070411763995135E-3</v>
      </c>
      <c r="T21" s="21">
        <v>1.3590916083914256E-2</v>
      </c>
      <c r="V21" s="21">
        <v>24.040050000000001</v>
      </c>
      <c r="W21" s="21">
        <v>0.22410259888861642</v>
      </c>
      <c r="X21" s="21">
        <f t="shared" si="4"/>
        <v>1.1205129944430821E-2</v>
      </c>
      <c r="Y21" s="21">
        <v>1.026768961353995E-2</v>
      </c>
      <c r="AA21" s="21">
        <v>21.440639999999998</v>
      </c>
      <c r="AB21" s="21">
        <v>0.22459539085467906</v>
      </c>
      <c r="AC21" s="21">
        <f t="shared" si="5"/>
        <v>1.1229769542733954E-2</v>
      </c>
      <c r="AD21">
        <v>6.9297474196395245E-2</v>
      </c>
      <c r="AH21" s="12"/>
      <c r="AI21" s="12"/>
      <c r="AR21" s="12"/>
      <c r="AS21" s="12"/>
    </row>
    <row r="22" spans="2:45" x14ac:dyDescent="0.2">
      <c r="B22" s="21">
        <v>1.8455999999999999</v>
      </c>
      <c r="C22" s="21">
        <v>5.9523502026659472E-2</v>
      </c>
      <c r="D22" s="21">
        <f t="shared" si="0"/>
        <v>2.9761751013329739E-3</v>
      </c>
      <c r="E22" s="21">
        <v>3.1570239150187064E-2</v>
      </c>
      <c r="G22" s="21">
        <v>1.831</v>
      </c>
      <c r="H22" s="21">
        <v>6.1004160917480163E-2</v>
      </c>
      <c r="I22" s="21">
        <f t="shared" si="1"/>
        <v>3.0502080458740082E-3</v>
      </c>
      <c r="J22" s="21">
        <v>1.7903435424521205E-2</v>
      </c>
      <c r="L22" s="21">
        <v>15.1531</v>
      </c>
      <c r="M22" s="21">
        <v>0.17802632409858102</v>
      </c>
      <c r="N22" s="21">
        <f t="shared" si="2"/>
        <v>8.9013162049290506E-3</v>
      </c>
      <c r="O22" s="21">
        <v>1.0745929461893802E-2</v>
      </c>
      <c r="Q22" s="21">
        <v>13.529299999999999</v>
      </c>
      <c r="R22" s="21">
        <v>0.17413449816639459</v>
      </c>
      <c r="S22" s="21">
        <f t="shared" si="3"/>
        <v>8.7067249083197292E-3</v>
      </c>
      <c r="T22" s="21">
        <v>1.0475829322779127E-2</v>
      </c>
      <c r="V22" s="21">
        <v>24.044080000000001</v>
      </c>
      <c r="W22" s="21">
        <v>0.22411617988199373</v>
      </c>
      <c r="X22" s="21">
        <f t="shared" si="4"/>
        <v>1.1205808994099687E-2</v>
      </c>
      <c r="Y22" s="21">
        <v>6.1070958728355051E-3</v>
      </c>
      <c r="AA22" s="21">
        <v>21.50168</v>
      </c>
      <c r="AB22" s="21">
        <v>0.22458562760799516</v>
      </c>
      <c r="AC22" s="21">
        <f t="shared" si="5"/>
        <v>1.1229281380399759E-2</v>
      </c>
      <c r="AD22">
        <v>6.4100578390526047E-2</v>
      </c>
      <c r="AH22" s="12"/>
      <c r="AI22" s="12"/>
      <c r="AR22" s="12"/>
      <c r="AS22" s="12"/>
    </row>
    <row r="23" spans="2:45" x14ac:dyDescent="0.2">
      <c r="B23" s="21">
        <v>1.8736999999999999</v>
      </c>
      <c r="C23" s="21">
        <v>5.9541375156966884E-2</v>
      </c>
      <c r="D23" s="21">
        <f t="shared" si="0"/>
        <v>2.9770687578483442E-3</v>
      </c>
      <c r="E23" s="21">
        <v>3.1559737007776291E-2</v>
      </c>
      <c r="G23" s="21">
        <v>1.8406</v>
      </c>
      <c r="H23" s="21">
        <v>6.1018907448368291E-2</v>
      </c>
      <c r="I23" s="21">
        <f t="shared" si="1"/>
        <v>3.0509453724184149E-3</v>
      </c>
      <c r="J23" s="21">
        <v>1.5986650681115201E-2</v>
      </c>
      <c r="L23" s="21">
        <v>15.146000000000001</v>
      </c>
      <c r="M23" s="21">
        <v>0.17799534184138963</v>
      </c>
      <c r="N23" s="21">
        <f t="shared" si="2"/>
        <v>8.8997670920694816E-3</v>
      </c>
      <c r="O23" s="21">
        <v>7.2682184887356118E-3</v>
      </c>
      <c r="Q23" s="21">
        <v>13.5189</v>
      </c>
      <c r="R23" s="21">
        <v>0.17412831951338453</v>
      </c>
      <c r="S23" s="21">
        <f t="shared" si="3"/>
        <v>8.7064159756692263E-3</v>
      </c>
      <c r="T23" s="21">
        <v>9.0822904600103681E-3</v>
      </c>
      <c r="V23" s="21">
        <v>24.03106</v>
      </c>
      <c r="W23" s="21">
        <v>0.22412752063256769</v>
      </c>
      <c r="X23" s="21">
        <f t="shared" si="4"/>
        <v>1.1206376031628384E-2</v>
      </c>
      <c r="Y23" s="21">
        <v>1.1409930762279811E-2</v>
      </c>
      <c r="AA23" s="21">
        <v>21.506060000000002</v>
      </c>
      <c r="AB23" s="21">
        <v>0.22457811646350578</v>
      </c>
      <c r="AC23" s="21">
        <f t="shared" si="5"/>
        <v>1.1228905823175289E-2</v>
      </c>
      <c r="AD23">
        <v>3.0079601061185422E-2</v>
      </c>
      <c r="AH23" s="12"/>
      <c r="AI23" s="12"/>
      <c r="AR23" s="12"/>
      <c r="AS23" s="12"/>
    </row>
    <row r="24" spans="2:45" x14ac:dyDescent="0.2">
      <c r="B24" s="21">
        <v>1.9247000000000001</v>
      </c>
      <c r="C24" s="21">
        <v>5.9559246255691617E-2</v>
      </c>
      <c r="D24" s="21">
        <f t="shared" si="0"/>
        <v>2.977962312784581E-3</v>
      </c>
      <c r="E24" s="21">
        <v>2.9307285783572719E-2</v>
      </c>
      <c r="G24" s="21">
        <v>1.8352999999999999</v>
      </c>
      <c r="H24" s="21">
        <v>6.1034332927425002E-2</v>
      </c>
      <c r="I24" s="21">
        <f t="shared" si="1"/>
        <v>3.0517166463712503E-3</v>
      </c>
      <c r="J24" s="21">
        <v>2.488804934099903E-2</v>
      </c>
      <c r="L24" s="21">
        <v>15.1348</v>
      </c>
      <c r="M24" s="21">
        <v>0.17796456832310173</v>
      </c>
      <c r="N24" s="21">
        <f t="shared" si="2"/>
        <v>8.8982284161550872E-3</v>
      </c>
      <c r="O24" s="21">
        <v>7.6101905363797125E-3</v>
      </c>
      <c r="Q24" s="21">
        <v>13.524800000000001</v>
      </c>
      <c r="R24" s="21">
        <v>0.17412229445294813</v>
      </c>
      <c r="S24" s="21">
        <f t="shared" si="3"/>
        <v>8.7061147226474064E-3</v>
      </c>
      <c r="T24" s="21">
        <v>7.605787270230209E-3</v>
      </c>
      <c r="V24" s="21">
        <v>24.030519999999999</v>
      </c>
      <c r="W24" s="21">
        <v>0.22414052761581885</v>
      </c>
      <c r="X24" s="21">
        <f t="shared" si="4"/>
        <v>1.1207026380790942E-2</v>
      </c>
      <c r="Y24" s="21">
        <v>1.352960753311057E-2</v>
      </c>
      <c r="AA24" s="21">
        <v>21.507989999999999</v>
      </c>
      <c r="AB24" s="21">
        <v>0.224570610955731</v>
      </c>
      <c r="AC24" s="21">
        <f t="shared" si="5"/>
        <v>1.1228530547786551E-2</v>
      </c>
      <c r="AD24">
        <v>6.5349942616662613E-3</v>
      </c>
      <c r="AH24" s="12"/>
      <c r="AI24" s="12"/>
      <c r="AR24" s="12"/>
      <c r="AS24" s="12"/>
    </row>
    <row r="25" spans="2:45" x14ac:dyDescent="0.2">
      <c r="B25" s="21">
        <v>1.8877999999999999</v>
      </c>
      <c r="C25" s="21">
        <v>5.9577115063077786E-2</v>
      </c>
      <c r="D25" s="21">
        <f t="shared" si="0"/>
        <v>2.9788557531538894E-3</v>
      </c>
      <c r="E25" s="21">
        <v>2.3186138100166717E-2</v>
      </c>
      <c r="G25" s="21">
        <v>1.8526</v>
      </c>
      <c r="H25" s="21">
        <v>6.1049747380265064E-2</v>
      </c>
      <c r="I25" s="21">
        <f t="shared" si="1"/>
        <v>3.0524873690132535E-3</v>
      </c>
      <c r="J25" s="21">
        <v>2.3998229101331654E-2</v>
      </c>
      <c r="L25" s="21">
        <v>15.145099999999999</v>
      </c>
      <c r="M25" s="21">
        <v>0.17793401120185776</v>
      </c>
      <c r="N25" s="21">
        <f t="shared" si="2"/>
        <v>8.8967005600928874E-3</v>
      </c>
      <c r="O25" s="21">
        <v>1.0580264646973401E-2</v>
      </c>
      <c r="Q25" s="21">
        <v>13.529299999999999</v>
      </c>
      <c r="R25" s="21">
        <v>0.17411642986664499</v>
      </c>
      <c r="S25" s="21">
        <f t="shared" si="3"/>
        <v>8.7058214933322508E-3</v>
      </c>
      <c r="T25" s="21">
        <v>1.5113007642425048E-2</v>
      </c>
      <c r="V25" s="21">
        <v>24.014479999999999</v>
      </c>
      <c r="W25" s="21">
        <v>0.22415362645508149</v>
      </c>
      <c r="X25" s="21">
        <f t="shared" si="4"/>
        <v>1.1207681322754076E-2</v>
      </c>
      <c r="Y25" s="21">
        <v>9.13166030905623E-3</v>
      </c>
      <c r="AA25" s="21">
        <v>21.513280000000002</v>
      </c>
      <c r="AB25" s="21">
        <v>0.22456311129199724</v>
      </c>
      <c r="AC25" s="21">
        <f t="shared" si="5"/>
        <v>1.1228155564599863E-2</v>
      </c>
      <c r="AD25">
        <v>7.0945309922506635E-3</v>
      </c>
      <c r="AH25" s="12"/>
      <c r="AI25" s="12"/>
      <c r="AR25" s="12"/>
      <c r="AS25" s="12"/>
    </row>
    <row r="26" spans="2:45" x14ac:dyDescent="0.2">
      <c r="B26" s="21">
        <v>1.8675999999999999</v>
      </c>
      <c r="C26" s="21">
        <v>5.9594981499946312E-2</v>
      </c>
      <c r="D26" s="21">
        <f t="shared" si="0"/>
        <v>2.9797490749973159E-3</v>
      </c>
      <c r="E26" s="21">
        <v>2.1188676221038493E-2</v>
      </c>
      <c r="G26" s="21">
        <v>1.8925000000000001</v>
      </c>
      <c r="H26" s="21">
        <v>6.1065150725500277E-2</v>
      </c>
      <c r="I26" s="21">
        <f t="shared" si="1"/>
        <v>3.0532575362750142E-3</v>
      </c>
      <c r="J26" s="21">
        <v>2.4238708711480515E-2</v>
      </c>
      <c r="L26" s="21">
        <v>15.135999999999999</v>
      </c>
      <c r="M26" s="21">
        <v>0.17790367812138388</v>
      </c>
      <c r="N26" s="21">
        <f t="shared" si="2"/>
        <v>8.8951839060691946E-3</v>
      </c>
      <c r="O26" s="21">
        <v>1.2391206559491844E-2</v>
      </c>
      <c r="Q26" s="21">
        <v>13.5115</v>
      </c>
      <c r="R26" s="21">
        <v>0.17411073263372401</v>
      </c>
      <c r="S26" s="21">
        <f t="shared" si="3"/>
        <v>8.7055366316862014E-3</v>
      </c>
      <c r="T26" s="21">
        <v>1.4961450464443516E-2</v>
      </c>
      <c r="V26" s="21">
        <v>24.010940000000002</v>
      </c>
      <c r="W26" s="21">
        <v>0.22416439248097275</v>
      </c>
      <c r="X26" s="21">
        <f t="shared" si="4"/>
        <v>1.1208219624048638E-2</v>
      </c>
      <c r="Y26" s="21">
        <v>8.0051776994637652E-3</v>
      </c>
      <c r="AA26" s="21">
        <v>21.495989999999999</v>
      </c>
      <c r="AB26" s="21">
        <v>0.22455561767959289</v>
      </c>
      <c r="AC26" s="21">
        <f t="shared" si="5"/>
        <v>1.1227780883979646E-2</v>
      </c>
      <c r="AD26">
        <v>8.352716923253449E-3</v>
      </c>
      <c r="AH26" s="12"/>
      <c r="AI26" s="12"/>
      <c r="AR26" s="12"/>
      <c r="AS26" s="12"/>
    </row>
    <row r="27" spans="2:45" x14ac:dyDescent="0.2">
      <c r="B27" s="21">
        <v>1.9036</v>
      </c>
      <c r="C27" s="21">
        <v>5.961284548712488E-2</v>
      </c>
      <c r="D27" s="21">
        <f t="shared" si="0"/>
        <v>2.9806422743562442E-3</v>
      </c>
      <c r="E27" s="21">
        <v>1.7987773625437947E-2</v>
      </c>
      <c r="G27" s="21">
        <v>1.8360000000000001</v>
      </c>
      <c r="H27" s="21">
        <v>6.1080542881628418E-2</v>
      </c>
      <c r="I27" s="21">
        <f t="shared" si="1"/>
        <v>3.0540271440814212E-3</v>
      </c>
      <c r="J27" s="21">
        <v>2.3988893263341703E-2</v>
      </c>
      <c r="L27" s="21">
        <v>15.161199999999999</v>
      </c>
      <c r="M27" s="21">
        <v>0.17787357671118453</v>
      </c>
      <c r="N27" s="21">
        <f t="shared" si="2"/>
        <v>8.8936788355592263E-3</v>
      </c>
      <c r="O27" s="21">
        <v>1.1100675655111993E-2</v>
      </c>
      <c r="Q27" s="21">
        <v>13.4908</v>
      </c>
      <c r="R27" s="21">
        <v>0.17410520963124337</v>
      </c>
      <c r="S27" s="21">
        <f t="shared" si="3"/>
        <v>8.7052604815621697E-3</v>
      </c>
      <c r="T27" s="21">
        <v>2.2114361849259766E-2</v>
      </c>
      <c r="V27" s="21">
        <v>24.022310000000001</v>
      </c>
      <c r="W27" s="21">
        <v>0.2241773983223089</v>
      </c>
      <c r="X27" s="21">
        <f t="shared" si="4"/>
        <v>1.1208869916115445E-2</v>
      </c>
      <c r="Y27" s="21">
        <v>5.5066350886913669E-3</v>
      </c>
      <c r="AA27" s="21">
        <v>21.513269999999999</v>
      </c>
      <c r="AB27" s="21">
        <v>0.22454863282653587</v>
      </c>
      <c r="AC27" s="21">
        <f t="shared" si="5"/>
        <v>1.1227431641326793E-2</v>
      </c>
      <c r="AD27">
        <v>8.4394448869581067E-3</v>
      </c>
      <c r="AH27" s="12"/>
      <c r="AI27" s="12"/>
      <c r="AR27" s="12"/>
      <c r="AS27" s="12"/>
    </row>
    <row r="28" spans="2:45" x14ac:dyDescent="0.2">
      <c r="B28" s="21">
        <v>1.8888</v>
      </c>
      <c r="C28" s="21">
        <v>5.9630706885129441E-2</v>
      </c>
      <c r="D28" s="21">
        <f t="shared" si="0"/>
        <v>2.9815353442564723E-3</v>
      </c>
      <c r="E28" s="21">
        <v>2.2039101615084052E-2</v>
      </c>
      <c r="G28" s="21">
        <v>1.8386</v>
      </c>
      <c r="H28" s="21">
        <v>6.1094544275848768E-2</v>
      </c>
      <c r="I28" s="21">
        <f t="shared" si="1"/>
        <v>3.0547272137924388E-3</v>
      </c>
      <c r="J28" s="21">
        <v>2.416470566756403E-2</v>
      </c>
      <c r="L28" s="21">
        <v>15.158799999999999</v>
      </c>
      <c r="M28" s="21">
        <v>0.1778437145867395</v>
      </c>
      <c r="N28" s="21">
        <f t="shared" si="2"/>
        <v>8.8921857293369749E-3</v>
      </c>
      <c r="O28" s="21">
        <v>1.8708367112070353E-2</v>
      </c>
      <c r="Q28" s="21">
        <v>13.5146</v>
      </c>
      <c r="R28" s="21">
        <v>0.17409986773419672</v>
      </c>
      <c r="S28" s="21">
        <f t="shared" si="3"/>
        <v>8.7049933867098372E-3</v>
      </c>
      <c r="T28" s="21">
        <v>2.2813439021769525E-2</v>
      </c>
      <c r="V28" s="21">
        <v>24.013590000000001</v>
      </c>
      <c r="W28" s="21">
        <v>0.22419097697843351</v>
      </c>
      <c r="X28" s="21">
        <f t="shared" si="4"/>
        <v>1.1209548848921676E-2</v>
      </c>
      <c r="Y28" s="21">
        <v>5.882641413515491E-3</v>
      </c>
      <c r="AA28" s="21">
        <v>21.49765</v>
      </c>
      <c r="AB28" s="21">
        <v>0.22454115193850691</v>
      </c>
      <c r="AC28" s="21">
        <f t="shared" si="5"/>
        <v>1.1227057596925346E-2</v>
      </c>
      <c r="AD28">
        <v>1.0328862473670508E-2</v>
      </c>
      <c r="AH28" s="12"/>
      <c r="AI28" s="12"/>
      <c r="AR28" s="12"/>
      <c r="AS28" s="12"/>
    </row>
    <row r="29" spans="2:45" x14ac:dyDescent="0.2">
      <c r="B29" s="21">
        <v>1.9152</v>
      </c>
      <c r="C29" s="21">
        <v>5.9648565614737033E-2</v>
      </c>
      <c r="D29" s="21">
        <f t="shared" si="0"/>
        <v>2.9824282807368518E-3</v>
      </c>
      <c r="E29" s="21">
        <v>2.0826473537303426E-2</v>
      </c>
      <c r="G29" s="21">
        <v>1.8369</v>
      </c>
      <c r="H29" s="21">
        <v>6.110991381784598E-2</v>
      </c>
      <c r="I29" s="21">
        <f t="shared" si="1"/>
        <v>3.0554956908922992E-3</v>
      </c>
      <c r="J29" s="21">
        <v>1.499749979163194E-2</v>
      </c>
      <c r="L29" s="21">
        <v>15.1409</v>
      </c>
      <c r="M29" s="21">
        <v>0.17781409934970954</v>
      </c>
      <c r="N29" s="21">
        <f t="shared" si="2"/>
        <v>8.8907049674854782E-3</v>
      </c>
      <c r="O29" s="21">
        <v>1.8471139650817266E-2</v>
      </c>
      <c r="Q29" s="21">
        <v>13.5503</v>
      </c>
      <c r="R29" s="21">
        <v>0.17409471381564573</v>
      </c>
      <c r="S29" s="21">
        <f t="shared" si="3"/>
        <v>8.7047356907822872E-3</v>
      </c>
      <c r="T29" s="21">
        <v>2.3902447573417977E-2</v>
      </c>
      <c r="V29" s="21">
        <v>24.007459999999998</v>
      </c>
      <c r="W29" s="21">
        <v>0.22420222244639348</v>
      </c>
      <c r="X29" s="21">
        <f t="shared" si="4"/>
        <v>1.1210111122319675E-2</v>
      </c>
      <c r="Y29" s="21">
        <v>5.8902818268747135E-3</v>
      </c>
      <c r="AA29" s="21">
        <v>21.509039999999999</v>
      </c>
      <c r="AB29" s="21">
        <v>0.22453367772344968</v>
      </c>
      <c r="AC29" s="21">
        <f t="shared" si="5"/>
        <v>1.1226683886172484E-2</v>
      </c>
      <c r="AD29">
        <v>1.0104213477554717E-2</v>
      </c>
      <c r="AH29" s="12"/>
      <c r="AI29" s="12"/>
      <c r="AR29" s="12"/>
      <c r="AS29" s="12"/>
    </row>
    <row r="30" spans="2:45" x14ac:dyDescent="0.2">
      <c r="B30" s="21">
        <v>1.8647</v>
      </c>
      <c r="C30" s="21">
        <v>5.9666421536371035E-2</v>
      </c>
      <c r="D30" s="21">
        <f t="shared" si="0"/>
        <v>2.9833210768185521E-3</v>
      </c>
      <c r="E30" s="21">
        <v>3.0657821188075321E-2</v>
      </c>
      <c r="G30" s="21">
        <v>1.8443000000000001</v>
      </c>
      <c r="H30" s="21">
        <v>6.1125271987326806E-2</v>
      </c>
      <c r="I30" s="21">
        <f t="shared" si="1"/>
        <v>3.0562635993663404E-3</v>
      </c>
      <c r="J30" s="21">
        <v>1.6987848598336418E-2</v>
      </c>
      <c r="L30" s="21">
        <v>15.1153</v>
      </c>
      <c r="M30" s="21">
        <v>0.17778473858814547</v>
      </c>
      <c r="N30" s="21">
        <f t="shared" si="2"/>
        <v>8.8892369294072734E-3</v>
      </c>
      <c r="O30" s="21">
        <v>2.6813560002357011E-2</v>
      </c>
      <c r="Q30" s="21">
        <v>13.4991</v>
      </c>
      <c r="R30" s="21">
        <v>0.17408975474685559</v>
      </c>
      <c r="S30" s="21">
        <f t="shared" si="3"/>
        <v>8.7044877373427792E-3</v>
      </c>
      <c r="T30" s="21">
        <v>1.9042977708331146E-2</v>
      </c>
      <c r="V30" s="21">
        <v>24.01829</v>
      </c>
      <c r="W30" s="21">
        <v>0.2242152271813555</v>
      </c>
      <c r="X30" s="21">
        <f t="shared" si="4"/>
        <v>1.1210761359067775E-2</v>
      </c>
      <c r="Y30" s="21">
        <v>6.8655684396850053E-3</v>
      </c>
      <c r="AA30" s="21">
        <v>21.487749999999998</v>
      </c>
      <c r="AB30" s="21">
        <v>0.22452621038850465</v>
      </c>
      <c r="AC30" s="21">
        <f t="shared" si="5"/>
        <v>1.1226310519425233E-2</v>
      </c>
      <c r="AD30">
        <v>7.9262557364752489E-3</v>
      </c>
      <c r="AH30" s="12"/>
      <c r="AI30" s="12"/>
      <c r="AR30" s="12"/>
      <c r="AS30" s="12"/>
    </row>
    <row r="31" spans="2:45" x14ac:dyDescent="0.2">
      <c r="B31" s="21">
        <v>1.9128000000000001</v>
      </c>
      <c r="C31" s="21">
        <v>5.9684274510377652E-2</v>
      </c>
      <c r="D31" s="21">
        <f t="shared" si="0"/>
        <v>2.9842137255188827E-3</v>
      </c>
      <c r="E31" s="21">
        <v>3.204972698791677E-2</v>
      </c>
      <c r="G31" s="21">
        <v>1.8062</v>
      </c>
      <c r="H31" s="21">
        <v>6.1140618640822923E-2</v>
      </c>
      <c r="I31" s="21">
        <f t="shared" si="1"/>
        <v>3.0570309320411462E-3</v>
      </c>
      <c r="J31" s="21">
        <v>3.6266541053703985E-2</v>
      </c>
      <c r="L31" s="21">
        <v>15.1395</v>
      </c>
      <c r="M31" s="21">
        <v>0.1777556398767049</v>
      </c>
      <c r="N31" s="21">
        <f t="shared" si="2"/>
        <v>8.8877819938352459E-3</v>
      </c>
      <c r="O31" s="21">
        <v>4.8492494264576677E-2</v>
      </c>
      <c r="Q31" s="21">
        <v>13.5298</v>
      </c>
      <c r="R31" s="21">
        <v>0.17408499739743741</v>
      </c>
      <c r="S31" s="21">
        <f t="shared" si="3"/>
        <v>8.7042498698718714E-3</v>
      </c>
      <c r="T31" s="21">
        <v>1.8907326622238069E-2</v>
      </c>
      <c r="V31" s="21">
        <v>24.01089</v>
      </c>
      <c r="W31" s="21">
        <v>0.22422823160017982</v>
      </c>
      <c r="X31" s="21">
        <f t="shared" si="4"/>
        <v>1.1211411580008991E-2</v>
      </c>
      <c r="Y31" s="21">
        <v>5.863142902914812E-2</v>
      </c>
      <c r="AA31" s="21">
        <v>21.498419999999999</v>
      </c>
      <c r="AB31" s="21">
        <v>0.2245175092035975</v>
      </c>
      <c r="AC31" s="21">
        <f t="shared" si="5"/>
        <v>1.1225875460179877E-2</v>
      </c>
      <c r="AD31">
        <v>1.4377310944680158E-2</v>
      </c>
      <c r="AH31" s="12"/>
      <c r="AI31" s="12"/>
      <c r="AR31" s="12"/>
      <c r="AS31" s="12"/>
    </row>
    <row r="32" spans="2:45" x14ac:dyDescent="0.2">
      <c r="B32" s="21">
        <v>1.8444</v>
      </c>
      <c r="C32" s="21">
        <v>5.9702124517831676E-2</v>
      </c>
      <c r="D32" s="21">
        <f t="shared" si="0"/>
        <v>2.985106225891584E-3</v>
      </c>
      <c r="E32" s="21">
        <v>2.6758830318233302E-2</v>
      </c>
      <c r="G32" s="21">
        <v>1.8499000000000001</v>
      </c>
      <c r="H32" s="21">
        <v>6.1155953634677601E-2</v>
      </c>
      <c r="I32" s="21">
        <f t="shared" si="1"/>
        <v>3.0577976817338804E-3</v>
      </c>
      <c r="J32" s="21">
        <v>3.6222686261512906E-2</v>
      </c>
      <c r="L32" s="21">
        <v>15.1876</v>
      </c>
      <c r="M32" s="21">
        <v>0.17772681077687488</v>
      </c>
      <c r="N32" s="21">
        <f t="shared" si="2"/>
        <v>8.8863405388437452E-3</v>
      </c>
      <c r="O32" s="21">
        <v>6.7696063401057896E-2</v>
      </c>
      <c r="Q32" s="21">
        <v>13.5282</v>
      </c>
      <c r="R32" s="21">
        <v>0.17408044863549568</v>
      </c>
      <c r="S32" s="21">
        <f t="shared" si="3"/>
        <v>8.7040224317747848E-3</v>
      </c>
      <c r="T32" s="21">
        <v>1.374565385858364E-2</v>
      </c>
      <c r="V32" s="21">
        <v>24.025099999999998</v>
      </c>
      <c r="W32" s="21">
        <v>0.22423899463909686</v>
      </c>
      <c r="X32" s="21">
        <f t="shared" si="4"/>
        <v>1.1211949731954843E-2</v>
      </c>
      <c r="Y32" s="21">
        <v>9.4521453755218712E-2</v>
      </c>
      <c r="AA32" s="21">
        <v>21.503720000000001</v>
      </c>
      <c r="AB32" s="21">
        <v>0.22451005632470578</v>
      </c>
      <c r="AC32" s="21">
        <f t="shared" si="5"/>
        <v>1.1225502816235289E-2</v>
      </c>
      <c r="AD32">
        <v>1.1886390116432442E-2</v>
      </c>
      <c r="AH32" s="12"/>
      <c r="AI32" s="12"/>
      <c r="AR32" s="12"/>
      <c r="AS32" s="12"/>
    </row>
    <row r="33" spans="2:45" x14ac:dyDescent="0.2">
      <c r="B33" s="21">
        <v>1.8629</v>
      </c>
      <c r="C33" s="21">
        <v>5.97199713586282E-2</v>
      </c>
      <c r="D33" s="21">
        <f t="shared" si="0"/>
        <v>2.9859985679314104E-3</v>
      </c>
      <c r="E33" s="21">
        <v>3.1871413523720631E-2</v>
      </c>
      <c r="G33" s="21">
        <v>1.9060999999999999</v>
      </c>
      <c r="H33" s="21">
        <v>6.1171276948252695E-2</v>
      </c>
      <c r="I33" s="21">
        <f t="shared" si="1"/>
        <v>3.0585638474126351E-3</v>
      </c>
      <c r="J33" s="21">
        <v>3.6111286324361211E-2</v>
      </c>
      <c r="L33" s="21">
        <v>15.2371</v>
      </c>
      <c r="M33" s="21">
        <v>0.17769825883719945</v>
      </c>
      <c r="N33" s="21">
        <f t="shared" si="2"/>
        <v>8.884912941859972E-3</v>
      </c>
      <c r="O33" s="21">
        <v>5.5791961786623177E-2</v>
      </c>
      <c r="Q33" s="21">
        <v>13.515700000000001</v>
      </c>
      <c r="R33" s="21">
        <v>0.17407611532778083</v>
      </c>
      <c r="S33" s="21">
        <f t="shared" si="3"/>
        <v>8.7038057663890427E-3</v>
      </c>
      <c r="T33" s="21">
        <v>1.2497319712642393E-2</v>
      </c>
      <c r="V33" s="21">
        <v>24.14565</v>
      </c>
      <c r="W33" s="21">
        <v>0.22425199830752682</v>
      </c>
      <c r="X33" s="21">
        <f t="shared" si="4"/>
        <v>1.1212599915376341E-2</v>
      </c>
      <c r="Y33" s="21">
        <v>9.7857911381758422E-2</v>
      </c>
      <c r="AA33" s="21">
        <v>21.472829999999998</v>
      </c>
      <c r="AB33" s="21">
        <v>0.22450261094705448</v>
      </c>
      <c r="AC33" s="21">
        <f t="shared" si="5"/>
        <v>1.1225130547352725E-2</v>
      </c>
      <c r="AD33">
        <v>1.2609732352433888E-2</v>
      </c>
      <c r="AH33" s="12"/>
      <c r="AI33" s="12"/>
      <c r="AR33" s="12"/>
      <c r="AS33" s="12"/>
    </row>
    <row r="34" spans="2:45" x14ac:dyDescent="0.2">
      <c r="B34" s="21">
        <v>1.8516999999999999</v>
      </c>
      <c r="C34" s="21">
        <v>5.9737814953391796E-2</v>
      </c>
      <c r="D34" s="21">
        <f t="shared" si="0"/>
        <v>2.9868907476695902E-3</v>
      </c>
      <c r="E34" s="21">
        <v>2.5422962061884151E-2</v>
      </c>
      <c r="G34" s="21">
        <v>1.8657999999999999</v>
      </c>
      <c r="H34" s="21">
        <v>6.1185898967428293E-2</v>
      </c>
      <c r="I34" s="21">
        <f t="shared" si="1"/>
        <v>3.059294948371415E-3</v>
      </c>
      <c r="J34" s="21">
        <v>2.0696014109001695E-2</v>
      </c>
      <c r="L34" s="21">
        <v>15.279400000000001</v>
      </c>
      <c r="M34" s="21">
        <v>0.17766999159351402</v>
      </c>
      <c r="N34" s="21">
        <f t="shared" si="2"/>
        <v>8.8834995796757011E-3</v>
      </c>
      <c r="O34" s="21">
        <v>4.296919827038917E-2</v>
      </c>
      <c r="Q34" s="21">
        <v>13.5045</v>
      </c>
      <c r="R34" s="21">
        <v>0.17407200433984613</v>
      </c>
      <c r="S34" s="21">
        <f t="shared" si="3"/>
        <v>8.7036002169923066E-3</v>
      </c>
      <c r="T34" s="21">
        <v>1.5091719583931035E-2</v>
      </c>
      <c r="V34" s="21">
        <v>24.221129999999999</v>
      </c>
      <c r="W34" s="21">
        <v>0.22426500167166374</v>
      </c>
      <c r="X34" s="21">
        <f t="shared" si="4"/>
        <v>1.1213250083583188E-2</v>
      </c>
      <c r="Y34" s="21">
        <v>8.0843545011337142E-2</v>
      </c>
      <c r="AA34" s="21">
        <v>21.493839999999999</v>
      </c>
      <c r="AB34" s="21">
        <v>0.22449517327763693</v>
      </c>
      <c r="AC34" s="21">
        <f t="shared" si="5"/>
        <v>1.1224758663881847E-2</v>
      </c>
      <c r="AD34">
        <v>1.2646265456648761E-2</v>
      </c>
      <c r="AH34" s="12"/>
      <c r="AI34" s="12"/>
      <c r="AR34" s="12"/>
      <c r="AS34" s="12"/>
    </row>
    <row r="35" spans="2:45" x14ac:dyDescent="0.2">
      <c r="B35" s="21">
        <v>1.9068000000000001</v>
      </c>
      <c r="C35" s="21">
        <v>5.975565516228936E-2</v>
      </c>
      <c r="D35" s="21">
        <f t="shared" si="0"/>
        <v>2.9877827581144684E-3</v>
      </c>
      <c r="E35" s="21">
        <v>2.3891902393907472E-2</v>
      </c>
      <c r="G35" s="21">
        <v>1.8680000000000001</v>
      </c>
      <c r="H35" s="21">
        <v>6.1200509152191315E-2</v>
      </c>
      <c r="I35" s="21">
        <f t="shared" si="1"/>
        <v>3.0600254576095658E-3</v>
      </c>
      <c r="J35" s="21">
        <v>1.6437974327757017E-2</v>
      </c>
      <c r="L35" s="21">
        <v>15.2532</v>
      </c>
      <c r="M35" s="21">
        <v>0.17764201656918588</v>
      </c>
      <c r="N35" s="21">
        <f t="shared" si="2"/>
        <v>8.8821008284592946E-3</v>
      </c>
      <c r="O35" s="21">
        <v>2.3984203134563526E-2</v>
      </c>
      <c r="Q35" s="21">
        <v>13.535500000000001</v>
      </c>
      <c r="R35" s="21">
        <v>0.17406812253621123</v>
      </c>
      <c r="S35" s="21">
        <f t="shared" si="3"/>
        <v>8.7034061268105624E-3</v>
      </c>
      <c r="T35" s="21">
        <v>1.3837340784992165E-2</v>
      </c>
      <c r="V35" s="21">
        <v>24.200690000000002</v>
      </c>
      <c r="W35" s="21">
        <v>0.22427567112870744</v>
      </c>
      <c r="X35" s="21">
        <f t="shared" si="4"/>
        <v>1.1213783556435373E-2</v>
      </c>
      <c r="Y35" s="21">
        <v>3.0886844610610076E-2</v>
      </c>
      <c r="AA35" s="21">
        <v>21.48179</v>
      </c>
      <c r="AB35" s="21">
        <v>0.22448824601915154</v>
      </c>
      <c r="AC35" s="21">
        <f t="shared" si="5"/>
        <v>1.1224412300957578E-2</v>
      </c>
      <c r="AD35">
        <v>1.1001343099822383E-2</v>
      </c>
      <c r="AH35" s="12"/>
      <c r="AI35" s="12"/>
      <c r="AR35" s="12"/>
      <c r="AS35" s="12"/>
    </row>
    <row r="36" spans="2:45" x14ac:dyDescent="0.2">
      <c r="B36" s="21">
        <v>1.8837999999999999</v>
      </c>
      <c r="C36" s="21">
        <v>5.9773491905899513E-2</v>
      </c>
      <c r="D36" s="21">
        <f t="shared" si="0"/>
        <v>2.9886745952949758E-3</v>
      </c>
      <c r="E36" s="21">
        <v>2.7645198498111818E-2</v>
      </c>
      <c r="G36" s="21">
        <v>1.8756999999999999</v>
      </c>
      <c r="H36" s="21">
        <v>6.1215796941491249E-2</v>
      </c>
      <c r="I36" s="21">
        <f t="shared" si="1"/>
        <v>3.0607898470745628E-3</v>
      </c>
      <c r="J36" s="21">
        <v>1.3648076787591695E-2</v>
      </c>
      <c r="L36" s="21">
        <v>15.2996</v>
      </c>
      <c r="M36" s="21">
        <v>0.17761434127535913</v>
      </c>
      <c r="N36" s="21">
        <f t="shared" si="2"/>
        <v>8.8807170637679577E-3</v>
      </c>
      <c r="O36" s="21">
        <v>1.7128105557825183E-2</v>
      </c>
      <c r="Q36" s="21">
        <v>13.5001</v>
      </c>
      <c r="R36" s="21">
        <v>0.17406447678053116</v>
      </c>
      <c r="S36" s="21">
        <f t="shared" si="3"/>
        <v>8.7032238390265578E-3</v>
      </c>
      <c r="T36" s="21">
        <v>1.9637667885979104E-2</v>
      </c>
      <c r="V36" s="21">
        <v>24.20844</v>
      </c>
      <c r="W36" s="21">
        <v>0.22428867377044601</v>
      </c>
      <c r="X36" s="21">
        <f t="shared" si="4"/>
        <v>1.1214433688522301E-2</v>
      </c>
      <c r="Y36" s="21">
        <v>8.3608833265379611E-3</v>
      </c>
      <c r="AA36" s="21">
        <v>21.498640000000002</v>
      </c>
      <c r="AB36" s="21">
        <v>0.22448082438704178</v>
      </c>
      <c r="AC36" s="21">
        <f t="shared" si="5"/>
        <v>1.1224041219352089E-2</v>
      </c>
      <c r="AD36">
        <v>8.8629131779566338E-3</v>
      </c>
      <c r="AH36" s="12"/>
      <c r="AI36" s="12"/>
      <c r="AR36" s="12"/>
      <c r="AS36" s="12"/>
    </row>
    <row r="37" spans="2:45" x14ac:dyDescent="0.2">
      <c r="B37" s="21">
        <v>1.9016</v>
      </c>
      <c r="C37" s="21">
        <v>5.9791324983792693E-2</v>
      </c>
      <c r="D37" s="21">
        <f t="shared" si="0"/>
        <v>2.989566249189635E-3</v>
      </c>
      <c r="E37" s="21">
        <v>2.5993941601842537E-2</v>
      </c>
      <c r="G37" s="21">
        <v>1.8859999999999999</v>
      </c>
      <c r="H37" s="21">
        <v>6.1231072720865878E-2</v>
      </c>
      <c r="I37" s="21">
        <f t="shared" si="1"/>
        <v>3.0615536360432943E-3</v>
      </c>
      <c r="J37" s="21">
        <v>2.5406849470172337E-2</v>
      </c>
      <c r="L37" s="21">
        <v>15.2666</v>
      </c>
      <c r="M37" s="21">
        <v>0.17758697321120689</v>
      </c>
      <c r="N37" s="21">
        <f t="shared" si="2"/>
        <v>8.8793486605603447E-3</v>
      </c>
      <c r="O37" s="21">
        <v>1.7085315332179295E-2</v>
      </c>
      <c r="Q37" s="21">
        <v>13.518599999999999</v>
      </c>
      <c r="R37" s="21">
        <v>0.17406107393576808</v>
      </c>
      <c r="S37" s="21">
        <f t="shared" si="3"/>
        <v>8.7030536967884053E-3</v>
      </c>
      <c r="T37" s="21">
        <v>2.0580694837638896E-2</v>
      </c>
      <c r="V37" s="21">
        <v>24.218699999999998</v>
      </c>
      <c r="W37" s="21">
        <v>0.22429943440317124</v>
      </c>
      <c r="X37" s="21">
        <f t="shared" si="4"/>
        <v>1.1214971720158562E-2</v>
      </c>
      <c r="Y37" s="21">
        <v>1.0072936513250511E-2</v>
      </c>
      <c r="AA37" s="21">
        <v>21.477150000000002</v>
      </c>
      <c r="AB37" s="21">
        <v>0.22447441607541596</v>
      </c>
      <c r="AC37" s="21">
        <f t="shared" si="5"/>
        <v>1.1223720803770799E-2</v>
      </c>
      <c r="AD37">
        <v>9.5398705441951306E-3</v>
      </c>
      <c r="AH37" s="12"/>
      <c r="AI37" s="12"/>
      <c r="AR37" s="12"/>
      <c r="AS37" s="12"/>
    </row>
    <row r="38" spans="2:45" x14ac:dyDescent="0.2">
      <c r="B38" s="21">
        <v>1.9247000000000001</v>
      </c>
      <c r="C38" s="21">
        <v>5.9809154195379584E-2</v>
      </c>
      <c r="D38" s="21">
        <f t="shared" si="0"/>
        <v>2.9904577097689795E-3</v>
      </c>
      <c r="E38" s="21">
        <v>2.5125385569180821E-2</v>
      </c>
      <c r="G38" s="21">
        <v>1.849</v>
      </c>
      <c r="H38" s="21">
        <v>6.1246336407557993E-2</v>
      </c>
      <c r="I38" s="21">
        <f t="shared" si="1"/>
        <v>3.0623168203779E-3</v>
      </c>
      <c r="J38" s="21">
        <v>2.6248752351302251E-2</v>
      </c>
      <c r="L38" s="21">
        <v>15.272600000000001</v>
      </c>
      <c r="M38" s="21">
        <v>0.17755991986418898</v>
      </c>
      <c r="N38" s="21">
        <f t="shared" si="2"/>
        <v>8.8779959932094501E-3</v>
      </c>
      <c r="O38" s="21">
        <v>1.3029121229000554E-2</v>
      </c>
      <c r="Q38" s="21">
        <v>13.483499999999999</v>
      </c>
      <c r="R38" s="21">
        <v>0.17405792086437047</v>
      </c>
      <c r="S38" s="21">
        <f t="shared" si="3"/>
        <v>8.7028960432185241E-3</v>
      </c>
      <c r="T38" s="21">
        <v>1.2700275587561032E-2</v>
      </c>
      <c r="V38" s="21">
        <v>24.20853</v>
      </c>
      <c r="W38" s="21">
        <v>0.22431234419866461</v>
      </c>
      <c r="X38" s="21">
        <f t="shared" si="4"/>
        <v>1.1215617209933231E-2</v>
      </c>
      <c r="Y38" s="21">
        <v>7.5751349822950976E-3</v>
      </c>
      <c r="AA38" s="21">
        <v>21.491510000000002</v>
      </c>
      <c r="AB38" s="21">
        <v>0.22446701130816835</v>
      </c>
      <c r="AC38" s="21">
        <f t="shared" si="5"/>
        <v>1.1223350565408418E-2</v>
      </c>
      <c r="AD38">
        <v>8.7916932385066014E-3</v>
      </c>
      <c r="AH38" s="12"/>
      <c r="AI38" s="12"/>
      <c r="AR38" s="12"/>
      <c r="AS38" s="12"/>
    </row>
    <row r="39" spans="2:45" x14ac:dyDescent="0.2">
      <c r="B39" s="21">
        <v>1.8561000000000001</v>
      </c>
      <c r="C39" s="21">
        <v>5.9826979400462978E-2</v>
      </c>
      <c r="D39" s="21">
        <f t="shared" si="0"/>
        <v>2.9913489700231491E-3</v>
      </c>
      <c r="E39" s="21">
        <v>2.5442543111882491E-2</v>
      </c>
      <c r="G39" s="21">
        <v>1.8216000000000001</v>
      </c>
      <c r="H39" s="21">
        <v>6.1261587918695522E-2</v>
      </c>
      <c r="I39" s="21">
        <f t="shared" si="1"/>
        <v>3.0630793959347761E-3</v>
      </c>
      <c r="J39" s="21">
        <v>2.3502808342834192E-2</v>
      </c>
      <c r="L39" s="21">
        <v>15.2788</v>
      </c>
      <c r="M39" s="21">
        <v>0.17753318871031543</v>
      </c>
      <c r="N39" s="21">
        <f t="shared" si="2"/>
        <v>8.8766594355157713E-3</v>
      </c>
      <c r="O39" s="21">
        <v>8.3158282810551678E-3</v>
      </c>
      <c r="Q39" s="21">
        <v>13.4948</v>
      </c>
      <c r="R39" s="21">
        <v>0.17405502442845769</v>
      </c>
      <c r="S39" s="21">
        <f t="shared" si="3"/>
        <v>8.7027512214228851E-3</v>
      </c>
      <c r="T39" s="21">
        <v>1.3071839962300566E-2</v>
      </c>
      <c r="V39" s="21">
        <v>24.226489999999998</v>
      </c>
      <c r="W39" s="21">
        <v>0.22432358481044887</v>
      </c>
      <c r="X39" s="21">
        <f t="shared" si="4"/>
        <v>1.1216179240522444E-2</v>
      </c>
      <c r="Y39" s="21">
        <v>1.0901388443679093E-2</v>
      </c>
      <c r="AA39" s="21">
        <v>21.497540000000001</v>
      </c>
      <c r="AB39" s="21">
        <v>0.22445961528359787</v>
      </c>
      <c r="AC39" s="21">
        <f t="shared" si="5"/>
        <v>1.1222980764179893E-2</v>
      </c>
      <c r="AD39">
        <v>8.0207387440311174E-3</v>
      </c>
      <c r="AH39" s="12"/>
      <c r="AI39" s="12"/>
      <c r="AR39" s="12"/>
      <c r="AS39" s="12"/>
    </row>
    <row r="40" spans="2:45" x14ac:dyDescent="0.2">
      <c r="B40" s="21">
        <v>1.8948</v>
      </c>
      <c r="C40" s="21">
        <v>5.9844800337626992E-2</v>
      </c>
      <c r="D40" s="21">
        <f t="shared" si="0"/>
        <v>2.9922400168813498E-3</v>
      </c>
      <c r="E40" s="21">
        <v>2.4838921071576356E-2</v>
      </c>
      <c r="G40" s="21">
        <v>1.8403</v>
      </c>
      <c r="H40" s="21">
        <v>6.1276137919983008E-2</v>
      </c>
      <c r="I40" s="21">
        <f t="shared" si="1"/>
        <v>3.0638068959991504E-3</v>
      </c>
      <c r="J40" s="21">
        <v>1.9095889610070558E-2</v>
      </c>
      <c r="L40" s="21">
        <v>15.2881</v>
      </c>
      <c r="M40" s="21">
        <v>0.17750678721441401</v>
      </c>
      <c r="N40" s="21">
        <f t="shared" si="2"/>
        <v>8.875339360720701E-3</v>
      </c>
      <c r="O40" s="21">
        <v>1.1878257447959607E-2</v>
      </c>
      <c r="Q40" s="21">
        <v>13.5009</v>
      </c>
      <c r="R40" s="21">
        <v>0.17405239149000926</v>
      </c>
      <c r="S40" s="21">
        <f t="shared" si="3"/>
        <v>8.7026195745004628E-3</v>
      </c>
      <c r="T40" s="21">
        <v>7.2161624150237141E-3</v>
      </c>
      <c r="V40" s="21">
        <v>24.215199999999999</v>
      </c>
      <c r="W40" s="21">
        <v>0.22433601298793152</v>
      </c>
      <c r="X40" s="21">
        <f t="shared" si="4"/>
        <v>1.1216800649396577E-2</v>
      </c>
      <c r="Y40" s="21">
        <v>1.0799197655380868E-2</v>
      </c>
      <c r="AA40" s="21">
        <v>21.486719999999998</v>
      </c>
      <c r="AB40" s="21">
        <v>0.22445048541352502</v>
      </c>
      <c r="AC40" s="21">
        <f t="shared" si="5"/>
        <v>1.1222524270676252E-2</v>
      </c>
      <c r="AD40">
        <v>1.3902303046618695E-2</v>
      </c>
      <c r="AH40" s="12"/>
      <c r="AI40" s="12"/>
      <c r="AR40" s="12"/>
      <c r="AS40" s="12"/>
    </row>
    <row r="41" spans="2:45" x14ac:dyDescent="0.2">
      <c r="B41" s="21">
        <v>1.8805000000000001</v>
      </c>
      <c r="C41" s="21">
        <v>5.9862078715982522E-2</v>
      </c>
      <c r="D41" s="21">
        <f t="shared" si="0"/>
        <v>2.9931039357991261E-3</v>
      </c>
      <c r="E41" s="21">
        <v>1.5312641836077775E-2</v>
      </c>
      <c r="G41" s="21">
        <v>1.845</v>
      </c>
      <c r="H41" s="21">
        <v>6.1291365300171347E-2</v>
      </c>
      <c r="I41" s="21">
        <f t="shared" si="1"/>
        <v>3.0645682650085673E-3</v>
      </c>
      <c r="J41" s="21">
        <v>2.0389825894303302E-2</v>
      </c>
      <c r="L41" s="21">
        <v>15.271100000000001</v>
      </c>
      <c r="M41" s="21">
        <v>0.17748072283040772</v>
      </c>
      <c r="N41" s="21">
        <f t="shared" si="2"/>
        <v>8.8740361415203858E-3</v>
      </c>
      <c r="O41" s="21">
        <v>1.1899033574202906E-2</v>
      </c>
      <c r="Q41" s="21">
        <v>13.4925</v>
      </c>
      <c r="R41" s="21">
        <v>0.17405002891105753</v>
      </c>
      <c r="S41" s="21">
        <f t="shared" si="3"/>
        <v>8.7025014455528772E-3</v>
      </c>
      <c r="T41" s="21">
        <v>4.2467634735170951E-3</v>
      </c>
      <c r="V41" s="21">
        <v>24.197620000000001</v>
      </c>
      <c r="W41" s="21">
        <v>0.22434844089735095</v>
      </c>
      <c r="X41" s="21">
        <f t="shared" si="4"/>
        <v>1.1217422044867548E-2</v>
      </c>
      <c r="Y41" s="21">
        <v>1.1721131344711313E-2</v>
      </c>
      <c r="AA41" s="21">
        <v>21.481629999999999</v>
      </c>
      <c r="AB41" s="21">
        <v>0.22444361005915073</v>
      </c>
      <c r="AC41" s="21">
        <f t="shared" si="5"/>
        <v>1.1222180502957537E-2</v>
      </c>
      <c r="AD41">
        <v>1.5163065982841626E-2</v>
      </c>
      <c r="AH41" s="12"/>
      <c r="AI41" s="12"/>
      <c r="AR41" s="12"/>
      <c r="AS41" s="12"/>
    </row>
    <row r="42" spans="2:45" x14ac:dyDescent="0.2">
      <c r="B42" s="21">
        <v>1.8865000000000001</v>
      </c>
      <c r="C42" s="21">
        <v>5.9879890602331731E-2</v>
      </c>
      <c r="D42" s="21">
        <f t="shared" si="0"/>
        <v>2.9939945301165867E-3</v>
      </c>
      <c r="E42" s="21">
        <v>6.8150568596307016E-3</v>
      </c>
      <c r="G42" s="21">
        <v>1.8032999999999999</v>
      </c>
      <c r="H42" s="21">
        <v>6.130658062652293E-2</v>
      </c>
      <c r="I42" s="21">
        <f t="shared" si="1"/>
        <v>3.0653290313261469E-3</v>
      </c>
      <c r="J42" s="21">
        <v>3.1099356906534256E-2</v>
      </c>
      <c r="L42" s="21">
        <v>15.255699999999999</v>
      </c>
      <c r="M42" s="21">
        <v>0.17745500300159345</v>
      </c>
      <c r="N42" s="21">
        <f t="shared" si="2"/>
        <v>8.8727501500796731E-3</v>
      </c>
      <c r="O42" s="21">
        <v>1.2535868537919862E-2</v>
      </c>
      <c r="Q42" s="21">
        <v>13.500999999999999</v>
      </c>
      <c r="R42" s="21">
        <v>0.17404794355388895</v>
      </c>
      <c r="S42" s="21">
        <f t="shared" si="3"/>
        <v>8.7023971776944483E-3</v>
      </c>
      <c r="T42" s="21">
        <v>4.9934957694984733E-3</v>
      </c>
      <c r="V42" s="21">
        <v>24.206099999999999</v>
      </c>
      <c r="W42" s="21">
        <v>0.22435910712160476</v>
      </c>
      <c r="X42" s="21">
        <f t="shared" si="4"/>
        <v>1.1217955356080238E-2</v>
      </c>
      <c r="Y42" s="21">
        <v>7.3330266602534512E-3</v>
      </c>
      <c r="AA42" s="21">
        <v>21.461179999999999</v>
      </c>
      <c r="AB42" s="21">
        <v>0.22443674406761713</v>
      </c>
      <c r="AC42" s="21">
        <f t="shared" si="5"/>
        <v>1.1221837203380857E-2</v>
      </c>
      <c r="AD42">
        <v>1.0936778776220912E-2</v>
      </c>
      <c r="AH42" s="12"/>
      <c r="AI42" s="12"/>
      <c r="AR42" s="12"/>
      <c r="AS42" s="12"/>
    </row>
    <row r="43" spans="2:45" x14ac:dyDescent="0.2">
      <c r="B43" s="21">
        <v>1.891</v>
      </c>
      <c r="C43" s="21">
        <v>5.9897159643377496E-2</v>
      </c>
      <c r="D43" s="21">
        <f t="shared" si="0"/>
        <v>2.994857982168875E-3</v>
      </c>
      <c r="E43" s="21">
        <v>1.045432924677614E-2</v>
      </c>
      <c r="G43" s="21">
        <v>1.8543000000000001</v>
      </c>
      <c r="H43" s="21">
        <v>6.1321784063196147E-2</v>
      </c>
      <c r="I43" s="21">
        <f t="shared" si="1"/>
        <v>3.0660892031598077E-3</v>
      </c>
      <c r="J43" s="21">
        <v>3.1922217968054806E-2</v>
      </c>
      <c r="L43" s="21">
        <v>15.2752</v>
      </c>
      <c r="M43" s="21">
        <v>0.17742963516092791</v>
      </c>
      <c r="N43" s="21">
        <f t="shared" si="2"/>
        <v>8.8714817580463953E-3</v>
      </c>
      <c r="O43" s="21">
        <v>8.0703159789443247E-3</v>
      </c>
      <c r="Q43" s="21">
        <v>13.501799999999999</v>
      </c>
      <c r="R43" s="21">
        <v>0.17404614228124901</v>
      </c>
      <c r="S43" s="21">
        <f t="shared" si="3"/>
        <v>8.7023071140624516E-3</v>
      </c>
      <c r="T43" s="21">
        <v>8.9070197035818026E-3</v>
      </c>
      <c r="V43" s="21">
        <v>24.200780000000002</v>
      </c>
      <c r="W43" s="21">
        <v>0.22437201531445242</v>
      </c>
      <c r="X43" s="21">
        <f t="shared" si="4"/>
        <v>1.1218600765722621E-2</v>
      </c>
      <c r="Y43" s="21">
        <v>5.0523588550297508E-3</v>
      </c>
      <c r="AA43" s="21">
        <v>21.46509</v>
      </c>
      <c r="AB43" s="21">
        <v>0.22442938515489497</v>
      </c>
      <c r="AC43" s="21">
        <f t="shared" si="5"/>
        <v>1.1221469257744749E-2</v>
      </c>
      <c r="AD43">
        <v>8.9486814671217111E-3</v>
      </c>
      <c r="AH43" s="12"/>
      <c r="AI43" s="12"/>
      <c r="AR43" s="12"/>
      <c r="AS43" s="12"/>
    </row>
    <row r="44" spans="2:45" x14ac:dyDescent="0.2">
      <c r="B44" s="21">
        <v>1.8976999999999999</v>
      </c>
      <c r="C44" s="21">
        <v>5.9914961734012701E-2</v>
      </c>
      <c r="D44" s="21">
        <f t="shared" si="0"/>
        <v>2.9957480867006353E-3</v>
      </c>
      <c r="E44" s="21">
        <v>1.3031001496431461E-2</v>
      </c>
      <c r="G44" s="21">
        <v>1.8900999999999999</v>
      </c>
      <c r="H44" s="21">
        <v>6.1336975650918932E-2</v>
      </c>
      <c r="I44" s="21">
        <f t="shared" si="1"/>
        <v>3.0668487825459469E-3</v>
      </c>
      <c r="J44" s="21">
        <v>3.2432576215897506E-2</v>
      </c>
      <c r="L44" s="21">
        <v>15.261699999999999</v>
      </c>
      <c r="M44" s="21">
        <v>0.17740462673132157</v>
      </c>
      <c r="N44" s="21">
        <f t="shared" si="2"/>
        <v>8.8702313365660781E-3</v>
      </c>
      <c r="O44" s="21">
        <v>8.7645307917768468E-3</v>
      </c>
      <c r="Q44" s="21">
        <v>13.5063</v>
      </c>
      <c r="R44" s="21">
        <v>0.17404463195655076</v>
      </c>
      <c r="S44" s="21">
        <f t="shared" si="3"/>
        <v>8.7022315978275387E-3</v>
      </c>
      <c r="T44" s="21">
        <v>1.1380114234926965E-2</v>
      </c>
      <c r="V44" s="21">
        <v>24.198070000000001</v>
      </c>
      <c r="W44" s="21">
        <v>0.22438268063528663</v>
      </c>
      <c r="X44" s="21">
        <f t="shared" si="4"/>
        <v>1.1219134031764333E-2</v>
      </c>
      <c r="Y44" s="21">
        <v>1.1426748006323494E-2</v>
      </c>
      <c r="AA44" s="21">
        <v>21.478010000000001</v>
      </c>
      <c r="AB44" s="21">
        <v>0.22442304099977514</v>
      </c>
      <c r="AC44" s="21">
        <f t="shared" si="5"/>
        <v>1.1221152049988758E-2</v>
      </c>
      <c r="AD44">
        <v>6.4130842813743729E-3</v>
      </c>
      <c r="AH44" s="12"/>
      <c r="AI44" s="12"/>
      <c r="AR44" s="12"/>
      <c r="AS44" s="12"/>
    </row>
    <row r="45" spans="2:45" x14ac:dyDescent="0.2">
      <c r="B45" s="21">
        <v>1.9076</v>
      </c>
      <c r="C45" s="21">
        <v>5.9932758610548427E-2</v>
      </c>
      <c r="D45" s="21">
        <f t="shared" si="0"/>
        <v>2.9966379305274215E-3</v>
      </c>
      <c r="E45" s="21">
        <v>2.2046723112517142E-2</v>
      </c>
      <c r="G45" s="21">
        <v>1.8661000000000001</v>
      </c>
      <c r="H45" s="21">
        <v>6.1351466365392043E-2</v>
      </c>
      <c r="I45" s="21">
        <f t="shared" si="1"/>
        <v>3.0675733182696022E-3</v>
      </c>
      <c r="J45" s="21">
        <v>2.5115572858288523E-2</v>
      </c>
      <c r="L45" s="21">
        <v>15.260300000000001</v>
      </c>
      <c r="M45" s="21">
        <v>0.17737998512593392</v>
      </c>
      <c r="N45" s="21">
        <f t="shared" si="2"/>
        <v>8.8689992562966963E-3</v>
      </c>
      <c r="O45" s="21">
        <v>7.9123321467188031E-3</v>
      </c>
      <c r="Q45" s="21">
        <v>13.4839</v>
      </c>
      <c r="R45" s="21">
        <v>0.17404341944409227</v>
      </c>
      <c r="S45" s="21">
        <f t="shared" si="3"/>
        <v>8.7021709722046141E-3</v>
      </c>
      <c r="T45" s="21">
        <v>1.1003772080518125E-2</v>
      </c>
      <c r="V45" s="21">
        <v>24.209050000000001</v>
      </c>
      <c r="W45" s="21">
        <v>0.22439558819063649</v>
      </c>
      <c r="X45" s="21">
        <f t="shared" si="4"/>
        <v>1.1219779409531824E-2</v>
      </c>
      <c r="Y45" s="21">
        <v>1.5060585977976982E-2</v>
      </c>
      <c r="AA45" s="21">
        <v>21.465589999999999</v>
      </c>
      <c r="AB45" s="21">
        <v>0.22441620433673717</v>
      </c>
      <c r="AC45" s="21">
        <f t="shared" si="5"/>
        <v>1.1220810216836859E-2</v>
      </c>
      <c r="AD45">
        <v>7.835976008131575E-3</v>
      </c>
      <c r="AH45" s="12"/>
      <c r="AI45" s="12"/>
      <c r="AR45" s="12"/>
      <c r="AS45" s="12"/>
    </row>
    <row r="46" spans="2:45" x14ac:dyDescent="0.2">
      <c r="B46" s="21">
        <v>1.8726</v>
      </c>
      <c r="C46" s="21">
        <v>5.9950012119717754E-2</v>
      </c>
      <c r="D46" s="21">
        <f t="shared" si="0"/>
        <v>2.9975006059858879E-3</v>
      </c>
      <c r="E46" s="21">
        <v>3.3038038682706349E-2</v>
      </c>
      <c r="G46" s="21">
        <v>1.8381000000000001</v>
      </c>
      <c r="H46" s="21">
        <v>6.1366634538882379E-2</v>
      </c>
      <c r="I46" s="21">
        <f t="shared" si="1"/>
        <v>3.0683317269441191E-3</v>
      </c>
      <c r="J46" s="21">
        <v>2.6828380495288909E-2</v>
      </c>
      <c r="L46" s="21">
        <v>15.2742</v>
      </c>
      <c r="M46" s="21">
        <v>0.17735571774847952</v>
      </c>
      <c r="N46" s="21">
        <f t="shared" si="2"/>
        <v>8.8677858874239759E-3</v>
      </c>
      <c r="O46" s="21">
        <v>8.119544322189691E-3</v>
      </c>
      <c r="Q46" s="21">
        <v>13.481400000000001</v>
      </c>
      <c r="R46" s="21">
        <v>0.17404251160927536</v>
      </c>
      <c r="S46" s="21">
        <f t="shared" si="3"/>
        <v>8.7021255804637689E-3</v>
      </c>
      <c r="T46" s="21">
        <v>1.0969366435669472E-2</v>
      </c>
      <c r="V46" s="21">
        <v>24.179839999999999</v>
      </c>
      <c r="W46" s="21">
        <v>0.22440625262386052</v>
      </c>
      <c r="X46" s="21">
        <f t="shared" si="4"/>
        <v>1.1220312631193026E-2</v>
      </c>
      <c r="Y46" s="21">
        <v>1.4315338976078385E-2</v>
      </c>
      <c r="AA46" s="21">
        <v>21.46988</v>
      </c>
      <c r="AB46" s="21">
        <v>0.22440887537236848</v>
      </c>
      <c r="AC46" s="21">
        <f t="shared" si="5"/>
        <v>1.1220443768618424E-2</v>
      </c>
      <c r="AD46">
        <v>7.7824738997322746E-3</v>
      </c>
      <c r="AH46" s="12"/>
      <c r="AI46" s="12"/>
      <c r="AR46" s="12"/>
      <c r="AS46" s="12"/>
    </row>
    <row r="47" spans="2:45" x14ac:dyDescent="0.2">
      <c r="B47" s="21">
        <v>1.9323999999999999</v>
      </c>
      <c r="C47" s="21">
        <v>5.9967797990085996E-2</v>
      </c>
      <c r="D47" s="21">
        <f t="shared" si="0"/>
        <v>2.9983898995042998E-3</v>
      </c>
      <c r="E47" s="21">
        <v>3.178949512024374E-2</v>
      </c>
      <c r="G47" s="21">
        <v>1.8252999999999999</v>
      </c>
      <c r="H47" s="21">
        <v>6.138179104788484E-2</v>
      </c>
      <c r="I47" s="21">
        <f t="shared" si="1"/>
        <v>3.069089552394242E-3</v>
      </c>
      <c r="J47" s="21">
        <v>2.595505731066684E-2</v>
      </c>
      <c r="L47" s="21">
        <v>15.2766</v>
      </c>
      <c r="M47" s="21">
        <v>0.17733183199353394</v>
      </c>
      <c r="N47" s="21">
        <f t="shared" si="2"/>
        <v>8.8665915996766972E-3</v>
      </c>
      <c r="O47" s="21">
        <v>1.0503666026678189E-2</v>
      </c>
      <c r="Q47" s="21">
        <v>13.497400000000001</v>
      </c>
      <c r="R47" s="21">
        <v>0.17404191531883317</v>
      </c>
      <c r="S47" s="21">
        <f t="shared" si="3"/>
        <v>8.702095765941659E-3</v>
      </c>
      <c r="T47" s="21">
        <v>9.0891693789914903E-3</v>
      </c>
      <c r="V47" s="21">
        <v>24.173159999999999</v>
      </c>
      <c r="W47" s="21">
        <v>0.22441915955751179</v>
      </c>
      <c r="X47" s="21">
        <f t="shared" si="4"/>
        <v>1.122095797787559E-2</v>
      </c>
      <c r="Y47" s="21">
        <v>1.5331783979694511E-2</v>
      </c>
      <c r="AA47" s="21">
        <v>21.456489999999999</v>
      </c>
      <c r="AB47" s="21">
        <v>0.22440256178536491</v>
      </c>
      <c r="AC47" s="21">
        <f t="shared" si="5"/>
        <v>1.1220128089268247E-2</v>
      </c>
      <c r="AD47">
        <v>5.5987650424001809E-3</v>
      </c>
      <c r="AH47" s="12"/>
      <c r="AI47" s="12"/>
      <c r="AR47" s="12"/>
      <c r="AS47" s="12"/>
    </row>
    <row r="48" spans="2:45" x14ac:dyDescent="0.2">
      <c r="B48" s="21">
        <v>1.9588000000000001</v>
      </c>
      <c r="C48" s="21">
        <v>5.9985578101243608E-2</v>
      </c>
      <c r="D48" s="21">
        <f t="shared" si="0"/>
        <v>2.9992789050621808E-3</v>
      </c>
      <c r="E48" s="21">
        <v>3.1261925724433551E-2</v>
      </c>
      <c r="G48" s="21">
        <v>1.8759999999999999</v>
      </c>
      <c r="H48" s="21">
        <v>6.1396246981631396E-2</v>
      </c>
      <c r="I48" s="21">
        <f t="shared" si="1"/>
        <v>3.06981234908157E-3</v>
      </c>
      <c r="J48" s="21">
        <v>3.0880527845229589E-2</v>
      </c>
      <c r="L48" s="21">
        <v>15.2601</v>
      </c>
      <c r="M48" s="21">
        <v>0.17730833524685052</v>
      </c>
      <c r="N48" s="21">
        <f t="shared" si="2"/>
        <v>8.8654167623425269E-3</v>
      </c>
      <c r="O48" s="21">
        <v>2.1608169751276836E-2</v>
      </c>
      <c r="Q48" s="21">
        <v>13.5016</v>
      </c>
      <c r="R48" s="21">
        <v>0.17404163744106091</v>
      </c>
      <c r="S48" s="21">
        <f t="shared" si="3"/>
        <v>8.7020818720530465E-3</v>
      </c>
      <c r="T48" s="21">
        <v>1.0273850300641815E-2</v>
      </c>
      <c r="V48" s="21">
        <v>24.187560000000001</v>
      </c>
      <c r="W48" s="21">
        <v>0.22442925011360618</v>
      </c>
      <c r="X48" s="21">
        <f t="shared" si="4"/>
        <v>1.122146250568031E-2</v>
      </c>
      <c r="Y48" s="21">
        <v>7.1777907464623918E-3</v>
      </c>
      <c r="AA48" s="21">
        <v>21.466229999999999</v>
      </c>
      <c r="AB48" s="21">
        <v>0.22439525381939834</v>
      </c>
      <c r="AC48" s="21">
        <f t="shared" si="5"/>
        <v>1.1219762690969918E-2</v>
      </c>
      <c r="AD48">
        <v>5.6668977403870665E-3</v>
      </c>
      <c r="AH48" s="12"/>
      <c r="AI48" s="12"/>
      <c r="AR48" s="12"/>
      <c r="AS48" s="12"/>
    </row>
    <row r="49" spans="2:45" x14ac:dyDescent="0.2">
      <c r="B49" s="21">
        <v>1.919</v>
      </c>
      <c r="C49" s="21">
        <v>6.0002814321221377E-2</v>
      </c>
      <c r="D49" s="21">
        <f t="shared" si="0"/>
        <v>3.000140716061069E-3</v>
      </c>
      <c r="E49" s="21">
        <v>2.5334127180544428E-2</v>
      </c>
      <c r="G49" s="21">
        <v>1.887</v>
      </c>
      <c r="H49" s="21">
        <v>6.1411380446311323E-2</v>
      </c>
      <c r="I49" s="21">
        <f t="shared" si="1"/>
        <v>3.0705690223155665E-3</v>
      </c>
      <c r="J49" s="21">
        <v>2.7292343248610986E-2</v>
      </c>
      <c r="L49" s="21">
        <v>15.283899999999999</v>
      </c>
      <c r="M49" s="21">
        <v>0.17728523488567918</v>
      </c>
      <c r="N49" s="21">
        <f t="shared" si="2"/>
        <v>8.8642617442839591E-3</v>
      </c>
      <c r="O49" s="21">
        <v>2.2457404124252369E-2</v>
      </c>
      <c r="Q49" s="21">
        <v>13.484500000000001</v>
      </c>
      <c r="R49" s="21">
        <v>0.17404168484605112</v>
      </c>
      <c r="S49" s="21">
        <f t="shared" si="3"/>
        <v>8.702084242302557E-3</v>
      </c>
      <c r="T49" s="21">
        <v>8.3994047408136388E-3</v>
      </c>
      <c r="V49" s="21">
        <v>24.171140000000001</v>
      </c>
      <c r="W49" s="21">
        <v>0.22444215644564738</v>
      </c>
      <c r="X49" s="21">
        <f t="shared" si="4"/>
        <v>1.1222107822282369E-2</v>
      </c>
      <c r="Y49" s="21">
        <v>7.2927649077698803E-3</v>
      </c>
      <c r="AA49" s="21">
        <v>21.45862</v>
      </c>
      <c r="AB49" s="21">
        <v>0.22438896164381592</v>
      </c>
      <c r="AC49" s="21">
        <f t="shared" si="5"/>
        <v>1.1219448082190796E-2</v>
      </c>
      <c r="AD49">
        <v>8.1797567200987773E-3</v>
      </c>
      <c r="AH49" s="12"/>
      <c r="AI49" s="12"/>
      <c r="AR49" s="12"/>
      <c r="AS49" s="12"/>
    </row>
    <row r="50" spans="2:45" x14ac:dyDescent="0.2">
      <c r="B50" s="21">
        <v>1.923</v>
      </c>
      <c r="C50" s="21">
        <v>6.0020044432230503E-2</v>
      </c>
      <c r="D50" s="21">
        <f t="shared" si="0"/>
        <v>3.0010022216115251E-3</v>
      </c>
      <c r="E50" s="21">
        <v>2.6740325353293678E-2</v>
      </c>
      <c r="G50" s="21">
        <v>1.8952</v>
      </c>
      <c r="H50" s="21">
        <v>6.1426502555329547E-2</v>
      </c>
      <c r="I50" s="21">
        <f t="shared" si="1"/>
        <v>3.0713251277664777E-3</v>
      </c>
      <c r="J50" s="21">
        <v>8.4266244724682214E-3</v>
      </c>
      <c r="L50" s="21">
        <v>15.2294</v>
      </c>
      <c r="M50" s="21">
        <v>0.1772625382790935</v>
      </c>
      <c r="N50" s="21">
        <f t="shared" si="2"/>
        <v>8.8631269139546748E-3</v>
      </c>
      <c r="O50" s="21">
        <v>2.0733258306401919E-2</v>
      </c>
      <c r="Q50" s="21">
        <v>13.504200000000001</v>
      </c>
      <c r="R50" s="21">
        <v>0.17404206440593734</v>
      </c>
      <c r="S50" s="21">
        <f t="shared" si="3"/>
        <v>8.7021032202968668E-3</v>
      </c>
      <c r="T50" s="21">
        <v>1.0244510725261564E-2</v>
      </c>
      <c r="V50" s="21">
        <v>24.18507</v>
      </c>
      <c r="W50" s="21">
        <v>0.22445224617006951</v>
      </c>
      <c r="X50" s="21">
        <f t="shared" si="4"/>
        <v>1.1222612308503476E-2</v>
      </c>
      <c r="Y50" s="21">
        <v>7.6918950850875792E-3</v>
      </c>
      <c r="AA50" s="21">
        <v>21.46621</v>
      </c>
      <c r="AB50" s="21">
        <v>0.22437993338554973</v>
      </c>
      <c r="AC50" s="21">
        <f t="shared" si="5"/>
        <v>1.1218996669277488E-2</v>
      </c>
      <c r="AD50">
        <v>1.268468880185873E-2</v>
      </c>
      <c r="AH50" s="12"/>
      <c r="AI50" s="12"/>
      <c r="AR50" s="12"/>
      <c r="AS50" s="12"/>
    </row>
    <row r="51" spans="2:45" x14ac:dyDescent="0.2">
      <c r="B51" s="21">
        <v>1.8885000000000001</v>
      </c>
      <c r="C51" s="21">
        <v>6.0037806045938849E-2</v>
      </c>
      <c r="D51" s="21">
        <f t="shared" si="0"/>
        <v>3.0018903022969428E-3</v>
      </c>
      <c r="E51" s="21">
        <v>1.4090528733869409E-2</v>
      </c>
      <c r="G51" s="21">
        <v>1.8764000000000001</v>
      </c>
      <c r="H51" s="21">
        <v>6.1441613287941364E-2</v>
      </c>
      <c r="I51" s="21">
        <f t="shared" si="1"/>
        <v>3.0720806643970682E-3</v>
      </c>
      <c r="J51" s="21">
        <v>1.6378125655886304E-2</v>
      </c>
      <c r="L51" s="21">
        <v>15.2445</v>
      </c>
      <c r="M51" s="21">
        <v>0.17724025278832126</v>
      </c>
      <c r="N51" s="21">
        <f t="shared" si="2"/>
        <v>8.8620126394160625E-3</v>
      </c>
      <c r="O51" s="21">
        <v>2.1124085779034015E-2</v>
      </c>
      <c r="Q51" s="21">
        <v>13.488799999999999</v>
      </c>
      <c r="R51" s="21">
        <v>0.17404278299514014</v>
      </c>
      <c r="S51" s="21">
        <f t="shared" si="3"/>
        <v>8.7021391497570082E-3</v>
      </c>
      <c r="T51" s="21">
        <v>1.4963288408635486E-2</v>
      </c>
      <c r="V51" s="21">
        <v>24.182179999999999</v>
      </c>
      <c r="W51" s="21">
        <v>0.22446505984225198</v>
      </c>
      <c r="X51" s="21">
        <f t="shared" si="4"/>
        <v>1.12232529921126E-2</v>
      </c>
      <c r="Y51" s="21">
        <v>8.060678011184182E-3</v>
      </c>
      <c r="AA51" s="21">
        <v>21.477309999999999</v>
      </c>
      <c r="AB51" s="21">
        <v>0.22437366350996693</v>
      </c>
      <c r="AC51" s="21">
        <f t="shared" si="5"/>
        <v>1.1218683175498347E-2</v>
      </c>
      <c r="AD51">
        <v>1.2545101434424491E-2</v>
      </c>
      <c r="AH51" s="12"/>
      <c r="AI51" s="12"/>
      <c r="AR51" s="12"/>
      <c r="AS51" s="12"/>
    </row>
    <row r="52" spans="2:45" x14ac:dyDescent="0.2">
      <c r="B52" s="21">
        <v>1.9007000000000001</v>
      </c>
      <c r="C52" s="21">
        <v>6.0055023303714136E-2</v>
      </c>
      <c r="D52" s="21">
        <f t="shared" si="0"/>
        <v>3.0027511651857068E-3</v>
      </c>
      <c r="E52" s="21">
        <v>1.2892362079929318E-2</v>
      </c>
      <c r="G52" s="21">
        <v>1.8776999999999999</v>
      </c>
      <c r="H52" s="21">
        <v>6.1456712685317071E-2</v>
      </c>
      <c r="I52" s="21">
        <f t="shared" si="1"/>
        <v>3.0728356342658537E-3</v>
      </c>
      <c r="J52" s="21">
        <v>1.7183800510946368E-2</v>
      </c>
      <c r="L52" s="21">
        <v>15.2653</v>
      </c>
      <c r="M52" s="21">
        <v>0.17721838576708082</v>
      </c>
      <c r="N52" s="21">
        <f t="shared" si="2"/>
        <v>8.8609192883540421E-3</v>
      </c>
      <c r="O52" s="21">
        <v>1.7185080738826977E-2</v>
      </c>
      <c r="Q52" s="21">
        <v>13.481400000000001</v>
      </c>
      <c r="R52" s="21">
        <v>0.17404384749061977</v>
      </c>
      <c r="S52" s="21">
        <f t="shared" si="3"/>
        <v>8.7021923745309888E-3</v>
      </c>
      <c r="T52" s="21">
        <v>1.8745666165810481E-2</v>
      </c>
      <c r="V52" s="21">
        <v>24.19145</v>
      </c>
      <c r="W52" s="21">
        <v>0.22447524082485407</v>
      </c>
      <c r="X52" s="21">
        <f t="shared" si="4"/>
        <v>1.1223762041242704E-2</v>
      </c>
      <c r="Y52" s="21">
        <v>4.8795829739850371E-3</v>
      </c>
      <c r="AA52" s="21">
        <v>21.442959999999999</v>
      </c>
      <c r="AB52" s="21">
        <v>0.22436640009115766</v>
      </c>
      <c r="AC52" s="21">
        <f t="shared" si="5"/>
        <v>1.1218320004557884E-2</v>
      </c>
      <c r="AD52">
        <v>6.0036538291277509E-2</v>
      </c>
      <c r="AH52" s="12"/>
      <c r="AI52" s="12"/>
      <c r="AR52" s="12"/>
      <c r="AS52" s="12"/>
    </row>
    <row r="53" spans="2:45" x14ac:dyDescent="0.2">
      <c r="B53" s="21">
        <v>1.9120999999999999</v>
      </c>
      <c r="C53" s="21">
        <v>6.0072233844279829E-2</v>
      </c>
      <c r="D53" s="21">
        <f t="shared" si="0"/>
        <v>3.0036116922139916E-3</v>
      </c>
      <c r="E53" s="21">
        <v>1.0856426668107643E-2</v>
      </c>
      <c r="G53" s="21">
        <v>1.9165000000000001</v>
      </c>
      <c r="H53" s="21">
        <v>6.147180091260869E-2</v>
      </c>
      <c r="I53" s="21">
        <f t="shared" si="1"/>
        <v>3.0735900456304345E-3</v>
      </c>
      <c r="J53" s="21">
        <v>2.3914995295838969E-2</v>
      </c>
      <c r="L53" s="21">
        <v>15.2658</v>
      </c>
      <c r="M53" s="21">
        <v>0.17719694456192545</v>
      </c>
      <c r="N53" s="21">
        <f t="shared" si="2"/>
        <v>8.8598472280962733E-3</v>
      </c>
      <c r="O53" s="21">
        <v>1.0113753012606178E-2</v>
      </c>
      <c r="Q53" s="21">
        <v>13.4626</v>
      </c>
      <c r="R53" s="21">
        <v>0.17404526477213406</v>
      </c>
      <c r="S53" s="21">
        <f t="shared" si="3"/>
        <v>8.7022632386067039E-3</v>
      </c>
      <c r="T53" s="21">
        <v>1.2737660695747926E-2</v>
      </c>
      <c r="V53" s="21">
        <v>24.189879999999999</v>
      </c>
      <c r="W53" s="21">
        <v>0.22448805393651669</v>
      </c>
      <c r="X53" s="21">
        <f t="shared" si="4"/>
        <v>1.1224402696825835E-2</v>
      </c>
      <c r="Y53" s="21">
        <v>1.1399665345964901E-2</v>
      </c>
      <c r="AA53" s="21">
        <v>21.463909999999998</v>
      </c>
      <c r="AB53" s="21">
        <v>0.22436015327824221</v>
      </c>
      <c r="AC53" s="21">
        <f t="shared" si="5"/>
        <v>1.1218007663912111E-2</v>
      </c>
      <c r="AD53">
        <v>7.6121791032529487E-2</v>
      </c>
      <c r="AH53" s="12"/>
      <c r="AI53" s="12"/>
      <c r="AR53" s="12"/>
      <c r="AS53" s="12"/>
    </row>
    <row r="54" spans="2:45" x14ac:dyDescent="0.2">
      <c r="B54" s="21">
        <v>1.9084000000000001</v>
      </c>
      <c r="C54" s="21">
        <v>6.0089975197056729E-2</v>
      </c>
      <c r="D54" s="21">
        <f t="shared" si="0"/>
        <v>3.0044987598528364E-3</v>
      </c>
      <c r="E54" s="21">
        <v>5.6689505201579773E-3</v>
      </c>
      <c r="G54" s="21">
        <v>1.9038999999999999</v>
      </c>
      <c r="H54" s="21">
        <v>6.1486878011167125E-2</v>
      </c>
      <c r="I54" s="21">
        <f t="shared" si="1"/>
        <v>3.0743439005583564E-3</v>
      </c>
      <c r="J54" s="21">
        <v>3.4498231838747881E-2</v>
      </c>
      <c r="L54" s="21">
        <v>15.2689</v>
      </c>
      <c r="M54" s="21">
        <v>0.17717593651258931</v>
      </c>
      <c r="N54" s="21">
        <f t="shared" si="2"/>
        <v>8.8587968256294662E-3</v>
      </c>
      <c r="O54" s="21">
        <v>5.8580713549770775E-3</v>
      </c>
      <c r="Q54" s="21">
        <v>13.459</v>
      </c>
      <c r="R54" s="21">
        <v>0.17404704172250121</v>
      </c>
      <c r="S54" s="21">
        <f t="shared" si="3"/>
        <v>8.7023520861250602E-3</v>
      </c>
      <c r="T54" s="21">
        <v>1.74620159202768E-2</v>
      </c>
      <c r="V54" s="21">
        <v>24.194240000000001</v>
      </c>
      <c r="W54" s="21">
        <v>0.22449862295329365</v>
      </c>
      <c r="X54" s="21">
        <f t="shared" si="4"/>
        <v>1.1224931147664683E-2</v>
      </c>
      <c r="Y54" s="21">
        <v>1.1394666734924404E-2</v>
      </c>
      <c r="AA54" s="21">
        <v>21.59394</v>
      </c>
      <c r="AB54" s="21">
        <v>0.22435341582050644</v>
      </c>
      <c r="AC54" s="21">
        <f t="shared" si="5"/>
        <v>1.1217670791025322E-2</v>
      </c>
      <c r="AD54">
        <v>8.0901417478311935E-2</v>
      </c>
      <c r="AH54" s="12"/>
      <c r="AI54" s="12"/>
      <c r="AR54" s="12"/>
      <c r="AS54" s="12"/>
    </row>
    <row r="55" spans="2:45" x14ac:dyDescent="0.2">
      <c r="B55" s="21">
        <v>1.9158999999999999</v>
      </c>
      <c r="C55" s="21">
        <v>6.0107709371996158E-2</v>
      </c>
      <c r="D55" s="21">
        <f t="shared" si="0"/>
        <v>3.005385468599808E-3</v>
      </c>
      <c r="E55" s="21">
        <v>1.2568731041755918E-2</v>
      </c>
      <c r="G55" s="21">
        <v>1.8564000000000001</v>
      </c>
      <c r="H55" s="21">
        <v>6.1501944022378269E-2</v>
      </c>
      <c r="I55" s="21">
        <f t="shared" si="1"/>
        <v>3.0750972011189138E-3</v>
      </c>
      <c r="J55" s="21">
        <v>3.4787382770194115E-2</v>
      </c>
      <c r="L55" s="21">
        <v>15.2547</v>
      </c>
      <c r="M55" s="21">
        <v>0.17715536895234235</v>
      </c>
      <c r="N55" s="21">
        <f t="shared" si="2"/>
        <v>8.8577684476171172E-3</v>
      </c>
      <c r="O55" s="21">
        <v>9.9708073895747821E-3</v>
      </c>
      <c r="Q55" s="21">
        <v>13.4674</v>
      </c>
      <c r="R55" s="21">
        <v>0.17404918522786905</v>
      </c>
      <c r="S55" s="21">
        <f t="shared" si="3"/>
        <v>8.702459261393453E-3</v>
      </c>
      <c r="T55" s="21">
        <v>7.1257715371740596E-2</v>
      </c>
      <c r="V55" s="21">
        <v>24.165990000000001</v>
      </c>
      <c r="W55" s="21">
        <v>0.22451047371836175</v>
      </c>
      <c r="X55" s="21">
        <f t="shared" si="4"/>
        <v>1.1225523685918087E-2</v>
      </c>
      <c r="Y55" s="21">
        <v>1.2630809554418271E-2</v>
      </c>
      <c r="AA55" s="21">
        <v>21.60294</v>
      </c>
      <c r="AB55" s="21">
        <v>0.22434719289564051</v>
      </c>
      <c r="AC55" s="21">
        <f t="shared" si="5"/>
        <v>1.1217359644782026E-2</v>
      </c>
      <c r="AD55">
        <v>5.9828593749143739E-2</v>
      </c>
      <c r="AH55" s="12"/>
      <c r="AI55" s="12"/>
      <c r="AR55" s="12"/>
      <c r="AS55" s="12"/>
    </row>
    <row r="56" spans="2:45" x14ac:dyDescent="0.2">
      <c r="B56" s="21">
        <v>1.911</v>
      </c>
      <c r="C56" s="21">
        <v>6.0124360870476797E-2</v>
      </c>
      <c r="D56" s="21">
        <f t="shared" si="0"/>
        <v>3.0062180435238401E-3</v>
      </c>
      <c r="E56" s="21">
        <v>1.2162647738054375E-2</v>
      </c>
      <c r="G56" s="21">
        <v>1.8317000000000001</v>
      </c>
      <c r="H56" s="21">
        <v>6.1516999049691636E-2</v>
      </c>
      <c r="I56" s="21">
        <f t="shared" si="1"/>
        <v>3.0758499524845819E-3</v>
      </c>
      <c r="J56" s="21">
        <v>2.6523725228557105E-2</v>
      </c>
      <c r="L56" s="21">
        <v>15.2584</v>
      </c>
      <c r="M56" s="21">
        <v>0.17713524920834955</v>
      </c>
      <c r="N56" s="21">
        <f t="shared" si="2"/>
        <v>8.8567624604174774E-3</v>
      </c>
      <c r="O56" s="21">
        <v>1.1755551879856744E-2</v>
      </c>
      <c r="Q56" s="21">
        <v>13.5017</v>
      </c>
      <c r="R56" s="21">
        <v>0.1740517021779876</v>
      </c>
      <c r="S56" s="21">
        <f t="shared" si="3"/>
        <v>8.7025851088993796E-3</v>
      </c>
      <c r="T56" s="21">
        <v>8.0654280729543615E-2</v>
      </c>
      <c r="V56" s="21">
        <v>24.182269999999999</v>
      </c>
      <c r="W56" s="21">
        <v>0.22452094990622523</v>
      </c>
      <c r="X56" s="21">
        <f t="shared" si="4"/>
        <v>1.1226047495311262E-2</v>
      </c>
      <c r="Y56" s="21">
        <v>5.954059413542958E-2</v>
      </c>
      <c r="AA56" s="21">
        <v>21.604150000000001</v>
      </c>
      <c r="AB56" s="21">
        <v>0.22434047973856111</v>
      </c>
      <c r="AC56" s="21">
        <f t="shared" si="5"/>
        <v>1.1217023986928056E-2</v>
      </c>
      <c r="AD56">
        <v>1.0945749403307725E-2</v>
      </c>
      <c r="AH56" s="12"/>
      <c r="AI56" s="12"/>
      <c r="AR56" s="12"/>
      <c r="AS56" s="12"/>
    </row>
    <row r="57" spans="2:45" x14ac:dyDescent="0.2">
      <c r="B57" s="21">
        <v>1.8844000000000001</v>
      </c>
      <c r="C57" s="21">
        <v>6.0142080195069406E-2</v>
      </c>
      <c r="D57" s="21">
        <f t="shared" si="0"/>
        <v>3.0071040097534706E-3</v>
      </c>
      <c r="E57" s="21">
        <v>1.537260550459808E-2</v>
      </c>
      <c r="G57" s="21">
        <v>1.8671</v>
      </c>
      <c r="H57" s="21">
        <v>6.1532043134617964E-2</v>
      </c>
      <c r="I57" s="21">
        <f t="shared" si="1"/>
        <v>3.0766021567308986E-3</v>
      </c>
      <c r="J57" s="21">
        <v>2.0552420781990599E-2</v>
      </c>
      <c r="L57" s="21">
        <v>15.243600000000001</v>
      </c>
      <c r="M57" s="21">
        <v>0.17711558460203516</v>
      </c>
      <c r="N57" s="21">
        <f t="shared" si="2"/>
        <v>8.8557792301017582E-3</v>
      </c>
      <c r="O57" s="21">
        <v>8.7420249370496646E-3</v>
      </c>
      <c r="Q57" s="21">
        <v>13.6274</v>
      </c>
      <c r="R57" s="21">
        <v>0.17405459946648927</v>
      </c>
      <c r="S57" s="21">
        <f t="shared" si="3"/>
        <v>8.7027299733244638E-3</v>
      </c>
      <c r="T57" s="21">
        <v>7.4534669785275259E-2</v>
      </c>
      <c r="V57" s="21">
        <v>24.168320000000001</v>
      </c>
      <c r="W57" s="21">
        <v>0.22453103680325057</v>
      </c>
      <c r="X57" s="21">
        <f t="shared" si="4"/>
        <v>1.1226551840162529E-2</v>
      </c>
      <c r="Y57" s="21">
        <v>0.10030936132784327</v>
      </c>
      <c r="AA57" s="21">
        <v>21.585439999999998</v>
      </c>
      <c r="AB57" s="21">
        <v>0.22433428152690416</v>
      </c>
      <c r="AC57" s="21">
        <f t="shared" si="5"/>
        <v>1.1216714076345209E-2</v>
      </c>
      <c r="AD57">
        <v>1.0381852917471523E-2</v>
      </c>
      <c r="AH57" s="12"/>
      <c r="AI57" s="12"/>
      <c r="AR57" s="12"/>
      <c r="AS57" s="12"/>
    </row>
    <row r="58" spans="2:45" x14ac:dyDescent="0.2">
      <c r="B58" s="21">
        <v>1.9037999999999999</v>
      </c>
      <c r="C58" s="21">
        <v>6.0158716544644081E-2</v>
      </c>
      <c r="D58" s="21">
        <f t="shared" si="0"/>
        <v>3.0079358272322044E-3</v>
      </c>
      <c r="E58" s="21">
        <v>1.5015425401899195E-2</v>
      </c>
      <c r="G58" s="21">
        <v>1.8767</v>
      </c>
      <c r="H58" s="21">
        <v>6.1545699125881974E-2</v>
      </c>
      <c r="I58" s="21">
        <f t="shared" si="1"/>
        <v>3.077284956294099E-3</v>
      </c>
      <c r="J58" s="21">
        <v>3.1994687058947771E-2</v>
      </c>
      <c r="L58" s="21">
        <v>15.239599999999999</v>
      </c>
      <c r="M58" s="21">
        <v>0.17709638244945305</v>
      </c>
      <c r="N58" s="21">
        <f t="shared" si="2"/>
        <v>8.8548191224726534E-3</v>
      </c>
      <c r="O58" s="21">
        <v>7.962600077863969E-3</v>
      </c>
      <c r="Q58" s="21">
        <v>13.6127</v>
      </c>
      <c r="R58" s="21">
        <v>0.17405788399117342</v>
      </c>
      <c r="S58" s="21">
        <f t="shared" si="3"/>
        <v>8.7028941995586709E-3</v>
      </c>
      <c r="T58" s="21">
        <v>5.1185867190075153E-2</v>
      </c>
      <c r="V58" s="21">
        <v>24.30838</v>
      </c>
      <c r="W58" s="21">
        <v>0.22454336764022262</v>
      </c>
      <c r="X58" s="21">
        <f t="shared" si="4"/>
        <v>1.1227168382011132E-2</v>
      </c>
      <c r="Y58" s="21">
        <v>0.10309370286297727</v>
      </c>
      <c r="AA58" s="21">
        <v>21.61431</v>
      </c>
      <c r="AB58" s="21">
        <v>0.22432759349553225</v>
      </c>
      <c r="AC58" s="21">
        <f t="shared" si="5"/>
        <v>1.1216379674776613E-2</v>
      </c>
      <c r="AD58">
        <v>1.0999019501756069E-2</v>
      </c>
      <c r="AH58" s="12"/>
      <c r="AI58" s="12"/>
      <c r="AR58" s="12"/>
      <c r="AS58" s="12"/>
    </row>
    <row r="59" spans="2:45" x14ac:dyDescent="0.2">
      <c r="B59" s="21">
        <v>1.9253</v>
      </c>
      <c r="C59" s="21">
        <v>6.0176420265591182E-2</v>
      </c>
      <c r="D59" s="21">
        <f t="shared" si="0"/>
        <v>3.0088210132795594E-3</v>
      </c>
      <c r="E59" s="21">
        <v>1.8593090114340866E-2</v>
      </c>
      <c r="G59" s="21">
        <v>1.8845000000000001</v>
      </c>
      <c r="H59" s="21">
        <v>6.1560721653488609E-2</v>
      </c>
      <c r="I59" s="21">
        <f t="shared" si="1"/>
        <v>3.0780360826744308E-3</v>
      </c>
      <c r="J59" s="21">
        <v>2.5194205683053458E-2</v>
      </c>
      <c r="L59" s="21">
        <v>15.2399</v>
      </c>
      <c r="M59" s="21">
        <v>0.17707765006166284</v>
      </c>
      <c r="N59" s="21">
        <f t="shared" si="2"/>
        <v>8.8538825030831433E-3</v>
      </c>
      <c r="O59" s="21">
        <v>2.3712865706193901E-3</v>
      </c>
      <c r="Q59" s="21">
        <v>13.6152</v>
      </c>
      <c r="R59" s="21">
        <v>0.17406156265429562</v>
      </c>
      <c r="S59" s="21">
        <f t="shared" si="3"/>
        <v>8.7030781327147814E-3</v>
      </c>
      <c r="T59" s="21">
        <v>9.3238940362919635E-3</v>
      </c>
      <c r="V59" s="21">
        <v>24.387149999999998</v>
      </c>
      <c r="W59" s="21">
        <v>0.22455384264019276</v>
      </c>
      <c r="X59" s="21">
        <f t="shared" si="4"/>
        <v>1.1227692132009639E-2</v>
      </c>
      <c r="Y59" s="21">
        <v>9.1758352044921859E-2</v>
      </c>
      <c r="AA59" s="21">
        <v>21.6022</v>
      </c>
      <c r="AB59" s="21">
        <v>0.22432091833634202</v>
      </c>
      <c r="AC59" s="21">
        <f t="shared" si="5"/>
        <v>1.1216045916817102E-2</v>
      </c>
      <c r="AD59">
        <v>1.239437856449494E-2</v>
      </c>
      <c r="AH59" s="12"/>
      <c r="AI59" s="12"/>
      <c r="AR59" s="12"/>
      <c r="AS59" s="12"/>
    </row>
    <row r="60" spans="2:45" x14ac:dyDescent="0.2">
      <c r="B60" s="21">
        <v>1.8996999999999999</v>
      </c>
      <c r="C60" s="21">
        <v>6.0193578282089828E-2</v>
      </c>
      <c r="D60" s="21">
        <f t="shared" si="0"/>
        <v>3.0096789141044918E-3</v>
      </c>
      <c r="E60" s="21">
        <v>1.7105116193700674E-2</v>
      </c>
      <c r="G60" s="21">
        <v>1.9205000000000001</v>
      </c>
      <c r="H60" s="21">
        <v>6.1575733487970741E-2</v>
      </c>
      <c r="I60" s="21">
        <f t="shared" si="1"/>
        <v>3.078786674398537E-3</v>
      </c>
      <c r="J60" s="21">
        <v>2.4840652165351907E-2</v>
      </c>
      <c r="L60" s="21">
        <v>15.2407</v>
      </c>
      <c r="M60" s="21">
        <v>0.17705939474511079</v>
      </c>
      <c r="N60" s="21">
        <f t="shared" si="2"/>
        <v>8.8529697372555401E-3</v>
      </c>
      <c r="O60" s="21">
        <v>6.8557435774684927E-2</v>
      </c>
      <c r="Q60" s="21">
        <v>13.6023</v>
      </c>
      <c r="R60" s="21">
        <v>0.1740656423628639</v>
      </c>
      <c r="S60" s="21">
        <f t="shared" si="3"/>
        <v>8.7032821181431946E-3</v>
      </c>
      <c r="T60" s="21">
        <v>1.4209398298309759E-2</v>
      </c>
      <c r="V60" s="21">
        <v>24.370889999999999</v>
      </c>
      <c r="W60" s="21">
        <v>0.2245660809544133</v>
      </c>
      <c r="X60" s="21">
        <f t="shared" si="4"/>
        <v>1.1228304047720666E-2</v>
      </c>
      <c r="Y60" s="21">
        <v>3.1450634015866619E-2</v>
      </c>
      <c r="AA60" s="21">
        <v>21.59328</v>
      </c>
      <c r="AB60" s="21">
        <v>0.22431251478579262</v>
      </c>
      <c r="AC60" s="21">
        <f t="shared" si="5"/>
        <v>1.1215625739289631E-2</v>
      </c>
      <c r="AD60">
        <v>1.2639182331147664E-2</v>
      </c>
      <c r="AH60" s="12"/>
      <c r="AI60" s="12"/>
      <c r="AR60" s="12"/>
      <c r="AS60" s="12"/>
    </row>
    <row r="61" spans="2:45" x14ac:dyDescent="0.2">
      <c r="B61" s="21">
        <v>1.8775999999999999</v>
      </c>
      <c r="C61" s="21">
        <v>6.0210728014123589E-2</v>
      </c>
      <c r="D61" s="21">
        <f t="shared" si="0"/>
        <v>3.0105364007061795E-3</v>
      </c>
      <c r="E61" s="21">
        <v>2.5578643435491263E-2</v>
      </c>
      <c r="G61" s="21">
        <v>1.8534999999999999</v>
      </c>
      <c r="H61" s="21">
        <v>6.1590734671087763E-2</v>
      </c>
      <c r="I61" s="21">
        <f t="shared" si="1"/>
        <v>3.0795367335543881E-3</v>
      </c>
      <c r="J61" s="21">
        <v>2.4893513211276599E-2</v>
      </c>
      <c r="L61" s="21">
        <v>15.244899999999999</v>
      </c>
      <c r="M61" s="21">
        <v>0.17704162380201735</v>
      </c>
      <c r="N61" s="21">
        <f t="shared" si="2"/>
        <v>8.8520811901008686E-3</v>
      </c>
      <c r="O61" s="21">
        <v>8.9426629143673012E-2</v>
      </c>
      <c r="Q61" s="21">
        <v>13.6204</v>
      </c>
      <c r="R61" s="21">
        <v>0.17407013002893962</v>
      </c>
      <c r="S61" s="21">
        <f t="shared" si="3"/>
        <v>8.7035065014469809E-3</v>
      </c>
      <c r="T61" s="21">
        <v>1.6467543836286212E-2</v>
      </c>
      <c r="V61" s="21">
        <v>24.37895</v>
      </c>
      <c r="W61" s="21">
        <v>0.22457616637175326</v>
      </c>
      <c r="X61" s="21">
        <f t="shared" si="4"/>
        <v>1.1228808318587663E-2</v>
      </c>
      <c r="Y61" s="21">
        <v>6.5872832032630984E-3</v>
      </c>
      <c r="AA61" s="21">
        <v>21.584959999999999</v>
      </c>
      <c r="AB61" s="21">
        <v>0.22430636853666436</v>
      </c>
      <c r="AC61" s="21">
        <f t="shared" si="5"/>
        <v>1.1215318426833218E-2</v>
      </c>
      <c r="AD61">
        <v>7.8955006174404336E-3</v>
      </c>
      <c r="AH61" s="12"/>
      <c r="AI61" s="12"/>
      <c r="AR61" s="12"/>
      <c r="AS61" s="12"/>
    </row>
    <row r="62" spans="2:45" x14ac:dyDescent="0.2">
      <c r="B62" s="21">
        <v>1.8960999999999999</v>
      </c>
      <c r="C62" s="21">
        <v>6.022786925754936E-2</v>
      </c>
      <c r="D62" s="21">
        <f t="shared" si="0"/>
        <v>3.0113934628774684E-3</v>
      </c>
      <c r="E62" s="21">
        <v>2.5367360919102321E-2</v>
      </c>
      <c r="G62" s="21">
        <v>1.87</v>
      </c>
      <c r="H62" s="21">
        <v>6.1605725244633439E-2</v>
      </c>
      <c r="I62" s="21">
        <f t="shared" si="1"/>
        <v>3.0802862622316719E-3</v>
      </c>
      <c r="J62" s="21">
        <v>2.4893513211276599E-2</v>
      </c>
      <c r="L62" s="21">
        <v>15.394500000000001</v>
      </c>
      <c r="M62" s="21">
        <v>0.1770243445307694</v>
      </c>
      <c r="N62" s="21">
        <f t="shared" si="2"/>
        <v>8.85121722653847E-3</v>
      </c>
      <c r="O62" s="21">
        <v>8.8629216401816618E-2</v>
      </c>
      <c r="Q62" s="21">
        <v>13.6408</v>
      </c>
      <c r="R62" s="21">
        <v>0.17407503256994325</v>
      </c>
      <c r="S62" s="21">
        <f t="shared" si="3"/>
        <v>8.7037516284971632E-3</v>
      </c>
      <c r="T62" s="21">
        <v>1.8872731651777573E-2</v>
      </c>
      <c r="V62" s="21">
        <v>24.37161</v>
      </c>
      <c r="W62" s="21">
        <v>0.22458840421938628</v>
      </c>
      <c r="X62" s="21">
        <f t="shared" si="4"/>
        <v>1.1229420210969315E-2</v>
      </c>
      <c r="Y62" s="21">
        <v>4.1091215606262436E-3</v>
      </c>
      <c r="AA62" s="21">
        <v>21.584330000000001</v>
      </c>
      <c r="AB62" s="21">
        <v>0.22430023577806024</v>
      </c>
      <c r="AC62" s="21">
        <f t="shared" si="5"/>
        <v>1.1215011788903013E-2</v>
      </c>
      <c r="AD62">
        <v>4.9751452240115752E-3</v>
      </c>
      <c r="AH62" s="12"/>
      <c r="AI62" s="12"/>
      <c r="AR62" s="12"/>
      <c r="AS62" s="12"/>
    </row>
    <row r="63" spans="2:45" x14ac:dyDescent="0.2">
      <c r="B63" s="21">
        <v>1.9423999999999999</v>
      </c>
      <c r="C63" s="21">
        <v>6.0245001838911474E-2</v>
      </c>
      <c r="D63" s="21">
        <f t="shared" si="0"/>
        <v>3.0122500919455737E-3</v>
      </c>
      <c r="E63" s="21">
        <v>2.5922036956998577E-2</v>
      </c>
      <c r="G63" s="21">
        <v>1.8755999999999999</v>
      </c>
      <c r="H63" s="21">
        <v>6.1620705374754309E-2</v>
      </c>
      <c r="I63" s="21">
        <f t="shared" si="1"/>
        <v>3.0810352687377154E-3</v>
      </c>
      <c r="J63" s="21">
        <v>1.4806991591812349E-2</v>
      </c>
      <c r="L63" s="21">
        <v>15.4146</v>
      </c>
      <c r="M63" s="21">
        <v>0.17700756427419737</v>
      </c>
      <c r="N63" s="21">
        <f t="shared" si="2"/>
        <v>8.8503782137098683E-3</v>
      </c>
      <c r="O63" s="21">
        <v>7.0478067510396841E-2</v>
      </c>
      <c r="Q63" s="21">
        <v>13.5998</v>
      </c>
      <c r="R63" s="21">
        <v>0.17408035688613496</v>
      </c>
      <c r="S63" s="21">
        <f t="shared" si="3"/>
        <v>8.7040178443067492E-3</v>
      </c>
      <c r="T63" s="21">
        <v>1.8633088847531554E-2</v>
      </c>
      <c r="V63" s="21">
        <v>24.3764</v>
      </c>
      <c r="W63" s="21">
        <v>0.22459839690677719</v>
      </c>
      <c r="X63" s="21">
        <f t="shared" si="4"/>
        <v>1.1229919845338859E-2</v>
      </c>
      <c r="Y63" s="21">
        <v>8.4610271244102558E-3</v>
      </c>
      <c r="AA63" s="21">
        <v>21.584309999999999</v>
      </c>
      <c r="AB63" s="21">
        <v>0.22429411671608832</v>
      </c>
      <c r="AC63" s="21">
        <f t="shared" si="5"/>
        <v>1.1214705835804417E-2</v>
      </c>
      <c r="AD63">
        <v>3.8999256403166689E-3</v>
      </c>
      <c r="AH63" s="12"/>
      <c r="AI63" s="12"/>
      <c r="AR63" s="12"/>
      <c r="AS63" s="12"/>
    </row>
    <row r="64" spans="2:45" x14ac:dyDescent="0.2">
      <c r="B64" s="21">
        <v>1.9239999999999999</v>
      </c>
      <c r="C64" s="21">
        <v>6.0262125768966814E-2</v>
      </c>
      <c r="D64" s="21">
        <f t="shared" si="0"/>
        <v>3.0131062884483409E-3</v>
      </c>
      <c r="E64" s="21">
        <v>1.8674501332030292E-2</v>
      </c>
      <c r="G64" s="21">
        <v>1.8845000000000001</v>
      </c>
      <c r="H64" s="21">
        <v>6.1635675041247347E-2</v>
      </c>
      <c r="I64" s="21">
        <f t="shared" si="1"/>
        <v>3.0817837520623675E-3</v>
      </c>
      <c r="J64" s="21">
        <v>1.1773402227054006E-2</v>
      </c>
      <c r="L64" s="21">
        <v>15.4031</v>
      </c>
      <c r="M64" s="21">
        <v>0.17699129061123312</v>
      </c>
      <c r="N64" s="21">
        <f t="shared" si="2"/>
        <v>8.8495645305616561E-3</v>
      </c>
      <c r="O64" s="21">
        <v>9.5580855823744933E-3</v>
      </c>
      <c r="Q64" s="21">
        <v>13.5952</v>
      </c>
      <c r="R64" s="21">
        <v>0.17408610979244168</v>
      </c>
      <c r="S64" s="21">
        <f t="shared" si="3"/>
        <v>8.7043054896220849E-3</v>
      </c>
      <c r="T64" s="21">
        <v>1.8395869101513137E-2</v>
      </c>
      <c r="V64" s="21">
        <v>24.369129999999998</v>
      </c>
      <c r="W64" s="21">
        <v>0.22460838918940182</v>
      </c>
      <c r="X64" s="21">
        <f t="shared" si="4"/>
        <v>1.1230419459470092E-2</v>
      </c>
      <c r="Y64" s="21">
        <v>9.6013269916196409E-3</v>
      </c>
      <c r="AA64" s="21">
        <v>21.579529999999998</v>
      </c>
      <c r="AB64" s="21">
        <v>0.22428801155683281</v>
      </c>
      <c r="AC64" s="21">
        <f t="shared" si="5"/>
        <v>1.1214400577841642E-2</v>
      </c>
      <c r="AD64">
        <v>9.937369873362115E-3</v>
      </c>
      <c r="AH64" s="12"/>
      <c r="AI64" s="12"/>
      <c r="AR64" s="12"/>
      <c r="AS64" s="12"/>
    </row>
    <row r="65" spans="2:45" x14ac:dyDescent="0.2">
      <c r="B65" s="21">
        <v>1.9258</v>
      </c>
      <c r="C65" s="21">
        <v>6.0279240966997508E-2</v>
      </c>
      <c r="D65" s="21">
        <f t="shared" si="0"/>
        <v>3.0139620483498756E-3</v>
      </c>
      <c r="E65" s="21">
        <v>1.0184694398949838E-2</v>
      </c>
      <c r="G65" s="21">
        <v>1.8923000000000001</v>
      </c>
      <c r="H65" s="21">
        <v>6.1650634410459093E-2</v>
      </c>
      <c r="I65" s="21">
        <f t="shared" si="1"/>
        <v>3.082531720522955E-3</v>
      </c>
      <c r="J65" s="21">
        <v>1.1463550933284172E-2</v>
      </c>
      <c r="L65" s="21">
        <v>15.3931</v>
      </c>
      <c r="M65" s="21">
        <v>0.1769755313565721</v>
      </c>
      <c r="N65" s="21">
        <f t="shared" si="2"/>
        <v>8.8487765678286045E-3</v>
      </c>
      <c r="O65" s="21">
        <v>1.9120329495069043E-2</v>
      </c>
      <c r="Q65" s="21">
        <v>13.6044</v>
      </c>
      <c r="R65" s="21">
        <v>0.17409229806445553</v>
      </c>
      <c r="S65" s="21">
        <f t="shared" si="3"/>
        <v>8.7046149032227772E-3</v>
      </c>
      <c r="T65" s="21">
        <v>7.4517112128689991E-3</v>
      </c>
      <c r="V65" s="21">
        <v>24.357189999999999</v>
      </c>
      <c r="W65" s="21">
        <v>0.22462062631201996</v>
      </c>
      <c r="X65" s="21">
        <f t="shared" si="4"/>
        <v>1.1231031315600999E-2</v>
      </c>
      <c r="Y65" s="21">
        <v>1.1164890505509121E-2</v>
      </c>
      <c r="AA65" s="21">
        <v>21.590509999999998</v>
      </c>
      <c r="AB65" s="21">
        <v>0.22428192050635559</v>
      </c>
      <c r="AC65" s="21">
        <f t="shared" si="5"/>
        <v>1.1214096025317781E-2</v>
      </c>
      <c r="AD65">
        <v>1.0659658531116356E-2</v>
      </c>
      <c r="AH65" s="12"/>
      <c r="AI65" s="12"/>
      <c r="AR65" s="12"/>
      <c r="AS65" s="12"/>
    </row>
    <row r="66" spans="2:45" x14ac:dyDescent="0.2">
      <c r="B66" s="21">
        <v>1.9411</v>
      </c>
      <c r="C66" s="21">
        <v>6.0295810126446088E-2</v>
      </c>
      <c r="D66" s="21">
        <f t="shared" si="0"/>
        <v>3.0147905063223047E-3</v>
      </c>
      <c r="E66" s="21">
        <v>2.0683157399198068E-2</v>
      </c>
      <c r="G66" s="21">
        <v>1.8624000000000001</v>
      </c>
      <c r="H66" s="21">
        <v>6.1665583462274569E-2</v>
      </c>
      <c r="I66" s="21">
        <f t="shared" si="1"/>
        <v>3.0832791731137286E-3</v>
      </c>
      <c r="J66" s="21">
        <v>1.8120623609578158E-2</v>
      </c>
      <c r="L66" s="21">
        <v>15.4108</v>
      </c>
      <c r="M66" s="21">
        <v>0.17696029441771066</v>
      </c>
      <c r="N66" s="21">
        <f t="shared" si="2"/>
        <v>8.8480147208855331E-3</v>
      </c>
      <c r="O66" s="21">
        <v>1.9613847149399642E-2</v>
      </c>
      <c r="Q66" s="21">
        <v>13.6021</v>
      </c>
      <c r="R66" s="21">
        <v>0.17409892837027408</v>
      </c>
      <c r="S66" s="21">
        <f t="shared" si="3"/>
        <v>8.7049464185137045E-3</v>
      </c>
      <c r="T66" s="21">
        <v>7.2104091423440169E-3</v>
      </c>
      <c r="V66" s="21">
        <v>24.383089999999999</v>
      </c>
      <c r="W66" s="21">
        <v>0.22463052591774282</v>
      </c>
      <c r="X66" s="21">
        <f t="shared" si="4"/>
        <v>1.1231526295887142E-2</v>
      </c>
      <c r="Y66" s="21">
        <v>1.4135189422147728E-2</v>
      </c>
      <c r="AA66" s="21">
        <v>21.564229999999998</v>
      </c>
      <c r="AB66" s="21">
        <v>0.22427584377069518</v>
      </c>
      <c r="AC66" s="21">
        <f t="shared" si="5"/>
        <v>1.1213792188534759E-2</v>
      </c>
      <c r="AD66">
        <v>1.107879822002404E-2</v>
      </c>
      <c r="AH66" s="12"/>
      <c r="AI66" s="12"/>
      <c r="AR66" s="12"/>
      <c r="AS66" s="12"/>
    </row>
    <row r="67" spans="2:45" x14ac:dyDescent="0.2">
      <c r="B67" s="21">
        <v>1.946</v>
      </c>
      <c r="C67" s="21">
        <v>6.0312907949543158E-2</v>
      </c>
      <c r="D67" s="21">
        <f t="shared" si="0"/>
        <v>3.0156453974771579E-3</v>
      </c>
      <c r="E67" s="21">
        <v>2.5439280650207077E-2</v>
      </c>
      <c r="G67" s="21">
        <v>1.885</v>
      </c>
      <c r="H67" s="21">
        <v>6.1680522301005951E-2</v>
      </c>
      <c r="I67" s="21">
        <f t="shared" si="1"/>
        <v>3.0840261150502975E-3</v>
      </c>
      <c r="J67" s="21">
        <v>1.7276429029171543E-2</v>
      </c>
      <c r="L67" s="21">
        <v>15.444000000000001</v>
      </c>
      <c r="M67" s="21">
        <v>0.17694558789105902</v>
      </c>
      <c r="N67" s="21">
        <f t="shared" si="2"/>
        <v>8.8472793945529506E-3</v>
      </c>
      <c r="O67" s="21">
        <v>2.1435088056735756E-2</v>
      </c>
      <c r="Q67" s="21">
        <v>13.6152</v>
      </c>
      <c r="R67" s="21">
        <v>0.1741060072708274</v>
      </c>
      <c r="S67" s="21">
        <f t="shared" si="3"/>
        <v>8.7053003635413698E-3</v>
      </c>
      <c r="T67" s="21">
        <v>6.6830382312238652E-3</v>
      </c>
      <c r="V67" s="21">
        <v>24.358709999999999</v>
      </c>
      <c r="W67" s="21">
        <v>0.22464003627265719</v>
      </c>
      <c r="X67" s="21">
        <f t="shared" si="4"/>
        <v>1.1232001813632861E-2</v>
      </c>
      <c r="Y67" s="21">
        <v>1.4761928397062338E-2</v>
      </c>
      <c r="AA67" s="21">
        <v>21.589459999999999</v>
      </c>
      <c r="AB67" s="21">
        <v>0.22426978155586894</v>
      </c>
      <c r="AC67" s="21">
        <f t="shared" si="5"/>
        <v>1.1213489077793447E-2</v>
      </c>
      <c r="AD67">
        <v>1.117113915408849E-2</v>
      </c>
      <c r="AH67" s="12"/>
      <c r="AI67" s="12"/>
      <c r="AR67" s="12"/>
      <c r="AS67" s="12"/>
    </row>
    <row r="68" spans="2:45" x14ac:dyDescent="0.2">
      <c r="B68" s="21">
        <v>1.9753000000000001</v>
      </c>
      <c r="C68" s="21">
        <v>6.0329997041486789E-2</v>
      </c>
      <c r="D68" s="21">
        <f t="shared" si="0"/>
        <v>3.0164998520743396E-3</v>
      </c>
      <c r="E68" s="21">
        <v>2.9184105262968035E-2</v>
      </c>
      <c r="G68" s="21">
        <v>1.8492</v>
      </c>
      <c r="H68" s="21">
        <v>6.1695450968822695E-2</v>
      </c>
      <c r="I68" s="21">
        <f t="shared" si="1"/>
        <v>3.0847725484411349E-3</v>
      </c>
      <c r="J68" s="21">
        <v>1.5682538059893267E-2</v>
      </c>
      <c r="L68" s="21">
        <v>15.402799999999999</v>
      </c>
      <c r="M68" s="21">
        <v>0.17693141991868783</v>
      </c>
      <c r="N68" s="21">
        <f t="shared" si="2"/>
        <v>8.846570995934392E-3</v>
      </c>
      <c r="O68" s="21">
        <v>2.1452925208465489E-2</v>
      </c>
      <c r="Q68" s="21">
        <v>13.605600000000001</v>
      </c>
      <c r="R68" s="21">
        <v>0.17411354131153334</v>
      </c>
      <c r="S68" s="21">
        <f t="shared" si="3"/>
        <v>8.7056770655766676E-3</v>
      </c>
      <c r="T68" s="21">
        <v>1.010262342166657E-2</v>
      </c>
      <c r="V68" s="21">
        <v>24.388559999999998</v>
      </c>
      <c r="W68" s="21">
        <v>0.22465275357469036</v>
      </c>
      <c r="X68" s="21">
        <f t="shared" si="4"/>
        <v>1.1232637678734518E-2</v>
      </c>
      <c r="Y68" s="21">
        <v>1.4755472544109869E-2</v>
      </c>
      <c r="AA68" s="21">
        <v>21.588480000000001</v>
      </c>
      <c r="AB68" s="21">
        <v>0.22426373406787226</v>
      </c>
      <c r="AC68" s="21">
        <f t="shared" si="5"/>
        <v>1.1213186703393614E-2</v>
      </c>
      <c r="AD68">
        <v>1.1080585273351295E-2</v>
      </c>
      <c r="AH68" s="12"/>
      <c r="AI68" s="12"/>
      <c r="AR68" s="12"/>
      <c r="AS68" s="12"/>
    </row>
    <row r="69" spans="2:45" x14ac:dyDescent="0.2">
      <c r="B69" s="21">
        <v>1.9067000000000001</v>
      </c>
      <c r="C69" s="21">
        <v>6.0347077381812886E-2</v>
      </c>
      <c r="D69" s="21">
        <f t="shared" si="0"/>
        <v>3.0173538690906445E-3</v>
      </c>
      <c r="E69" s="21">
        <v>2.9334058703152525E-2</v>
      </c>
      <c r="G69" s="21">
        <v>1.8711</v>
      </c>
      <c r="H69" s="21">
        <v>6.1710369570199534E-2</v>
      </c>
      <c r="I69" s="21">
        <f t="shared" si="1"/>
        <v>3.0855184785099771E-3</v>
      </c>
      <c r="J69" s="21">
        <v>1.9159853861655637E-2</v>
      </c>
      <c r="L69" s="21">
        <v>15.3911</v>
      </c>
      <c r="M69" s="21">
        <v>0.17691779864091942</v>
      </c>
      <c r="N69" s="21">
        <f t="shared" si="2"/>
        <v>8.8458899320459708E-3</v>
      </c>
      <c r="O69" s="21">
        <v>2.1439752797082649E-2</v>
      </c>
      <c r="Q69" s="21">
        <v>13.5969</v>
      </c>
      <c r="R69" s="21">
        <v>0.17412153704546129</v>
      </c>
      <c r="S69" s="21">
        <f t="shared" si="3"/>
        <v>8.7060768522730647E-3</v>
      </c>
      <c r="T69" s="21">
        <v>1.0942486006388285E-2</v>
      </c>
      <c r="V69" s="21">
        <v>24.361979999999999</v>
      </c>
      <c r="W69" s="21">
        <v>0.22466217129586893</v>
      </c>
      <c r="X69" s="21">
        <f t="shared" si="4"/>
        <v>1.1233108564793447E-2</v>
      </c>
      <c r="Y69" s="21">
        <v>1.511706320685299E-2</v>
      </c>
      <c r="AA69" s="21">
        <v>21.58802</v>
      </c>
      <c r="AB69" s="21">
        <v>0.22425820399333982</v>
      </c>
      <c r="AC69" s="21">
        <f t="shared" si="5"/>
        <v>1.1212910199666991E-2</v>
      </c>
      <c r="AD69">
        <v>5.3113322245919555E-3</v>
      </c>
      <c r="AH69" s="12"/>
      <c r="AI69" s="12"/>
      <c r="AR69" s="12"/>
      <c r="AS69" s="12"/>
    </row>
    <row r="70" spans="2:45" x14ac:dyDescent="0.2">
      <c r="B70" s="21">
        <v>1.9063000000000001</v>
      </c>
      <c r="C70" s="21">
        <v>6.0363611647651118E-2</v>
      </c>
      <c r="D70" s="21">
        <f t="shared" si="0"/>
        <v>3.0181805823825559E-3</v>
      </c>
      <c r="E70" s="21">
        <v>2.9586905887571267E-2</v>
      </c>
      <c r="G70" s="21">
        <v>1.8473999999999999</v>
      </c>
      <c r="H70" s="21">
        <v>6.1725278209720957E-2</v>
      </c>
      <c r="I70" s="21">
        <f t="shared" si="1"/>
        <v>3.0862639104860482E-3</v>
      </c>
      <c r="J70" s="21">
        <v>1.8005749081890489E-2</v>
      </c>
      <c r="L70" s="21">
        <v>15.393000000000001</v>
      </c>
      <c r="M70" s="21">
        <v>0.17690473219679329</v>
      </c>
      <c r="N70" s="21">
        <f t="shared" si="2"/>
        <v>8.8452366098396643E-3</v>
      </c>
      <c r="O70" s="21">
        <v>1.1867897876203071E-2</v>
      </c>
      <c r="Q70" s="21">
        <v>13.587999999999999</v>
      </c>
      <c r="R70" s="21">
        <v>0.17413000103367324</v>
      </c>
      <c r="S70" s="21">
        <f t="shared" si="3"/>
        <v>8.7065000516836615E-3</v>
      </c>
      <c r="T70" s="21">
        <v>8.1306211324848523E-3</v>
      </c>
      <c r="V70" s="21">
        <v>24.357220000000002</v>
      </c>
      <c r="W70" s="21">
        <v>0.22467216149266767</v>
      </c>
      <c r="X70" s="21">
        <f t="shared" si="4"/>
        <v>1.1233608074633384E-2</v>
      </c>
      <c r="Y70" s="21">
        <v>1.5005882846403555E-2</v>
      </c>
      <c r="AA70" s="21">
        <v>21.589849999999998</v>
      </c>
      <c r="AB70" s="21">
        <v>0.22425218657690621</v>
      </c>
      <c r="AC70" s="21">
        <f t="shared" si="5"/>
        <v>1.121260932884531E-2</v>
      </c>
      <c r="AD70">
        <v>6.8448177477562298E-3</v>
      </c>
      <c r="AH70" s="12"/>
      <c r="AI70" s="12"/>
      <c r="AR70" s="12"/>
      <c r="AS70" s="12"/>
    </row>
    <row r="71" spans="2:45" x14ac:dyDescent="0.2">
      <c r="B71" s="21">
        <v>1.9436</v>
      </c>
      <c r="C71" s="21">
        <v>6.0380674510316645E-2</v>
      </c>
      <c r="D71" s="21">
        <f t="shared" si="0"/>
        <v>3.0190337255158323E-3</v>
      </c>
      <c r="E71" s="21">
        <v>2.4313021202639548E-2</v>
      </c>
      <c r="G71" s="21">
        <v>1.8877999999999999</v>
      </c>
      <c r="H71" s="21">
        <v>6.1740176929772107E-2</v>
      </c>
      <c r="I71" s="21">
        <f t="shared" si="1"/>
        <v>3.0870088464886054E-3</v>
      </c>
      <c r="J71" s="21">
        <v>1.5327328534353269E-2</v>
      </c>
      <c r="L71" s="21">
        <v>15.410299999999999</v>
      </c>
      <c r="M71" s="21">
        <v>0.176892228724534</v>
      </c>
      <c r="N71" s="21">
        <f t="shared" si="2"/>
        <v>8.8446114362267011E-3</v>
      </c>
      <c r="O71" s="21">
        <v>1.2068429889591762E-2</v>
      </c>
      <c r="Q71" s="21">
        <v>13.592000000000001</v>
      </c>
      <c r="R71" s="21">
        <v>0.17413893984556919</v>
      </c>
      <c r="S71" s="21">
        <f t="shared" si="3"/>
        <v>8.7069469922784592E-3</v>
      </c>
      <c r="T71" s="21">
        <v>8.6592724867623865E-3</v>
      </c>
      <c r="V71" s="21">
        <v>24.348579999999998</v>
      </c>
      <c r="W71" s="21">
        <v>0.22468430530298963</v>
      </c>
      <c r="X71" s="21">
        <f t="shared" si="4"/>
        <v>1.1234215265149483E-2</v>
      </c>
      <c r="Y71" s="21">
        <v>7.0515019676667279E-3</v>
      </c>
      <c r="AA71" s="21">
        <v>21.577190000000002</v>
      </c>
      <c r="AB71" s="21">
        <v>0.2242461845051662</v>
      </c>
      <c r="AC71" s="21">
        <f t="shared" si="5"/>
        <v>1.121230922525831E-2</v>
      </c>
      <c r="AD71">
        <v>6.9801446976401468E-3</v>
      </c>
      <c r="AH71" s="12"/>
      <c r="AI71" s="12"/>
      <c r="AR71" s="12"/>
      <c r="AS71" s="12"/>
    </row>
    <row r="72" spans="2:45" x14ac:dyDescent="0.2">
      <c r="B72" s="21">
        <v>1.9486000000000001</v>
      </c>
      <c r="C72" s="21">
        <v>6.0397728558738678E-2</v>
      </c>
      <c r="D72" s="21">
        <f t="shared" ref="D72:D135" si="6">0.05*C72</f>
        <v>3.019886427936934E-3</v>
      </c>
      <c r="E72" s="21">
        <v>2.7782008566696555E-2</v>
      </c>
      <c r="G72" s="21">
        <v>1.8791</v>
      </c>
      <c r="H72" s="21">
        <v>6.1755065772772434E-2</v>
      </c>
      <c r="I72" s="21">
        <f t="shared" ref="I72:I135" si="7">0.05*H72</f>
        <v>3.0877532886386221E-3</v>
      </c>
      <c r="J72" s="21">
        <v>1.5303332970304215E-2</v>
      </c>
      <c r="L72" s="21">
        <v>15.379200000000001</v>
      </c>
      <c r="M72" s="21">
        <v>0.17688029636202982</v>
      </c>
      <c r="N72" s="21">
        <f t="shared" ref="N72:N135" si="8">0.05*M72</f>
        <v>8.8440148181014918E-3</v>
      </c>
      <c r="O72" s="21">
        <v>1.4116125530753542E-2</v>
      </c>
      <c r="Q72" s="21">
        <v>13.584899999999999</v>
      </c>
      <c r="R72" s="21">
        <v>0.17414836005923881</v>
      </c>
      <c r="S72" s="21">
        <f t="shared" ref="S72:S135" si="9">0.05*R72</f>
        <v>8.7074180029619412E-3</v>
      </c>
      <c r="T72" s="21">
        <v>8.5376811840218222E-3</v>
      </c>
      <c r="V72" s="21">
        <v>24.367570000000001</v>
      </c>
      <c r="W72" s="21">
        <v>0.22469372205458582</v>
      </c>
      <c r="X72" s="21">
        <f t="shared" ref="X72:X135" si="10">0.05*W72</f>
        <v>1.1234686102729291E-2</v>
      </c>
      <c r="Y72" s="21">
        <v>6.9536947013807112E-3</v>
      </c>
      <c r="AA72" s="21">
        <v>21.575589999999998</v>
      </c>
      <c r="AB72" s="21">
        <v>0.22423845722769331</v>
      </c>
      <c r="AC72" s="21">
        <f t="shared" ref="AC72:AC135" si="11">0.05*AB72</f>
        <v>1.1211922861384666E-2</v>
      </c>
      <c r="AD72">
        <v>6.6173484115609766E-3</v>
      </c>
      <c r="AH72" s="12"/>
      <c r="AI72" s="12"/>
      <c r="AR72" s="12"/>
      <c r="AS72" s="12"/>
    </row>
    <row r="73" spans="2:45" x14ac:dyDescent="0.2">
      <c r="B73" s="21">
        <v>1.895</v>
      </c>
      <c r="C73" s="21">
        <v>6.0414236610329776E-2</v>
      </c>
      <c r="D73" s="21">
        <f t="shared" si="6"/>
        <v>3.0207118305164891E-3</v>
      </c>
      <c r="E73" s="21">
        <v>3.4740063327518576E-2</v>
      </c>
      <c r="G73" s="21">
        <v>1.8779999999999999</v>
      </c>
      <c r="H73" s="21">
        <v>6.1769944843522294E-2</v>
      </c>
      <c r="I73" s="21">
        <f t="shared" si="7"/>
        <v>3.088497242176115E-3</v>
      </c>
      <c r="J73" s="21">
        <v>5.8874442672520811E-3</v>
      </c>
      <c r="L73" s="21">
        <v>15.3828</v>
      </c>
      <c r="M73" s="21">
        <v>0.1768689432473142</v>
      </c>
      <c r="N73" s="21">
        <f t="shared" si="8"/>
        <v>8.8434471623657102E-3</v>
      </c>
      <c r="O73" s="21">
        <v>1.4285762142776694E-2</v>
      </c>
      <c r="Q73" s="21">
        <v>13.606999999999999</v>
      </c>
      <c r="R73" s="21">
        <v>0.1741582682618158</v>
      </c>
      <c r="S73" s="21">
        <f t="shared" si="9"/>
        <v>8.7079134130907902E-3</v>
      </c>
      <c r="T73" s="21">
        <v>9.6874661289730359E-3</v>
      </c>
      <c r="V73" s="21">
        <v>24.361319999999999</v>
      </c>
      <c r="W73" s="21">
        <v>0.224703711269374</v>
      </c>
      <c r="X73" s="21">
        <f t="shared" si="10"/>
        <v>1.12351855634687E-2</v>
      </c>
      <c r="Y73" s="21">
        <v>1.0151663410495787E-2</v>
      </c>
      <c r="AA73" s="21">
        <v>21.576090000000001</v>
      </c>
      <c r="AB73" s="21">
        <v>0.22423248652279917</v>
      </c>
      <c r="AC73" s="21">
        <f t="shared" si="11"/>
        <v>1.1211624326139959E-2</v>
      </c>
      <c r="AD73">
        <v>3.9930038817920302E-3</v>
      </c>
      <c r="AH73" s="12"/>
      <c r="AI73" s="12"/>
      <c r="AR73" s="12"/>
      <c r="AS73" s="12"/>
    </row>
    <row r="74" spans="2:45" x14ac:dyDescent="0.2">
      <c r="B74" s="21">
        <v>1.889</v>
      </c>
      <c r="C74" s="21">
        <v>6.0430735919173882E-2</v>
      </c>
      <c r="D74" s="21">
        <f t="shared" si="6"/>
        <v>3.0215367959586944E-3</v>
      </c>
      <c r="E74" s="21">
        <v>3.6073147908104737E-2</v>
      </c>
      <c r="G74" s="21">
        <v>1.8726</v>
      </c>
      <c r="H74" s="21">
        <v>6.1784126262110488E-2</v>
      </c>
      <c r="I74" s="21">
        <f t="shared" si="7"/>
        <v>3.0892063131055247E-3</v>
      </c>
      <c r="J74" s="21">
        <v>6.0278520220722305E-3</v>
      </c>
      <c r="L74" s="21">
        <v>15.4077</v>
      </c>
      <c r="M74" s="21">
        <v>0.17685817751905622</v>
      </c>
      <c r="N74" s="21">
        <f t="shared" si="8"/>
        <v>8.842908875952812E-3</v>
      </c>
      <c r="O74" s="21">
        <v>1.3519060618252881E-2</v>
      </c>
      <c r="Q74" s="21">
        <v>13.5952</v>
      </c>
      <c r="R74" s="21">
        <v>0.17416867104984049</v>
      </c>
      <c r="S74" s="21">
        <f t="shared" si="9"/>
        <v>8.7084335524920242E-3</v>
      </c>
      <c r="T74" s="21">
        <v>1.3934381938213466E-2</v>
      </c>
      <c r="V74" s="21">
        <v>24.356649999999998</v>
      </c>
      <c r="W74" s="21">
        <v>0.22471585448446554</v>
      </c>
      <c r="X74" s="21">
        <f t="shared" si="10"/>
        <v>1.1235792724223278E-2</v>
      </c>
      <c r="Y74" s="21">
        <v>1.1578936479660006E-2</v>
      </c>
      <c r="AA74" s="21">
        <v>21.572980000000001</v>
      </c>
      <c r="AB74" s="21">
        <v>0.22422703425576493</v>
      </c>
      <c r="AC74" s="21">
        <f t="shared" si="11"/>
        <v>1.1211351712788246E-2</v>
      </c>
      <c r="AD74">
        <v>4.9356255935801502E-3</v>
      </c>
      <c r="AH74" s="12"/>
      <c r="AI74" s="12"/>
      <c r="AR74" s="12"/>
      <c r="AS74" s="12"/>
    </row>
    <row r="75" spans="2:45" x14ac:dyDescent="0.2">
      <c r="B75" s="21">
        <v>1.9674</v>
      </c>
      <c r="C75" s="21">
        <v>6.0448300741470215E-2</v>
      </c>
      <c r="D75" s="21">
        <f t="shared" si="6"/>
        <v>3.022415037073511E-3</v>
      </c>
      <c r="E75" s="21">
        <v>3.809514404750295E-2</v>
      </c>
      <c r="G75" s="21">
        <v>1.8744000000000001</v>
      </c>
      <c r="H75" s="21">
        <v>6.1798986019530669E-2</v>
      </c>
      <c r="I75" s="21">
        <f t="shared" si="7"/>
        <v>3.0899493009765334E-3</v>
      </c>
      <c r="J75" s="21">
        <v>3.2956365090828853E-2</v>
      </c>
      <c r="L75" s="21">
        <v>15.4003</v>
      </c>
      <c r="M75" s="21">
        <v>0.17684800731705502</v>
      </c>
      <c r="N75" s="21">
        <f t="shared" si="8"/>
        <v>8.8424003658527511E-3</v>
      </c>
      <c r="O75" s="21">
        <v>1.0148743764624428E-2</v>
      </c>
      <c r="Q75" s="21">
        <v>13.5825</v>
      </c>
      <c r="R75" s="21">
        <v>0.1741795750296278</v>
      </c>
      <c r="S75" s="21">
        <f t="shared" si="9"/>
        <v>8.7089787514813902E-3</v>
      </c>
      <c r="T75" s="21">
        <v>1.3377705333875693E-2</v>
      </c>
      <c r="V75" s="21">
        <v>24.341940000000001</v>
      </c>
      <c r="W75" s="21">
        <v>0.22472575114259724</v>
      </c>
      <c r="X75" s="21">
        <f t="shared" si="10"/>
        <v>1.1236287557129862E-2</v>
      </c>
      <c r="Y75" s="21">
        <v>1.1088278946707386E-2</v>
      </c>
      <c r="AA75" s="21">
        <v>21.567229999999999</v>
      </c>
      <c r="AB75" s="21">
        <v>0.22422109568118426</v>
      </c>
      <c r="AC75" s="21">
        <f t="shared" si="11"/>
        <v>1.1211054784059213E-2</v>
      </c>
      <c r="AD75">
        <v>4.9183157686351307E-3</v>
      </c>
      <c r="AH75" s="12"/>
      <c r="AI75" s="12"/>
      <c r="AR75" s="12"/>
      <c r="AS75" s="12"/>
    </row>
    <row r="76" spans="2:45" x14ac:dyDescent="0.2">
      <c r="B76" s="21">
        <v>1.8964000000000001</v>
      </c>
      <c r="C76" s="21">
        <v>6.0464782385242062E-2</v>
      </c>
      <c r="D76" s="21">
        <f t="shared" si="6"/>
        <v>3.0232391192621033E-3</v>
      </c>
      <c r="E76" s="21">
        <v>3.9690553032176321E-2</v>
      </c>
      <c r="G76" s="21">
        <v>1.8638999999999999</v>
      </c>
      <c r="H76" s="21">
        <v>6.1813836257384146E-2</v>
      </c>
      <c r="I76" s="21">
        <f t="shared" si="7"/>
        <v>3.0906918128692073E-3</v>
      </c>
      <c r="J76" s="21">
        <v>3.3283404273000701E-2</v>
      </c>
      <c r="L76" s="21">
        <v>15.407</v>
      </c>
      <c r="M76" s="21">
        <v>0.17683844078274172</v>
      </c>
      <c r="N76" s="21">
        <f t="shared" si="8"/>
        <v>8.8419220391370863E-3</v>
      </c>
      <c r="O76" s="21">
        <v>4.9226009385283168E-3</v>
      </c>
      <c r="Q76" s="21">
        <v>13.614800000000001</v>
      </c>
      <c r="R76" s="21">
        <v>0.1741909868176392</v>
      </c>
      <c r="S76" s="21">
        <f t="shared" si="9"/>
        <v>8.7095493408819603E-3</v>
      </c>
      <c r="T76" s="21">
        <v>1.2424290724222834E-2</v>
      </c>
      <c r="V76" s="21">
        <v>24.341909999999999</v>
      </c>
      <c r="W76" s="21">
        <v>0.22473516661794823</v>
      </c>
      <c r="X76" s="21">
        <f t="shared" si="10"/>
        <v>1.1236758330897413E-2</v>
      </c>
      <c r="Y76" s="21">
        <v>8.461916449599061E-3</v>
      </c>
      <c r="AA76" s="21">
        <v>21.58071</v>
      </c>
      <c r="AB76" s="21">
        <v>0.22421567595616726</v>
      </c>
      <c r="AC76" s="21">
        <f t="shared" si="11"/>
        <v>1.1210783797808363E-2</v>
      </c>
      <c r="AD76">
        <v>6.2330433978921443E-3</v>
      </c>
      <c r="AH76" s="12"/>
      <c r="AI76" s="12"/>
      <c r="AR76" s="12"/>
      <c r="AS76" s="12"/>
    </row>
    <row r="77" spans="2:45" x14ac:dyDescent="0.2">
      <c r="B77" s="21">
        <v>1.8662000000000001</v>
      </c>
      <c r="C77" s="21">
        <v>6.0481255281811475E-2</v>
      </c>
      <c r="D77" s="21">
        <f t="shared" si="6"/>
        <v>3.0240627640905739E-3</v>
      </c>
      <c r="E77" s="21">
        <v>3.9627515693013107E-2</v>
      </c>
      <c r="G77" s="21">
        <v>1.9450000000000001</v>
      </c>
      <c r="H77" s="21">
        <v>6.1828676956010915E-2</v>
      </c>
      <c r="I77" s="21">
        <f t="shared" si="7"/>
        <v>3.0914338478005461E-3</v>
      </c>
      <c r="J77" s="21">
        <v>3.1551180643519541E-2</v>
      </c>
      <c r="L77" s="21">
        <v>15.396100000000001</v>
      </c>
      <c r="M77" s="21">
        <v>0.17682948605968971</v>
      </c>
      <c r="N77" s="21">
        <f t="shared" si="8"/>
        <v>8.8414743029844849E-3</v>
      </c>
      <c r="O77" s="21">
        <v>4.1631718676987534E-3</v>
      </c>
      <c r="Q77" s="21">
        <v>13.5877</v>
      </c>
      <c r="R77" s="21">
        <v>0.17420291304086064</v>
      </c>
      <c r="S77" s="21">
        <f t="shared" si="9"/>
        <v>8.7101456520430314E-3</v>
      </c>
      <c r="T77" s="21">
        <v>1.2420426723748653E-2</v>
      </c>
      <c r="V77" s="21">
        <v>24.335049999999999</v>
      </c>
      <c r="W77" s="21">
        <v>0.22474740122569334</v>
      </c>
      <c r="X77" s="21">
        <f t="shared" si="10"/>
        <v>1.1237370061284668E-2</v>
      </c>
      <c r="Y77" s="21">
        <v>5.2343815298472171E-3</v>
      </c>
      <c r="AA77" s="21">
        <v>21.575220000000002</v>
      </c>
      <c r="AB77" s="21">
        <v>0.22420977033527512</v>
      </c>
      <c r="AC77" s="21">
        <f t="shared" si="11"/>
        <v>1.1210488516763756E-2</v>
      </c>
      <c r="AD77">
        <v>9.3261916128717526E-3</v>
      </c>
      <c r="AH77" s="12"/>
      <c r="AI77" s="12"/>
      <c r="AR77" s="12"/>
      <c r="AS77" s="12"/>
    </row>
    <row r="78" spans="2:45" x14ac:dyDescent="0.2">
      <c r="B78" s="21">
        <v>1.8779999999999999</v>
      </c>
      <c r="C78" s="21">
        <v>6.0497719347546768E-2</v>
      </c>
      <c r="D78" s="21">
        <f t="shared" si="6"/>
        <v>3.0248859673773386E-3</v>
      </c>
      <c r="E78" s="21">
        <v>1.9373383803558911E-2</v>
      </c>
      <c r="G78" s="21">
        <v>1.9040999999999999</v>
      </c>
      <c r="H78" s="21">
        <v>6.1843508283027419E-2</v>
      </c>
      <c r="I78" s="21">
        <f t="shared" si="7"/>
        <v>3.0921754141513711E-3</v>
      </c>
      <c r="J78" s="21">
        <v>4.0416048792527956E-2</v>
      </c>
      <c r="L78" s="21">
        <v>15.400499999999999</v>
      </c>
      <c r="M78" s="21">
        <v>0.17682115129412673</v>
      </c>
      <c r="N78" s="21">
        <f t="shared" si="8"/>
        <v>8.8410575647063366E-3</v>
      </c>
      <c r="O78" s="21">
        <v>8.8350438595404344E-3</v>
      </c>
      <c r="Q78" s="21">
        <v>13.5906</v>
      </c>
      <c r="R78" s="21">
        <v>0.17421536033718651</v>
      </c>
      <c r="S78" s="21">
        <f t="shared" si="9"/>
        <v>8.7107680168593254E-3</v>
      </c>
      <c r="T78" s="21">
        <v>1.1436476730182414E-2</v>
      </c>
      <c r="V78" s="21">
        <v>24.337019999999999</v>
      </c>
      <c r="W78" s="21">
        <v>0.22475729697568145</v>
      </c>
      <c r="X78" s="21">
        <f t="shared" si="10"/>
        <v>1.1237864848784073E-2</v>
      </c>
      <c r="Y78" s="21">
        <v>5.8728289605607126E-3</v>
      </c>
      <c r="AA78" s="21">
        <v>21.56523</v>
      </c>
      <c r="AB78" s="21">
        <v>0.22420488645121983</v>
      </c>
      <c r="AC78" s="21">
        <f t="shared" si="11"/>
        <v>1.1210244322560993E-2</v>
      </c>
      <c r="AD78">
        <v>1.1017615440738657E-2</v>
      </c>
      <c r="AH78" s="12"/>
      <c r="AI78" s="12"/>
      <c r="AR78" s="12"/>
      <c r="AS78" s="12"/>
    </row>
    <row r="79" spans="2:45" x14ac:dyDescent="0.2">
      <c r="B79" s="21">
        <v>1.9139999999999999</v>
      </c>
      <c r="C79" s="21">
        <v>6.0514174559908665E-2</v>
      </c>
      <c r="D79" s="21">
        <f t="shared" si="6"/>
        <v>3.0257087279954333E-3</v>
      </c>
      <c r="E79" s="21">
        <v>2.0501463362404135E-2</v>
      </c>
      <c r="G79" s="21">
        <v>1.9019999999999999</v>
      </c>
      <c r="H79" s="21">
        <v>6.1858330281319353E-2</v>
      </c>
      <c r="I79" s="21">
        <f t="shared" si="7"/>
        <v>3.092916514065968E-3</v>
      </c>
      <c r="J79" s="21">
        <v>3.7545505723055574E-2</v>
      </c>
      <c r="L79" s="21">
        <v>15.3977</v>
      </c>
      <c r="M79" s="21">
        <v>0.17681344463545784</v>
      </c>
      <c r="N79" s="21">
        <f t="shared" si="8"/>
        <v>8.8406722317728916E-3</v>
      </c>
      <c r="O79" s="21">
        <v>1.0245389206857808E-2</v>
      </c>
      <c r="Q79" s="21">
        <v>13.595000000000001</v>
      </c>
      <c r="R79" s="21">
        <v>0.17422833535581075</v>
      </c>
      <c r="S79" s="21">
        <f t="shared" si="9"/>
        <v>8.7114167677905373E-3</v>
      </c>
      <c r="T79" s="21">
        <v>7.345270587255457E-3</v>
      </c>
      <c r="V79" s="21">
        <v>24.34853</v>
      </c>
      <c r="W79" s="21">
        <v>0.22476671156434416</v>
      </c>
      <c r="X79" s="21">
        <f t="shared" si="10"/>
        <v>1.1238335578217209E-2</v>
      </c>
      <c r="Y79" s="21">
        <v>7.057193493167223E-3</v>
      </c>
      <c r="AA79" s="21">
        <v>21.556560000000001</v>
      </c>
      <c r="AB79" s="21">
        <v>0.22419901460726641</v>
      </c>
      <c r="AC79" s="21">
        <f t="shared" si="11"/>
        <v>1.1209950730363322E-2</v>
      </c>
      <c r="AD79">
        <v>7.9809729983259126E-3</v>
      </c>
      <c r="AH79" s="12"/>
      <c r="AI79" s="12"/>
      <c r="AR79" s="12"/>
      <c r="AS79" s="12"/>
    </row>
    <row r="80" spans="2:45" x14ac:dyDescent="0.2">
      <c r="B80" s="21">
        <v>1.9036999999999999</v>
      </c>
      <c r="C80" s="21">
        <v>6.0531157995362357E-2</v>
      </c>
      <c r="D80" s="21">
        <f t="shared" si="6"/>
        <v>3.0265578997681181E-3</v>
      </c>
      <c r="E80" s="21">
        <v>1.3565028566132873E-2</v>
      </c>
      <c r="G80" s="21">
        <v>1.8401000000000001</v>
      </c>
      <c r="H80" s="21">
        <v>6.187314293133029E-2</v>
      </c>
      <c r="I80" s="21">
        <f t="shared" si="7"/>
        <v>3.0936571465665147E-3</v>
      </c>
      <c r="J80" s="21">
        <v>2.8680394000083004E-2</v>
      </c>
      <c r="L80" s="21">
        <v>15.382899999999999</v>
      </c>
      <c r="M80" s="21">
        <v>0.17680637423679343</v>
      </c>
      <c r="N80" s="21">
        <f t="shared" si="8"/>
        <v>8.8403187118396721E-3</v>
      </c>
      <c r="O80" s="21">
        <v>1.3946755895189233E-2</v>
      </c>
      <c r="Q80" s="21">
        <v>13.6067</v>
      </c>
      <c r="R80" s="21">
        <v>0.17424184475762</v>
      </c>
      <c r="S80" s="21">
        <f t="shared" si="9"/>
        <v>8.7120922378810008E-3</v>
      </c>
      <c r="T80" s="21">
        <v>1.113606752853105E-2</v>
      </c>
      <c r="V80" s="21">
        <v>24.334530000000001</v>
      </c>
      <c r="W80" s="21">
        <v>0.22477660665277804</v>
      </c>
      <c r="X80" s="21">
        <f t="shared" si="10"/>
        <v>1.1238830332638903E-2</v>
      </c>
      <c r="Y80" s="21">
        <v>7.1434396476769482E-3</v>
      </c>
      <c r="AA80" s="21">
        <v>21.55613</v>
      </c>
      <c r="AB80" s="21">
        <v>0.22419366243609842</v>
      </c>
      <c r="AC80" s="21">
        <f t="shared" si="11"/>
        <v>1.1209683121804922E-2</v>
      </c>
      <c r="AD80">
        <v>6.7279989595720388E-3</v>
      </c>
      <c r="AH80" s="12"/>
      <c r="AI80" s="12"/>
      <c r="AR80" s="12"/>
      <c r="AS80" s="12"/>
    </row>
    <row r="81" spans="2:45" x14ac:dyDescent="0.2">
      <c r="B81" s="21">
        <v>1.9066000000000001</v>
      </c>
      <c r="C81" s="21">
        <v>6.0547595467719317E-2</v>
      </c>
      <c r="D81" s="21">
        <f t="shared" si="6"/>
        <v>3.0273797733859661E-3</v>
      </c>
      <c r="E81" s="21">
        <v>1.0549786727702178E-2</v>
      </c>
      <c r="G81" s="21">
        <v>1.9033</v>
      </c>
      <c r="H81" s="21">
        <v>6.1887946463444872E-2</v>
      </c>
      <c r="I81" s="21">
        <f t="shared" si="7"/>
        <v>3.0943973231722438E-3</v>
      </c>
      <c r="J81" s="21">
        <v>2.7929858574650857E-2</v>
      </c>
      <c r="L81" s="21">
        <v>15.3771</v>
      </c>
      <c r="M81" s="21">
        <v>0.17679994825548101</v>
      </c>
      <c r="N81" s="21">
        <f t="shared" si="8"/>
        <v>8.8399974127740515E-3</v>
      </c>
      <c r="O81" s="21">
        <v>1.3545183645857219E-2</v>
      </c>
      <c r="Q81" s="21">
        <v>13.5922</v>
      </c>
      <c r="R81" s="21">
        <v>0.1742558952155954</v>
      </c>
      <c r="S81" s="21">
        <f t="shared" si="9"/>
        <v>8.7127947607797702E-3</v>
      </c>
      <c r="T81" s="21">
        <v>1.1467780953611E-2</v>
      </c>
      <c r="V81" s="21">
        <v>24.32949</v>
      </c>
      <c r="W81" s="21">
        <v>0.22478835968925198</v>
      </c>
      <c r="X81" s="21">
        <f t="shared" si="10"/>
        <v>1.12394179844626E-2</v>
      </c>
      <c r="Y81" s="21">
        <v>8.5554626584422686E-2</v>
      </c>
      <c r="AA81" s="21">
        <v>21.56718</v>
      </c>
      <c r="AB81" s="21">
        <v>0.22418883014348637</v>
      </c>
      <c r="AC81" s="21">
        <f t="shared" si="11"/>
        <v>1.1209441507174319E-2</v>
      </c>
      <c r="AD81">
        <v>6.823234570202316E-3</v>
      </c>
      <c r="AH81" s="12"/>
      <c r="AI81" s="12"/>
      <c r="AR81" s="12"/>
      <c r="AS81" s="12"/>
    </row>
    <row r="82" spans="2:45" x14ac:dyDescent="0.2">
      <c r="B82" s="21">
        <v>1.9001999999999999</v>
      </c>
      <c r="C82" s="21">
        <v>6.0564024079385236E-2</v>
      </c>
      <c r="D82" s="21">
        <f t="shared" si="6"/>
        <v>3.0282012039692619E-3</v>
      </c>
      <c r="E82" s="21">
        <v>1.1879309744257103E-2</v>
      </c>
      <c r="G82" s="21">
        <v>1.907</v>
      </c>
      <c r="H82" s="21">
        <v>6.1902740795736329E-2</v>
      </c>
      <c r="I82" s="21">
        <f t="shared" si="7"/>
        <v>3.0951370397868166E-3</v>
      </c>
      <c r="J82" s="21">
        <v>2.7204319509960162E-2</v>
      </c>
      <c r="L82" s="21">
        <v>15.4117</v>
      </c>
      <c r="M82" s="21">
        <v>0.17679417485364957</v>
      </c>
      <c r="N82" s="21">
        <f t="shared" si="8"/>
        <v>8.839708742682478E-3</v>
      </c>
      <c r="O82" s="21">
        <v>1.3648736205231455E-2</v>
      </c>
      <c r="Q82" s="21">
        <v>13.5756</v>
      </c>
      <c r="R82" s="21">
        <v>0.17427049341521969</v>
      </c>
      <c r="S82" s="21">
        <f t="shared" si="9"/>
        <v>8.7135246707609852E-3</v>
      </c>
      <c r="T82" s="21">
        <v>1.1368465155859918E-2</v>
      </c>
      <c r="V82" s="21">
        <v>24.340800000000002</v>
      </c>
      <c r="W82" s="21">
        <v>0.22479825424811578</v>
      </c>
      <c r="X82" s="21">
        <f t="shared" si="10"/>
        <v>1.123991271240579E-2</v>
      </c>
      <c r="Y82" s="21">
        <v>0.11555758144751886</v>
      </c>
      <c r="AA82" s="21">
        <v>21.571390000000001</v>
      </c>
      <c r="AB82" s="21">
        <v>0.22418351298392167</v>
      </c>
      <c r="AC82" s="21">
        <f t="shared" si="11"/>
        <v>1.1209175649196084E-2</v>
      </c>
      <c r="AD82">
        <v>1.2113351311672918E-2</v>
      </c>
      <c r="AH82" s="12"/>
      <c r="AI82" s="12"/>
      <c r="AR82" s="12"/>
      <c r="AS82" s="12"/>
    </row>
    <row r="83" spans="2:45" x14ac:dyDescent="0.2">
      <c r="B83" s="21">
        <v>1.9268000000000001</v>
      </c>
      <c r="C83" s="21">
        <v>6.0580443807084265E-2</v>
      </c>
      <c r="D83" s="21">
        <f t="shared" si="6"/>
        <v>3.0290221903542134E-3</v>
      </c>
      <c r="E83" s="21">
        <v>1.1080974686371287E-2</v>
      </c>
      <c r="G83" s="21">
        <v>1.8947000000000001</v>
      </c>
      <c r="H83" s="21">
        <v>6.1917526158827278E-2</v>
      </c>
      <c r="I83" s="21">
        <f t="shared" si="7"/>
        <v>3.0958763079413643E-3</v>
      </c>
      <c r="J83" s="21">
        <v>1.0866324125480539E-2</v>
      </c>
      <c r="L83" s="21">
        <v>15.3957</v>
      </c>
      <c r="M83" s="21">
        <v>0.17678906219875404</v>
      </c>
      <c r="N83" s="21">
        <f t="shared" si="8"/>
        <v>8.8394531099377019E-3</v>
      </c>
      <c r="O83" s="21">
        <v>1.363495507876698E-2</v>
      </c>
      <c r="Q83" s="21">
        <v>13.586</v>
      </c>
      <c r="R83" s="21">
        <v>0.17428564605488833</v>
      </c>
      <c r="S83" s="21">
        <f t="shared" si="9"/>
        <v>8.7142823027444166E-3</v>
      </c>
      <c r="T83" s="21">
        <v>7.6421201246775258E-3</v>
      </c>
      <c r="V83" s="21">
        <v>24.528980000000001</v>
      </c>
      <c r="W83" s="21">
        <v>0.2248081484876141</v>
      </c>
      <c r="X83" s="21">
        <f t="shared" si="10"/>
        <v>1.1240407424380705E-2</v>
      </c>
      <c r="Y83" s="21">
        <v>0.11401929038544296</v>
      </c>
      <c r="AA83" s="21">
        <v>21.55931</v>
      </c>
      <c r="AB83" s="21">
        <v>0.22417771116315036</v>
      </c>
      <c r="AC83" s="21">
        <f t="shared" si="11"/>
        <v>1.1208885558157518E-2</v>
      </c>
      <c r="AD83">
        <v>1.2044020092975876E-2</v>
      </c>
      <c r="AH83" s="12"/>
      <c r="AI83" s="12"/>
      <c r="AR83" s="12"/>
      <c r="AS83" s="12"/>
    </row>
    <row r="84" spans="2:45" x14ac:dyDescent="0.2">
      <c r="B84" s="21">
        <v>1.9224000000000001</v>
      </c>
      <c r="C84" s="21">
        <v>6.0596854627342246E-2</v>
      </c>
      <c r="D84" s="21">
        <f t="shared" si="6"/>
        <v>3.0298427313671123E-3</v>
      </c>
      <c r="E84" s="21">
        <v>2.1050368167801738E-2</v>
      </c>
      <c r="G84" s="21">
        <v>1.8794</v>
      </c>
      <c r="H84" s="21">
        <v>6.1932302470841694E-2</v>
      </c>
      <c r="I84" s="21">
        <f t="shared" si="7"/>
        <v>3.096615123542085E-3</v>
      </c>
      <c r="J84" s="21">
        <v>1.4739640429806968E-2</v>
      </c>
      <c r="L84" s="21">
        <v>15.3849</v>
      </c>
      <c r="M84" s="21">
        <v>0.17678461846413127</v>
      </c>
      <c r="N84" s="21">
        <f t="shared" si="8"/>
        <v>8.8392309232065633E-3</v>
      </c>
      <c r="O84" s="21">
        <v>1.2224238217574053E-2</v>
      </c>
      <c r="Q84" s="21">
        <v>13.586600000000001</v>
      </c>
      <c r="R84" s="21">
        <v>0.17430135984632988</v>
      </c>
      <c r="S84" s="21">
        <f t="shared" si="9"/>
        <v>8.7150679923164946E-3</v>
      </c>
      <c r="T84" s="21">
        <v>1.0246462804304761E-2</v>
      </c>
      <c r="V84" s="21">
        <v>24.56062</v>
      </c>
      <c r="W84" s="21">
        <v>0.22481980912858354</v>
      </c>
      <c r="X84" s="21">
        <f t="shared" si="10"/>
        <v>1.1240990456429178E-2</v>
      </c>
      <c r="Y84" s="21">
        <v>9.009509920078837E-2</v>
      </c>
      <c r="AA84" s="21">
        <v>21.54007</v>
      </c>
      <c r="AB84" s="21">
        <v>0.224172932313807</v>
      </c>
      <c r="AC84" s="21">
        <f t="shared" si="11"/>
        <v>1.120864661569035E-2</v>
      </c>
      <c r="AD84">
        <v>5.2835586492439489E-2</v>
      </c>
      <c r="AH84" s="12"/>
      <c r="AI84" s="12"/>
      <c r="AR84" s="12"/>
      <c r="AS84" s="12"/>
    </row>
    <row r="85" spans="2:45" x14ac:dyDescent="0.2">
      <c r="B85" s="21">
        <v>1.9177999999999999</v>
      </c>
      <c r="C85" s="21">
        <v>6.0613256516488488E-2</v>
      </c>
      <c r="D85" s="21">
        <f t="shared" si="6"/>
        <v>3.0306628258244244E-3</v>
      </c>
      <c r="E85" s="21">
        <v>1.5823811171775247E-2</v>
      </c>
      <c r="G85" s="21">
        <v>1.891</v>
      </c>
      <c r="H85" s="21">
        <v>6.1947069900069526E-2</v>
      </c>
      <c r="I85" s="21">
        <f t="shared" si="7"/>
        <v>3.0973534950034763E-3</v>
      </c>
      <c r="J85" s="21">
        <v>1.2331788191499223E-2</v>
      </c>
      <c r="L85" s="21">
        <v>15.4017</v>
      </c>
      <c r="M85" s="21">
        <v>0.17678085182955872</v>
      </c>
      <c r="N85" s="21">
        <f t="shared" si="8"/>
        <v>8.8390425914779362E-3</v>
      </c>
      <c r="O85" s="21">
        <v>1.3231326464115423E-2</v>
      </c>
      <c r="Q85" s="21">
        <v>13.5745</v>
      </c>
      <c r="R85" s="21">
        <v>0.17431764151502827</v>
      </c>
      <c r="S85" s="21">
        <f t="shared" si="9"/>
        <v>8.7158820757514133E-3</v>
      </c>
      <c r="T85" s="21">
        <v>9.6006249796561187E-3</v>
      </c>
      <c r="V85" s="21">
        <v>24.53668</v>
      </c>
      <c r="W85" s="21">
        <v>0.22482931396889042</v>
      </c>
      <c r="X85" s="21">
        <f t="shared" si="10"/>
        <v>1.1241465698444522E-2</v>
      </c>
      <c r="Y85" s="21">
        <v>1.202491871074386E-2</v>
      </c>
      <c r="AA85" s="21">
        <v>21.56119</v>
      </c>
      <c r="AB85" s="21">
        <v>0.2241676692147162</v>
      </c>
      <c r="AC85" s="21">
        <f t="shared" si="11"/>
        <v>1.1208383460735811E-2</v>
      </c>
      <c r="AD85">
        <v>7.7291065977899698E-2</v>
      </c>
      <c r="AH85" s="12"/>
      <c r="AI85" s="12"/>
      <c r="AR85" s="12"/>
      <c r="AS85" s="12"/>
    </row>
    <row r="86" spans="2:45" x14ac:dyDescent="0.2">
      <c r="B86" s="21">
        <v>1.9581</v>
      </c>
      <c r="C86" s="21">
        <v>6.0629649450655985E-2</v>
      </c>
      <c r="D86" s="21">
        <f t="shared" si="6"/>
        <v>3.0314824725327996E-3</v>
      </c>
      <c r="E86" s="21">
        <v>2.4090101701736314E-2</v>
      </c>
      <c r="G86" s="21">
        <v>1.8685</v>
      </c>
      <c r="H86" s="21">
        <v>6.1961828552396576E-2</v>
      </c>
      <c r="I86" s="21">
        <f t="shared" si="7"/>
        <v>3.0980914276198292E-3</v>
      </c>
      <c r="J86" s="21">
        <v>2.0343057783922244E-2</v>
      </c>
      <c r="L86" s="21">
        <v>15.3819</v>
      </c>
      <c r="M86" s="21">
        <v>0.17677777048182433</v>
      </c>
      <c r="N86" s="21">
        <f t="shared" si="8"/>
        <v>8.8388885240912162E-3</v>
      </c>
      <c r="O86" s="21">
        <v>1.4777618211335787E-2</v>
      </c>
      <c r="Q86" s="21">
        <v>13.5998</v>
      </c>
      <c r="R86" s="21">
        <v>0.17433449780065427</v>
      </c>
      <c r="S86" s="21">
        <f t="shared" si="9"/>
        <v>8.7167248900327145E-3</v>
      </c>
      <c r="T86" s="21">
        <v>1.6829527622603972E-2</v>
      </c>
      <c r="V86" s="21">
        <v>24.53557</v>
      </c>
      <c r="W86" s="21">
        <v>0.22483968820192166</v>
      </c>
      <c r="X86" s="21">
        <f t="shared" si="10"/>
        <v>1.1241984410096084E-2</v>
      </c>
      <c r="Y86" s="21">
        <v>1.0492708420613029E-2</v>
      </c>
      <c r="AA86" s="21">
        <v>21.673390000000001</v>
      </c>
      <c r="AB86" s="21">
        <v>0.22416292702285889</v>
      </c>
      <c r="AC86" s="21">
        <f t="shared" si="11"/>
        <v>1.1208146351142945E-2</v>
      </c>
      <c r="AD86">
        <v>8.3994533869770613E-2</v>
      </c>
      <c r="AH86" s="12"/>
      <c r="AI86" s="12"/>
      <c r="AR86" s="12"/>
      <c r="AS86" s="12"/>
    </row>
    <row r="87" spans="2:45" x14ac:dyDescent="0.2">
      <c r="B87" s="21">
        <v>1.9327000000000001</v>
      </c>
      <c r="C87" s="21">
        <v>6.0646033467309554E-2</v>
      </c>
      <c r="D87" s="21">
        <f t="shared" si="6"/>
        <v>3.0323016733654778E-3</v>
      </c>
      <c r="E87" s="21">
        <v>2.7026783012411976E-2</v>
      </c>
      <c r="G87" s="21">
        <v>1.8682000000000001</v>
      </c>
      <c r="H87" s="21">
        <v>6.1976578345994002E-2</v>
      </c>
      <c r="I87" s="21">
        <f t="shared" si="7"/>
        <v>3.0988289172997003E-3</v>
      </c>
      <c r="J87" s="21">
        <v>3.0132988567349216E-2</v>
      </c>
      <c r="L87" s="21">
        <v>15.3675</v>
      </c>
      <c r="M87" s="21">
        <v>0.17677538261529832</v>
      </c>
      <c r="N87" s="21">
        <f t="shared" si="8"/>
        <v>8.838769130764916E-3</v>
      </c>
      <c r="O87" s="21">
        <v>1.6942786075495559E-2</v>
      </c>
      <c r="Q87" s="21">
        <v>13.579000000000001</v>
      </c>
      <c r="R87" s="21">
        <v>0.17435193545750097</v>
      </c>
      <c r="S87" s="21">
        <f t="shared" si="9"/>
        <v>8.717596772875048E-3</v>
      </c>
      <c r="T87" s="21">
        <v>1.9214187466556884E-2</v>
      </c>
      <c r="V87" s="21">
        <v>24.538889999999999</v>
      </c>
      <c r="W87" s="21">
        <v>0.22484910052709928</v>
      </c>
      <c r="X87" s="21">
        <f t="shared" si="10"/>
        <v>1.1242455026354965E-2</v>
      </c>
      <c r="Y87" s="21">
        <v>6.3380769954306266E-3</v>
      </c>
      <c r="AA87" s="21">
        <v>21.71021</v>
      </c>
      <c r="AB87" s="21">
        <v>0.22415545856354116</v>
      </c>
      <c r="AC87" s="21">
        <f t="shared" si="11"/>
        <v>1.1207772928177059E-2</v>
      </c>
      <c r="AD87">
        <v>6.5474290221429671E-2</v>
      </c>
      <c r="AH87" s="12"/>
      <c r="AI87" s="12"/>
      <c r="AR87" s="12"/>
      <c r="AS87" s="12"/>
    </row>
    <row r="88" spans="2:45" x14ac:dyDescent="0.2">
      <c r="B88" s="21">
        <v>1.9738</v>
      </c>
      <c r="C88" s="21">
        <v>6.066240854224992E-2</v>
      </c>
      <c r="D88" s="21">
        <f t="shared" si="6"/>
        <v>3.0331204271124962E-3</v>
      </c>
      <c r="E88" s="21">
        <v>4.0954755523626277E-2</v>
      </c>
      <c r="G88" s="21">
        <v>1.8364</v>
      </c>
      <c r="H88" s="21">
        <v>6.1991319512051474E-2</v>
      </c>
      <c r="I88" s="21">
        <f t="shared" si="7"/>
        <v>3.0995659756025739E-3</v>
      </c>
      <c r="J88" s="21">
        <v>3.5589563076834745E-2</v>
      </c>
      <c r="L88" s="21">
        <v>15.3652</v>
      </c>
      <c r="M88" s="21">
        <v>0.17677369643251478</v>
      </c>
      <c r="N88" s="21">
        <f t="shared" si="8"/>
        <v>8.8386848216257391E-3</v>
      </c>
      <c r="O88" s="21">
        <v>2.1282974416185513E-2</v>
      </c>
      <c r="Q88" s="21">
        <v>13.6159</v>
      </c>
      <c r="R88" s="21">
        <v>0.1743699612549261</v>
      </c>
      <c r="S88" s="21">
        <f t="shared" si="9"/>
        <v>8.7184980627463046E-3</v>
      </c>
      <c r="T88" s="21">
        <v>1.9640977572411997E-2</v>
      </c>
      <c r="V88" s="21">
        <v>24.538209999999999</v>
      </c>
      <c r="W88" s="21">
        <v>0.22485860445517805</v>
      </c>
      <c r="X88" s="21">
        <f t="shared" si="10"/>
        <v>1.1242930222758903E-2</v>
      </c>
      <c r="Y88" s="21">
        <v>6.2899666135844247E-3</v>
      </c>
      <c r="AA88" s="21">
        <v>21.71733</v>
      </c>
      <c r="AB88" s="21">
        <v>0.22415075389905773</v>
      </c>
      <c r="AC88" s="21">
        <f t="shared" si="11"/>
        <v>1.1207537694952887E-2</v>
      </c>
      <c r="AD88">
        <v>1.7867526969336925E-2</v>
      </c>
      <c r="AH88" s="12"/>
      <c r="AI88" s="12"/>
      <c r="AR88" s="12"/>
      <c r="AS88" s="12"/>
    </row>
    <row r="89" spans="2:45" x14ac:dyDescent="0.2">
      <c r="B89" s="21">
        <v>1.9097</v>
      </c>
      <c r="C89" s="21">
        <v>6.0678774589515524E-2</v>
      </c>
      <c r="D89" s="21">
        <f t="shared" si="6"/>
        <v>3.0339387294757766E-3</v>
      </c>
      <c r="E89" s="21">
        <v>4.1394540702851097E-2</v>
      </c>
      <c r="G89" s="21">
        <v>1.9175</v>
      </c>
      <c r="H89" s="21">
        <v>6.2006052094081554E-2</v>
      </c>
      <c r="I89" s="21">
        <f t="shared" si="7"/>
        <v>3.1003026047040777E-3</v>
      </c>
      <c r="J89" s="21">
        <v>3.6276893472291689E-2</v>
      </c>
      <c r="L89" s="21">
        <v>15.3985</v>
      </c>
      <c r="M89" s="21">
        <v>0.17677272014476092</v>
      </c>
      <c r="N89" s="21">
        <f t="shared" si="8"/>
        <v>8.8386360072380456E-3</v>
      </c>
      <c r="O89" s="21">
        <v>6.8067444494413071E-2</v>
      </c>
      <c r="Q89" s="21">
        <v>13.5708</v>
      </c>
      <c r="R89" s="21">
        <v>0.17438858197780074</v>
      </c>
      <c r="S89" s="21">
        <f t="shared" si="9"/>
        <v>8.7194290988900375E-3</v>
      </c>
      <c r="T89" s="21">
        <v>1.8657786578262503E-2</v>
      </c>
      <c r="V89" s="21">
        <v>24.551210000000001</v>
      </c>
      <c r="W89" s="21">
        <v>0.22487131779092981</v>
      </c>
      <c r="X89" s="21">
        <f t="shared" si="10"/>
        <v>1.1243565889546491E-2</v>
      </c>
      <c r="Y89" s="21">
        <v>5.5567454503521385E-3</v>
      </c>
      <c r="AA89" s="21">
        <v>21.709109999999999</v>
      </c>
      <c r="AB89" s="21">
        <v>0.22414606828307643</v>
      </c>
      <c r="AC89" s="21">
        <f t="shared" si="11"/>
        <v>1.1207303414153822E-2</v>
      </c>
      <c r="AD89">
        <v>5.9784211962690395E-3</v>
      </c>
      <c r="AH89" s="12"/>
      <c r="AI89" s="12"/>
      <c r="AR89" s="12"/>
      <c r="AS89" s="12"/>
    </row>
    <row r="90" spans="2:45" x14ac:dyDescent="0.2">
      <c r="B90" s="21">
        <v>1.8701000000000001</v>
      </c>
      <c r="C90" s="21">
        <v>6.0695131584458821E-2</v>
      </c>
      <c r="D90" s="21">
        <f t="shared" si="6"/>
        <v>3.0347565792229413E-3</v>
      </c>
      <c r="E90" s="21">
        <v>4.1443033190151461E-2</v>
      </c>
      <c r="G90" s="21">
        <v>1.8265</v>
      </c>
      <c r="H90" s="21">
        <v>6.2020776072967826E-2</v>
      </c>
      <c r="I90" s="21">
        <f t="shared" si="7"/>
        <v>3.1010388036483913E-3</v>
      </c>
      <c r="J90" s="21">
        <v>4.1547719552341253E-2</v>
      </c>
      <c r="L90" s="21">
        <v>15.4154</v>
      </c>
      <c r="M90" s="21">
        <v>0.17677246197266941</v>
      </c>
      <c r="N90" s="21">
        <f t="shared" si="8"/>
        <v>8.8386230986334715E-3</v>
      </c>
      <c r="O90" s="21">
        <v>7.8203420641299412E-2</v>
      </c>
      <c r="Q90" s="21">
        <v>13.5722</v>
      </c>
      <c r="R90" s="21">
        <v>0.17440780442696285</v>
      </c>
      <c r="S90" s="21">
        <f t="shared" si="9"/>
        <v>8.7203902213481427E-3</v>
      </c>
      <c r="T90" s="21">
        <v>2.5391986925012398E-2</v>
      </c>
      <c r="V90" s="21">
        <v>24.544889999999999</v>
      </c>
      <c r="W90" s="21">
        <v>0.22488072935449496</v>
      </c>
      <c r="X90" s="21">
        <f t="shared" si="10"/>
        <v>1.1244036467724748E-2</v>
      </c>
      <c r="Y90" s="21">
        <v>6.9527455008797307E-3</v>
      </c>
      <c r="AA90" s="21">
        <v>21.71405</v>
      </c>
      <c r="AB90" s="21">
        <v>0.22414089945067137</v>
      </c>
      <c r="AC90" s="21">
        <f t="shared" si="11"/>
        <v>1.1207044972533569E-2</v>
      </c>
      <c r="AD90">
        <v>8.298576383934525E-3</v>
      </c>
      <c r="AH90" s="12"/>
      <c r="AI90" s="12"/>
      <c r="AR90" s="12"/>
      <c r="AS90" s="12"/>
    </row>
    <row r="91" spans="2:45" x14ac:dyDescent="0.2">
      <c r="B91" s="21">
        <v>1.9604999999999999</v>
      </c>
      <c r="C91" s="21">
        <v>6.0711479625451849E-2</v>
      </c>
      <c r="D91" s="21">
        <f t="shared" si="6"/>
        <v>3.0355739812725924E-3</v>
      </c>
      <c r="E91" s="21">
        <v>3.6608742125344804E-2</v>
      </c>
      <c r="G91" s="21">
        <v>1.8452</v>
      </c>
      <c r="H91" s="21">
        <v>6.2035491617601739E-2</v>
      </c>
      <c r="I91" s="21">
        <f t="shared" si="7"/>
        <v>3.1017745808800869E-3</v>
      </c>
      <c r="J91" s="21">
        <v>4.2942228633362764E-2</v>
      </c>
      <c r="L91" s="21">
        <v>15.5313</v>
      </c>
      <c r="M91" s="21">
        <v>0.17677293014682116</v>
      </c>
      <c r="N91" s="21">
        <f t="shared" si="8"/>
        <v>8.8386465073410584E-3</v>
      </c>
      <c r="O91" s="21">
        <v>7.4089155751702121E-2</v>
      </c>
      <c r="Q91" s="21">
        <v>13.5913</v>
      </c>
      <c r="R91" s="21">
        <v>0.17442763541967943</v>
      </c>
      <c r="S91" s="21">
        <f t="shared" si="9"/>
        <v>8.7213817709839714E-3</v>
      </c>
      <c r="T91" s="21">
        <v>1.6767617600601553E-2</v>
      </c>
      <c r="V91" s="21">
        <v>24.539259999999999</v>
      </c>
      <c r="W91" s="21">
        <v>0.22489023251818827</v>
      </c>
      <c r="X91" s="21">
        <f t="shared" si="10"/>
        <v>1.1244511625909413E-2</v>
      </c>
      <c r="Y91" s="21">
        <v>9.0562370772857941E-3</v>
      </c>
      <c r="AA91" s="21">
        <v>21.701460000000001</v>
      </c>
      <c r="AB91" s="21">
        <v>0.22413625254873057</v>
      </c>
      <c r="AC91" s="21">
        <f t="shared" si="11"/>
        <v>1.120681262743653E-2</v>
      </c>
      <c r="AD91">
        <v>1.3206981865664233E-2</v>
      </c>
      <c r="AH91" s="12"/>
      <c r="AI91" s="12"/>
      <c r="AR91" s="12"/>
      <c r="AS91" s="12"/>
    </row>
    <row r="92" spans="2:45" x14ac:dyDescent="0.2">
      <c r="B92" s="21">
        <v>1.9224000000000001</v>
      </c>
      <c r="C92" s="21">
        <v>6.0727281901584211E-2</v>
      </c>
      <c r="D92" s="21">
        <f t="shared" si="6"/>
        <v>3.0363640950792107E-3</v>
      </c>
      <c r="E92" s="21">
        <v>3.6660987438965599E-2</v>
      </c>
      <c r="G92" s="21">
        <v>1.9032</v>
      </c>
      <c r="H92" s="21">
        <v>6.2050198771656635E-2</v>
      </c>
      <c r="I92" s="21">
        <f t="shared" si="7"/>
        <v>3.1025099385828319E-3</v>
      </c>
      <c r="J92" s="21">
        <v>3.8052424364289864E-2</v>
      </c>
      <c r="L92" s="21">
        <v>15.5326</v>
      </c>
      <c r="M92" s="21">
        <v>0.17677413290835406</v>
      </c>
      <c r="N92" s="21">
        <f t="shared" si="8"/>
        <v>8.8387066454177037E-3</v>
      </c>
      <c r="O92" s="21">
        <v>5.6003857010030945E-2</v>
      </c>
      <c r="Q92" s="21">
        <v>13.5481</v>
      </c>
      <c r="R92" s="21">
        <v>0.17444808179011115</v>
      </c>
      <c r="S92" s="21">
        <f t="shared" si="9"/>
        <v>8.7224040895055571E-3</v>
      </c>
      <c r="T92" s="21">
        <v>2.0654708906203276E-2</v>
      </c>
      <c r="V92" s="21">
        <v>24.53302</v>
      </c>
      <c r="W92" s="21">
        <v>0.22490069695350962</v>
      </c>
      <c r="X92" s="21">
        <f t="shared" si="10"/>
        <v>1.1245034847675481E-2</v>
      </c>
      <c r="Y92" s="21">
        <v>9.0138920561538272E-3</v>
      </c>
      <c r="AA92" s="21">
        <v>21.72336</v>
      </c>
      <c r="AB92" s="21">
        <v>0.2241316253123167</v>
      </c>
      <c r="AC92" s="21">
        <f t="shared" si="11"/>
        <v>1.1206581265615835E-2</v>
      </c>
      <c r="AD92">
        <v>1.3628333353715265E-2</v>
      </c>
      <c r="AH92" s="12"/>
      <c r="AI92" s="12"/>
      <c r="AR92" s="12"/>
      <c r="AS92" s="12"/>
    </row>
    <row r="93" spans="2:45" x14ac:dyDescent="0.2">
      <c r="B93" s="21">
        <v>1.9542999999999999</v>
      </c>
      <c r="C93" s="21">
        <v>6.074361186237804E-2</v>
      </c>
      <c r="D93" s="21">
        <f t="shared" si="6"/>
        <v>3.0371805931189021E-3</v>
      </c>
      <c r="E93" s="21">
        <v>1.8248561587149756E-2</v>
      </c>
      <c r="G93" s="21">
        <v>1.9171</v>
      </c>
      <c r="H93" s="21">
        <v>6.2064897578840046E-2</v>
      </c>
      <c r="I93" s="21">
        <f t="shared" si="7"/>
        <v>3.1032448789420023E-3</v>
      </c>
      <c r="J93" s="21">
        <v>2.9580686266548997E-2</v>
      </c>
      <c r="L93" s="21">
        <v>15.557399999999999</v>
      </c>
      <c r="M93" s="21">
        <v>0.17677607850957722</v>
      </c>
      <c r="N93" s="21">
        <f t="shared" si="8"/>
        <v>8.8388039254788612E-3</v>
      </c>
      <c r="O93" s="21">
        <v>1.171272811944322E-2</v>
      </c>
      <c r="Q93" s="21">
        <v>13.555300000000001</v>
      </c>
      <c r="R93" s="21">
        <v>0.17446915038978816</v>
      </c>
      <c r="S93" s="21">
        <f t="shared" si="9"/>
        <v>8.7234575194894085E-3</v>
      </c>
      <c r="T93" s="21">
        <v>5.4976340365651619E-2</v>
      </c>
      <c r="V93" s="21">
        <v>24.528549999999999</v>
      </c>
      <c r="W93" s="21">
        <v>0.22491244814967823</v>
      </c>
      <c r="X93" s="21">
        <f t="shared" si="10"/>
        <v>1.1245622407483911E-2</v>
      </c>
      <c r="Y93" s="21">
        <v>7.5912956733356013E-3</v>
      </c>
      <c r="AA93" s="21">
        <v>21.688410000000001</v>
      </c>
      <c r="AB93" s="21">
        <v>0.22412651547648813</v>
      </c>
      <c r="AC93" s="21">
        <f t="shared" si="11"/>
        <v>1.1206325773824407E-2</v>
      </c>
      <c r="AD93">
        <v>1.3530695843155374E-2</v>
      </c>
      <c r="AH93" s="12"/>
      <c r="AI93" s="12"/>
      <c r="AR93" s="12"/>
      <c r="AS93" s="12"/>
    </row>
    <row r="94" spans="2:45" x14ac:dyDescent="0.2">
      <c r="B94" s="21">
        <v>1.9444999999999999</v>
      </c>
      <c r="C94" s="21">
        <v>6.0759932732126709E-2</v>
      </c>
      <c r="D94" s="21">
        <f t="shared" si="6"/>
        <v>3.0379966366063356E-3</v>
      </c>
      <c r="E94" s="21">
        <v>2.4359022968912319E-2</v>
      </c>
      <c r="G94" s="21">
        <v>1.8729</v>
      </c>
      <c r="H94" s="21">
        <v>6.2079588145633954E-2</v>
      </c>
      <c r="I94" s="21">
        <f t="shared" si="7"/>
        <v>3.1039794072816977E-3</v>
      </c>
      <c r="J94" s="21">
        <v>2.7885067688639381E-2</v>
      </c>
      <c r="L94" s="21">
        <v>15.5312</v>
      </c>
      <c r="M94" s="21">
        <v>0.17677877521459592</v>
      </c>
      <c r="N94" s="21">
        <f t="shared" si="8"/>
        <v>8.8389387607297962E-3</v>
      </c>
      <c r="O94" s="21">
        <v>1.2658119923590448E-2</v>
      </c>
      <c r="Q94" s="21">
        <v>13.593999999999999</v>
      </c>
      <c r="R94" s="21">
        <v>0.17449084808808718</v>
      </c>
      <c r="S94" s="21">
        <f t="shared" si="9"/>
        <v>8.724542404404359E-3</v>
      </c>
      <c r="T94" s="21">
        <v>7.1873778250485743E-2</v>
      </c>
      <c r="V94" s="21">
        <v>24.52178</v>
      </c>
      <c r="W94" s="21">
        <v>0.22492291212594254</v>
      </c>
      <c r="X94" s="21">
        <f t="shared" si="10"/>
        <v>1.1246145606297128E-2</v>
      </c>
      <c r="Y94" s="21">
        <v>8.8230023234726392E-3</v>
      </c>
      <c r="AA94" s="21">
        <v>21.69896</v>
      </c>
      <c r="AB94" s="21">
        <v>0.22412243065872603</v>
      </c>
      <c r="AC94" s="21">
        <f t="shared" si="11"/>
        <v>1.1206121532936302E-2</v>
      </c>
      <c r="AD94">
        <v>1.6294037866654683E-2</v>
      </c>
      <c r="AH94" s="12"/>
      <c r="AI94" s="12"/>
      <c r="AR94" s="12"/>
      <c r="AS94" s="12"/>
    </row>
    <row r="95" spans="2:45" x14ac:dyDescent="0.2">
      <c r="B95" s="21">
        <v>1.9702999999999999</v>
      </c>
      <c r="C95" s="21">
        <v>6.0776244485277887E-2</v>
      </c>
      <c r="D95" s="21">
        <f t="shared" si="6"/>
        <v>3.0388122242638945E-3</v>
      </c>
      <c r="E95" s="21">
        <v>2.2167273174659968E-2</v>
      </c>
      <c r="G95" s="21">
        <v>1.8620000000000001</v>
      </c>
      <c r="H95" s="21">
        <v>6.209427057862929E-2</v>
      </c>
      <c r="I95" s="21">
        <f t="shared" si="7"/>
        <v>3.1047135289314649E-3</v>
      </c>
      <c r="J95" s="21">
        <v>2.9513166553252142E-2</v>
      </c>
      <c r="L95" s="21">
        <v>15.546200000000001</v>
      </c>
      <c r="M95" s="21">
        <v>0.17678223129993884</v>
      </c>
      <c r="N95" s="21">
        <f t="shared" si="8"/>
        <v>8.8391115649969418E-3</v>
      </c>
      <c r="O95" s="21">
        <v>1.2963795740445693E-2</v>
      </c>
      <c r="Q95" s="21">
        <v>13.6861</v>
      </c>
      <c r="R95" s="21">
        <v>0.17451318177271988</v>
      </c>
      <c r="S95" s="21">
        <f t="shared" si="9"/>
        <v>8.7256590886359946E-3</v>
      </c>
      <c r="T95" s="21">
        <v>6.9025951641393371E-2</v>
      </c>
      <c r="V95" s="21">
        <v>24.539850000000001</v>
      </c>
      <c r="W95" s="21">
        <v>0.22493241427326324</v>
      </c>
      <c r="X95" s="21">
        <f t="shared" si="10"/>
        <v>1.1246620713663162E-2</v>
      </c>
      <c r="Y95" s="21">
        <v>1.3587044196586812E-2</v>
      </c>
      <c r="AA95" s="21">
        <v>21.713429999999999</v>
      </c>
      <c r="AB95" s="21">
        <v>0.22411786365286859</v>
      </c>
      <c r="AC95" s="21">
        <f t="shared" si="11"/>
        <v>1.120589318264343E-2</v>
      </c>
      <c r="AD95">
        <v>1.4069115821543037E-2</v>
      </c>
      <c r="AH95" s="12"/>
      <c r="AI95" s="12"/>
      <c r="AR95" s="12"/>
      <c r="AS95" s="12"/>
    </row>
    <row r="96" spans="2:45" x14ac:dyDescent="0.2">
      <c r="B96" s="21">
        <v>1.9861</v>
      </c>
      <c r="C96" s="21">
        <v>6.0792010537114916E-2</v>
      </c>
      <c r="D96" s="21">
        <f t="shared" si="6"/>
        <v>3.039600526855746E-3</v>
      </c>
      <c r="E96" s="21">
        <v>2.767865603673705E-2</v>
      </c>
      <c r="G96" s="21">
        <v>1.8512</v>
      </c>
      <c r="H96" s="21">
        <v>6.2108944858974245E-2</v>
      </c>
      <c r="I96" s="21">
        <f t="shared" si="7"/>
        <v>3.1054472429487123E-3</v>
      </c>
      <c r="J96" s="21">
        <v>2.2753834841626179E-2</v>
      </c>
      <c r="L96" s="21">
        <v>15.5268</v>
      </c>
      <c r="M96" s="21">
        <v>0.17678645417414365</v>
      </c>
      <c r="N96" s="21">
        <f t="shared" si="8"/>
        <v>8.8393227087071834E-3</v>
      </c>
      <c r="O96" s="21">
        <v>7.9892427676223204E-3</v>
      </c>
      <c r="Q96" s="21">
        <v>13.6995</v>
      </c>
      <c r="R96" s="21">
        <v>0.17453615835022321</v>
      </c>
      <c r="S96" s="21">
        <f t="shared" si="9"/>
        <v>8.7268079175111604E-3</v>
      </c>
      <c r="T96" s="21">
        <v>4.6151760529800252E-2</v>
      </c>
      <c r="V96" s="21">
        <v>24.543939999999999</v>
      </c>
      <c r="W96" s="21">
        <v>0.2249423969154834</v>
      </c>
      <c r="X96" s="21">
        <f t="shared" si="10"/>
        <v>1.1247119845774171E-2</v>
      </c>
      <c r="Y96" s="21">
        <v>1.4027085584682266E-2</v>
      </c>
      <c r="AA96" s="21">
        <v>21.685230000000001</v>
      </c>
      <c r="AB96" s="21">
        <v>0.22411331713517876</v>
      </c>
      <c r="AC96" s="21">
        <f t="shared" si="11"/>
        <v>1.1205665856758938E-2</v>
      </c>
      <c r="AD96">
        <v>1.5628058100736378E-2</v>
      </c>
      <c r="AH96" s="12"/>
      <c r="AI96" s="12"/>
      <c r="AR96" s="12"/>
      <c r="AS96" s="12"/>
    </row>
    <row r="97" spans="2:45" x14ac:dyDescent="0.2">
      <c r="B97" s="21">
        <v>1.9291</v>
      </c>
      <c r="C97" s="21">
        <v>6.0807767534173864E-2</v>
      </c>
      <c r="D97" s="21">
        <f t="shared" si="6"/>
        <v>3.0403883767086935E-3</v>
      </c>
      <c r="E97" s="21">
        <v>2.8663705273394083E-2</v>
      </c>
      <c r="G97" s="21">
        <v>1.9107000000000001</v>
      </c>
      <c r="H97" s="21">
        <v>6.2123611156162308E-2</v>
      </c>
      <c r="I97" s="21">
        <f t="shared" si="7"/>
        <v>3.1061805578081157E-3</v>
      </c>
      <c r="J97" s="21">
        <v>2.2760338310315192E-2</v>
      </c>
      <c r="L97" s="21">
        <v>15.5304</v>
      </c>
      <c r="M97" s="21">
        <v>0.17679144773562269</v>
      </c>
      <c r="N97" s="21">
        <f t="shared" si="8"/>
        <v>8.8395723867811353E-3</v>
      </c>
      <c r="O97" s="21">
        <v>1.0486753549121101E-2</v>
      </c>
      <c r="Q97" s="21">
        <v>13.7067</v>
      </c>
      <c r="R97" s="21">
        <v>0.17455978346356293</v>
      </c>
      <c r="S97" s="21">
        <f t="shared" si="9"/>
        <v>8.7279891731781474E-3</v>
      </c>
      <c r="T97" s="21">
        <v>8.1138770017790355E-3</v>
      </c>
      <c r="V97" s="21">
        <v>24.51042</v>
      </c>
      <c r="W97" s="21">
        <v>0.2249523792832539</v>
      </c>
      <c r="X97" s="21">
        <f t="shared" si="10"/>
        <v>1.1247618964162695E-2</v>
      </c>
      <c r="Y97" s="21">
        <v>1.4748360925879386E-2</v>
      </c>
      <c r="AA97" s="21">
        <v>21.676929999999999</v>
      </c>
      <c r="AB97" s="21">
        <v>0.2241092937819181</v>
      </c>
      <c r="AC97" s="21">
        <f t="shared" si="11"/>
        <v>1.1205464689095905E-2</v>
      </c>
      <c r="AD97">
        <v>1.5472562812927569E-2</v>
      </c>
      <c r="AH97" s="12"/>
      <c r="AI97" s="12"/>
      <c r="AR97" s="12"/>
      <c r="AS97" s="12"/>
    </row>
    <row r="98" spans="2:45" x14ac:dyDescent="0.2">
      <c r="B98" s="21">
        <v>1.9202999999999999</v>
      </c>
      <c r="C98" s="21">
        <v>6.082405201928924E-2</v>
      </c>
      <c r="D98" s="21">
        <f t="shared" si="6"/>
        <v>3.041202600964462E-3</v>
      </c>
      <c r="E98" s="21">
        <v>2.579428231217144E-2</v>
      </c>
      <c r="G98" s="21">
        <v>1.8655999999999999</v>
      </c>
      <c r="H98" s="21">
        <v>6.2138269514243769E-2</v>
      </c>
      <c r="I98" s="21">
        <f t="shared" si="7"/>
        <v>3.1069134757121886E-3</v>
      </c>
      <c r="J98" s="21">
        <v>2.5398917299759096E-2</v>
      </c>
      <c r="L98" s="21">
        <v>15.5402</v>
      </c>
      <c r="M98" s="21">
        <v>0.17679721501693454</v>
      </c>
      <c r="N98" s="21">
        <f t="shared" si="8"/>
        <v>8.8398607508467283E-3</v>
      </c>
      <c r="O98" s="21">
        <v>9.8136639437063043E-3</v>
      </c>
      <c r="Q98" s="21">
        <v>13.690200000000001</v>
      </c>
      <c r="R98" s="21">
        <v>0.17458405764110024</v>
      </c>
      <c r="S98" s="21">
        <f t="shared" si="9"/>
        <v>8.7292028820550125E-3</v>
      </c>
      <c r="T98" s="21">
        <v>9.361997650074224E-3</v>
      </c>
      <c r="V98" s="21">
        <v>24.521190000000001</v>
      </c>
      <c r="W98" s="21">
        <v>0.2249619724694629</v>
      </c>
      <c r="X98" s="21">
        <f t="shared" si="10"/>
        <v>1.1248098623473146E-2</v>
      </c>
      <c r="Y98" s="21">
        <v>1.2679446754491907E-2</v>
      </c>
      <c r="AA98" s="21">
        <v>21.67755</v>
      </c>
      <c r="AB98" s="21">
        <v>0.22410478885752769</v>
      </c>
      <c r="AC98" s="21">
        <f t="shared" si="11"/>
        <v>1.1205239442876385E-2</v>
      </c>
      <c r="AD98">
        <v>9.7784686940234795E-3</v>
      </c>
      <c r="AH98" s="12"/>
      <c r="AI98" s="12"/>
      <c r="AR98" s="12"/>
      <c r="AS98" s="12"/>
    </row>
    <row r="99" spans="2:45" x14ac:dyDescent="0.2">
      <c r="B99" s="21">
        <v>1.9334</v>
      </c>
      <c r="C99" s="21">
        <v>6.0840327283768543E-2</v>
      </c>
      <c r="D99" s="21">
        <f t="shared" si="6"/>
        <v>3.0420163641884275E-3</v>
      </c>
      <c r="E99" s="21">
        <v>8.3972019149238537E-3</v>
      </c>
      <c r="G99" s="21">
        <v>1.8736999999999999</v>
      </c>
      <c r="H99" s="21">
        <v>6.2152919977303434E-2</v>
      </c>
      <c r="I99" s="21">
        <f t="shared" si="7"/>
        <v>3.107645998865172E-3</v>
      </c>
      <c r="J99" s="21">
        <v>1.9723513885715246E-2</v>
      </c>
      <c r="L99" s="21">
        <v>15.5518</v>
      </c>
      <c r="M99" s="21">
        <v>0.17680375906614071</v>
      </c>
      <c r="N99" s="21">
        <f t="shared" si="8"/>
        <v>8.8401879533070351E-3</v>
      </c>
      <c r="O99" s="21">
        <v>8.2098721061900949E-3</v>
      </c>
      <c r="Q99" s="21">
        <v>13.693</v>
      </c>
      <c r="R99" s="21">
        <v>0.17460898014053797</v>
      </c>
      <c r="S99" s="21">
        <f t="shared" si="9"/>
        <v>8.7304490070268994E-3</v>
      </c>
      <c r="T99" s="21">
        <v>8.9817592931448389E-3</v>
      </c>
      <c r="V99" s="21">
        <v>24.516449999999999</v>
      </c>
      <c r="W99" s="21">
        <v>0.2249746843910452</v>
      </c>
      <c r="X99" s="21">
        <f t="shared" si="10"/>
        <v>1.1248734219552262E-2</v>
      </c>
      <c r="Y99" s="21">
        <v>8.3475703051838733E-3</v>
      </c>
      <c r="AA99" s="21">
        <v>21.697759999999999</v>
      </c>
      <c r="AB99" s="21">
        <v>0.22410080750887559</v>
      </c>
      <c r="AC99" s="21">
        <f t="shared" si="11"/>
        <v>1.120504037544378E-2</v>
      </c>
      <c r="AD99">
        <v>1.0113528068878656E-2</v>
      </c>
      <c r="AH99" s="12"/>
      <c r="AI99" s="12"/>
      <c r="AR99" s="12"/>
      <c r="AS99" s="12"/>
    </row>
    <row r="100" spans="2:45" x14ac:dyDescent="0.2">
      <c r="B100" s="21">
        <v>1.9396</v>
      </c>
      <c r="C100" s="21">
        <v>6.0856056907337176E-2</v>
      </c>
      <c r="D100" s="21">
        <f t="shared" si="6"/>
        <v>3.0428028453668588E-3</v>
      </c>
      <c r="E100" s="21">
        <v>1.0107769289017276E-2</v>
      </c>
      <c r="G100" s="21">
        <v>1.9037999999999999</v>
      </c>
      <c r="H100" s="21">
        <v>6.2167562652312845E-2</v>
      </c>
      <c r="I100" s="21">
        <f t="shared" si="7"/>
        <v>3.1083781326156426E-3</v>
      </c>
      <c r="J100" s="21">
        <v>2.3863717229300276E-2</v>
      </c>
      <c r="L100" s="21">
        <v>15.534000000000001</v>
      </c>
      <c r="M100" s="21">
        <v>0.17681108294699921</v>
      </c>
      <c r="N100" s="21">
        <f t="shared" si="8"/>
        <v>8.8405541473499608E-3</v>
      </c>
      <c r="O100" s="21">
        <v>7.3958096243750809E-3</v>
      </c>
      <c r="Q100" s="21">
        <v>13.682</v>
      </c>
      <c r="R100" s="21">
        <v>0.17463455023105473</v>
      </c>
      <c r="S100" s="21">
        <f t="shared" si="9"/>
        <v>8.7317275115527376E-3</v>
      </c>
      <c r="T100" s="21">
        <v>7.6621145906335423E-3</v>
      </c>
      <c r="V100" s="21">
        <v>24.522559999999999</v>
      </c>
      <c r="W100" s="21">
        <v>0.22498475790987166</v>
      </c>
      <c r="X100" s="21">
        <f t="shared" si="10"/>
        <v>1.1249237895493584E-2</v>
      </c>
      <c r="Y100" s="21">
        <v>8.0358310086753142E-3</v>
      </c>
      <c r="AA100" s="21">
        <v>21.69558</v>
      </c>
      <c r="AB100" s="21">
        <v>0.2240963450004049</v>
      </c>
      <c r="AC100" s="21">
        <f t="shared" si="11"/>
        <v>1.1204817250020246E-2</v>
      </c>
      <c r="AD100">
        <v>9.2600415765802576E-3</v>
      </c>
      <c r="AH100" s="12"/>
      <c r="AI100" s="12"/>
      <c r="AR100" s="12"/>
      <c r="AS100" s="12"/>
    </row>
    <row r="101" spans="2:45" x14ac:dyDescent="0.2">
      <c r="B101" s="21">
        <v>1.9202999999999999</v>
      </c>
      <c r="C101" s="21">
        <v>6.0871777370525355E-2</v>
      </c>
      <c r="D101" s="21">
        <f t="shared" si="6"/>
        <v>3.0435888685262681E-3</v>
      </c>
      <c r="E101" s="21">
        <v>1.1467214134217621E-2</v>
      </c>
      <c r="G101" s="21">
        <v>1.8988</v>
      </c>
      <c r="H101" s="21">
        <v>6.2182884425128551E-2</v>
      </c>
      <c r="I101" s="21">
        <f t="shared" si="7"/>
        <v>3.1091442212564276E-3</v>
      </c>
      <c r="J101" s="21">
        <v>2.2555553639846682E-2</v>
      </c>
      <c r="L101" s="21">
        <v>15.541700000000001</v>
      </c>
      <c r="M101" s="21">
        <v>0.17681918973916319</v>
      </c>
      <c r="N101" s="21">
        <f t="shared" si="8"/>
        <v>8.8409594869581602E-3</v>
      </c>
      <c r="O101" s="21">
        <v>9.7699539405261167E-3</v>
      </c>
      <c r="Q101" s="21">
        <v>13.690200000000001</v>
      </c>
      <c r="R101" s="21">
        <v>0.17466076719323484</v>
      </c>
      <c r="S101" s="21">
        <f t="shared" si="9"/>
        <v>8.7330383596617416E-3</v>
      </c>
      <c r="T101" s="21">
        <v>1.4702720836634518E-2</v>
      </c>
      <c r="V101" s="21">
        <v>24.502310000000001</v>
      </c>
      <c r="W101" s="21">
        <v>0.22499435041525112</v>
      </c>
      <c r="X101" s="21">
        <f t="shared" si="10"/>
        <v>1.1249717520762557E-2</v>
      </c>
      <c r="Y101" s="21">
        <v>8.3098567978023841E-3</v>
      </c>
      <c r="AA101" s="21">
        <v>21.68093</v>
      </c>
      <c r="AB101" s="21">
        <v>0.22409240647898637</v>
      </c>
      <c r="AC101" s="21">
        <f t="shared" si="11"/>
        <v>1.1204620323949319E-2</v>
      </c>
      <c r="AD101">
        <v>7.735045571940647E-3</v>
      </c>
      <c r="AH101" s="12"/>
      <c r="AI101" s="12"/>
      <c r="AR101" s="12"/>
      <c r="AS101" s="12"/>
    </row>
    <row r="102" spans="2:45" x14ac:dyDescent="0.2">
      <c r="B102" s="21">
        <v>1.9157999999999999</v>
      </c>
      <c r="C102" s="21">
        <v>6.0888025112236066E-2</v>
      </c>
      <c r="D102" s="21">
        <f t="shared" si="6"/>
        <v>3.0444012556118034E-3</v>
      </c>
      <c r="E102" s="21">
        <v>1.1316227286512069E-2</v>
      </c>
      <c r="G102" s="21">
        <v>1.9247000000000001</v>
      </c>
      <c r="H102" s="21">
        <v>6.2197511613157667E-2</v>
      </c>
      <c r="I102" s="21">
        <f t="shared" si="7"/>
        <v>3.1098755806578835E-3</v>
      </c>
      <c r="J102" s="21">
        <v>2.7384356848390634E-2</v>
      </c>
      <c r="L102" s="21">
        <v>15.5336</v>
      </c>
      <c r="M102" s="21">
        <v>0.17682808253838944</v>
      </c>
      <c r="N102" s="21">
        <f t="shared" si="8"/>
        <v>8.8414041269194721E-3</v>
      </c>
      <c r="O102" s="21">
        <v>9.7699539405261167E-3</v>
      </c>
      <c r="Q102" s="21">
        <v>13.7033</v>
      </c>
      <c r="R102" s="21">
        <v>0.17468763031901696</v>
      </c>
      <c r="S102" s="21">
        <f t="shared" si="9"/>
        <v>8.7343815159508491E-3</v>
      </c>
      <c r="T102" s="21">
        <v>1.5907639674068663E-2</v>
      </c>
      <c r="V102" s="21">
        <v>24.51437</v>
      </c>
      <c r="W102" s="21">
        <v>0.22500490414450935</v>
      </c>
      <c r="X102" s="21">
        <f t="shared" si="10"/>
        <v>1.1250245207225468E-2</v>
      </c>
      <c r="Y102" s="21">
        <v>1.0231862977971882E-2</v>
      </c>
      <c r="AA102" s="21">
        <v>21.681719999999999</v>
      </c>
      <c r="AB102" s="21">
        <v>0.22408798720906792</v>
      </c>
      <c r="AC102" s="21">
        <f t="shared" si="11"/>
        <v>1.1204399360453397E-2</v>
      </c>
      <c r="AD102">
        <v>8.5830023884421666E-3</v>
      </c>
      <c r="AH102" s="12"/>
      <c r="AI102" s="12"/>
      <c r="AR102" s="12"/>
      <c r="AS102" s="12"/>
    </row>
    <row r="103" spans="2:45" x14ac:dyDescent="0.2">
      <c r="B103" s="21">
        <v>1.9133</v>
      </c>
      <c r="C103" s="21">
        <v>6.090372714809477E-2</v>
      </c>
      <c r="D103" s="21">
        <f t="shared" si="6"/>
        <v>3.0451863574047387E-3</v>
      </c>
      <c r="E103" s="21">
        <v>2.2842241571264424E-2</v>
      </c>
      <c r="G103" s="21">
        <v>1.8703000000000001</v>
      </c>
      <c r="H103" s="21">
        <v>6.2212131271613451E-2</v>
      </c>
      <c r="I103" s="21">
        <f t="shared" si="7"/>
        <v>3.1106065635806727E-3</v>
      </c>
      <c r="J103" s="21">
        <v>2.6708182266863459E-2</v>
      </c>
      <c r="L103" s="21">
        <v>15.526</v>
      </c>
      <c r="M103" s="21">
        <v>0.17683776445675356</v>
      </c>
      <c r="N103" s="21">
        <f t="shared" si="8"/>
        <v>8.841888222837678E-3</v>
      </c>
      <c r="O103" s="21">
        <v>1.1390654063749133E-2</v>
      </c>
      <c r="Q103" s="21">
        <v>13.664</v>
      </c>
      <c r="R103" s="21">
        <v>0.17471513891165119</v>
      </c>
      <c r="S103" s="21">
        <f t="shared" si="9"/>
        <v>8.7357569455825592E-3</v>
      </c>
      <c r="T103" s="21">
        <v>1.5852854632526042E-2</v>
      </c>
      <c r="V103" s="21">
        <v>24.50525</v>
      </c>
      <c r="W103" s="21">
        <v>0.2250149768682238</v>
      </c>
      <c r="X103" s="21">
        <f t="shared" si="10"/>
        <v>1.1250748843411191E-2</v>
      </c>
      <c r="Y103" s="21">
        <v>7.8310740004170851E-3</v>
      </c>
      <c r="AA103" s="21">
        <v>21.68779</v>
      </c>
      <c r="AB103" s="21">
        <v>0.22408409233752757</v>
      </c>
      <c r="AC103" s="21">
        <f t="shared" si="11"/>
        <v>1.1204204616876379E-2</v>
      </c>
      <c r="AD103">
        <v>7.3797913249631555E-3</v>
      </c>
      <c r="AH103" s="12"/>
      <c r="AI103" s="12"/>
      <c r="AR103" s="12"/>
      <c r="AS103" s="12"/>
    </row>
    <row r="104" spans="2:45" x14ac:dyDescent="0.2">
      <c r="B104" s="21">
        <v>1.9118999999999999</v>
      </c>
      <c r="C104" s="21">
        <v>6.0919956418560101E-2</v>
      </c>
      <c r="D104" s="21">
        <f t="shared" si="6"/>
        <v>3.0459978209280052E-3</v>
      </c>
      <c r="E104" s="21">
        <v>3.0930939203328452E-2</v>
      </c>
      <c r="G104" s="21">
        <v>1.8562000000000001</v>
      </c>
      <c r="H104" s="21">
        <v>6.2226743444924001E-2</v>
      </c>
      <c r="I104" s="21">
        <f t="shared" si="7"/>
        <v>3.1113371722462004E-3</v>
      </c>
      <c r="J104" s="21">
        <v>2.6201965575124324E-2</v>
      </c>
      <c r="L104" s="21">
        <v>15.5518</v>
      </c>
      <c r="M104" s="21">
        <v>0.17684823862287197</v>
      </c>
      <c r="N104" s="21">
        <f t="shared" si="8"/>
        <v>8.8424119311435994E-3</v>
      </c>
      <c r="O104" s="21">
        <v>1.5767942161233395E-2</v>
      </c>
      <c r="Q104" s="21">
        <v>13.700699999999999</v>
      </c>
      <c r="R104" s="21">
        <v>0.17474329228567501</v>
      </c>
      <c r="S104" s="21">
        <f t="shared" si="9"/>
        <v>8.737164614283751E-3</v>
      </c>
      <c r="T104" s="21">
        <v>1.5856134459571229E-2</v>
      </c>
      <c r="V104" s="21">
        <v>24.496749999999999</v>
      </c>
      <c r="W104" s="21">
        <v>0.22502514114772848</v>
      </c>
      <c r="X104" s="21">
        <f t="shared" si="10"/>
        <v>1.1251257057386424E-2</v>
      </c>
      <c r="Y104" s="21">
        <v>1.162642593405303E-2</v>
      </c>
      <c r="AA104" s="21">
        <v>21.672509999999999</v>
      </c>
      <c r="AB104" s="21">
        <v>0.22408072207003446</v>
      </c>
      <c r="AC104" s="21">
        <f t="shared" si="11"/>
        <v>1.1204036103501723E-2</v>
      </c>
      <c r="AD104">
        <v>9.0591213701994387E-3</v>
      </c>
      <c r="AH104" s="12"/>
      <c r="AI104" s="12"/>
      <c r="AR104" s="12"/>
      <c r="AS104" s="12"/>
    </row>
    <row r="105" spans="2:45" x14ac:dyDescent="0.2">
      <c r="B105" s="21">
        <v>1.9659</v>
      </c>
      <c r="C105" s="21">
        <v>6.0935103653341247E-2</v>
      </c>
      <c r="D105" s="21">
        <f t="shared" si="6"/>
        <v>3.0467551826670624E-3</v>
      </c>
      <c r="E105" s="21">
        <v>3.0567793508855055E-2</v>
      </c>
      <c r="G105" s="21">
        <v>1.8966000000000001</v>
      </c>
      <c r="H105" s="21">
        <v>6.2242034844561131E-2</v>
      </c>
      <c r="I105" s="21">
        <f t="shared" si="7"/>
        <v>3.1121017422280567E-3</v>
      </c>
      <c r="J105" s="21">
        <v>1.5215518394060719E-2</v>
      </c>
      <c r="L105" s="21">
        <v>15.5245</v>
      </c>
      <c r="M105" s="21">
        <v>0.17685950818213489</v>
      </c>
      <c r="N105" s="21">
        <f t="shared" si="8"/>
        <v>8.8429754091067445E-3</v>
      </c>
      <c r="O105" s="21">
        <v>1.5642506193062563E-2</v>
      </c>
      <c r="Q105" s="21">
        <v>13.682600000000001</v>
      </c>
      <c r="R105" s="21">
        <v>0.17477208976690065</v>
      </c>
      <c r="S105" s="21">
        <f t="shared" si="9"/>
        <v>8.7386044883450333E-3</v>
      </c>
      <c r="T105" s="21">
        <v>1.4127172399316133E-2</v>
      </c>
      <c r="V105" s="21">
        <v>24.494509999999998</v>
      </c>
      <c r="W105" s="21">
        <v>0.22503569408119298</v>
      </c>
      <c r="X105" s="21">
        <f t="shared" si="10"/>
        <v>1.125178470405965E-2</v>
      </c>
      <c r="Y105" s="21">
        <v>8.9600084374961253E-2</v>
      </c>
      <c r="AA105" s="21">
        <v>21.669589999999999</v>
      </c>
      <c r="AB105" s="21">
        <v>0.22407687167105059</v>
      </c>
      <c r="AC105" s="21">
        <f t="shared" si="11"/>
        <v>1.1203843583552531E-2</v>
      </c>
      <c r="AD105">
        <v>8.4297212290802698E-3</v>
      </c>
      <c r="AH105" s="12"/>
      <c r="AI105" s="12"/>
      <c r="AR105" s="12"/>
      <c r="AS105" s="12"/>
    </row>
    <row r="106" spans="2:45" x14ac:dyDescent="0.2">
      <c r="B106" s="21">
        <v>1.9738</v>
      </c>
      <c r="C106" s="21">
        <v>6.0951314430688193E-2</v>
      </c>
      <c r="D106" s="21">
        <f t="shared" si="6"/>
        <v>3.0475657215344098E-3</v>
      </c>
      <c r="E106" s="21">
        <v>2.7712397947489167E-2</v>
      </c>
      <c r="G106" s="21">
        <v>1.8844000000000001</v>
      </c>
      <c r="H106" s="21">
        <v>6.2256632200126512E-2</v>
      </c>
      <c r="I106" s="21">
        <f t="shared" si="7"/>
        <v>3.1128316100063258E-3</v>
      </c>
      <c r="J106" s="21">
        <v>1.5007331541616592E-2</v>
      </c>
      <c r="L106" s="21">
        <v>15.5084</v>
      </c>
      <c r="M106" s="21">
        <v>0.17687157629694308</v>
      </c>
      <c r="N106" s="21">
        <f t="shared" si="8"/>
        <v>8.8435788148471545E-3</v>
      </c>
      <c r="O106" s="21">
        <v>1.9119544973664825E-2</v>
      </c>
      <c r="Q106" s="21">
        <v>13.690300000000001</v>
      </c>
      <c r="R106" s="21">
        <v>0.17480153069241799</v>
      </c>
      <c r="S106" s="21">
        <f t="shared" si="9"/>
        <v>8.7400765346209008E-3</v>
      </c>
      <c r="T106" s="21">
        <v>6.6739793227123898E-3</v>
      </c>
      <c r="V106" s="21">
        <v>24.521940000000001</v>
      </c>
      <c r="W106" s="21">
        <v>0.22504810804904174</v>
      </c>
      <c r="X106" s="21">
        <f t="shared" si="10"/>
        <v>1.1252405402452087E-2</v>
      </c>
      <c r="Y106" s="21">
        <v>0.11890648678688781</v>
      </c>
      <c r="AA106" s="21">
        <v>21.665769999999998</v>
      </c>
      <c r="AB106" s="21">
        <v>0.22407254134625693</v>
      </c>
      <c r="AC106" s="21">
        <f t="shared" si="11"/>
        <v>1.1203627067312847E-2</v>
      </c>
      <c r="AD106">
        <v>5.5156840011011676E-3</v>
      </c>
      <c r="AH106" s="12"/>
      <c r="AI106" s="12"/>
      <c r="AR106" s="12"/>
      <c r="AS106" s="12"/>
    </row>
    <row r="107" spans="2:45" x14ac:dyDescent="0.2">
      <c r="B107" s="21">
        <v>1.9180999999999999</v>
      </c>
      <c r="C107" s="21">
        <v>6.0967515832383759E-2</v>
      </c>
      <c r="D107" s="21">
        <f t="shared" si="6"/>
        <v>3.048375791619188E-3</v>
      </c>
      <c r="E107" s="21">
        <v>2.6678399502219053E-2</v>
      </c>
      <c r="G107" s="21">
        <v>1.8734</v>
      </c>
      <c r="H107" s="21">
        <v>6.2271222204005224E-2</v>
      </c>
      <c r="I107" s="21">
        <f t="shared" si="7"/>
        <v>3.1135611102002612E-3</v>
      </c>
      <c r="J107" s="21">
        <v>2.1758216838702622E-2</v>
      </c>
      <c r="L107" s="21">
        <v>15.531599999999999</v>
      </c>
      <c r="M107" s="21">
        <v>0.1768844461469555</v>
      </c>
      <c r="N107" s="21">
        <f t="shared" si="8"/>
        <v>8.8442223073477762E-3</v>
      </c>
      <c r="O107" s="21">
        <v>1.1236236024576421E-2</v>
      </c>
      <c r="Q107" s="21">
        <v>13.6943</v>
      </c>
      <c r="R107" s="21">
        <v>0.17483161441060951</v>
      </c>
      <c r="S107" s="21">
        <f t="shared" si="9"/>
        <v>8.7415807205304761E-3</v>
      </c>
      <c r="T107" s="21">
        <v>6.3326929500802532E-3</v>
      </c>
      <c r="V107" s="21">
        <v>24.703510000000001</v>
      </c>
      <c r="W107" s="21">
        <v>0.22505827167435691</v>
      </c>
      <c r="X107" s="21">
        <f t="shared" si="10"/>
        <v>1.1252913583717846E-2</v>
      </c>
      <c r="Y107" s="21">
        <v>0.11994022044335323</v>
      </c>
      <c r="AA107" s="21">
        <v>21.67634</v>
      </c>
      <c r="AB107" s="21">
        <v>0.22406923871316237</v>
      </c>
      <c r="AC107" s="21">
        <f t="shared" si="11"/>
        <v>1.1203461935658118E-2</v>
      </c>
      <c r="AD107">
        <v>6.0337359902474944E-3</v>
      </c>
      <c r="AH107" s="12"/>
      <c r="AI107" s="12"/>
      <c r="AR107" s="12"/>
      <c r="AS107" s="12"/>
    </row>
    <row r="108" spans="2:45" x14ac:dyDescent="0.2">
      <c r="B108" s="21">
        <v>1.9383999999999999</v>
      </c>
      <c r="C108" s="21">
        <v>6.0982635361781785E-2</v>
      </c>
      <c r="D108" s="21">
        <f t="shared" si="6"/>
        <v>3.0491317680890894E-3</v>
      </c>
      <c r="E108" s="21">
        <v>3.2725112681242209E-2</v>
      </c>
      <c r="G108" s="21">
        <v>1.8824000000000001</v>
      </c>
      <c r="H108" s="21">
        <v>6.2285805026772285E-2</v>
      </c>
      <c r="I108" s="21">
        <f t="shared" si="7"/>
        <v>3.1142902513386144E-3</v>
      </c>
      <c r="J108" s="21">
        <v>2.3739250198774188E-2</v>
      </c>
      <c r="L108" s="21">
        <v>15.504300000000001</v>
      </c>
      <c r="M108" s="21">
        <v>0.17689811916360262</v>
      </c>
      <c r="N108" s="21">
        <f t="shared" si="8"/>
        <v>8.8449059581801309E-3</v>
      </c>
      <c r="O108" s="21">
        <v>1.6342123485030714E-2</v>
      </c>
      <c r="Q108" s="21">
        <v>13.694699999999999</v>
      </c>
      <c r="R108" s="21">
        <v>0.17486233771374679</v>
      </c>
      <c r="S108" s="21">
        <f t="shared" si="9"/>
        <v>8.7431168856873399E-3</v>
      </c>
      <c r="T108" s="21">
        <v>1.0259775826010819E-2</v>
      </c>
      <c r="V108" s="21">
        <v>24.735690000000002</v>
      </c>
      <c r="W108" s="21">
        <v>0.22506891574718621</v>
      </c>
      <c r="X108" s="21">
        <f t="shared" si="10"/>
        <v>1.1253445787359311E-2</v>
      </c>
      <c r="Y108" s="21">
        <v>9.1698973931009675E-2</v>
      </c>
      <c r="AA108" s="21">
        <v>21.662279999999999</v>
      </c>
      <c r="AB108" s="21">
        <v>0.22406545656564356</v>
      </c>
      <c r="AC108" s="21">
        <f t="shared" si="11"/>
        <v>1.1203272828282179E-2</v>
      </c>
      <c r="AD108">
        <v>6.0504694032784152E-3</v>
      </c>
      <c r="AH108" s="12"/>
      <c r="AI108" s="12"/>
      <c r="AR108" s="12"/>
      <c r="AS108" s="12"/>
    </row>
    <row r="109" spans="2:45" x14ac:dyDescent="0.2">
      <c r="B109" s="21">
        <v>1.9158999999999999</v>
      </c>
      <c r="C109" s="21">
        <v>6.0998818379243466E-2</v>
      </c>
      <c r="D109" s="21">
        <f t="shared" si="6"/>
        <v>3.0499409189621734E-3</v>
      </c>
      <c r="E109" s="21">
        <v>3.4342932315106683E-2</v>
      </c>
      <c r="G109" s="21">
        <v>1.8391999999999999</v>
      </c>
      <c r="H109" s="21">
        <v>6.2300380776165655E-2</v>
      </c>
      <c r="I109" s="21">
        <f t="shared" si="7"/>
        <v>3.1150190388082831E-3</v>
      </c>
      <c r="J109" s="21">
        <v>3.0815791406355278E-2</v>
      </c>
      <c r="L109" s="21">
        <v>15.516400000000001</v>
      </c>
      <c r="M109" s="21">
        <v>0.17691258973382867</v>
      </c>
      <c r="N109" s="21">
        <f t="shared" si="8"/>
        <v>8.8456294866914344E-3</v>
      </c>
      <c r="O109" s="21">
        <v>1.5581302898024679E-2</v>
      </c>
      <c r="Q109" s="21">
        <v>13.6814</v>
      </c>
      <c r="R109" s="21">
        <v>0.17489368712999917</v>
      </c>
      <c r="S109" s="21">
        <f t="shared" si="9"/>
        <v>8.7446843564999589E-3</v>
      </c>
      <c r="T109" s="21">
        <v>1.0591269989948972E-2</v>
      </c>
      <c r="V109" s="21">
        <v>24.736229999999999</v>
      </c>
      <c r="W109" s="21">
        <v>0.22507917054120066</v>
      </c>
      <c r="X109" s="21">
        <f t="shared" si="10"/>
        <v>1.1253958527060034E-2</v>
      </c>
      <c r="Y109" s="21">
        <v>1.3263041883368538E-2</v>
      </c>
      <c r="AA109" s="21">
        <v>21.675280000000001</v>
      </c>
      <c r="AB109" s="21">
        <v>0.22406220005061991</v>
      </c>
      <c r="AC109" s="21">
        <f t="shared" si="11"/>
        <v>1.1203110002530997E-2</v>
      </c>
      <c r="AD109">
        <v>5.9395387026272162E-3</v>
      </c>
      <c r="AH109" s="12"/>
      <c r="AI109" s="12"/>
      <c r="AR109" s="12"/>
      <c r="AS109" s="12"/>
    </row>
    <row r="110" spans="2:45" x14ac:dyDescent="0.2">
      <c r="B110" s="21">
        <v>1.885</v>
      </c>
      <c r="C110" s="21">
        <v>6.1013919844968151E-2</v>
      </c>
      <c r="D110" s="21">
        <f t="shared" si="6"/>
        <v>3.0506959922484075E-3</v>
      </c>
      <c r="E110" s="21">
        <v>3.7105120940376941E-2</v>
      </c>
      <c r="G110" s="21">
        <v>1.8357000000000001</v>
      </c>
      <c r="H110" s="21">
        <v>6.2314949433951231E-2</v>
      </c>
      <c r="I110" s="21">
        <f t="shared" si="7"/>
        <v>3.1157474716975615E-3</v>
      </c>
      <c r="J110" s="21">
        <v>3.0900080906042945E-2</v>
      </c>
      <c r="L110" s="21">
        <v>15.5433</v>
      </c>
      <c r="M110" s="21">
        <v>0.17692785049838461</v>
      </c>
      <c r="N110" s="21">
        <f t="shared" si="8"/>
        <v>8.8463925249192311E-3</v>
      </c>
      <c r="O110" s="21">
        <v>1.6570365113659693E-2</v>
      </c>
      <c r="Q110" s="21">
        <v>13.6706</v>
      </c>
      <c r="R110" s="21">
        <v>0.17492564661524676</v>
      </c>
      <c r="S110" s="21">
        <f t="shared" si="9"/>
        <v>8.7462823307623387E-3</v>
      </c>
      <c r="T110" s="21">
        <v>1.2170743609163308E-2</v>
      </c>
      <c r="V110" s="21">
        <v>24.723890000000001</v>
      </c>
      <c r="W110" s="21">
        <v>0.22508981380683449</v>
      </c>
      <c r="X110" s="21">
        <f t="shared" si="10"/>
        <v>1.1254490690341725E-2</v>
      </c>
      <c r="Y110" s="21">
        <v>9.5212646218874059E-3</v>
      </c>
      <c r="AA110" s="21">
        <v>21.668859999999999</v>
      </c>
      <c r="AB110" s="21">
        <v>0.22405846443259433</v>
      </c>
      <c r="AC110" s="21">
        <f t="shared" si="11"/>
        <v>1.1202923221629718E-2</v>
      </c>
      <c r="AD110">
        <v>7.4158060923950591E-3</v>
      </c>
      <c r="AH110" s="12"/>
      <c r="AI110" s="12"/>
      <c r="AR110" s="12"/>
      <c r="AS110" s="12"/>
    </row>
    <row r="111" spans="2:45" x14ac:dyDescent="0.2">
      <c r="B111" s="21">
        <v>1.9782</v>
      </c>
      <c r="C111" s="21">
        <v>6.1029548833818614E-2</v>
      </c>
      <c r="D111" s="21">
        <f t="shared" si="6"/>
        <v>3.0514774416909307E-3</v>
      </c>
      <c r="E111" s="21">
        <v>3.6196712557910557E-2</v>
      </c>
      <c r="G111" s="21">
        <v>1.9091</v>
      </c>
      <c r="H111" s="21">
        <v>6.2329511107974266E-2</v>
      </c>
      <c r="I111" s="21">
        <f t="shared" si="7"/>
        <v>3.1164755553987136E-3</v>
      </c>
      <c r="J111" s="21">
        <v>3.1578267843566078E-2</v>
      </c>
      <c r="L111" s="21">
        <v>15.513</v>
      </c>
      <c r="M111" s="21">
        <v>0.17694389411711478</v>
      </c>
      <c r="N111" s="21">
        <f t="shared" si="8"/>
        <v>8.8471947058557394E-3</v>
      </c>
      <c r="O111" s="21">
        <v>1.7319151249411743E-2</v>
      </c>
      <c r="Q111" s="21">
        <v>13.6775</v>
      </c>
      <c r="R111" s="21">
        <v>0.17495820011802057</v>
      </c>
      <c r="S111" s="21">
        <f t="shared" si="9"/>
        <v>8.747910005901029E-3</v>
      </c>
      <c r="T111" s="21">
        <v>1.0864759546349535E-2</v>
      </c>
      <c r="V111" s="21">
        <v>24.725449999999999</v>
      </c>
      <c r="W111" s="21">
        <v>0.22510054830460099</v>
      </c>
      <c r="X111" s="21">
        <f t="shared" si="10"/>
        <v>1.1255027415230051E-2</v>
      </c>
      <c r="Y111" s="21">
        <v>1.0252588453653949E-2</v>
      </c>
      <c r="AA111" s="21">
        <v>21.666499999999999</v>
      </c>
      <c r="AB111" s="21">
        <v>0.22405525485850719</v>
      </c>
      <c r="AC111" s="21">
        <f t="shared" si="11"/>
        <v>1.120276274292536E-2</v>
      </c>
      <c r="AD111">
        <v>7.214596315803264E-3</v>
      </c>
      <c r="AH111" s="12"/>
      <c r="AI111" s="12"/>
      <c r="AR111" s="12"/>
      <c r="AS111" s="12"/>
    </row>
    <row r="112" spans="2:45" x14ac:dyDescent="0.2">
      <c r="B112" s="21">
        <v>1.8959999999999999</v>
      </c>
      <c r="C112" s="21">
        <v>6.1045705362081717E-2</v>
      </c>
      <c r="D112" s="21">
        <f t="shared" si="6"/>
        <v>3.0522852681040859E-3</v>
      </c>
      <c r="E112" s="21">
        <v>3.826941337412948E-2</v>
      </c>
      <c r="G112" s="21">
        <v>1.8581000000000001</v>
      </c>
      <c r="H112" s="21">
        <v>6.234406584311137E-2</v>
      </c>
      <c r="I112" s="21">
        <f t="shared" si="7"/>
        <v>3.1172032921555686E-3</v>
      </c>
      <c r="J112" s="21">
        <v>3.5803938330859611E-2</v>
      </c>
      <c r="L112" s="21">
        <v>15.536899999999999</v>
      </c>
      <c r="M112" s="21">
        <v>0.17696071326828247</v>
      </c>
      <c r="N112" s="21">
        <f t="shared" si="8"/>
        <v>8.8480356634141246E-3</v>
      </c>
      <c r="O112" s="21">
        <v>2.5834569862879502E-2</v>
      </c>
      <c r="Q112" s="21">
        <v>13.6999</v>
      </c>
      <c r="R112" s="21">
        <v>0.17499133157840363</v>
      </c>
      <c r="S112" s="21">
        <f t="shared" si="9"/>
        <v>8.7495665789201812E-3</v>
      </c>
      <c r="T112" s="21">
        <v>1.6990438487572517E-2</v>
      </c>
      <c r="V112" s="21">
        <v>24.71322</v>
      </c>
      <c r="W112" s="21">
        <v>0.2251112821516974</v>
      </c>
      <c r="X112" s="21">
        <f t="shared" si="10"/>
        <v>1.1255564107584871E-2</v>
      </c>
      <c r="Y112" s="21">
        <v>6.9571165003902953E-3</v>
      </c>
      <c r="AA112" s="21">
        <v>21.65541</v>
      </c>
      <c r="AB112" s="21">
        <v>0.22404932520307647</v>
      </c>
      <c r="AC112" s="21">
        <f t="shared" si="11"/>
        <v>1.1202466260153823E-2</v>
      </c>
      <c r="AD112">
        <v>6.5844437882015662E-3</v>
      </c>
      <c r="AH112" s="12"/>
      <c r="AI112" s="12"/>
      <c r="AR112" s="12"/>
      <c r="AS112" s="12"/>
    </row>
    <row r="113" spans="2:45" x14ac:dyDescent="0.2">
      <c r="B113" s="21">
        <v>1.9259999999999999</v>
      </c>
      <c r="C113" s="21">
        <v>6.1060781019604118E-2</v>
      </c>
      <c r="D113" s="21">
        <f t="shared" si="6"/>
        <v>3.0530390509802062E-3</v>
      </c>
      <c r="E113" s="21">
        <v>3.6016107507613887E-2</v>
      </c>
      <c r="G113" s="21">
        <v>1.8868</v>
      </c>
      <c r="H113" s="21">
        <v>6.2358613810468727E-2</v>
      </c>
      <c r="I113" s="21">
        <f t="shared" si="7"/>
        <v>3.1179306905234367E-3</v>
      </c>
      <c r="J113" s="21">
        <v>2.9659433575171295E-2</v>
      </c>
      <c r="L113" s="21">
        <v>15.553100000000001</v>
      </c>
      <c r="M113" s="21">
        <v>0.17697830064791009</v>
      </c>
      <c r="N113" s="21">
        <f t="shared" si="8"/>
        <v>8.8489150323955053E-3</v>
      </c>
      <c r="O113" s="21">
        <v>2.4827666019986712E-2</v>
      </c>
      <c r="Q113" s="21">
        <v>13.6838</v>
      </c>
      <c r="R113" s="21">
        <v>0.17502502492696154</v>
      </c>
      <c r="S113" s="21">
        <f t="shared" si="9"/>
        <v>8.7512512463480772E-3</v>
      </c>
      <c r="T113" s="21">
        <v>1.8692030387306519E-2</v>
      </c>
      <c r="V113" s="21">
        <v>24.710799999999999</v>
      </c>
      <c r="W113" s="21">
        <v>0.22512153456176731</v>
      </c>
      <c r="X113" s="21">
        <f t="shared" si="10"/>
        <v>1.1256076728088366E-2</v>
      </c>
      <c r="Y113" s="21">
        <v>6.634318352325118E-3</v>
      </c>
      <c r="AA113" s="21">
        <v>21.668299999999999</v>
      </c>
      <c r="AB113" s="21">
        <v>0.22404616342451344</v>
      </c>
      <c r="AC113" s="21">
        <f t="shared" si="11"/>
        <v>1.1202308171225674E-2</v>
      </c>
      <c r="AD113">
        <v>8.2515434919771466E-3</v>
      </c>
      <c r="AH113" s="12"/>
      <c r="AI113" s="12"/>
      <c r="AR113" s="12"/>
      <c r="AS113" s="12"/>
    </row>
    <row r="114" spans="2:45" x14ac:dyDescent="0.2">
      <c r="B114" s="21">
        <v>1.9496</v>
      </c>
      <c r="C114" s="21">
        <v>6.1076920746561091E-2</v>
      </c>
      <c r="D114" s="21">
        <f t="shared" si="6"/>
        <v>3.0538460373280545E-3</v>
      </c>
      <c r="E114" s="21">
        <v>2.3833631699764112E-2</v>
      </c>
      <c r="G114" s="21">
        <v>1.9227000000000001</v>
      </c>
      <c r="H114" s="21">
        <v>6.2373154991989289E-2</v>
      </c>
      <c r="I114" s="21">
        <f t="shared" si="7"/>
        <v>3.1186577495994645E-3</v>
      </c>
      <c r="J114" s="21">
        <v>2.9771597202703094E-2</v>
      </c>
      <c r="L114" s="21">
        <v>15.4892</v>
      </c>
      <c r="M114" s="21">
        <v>0.1769966489691237</v>
      </c>
      <c r="N114" s="21">
        <f t="shared" si="8"/>
        <v>8.8498324484561856E-3</v>
      </c>
      <c r="O114" s="21">
        <v>2.5390805422435891E-2</v>
      </c>
      <c r="Q114" s="21">
        <v>13.653700000000001</v>
      </c>
      <c r="R114" s="21">
        <v>0.17505926408370232</v>
      </c>
      <c r="S114" s="21">
        <f t="shared" si="9"/>
        <v>8.7529632041851158E-3</v>
      </c>
      <c r="T114" s="21">
        <v>2.2633426607563997E-2</v>
      </c>
      <c r="V114" s="21">
        <v>24.72438</v>
      </c>
      <c r="W114" s="21">
        <v>0.22513235859025124</v>
      </c>
      <c r="X114" s="21">
        <f t="shared" si="10"/>
        <v>1.1256617929512562E-2</v>
      </c>
      <c r="Y114" s="21">
        <v>5.440237127184824E-3</v>
      </c>
      <c r="AA114" s="21">
        <v>21.656580000000002</v>
      </c>
      <c r="AB114" s="21">
        <v>0.22404352830187715</v>
      </c>
      <c r="AC114" s="21">
        <f t="shared" si="11"/>
        <v>1.1202176415093858E-2</v>
      </c>
      <c r="AD114">
        <v>7.4482662412130914E-3</v>
      </c>
      <c r="AH114" s="12"/>
      <c r="AI114" s="12"/>
      <c r="AR114" s="12"/>
      <c r="AS114" s="12"/>
    </row>
    <row r="115" spans="2:45" x14ac:dyDescent="0.2">
      <c r="B115" s="21">
        <v>1.8936999999999999</v>
      </c>
      <c r="C115" s="21">
        <v>6.1091979953074499E-2</v>
      </c>
      <c r="D115" s="21">
        <f t="shared" si="6"/>
        <v>3.0545989976537252E-3</v>
      </c>
      <c r="E115" s="21">
        <v>2.2680101410708024E-2</v>
      </c>
      <c r="G115" s="21">
        <v>1.9317</v>
      </c>
      <c r="H115" s="21">
        <v>6.2387689495845618E-2</v>
      </c>
      <c r="I115" s="21">
        <f t="shared" si="7"/>
        <v>3.1193844747922812E-3</v>
      </c>
      <c r="J115" s="21">
        <v>2.8277871207005659E-2</v>
      </c>
      <c r="L115" s="21">
        <v>15.535500000000001</v>
      </c>
      <c r="M115" s="21">
        <v>0.17701575096150479</v>
      </c>
      <c r="N115" s="21">
        <f t="shared" si="8"/>
        <v>8.8507875480752403E-3</v>
      </c>
      <c r="O115" s="21">
        <v>2.5145277886712919E-2</v>
      </c>
      <c r="Q115" s="21">
        <v>13.6595</v>
      </c>
      <c r="R115" s="21">
        <v>0.17509403295706444</v>
      </c>
      <c r="S115" s="21">
        <f t="shared" si="9"/>
        <v>8.7547016478532226E-3</v>
      </c>
      <c r="T115" s="21">
        <v>1.7130178049279021E-2</v>
      </c>
      <c r="V115" s="21">
        <v>24.715720000000001</v>
      </c>
      <c r="W115" s="21">
        <v>0.22514308991635198</v>
      </c>
      <c r="X115" s="21">
        <f t="shared" si="10"/>
        <v>1.1257154495817601E-2</v>
      </c>
      <c r="Y115" s="21">
        <v>5.8427022857577733E-3</v>
      </c>
      <c r="AA115" s="21">
        <v>21.64847</v>
      </c>
      <c r="AB115" s="21">
        <v>0.22403991264420653</v>
      </c>
      <c r="AC115" s="21">
        <f t="shared" si="11"/>
        <v>1.1201995632210327E-2</v>
      </c>
      <c r="AD115">
        <v>2.859544946315809E-2</v>
      </c>
      <c r="AH115" s="12"/>
      <c r="AI115" s="12"/>
      <c r="AR115" s="12"/>
      <c r="AS115" s="12"/>
    </row>
    <row r="116" spans="2:45" x14ac:dyDescent="0.2">
      <c r="B116" s="21">
        <v>1.9028</v>
      </c>
      <c r="C116" s="21">
        <v>6.1108103498749233E-2</v>
      </c>
      <c r="D116" s="21">
        <f t="shared" si="6"/>
        <v>3.0554051749374618E-3</v>
      </c>
      <c r="E116" s="21">
        <v>3.111531777115574E-2</v>
      </c>
      <c r="G116" s="21">
        <v>1.8889</v>
      </c>
      <c r="H116" s="21">
        <v>6.2402217367166668E-2</v>
      </c>
      <c r="I116" s="21">
        <f t="shared" si="7"/>
        <v>3.1201108683583337E-3</v>
      </c>
      <c r="J116" s="21">
        <v>2.7971628483161291E-2</v>
      </c>
      <c r="L116" s="21">
        <v>15.509</v>
      </c>
      <c r="M116" s="21">
        <v>0.17703559937045441</v>
      </c>
      <c r="N116" s="21">
        <f t="shared" si="8"/>
        <v>8.8517799685227209E-3</v>
      </c>
      <c r="O116" s="21">
        <v>1.8588517961365347E-2</v>
      </c>
      <c r="Q116" s="21">
        <v>13.6455</v>
      </c>
      <c r="R116" s="21">
        <v>0.17512931544293311</v>
      </c>
      <c r="S116" s="21">
        <f t="shared" si="9"/>
        <v>8.7564657721466554E-3</v>
      </c>
      <c r="T116" s="21">
        <v>1.4340571815656598E-2</v>
      </c>
      <c r="V116" s="21">
        <v>24.711950000000002</v>
      </c>
      <c r="W116" s="21">
        <v>0.22515391196461307</v>
      </c>
      <c r="X116" s="21">
        <f t="shared" si="10"/>
        <v>1.1257695598230654E-2</v>
      </c>
      <c r="Y116" s="21">
        <v>5.527951700222954E-3</v>
      </c>
      <c r="AA116" s="21">
        <v>21.662050000000001</v>
      </c>
      <c r="AB116" s="21">
        <v>0.22403682405403555</v>
      </c>
      <c r="AC116" s="21">
        <f t="shared" si="11"/>
        <v>1.1201841202701778E-2</v>
      </c>
      <c r="AD116">
        <v>7.0445230711525253E-2</v>
      </c>
      <c r="AH116" s="12"/>
      <c r="AI116" s="12"/>
      <c r="AR116" s="12"/>
      <c r="AS116" s="12"/>
    </row>
    <row r="117" spans="2:45" x14ac:dyDescent="0.2">
      <c r="B117" s="21">
        <v>1.9033</v>
      </c>
      <c r="C117" s="21">
        <v>6.1123146998104928E-2</v>
      </c>
      <c r="D117" s="21">
        <f t="shared" si="6"/>
        <v>3.0561573499052466E-3</v>
      </c>
      <c r="E117" s="21">
        <v>2.9081488957754566E-2</v>
      </c>
      <c r="G117" s="21">
        <v>1.8627</v>
      </c>
      <c r="H117" s="21">
        <v>6.2416738714288759E-2</v>
      </c>
      <c r="I117" s="21">
        <f t="shared" si="7"/>
        <v>3.1208369357144383E-3</v>
      </c>
      <c r="J117" s="21">
        <v>2.6584356302156342E-2</v>
      </c>
      <c r="L117" s="21">
        <v>15.508699999999999</v>
      </c>
      <c r="M117" s="21">
        <v>0.17705618695656086</v>
      </c>
      <c r="N117" s="21">
        <f t="shared" si="8"/>
        <v>8.8528093478280438E-3</v>
      </c>
      <c r="O117" s="21">
        <v>7.2182338560066089E-2</v>
      </c>
      <c r="Q117" s="21">
        <v>13.681800000000001</v>
      </c>
      <c r="R117" s="21">
        <v>0.17516509542368697</v>
      </c>
      <c r="S117" s="21">
        <f t="shared" si="9"/>
        <v>8.7582547711843491E-3</v>
      </c>
      <c r="T117" s="21">
        <v>1.68139228022493E-2</v>
      </c>
      <c r="V117" s="21">
        <v>24.72109</v>
      </c>
      <c r="W117" s="21">
        <v>0.22516707625051627</v>
      </c>
      <c r="X117" s="21">
        <f t="shared" si="10"/>
        <v>1.1258353812525814E-2</v>
      </c>
      <c r="Y117" s="21">
        <v>8.1129205592061753E-3</v>
      </c>
      <c r="AA117" s="21">
        <v>21.720680000000002</v>
      </c>
      <c r="AB117" s="21">
        <v>0.2240342627371758</v>
      </c>
      <c r="AC117" s="21">
        <f t="shared" si="11"/>
        <v>1.120171313685879E-2</v>
      </c>
      <c r="AD117">
        <v>8.0710478687714929E-2</v>
      </c>
      <c r="AH117" s="12"/>
      <c r="AI117" s="12"/>
      <c r="AR117" s="12"/>
      <c r="AS117" s="12"/>
    </row>
    <row r="118" spans="2:45" x14ac:dyDescent="0.2">
      <c r="B118" s="21">
        <v>1.9619</v>
      </c>
      <c r="C118" s="21">
        <v>6.1138718988528788E-2</v>
      </c>
      <c r="D118" s="21">
        <f t="shared" si="6"/>
        <v>3.0569359494264396E-3</v>
      </c>
      <c r="E118" s="21">
        <v>3.1185782016810132E-2</v>
      </c>
      <c r="G118" s="21">
        <v>1.9129</v>
      </c>
      <c r="H118" s="21">
        <v>6.2431253645658172E-2</v>
      </c>
      <c r="I118" s="21">
        <f t="shared" si="7"/>
        <v>3.1215626822829086E-3</v>
      </c>
      <c r="J118" s="21">
        <v>1.7991720317968498E-2</v>
      </c>
      <c r="L118" s="21">
        <v>15.5299</v>
      </c>
      <c r="M118" s="21">
        <v>0.17707750649497828</v>
      </c>
      <c r="N118" s="21">
        <f t="shared" si="8"/>
        <v>8.8538753247489142E-3</v>
      </c>
      <c r="O118" s="21">
        <v>8.7703808355167723E-2</v>
      </c>
      <c r="Q118" s="21">
        <v>13.649100000000001</v>
      </c>
      <c r="R118" s="21">
        <v>0.17520135676727172</v>
      </c>
      <c r="S118" s="21">
        <f t="shared" si="9"/>
        <v>8.7600678383635867E-3</v>
      </c>
      <c r="T118" s="21">
        <v>2.0572919092826564E-2</v>
      </c>
      <c r="V118" s="21">
        <v>24.712109999999999</v>
      </c>
      <c r="W118" s="21">
        <v>0.22517789605985347</v>
      </c>
      <c r="X118" s="21">
        <f t="shared" si="10"/>
        <v>1.1258894802992674E-2</v>
      </c>
      <c r="Y118" s="21">
        <v>9.4372284066872175E-3</v>
      </c>
      <c r="AA118" s="21">
        <v>21.815950000000001</v>
      </c>
      <c r="AB118" s="21">
        <v>0.22403122396829647</v>
      </c>
      <c r="AC118" s="21">
        <f t="shared" si="11"/>
        <v>1.1201561198414825E-2</v>
      </c>
      <c r="AD118">
        <v>7.3228797409216048E-2</v>
      </c>
      <c r="AH118" s="12"/>
      <c r="AI118" s="12"/>
      <c r="AR118" s="12"/>
      <c r="AS118" s="12"/>
    </row>
    <row r="119" spans="2:45" x14ac:dyDescent="0.2">
      <c r="B119" s="21">
        <v>1.9390000000000001</v>
      </c>
      <c r="C119" s="21">
        <v>6.1154283455925496E-2</v>
      </c>
      <c r="D119" s="21">
        <f t="shared" si="6"/>
        <v>3.0577141727962751E-3</v>
      </c>
      <c r="E119" s="21">
        <v>2.684185164998867E-2</v>
      </c>
      <c r="G119" s="21">
        <v>1.8855999999999999</v>
      </c>
      <c r="H119" s="21">
        <v>6.2446448253613208E-2</v>
      </c>
      <c r="I119" s="21">
        <f t="shared" si="7"/>
        <v>3.1223224126806608E-3</v>
      </c>
      <c r="J119" s="21">
        <v>2.097529499196614E-2</v>
      </c>
      <c r="L119" s="21">
        <v>15.6799</v>
      </c>
      <c r="M119" s="21">
        <v>0.17709955077481185</v>
      </c>
      <c r="N119" s="21">
        <f t="shared" si="8"/>
        <v>8.8549775387405921E-3</v>
      </c>
      <c r="O119" s="21">
        <v>8.5335854129434008E-2</v>
      </c>
      <c r="Q119" s="21">
        <v>13.6793</v>
      </c>
      <c r="R119" s="21">
        <v>0.17523808332630506</v>
      </c>
      <c r="S119" s="21">
        <f t="shared" si="9"/>
        <v>8.7619041663152524E-3</v>
      </c>
      <c r="T119" s="21">
        <v>1.8207608299828596E-2</v>
      </c>
      <c r="V119" s="21">
        <v>24.731349999999999</v>
      </c>
      <c r="W119" s="21">
        <v>0.22518976761724258</v>
      </c>
      <c r="X119" s="21">
        <f t="shared" si="10"/>
        <v>1.125948838086213E-2</v>
      </c>
      <c r="Y119" s="21">
        <v>1.5500102257726555E-2</v>
      </c>
      <c r="AA119" s="21">
        <v>21.815740000000002</v>
      </c>
      <c r="AB119" s="21">
        <v>0.22402871288440523</v>
      </c>
      <c r="AC119" s="21">
        <f t="shared" si="11"/>
        <v>1.1201435644220263E-2</v>
      </c>
      <c r="AD119">
        <v>4.486132242812229E-2</v>
      </c>
      <c r="AH119" s="12"/>
      <c r="AI119" s="12"/>
      <c r="AR119" s="12"/>
      <c r="AS119" s="12"/>
    </row>
    <row r="120" spans="2:45" x14ac:dyDescent="0.2">
      <c r="B120" s="21">
        <v>1.9682999999999999</v>
      </c>
      <c r="C120" s="21">
        <v>6.1169304550299772E-2</v>
      </c>
      <c r="D120" s="21">
        <f t="shared" si="6"/>
        <v>3.0584652275149888E-3</v>
      </c>
      <c r="E120" s="21">
        <v>1.7870562386226127E-2</v>
      </c>
      <c r="G120" s="21">
        <v>1.8815</v>
      </c>
      <c r="H120" s="21">
        <v>6.2461636383790757E-2</v>
      </c>
      <c r="I120" s="21">
        <f t="shared" si="7"/>
        <v>3.123081819189538E-3</v>
      </c>
      <c r="J120" s="21">
        <v>1.804918280698601E-2</v>
      </c>
      <c r="L120" s="21">
        <v>15.670299999999999</v>
      </c>
      <c r="M120" s="21">
        <v>0.17712231259850988</v>
      </c>
      <c r="N120" s="21">
        <f t="shared" si="8"/>
        <v>8.8561156299254949E-3</v>
      </c>
      <c r="O120" s="21">
        <v>6.4607120350624089E-2</v>
      </c>
      <c r="Q120" s="21">
        <v>13.690799999999999</v>
      </c>
      <c r="R120" s="21">
        <v>0.17527525893720661</v>
      </c>
      <c r="S120" s="21">
        <f t="shared" si="9"/>
        <v>8.7637629468603311E-3</v>
      </c>
      <c r="T120" s="21">
        <v>1.734280830776793E-2</v>
      </c>
      <c r="V120" s="21">
        <v>24.707820000000002</v>
      </c>
      <c r="W120" s="21">
        <v>0.22520067640040525</v>
      </c>
      <c r="X120" s="21">
        <f t="shared" si="10"/>
        <v>1.1260033820020263E-2</v>
      </c>
      <c r="Y120" s="21">
        <v>1.5152849566995072E-2</v>
      </c>
      <c r="AA120" s="21">
        <v>21.826370000000001</v>
      </c>
      <c r="AB120" s="21">
        <v>0.22402572476021029</v>
      </c>
      <c r="AC120" s="21">
        <f t="shared" si="11"/>
        <v>1.1201286238010515E-2</v>
      </c>
      <c r="AD120">
        <v>1.0901787468117452E-2</v>
      </c>
      <c r="AH120" s="12"/>
      <c r="AI120" s="12"/>
      <c r="AR120" s="12"/>
      <c r="AS120" s="12"/>
    </row>
    <row r="121" spans="2:45" x14ac:dyDescent="0.2">
      <c r="B121" s="21">
        <v>1.9239999999999999</v>
      </c>
      <c r="C121" s="21">
        <v>6.1184854585651566E-2</v>
      </c>
      <c r="D121" s="21">
        <f t="shared" si="6"/>
        <v>3.0592427292825785E-3</v>
      </c>
      <c r="E121" s="21">
        <v>2.0203638286209753E-2</v>
      </c>
      <c r="G121" s="21">
        <v>1.91</v>
      </c>
      <c r="H121" s="21">
        <v>6.2476132313712261E-2</v>
      </c>
      <c r="I121" s="21">
        <f t="shared" si="7"/>
        <v>3.1238066156856134E-3</v>
      </c>
      <c r="J121" s="21">
        <v>3.6610080578988104E-2</v>
      </c>
      <c r="L121" s="21">
        <v>15.6729</v>
      </c>
      <c r="M121" s="21">
        <v>0.17714578478126664</v>
      </c>
      <c r="N121" s="21">
        <f t="shared" si="8"/>
        <v>8.8572892390633325E-3</v>
      </c>
      <c r="O121" s="21">
        <v>5.7508260276244033E-3</v>
      </c>
      <c r="Q121" s="21">
        <v>13.6546</v>
      </c>
      <c r="R121" s="21">
        <v>0.17531286741936175</v>
      </c>
      <c r="S121" s="21">
        <f t="shared" si="9"/>
        <v>8.7656433709680879E-3</v>
      </c>
      <c r="T121" s="21">
        <v>1.6521561669527427E-2</v>
      </c>
      <c r="V121" s="21">
        <v>24.689920000000001</v>
      </c>
      <c r="W121" s="21">
        <v>0.22521158365927574</v>
      </c>
      <c r="X121" s="21">
        <f t="shared" si="10"/>
        <v>1.1260579182963788E-2</v>
      </c>
      <c r="Y121" s="21">
        <v>1.5037325892590875E-2</v>
      </c>
      <c r="AA121" s="21">
        <v>21.823709999999998</v>
      </c>
      <c r="AB121" s="21">
        <v>0.22402326473275957</v>
      </c>
      <c r="AC121" s="21">
        <f t="shared" si="11"/>
        <v>1.120116323663798E-2</v>
      </c>
      <c r="AD121">
        <v>1.3773977276009043E-2</v>
      </c>
      <c r="AH121" s="12"/>
      <c r="AI121" s="12"/>
      <c r="AR121" s="12"/>
      <c r="AS121" s="12"/>
    </row>
    <row r="122" spans="2:45" x14ac:dyDescent="0.2">
      <c r="B122" s="21">
        <v>1.9527000000000001</v>
      </c>
      <c r="C122" s="21">
        <v>6.1200397562096095E-2</v>
      </c>
      <c r="D122" s="21">
        <f t="shared" si="6"/>
        <v>3.0600198781048048E-3</v>
      </c>
      <c r="E122" s="21">
        <v>2.0745481435724768E-2</v>
      </c>
      <c r="G122" s="21">
        <v>1.8722000000000001</v>
      </c>
      <c r="H122" s="21">
        <v>6.2490622072666861E-2</v>
      </c>
      <c r="I122" s="21">
        <f t="shared" si="7"/>
        <v>3.1245311036333431E-3</v>
      </c>
      <c r="J122" s="21">
        <v>3.5785863130571562E-2</v>
      </c>
      <c r="L122" s="21">
        <v>15.673500000000001</v>
      </c>
      <c r="M122" s="21">
        <v>0.17716996015042777</v>
      </c>
      <c r="N122" s="21">
        <f t="shared" si="8"/>
        <v>8.8584980075213891E-3</v>
      </c>
      <c r="O122" s="21">
        <v>5.5436450102799972E-3</v>
      </c>
      <c r="Q122" s="21">
        <v>13.673400000000001</v>
      </c>
      <c r="R122" s="21">
        <v>0.1753508925743095</v>
      </c>
      <c r="S122" s="21">
        <f t="shared" si="9"/>
        <v>8.7675446287154759E-3</v>
      </c>
      <c r="T122" s="21">
        <v>1.5929155658728406E-2</v>
      </c>
      <c r="V122" s="21">
        <v>24.702349999999999</v>
      </c>
      <c r="W122" s="21">
        <v>0.22522306167408862</v>
      </c>
      <c r="X122" s="21">
        <f t="shared" si="10"/>
        <v>1.1261153083704432E-2</v>
      </c>
      <c r="Y122" s="21">
        <v>1.3051316791804015E-2</v>
      </c>
      <c r="AA122" s="21">
        <v>21.798439999999999</v>
      </c>
      <c r="AB122" s="21">
        <v>0.22402032807680414</v>
      </c>
      <c r="AC122" s="21">
        <f t="shared" si="11"/>
        <v>1.1201016403840207E-2</v>
      </c>
      <c r="AD122">
        <v>1.4844071207051239E-2</v>
      </c>
      <c r="AH122" s="12"/>
      <c r="AI122" s="12"/>
      <c r="AR122" s="12"/>
      <c r="AS122" s="12"/>
    </row>
    <row r="123" spans="2:45" x14ac:dyDescent="0.2">
      <c r="B123" s="21">
        <v>1.9196</v>
      </c>
      <c r="C123" s="21">
        <v>6.1215933696419637E-2</v>
      </c>
      <c r="D123" s="21">
        <f t="shared" si="6"/>
        <v>3.0607966848209822E-3</v>
      </c>
      <c r="E123" s="21">
        <v>2.5083022146463962E-2</v>
      </c>
      <c r="G123" s="21">
        <v>1.9630000000000001</v>
      </c>
      <c r="H123" s="21">
        <v>6.2505105769485189E-2</v>
      </c>
      <c r="I123" s="21">
        <f t="shared" si="7"/>
        <v>3.1252552884742596E-3</v>
      </c>
      <c r="J123" s="21">
        <v>3.6825371688551919E-2</v>
      </c>
      <c r="L123" s="21">
        <v>15.6843</v>
      </c>
      <c r="M123" s="21">
        <v>0.1771948315449102</v>
      </c>
      <c r="N123" s="21">
        <f t="shared" si="8"/>
        <v>8.8597415772455109E-3</v>
      </c>
      <c r="O123" s="21">
        <v>6.0375491716420718E-3</v>
      </c>
      <c r="Q123" s="21">
        <v>13.651999999999999</v>
      </c>
      <c r="R123" s="21">
        <v>0.17538931818496303</v>
      </c>
      <c r="S123" s="21">
        <f t="shared" si="9"/>
        <v>8.7694659092481513E-3</v>
      </c>
      <c r="T123" s="21">
        <v>8.3888020598895611E-3</v>
      </c>
      <c r="V123" s="21">
        <v>24.707070000000002</v>
      </c>
      <c r="W123" s="21">
        <v>0.22523405730678364</v>
      </c>
      <c r="X123" s="21">
        <f t="shared" si="10"/>
        <v>1.1261702865339182E-2</v>
      </c>
      <c r="Y123" s="21">
        <v>1.3047140299698253E-2</v>
      </c>
      <c r="AA123" s="21">
        <v>21.797239999999999</v>
      </c>
      <c r="AB123" s="21">
        <v>0.22401791992943712</v>
      </c>
      <c r="AC123" s="21">
        <f t="shared" si="11"/>
        <v>1.1200895996471857E-2</v>
      </c>
      <c r="AD123">
        <v>1.2401721654673559E-2</v>
      </c>
      <c r="AH123" s="12"/>
      <c r="AI123" s="12"/>
      <c r="AR123" s="12"/>
      <c r="AS123" s="12"/>
    </row>
    <row r="124" spans="2:45" x14ac:dyDescent="0.2">
      <c r="B124" s="21">
        <v>1.9303999999999999</v>
      </c>
      <c r="C124" s="21">
        <v>6.1230927240364788E-2</v>
      </c>
      <c r="D124" s="21">
        <f t="shared" si="6"/>
        <v>3.0615463620182397E-3</v>
      </c>
      <c r="E124" s="21">
        <v>2.3527282035968402E-2</v>
      </c>
      <c r="G124" s="21">
        <v>1.8946000000000001</v>
      </c>
      <c r="H124" s="21">
        <v>6.2519583449802837E-2</v>
      </c>
      <c r="I124" s="21">
        <f t="shared" si="7"/>
        <v>3.125979172490142E-3</v>
      </c>
      <c r="J124" s="21">
        <v>4.0107393333399272E-2</v>
      </c>
      <c r="L124" s="21">
        <v>15.6721</v>
      </c>
      <c r="M124" s="21">
        <v>0.17722039181462196</v>
      </c>
      <c r="N124" s="21">
        <f t="shared" si="8"/>
        <v>8.8610195907310989E-3</v>
      </c>
      <c r="O124" s="21">
        <v>5.8018962417468187E-3</v>
      </c>
      <c r="Q124" s="21">
        <v>13.6615</v>
      </c>
      <c r="R124" s="21">
        <v>0.1754281280148578</v>
      </c>
      <c r="S124" s="21">
        <f t="shared" si="9"/>
        <v>8.7714064007428909E-3</v>
      </c>
      <c r="T124" s="21">
        <v>8.0294458090211327E-3</v>
      </c>
      <c r="V124" s="21">
        <v>24.677399999999999</v>
      </c>
      <c r="W124" s="21">
        <v>0.22524601240754613</v>
      </c>
      <c r="X124" s="21">
        <f t="shared" si="10"/>
        <v>1.1262300620377308E-2</v>
      </c>
      <c r="Y124" s="21">
        <v>1.3307173629287695E-2</v>
      </c>
      <c r="AA124" s="21">
        <v>21.79834</v>
      </c>
      <c r="AB124" s="21">
        <v>0.22401553803103597</v>
      </c>
      <c r="AC124" s="21">
        <f t="shared" si="11"/>
        <v>1.1200776901551799E-2</v>
      </c>
      <c r="AD124">
        <v>8.754609071798234E-3</v>
      </c>
      <c r="AH124" s="12"/>
      <c r="AI124" s="12"/>
      <c r="AR124" s="12"/>
      <c r="AS124" s="12"/>
    </row>
    <row r="125" spans="2:45" x14ac:dyDescent="0.2">
      <c r="B125" s="21">
        <v>1.98</v>
      </c>
      <c r="C125" s="21">
        <v>6.1246450179552298E-2</v>
      </c>
      <c r="D125" s="21">
        <f t="shared" si="6"/>
        <v>3.062322508977615E-3</v>
      </c>
      <c r="E125" s="21">
        <v>2.4624621824507288E-2</v>
      </c>
      <c r="G125" s="21">
        <v>1.8754999999999999</v>
      </c>
      <c r="H125" s="21">
        <v>6.2534055222614487E-2</v>
      </c>
      <c r="I125" s="21">
        <f t="shared" si="7"/>
        <v>3.1267027611307247E-3</v>
      </c>
      <c r="J125" s="21">
        <v>3.4549312583610138E-2</v>
      </c>
      <c r="L125" s="21">
        <v>15.683299999999999</v>
      </c>
      <c r="M125" s="21">
        <v>0.17724663381989511</v>
      </c>
      <c r="N125" s="21">
        <f t="shared" si="8"/>
        <v>8.8623316909947555E-3</v>
      </c>
      <c r="O125" s="21">
        <v>5.9693383217907063E-3</v>
      </c>
      <c r="Q125" s="21">
        <v>13.657400000000001</v>
      </c>
      <c r="R125" s="21">
        <v>0.17546730580742773</v>
      </c>
      <c r="S125" s="21">
        <f t="shared" si="9"/>
        <v>8.7733652903713866E-3</v>
      </c>
      <c r="T125" s="21">
        <v>6.9887051733497491E-3</v>
      </c>
      <c r="V125" s="21">
        <v>24.707799999999999</v>
      </c>
      <c r="W125" s="21">
        <v>0.2252570960043026</v>
      </c>
      <c r="X125" s="21">
        <f t="shared" si="10"/>
        <v>1.1262854800215131E-2</v>
      </c>
      <c r="Y125" s="21">
        <v>1.2937450289760006E-2</v>
      </c>
      <c r="AA125" s="21">
        <v>21.81662</v>
      </c>
      <c r="AB125" s="21">
        <v>0.22401368505316305</v>
      </c>
      <c r="AC125" s="21">
        <f t="shared" si="11"/>
        <v>1.1200684252658154E-2</v>
      </c>
      <c r="AD125">
        <v>8.2238129842555213E-3</v>
      </c>
      <c r="AH125" s="12"/>
      <c r="AI125" s="12"/>
      <c r="AR125" s="12"/>
      <c r="AS125" s="12"/>
    </row>
    <row r="126" spans="2:45" x14ac:dyDescent="0.2">
      <c r="B126" s="21">
        <v>1.9360999999999999</v>
      </c>
      <c r="C126" s="21">
        <v>6.1261966802411777E-2</v>
      </c>
      <c r="D126" s="21">
        <f t="shared" si="6"/>
        <v>3.063098340120589E-3</v>
      </c>
      <c r="E126" s="21">
        <v>2.2949248353704328E-2</v>
      </c>
      <c r="G126" s="21">
        <v>1.9379</v>
      </c>
      <c r="H126" s="21">
        <v>6.2548521133682006E-2</v>
      </c>
      <c r="I126" s="21">
        <f t="shared" si="7"/>
        <v>3.1274260566841005E-3</v>
      </c>
      <c r="J126" s="21">
        <v>2.6438381190988222E-2</v>
      </c>
      <c r="L126" s="21">
        <v>15.6744</v>
      </c>
      <c r="M126" s="21">
        <v>0.17727355043092344</v>
      </c>
      <c r="N126" s="21">
        <f t="shared" si="8"/>
        <v>8.8636775215461729E-3</v>
      </c>
      <c r="O126" s="21">
        <v>4.6854028642153512E-3</v>
      </c>
      <c r="Q126" s="21">
        <v>13.6646</v>
      </c>
      <c r="R126" s="21">
        <v>0.17550683528531291</v>
      </c>
      <c r="S126" s="21">
        <f t="shared" si="9"/>
        <v>8.7753417642656463E-3</v>
      </c>
      <c r="T126" s="21">
        <v>4.9921939064904459E-3</v>
      </c>
      <c r="V126" s="21">
        <v>24.688140000000001</v>
      </c>
      <c r="W126" s="21">
        <v>0.22526865821608663</v>
      </c>
      <c r="X126" s="21">
        <f t="shared" si="10"/>
        <v>1.1263432910804332E-2</v>
      </c>
      <c r="Y126" s="21">
        <v>1.1480669841085265E-2</v>
      </c>
      <c r="AA126" s="21">
        <v>21.810230000000001</v>
      </c>
      <c r="AB126" s="21">
        <v>0.22401135627066693</v>
      </c>
      <c r="AC126" s="21">
        <f t="shared" si="11"/>
        <v>1.1200567813533346E-2</v>
      </c>
      <c r="AD126">
        <v>6.5690090576892837E-3</v>
      </c>
      <c r="AH126" s="12"/>
      <c r="AI126" s="12"/>
      <c r="AR126" s="12"/>
      <c r="AS126" s="12"/>
    </row>
    <row r="127" spans="2:45" x14ac:dyDescent="0.2">
      <c r="B127" s="21">
        <v>1.9218</v>
      </c>
      <c r="C127" s="21">
        <v>6.1276941436903085E-2</v>
      </c>
      <c r="D127" s="21">
        <f t="shared" si="6"/>
        <v>3.0638470718451546E-3</v>
      </c>
      <c r="E127" s="21">
        <v>4.7065773126551268E-2</v>
      </c>
      <c r="G127" s="21">
        <v>1.9175</v>
      </c>
      <c r="H127" s="21">
        <v>6.2562981228802439E-2</v>
      </c>
      <c r="I127" s="21">
        <f t="shared" si="7"/>
        <v>3.1281490614401223E-3</v>
      </c>
      <c r="J127" s="21">
        <v>2.6199847327799453E-2</v>
      </c>
      <c r="L127" s="21">
        <v>15.672599999999999</v>
      </c>
      <c r="M127" s="21">
        <v>0.1773011345272085</v>
      </c>
      <c r="N127" s="21">
        <f t="shared" si="8"/>
        <v>8.8650567263604246E-3</v>
      </c>
      <c r="O127" s="21">
        <v>5.7648070219214406E-3</v>
      </c>
      <c r="Q127" s="21">
        <v>13.670400000000001</v>
      </c>
      <c r="R127" s="21">
        <v>0.17554670014969384</v>
      </c>
      <c r="S127" s="21">
        <f t="shared" si="9"/>
        <v>8.7773350074846924E-3</v>
      </c>
      <c r="T127" s="21">
        <v>6.126336588859682E-3</v>
      </c>
      <c r="V127" s="21">
        <v>24.693100000000001</v>
      </c>
      <c r="W127" s="21">
        <v>0.22528069893368197</v>
      </c>
      <c r="X127" s="21">
        <f t="shared" si="10"/>
        <v>1.1264034946684098E-2</v>
      </c>
      <c r="Y127" s="21">
        <v>9.8788850585478424E-3</v>
      </c>
      <c r="AA127" s="21">
        <v>21.808119999999999</v>
      </c>
      <c r="AB127" s="21">
        <v>0.2240085518895836</v>
      </c>
      <c r="AC127" s="21">
        <f t="shared" si="11"/>
        <v>1.120042759447918E-2</v>
      </c>
      <c r="AD127">
        <v>9.7134947367047125E-3</v>
      </c>
      <c r="AH127" s="12"/>
      <c r="AI127" s="12"/>
      <c r="AR127" s="12"/>
      <c r="AS127" s="12"/>
    </row>
    <row r="128" spans="2:45" x14ac:dyDescent="0.2">
      <c r="B128" s="21">
        <v>1.9523999999999999</v>
      </c>
      <c r="C128" s="21">
        <v>6.1292445853506031E-2</v>
      </c>
      <c r="D128" s="21">
        <f t="shared" si="6"/>
        <v>3.0646222926753019E-3</v>
      </c>
      <c r="E128" s="21">
        <v>3.8092427068906955E-2</v>
      </c>
      <c r="G128" s="21">
        <v>1.8793</v>
      </c>
      <c r="H128" s="21">
        <v>6.2577435680569046E-2</v>
      </c>
      <c r="I128" s="21">
        <f t="shared" si="7"/>
        <v>3.1288717840284525E-3</v>
      </c>
      <c r="J128" s="21">
        <v>3.0518387899756416E-2</v>
      </c>
      <c r="L128" s="21">
        <v>15.6783</v>
      </c>
      <c r="M128" s="21">
        <v>0.17732937899701168</v>
      </c>
      <c r="N128" s="21">
        <f t="shared" si="8"/>
        <v>8.8664689498505842E-3</v>
      </c>
      <c r="O128" s="21">
        <v>3.8383590243747331E-3</v>
      </c>
      <c r="Q128" s="21">
        <v>13.66</v>
      </c>
      <c r="R128" s="21">
        <v>0.17558688407965845</v>
      </c>
      <c r="S128" s="21">
        <f t="shared" si="9"/>
        <v>8.7793442039829223E-3</v>
      </c>
      <c r="T128" s="21">
        <v>9.5446319991922442E-3</v>
      </c>
      <c r="V128" s="21">
        <v>24.683789999999998</v>
      </c>
      <c r="W128" s="21">
        <v>0.22529234849019203</v>
      </c>
      <c r="X128" s="21">
        <f t="shared" si="10"/>
        <v>1.1264617424509602E-2</v>
      </c>
      <c r="Y128" s="21">
        <v>3.3413807774632105E-2</v>
      </c>
      <c r="AA128" s="21">
        <v>21.809059999999999</v>
      </c>
      <c r="AB128" s="21">
        <v>0.22400677951271641</v>
      </c>
      <c r="AC128" s="21">
        <f t="shared" si="11"/>
        <v>1.1200338975635821E-2</v>
      </c>
      <c r="AD128">
        <v>9.6688158530395408E-3</v>
      </c>
      <c r="AH128" s="12"/>
      <c r="AI128" s="12"/>
      <c r="AR128" s="12"/>
      <c r="AS128" s="12"/>
    </row>
    <row r="129" spans="2:45" x14ac:dyDescent="0.2">
      <c r="B129" s="21">
        <v>1.8541000000000001</v>
      </c>
      <c r="C129" s="21">
        <v>6.1307944354559787E-2</v>
      </c>
      <c r="D129" s="21">
        <f t="shared" si="6"/>
        <v>3.0653972177279894E-3</v>
      </c>
      <c r="E129" s="21">
        <v>3.5924545926149097E-2</v>
      </c>
      <c r="G129" s="21">
        <v>1.9032</v>
      </c>
      <c r="H129" s="21">
        <v>6.2591884471562109E-2</v>
      </c>
      <c r="I129" s="21">
        <f t="shared" si="7"/>
        <v>3.1295942235781055E-3</v>
      </c>
      <c r="J129" s="21">
        <v>2.3538202990033015E-2</v>
      </c>
      <c r="L129" s="21">
        <v>15.668100000000001</v>
      </c>
      <c r="M129" s="21">
        <v>0.1773582767368152</v>
      </c>
      <c r="N129" s="21">
        <f t="shared" si="8"/>
        <v>8.8679138368407597E-3</v>
      </c>
      <c r="O129" s="21">
        <v>1.4466685867882566E-2</v>
      </c>
      <c r="Q129" s="21">
        <v>13.671200000000001</v>
      </c>
      <c r="R129" s="21">
        <v>0.17562737073159407</v>
      </c>
      <c r="S129" s="21">
        <f t="shared" si="9"/>
        <v>8.7813685365797037E-3</v>
      </c>
      <c r="T129" s="21">
        <v>9.5106256366237468E-3</v>
      </c>
      <c r="V129" s="21">
        <v>24.684329999999999</v>
      </c>
      <c r="W129" s="21">
        <v>0.22530390403774392</v>
      </c>
      <c r="X129" s="21">
        <f t="shared" si="10"/>
        <v>1.1265195201887197E-2</v>
      </c>
      <c r="Y129" s="21">
        <v>0.10277579749143249</v>
      </c>
      <c r="AA129" s="21">
        <v>21.790600000000001</v>
      </c>
      <c r="AB129" s="21">
        <v>0.22400453194941902</v>
      </c>
      <c r="AC129" s="21">
        <f t="shared" si="11"/>
        <v>1.1200226597470952E-2</v>
      </c>
      <c r="AD129">
        <v>1.2339735815648277E-2</v>
      </c>
      <c r="AH129" s="12"/>
      <c r="AI129" s="12"/>
      <c r="AR129" s="12"/>
      <c r="AS129" s="12"/>
    </row>
    <row r="130" spans="2:45" x14ac:dyDescent="0.2">
      <c r="B130" s="21">
        <v>1.8998999999999999</v>
      </c>
      <c r="C130" s="21">
        <v>6.1322901468745583E-2</v>
      </c>
      <c r="D130" s="21">
        <f t="shared" si="6"/>
        <v>3.0661450734372794E-3</v>
      </c>
      <c r="E130" s="21">
        <v>3.7885260986299095E-2</v>
      </c>
      <c r="G130" s="21">
        <v>1.8607</v>
      </c>
      <c r="H130" s="21">
        <v>6.2607013326187344E-2</v>
      </c>
      <c r="I130" s="21">
        <f t="shared" si="7"/>
        <v>3.1303506663093675E-3</v>
      </c>
      <c r="J130" s="21">
        <v>1.5757633070991327E-2</v>
      </c>
      <c r="L130" s="21">
        <v>15.6708</v>
      </c>
      <c r="M130" s="21">
        <v>0.17738782065078798</v>
      </c>
      <c r="N130" s="21">
        <f t="shared" si="8"/>
        <v>8.869391032539399E-3</v>
      </c>
      <c r="O130" s="21">
        <v>1.4089641585221042E-2</v>
      </c>
      <c r="Q130" s="21">
        <v>13.6478</v>
      </c>
      <c r="R130" s="21">
        <v>0.17566814373861314</v>
      </c>
      <c r="S130" s="21">
        <f t="shared" si="9"/>
        <v>8.7834071869306567E-3</v>
      </c>
      <c r="T130" s="21">
        <v>2.5260977811636855E-2</v>
      </c>
      <c r="V130" s="21">
        <v>24.761590000000002</v>
      </c>
      <c r="W130" s="21">
        <v>0.22531612115341645</v>
      </c>
      <c r="X130" s="21">
        <f t="shared" si="10"/>
        <v>1.1265806057670823E-2</v>
      </c>
      <c r="Y130" s="21">
        <v>0.11805604419088422</v>
      </c>
      <c r="AA130" s="21">
        <v>21.81644</v>
      </c>
      <c r="AB130" s="21">
        <v>0.22400331680255506</v>
      </c>
      <c r="AC130" s="21">
        <f t="shared" si="11"/>
        <v>1.1200165840127754E-2</v>
      </c>
      <c r="AD130">
        <v>1.3932802302479744E-2</v>
      </c>
      <c r="AH130" s="12"/>
      <c r="AI130" s="12"/>
      <c r="AR130" s="12"/>
      <c r="AS130" s="12"/>
    </row>
    <row r="131" spans="2:45" x14ac:dyDescent="0.2">
      <c r="B131" s="21">
        <v>1.9006000000000001</v>
      </c>
      <c r="C131" s="21">
        <v>6.1338388813771509E-2</v>
      </c>
      <c r="D131" s="21">
        <f t="shared" si="6"/>
        <v>3.0669194406885755E-3</v>
      </c>
      <c r="E131" s="21">
        <v>2.9356975321037392E-2</v>
      </c>
      <c r="G131" s="21">
        <v>1.8704000000000001</v>
      </c>
      <c r="H131" s="21">
        <v>6.2622136584822949E-2</v>
      </c>
      <c r="I131" s="21">
        <f t="shared" si="7"/>
        <v>3.1311068292411478E-3</v>
      </c>
      <c r="J131" s="21">
        <v>2.3833065266557669E-2</v>
      </c>
      <c r="L131" s="21">
        <v>15.7037</v>
      </c>
      <c r="M131" s="21">
        <v>0.17741800365026125</v>
      </c>
      <c r="N131" s="21">
        <f t="shared" si="8"/>
        <v>8.870900182513063E-3</v>
      </c>
      <c r="O131" s="21">
        <v>1.4604040536782706E-2</v>
      </c>
      <c r="Q131" s="21">
        <v>13.6637</v>
      </c>
      <c r="R131" s="21">
        <v>0.1757091867100061</v>
      </c>
      <c r="S131" s="21">
        <f t="shared" si="9"/>
        <v>8.7854593355003053E-3</v>
      </c>
      <c r="T131" s="21">
        <v>4.9040524059189836E-2</v>
      </c>
      <c r="V131" s="21">
        <v>24.923739999999999</v>
      </c>
      <c r="W131" s="21">
        <v>0.22532824406090027</v>
      </c>
      <c r="X131" s="21">
        <f t="shared" si="10"/>
        <v>1.1266412203045015E-2</v>
      </c>
      <c r="Y131" s="21">
        <v>0.10534539918762444</v>
      </c>
      <c r="AA131" s="21">
        <v>21.788409999999999</v>
      </c>
      <c r="AB131" s="21">
        <v>0.22400112441595987</v>
      </c>
      <c r="AC131" s="21">
        <f t="shared" si="11"/>
        <v>1.1200056220797994E-2</v>
      </c>
      <c r="AD131">
        <v>1.4218438029544296E-2</v>
      </c>
      <c r="AH131" s="12"/>
      <c r="AI131" s="12"/>
      <c r="AR131" s="12"/>
      <c r="AS131" s="12"/>
    </row>
    <row r="132" spans="2:45" x14ac:dyDescent="0.2">
      <c r="B132" s="21">
        <v>1.9353</v>
      </c>
      <c r="C132" s="21">
        <v>6.1353335006376769E-2</v>
      </c>
      <c r="D132" s="21">
        <f t="shared" si="6"/>
        <v>3.0676667503188385E-3</v>
      </c>
      <c r="E132" s="21">
        <v>1.4464888523593964E-2</v>
      </c>
      <c r="G132" s="21">
        <v>1.8781000000000001</v>
      </c>
      <c r="H132" s="21">
        <v>6.2636568895987052E-2</v>
      </c>
      <c r="I132" s="21">
        <f t="shared" si="7"/>
        <v>3.1318284447993529E-3</v>
      </c>
      <c r="J132" s="21">
        <v>2.5399350385393676E-2</v>
      </c>
      <c r="L132" s="21">
        <v>15.6823</v>
      </c>
      <c r="M132" s="21">
        <v>0.17744881865320944</v>
      </c>
      <c r="N132" s="21">
        <f t="shared" si="8"/>
        <v>8.872440932660472E-3</v>
      </c>
      <c r="O132" s="21">
        <v>1.1983530364629583E-2</v>
      </c>
      <c r="Q132" s="21">
        <v>13.713900000000001</v>
      </c>
      <c r="R132" s="21">
        <v>0.17575048323072326</v>
      </c>
      <c r="S132" s="21">
        <f t="shared" si="9"/>
        <v>8.7875241615361626E-3</v>
      </c>
      <c r="T132" s="21">
        <v>6.4056514110588228E-2</v>
      </c>
      <c r="V132" s="21">
        <v>24.91104</v>
      </c>
      <c r="W132" s="21">
        <v>0.2253399754162769</v>
      </c>
      <c r="X132" s="21">
        <f t="shared" si="10"/>
        <v>1.1266998770813845E-2</v>
      </c>
      <c r="Y132" s="21">
        <v>6.5219594984941939E-2</v>
      </c>
      <c r="AA132" s="21">
        <v>21.785060000000001</v>
      </c>
      <c r="AB132" s="21">
        <v>0.22399946239256147</v>
      </c>
      <c r="AC132" s="21">
        <f t="shared" si="11"/>
        <v>1.1199973119628073E-2</v>
      </c>
      <c r="AD132">
        <v>1.4652768339122605E-2</v>
      </c>
      <c r="AH132" s="12"/>
      <c r="AI132" s="12"/>
      <c r="AR132" s="12"/>
      <c r="AS132" s="12"/>
    </row>
    <row r="133" spans="2:45" x14ac:dyDescent="0.2">
      <c r="B133" s="21">
        <v>1.9097</v>
      </c>
      <c r="C133" s="21">
        <v>6.136827607555026E-2</v>
      </c>
      <c r="D133" s="21">
        <f t="shared" si="6"/>
        <v>3.0684138037775132E-3</v>
      </c>
      <c r="E133" s="21">
        <v>1.5882789427553341E-2</v>
      </c>
      <c r="G133" s="21">
        <v>1.9180999999999999</v>
      </c>
      <c r="H133" s="21">
        <v>6.2650995920944252E-2</v>
      </c>
      <c r="I133" s="21">
        <f t="shared" si="7"/>
        <v>3.1325497960472126E-3</v>
      </c>
      <c r="J133" s="21">
        <v>2.394834023476362E-2</v>
      </c>
      <c r="L133" s="21">
        <v>15.690300000000001</v>
      </c>
      <c r="M133" s="21">
        <v>0.17748025858373814</v>
      </c>
      <c r="N133" s="21">
        <f t="shared" si="8"/>
        <v>8.8740129291869068E-3</v>
      </c>
      <c r="O133" s="21">
        <v>2.221841578510908E-2</v>
      </c>
      <c r="Q133" s="21">
        <v>13.7692</v>
      </c>
      <c r="R133" s="21">
        <v>0.17579201686089013</v>
      </c>
      <c r="S133" s="21">
        <f t="shared" si="9"/>
        <v>8.7896008430445073E-3</v>
      </c>
      <c r="T133" s="21">
        <v>5.5892244542512154E-2</v>
      </c>
      <c r="V133" s="21">
        <v>24.88653</v>
      </c>
      <c r="W133" s="21">
        <v>0.22535227632414184</v>
      </c>
      <c r="X133" s="21">
        <f t="shared" si="10"/>
        <v>1.1267613816207092E-2</v>
      </c>
      <c r="Y133" s="21">
        <v>1.4758683206844243E-2</v>
      </c>
      <c r="AA133" s="21">
        <v>21.779820000000001</v>
      </c>
      <c r="AB133" s="21">
        <v>0.22399732600742198</v>
      </c>
      <c r="AC133" s="21">
        <f t="shared" si="11"/>
        <v>1.1199866300371099E-2</v>
      </c>
      <c r="AD133">
        <v>7.6597865505507829E-3</v>
      </c>
      <c r="AH133" s="12"/>
      <c r="AI133" s="12"/>
      <c r="AR133" s="12"/>
      <c r="AS133" s="12"/>
    </row>
    <row r="134" spans="2:45" x14ac:dyDescent="0.2">
      <c r="B134" s="21">
        <v>1.9072</v>
      </c>
      <c r="C134" s="21">
        <v>6.1383747823894358E-2</v>
      </c>
      <c r="D134" s="21">
        <f t="shared" si="6"/>
        <v>3.0691873911947182E-3</v>
      </c>
      <c r="E134" s="21">
        <v>1.687344066869588E-2</v>
      </c>
      <c r="G134" s="21">
        <v>1.8528</v>
      </c>
      <c r="H134" s="21">
        <v>6.2665417705964163E-2</v>
      </c>
      <c r="I134" s="21">
        <f t="shared" si="7"/>
        <v>3.1332708852982085E-3</v>
      </c>
      <c r="J134" s="21">
        <v>3.2395863933533206E-2</v>
      </c>
      <c r="L134" s="21">
        <v>15.6874</v>
      </c>
      <c r="M134" s="21">
        <v>0.17751231637157994</v>
      </c>
      <c r="N134" s="21">
        <f t="shared" si="8"/>
        <v>8.8756158185789979E-3</v>
      </c>
      <c r="O134" s="21">
        <v>1.8697138818546344E-2</v>
      </c>
      <c r="Q134" s="21">
        <v>13.7948</v>
      </c>
      <c r="R134" s="21">
        <v>0.17583377113534698</v>
      </c>
      <c r="S134" s="21">
        <f t="shared" si="9"/>
        <v>8.7916885567673499E-3</v>
      </c>
      <c r="T134" s="21">
        <v>3.1786522301126122E-2</v>
      </c>
      <c r="V134" s="21">
        <v>24.89359</v>
      </c>
      <c r="W134" s="21">
        <v>0.22536448274453069</v>
      </c>
      <c r="X134" s="21">
        <f t="shared" si="10"/>
        <v>1.1268224137226536E-2</v>
      </c>
      <c r="Y134" s="21">
        <v>9.7366559967985312E-3</v>
      </c>
      <c r="AA134" s="21">
        <v>21.800560000000001</v>
      </c>
      <c r="AB134" s="21">
        <v>0.22399622286353757</v>
      </c>
      <c r="AC134" s="21">
        <f t="shared" si="11"/>
        <v>1.1199811143176879E-2</v>
      </c>
      <c r="AD134">
        <v>7.8847466668246404E-3</v>
      </c>
      <c r="AH134" s="12"/>
      <c r="AI134" s="12"/>
      <c r="AR134" s="12"/>
      <c r="AS134" s="12"/>
    </row>
    <row r="135" spans="2:45" x14ac:dyDescent="0.2">
      <c r="B135" s="21">
        <v>1.8934</v>
      </c>
      <c r="C135" s="21">
        <v>6.139921464357033E-2</v>
      </c>
      <c r="D135" s="21">
        <f t="shared" si="6"/>
        <v>3.0699607321785167E-3</v>
      </c>
      <c r="E135" s="21">
        <v>1.0215331614783723E-2</v>
      </c>
      <c r="G135" s="21">
        <v>1.8769</v>
      </c>
      <c r="H135" s="21">
        <v>6.2679834297351217E-2</v>
      </c>
      <c r="I135" s="21">
        <f t="shared" si="7"/>
        <v>3.133991714867561E-3</v>
      </c>
      <c r="J135" s="21">
        <v>3.1619029080602698E-2</v>
      </c>
      <c r="L135" s="21">
        <v>15.644500000000001</v>
      </c>
      <c r="M135" s="21">
        <v>0.17754498495159582</v>
      </c>
      <c r="N135" s="21">
        <f t="shared" si="8"/>
        <v>8.877249247579792E-3</v>
      </c>
      <c r="O135" s="21">
        <v>1.9855402287538713E-2</v>
      </c>
      <c r="Q135" s="21">
        <v>13.7881</v>
      </c>
      <c r="R135" s="21">
        <v>0.17587572956322428</v>
      </c>
      <c r="S135" s="21">
        <f t="shared" si="9"/>
        <v>8.7937864781612151E-3</v>
      </c>
      <c r="T135" s="21">
        <v>1.2619310599236476E-2</v>
      </c>
      <c r="V135" s="21">
        <v>24.898879999999998</v>
      </c>
      <c r="W135" s="21">
        <v>0.22537686956221986</v>
      </c>
      <c r="X135" s="21">
        <f t="shared" si="10"/>
        <v>1.1268843478110994E-2</v>
      </c>
      <c r="Y135" s="21">
        <v>4.7288391810244162E-3</v>
      </c>
      <c r="AA135" s="21">
        <v>21.79007</v>
      </c>
      <c r="AB135" s="21">
        <v>0.22399464577046127</v>
      </c>
      <c r="AC135" s="21">
        <f t="shared" si="11"/>
        <v>1.1199732288523064E-2</v>
      </c>
      <c r="AD135">
        <v>7.7091134380033906E-3</v>
      </c>
      <c r="AH135" s="12"/>
      <c r="AI135" s="12"/>
      <c r="AR135" s="12"/>
      <c r="AS135" s="12"/>
    </row>
    <row r="136" spans="2:45" x14ac:dyDescent="0.2">
      <c r="B136" s="21">
        <v>1.8947000000000001</v>
      </c>
      <c r="C136" s="21">
        <v>6.1414141090649028E-2</v>
      </c>
      <c r="D136" s="21">
        <f t="shared" ref="D136:D199" si="12">0.05*C136</f>
        <v>3.0707070545324517E-3</v>
      </c>
      <c r="E136" s="21">
        <v>1.7228522861812621E-2</v>
      </c>
      <c r="G136" s="21">
        <v>1.9315</v>
      </c>
      <c r="H136" s="21">
        <v>6.2694245804978108E-2</v>
      </c>
      <c r="I136" s="21">
        <f t="shared" ref="I136:I199" si="13">0.05*H136</f>
        <v>3.1347122902489056E-3</v>
      </c>
      <c r="J136" s="21">
        <v>2.9362339825020765E-2</v>
      </c>
      <c r="L136" s="21">
        <v>15.6698</v>
      </c>
      <c r="M136" s="21">
        <v>0.17757825726328572</v>
      </c>
      <c r="N136" s="21">
        <f t="shared" ref="N136:N199" si="14">0.05*M136</f>
        <v>8.8789128631642858E-3</v>
      </c>
      <c r="O136" s="21">
        <v>1.6864993329378779E-2</v>
      </c>
      <c r="Q136" s="21">
        <v>13.7667</v>
      </c>
      <c r="R136" s="21">
        <v>0.1759178756275438</v>
      </c>
      <c r="S136" s="21">
        <f t="shared" ref="S136:S199" si="15">0.05*R136</f>
        <v>8.7958937813771895E-3</v>
      </c>
      <c r="T136" s="21">
        <v>1.4868153886747346E-2</v>
      </c>
      <c r="V136" s="21">
        <v>24.88897</v>
      </c>
      <c r="W136" s="21">
        <v>0.22538916170276604</v>
      </c>
      <c r="X136" s="21">
        <f t="shared" ref="X136:X199" si="16">0.05*W136</f>
        <v>1.1269458085138302E-2</v>
      </c>
      <c r="Y136" s="21">
        <v>7.5798304730376022E-3</v>
      </c>
      <c r="AA136" s="21">
        <v>21.784669999999998</v>
      </c>
      <c r="AB136" s="21">
        <v>0.22399359986568348</v>
      </c>
      <c r="AC136" s="21">
        <f t="shared" ref="AC136:AC199" si="17">0.05*AB136</f>
        <v>1.1199679993284174E-2</v>
      </c>
      <c r="AD136">
        <v>7.2014047240800856E-3</v>
      </c>
      <c r="AH136" s="12"/>
      <c r="AI136" s="12"/>
      <c r="AR136" s="12"/>
      <c r="AS136" s="12"/>
    </row>
    <row r="137" spans="2:45" x14ac:dyDescent="0.2">
      <c r="B137" s="21">
        <v>1.8852</v>
      </c>
      <c r="C137" s="21">
        <v>6.1429063092416622E-2</v>
      </c>
      <c r="D137" s="21">
        <f t="shared" si="12"/>
        <v>3.0714531546208314E-3</v>
      </c>
      <c r="E137" s="21">
        <v>1.9323172617352467E-2</v>
      </c>
      <c r="G137" s="21">
        <v>1.9004000000000001</v>
      </c>
      <c r="H137" s="21">
        <v>6.2708652338827706E-2</v>
      </c>
      <c r="I137" s="21">
        <f t="shared" si="13"/>
        <v>3.1354326169413856E-3</v>
      </c>
      <c r="J137" s="21">
        <v>2.2562845565220709E-2</v>
      </c>
      <c r="L137" s="21">
        <v>15.6554</v>
      </c>
      <c r="M137" s="21">
        <v>0.17761212625030284</v>
      </c>
      <c r="N137" s="21">
        <f t="shared" si="14"/>
        <v>8.8806063125151432E-3</v>
      </c>
      <c r="O137" s="21">
        <v>1.3237937905882111E-2</v>
      </c>
      <c r="Q137" s="21">
        <v>13.771100000000001</v>
      </c>
      <c r="R137" s="21">
        <v>0.17596019278485195</v>
      </c>
      <c r="S137" s="21">
        <f t="shared" si="15"/>
        <v>8.7980096392425971E-3</v>
      </c>
      <c r="T137" s="21">
        <v>1.4508687052934847E-2</v>
      </c>
      <c r="V137" s="21">
        <v>24.892769999999999</v>
      </c>
      <c r="W137" s="21">
        <v>0.22540202295655612</v>
      </c>
      <c r="X137" s="21">
        <f t="shared" si="16"/>
        <v>1.1270101147827807E-2</v>
      </c>
      <c r="Y137" s="21">
        <v>7.6296441594604809E-3</v>
      </c>
      <c r="AA137" s="21">
        <v>21.788399999999999</v>
      </c>
      <c r="AB137" s="21">
        <v>0.22399208042441252</v>
      </c>
      <c r="AC137" s="21">
        <f t="shared" si="17"/>
        <v>1.1199604021220626E-2</v>
      </c>
      <c r="AD137">
        <v>8.4977897126248068E-3</v>
      </c>
      <c r="AH137" s="12"/>
      <c r="AI137" s="12"/>
      <c r="AR137" s="12"/>
      <c r="AS137" s="12"/>
    </row>
    <row r="138" spans="2:45" x14ac:dyDescent="0.2">
      <c r="B138" s="21">
        <v>1.9294</v>
      </c>
      <c r="C138" s="21">
        <v>6.1445051771694376E-2</v>
      </c>
      <c r="D138" s="21">
        <f t="shared" si="12"/>
        <v>3.0722525885847189E-3</v>
      </c>
      <c r="E138" s="21">
        <v>1.9367834158728212E-2</v>
      </c>
      <c r="G138" s="21">
        <v>1.8815</v>
      </c>
      <c r="H138" s="21">
        <v>6.272305394542288E-2</v>
      </c>
      <c r="I138" s="21">
        <f t="shared" si="13"/>
        <v>3.1361526972711442E-3</v>
      </c>
      <c r="J138" s="21">
        <v>2.100433288633561E-2</v>
      </c>
      <c r="L138" s="21">
        <v>15.675599999999999</v>
      </c>
      <c r="M138" s="21">
        <v>0.17764658485997734</v>
      </c>
      <c r="N138" s="21">
        <f t="shared" si="14"/>
        <v>8.8823292429988671E-3</v>
      </c>
      <c r="O138" s="21">
        <v>8.2402669859657929E-3</v>
      </c>
      <c r="Q138" s="21">
        <v>13.8009</v>
      </c>
      <c r="R138" s="21">
        <v>0.1760026644648825</v>
      </c>
      <c r="S138" s="21">
        <f t="shared" si="15"/>
        <v>8.8001332232441245E-3</v>
      </c>
      <c r="T138" s="21">
        <v>1.6451139778143213E-2</v>
      </c>
      <c r="V138" s="21">
        <v>24.87856</v>
      </c>
      <c r="W138" s="21">
        <v>0.22541440040718302</v>
      </c>
      <c r="X138" s="21">
        <f t="shared" si="16"/>
        <v>1.1270720020359152E-2</v>
      </c>
      <c r="Y138" s="21">
        <v>6.10962110118091E-3</v>
      </c>
      <c r="AA138" s="21">
        <v>21.781680000000001</v>
      </c>
      <c r="AB138" s="21">
        <v>0.22399109258421629</v>
      </c>
      <c r="AC138" s="21">
        <f t="shared" si="17"/>
        <v>1.1199554629210816E-2</v>
      </c>
      <c r="AD138">
        <v>8.8718797331787582E-3</v>
      </c>
      <c r="AH138" s="12"/>
      <c r="AI138" s="12"/>
      <c r="AR138" s="12"/>
      <c r="AS138" s="12"/>
    </row>
    <row r="139" spans="2:45" x14ac:dyDescent="0.2">
      <c r="B139" s="21">
        <v>1.9213</v>
      </c>
      <c r="C139" s="21">
        <v>6.1459965105860458E-2</v>
      </c>
      <c r="D139" s="21">
        <f t="shared" si="12"/>
        <v>3.0729982552930232E-3</v>
      </c>
      <c r="E139" s="21">
        <v>1.7259345294651243E-2</v>
      </c>
      <c r="G139" s="21">
        <v>1.8821000000000001</v>
      </c>
      <c r="H139" s="21">
        <v>6.2738135813283746E-2</v>
      </c>
      <c r="I139" s="21">
        <f t="shared" si="13"/>
        <v>3.1369067906641874E-3</v>
      </c>
      <c r="J139" s="21">
        <v>8.4245474655912558E-3</v>
      </c>
      <c r="L139" s="21">
        <v>15.6729</v>
      </c>
      <c r="M139" s="21">
        <v>0.17768162604284543</v>
      </c>
      <c r="N139" s="21">
        <f t="shared" si="14"/>
        <v>8.8840813021422715E-3</v>
      </c>
      <c r="O139" s="21">
        <v>1.2152859745755395E-2</v>
      </c>
      <c r="Q139" s="21">
        <v>13.7926</v>
      </c>
      <c r="R139" s="21">
        <v>0.17604527407025147</v>
      </c>
      <c r="S139" s="21">
        <f t="shared" si="15"/>
        <v>8.802263703512574E-3</v>
      </c>
      <c r="T139" s="21">
        <v>1.7613120109736511E-2</v>
      </c>
      <c r="V139" s="21">
        <v>24.89406</v>
      </c>
      <c r="W139" s="21">
        <v>0.22542686617958166</v>
      </c>
      <c r="X139" s="21">
        <f t="shared" si="16"/>
        <v>1.1271343308979083E-2</v>
      </c>
      <c r="Y139" s="21">
        <v>7.0150780466074767E-3</v>
      </c>
      <c r="AA139" s="21">
        <v>21.768660000000001</v>
      </c>
      <c r="AB139" s="21">
        <v>0.2239896316203841</v>
      </c>
      <c r="AC139" s="21">
        <f t="shared" si="17"/>
        <v>1.1199481581019206E-2</v>
      </c>
      <c r="AD139">
        <v>8.9385614055051965E-3</v>
      </c>
      <c r="AH139" s="12"/>
      <c r="AI139" s="12"/>
      <c r="AR139" s="12"/>
      <c r="AS139" s="12"/>
    </row>
    <row r="140" spans="2:45" x14ac:dyDescent="0.2">
      <c r="B140" s="21">
        <v>1.9221999999999999</v>
      </c>
      <c r="C140" s="21">
        <v>6.1474874455826174E-2</v>
      </c>
      <c r="D140" s="21">
        <f t="shared" si="12"/>
        <v>3.0737437227913089E-3</v>
      </c>
      <c r="E140" s="21">
        <v>1.3901546676539275E-2</v>
      </c>
      <c r="G140" s="21">
        <v>1.8869</v>
      </c>
      <c r="H140" s="21">
        <v>6.2752527722966397E-2</v>
      </c>
      <c r="I140" s="21">
        <f t="shared" si="13"/>
        <v>3.13762638614832E-3</v>
      </c>
      <c r="J140" s="21">
        <v>7.06767288433751E-3</v>
      </c>
      <c r="L140" s="21">
        <v>15.6744</v>
      </c>
      <c r="M140" s="21">
        <v>0.17771724275218614</v>
      </c>
      <c r="N140" s="21">
        <f t="shared" si="14"/>
        <v>8.8858621376093072E-3</v>
      </c>
      <c r="O140" s="21">
        <v>1.3982381771358087E-2</v>
      </c>
      <c r="Q140" s="21">
        <v>13.764699999999999</v>
      </c>
      <c r="R140" s="21">
        <v>0.17608800497617957</v>
      </c>
      <c r="S140" s="21">
        <f t="shared" si="15"/>
        <v>8.804400248808979E-3</v>
      </c>
      <c r="T140" s="21">
        <v>2.1257986734401872E-2</v>
      </c>
      <c r="V140" s="21">
        <v>24.88738</v>
      </c>
      <c r="W140" s="21">
        <v>0.22544028966778645</v>
      </c>
      <c r="X140" s="21">
        <f t="shared" si="16"/>
        <v>1.1272014483389324E-2</v>
      </c>
      <c r="Y140" s="21">
        <v>7.8534119973418109E-3</v>
      </c>
      <c r="AA140" s="21">
        <v>21.791689999999999</v>
      </c>
      <c r="AB140" s="21">
        <v>0.22398870267056661</v>
      </c>
      <c r="AC140" s="21">
        <f t="shared" si="17"/>
        <v>1.1199435133528331E-2</v>
      </c>
      <c r="AD140">
        <v>8.618130887842558E-3</v>
      </c>
      <c r="AH140" s="12"/>
      <c r="AI140" s="12"/>
      <c r="AR140" s="12"/>
      <c r="AS140" s="12"/>
    </row>
    <row r="141" spans="2:45" x14ac:dyDescent="0.2">
      <c r="B141" s="21">
        <v>1.9118999999999999</v>
      </c>
      <c r="C141" s="21">
        <v>6.1489779912640027E-2</v>
      </c>
      <c r="D141" s="21">
        <f t="shared" si="12"/>
        <v>3.0744889956320015E-3</v>
      </c>
      <c r="E141" s="21">
        <v>1.4205527093353491E-2</v>
      </c>
      <c r="G141" s="21">
        <v>1.8957999999999999</v>
      </c>
      <c r="H141" s="21">
        <v>6.276759995928298E-2</v>
      </c>
      <c r="I141" s="21">
        <f t="shared" si="13"/>
        <v>3.138379997964149E-3</v>
      </c>
      <c r="J141" s="21">
        <v>2.5776500926231252E-2</v>
      </c>
      <c r="L141" s="21">
        <v>15.6496</v>
      </c>
      <c r="M141" s="21">
        <v>0.17775342794356372</v>
      </c>
      <c r="N141" s="21">
        <f t="shared" si="14"/>
        <v>8.8876713971781859E-3</v>
      </c>
      <c r="O141" s="21">
        <v>1.3150931525941769E-2</v>
      </c>
      <c r="Q141" s="21">
        <v>13.7613</v>
      </c>
      <c r="R141" s="21">
        <v>0.17613084053024888</v>
      </c>
      <c r="S141" s="21">
        <f t="shared" si="15"/>
        <v>8.8065420265124438E-3</v>
      </c>
      <c r="T141" s="21">
        <v>2.1538732553240143E-2</v>
      </c>
      <c r="V141" s="21">
        <v>24.89594</v>
      </c>
      <c r="W141" s="21">
        <v>0.22545284012443578</v>
      </c>
      <c r="X141" s="21">
        <f t="shared" si="16"/>
        <v>1.127264200622179E-2</v>
      </c>
      <c r="Y141" s="21">
        <v>7.8894404110802629E-3</v>
      </c>
      <c r="AA141" s="21">
        <v>21.785799999999998</v>
      </c>
      <c r="AB141" s="21">
        <v>0.22399004425006205</v>
      </c>
      <c r="AC141" s="21">
        <f t="shared" si="17"/>
        <v>1.1199502212503104E-2</v>
      </c>
      <c r="AD141">
        <v>9.2000364129703766E-3</v>
      </c>
      <c r="AH141" s="12"/>
      <c r="AI141" s="12"/>
      <c r="AR141" s="12"/>
      <c r="AS141" s="12"/>
    </row>
    <row r="142" spans="2:45" x14ac:dyDescent="0.2">
      <c r="B142" s="21">
        <v>1.8934</v>
      </c>
      <c r="C142" s="21">
        <v>6.1505217075214502E-2</v>
      </c>
      <c r="D142" s="21">
        <f t="shared" si="12"/>
        <v>3.0752608537607251E-3</v>
      </c>
      <c r="E142" s="21">
        <v>1.6271447384913255E-2</v>
      </c>
      <c r="G142" s="21">
        <v>1.8773</v>
      </c>
      <c r="H142" s="21">
        <v>6.2781982549490481E-2</v>
      </c>
      <c r="I142" s="21">
        <f t="shared" si="13"/>
        <v>3.1390991274745242E-3</v>
      </c>
      <c r="J142" s="21">
        <v>2.8155603349955073E-2</v>
      </c>
      <c r="L142" s="21">
        <v>15.648099999999999</v>
      </c>
      <c r="M142" s="21">
        <v>0.17779017457437679</v>
      </c>
      <c r="N142" s="21">
        <f t="shared" si="14"/>
        <v>8.8895087287188396E-3</v>
      </c>
      <c r="O142" s="21">
        <v>1.0763131514573572E-2</v>
      </c>
      <c r="Q142" s="21">
        <v>13.8079</v>
      </c>
      <c r="R142" s="21">
        <v>0.17617376405218665</v>
      </c>
      <c r="S142" s="21">
        <f t="shared" si="15"/>
        <v>8.8086882026093324E-3</v>
      </c>
      <c r="T142" s="21">
        <v>2.1241751340226322E-2</v>
      </c>
      <c r="V142" s="21">
        <v>24.880230000000001</v>
      </c>
      <c r="W142" s="21">
        <v>0.22546586752053507</v>
      </c>
      <c r="X142" s="21">
        <f t="shared" si="16"/>
        <v>1.1273293376026755E-2</v>
      </c>
      <c r="Y142" s="21">
        <v>7.0243540628296087E-3</v>
      </c>
      <c r="AA142" s="21">
        <v>21.778300000000002</v>
      </c>
      <c r="AB142" s="21">
        <v>0.22398917500806417</v>
      </c>
      <c r="AC142" s="21">
        <f t="shared" si="17"/>
        <v>1.1199458750403209E-2</v>
      </c>
      <c r="AD142">
        <v>8.9473543575731927E-3</v>
      </c>
      <c r="AH142" s="12"/>
      <c r="AI142" s="12"/>
      <c r="AR142" s="12"/>
      <c r="AS142" s="12"/>
    </row>
    <row r="143" spans="2:45" x14ac:dyDescent="0.2">
      <c r="B143" s="21">
        <v>1.8937999999999999</v>
      </c>
      <c r="C143" s="21">
        <v>6.1520115243244126E-2</v>
      </c>
      <c r="D143" s="21">
        <f t="shared" si="12"/>
        <v>3.0760057621622063E-3</v>
      </c>
      <c r="E143" s="21">
        <v>1.5722913216067835E-2</v>
      </c>
      <c r="G143" s="21">
        <v>1.9411</v>
      </c>
      <c r="H143" s="21">
        <v>6.2796360509366822E-2</v>
      </c>
      <c r="I143" s="21">
        <f t="shared" si="13"/>
        <v>3.1398180254683414E-3</v>
      </c>
      <c r="J143" s="21">
        <v>3.0495704615568428E-2</v>
      </c>
      <c r="L143" s="21">
        <v>15.6516</v>
      </c>
      <c r="M143" s="21">
        <v>0.17782747560341633</v>
      </c>
      <c r="N143" s="21">
        <f t="shared" si="14"/>
        <v>8.8913737801708161E-3</v>
      </c>
      <c r="O143" s="21">
        <v>5.9710133143379271E-3</v>
      </c>
      <c r="Q143" s="21">
        <v>13.8024</v>
      </c>
      <c r="R143" s="21">
        <v>0.17621675883368301</v>
      </c>
      <c r="S143" s="21">
        <f t="shared" si="15"/>
        <v>8.810837941684151E-3</v>
      </c>
      <c r="T143" s="21">
        <v>1.821024436958495E-2</v>
      </c>
      <c r="V143" s="21">
        <v>24.878430000000002</v>
      </c>
      <c r="W143" s="21">
        <v>0.2254771164117837</v>
      </c>
      <c r="X143" s="21">
        <f t="shared" si="16"/>
        <v>1.1273855820589186E-2</v>
      </c>
      <c r="Y143" s="21">
        <v>7.4716049146077556E-3</v>
      </c>
      <c r="AA143" s="21">
        <v>21.773890000000002</v>
      </c>
      <c r="AB143" s="21">
        <v>0.22398833593453915</v>
      </c>
      <c r="AC143" s="21">
        <f t="shared" si="17"/>
        <v>1.1199416796726959E-2</v>
      </c>
      <c r="AD143">
        <v>6.1315764693911706E-3</v>
      </c>
      <c r="AH143" s="12"/>
      <c r="AI143" s="12"/>
      <c r="AR143" s="12"/>
      <c r="AS143" s="12"/>
    </row>
    <row r="144" spans="2:45" x14ac:dyDescent="0.2">
      <c r="B144" s="21">
        <v>1.9292</v>
      </c>
      <c r="C144" s="21">
        <v>6.1535009978332993E-2</v>
      </c>
      <c r="D144" s="21">
        <f t="shared" si="12"/>
        <v>3.0767504989166498E-3</v>
      </c>
      <c r="E144" s="21">
        <v>1.5240078739954092E-2</v>
      </c>
      <c r="G144" s="21">
        <v>1.8691</v>
      </c>
      <c r="H144" s="21">
        <v>6.2810734013073619E-2</v>
      </c>
      <c r="I144" s="21">
        <f t="shared" si="13"/>
        <v>3.1405367006536811E-3</v>
      </c>
      <c r="J144" s="21">
        <v>3.1522563347545218E-2</v>
      </c>
      <c r="L144" s="21">
        <v>15.654299999999999</v>
      </c>
      <c r="M144" s="21">
        <v>0.17786532399042657</v>
      </c>
      <c r="N144" s="21">
        <f t="shared" si="14"/>
        <v>8.8932661995213286E-3</v>
      </c>
      <c r="O144" s="21">
        <v>5.1999105761541778E-2</v>
      </c>
      <c r="Q144" s="21">
        <v>13.787100000000001</v>
      </c>
      <c r="R144" s="21">
        <v>0.17625980813823816</v>
      </c>
      <c r="S144" s="21">
        <f t="shared" si="15"/>
        <v>8.8129904069119084E-3</v>
      </c>
      <c r="T144" s="21">
        <v>1.677208991151679E-2</v>
      </c>
      <c r="V144" s="21">
        <v>24.888470000000002</v>
      </c>
      <c r="W144" s="21">
        <v>0.22549022771835525</v>
      </c>
      <c r="X144" s="21">
        <f t="shared" si="16"/>
        <v>1.1274511385917764E-2</v>
      </c>
      <c r="Y144" s="21">
        <v>6.2315070408372683E-3</v>
      </c>
      <c r="AA144" s="21">
        <v>21.76952</v>
      </c>
      <c r="AB144" s="21">
        <v>0.22398802970676621</v>
      </c>
      <c r="AC144" s="21">
        <f t="shared" si="17"/>
        <v>1.1199401485338311E-2</v>
      </c>
      <c r="AD144">
        <v>5.8638408914300656E-3</v>
      </c>
      <c r="AH144" s="12"/>
      <c r="AI144" s="12"/>
      <c r="AR144" s="12"/>
      <c r="AS144" s="12"/>
    </row>
    <row r="145" spans="2:45" x14ac:dyDescent="0.2">
      <c r="B145" s="21">
        <v>1.8952</v>
      </c>
      <c r="C145" s="21">
        <v>6.1550436865622844E-2</v>
      </c>
      <c r="D145" s="21">
        <f t="shared" si="12"/>
        <v>3.0775218432811426E-3</v>
      </c>
      <c r="E145" s="21">
        <v>1.4438143925034152E-2</v>
      </c>
      <c r="G145" s="21">
        <v>1.9235</v>
      </c>
      <c r="H145" s="21">
        <v>6.282510317125517E-2</v>
      </c>
      <c r="I145" s="21">
        <f t="shared" si="13"/>
        <v>3.1412551585627588E-3</v>
      </c>
      <c r="J145" s="21">
        <v>2.8004321095145304E-2</v>
      </c>
      <c r="L145" s="21">
        <v>15.6632</v>
      </c>
      <c r="M145" s="21">
        <v>0.17790371269567537</v>
      </c>
      <c r="N145" s="21">
        <f t="shared" si="14"/>
        <v>8.8951856347837688E-3</v>
      </c>
      <c r="O145" s="21">
        <v>8.1790629047587382E-2</v>
      </c>
      <c r="Q145" s="21">
        <v>13.784599999999999</v>
      </c>
      <c r="R145" s="21">
        <v>0.17630289520104145</v>
      </c>
      <c r="S145" s="21">
        <f t="shared" si="15"/>
        <v>8.8151447600520721E-3</v>
      </c>
      <c r="T145" s="21">
        <v>1.3779078343633976E-2</v>
      </c>
      <c r="V145" s="21">
        <v>24.879850000000001</v>
      </c>
      <c r="W145" s="21">
        <v>0.22550333510272774</v>
      </c>
      <c r="X145" s="21">
        <f t="shared" si="16"/>
        <v>1.1275166755136387E-2</v>
      </c>
      <c r="Y145" s="21">
        <v>6.7462226467859187E-3</v>
      </c>
      <c r="AA145" s="21">
        <v>21.77421</v>
      </c>
      <c r="AB145" s="21">
        <v>0.22398725159025323</v>
      </c>
      <c r="AC145" s="21">
        <f t="shared" si="17"/>
        <v>1.1199362579512663E-2</v>
      </c>
      <c r="AD145">
        <v>5.7109570126211541E-3</v>
      </c>
      <c r="AH145" s="12"/>
      <c r="AI145" s="12"/>
      <c r="AR145" s="12"/>
      <c r="AS145" s="12"/>
    </row>
    <row r="146" spans="2:45" x14ac:dyDescent="0.2">
      <c r="B146" s="21">
        <v>1.9004000000000001</v>
      </c>
      <c r="C146" s="21">
        <v>6.1565860638268813E-2</v>
      </c>
      <c r="D146" s="21">
        <f t="shared" si="12"/>
        <v>3.0782930319134408E-3</v>
      </c>
      <c r="E146" s="21">
        <v>1.6691075459658079E-2</v>
      </c>
      <c r="G146" s="21">
        <v>1.9218999999999999</v>
      </c>
      <c r="H146" s="21">
        <v>6.2839467967220536E-2</v>
      </c>
      <c r="I146" s="21">
        <f t="shared" si="13"/>
        <v>3.1419733983610271E-3</v>
      </c>
      <c r="J146" s="21">
        <v>2.2335465072391029E-2</v>
      </c>
      <c r="L146" s="21">
        <v>15.7699</v>
      </c>
      <c r="M146" s="21">
        <v>0.177942634679531</v>
      </c>
      <c r="N146" s="21">
        <f t="shared" si="14"/>
        <v>8.8971317339765505E-3</v>
      </c>
      <c r="O146" s="21">
        <v>8.0489458937180472E-2</v>
      </c>
      <c r="Q146" s="21">
        <v>13.7652</v>
      </c>
      <c r="R146" s="21">
        <v>0.17634600322888036</v>
      </c>
      <c r="S146" s="21">
        <f t="shared" si="15"/>
        <v>8.817300161444018E-3</v>
      </c>
      <c r="T146" s="21">
        <v>1.0611644547382802E-2</v>
      </c>
      <c r="V146" s="21">
        <v>24.870950000000001</v>
      </c>
      <c r="W146" s="21">
        <v>0.2255170105995867</v>
      </c>
      <c r="X146" s="21">
        <f t="shared" si="16"/>
        <v>1.1275850529979335E-2</v>
      </c>
      <c r="Y146" s="21">
        <v>6.8563313805568137E-3</v>
      </c>
      <c r="AA146" s="21">
        <v>21.76286</v>
      </c>
      <c r="AB146" s="21">
        <v>0.22398700673298336</v>
      </c>
      <c r="AC146" s="21">
        <f t="shared" si="17"/>
        <v>1.1199350336649169E-2</v>
      </c>
      <c r="AD146">
        <v>1.6848899964092327E-2</v>
      </c>
      <c r="AH146" s="12"/>
      <c r="AI146" s="12"/>
      <c r="AR146" s="12"/>
      <c r="AS146" s="12"/>
    </row>
    <row r="147" spans="2:45" x14ac:dyDescent="0.2">
      <c r="B147" s="21">
        <v>1.9018999999999999</v>
      </c>
      <c r="C147" s="21">
        <v>6.1580746130906951E-2</v>
      </c>
      <c r="D147" s="21">
        <f t="shared" si="12"/>
        <v>3.0790373065453479E-3</v>
      </c>
      <c r="E147" s="21">
        <v>1.8933251173530681E-2</v>
      </c>
      <c r="G147" s="21">
        <v>1.8968</v>
      </c>
      <c r="H147" s="21">
        <v>6.2854513350667759E-2</v>
      </c>
      <c r="I147" s="21">
        <f t="shared" si="13"/>
        <v>3.1427256675333882E-3</v>
      </c>
      <c r="J147" s="21">
        <v>2.4116032011921047E-2</v>
      </c>
      <c r="L147" s="21">
        <v>15.8306</v>
      </c>
      <c r="M147" s="21">
        <v>0.1779820829020427</v>
      </c>
      <c r="N147" s="21">
        <f t="shared" si="14"/>
        <v>8.8991041451021349E-3</v>
      </c>
      <c r="O147" s="21">
        <v>7.2132496144248312E-2</v>
      </c>
      <c r="Q147" s="21">
        <v>13.7935</v>
      </c>
      <c r="R147" s="21">
        <v>0.17638911540008334</v>
      </c>
      <c r="S147" s="21">
        <f t="shared" si="15"/>
        <v>8.8194557700041667E-3</v>
      </c>
      <c r="T147" s="21">
        <v>1.7918928539396566E-2</v>
      </c>
      <c r="V147" s="21">
        <v>24.87359</v>
      </c>
      <c r="W147" s="21">
        <v>0.22553020143623664</v>
      </c>
      <c r="X147" s="21">
        <f t="shared" si="16"/>
        <v>1.1276510071811833E-2</v>
      </c>
      <c r="Y147" s="21">
        <v>5.7274444563007844E-3</v>
      </c>
      <c r="AA147" s="21">
        <v>21.762499999999999</v>
      </c>
      <c r="AB147" s="21">
        <v>0.22398629040056414</v>
      </c>
      <c r="AC147" s="21">
        <f t="shared" si="17"/>
        <v>1.1199314520028208E-2</v>
      </c>
      <c r="AD147">
        <v>6.9624463157714797E-2</v>
      </c>
      <c r="AH147" s="12"/>
      <c r="AI147" s="12"/>
      <c r="AR147" s="12"/>
      <c r="AS147" s="12"/>
    </row>
    <row r="148" spans="2:45" x14ac:dyDescent="0.2">
      <c r="B148" s="21">
        <v>1.9294</v>
      </c>
      <c r="C148" s="21">
        <v>6.1595628928556447E-2</v>
      </c>
      <c r="D148" s="21">
        <f t="shared" si="12"/>
        <v>3.0797814464278224E-3</v>
      </c>
      <c r="E148" s="21">
        <v>1.7993109792362218E-2</v>
      </c>
      <c r="G148" s="21">
        <v>1.909</v>
      </c>
      <c r="H148" s="21">
        <v>6.2868869708596328E-2</v>
      </c>
      <c r="I148" s="21">
        <f t="shared" si="13"/>
        <v>3.1434434854298167E-3</v>
      </c>
      <c r="J148" s="21">
        <v>2.5773241938103202E-2</v>
      </c>
      <c r="L148" s="21">
        <v>15.8003</v>
      </c>
      <c r="M148" s="21">
        <v>0.1780220503225321</v>
      </c>
      <c r="N148" s="21">
        <f t="shared" si="14"/>
        <v>8.901102516126606E-3</v>
      </c>
      <c r="O148" s="21">
        <v>2.8732733945797711E-2</v>
      </c>
      <c r="Q148" s="21">
        <v>13.785</v>
      </c>
      <c r="R148" s="21">
        <v>0.17643221486449218</v>
      </c>
      <c r="S148" s="21">
        <f t="shared" si="15"/>
        <v>8.8216107432246092E-3</v>
      </c>
      <c r="T148" s="21">
        <v>2.2344529531856224E-2</v>
      </c>
      <c r="V148" s="21">
        <v>24.880960000000002</v>
      </c>
      <c r="W148" s="21">
        <v>0.22554396016506939</v>
      </c>
      <c r="X148" s="21">
        <f t="shared" si="16"/>
        <v>1.127719800825347E-2</v>
      </c>
      <c r="Y148" s="21">
        <v>4.9651132917595854E-3</v>
      </c>
      <c r="AA148" s="21">
        <v>21.803329999999999</v>
      </c>
      <c r="AB148" s="21">
        <v>0.22398610774108124</v>
      </c>
      <c r="AC148" s="21">
        <f t="shared" si="17"/>
        <v>1.1199305387054062E-2</v>
      </c>
      <c r="AD148">
        <v>8.1822214159725792E-2</v>
      </c>
      <c r="AH148" s="12"/>
      <c r="AI148" s="12"/>
      <c r="AR148" s="12"/>
      <c r="AS148" s="12"/>
    </row>
    <row r="149" spans="2:45" x14ac:dyDescent="0.2">
      <c r="B149" s="21">
        <v>1.9368000000000001</v>
      </c>
      <c r="C149" s="21">
        <v>6.1610509058871936E-2</v>
      </c>
      <c r="D149" s="21">
        <f t="shared" si="12"/>
        <v>3.0805254529435969E-3</v>
      </c>
      <c r="E149" s="21">
        <v>2.4578608585516051E-2</v>
      </c>
      <c r="G149" s="21">
        <v>1.9610000000000001</v>
      </c>
      <c r="H149" s="21">
        <v>6.2883222036868747E-2</v>
      </c>
      <c r="I149" s="21">
        <f t="shared" si="13"/>
        <v>3.1441611018434377E-3</v>
      </c>
      <c r="J149" s="21">
        <v>2.761072255483368E-2</v>
      </c>
      <c r="L149" s="21">
        <v>15.844099999999999</v>
      </c>
      <c r="M149" s="21">
        <v>0.17806252989918742</v>
      </c>
      <c r="N149" s="21">
        <f t="shared" si="14"/>
        <v>8.9031264949593712E-3</v>
      </c>
      <c r="O149" s="21">
        <v>1.6342674199775E-2</v>
      </c>
      <c r="Q149" s="21">
        <v>13.7494</v>
      </c>
      <c r="R149" s="21">
        <v>0.17647528474346666</v>
      </c>
      <c r="S149" s="21">
        <f t="shared" si="15"/>
        <v>8.8237642371733326E-3</v>
      </c>
      <c r="T149" s="21">
        <v>2.130345042475499E-2</v>
      </c>
      <c r="V149" s="21">
        <v>24.867609999999999</v>
      </c>
      <c r="W149" s="21">
        <v>0.22555819508010269</v>
      </c>
      <c r="X149" s="21">
        <f t="shared" si="16"/>
        <v>1.1277909754005135E-2</v>
      </c>
      <c r="Y149" s="21">
        <v>5.4364372524664598E-3</v>
      </c>
      <c r="AA149" s="21">
        <v>21.926909999999999</v>
      </c>
      <c r="AB149" s="21">
        <v>0.2239854540202473</v>
      </c>
      <c r="AC149" s="21">
        <f t="shared" si="17"/>
        <v>1.1199272701012366E-2</v>
      </c>
      <c r="AD149">
        <v>7.8065895050271908E-2</v>
      </c>
      <c r="AH149" s="12"/>
      <c r="AI149" s="12"/>
      <c r="AR149" s="12"/>
      <c r="AS149" s="12"/>
    </row>
    <row r="150" spans="2:45" x14ac:dyDescent="0.2">
      <c r="B150" s="21">
        <v>1.8996</v>
      </c>
      <c r="C150" s="21">
        <v>6.1625386800124068E-2</v>
      </c>
      <c r="D150" s="21">
        <f t="shared" si="12"/>
        <v>3.0812693400062035E-3</v>
      </c>
      <c r="E150" s="21">
        <v>2.4667792767088078E-2</v>
      </c>
      <c r="G150" s="21">
        <v>1.9017999999999999</v>
      </c>
      <c r="H150" s="21">
        <v>6.2898254956119559E-2</v>
      </c>
      <c r="I150" s="21">
        <f t="shared" si="13"/>
        <v>3.1449127478059783E-3</v>
      </c>
      <c r="J150" s="21">
        <v>2.7815643080827786E-2</v>
      </c>
      <c r="L150" s="21">
        <v>15.8161</v>
      </c>
      <c r="M150" s="21">
        <v>0.17810351458866552</v>
      </c>
      <c r="N150" s="21">
        <f t="shared" si="14"/>
        <v>8.9051757294332772E-3</v>
      </c>
      <c r="O150" s="21">
        <v>1.582270520486272E-2</v>
      </c>
      <c r="Q150" s="21">
        <v>13.805199999999999</v>
      </c>
      <c r="R150" s="21">
        <v>0.17651830812992186</v>
      </c>
      <c r="S150" s="21">
        <f t="shared" si="15"/>
        <v>8.8259154064960939E-3</v>
      </c>
      <c r="T150" s="21">
        <v>2.0519088673720244E-2</v>
      </c>
      <c r="V150" s="21">
        <v>24.874839999999999</v>
      </c>
      <c r="W150" s="21">
        <v>0.22557203662024422</v>
      </c>
      <c r="X150" s="21">
        <f t="shared" si="16"/>
        <v>1.1278601831012211E-2</v>
      </c>
      <c r="Y150" s="21">
        <v>5.4333847645831879E-3</v>
      </c>
      <c r="AA150" s="21">
        <v>21.91788</v>
      </c>
      <c r="AB150" s="21">
        <v>0.22398583685686183</v>
      </c>
      <c r="AC150" s="21">
        <f t="shared" si="17"/>
        <v>1.1199291842843092E-2</v>
      </c>
      <c r="AD150">
        <v>5.6047088059952267E-2</v>
      </c>
      <c r="AH150" s="12"/>
      <c r="AI150" s="12"/>
      <c r="AR150" s="12"/>
      <c r="AS150" s="12"/>
    </row>
    <row r="151" spans="2:45" x14ac:dyDescent="0.2">
      <c r="B151" s="21">
        <v>1.8759999999999999</v>
      </c>
      <c r="C151" s="21">
        <v>6.1641332738988086E-2</v>
      </c>
      <c r="D151" s="21">
        <f t="shared" si="12"/>
        <v>3.0820666369494043E-3</v>
      </c>
      <c r="E151" s="21">
        <v>2.4276882007374895E-2</v>
      </c>
      <c r="G151" s="21">
        <v>1.9398</v>
      </c>
      <c r="H151" s="21">
        <v>6.2912599320883028E-2</v>
      </c>
      <c r="I151" s="21">
        <f t="shared" si="13"/>
        <v>3.1456299660441514E-3</v>
      </c>
      <c r="J151" s="21">
        <v>4.1638828033459405E-2</v>
      </c>
      <c r="L151" s="21">
        <v>15.8246</v>
      </c>
      <c r="M151" s="21">
        <v>0.1781449973457018</v>
      </c>
      <c r="N151" s="21">
        <f t="shared" si="14"/>
        <v>8.90724986728509E-3</v>
      </c>
      <c r="O151" s="21">
        <v>1.7787130178867582E-2</v>
      </c>
      <c r="Q151" s="21">
        <v>13.773300000000001</v>
      </c>
      <c r="R151" s="21">
        <v>0.17656126808839495</v>
      </c>
      <c r="S151" s="21">
        <f t="shared" si="15"/>
        <v>8.8280634044197483E-3</v>
      </c>
      <c r="T151" s="21">
        <v>2.1505743418909932E-2</v>
      </c>
      <c r="V151" s="21">
        <v>24.868300000000001</v>
      </c>
      <c r="W151" s="21">
        <v>0.22558587362769325</v>
      </c>
      <c r="X151" s="21">
        <f t="shared" si="16"/>
        <v>1.1279293681384663E-2</v>
      </c>
      <c r="Y151" s="21">
        <v>1.7128471910827257E-2</v>
      </c>
      <c r="AA151" s="21">
        <v>21.92379</v>
      </c>
      <c r="AB151" s="21">
        <v>0.22398574904614044</v>
      </c>
      <c r="AC151" s="21">
        <f t="shared" si="17"/>
        <v>1.1199287452307022E-2</v>
      </c>
      <c r="AD151">
        <v>1.4628715938181207E-2</v>
      </c>
      <c r="AH151" s="12"/>
      <c r="AI151" s="12"/>
      <c r="AR151" s="12"/>
      <c r="AS151" s="12"/>
    </row>
    <row r="152" spans="2:45" x14ac:dyDescent="0.2">
      <c r="B152" s="21">
        <v>1.9007000000000001</v>
      </c>
      <c r="C152" s="21">
        <v>6.165620604710232E-2</v>
      </c>
      <c r="D152" s="21">
        <f t="shared" si="12"/>
        <v>3.0828103023551163E-3</v>
      </c>
      <c r="E152" s="21">
        <v>1.9154816626634694E-2</v>
      </c>
      <c r="G152" s="21">
        <v>1.8958999999999999</v>
      </c>
      <c r="H152" s="21">
        <v>6.2926939797931153E-2</v>
      </c>
      <c r="I152" s="21">
        <f t="shared" si="13"/>
        <v>3.1463469898965579E-3</v>
      </c>
      <c r="J152" s="21">
        <v>3.1973457742321215E-2</v>
      </c>
      <c r="L152" s="21">
        <v>15.8231</v>
      </c>
      <c r="M152" s="21">
        <v>0.17818697112272347</v>
      </c>
      <c r="N152" s="21">
        <f t="shared" si="14"/>
        <v>8.9093485561361745E-3</v>
      </c>
      <c r="O152" s="21">
        <v>1.2021563958154357E-2</v>
      </c>
      <c r="Q152" s="21">
        <v>13.7699</v>
      </c>
      <c r="R152" s="21">
        <v>0.1766041476551492</v>
      </c>
      <c r="S152" s="21">
        <f t="shared" si="15"/>
        <v>8.8302073827574608E-3</v>
      </c>
      <c r="T152" s="21">
        <v>2.3712296388160643E-2</v>
      </c>
      <c r="V152" s="21">
        <v>24.873449999999998</v>
      </c>
      <c r="W152" s="21">
        <v>0.2256002780768924</v>
      </c>
      <c r="X152" s="21">
        <f t="shared" si="16"/>
        <v>1.1280013903844621E-2</v>
      </c>
      <c r="Y152" s="21">
        <v>8.7169173622330454E-2</v>
      </c>
      <c r="AA152" s="21">
        <v>21.94051</v>
      </c>
      <c r="AB152" s="21">
        <v>0.22398619573638928</v>
      </c>
      <c r="AC152" s="21">
        <f t="shared" si="17"/>
        <v>1.1199309786819465E-2</v>
      </c>
      <c r="AD152">
        <v>1.5646382009908838E-2</v>
      </c>
      <c r="AH152" s="12"/>
      <c r="AI152" s="12"/>
      <c r="AR152" s="12"/>
      <c r="AS152" s="12"/>
    </row>
    <row r="153" spans="2:45" x14ac:dyDescent="0.2">
      <c r="B153" s="21">
        <v>1.9275</v>
      </c>
      <c r="C153" s="21">
        <v>6.1671077487267197E-2</v>
      </c>
      <c r="D153" s="21">
        <f t="shared" si="12"/>
        <v>3.0835538743633601E-3</v>
      </c>
      <c r="E153" s="21">
        <v>2.068871673159068E-2</v>
      </c>
      <c r="G153" s="21">
        <v>1.8535999999999999</v>
      </c>
      <c r="H153" s="21">
        <v>6.2941276498513166E-2</v>
      </c>
      <c r="I153" s="21">
        <f t="shared" si="13"/>
        <v>3.1470638249256585E-3</v>
      </c>
      <c r="J153" s="21">
        <v>3.1973457742321215E-2</v>
      </c>
      <c r="L153" s="21">
        <v>15.794700000000001</v>
      </c>
      <c r="M153" s="21">
        <v>0.17822942886947266</v>
      </c>
      <c r="N153" s="21">
        <f t="shared" si="14"/>
        <v>8.9114714434736335E-3</v>
      </c>
      <c r="O153" s="21">
        <v>1.3998857096205712E-2</v>
      </c>
      <c r="Q153" s="21">
        <v>13.792299999999999</v>
      </c>
      <c r="R153" s="21">
        <v>0.17664692983830277</v>
      </c>
      <c r="S153" s="21">
        <f t="shared" si="15"/>
        <v>8.8323464919151384E-3</v>
      </c>
      <c r="T153" s="21">
        <v>2.0746927483364729E-2</v>
      </c>
      <c r="V153" s="21">
        <v>24.9087</v>
      </c>
      <c r="W153" s="21">
        <v>0.22561467778337779</v>
      </c>
      <c r="X153" s="21">
        <f t="shared" si="16"/>
        <v>1.1280733889168891E-2</v>
      </c>
      <c r="Y153" s="21">
        <v>0.10810349776949836</v>
      </c>
      <c r="AA153" s="21">
        <v>21.90034</v>
      </c>
      <c r="AB153" s="21">
        <v>0.22398566972293904</v>
      </c>
      <c r="AC153" s="21">
        <f t="shared" si="17"/>
        <v>1.1199283486146953E-2</v>
      </c>
      <c r="AD153">
        <v>1.6390797113014395E-2</v>
      </c>
      <c r="AH153" s="12"/>
      <c r="AI153" s="12"/>
      <c r="AR153" s="12"/>
      <c r="AS153" s="12"/>
    </row>
    <row r="154" spans="2:45" x14ac:dyDescent="0.2">
      <c r="B154" s="21">
        <v>1.9140999999999999</v>
      </c>
      <c r="C154" s="21">
        <v>6.1685947086603528E-2</v>
      </c>
      <c r="D154" s="21">
        <f t="shared" si="12"/>
        <v>3.0842973543301765E-3</v>
      </c>
      <c r="E154" s="21">
        <v>1.781830519437801E-2</v>
      </c>
      <c r="G154" s="21">
        <v>1.8768</v>
      </c>
      <c r="H154" s="21">
        <v>6.2955609470114748E-2</v>
      </c>
      <c r="I154" s="21">
        <f t="shared" si="13"/>
        <v>3.1477804735057374E-3</v>
      </c>
      <c r="J154" s="21">
        <v>1.883658673964049E-2</v>
      </c>
      <c r="L154" s="21">
        <v>15.8177</v>
      </c>
      <c r="M154" s="21">
        <v>0.17827236353263393</v>
      </c>
      <c r="N154" s="21">
        <f t="shared" si="14"/>
        <v>8.913618176631697E-3</v>
      </c>
      <c r="O154" s="21">
        <v>1.3882074772885581E-2</v>
      </c>
      <c r="Q154" s="21">
        <v>13.743</v>
      </c>
      <c r="R154" s="21">
        <v>0.17668959761799732</v>
      </c>
      <c r="S154" s="21">
        <f t="shared" si="15"/>
        <v>8.8344798808998662E-3</v>
      </c>
      <c r="T154" s="21">
        <v>2.0183235617709808E-2</v>
      </c>
      <c r="V154" s="21">
        <v>25.072929999999999</v>
      </c>
      <c r="W154" s="21">
        <v>0.22562916420696444</v>
      </c>
      <c r="X154" s="21">
        <f t="shared" si="16"/>
        <v>1.1281458210348223E-2</v>
      </c>
      <c r="Y154" s="21">
        <v>0.10344693262731447</v>
      </c>
      <c r="AA154" s="21">
        <v>21.90672</v>
      </c>
      <c r="AB154" s="21">
        <v>0.22398618109542651</v>
      </c>
      <c r="AC154" s="21">
        <f t="shared" si="17"/>
        <v>1.1199309054771326E-2</v>
      </c>
      <c r="AD154">
        <v>1.6592744498725918E-2</v>
      </c>
      <c r="AH154" s="12"/>
      <c r="AI154" s="12"/>
      <c r="AR154" s="12"/>
      <c r="AS154" s="12"/>
    </row>
    <row r="155" spans="2:45" x14ac:dyDescent="0.2">
      <c r="B155" s="21">
        <v>1.8864000000000001</v>
      </c>
      <c r="C155" s="21">
        <v>6.1701350175634793E-2</v>
      </c>
      <c r="D155" s="21">
        <f t="shared" si="12"/>
        <v>3.0850675087817398E-3</v>
      </c>
      <c r="E155" s="21">
        <v>1.9739351559765046E-2</v>
      </c>
      <c r="G155" s="21">
        <v>1.9017999999999999</v>
      </c>
      <c r="H155" s="21">
        <v>6.2970623294566846E-2</v>
      </c>
      <c r="I155" s="21">
        <f t="shared" si="13"/>
        <v>3.1485311647283425E-3</v>
      </c>
      <c r="J155" s="21">
        <v>2.1668248660194012E-2</v>
      </c>
      <c r="L155" s="21">
        <v>15.831099999999999</v>
      </c>
      <c r="M155" s="21">
        <v>0.17831576805546751</v>
      </c>
      <c r="N155" s="21">
        <f t="shared" si="14"/>
        <v>8.9157884027733763E-3</v>
      </c>
      <c r="O155" s="21">
        <v>1.6354571226418091E-2</v>
      </c>
      <c r="Q155" s="21">
        <v>13.744999999999999</v>
      </c>
      <c r="R155" s="21">
        <v>0.17673213394659387</v>
      </c>
      <c r="S155" s="21">
        <f t="shared" si="15"/>
        <v>8.8366066973296943E-3</v>
      </c>
      <c r="T155" s="21">
        <v>2.0860129433922368E-2</v>
      </c>
      <c r="V155" s="21">
        <v>25.084389999999999</v>
      </c>
      <c r="W155" s="21">
        <v>0.22564138841571882</v>
      </c>
      <c r="X155" s="21">
        <f t="shared" si="16"/>
        <v>1.1282069420785941E-2</v>
      </c>
      <c r="Y155" s="21">
        <v>7.8215313909745482E-2</v>
      </c>
      <c r="AA155" s="21">
        <v>21.92876</v>
      </c>
      <c r="AB155" s="21">
        <v>0.22398672511990986</v>
      </c>
      <c r="AC155" s="21">
        <f t="shared" si="17"/>
        <v>1.1199336255995493E-2</v>
      </c>
      <c r="AD155">
        <v>1.3242734989419799E-2</v>
      </c>
      <c r="AH155" s="12"/>
      <c r="AI155" s="12"/>
      <c r="AR155" s="12"/>
      <c r="AS155" s="12"/>
    </row>
    <row r="156" spans="2:45" x14ac:dyDescent="0.2">
      <c r="B156" s="21">
        <v>1.8867</v>
      </c>
      <c r="C156" s="21">
        <v>6.171621665094619E-2</v>
      </c>
      <c r="D156" s="21">
        <f t="shared" si="12"/>
        <v>3.0858108325473098E-3</v>
      </c>
      <c r="E156" s="21">
        <v>1.7294016306225655E-2</v>
      </c>
      <c r="G156" s="21">
        <v>1.8813</v>
      </c>
      <c r="H156" s="21">
        <v>6.2984949096386356E-2</v>
      </c>
      <c r="I156" s="21">
        <f t="shared" si="13"/>
        <v>3.149247454819318E-3</v>
      </c>
      <c r="J156" s="21">
        <v>1.9483454519155449E-2</v>
      </c>
      <c r="L156" s="21">
        <v>15.823499999999999</v>
      </c>
      <c r="M156" s="21">
        <v>0.178359635377452</v>
      </c>
      <c r="N156" s="21">
        <f t="shared" si="14"/>
        <v>8.9179817688726012E-3</v>
      </c>
      <c r="O156" s="21">
        <v>1.1061103019138587E-2</v>
      </c>
      <c r="Q156" s="21">
        <v>13.763</v>
      </c>
      <c r="R156" s="21">
        <v>0.17677452174890412</v>
      </c>
      <c r="S156" s="21">
        <f t="shared" si="15"/>
        <v>8.8387260874452072E-3</v>
      </c>
      <c r="T156" s="21">
        <v>1.5274815874504277E-2</v>
      </c>
      <c r="V156" s="21">
        <v>25.077940000000002</v>
      </c>
      <c r="W156" s="21">
        <v>0.2256559562339126</v>
      </c>
      <c r="X156" s="21">
        <f t="shared" si="16"/>
        <v>1.1282797811695632E-2</v>
      </c>
      <c r="Y156" s="21">
        <v>9.1553443408753949E-3</v>
      </c>
      <c r="AA156" s="21">
        <v>21.92653</v>
      </c>
      <c r="AB156" s="21">
        <v>0.22398679953311565</v>
      </c>
      <c r="AC156" s="21">
        <f t="shared" si="17"/>
        <v>1.1199339976655783E-2</v>
      </c>
      <c r="AD156">
        <v>1.3422725133146822E-2</v>
      </c>
      <c r="AH156" s="12"/>
      <c r="AI156" s="12"/>
      <c r="AR156" s="12"/>
      <c r="AS156" s="12"/>
    </row>
    <row r="157" spans="2:45" x14ac:dyDescent="0.2">
      <c r="B157" s="21">
        <v>1.9229000000000001</v>
      </c>
      <c r="C157" s="21">
        <v>6.1731081868411621E-2</v>
      </c>
      <c r="D157" s="21">
        <f t="shared" si="12"/>
        <v>3.0865540934205812E-3</v>
      </c>
      <c r="E157" s="21">
        <v>1.6644428497247944E-2</v>
      </c>
      <c r="G157" s="21">
        <v>1.8487</v>
      </c>
      <c r="H157" s="21">
        <v>6.2999271503781124E-2</v>
      </c>
      <c r="I157" s="21">
        <f t="shared" si="13"/>
        <v>3.1499635751890565E-3</v>
      </c>
      <c r="J157" s="21">
        <v>2.9685097271189807E-2</v>
      </c>
      <c r="L157" s="21">
        <v>15.8371</v>
      </c>
      <c r="M157" s="21">
        <v>0.17840395843393031</v>
      </c>
      <c r="N157" s="21">
        <f t="shared" si="14"/>
        <v>8.9201979216965155E-3</v>
      </c>
      <c r="O157" s="21">
        <v>1.0635224492223998E-2</v>
      </c>
      <c r="Q157" s="21">
        <v>13.775700000000001</v>
      </c>
      <c r="R157" s="21">
        <v>0.17681674392245292</v>
      </c>
      <c r="S157" s="21">
        <f t="shared" si="15"/>
        <v>8.8408371961226466E-3</v>
      </c>
      <c r="T157" s="21">
        <v>1.2083873551142944E-2</v>
      </c>
      <c r="V157" s="21">
        <v>25.09516</v>
      </c>
      <c r="W157" s="21">
        <v>0.22567051890843226</v>
      </c>
      <c r="X157" s="21">
        <f t="shared" si="16"/>
        <v>1.1283525945421613E-2</v>
      </c>
      <c r="Y157" s="21">
        <v>6.5829871638940999E-3</v>
      </c>
      <c r="AA157" s="21">
        <v>21.90457</v>
      </c>
      <c r="AB157" s="21">
        <v>0.22398791195426104</v>
      </c>
      <c r="AC157" s="21">
        <f t="shared" si="17"/>
        <v>1.1199395597713054E-2</v>
      </c>
      <c r="AD157">
        <v>1.343248413362245E-2</v>
      </c>
      <c r="AH157" s="12"/>
      <c r="AI157" s="12"/>
      <c r="AR157" s="12"/>
      <c r="AS157" s="12"/>
    </row>
    <row r="158" spans="2:45" x14ac:dyDescent="0.2">
      <c r="B158" s="21">
        <v>1.9156</v>
      </c>
      <c r="C158" s="21">
        <v>6.174648095643076E-2</v>
      </c>
      <c r="D158" s="21">
        <f t="shared" si="12"/>
        <v>3.0873240478215382E-3</v>
      </c>
      <c r="E158" s="21">
        <v>2.0403112507654354E-2</v>
      </c>
      <c r="G158" s="21">
        <v>1.8669</v>
      </c>
      <c r="H158" s="21">
        <v>6.3014274704525905E-2</v>
      </c>
      <c r="I158" s="21">
        <f t="shared" si="13"/>
        <v>3.1507137352262955E-3</v>
      </c>
      <c r="J158" s="21">
        <v>2.9938570440152964E-2</v>
      </c>
      <c r="L158" s="21">
        <v>15.8089</v>
      </c>
      <c r="M158" s="21">
        <v>0.17844873015576343</v>
      </c>
      <c r="N158" s="21">
        <f t="shared" si="14"/>
        <v>8.9224365077881715E-3</v>
      </c>
      <c r="O158" s="21">
        <v>1.8771174710177557E-2</v>
      </c>
      <c r="Q158" s="21">
        <v>13.7728</v>
      </c>
      <c r="R158" s="21">
        <v>0.17685878333777508</v>
      </c>
      <c r="S158" s="21">
        <f t="shared" si="15"/>
        <v>8.8429391668887539E-3</v>
      </c>
      <c r="T158" s="21">
        <v>8.2018290643003817E-3</v>
      </c>
      <c r="V158" s="21">
        <v>25.091200000000001</v>
      </c>
      <c r="W158" s="21">
        <v>0.22568564834759203</v>
      </c>
      <c r="X158" s="21">
        <f t="shared" si="16"/>
        <v>1.1284282417379603E-2</v>
      </c>
      <c r="Y158" s="21">
        <v>7.2060863164409503E-3</v>
      </c>
      <c r="AA158" s="21">
        <v>21.899619999999999</v>
      </c>
      <c r="AB158" s="21">
        <v>0.22398855517898805</v>
      </c>
      <c r="AC158" s="21">
        <f t="shared" si="17"/>
        <v>1.1199427758949403E-2</v>
      </c>
      <c r="AD158">
        <v>1.1983077651422402E-2</v>
      </c>
      <c r="AH158" s="12"/>
      <c r="AI158" s="12"/>
      <c r="AR158" s="12"/>
      <c r="AS158" s="12"/>
    </row>
    <row r="159" spans="2:45" x14ac:dyDescent="0.2">
      <c r="B159" s="21">
        <v>1.9068000000000001</v>
      </c>
      <c r="C159" s="21">
        <v>6.1761344026831061E-2</v>
      </c>
      <c r="D159" s="21">
        <f t="shared" si="12"/>
        <v>3.0880672013415531E-3</v>
      </c>
      <c r="E159" s="21">
        <v>1.9558041824272732E-2</v>
      </c>
      <c r="G159" s="21">
        <v>1.9248000000000001</v>
      </c>
      <c r="H159" s="21">
        <v>6.3028590356238784E-2</v>
      </c>
      <c r="I159" s="21">
        <f t="shared" si="13"/>
        <v>3.1514295178119395E-3</v>
      </c>
      <c r="J159" s="21">
        <v>3.5771315323873676E-2</v>
      </c>
      <c r="L159" s="21">
        <v>15.828200000000001</v>
      </c>
      <c r="M159" s="21">
        <v>0.17849394346899122</v>
      </c>
      <c r="N159" s="21">
        <f t="shared" si="14"/>
        <v>8.9246971734495608E-3</v>
      </c>
      <c r="O159" s="21">
        <v>1.8867034743170686E-2</v>
      </c>
      <c r="Q159" s="21">
        <v>13.760999999999999</v>
      </c>
      <c r="R159" s="21">
        <v>0.17690062283874419</v>
      </c>
      <c r="S159" s="21">
        <f t="shared" si="15"/>
        <v>8.84503114193721E-3</v>
      </c>
      <c r="T159" s="21">
        <v>1.6345091006170705E-2</v>
      </c>
      <c r="V159" s="21">
        <v>25.08652</v>
      </c>
      <c r="W159" s="21">
        <v>0.22570077243285966</v>
      </c>
      <c r="X159" s="21">
        <f t="shared" si="16"/>
        <v>1.1285038621642984E-2</v>
      </c>
      <c r="Y159" s="21">
        <v>7.2233842483978945E-3</v>
      </c>
      <c r="AA159" s="21">
        <v>21.923100000000002</v>
      </c>
      <c r="AB159" s="21">
        <v>0.22398923188543143</v>
      </c>
      <c r="AC159" s="21">
        <f t="shared" si="17"/>
        <v>1.1199461594271572E-2</v>
      </c>
      <c r="AD159">
        <v>8.832987603298181E-3</v>
      </c>
      <c r="AH159" s="12"/>
      <c r="AI159" s="12"/>
      <c r="AR159" s="12"/>
      <c r="AS159" s="12"/>
    </row>
    <row r="160" spans="2:45" x14ac:dyDescent="0.2">
      <c r="B160" s="21">
        <v>1.8738999999999999</v>
      </c>
      <c r="C160" s="21">
        <v>6.1776741221235949E-2</v>
      </c>
      <c r="D160" s="21">
        <f t="shared" si="12"/>
        <v>3.0888370610617976E-3</v>
      </c>
      <c r="E160" s="21">
        <v>1.7178416690719789E-2</v>
      </c>
      <c r="G160" s="21">
        <v>1.9035</v>
      </c>
      <c r="H160" s="21">
        <v>6.3042902756970443E-2</v>
      </c>
      <c r="I160" s="21">
        <f t="shared" si="13"/>
        <v>3.1521451378485224E-3</v>
      </c>
      <c r="J160" s="21">
        <v>2.5173537693379523E-2</v>
      </c>
      <c r="L160" s="21">
        <v>15.789199999999999</v>
      </c>
      <c r="M160" s="21">
        <v>0.17853959129449787</v>
      </c>
      <c r="N160" s="21">
        <f t="shared" si="14"/>
        <v>8.9269795647248934E-3</v>
      </c>
      <c r="O160" s="21">
        <v>1.564522291308159E-2</v>
      </c>
      <c r="Q160" s="21">
        <v>13.78</v>
      </c>
      <c r="R160" s="21">
        <v>0.1769422452429335</v>
      </c>
      <c r="S160" s="21">
        <f t="shared" si="15"/>
        <v>8.8471122621466749E-3</v>
      </c>
      <c r="T160" s="21">
        <v>1.7418036628736356E-2</v>
      </c>
      <c r="V160" s="21">
        <v>25.080359999999999</v>
      </c>
      <c r="W160" s="21">
        <v>0.2257159825915098</v>
      </c>
      <c r="X160" s="21">
        <f t="shared" si="16"/>
        <v>1.128579912957549E-2</v>
      </c>
      <c r="Y160" s="21">
        <v>9.3354549969453578E-3</v>
      </c>
      <c r="AA160" s="21">
        <v>21.906379999999999</v>
      </c>
      <c r="AB160" s="21">
        <v>0.22398994228118724</v>
      </c>
      <c r="AC160" s="21">
        <f t="shared" si="17"/>
        <v>1.1199497114059362E-2</v>
      </c>
      <c r="AD160">
        <v>8.6499219649670174E-3</v>
      </c>
      <c r="AH160" s="12"/>
      <c r="AI160" s="12"/>
      <c r="AR160" s="12"/>
      <c r="AS160" s="12"/>
    </row>
    <row r="161" spans="2:45" x14ac:dyDescent="0.2">
      <c r="B161" s="21">
        <v>1.8922000000000001</v>
      </c>
      <c r="C161" s="21">
        <v>6.1791602816070747E-2</v>
      </c>
      <c r="D161" s="21">
        <f t="shared" si="12"/>
        <v>3.0895801408035374E-3</v>
      </c>
      <c r="E161" s="21">
        <v>1.5156615717237159E-2</v>
      </c>
      <c r="G161" s="21">
        <v>1.93</v>
      </c>
      <c r="H161" s="21">
        <v>6.3057896147698814E-2</v>
      </c>
      <c r="I161" s="21">
        <f t="shared" si="13"/>
        <v>3.1528948073849409E-3</v>
      </c>
      <c r="J161" s="21">
        <v>1.6080578347808273E-2</v>
      </c>
      <c r="L161" s="21">
        <v>15.8071</v>
      </c>
      <c r="M161" s="21">
        <v>0.17858566654768601</v>
      </c>
      <c r="N161" s="21">
        <f t="shared" si="14"/>
        <v>8.9292833273843016E-3</v>
      </c>
      <c r="O161" s="21">
        <v>1.9509356729529002E-2</v>
      </c>
      <c r="Q161" s="21">
        <v>13.7394</v>
      </c>
      <c r="R161" s="21">
        <v>0.17698363334201381</v>
      </c>
      <c r="S161" s="21">
        <f t="shared" si="15"/>
        <v>8.84918166710069E-3</v>
      </c>
      <c r="T161" s="21">
        <v>1.6786303941010924E-2</v>
      </c>
      <c r="V161" s="21">
        <v>25.07788</v>
      </c>
      <c r="W161" s="21">
        <v>0.22573118719559054</v>
      </c>
      <c r="X161" s="21">
        <f t="shared" si="16"/>
        <v>1.1286559359779527E-2</v>
      </c>
      <c r="Y161" s="21">
        <v>1.0396916850681597E-2</v>
      </c>
      <c r="AA161" s="21">
        <v>21.907969999999999</v>
      </c>
      <c r="AB161" s="21">
        <v>0.22399118904452683</v>
      </c>
      <c r="AC161" s="21">
        <f t="shared" si="17"/>
        <v>1.1199559452226343E-2</v>
      </c>
      <c r="AD161">
        <v>8.6235995964572768E-3</v>
      </c>
      <c r="AH161" s="12"/>
      <c r="AI161" s="12"/>
      <c r="AR161" s="12"/>
      <c r="AS161" s="12"/>
    </row>
    <row r="162" spans="2:45" x14ac:dyDescent="0.2">
      <c r="B162" s="21">
        <v>1.9121999999999999</v>
      </c>
      <c r="C162" s="21">
        <v>6.180646385098594E-2</v>
      </c>
      <c r="D162" s="21">
        <f t="shared" si="12"/>
        <v>3.0903231925492971E-3</v>
      </c>
      <c r="E162" s="21">
        <v>1.5217982783536071E-2</v>
      </c>
      <c r="G162" s="21">
        <v>1.8969</v>
      </c>
      <c r="H162" s="21">
        <v>6.3072202336013447E-2</v>
      </c>
      <c r="I162" s="21">
        <f t="shared" si="13"/>
        <v>3.1536101168006727E-3</v>
      </c>
      <c r="J162" s="21">
        <v>1.5158660890725116E-2</v>
      </c>
      <c r="L162" s="21">
        <v>15.7919</v>
      </c>
      <c r="M162" s="21">
        <v>0.178632162138154</v>
      </c>
      <c r="N162" s="21">
        <f t="shared" si="14"/>
        <v>8.9316081069077003E-3</v>
      </c>
      <c r="O162" s="21">
        <v>2.3450309166405812E-2</v>
      </c>
      <c r="Q162" s="21">
        <v>13.744999999999999</v>
      </c>
      <c r="R162" s="21">
        <v>0.17702476990217966</v>
      </c>
      <c r="S162" s="21">
        <f t="shared" si="15"/>
        <v>8.8512384951089842E-3</v>
      </c>
      <c r="T162" s="21">
        <v>2.2975160499983223E-2</v>
      </c>
      <c r="V162" s="21">
        <v>25.101299999999998</v>
      </c>
      <c r="W162" s="21">
        <v>0.22574695811304324</v>
      </c>
      <c r="X162" s="21">
        <f t="shared" si="16"/>
        <v>1.1287347905652162E-2</v>
      </c>
      <c r="Y162" s="21">
        <v>1.0332952143506043E-2</v>
      </c>
      <c r="AA162" s="21">
        <v>21.911729999999999</v>
      </c>
      <c r="AB162" s="21">
        <v>0.22399246991257912</v>
      </c>
      <c r="AC162" s="21">
        <f t="shared" si="17"/>
        <v>1.1199623495628957E-2</v>
      </c>
      <c r="AD162">
        <v>5.8190351433888314E-3</v>
      </c>
      <c r="AH162" s="12"/>
      <c r="AI162" s="12"/>
      <c r="AR162" s="12"/>
      <c r="AS162" s="12"/>
    </row>
    <row r="163" spans="2:45" x14ac:dyDescent="0.2">
      <c r="B163" s="21">
        <v>1.9031</v>
      </c>
      <c r="C163" s="21">
        <v>6.1821324528843341E-2</v>
      </c>
      <c r="D163" s="21">
        <f t="shared" si="12"/>
        <v>3.0910662264421671E-3</v>
      </c>
      <c r="E163" s="21">
        <v>2.0896219753821485E-2</v>
      </c>
      <c r="G163" s="21">
        <v>1.8957999999999999</v>
      </c>
      <c r="H163" s="21">
        <v>6.3086505481311062E-2</v>
      </c>
      <c r="I163" s="21">
        <f t="shared" si="13"/>
        <v>3.1543252740655532E-3</v>
      </c>
      <c r="J163" s="21">
        <v>2.1700737314662856E-2</v>
      </c>
      <c r="L163" s="21">
        <v>15.8306</v>
      </c>
      <c r="M163" s="21">
        <v>0.17867907088391169</v>
      </c>
      <c r="N163" s="21">
        <f t="shared" si="14"/>
        <v>8.9339535441955841E-3</v>
      </c>
      <c r="O163" s="21">
        <v>2.0596892969571973E-2</v>
      </c>
      <c r="Q163" s="21">
        <v>13.7691</v>
      </c>
      <c r="R163" s="21">
        <v>0.17706563771389475</v>
      </c>
      <c r="S163" s="21">
        <f t="shared" si="15"/>
        <v>8.8532818856947373E-3</v>
      </c>
      <c r="T163" s="21">
        <v>1.7014934616389026E-2</v>
      </c>
      <c r="V163" s="21">
        <v>25.07526</v>
      </c>
      <c r="W163" s="21">
        <v>0.22576007566327974</v>
      </c>
      <c r="X163" s="21">
        <f t="shared" si="16"/>
        <v>1.1288003783163988E-2</v>
      </c>
      <c r="Y163" s="21">
        <v>1.0921789230706865E-2</v>
      </c>
      <c r="AA163" s="21">
        <v>21.899709999999999</v>
      </c>
      <c r="AB163" s="21">
        <v>0.22399602590911269</v>
      </c>
      <c r="AC163" s="21">
        <f t="shared" si="17"/>
        <v>1.1199801295455634E-2</v>
      </c>
      <c r="AD163">
        <v>7.1654497416417549E-3</v>
      </c>
      <c r="AH163" s="12"/>
      <c r="AI163" s="12"/>
      <c r="AR163" s="12"/>
      <c r="AS163" s="12"/>
    </row>
    <row r="164" spans="2:45" x14ac:dyDescent="0.2">
      <c r="B164" s="21">
        <v>1.9072</v>
      </c>
      <c r="C164" s="21">
        <v>6.1837254776756917E-2</v>
      </c>
      <c r="D164" s="21">
        <f t="shared" si="12"/>
        <v>3.0918627388378458E-3</v>
      </c>
      <c r="E164" s="21">
        <v>1.7582377541163211E-2</v>
      </c>
      <c r="G164" s="21">
        <v>1.8928</v>
      </c>
      <c r="H164" s="21">
        <v>6.3100805759790518E-2</v>
      </c>
      <c r="I164" s="21">
        <f t="shared" si="13"/>
        <v>3.1550402879895259E-3</v>
      </c>
      <c r="J164" s="21">
        <v>1.9235124122292578E-2</v>
      </c>
      <c r="L164" s="21">
        <v>15.8421</v>
      </c>
      <c r="M164" s="21">
        <v>0.17872638516909345</v>
      </c>
      <c r="N164" s="21">
        <f t="shared" si="14"/>
        <v>8.9363192584546725E-3</v>
      </c>
      <c r="O164" s="21">
        <v>2.3905292301078622E-2</v>
      </c>
      <c r="Q164" s="21">
        <v>13.7232</v>
      </c>
      <c r="R164" s="21">
        <v>0.17710621974030211</v>
      </c>
      <c r="S164" s="21">
        <f t="shared" si="15"/>
        <v>8.855310987015105E-3</v>
      </c>
      <c r="T164" s="21">
        <v>1.7149110764118153E-2</v>
      </c>
      <c r="V164" s="21">
        <v>25.084849999999999</v>
      </c>
      <c r="W164" s="21">
        <v>0.22577592627528065</v>
      </c>
      <c r="X164" s="21">
        <f t="shared" si="16"/>
        <v>1.1288796313764032E-2</v>
      </c>
      <c r="Y164" s="21">
        <v>1.7757551351466297E-2</v>
      </c>
      <c r="AA164" s="21">
        <v>21.8978</v>
      </c>
      <c r="AB164" s="21">
        <v>0.22399687317731157</v>
      </c>
      <c r="AC164" s="21">
        <f t="shared" si="17"/>
        <v>1.1199843658865579E-2</v>
      </c>
      <c r="AD164">
        <v>8.7576612174704738E-3</v>
      </c>
      <c r="AH164" s="12"/>
      <c r="AI164" s="12"/>
      <c r="AR164" s="12"/>
      <c r="AS164" s="12"/>
    </row>
    <row r="165" spans="2:45" x14ac:dyDescent="0.2">
      <c r="B165" s="21">
        <v>1.9474</v>
      </c>
      <c r="C165" s="21">
        <v>6.1852115016695498E-2</v>
      </c>
      <c r="D165" s="21">
        <f t="shared" si="12"/>
        <v>3.092605750834775E-3</v>
      </c>
      <c r="E165" s="21">
        <v>1.7416716108382777E-2</v>
      </c>
      <c r="G165" s="21">
        <v>1.9386000000000001</v>
      </c>
      <c r="H165" s="21">
        <v>6.3115103155584967E-2</v>
      </c>
      <c r="I165" s="21">
        <f t="shared" si="13"/>
        <v>3.1557551577792485E-3</v>
      </c>
      <c r="J165" s="21">
        <v>2.9044620844486897E-2</v>
      </c>
      <c r="L165" s="21">
        <v>15.803900000000001</v>
      </c>
      <c r="M165" s="21">
        <v>0.17877409694338159</v>
      </c>
      <c r="N165" s="21">
        <f t="shared" si="14"/>
        <v>8.9387048471690801E-3</v>
      </c>
      <c r="O165" s="21">
        <v>2.1331830676245472E-2</v>
      </c>
      <c r="Q165" s="21">
        <v>13.7346</v>
      </c>
      <c r="R165" s="21">
        <v>0.17714649901941923</v>
      </c>
      <c r="S165" s="21">
        <f t="shared" si="15"/>
        <v>8.8573249509709615E-3</v>
      </c>
      <c r="T165" s="21">
        <v>1.7151472240014686E-2</v>
      </c>
      <c r="V165" s="21">
        <v>25.07574</v>
      </c>
      <c r="W165" s="21">
        <v>0.22579138198452731</v>
      </c>
      <c r="X165" s="21">
        <f t="shared" si="16"/>
        <v>1.1289569099226366E-2</v>
      </c>
      <c r="Y165" s="21">
        <v>1.2023549808604031E-2</v>
      </c>
      <c r="AA165" s="21">
        <v>21.913879999999999</v>
      </c>
      <c r="AB165" s="21">
        <v>0.22399876017580733</v>
      </c>
      <c r="AC165" s="21">
        <f t="shared" si="17"/>
        <v>1.1199938008790367E-2</v>
      </c>
      <c r="AD165">
        <v>1.128681841796004E-2</v>
      </c>
      <c r="AH165" s="12"/>
      <c r="AI165" s="12"/>
      <c r="AR165" s="12"/>
      <c r="AS165" s="12"/>
    </row>
    <row r="166" spans="2:45" x14ac:dyDescent="0.2">
      <c r="B166" s="21">
        <v>1.9186000000000001</v>
      </c>
      <c r="C166" s="21">
        <v>6.1866975151750797E-2</v>
      </c>
      <c r="D166" s="21">
        <f t="shared" si="12"/>
        <v>3.0933487575875401E-3</v>
      </c>
      <c r="E166" s="21">
        <v>1.5254507530562886E-2</v>
      </c>
      <c r="G166" s="21">
        <v>1.9144000000000001</v>
      </c>
      <c r="H166" s="21">
        <v>6.3130081742506214E-2</v>
      </c>
      <c r="I166" s="21">
        <f t="shared" si="13"/>
        <v>3.156504087125311E-3</v>
      </c>
      <c r="J166" s="21">
        <v>2.5569473987550093E-2</v>
      </c>
      <c r="L166" s="21">
        <v>15.7882</v>
      </c>
      <c r="M166" s="21">
        <v>0.17882219797820703</v>
      </c>
      <c r="N166" s="21">
        <f t="shared" si="14"/>
        <v>8.9411098989103516E-3</v>
      </c>
      <c r="O166" s="21">
        <v>2.2718890817995444E-2</v>
      </c>
      <c r="Q166" s="21">
        <v>13.737</v>
      </c>
      <c r="R166" s="21">
        <v>0.17718645881296449</v>
      </c>
      <c r="S166" s="21">
        <f t="shared" si="15"/>
        <v>8.8593229406482253E-3</v>
      </c>
      <c r="T166" s="21">
        <v>2.1076645843207373E-2</v>
      </c>
      <c r="V166" s="21">
        <v>25.052330000000001</v>
      </c>
      <c r="W166" s="21">
        <v>0.22580740354882156</v>
      </c>
      <c r="X166" s="21">
        <f t="shared" si="16"/>
        <v>1.1290370177441078E-2</v>
      </c>
      <c r="Y166" s="21">
        <v>1.1863400440008035E-2</v>
      </c>
      <c r="AA166" s="21">
        <v>21.894310000000001</v>
      </c>
      <c r="AB166" s="21">
        <v>0.22400017971089806</v>
      </c>
      <c r="AC166" s="21">
        <f t="shared" si="17"/>
        <v>1.1200008985544904E-2</v>
      </c>
      <c r="AD166">
        <v>1.1280328895914512E-2</v>
      </c>
      <c r="AH166" s="12"/>
      <c r="AI166" s="12"/>
      <c r="AR166" s="12"/>
      <c r="AS166" s="12"/>
    </row>
    <row r="167" spans="2:45" x14ac:dyDescent="0.2">
      <c r="B167" s="21">
        <v>1.9148000000000001</v>
      </c>
      <c r="C167" s="21">
        <v>6.1881835324910262E-2</v>
      </c>
      <c r="D167" s="21">
        <f t="shared" si="12"/>
        <v>3.0940917662455134E-3</v>
      </c>
      <c r="E167" s="21">
        <v>1.5717124418926001E-2</v>
      </c>
      <c r="G167" s="21">
        <v>1.9609000000000001</v>
      </c>
      <c r="H167" s="21">
        <v>6.3144373727713185E-2</v>
      </c>
      <c r="I167" s="21">
        <f t="shared" si="13"/>
        <v>3.1572186863856595E-3</v>
      </c>
      <c r="J167" s="21">
        <v>1.7436656789648636E-2</v>
      </c>
      <c r="L167" s="21">
        <v>15.819100000000001</v>
      </c>
      <c r="M167" s="21">
        <v>0.17887067969548684</v>
      </c>
      <c r="N167" s="21">
        <f t="shared" si="14"/>
        <v>8.943533984774342E-3</v>
      </c>
      <c r="O167" s="21">
        <v>2.4732003558143069E-2</v>
      </c>
      <c r="Q167" s="21">
        <v>13.7369</v>
      </c>
      <c r="R167" s="21">
        <v>0.17722608260687911</v>
      </c>
      <c r="S167" s="21">
        <f t="shared" si="15"/>
        <v>8.8613041303439565E-3</v>
      </c>
      <c r="T167" s="21">
        <v>5.4030667217793989E-2</v>
      </c>
      <c r="V167" s="21">
        <v>25.070620000000002</v>
      </c>
      <c r="W167" s="21">
        <v>0.2258238993582749</v>
      </c>
      <c r="X167" s="21">
        <f t="shared" si="16"/>
        <v>1.1291194967913747E-2</v>
      </c>
      <c r="Y167" s="21">
        <v>9.863368086003273E-3</v>
      </c>
      <c r="AA167" s="21">
        <v>21.882459999999998</v>
      </c>
      <c r="AB167" s="21">
        <v>0.22400213696712626</v>
      </c>
      <c r="AC167" s="21">
        <f t="shared" si="17"/>
        <v>1.1200106848356314E-2</v>
      </c>
      <c r="AD167">
        <v>1.1457424230602959E-2</v>
      </c>
      <c r="AH167" s="12"/>
      <c r="AI167" s="12"/>
      <c r="AR167" s="12"/>
      <c r="AS167" s="12"/>
    </row>
    <row r="168" spans="2:45" x14ac:dyDescent="0.2">
      <c r="B168" s="21">
        <v>1.9239999999999999</v>
      </c>
      <c r="C168" s="21">
        <v>6.1897230400059206E-2</v>
      </c>
      <c r="D168" s="21">
        <f t="shared" si="12"/>
        <v>3.0948615200029604E-3</v>
      </c>
      <c r="E168" s="21">
        <v>1.7430203670640219E-2</v>
      </c>
      <c r="G168" s="21">
        <v>1.9246000000000001</v>
      </c>
      <c r="H168" s="21">
        <v>6.3159346908019498E-2</v>
      </c>
      <c r="I168" s="21">
        <f t="shared" si="13"/>
        <v>3.157967345400975E-3</v>
      </c>
      <c r="J168" s="21">
        <v>5.4023078401734981E-2</v>
      </c>
      <c r="L168" s="21">
        <v>15.837899999999999</v>
      </c>
      <c r="M168" s="21">
        <v>0.17891953342372219</v>
      </c>
      <c r="N168" s="21">
        <f t="shared" si="14"/>
        <v>8.9459766711861097E-3</v>
      </c>
      <c r="O168" s="21">
        <v>2.5042463936282355E-2</v>
      </c>
      <c r="Q168" s="21">
        <v>13.7783</v>
      </c>
      <c r="R168" s="21">
        <v>0.17726535391476619</v>
      </c>
      <c r="S168" s="21">
        <f t="shared" si="15"/>
        <v>8.86326769573831E-3</v>
      </c>
      <c r="T168" s="21">
        <v>7.7026002103185998E-2</v>
      </c>
      <c r="V168" s="21">
        <v>25.07077</v>
      </c>
      <c r="W168" s="21">
        <v>0.22584038888567179</v>
      </c>
      <c r="X168" s="21">
        <f t="shared" si="16"/>
        <v>1.1292019444283589E-2</v>
      </c>
      <c r="Y168" s="21">
        <v>8.0499670806776155E-3</v>
      </c>
      <c r="AA168" s="21">
        <v>21.894659999999998</v>
      </c>
      <c r="AB168" s="21">
        <v>0.22400362722658076</v>
      </c>
      <c r="AC168" s="21">
        <f t="shared" si="17"/>
        <v>1.120018136132904E-2</v>
      </c>
      <c r="AD168">
        <v>7.3872505034018009E-3</v>
      </c>
      <c r="AH168" s="12"/>
      <c r="AI168" s="12"/>
      <c r="AR168" s="12"/>
      <c r="AS168" s="12"/>
    </row>
    <row r="169" spans="2:45" x14ac:dyDescent="0.2">
      <c r="B169" s="21">
        <v>1.9054</v>
      </c>
      <c r="C169" s="21">
        <v>6.1912625559019586E-2</v>
      </c>
      <c r="D169" s="21">
        <f t="shared" si="12"/>
        <v>3.0956312779509797E-3</v>
      </c>
      <c r="E169" s="21">
        <v>3.2568389582538472E-2</v>
      </c>
      <c r="G169" s="21">
        <v>1.9339</v>
      </c>
      <c r="H169" s="21">
        <v>6.3173633740284452E-2</v>
      </c>
      <c r="I169" s="21">
        <f t="shared" si="13"/>
        <v>3.1586816870142228E-3</v>
      </c>
      <c r="J169" s="21">
        <v>5.7485763454963403E-2</v>
      </c>
      <c r="L169" s="21">
        <v>15.7753</v>
      </c>
      <c r="M169" s="21">
        <v>0.17896875048317842</v>
      </c>
      <c r="N169" s="21">
        <f t="shared" si="14"/>
        <v>8.9484375241589212E-3</v>
      </c>
      <c r="O169" s="21">
        <v>2.4512751783510582E-2</v>
      </c>
      <c r="Q169" s="21">
        <v>13.8604</v>
      </c>
      <c r="R169" s="21">
        <v>0.17730425622924373</v>
      </c>
      <c r="S169" s="21">
        <f t="shared" si="15"/>
        <v>8.8652128114621864E-3</v>
      </c>
      <c r="T169" s="21">
        <v>7.6895494016229776E-2</v>
      </c>
      <c r="V169" s="21">
        <v>25.057960000000001</v>
      </c>
      <c r="W169" s="21">
        <v>0.22585600268395706</v>
      </c>
      <c r="X169" s="21">
        <f t="shared" si="16"/>
        <v>1.1292800134197853E-2</v>
      </c>
      <c r="Y169" s="21">
        <v>5.757139046435958E-3</v>
      </c>
      <c r="AA169" s="21">
        <v>21.901050000000001</v>
      </c>
      <c r="AB169" s="21">
        <v>0.22400515319833209</v>
      </c>
      <c r="AC169" s="21">
        <f t="shared" si="17"/>
        <v>1.1200257659916606E-2</v>
      </c>
      <c r="AD169">
        <v>1.0477019137140758E-2</v>
      </c>
      <c r="AH169" s="12"/>
      <c r="AI169" s="12"/>
      <c r="AR169" s="12"/>
      <c r="AS169" s="12"/>
    </row>
    <row r="170" spans="2:45" x14ac:dyDescent="0.2">
      <c r="B170" s="21">
        <v>1.9516</v>
      </c>
      <c r="C170" s="21">
        <v>6.1927486274934045E-2</v>
      </c>
      <c r="D170" s="21">
        <f t="shared" si="12"/>
        <v>3.0963743137467025E-3</v>
      </c>
      <c r="E170" s="21">
        <v>3.0327100092161819E-2</v>
      </c>
      <c r="G170" s="21">
        <v>1.819</v>
      </c>
      <c r="H170" s="21">
        <v>6.3187918124060757E-2</v>
      </c>
      <c r="I170" s="21">
        <f t="shared" si="13"/>
        <v>3.1593959062030381E-3</v>
      </c>
      <c r="J170" s="21">
        <v>4.6709078346719737E-2</v>
      </c>
      <c r="L170" s="21">
        <v>15.814</v>
      </c>
      <c r="M170" s="21">
        <v>0.17901832218560165</v>
      </c>
      <c r="N170" s="21">
        <f t="shared" si="14"/>
        <v>8.950916109280083E-3</v>
      </c>
      <c r="O170" s="21">
        <v>2.8426097164401604E-2</v>
      </c>
      <c r="Q170" s="21">
        <v>13.9084</v>
      </c>
      <c r="R170" s="21">
        <v>0.17734277302262408</v>
      </c>
      <c r="S170" s="21">
        <f t="shared" si="15"/>
        <v>8.8671386511312046E-3</v>
      </c>
      <c r="T170" s="21">
        <v>5.375316734853889E-2</v>
      </c>
      <c r="V170" s="21">
        <v>25.064309999999999</v>
      </c>
      <c r="W170" s="21">
        <v>0.22587088275893602</v>
      </c>
      <c r="X170" s="21">
        <f t="shared" si="16"/>
        <v>1.1293544137946802E-2</v>
      </c>
      <c r="Y170" s="21">
        <v>1.0110674062593129E-2</v>
      </c>
      <c r="AA170" s="21">
        <v>21.886230000000001</v>
      </c>
      <c r="AB170" s="21">
        <v>0.22400772006716588</v>
      </c>
      <c r="AC170" s="21">
        <f t="shared" si="17"/>
        <v>1.1200386003358294E-2</v>
      </c>
      <c r="AD170">
        <v>1.4075192005795323E-2</v>
      </c>
      <c r="AH170" s="12"/>
      <c r="AI170" s="12"/>
      <c r="AR170" s="12"/>
      <c r="AS170" s="12"/>
    </row>
    <row r="171" spans="2:45" x14ac:dyDescent="0.2">
      <c r="B171" s="21">
        <v>1.9857</v>
      </c>
      <c r="C171" s="21">
        <v>6.1942882055687827E-2</v>
      </c>
      <c r="D171" s="21">
        <f t="shared" si="12"/>
        <v>3.0971441027843917E-3</v>
      </c>
      <c r="E171" s="21">
        <v>3.0164830515021984E-2</v>
      </c>
      <c r="G171" s="21">
        <v>1.8653999999999999</v>
      </c>
      <c r="H171" s="21">
        <v>6.3202200107893611E-2</v>
      </c>
      <c r="I171" s="21">
        <f t="shared" si="13"/>
        <v>3.1601100053946806E-3</v>
      </c>
      <c r="J171" s="21">
        <v>5.0042282122221421E-2</v>
      </c>
      <c r="L171" s="21">
        <v>15.7912</v>
      </c>
      <c r="M171" s="21">
        <v>0.17906823983394005</v>
      </c>
      <c r="N171" s="21">
        <f t="shared" si="14"/>
        <v>8.953411991697002E-3</v>
      </c>
      <c r="O171" s="21">
        <v>8.034153969149474E-2</v>
      </c>
      <c r="Q171" s="21">
        <v>13.904400000000001</v>
      </c>
      <c r="R171" s="21">
        <v>0.17738088774762173</v>
      </c>
      <c r="S171" s="21">
        <f t="shared" si="15"/>
        <v>8.8690443873810868E-3</v>
      </c>
      <c r="T171" s="21">
        <v>1.9545792386086606E-2</v>
      </c>
      <c r="V171" s="21">
        <v>25.060790000000001</v>
      </c>
      <c r="W171" s="21">
        <v>0.22588762705683504</v>
      </c>
      <c r="X171" s="21">
        <f t="shared" si="16"/>
        <v>1.1294381352841753E-2</v>
      </c>
      <c r="Y171" s="21">
        <v>9.0747369107870238E-3</v>
      </c>
      <c r="AA171" s="21">
        <v>21.874179999999999</v>
      </c>
      <c r="AB171" s="21">
        <v>0.22400982063978661</v>
      </c>
      <c r="AC171" s="21">
        <f t="shared" si="17"/>
        <v>1.1200491031989331E-2</v>
      </c>
      <c r="AD171">
        <v>1.4693892608836205E-2</v>
      </c>
      <c r="AH171" s="12"/>
      <c r="AI171" s="12"/>
      <c r="AR171" s="12"/>
      <c r="AS171" s="12"/>
    </row>
    <row r="172" spans="2:45" x14ac:dyDescent="0.2">
      <c r="B172" s="21">
        <v>1.9375</v>
      </c>
      <c r="C172" s="21">
        <v>6.1957743541046974E-2</v>
      </c>
      <c r="D172" s="21">
        <f t="shared" si="12"/>
        <v>3.097887177052349E-3</v>
      </c>
      <c r="E172" s="21">
        <v>3.4340602790283087E-2</v>
      </c>
      <c r="G172" s="21">
        <v>1.8917999999999999</v>
      </c>
      <c r="H172" s="21">
        <v>6.3216479868799386E-2</v>
      </c>
      <c r="I172" s="21">
        <f t="shared" si="13"/>
        <v>3.1608239934399693E-3</v>
      </c>
      <c r="J172" s="21">
        <v>4.8039962531209381E-2</v>
      </c>
      <c r="L172" s="21">
        <v>15.8399</v>
      </c>
      <c r="M172" s="21">
        <v>0.17911849472207267</v>
      </c>
      <c r="N172" s="21">
        <f t="shared" si="14"/>
        <v>8.9559247361036334E-3</v>
      </c>
      <c r="O172" s="21">
        <v>8.8251611883296444E-2</v>
      </c>
      <c r="Q172" s="21">
        <v>13.8903</v>
      </c>
      <c r="R172" s="21">
        <v>0.1774185838380975</v>
      </c>
      <c r="S172" s="21">
        <f t="shared" si="15"/>
        <v>8.8709291919048753E-3</v>
      </c>
      <c r="T172" s="21">
        <v>1.2007206169629843E-2</v>
      </c>
      <c r="V172" s="21">
        <v>25.04354</v>
      </c>
      <c r="W172" s="21">
        <v>0.22590436465984842</v>
      </c>
      <c r="X172" s="21">
        <f t="shared" si="16"/>
        <v>1.1295218232992421E-2</v>
      </c>
      <c r="Y172" s="21">
        <v>9.5612222022083172E-3</v>
      </c>
      <c r="AA172" s="21">
        <v>21.911049999999999</v>
      </c>
      <c r="AB172" s="21">
        <v>0.22401195762551712</v>
      </c>
      <c r="AC172" s="21">
        <f t="shared" si="17"/>
        <v>1.1200597881275857E-2</v>
      </c>
      <c r="AD172">
        <v>1.3763218010334831E-2</v>
      </c>
      <c r="AH172" s="12"/>
      <c r="AI172" s="12"/>
      <c r="AR172" s="12"/>
      <c r="AS172" s="12"/>
    </row>
    <row r="173" spans="2:45" x14ac:dyDescent="0.2">
      <c r="B173" s="21">
        <v>1.9649000000000001</v>
      </c>
      <c r="C173" s="21">
        <v>6.1973140199482551E-2</v>
      </c>
      <c r="D173" s="21">
        <f t="shared" si="12"/>
        <v>3.0986570099741277E-3</v>
      </c>
      <c r="E173" s="21">
        <v>3.4420008715861747E-2</v>
      </c>
      <c r="G173" s="21">
        <v>1.9394</v>
      </c>
      <c r="H173" s="21">
        <v>6.3231440963948532E-2</v>
      </c>
      <c r="I173" s="21">
        <f t="shared" si="13"/>
        <v>3.1615720481974266E-3</v>
      </c>
      <c r="J173" s="21">
        <v>2.8979596270479704E-2</v>
      </c>
      <c r="L173" s="21">
        <v>15.9763</v>
      </c>
      <c r="M173" s="21">
        <v>0.17916907813455021</v>
      </c>
      <c r="N173" s="21">
        <f t="shared" si="14"/>
        <v>8.9584539067275107E-3</v>
      </c>
      <c r="O173" s="21">
        <v>8.7340053812669488E-2</v>
      </c>
      <c r="Q173" s="21">
        <v>13.879200000000001</v>
      </c>
      <c r="R173" s="21">
        <v>0.17745584470983208</v>
      </c>
      <c r="S173" s="21">
        <f t="shared" si="15"/>
        <v>8.8727922354916045E-3</v>
      </c>
      <c r="T173" s="21">
        <v>1.3656756569552087E-2</v>
      </c>
      <c r="V173" s="21">
        <v>25.04665</v>
      </c>
      <c r="W173" s="21">
        <v>0.22592166731293373</v>
      </c>
      <c r="X173" s="21">
        <f t="shared" si="16"/>
        <v>1.1296083365646687E-2</v>
      </c>
      <c r="Y173" s="21">
        <v>7.0840419253423367E-3</v>
      </c>
      <c r="AA173" s="21">
        <v>21.883569999999999</v>
      </c>
      <c r="AB173" s="21">
        <v>0.22401413125813463</v>
      </c>
      <c r="AC173" s="21">
        <f t="shared" si="17"/>
        <v>1.1200706562906733E-2</v>
      </c>
      <c r="AD173">
        <v>1.5329811805759397E-2</v>
      </c>
      <c r="AH173" s="12"/>
      <c r="AI173" s="12"/>
      <c r="AR173" s="12"/>
      <c r="AS173" s="12"/>
    </row>
    <row r="174" spans="2:45" x14ac:dyDescent="0.2">
      <c r="B174" s="21">
        <v>1.8942000000000001</v>
      </c>
      <c r="C174" s="21">
        <v>6.1988537466559135E-2</v>
      </c>
      <c r="D174" s="21">
        <f t="shared" si="12"/>
        <v>3.099426873327957E-3</v>
      </c>
      <c r="E174" s="21">
        <v>2.5515426706210497E-2</v>
      </c>
      <c r="G174" s="21">
        <v>1.9240999999999999</v>
      </c>
      <c r="H174" s="21">
        <v>6.3246399905059994E-2</v>
      </c>
      <c r="I174" s="21">
        <f t="shared" si="13"/>
        <v>3.162319995253E-3</v>
      </c>
      <c r="J174" s="21">
        <v>2.0418496516639049E-2</v>
      </c>
      <c r="L174" s="21">
        <v>15.9697</v>
      </c>
      <c r="M174" s="21">
        <v>0.17921998134633871</v>
      </c>
      <c r="N174" s="21">
        <f t="shared" si="14"/>
        <v>8.9609990673169358E-3</v>
      </c>
      <c r="O174" s="21">
        <v>5.8019281277864883E-2</v>
      </c>
      <c r="Q174" s="21">
        <v>13.9025</v>
      </c>
      <c r="R174" s="21">
        <v>0.17749265376133505</v>
      </c>
      <c r="S174" s="21">
        <f t="shared" si="15"/>
        <v>8.8746326880667532E-3</v>
      </c>
      <c r="T174" s="21">
        <v>1.5625363995759943E-2</v>
      </c>
      <c r="V174" s="21">
        <v>25.045919999999999</v>
      </c>
      <c r="W174" s="21">
        <v>0.22593848267628436</v>
      </c>
      <c r="X174" s="21">
        <f t="shared" si="16"/>
        <v>1.1296924133814218E-2</v>
      </c>
      <c r="Y174" s="21">
        <v>5.5312040009386915E-2</v>
      </c>
      <c r="AA174" s="21">
        <v>21.893080000000001</v>
      </c>
      <c r="AB174" s="21">
        <v>0.22401634177150578</v>
      </c>
      <c r="AC174" s="21">
        <f t="shared" si="17"/>
        <v>1.120081708857529E-2</v>
      </c>
      <c r="AD174">
        <v>1.3469466210655597E-2</v>
      </c>
      <c r="AH174" s="12"/>
      <c r="AI174" s="12"/>
      <c r="AR174" s="12"/>
      <c r="AS174" s="12"/>
    </row>
    <row r="175" spans="2:45" x14ac:dyDescent="0.2">
      <c r="B175" s="21">
        <v>1.9376</v>
      </c>
      <c r="C175" s="21">
        <v>6.2003400754012741E-2</v>
      </c>
      <c r="D175" s="21">
        <f t="shared" si="12"/>
        <v>3.1001700377006371E-3</v>
      </c>
      <c r="E175" s="21">
        <v>3.264432569375568E-2</v>
      </c>
      <c r="G175" s="21">
        <v>1.8958999999999999</v>
      </c>
      <c r="H175" s="21">
        <v>6.3260673196858505E-2</v>
      </c>
      <c r="I175" s="21">
        <f t="shared" si="13"/>
        <v>3.1630336598429255E-3</v>
      </c>
      <c r="J175" s="21">
        <v>1.9006972404883429E-2</v>
      </c>
      <c r="L175" s="21">
        <v>15.9694</v>
      </c>
      <c r="M175" s="21">
        <v>0.17927119562257443</v>
      </c>
      <c r="N175" s="21">
        <f t="shared" si="14"/>
        <v>8.9635597811287219E-3</v>
      </c>
      <c r="O175" s="21">
        <v>1.033116643946826E-2</v>
      </c>
      <c r="Q175" s="21">
        <v>13.873699999999999</v>
      </c>
      <c r="R175" s="21">
        <v>0.17752899437468425</v>
      </c>
      <c r="S175" s="21">
        <f t="shared" si="15"/>
        <v>8.8764497187342126E-3</v>
      </c>
      <c r="T175" s="21">
        <v>1.4853349790535231E-2</v>
      </c>
      <c r="V175" s="21">
        <v>25.044599999999999</v>
      </c>
      <c r="W175" s="21">
        <v>0.22595586286806774</v>
      </c>
      <c r="X175" s="21">
        <f t="shared" si="16"/>
        <v>1.1297793143403387E-2</v>
      </c>
      <c r="Y175" s="21">
        <v>0.10788255248185452</v>
      </c>
      <c r="AA175" s="21">
        <v>21.874790000000001</v>
      </c>
      <c r="AB175" s="21">
        <v>0.22402133291773535</v>
      </c>
      <c r="AC175" s="21">
        <f t="shared" si="17"/>
        <v>1.1201066645886769E-2</v>
      </c>
      <c r="AD175">
        <v>7.6273868395411891E-3</v>
      </c>
      <c r="AH175" s="12"/>
      <c r="AI175" s="12"/>
      <c r="AR175" s="12"/>
      <c r="AS175" s="12"/>
    </row>
    <row r="176" spans="2:45" x14ac:dyDescent="0.2">
      <c r="B176" s="21">
        <v>1.9263999999999999</v>
      </c>
      <c r="C176" s="21">
        <v>6.2018264860559211E-2</v>
      </c>
      <c r="D176" s="21">
        <f t="shared" si="12"/>
        <v>3.1009132430279609E-3</v>
      </c>
      <c r="E176" s="21">
        <v>3.5123895000412401E-2</v>
      </c>
      <c r="G176" s="21">
        <v>1.9013</v>
      </c>
      <c r="H176" s="21">
        <v>6.3274944525153962E-2</v>
      </c>
      <c r="I176" s="21">
        <f t="shared" si="13"/>
        <v>3.1637472262576981E-3</v>
      </c>
      <c r="J176" s="21">
        <v>1.6201450552342494E-2</v>
      </c>
      <c r="L176" s="21">
        <v>15.960800000000001</v>
      </c>
      <c r="M176" s="21">
        <v>0.17932271221832552</v>
      </c>
      <c r="N176" s="21">
        <f t="shared" si="14"/>
        <v>8.966135610916276E-3</v>
      </c>
      <c r="O176" s="21">
        <v>9.1954880240253771E-3</v>
      </c>
      <c r="Q176" s="21">
        <v>13.861700000000001</v>
      </c>
      <c r="R176" s="21">
        <v>0.17756484991639887</v>
      </c>
      <c r="S176" s="21">
        <f t="shared" si="15"/>
        <v>8.8782424958199439E-3</v>
      </c>
      <c r="T176" s="21">
        <v>1.5364829969771733E-2</v>
      </c>
      <c r="V176" s="21">
        <v>25.16883</v>
      </c>
      <c r="W176" s="21">
        <v>0.2259710662755425</v>
      </c>
      <c r="X176" s="21">
        <f t="shared" si="16"/>
        <v>1.1298553313777125E-2</v>
      </c>
      <c r="Y176" s="21">
        <v>0.12142439223648681</v>
      </c>
      <c r="AA176" s="21">
        <v>21.889050000000001</v>
      </c>
      <c r="AB176" s="21">
        <v>0.22402361791743494</v>
      </c>
      <c r="AC176" s="21">
        <f t="shared" si="17"/>
        <v>1.1201180895871748E-2</v>
      </c>
      <c r="AD176">
        <v>8.1768985562991007E-3</v>
      </c>
      <c r="AH176" s="12"/>
      <c r="AI176" s="12"/>
      <c r="AR176" s="12"/>
      <c r="AS176" s="12"/>
    </row>
    <row r="177" spans="2:45" x14ac:dyDescent="0.2">
      <c r="B177" s="21">
        <v>1.9767999999999999</v>
      </c>
      <c r="C177" s="21">
        <v>6.203366441911163E-2</v>
      </c>
      <c r="D177" s="21">
        <f t="shared" si="12"/>
        <v>3.1016832209555816E-3</v>
      </c>
      <c r="E177" s="21">
        <v>3.2267289938883899E-2</v>
      </c>
      <c r="G177" s="21">
        <v>1.8988</v>
      </c>
      <c r="H177" s="21">
        <v>6.3289214003190694E-2</v>
      </c>
      <c r="I177" s="21">
        <f t="shared" si="13"/>
        <v>3.164460700159535E-3</v>
      </c>
      <c r="J177" s="21">
        <v>1.8275201777271797E-2</v>
      </c>
      <c r="L177" s="21">
        <v>15.9495</v>
      </c>
      <c r="M177" s="21">
        <v>0.17937452237836152</v>
      </c>
      <c r="N177" s="21">
        <f t="shared" si="14"/>
        <v>8.9687261189180766E-3</v>
      </c>
      <c r="O177" s="21">
        <v>8.9302855497457555E-3</v>
      </c>
      <c r="Q177" s="21">
        <v>13.8773</v>
      </c>
      <c r="R177" s="21">
        <v>0.17760020373834656</v>
      </c>
      <c r="S177" s="21">
        <f t="shared" si="15"/>
        <v>8.8800101869173278E-3</v>
      </c>
      <c r="T177" s="21">
        <v>7.4328998378826762E-3</v>
      </c>
      <c r="V177" s="21">
        <v>25.28622</v>
      </c>
      <c r="W177" s="21">
        <v>0.22598852338500952</v>
      </c>
      <c r="X177" s="21">
        <f t="shared" si="16"/>
        <v>1.1299426169250476E-2</v>
      </c>
      <c r="Y177" s="21">
        <v>0.1070229739355064</v>
      </c>
      <c r="AA177" s="21">
        <v>21.87764</v>
      </c>
      <c r="AB177" s="21">
        <v>0.22402694546173324</v>
      </c>
      <c r="AC177" s="21">
        <f t="shared" si="17"/>
        <v>1.1201347273086663E-2</v>
      </c>
      <c r="AD177">
        <v>5.8604833247779715E-2</v>
      </c>
      <c r="AH177" s="12"/>
      <c r="AI177" s="12"/>
      <c r="AR177" s="12"/>
      <c r="AS177" s="12"/>
    </row>
    <row r="178" spans="2:45" x14ac:dyDescent="0.2">
      <c r="B178" s="21">
        <v>1.8912</v>
      </c>
      <c r="C178" s="21">
        <v>6.2049064904410645E-2</v>
      </c>
      <c r="D178" s="21">
        <f t="shared" si="12"/>
        <v>3.1024532452205325E-3</v>
      </c>
      <c r="E178" s="21">
        <v>3.2370464933330782E-2</v>
      </c>
      <c r="G178" s="21">
        <v>1.8788</v>
      </c>
      <c r="H178" s="21">
        <v>6.3303481679991724E-2</v>
      </c>
      <c r="I178" s="21">
        <f t="shared" si="13"/>
        <v>3.1651740839995866E-3</v>
      </c>
      <c r="J178" s="21">
        <v>2.0799206715641783E-2</v>
      </c>
      <c r="L178" s="21">
        <v>15.953200000000001</v>
      </c>
      <c r="M178" s="21">
        <v>0.1794266173369323</v>
      </c>
      <c r="N178" s="21">
        <f t="shared" si="14"/>
        <v>8.9713308668466149E-3</v>
      </c>
      <c r="O178" s="21">
        <v>9.6546361920062922E-3</v>
      </c>
      <c r="Q178" s="21">
        <v>13.87</v>
      </c>
      <c r="R178" s="21">
        <v>0.17763503917868098</v>
      </c>
      <c r="S178" s="21">
        <f t="shared" si="15"/>
        <v>8.8817519589340487E-3</v>
      </c>
      <c r="T178" s="21">
        <v>8.4957047971311421E-3</v>
      </c>
      <c r="V178" s="21">
        <v>25.289950000000001</v>
      </c>
      <c r="W178" s="21">
        <v>0.22600654496956202</v>
      </c>
      <c r="X178" s="21">
        <f t="shared" si="16"/>
        <v>1.1300327248478102E-2</v>
      </c>
      <c r="Y178" s="21">
        <v>5.0692891710771661E-2</v>
      </c>
      <c r="AA178" s="21">
        <v>21.877050000000001</v>
      </c>
      <c r="AB178" s="21">
        <v>0.22402930586223169</v>
      </c>
      <c r="AC178" s="21">
        <f t="shared" si="17"/>
        <v>1.1201465293111584E-2</v>
      </c>
      <c r="AD178">
        <v>7.8563657437774992E-2</v>
      </c>
      <c r="AH178" s="12"/>
      <c r="AI178" s="12"/>
      <c r="AR178" s="12"/>
      <c r="AS178" s="12"/>
    </row>
    <row r="179" spans="2:45" x14ac:dyDescent="0.2">
      <c r="B179" s="21">
        <v>1.9562999999999999</v>
      </c>
      <c r="C179" s="21">
        <v>6.2063931893888827E-2</v>
      </c>
      <c r="D179" s="21">
        <f t="shared" si="12"/>
        <v>3.1031965946944416E-3</v>
      </c>
      <c r="E179" s="21">
        <v>3.2511951648586064E-2</v>
      </c>
      <c r="G179" s="21">
        <v>1.8579000000000001</v>
      </c>
      <c r="H179" s="21">
        <v>6.3317747668967042E-2</v>
      </c>
      <c r="I179" s="21">
        <f t="shared" si="13"/>
        <v>3.1658873834483521E-3</v>
      </c>
      <c r="J179" s="21">
        <v>1.9814716752959118E-2</v>
      </c>
      <c r="L179" s="21">
        <v>15.9686</v>
      </c>
      <c r="M179" s="21">
        <v>0.17947898831755216</v>
      </c>
      <c r="N179" s="21">
        <f t="shared" si="14"/>
        <v>8.9739494158776086E-3</v>
      </c>
      <c r="O179" s="21">
        <v>9.1532507886541263E-3</v>
      </c>
      <c r="Q179" s="21">
        <v>13.8811</v>
      </c>
      <c r="R179" s="21">
        <v>0.17766933956281417</v>
      </c>
      <c r="S179" s="21">
        <f t="shared" si="15"/>
        <v>8.8834669781407086E-3</v>
      </c>
      <c r="T179" s="21">
        <v>8.2731493398826329E-3</v>
      </c>
      <c r="V179" s="21">
        <v>25.277999999999999</v>
      </c>
      <c r="W179" s="21">
        <v>0.22602465054810994</v>
      </c>
      <c r="X179" s="21">
        <f t="shared" si="16"/>
        <v>1.1301232527405497E-2</v>
      </c>
      <c r="Y179" s="21">
        <v>8.2754437947458858E-3</v>
      </c>
      <c r="AA179" s="21">
        <v>22.010090000000002</v>
      </c>
      <c r="AB179" s="21">
        <v>0.22403270927590815</v>
      </c>
      <c r="AC179" s="21">
        <f t="shared" si="17"/>
        <v>1.1201635463795408E-2</v>
      </c>
      <c r="AD179">
        <v>8.6891794952113188E-2</v>
      </c>
      <c r="AH179" s="12"/>
      <c r="AI179" s="12"/>
      <c r="AR179" s="12"/>
      <c r="AS179" s="12"/>
    </row>
    <row r="180" spans="2:45" x14ac:dyDescent="0.2">
      <c r="B180" s="21">
        <v>1.9319</v>
      </c>
      <c r="C180" s="21">
        <v>6.2079334559785967E-2</v>
      </c>
      <c r="D180" s="21">
        <f t="shared" si="12"/>
        <v>3.1039667279892987E-3</v>
      </c>
      <c r="E180" s="21">
        <v>2.6866987177575369E-2</v>
      </c>
      <c r="G180" s="21">
        <v>1.9093</v>
      </c>
      <c r="H180" s="21">
        <v>6.3332695202677536E-2</v>
      </c>
      <c r="I180" s="21">
        <f t="shared" si="13"/>
        <v>3.1666347601338771E-3</v>
      </c>
      <c r="J180" s="21">
        <v>3.7486370856619343E-2</v>
      </c>
      <c r="L180" s="21">
        <v>15.944000000000001</v>
      </c>
      <c r="M180" s="21">
        <v>0.17953162653279506</v>
      </c>
      <c r="N180" s="21">
        <f t="shared" si="14"/>
        <v>8.9765813266397525E-3</v>
      </c>
      <c r="O180" s="21">
        <v>9.1759468176311129E-3</v>
      </c>
      <c r="Q180" s="21">
        <v>13.8818</v>
      </c>
      <c r="R180" s="21">
        <v>0.17770308820442027</v>
      </c>
      <c r="S180" s="21">
        <f t="shared" si="15"/>
        <v>8.8851544102210144E-3</v>
      </c>
      <c r="T180" s="21">
        <v>8.0682711902861047E-3</v>
      </c>
      <c r="V180" s="21">
        <v>25.268540000000002</v>
      </c>
      <c r="W180" s="21">
        <v>0.22604284000904953</v>
      </c>
      <c r="X180" s="21">
        <f t="shared" si="16"/>
        <v>1.1302142000452478E-2</v>
      </c>
      <c r="Y180" s="21">
        <v>8.0522003204092987E-3</v>
      </c>
      <c r="AA180" s="21">
        <v>22.03668</v>
      </c>
      <c r="AB180" s="21">
        <v>0.2240356484952202</v>
      </c>
      <c r="AC180" s="21">
        <f t="shared" si="17"/>
        <v>1.1201782424761011E-2</v>
      </c>
      <c r="AD180">
        <v>7.361550128879106E-2</v>
      </c>
      <c r="AH180" s="12"/>
      <c r="AI180" s="12"/>
      <c r="AR180" s="12"/>
      <c r="AS180" s="12"/>
    </row>
    <row r="181" spans="2:45" x14ac:dyDescent="0.2">
      <c r="B181" s="21">
        <v>1.9534</v>
      </c>
      <c r="C181" s="21">
        <v>6.2094738390485106E-2</v>
      </c>
      <c r="D181" s="21">
        <f t="shared" si="12"/>
        <v>3.1047369195242557E-3</v>
      </c>
      <c r="E181" s="21">
        <v>1.3202537634863993E-2</v>
      </c>
      <c r="G181" s="21">
        <v>1.8809</v>
      </c>
      <c r="H181" s="21">
        <v>6.3347641118437978E-2</v>
      </c>
      <c r="I181" s="21">
        <f t="shared" si="13"/>
        <v>3.1673820559218989E-3</v>
      </c>
      <c r="J181" s="21">
        <v>4.2755677985502678E-2</v>
      </c>
      <c r="L181" s="21">
        <v>15.9526</v>
      </c>
      <c r="M181" s="21">
        <v>0.17958452318409543</v>
      </c>
      <c r="N181" s="21">
        <f t="shared" si="14"/>
        <v>8.9792261592047725E-3</v>
      </c>
      <c r="O181" s="21">
        <v>1.0928632119345895E-2</v>
      </c>
      <c r="Q181" s="21">
        <v>13.892799999999999</v>
      </c>
      <c r="R181" s="21">
        <v>0.17773626840647377</v>
      </c>
      <c r="S181" s="21">
        <f t="shared" si="15"/>
        <v>8.8868134203236894E-3</v>
      </c>
      <c r="T181" s="21">
        <v>6.2986506491466135E-3</v>
      </c>
      <c r="V181" s="21">
        <v>25.282530000000001</v>
      </c>
      <c r="W181" s="21">
        <v>0.22606150217868384</v>
      </c>
      <c r="X181" s="21">
        <f t="shared" si="16"/>
        <v>1.1303075108934192E-2</v>
      </c>
      <c r="Y181" s="21">
        <v>7.6716523643863771E-3</v>
      </c>
      <c r="AA181" s="21">
        <v>22.053560000000001</v>
      </c>
      <c r="AB181" s="21">
        <v>0.22403912871602508</v>
      </c>
      <c r="AC181" s="21">
        <f t="shared" si="17"/>
        <v>1.1201956435801255E-2</v>
      </c>
      <c r="AD181">
        <v>1.6915739120712009E-2</v>
      </c>
      <c r="AH181" s="12"/>
      <c r="AI181" s="12"/>
      <c r="AR181" s="12"/>
      <c r="AS181" s="12"/>
    </row>
    <row r="182" spans="2:45" x14ac:dyDescent="0.2">
      <c r="B182" s="21">
        <v>1.9481999999999999</v>
      </c>
      <c r="C182" s="21">
        <v>6.210960904049579E-2</v>
      </c>
      <c r="D182" s="21">
        <f t="shared" si="12"/>
        <v>3.1054804520247899E-3</v>
      </c>
      <c r="E182" s="21">
        <v>1.8128899580504069E-2</v>
      </c>
      <c r="G182" s="21">
        <v>1.9549000000000001</v>
      </c>
      <c r="H182" s="21">
        <v>6.3361902310572815E-2</v>
      </c>
      <c r="I182" s="21">
        <f t="shared" si="13"/>
        <v>3.168095115528641E-3</v>
      </c>
      <c r="J182" s="21">
        <v>3.4613985612754868E-2</v>
      </c>
      <c r="L182" s="21">
        <v>15.959899999999999</v>
      </c>
      <c r="M182" s="21">
        <v>0.1796376694615594</v>
      </c>
      <c r="N182" s="21">
        <f t="shared" si="14"/>
        <v>8.9818834730779704E-3</v>
      </c>
      <c r="O182" s="21">
        <v>1.2155533719257235E-2</v>
      </c>
      <c r="Q182" s="21">
        <v>13.8809</v>
      </c>
      <c r="R182" s="21">
        <v>0.17776886346231877</v>
      </c>
      <c r="S182" s="21">
        <f t="shared" si="15"/>
        <v>8.8884431731159393E-3</v>
      </c>
      <c r="T182" s="21">
        <v>8.841493086577298E-3</v>
      </c>
      <c r="V182" s="21">
        <v>25.284610000000001</v>
      </c>
      <c r="W182" s="21">
        <v>0.22607750533178664</v>
      </c>
      <c r="X182" s="21">
        <f t="shared" si="16"/>
        <v>1.1303875266589332E-2</v>
      </c>
      <c r="Y182" s="21">
        <v>7.7160566353543349E-3</v>
      </c>
      <c r="AA182" s="21">
        <v>22.0488</v>
      </c>
      <c r="AB182" s="21">
        <v>0.22404264769230264</v>
      </c>
      <c r="AC182" s="21">
        <f t="shared" si="17"/>
        <v>1.1202132384615133E-2</v>
      </c>
      <c r="AD182">
        <v>1.2364829962438238E-2</v>
      </c>
      <c r="AH182" s="12"/>
      <c r="AI182" s="12"/>
      <c r="AR182" s="12"/>
      <c r="AS182" s="12"/>
    </row>
    <row r="183" spans="2:45" x14ac:dyDescent="0.2">
      <c r="B183" s="21">
        <v>1.9681</v>
      </c>
      <c r="C183" s="21">
        <v>6.2125015527510742E-2</v>
      </c>
      <c r="D183" s="21">
        <f t="shared" si="12"/>
        <v>3.1062507763755373E-3</v>
      </c>
      <c r="E183" s="21">
        <v>1.9167602875685825E-2</v>
      </c>
      <c r="G183" s="21">
        <v>1.9517</v>
      </c>
      <c r="H183" s="21">
        <v>6.3376162076178008E-2</v>
      </c>
      <c r="I183" s="21">
        <f t="shared" si="13"/>
        <v>3.1688081038089007E-3</v>
      </c>
      <c r="J183" s="21">
        <v>3.5323816328364073E-2</v>
      </c>
      <c r="L183" s="21">
        <v>15.969900000000001</v>
      </c>
      <c r="M183" s="21">
        <v>0.17969105654378098</v>
      </c>
      <c r="N183" s="21">
        <f t="shared" si="14"/>
        <v>8.9845528271890497E-3</v>
      </c>
      <c r="O183" s="21">
        <v>1.1028463174894452E-2</v>
      </c>
      <c r="Q183" s="21">
        <v>13.8756</v>
      </c>
      <c r="R183" s="21">
        <v>0.177800856656773</v>
      </c>
      <c r="S183" s="21">
        <f t="shared" si="15"/>
        <v>8.8900428328386513E-3</v>
      </c>
      <c r="T183" s="21">
        <v>9.0768937418036974E-3</v>
      </c>
      <c r="V183" s="21">
        <v>25.268270000000001</v>
      </c>
      <c r="W183" s="21">
        <v>0.22609624310808285</v>
      </c>
      <c r="X183" s="21">
        <f t="shared" si="16"/>
        <v>1.1304812155404144E-2</v>
      </c>
      <c r="Y183" s="21">
        <v>6.8216874745184479E-3</v>
      </c>
      <c r="AA183" s="21">
        <v>22.034289999999999</v>
      </c>
      <c r="AB183" s="21">
        <v>0.22404570317813696</v>
      </c>
      <c r="AC183" s="21">
        <f t="shared" si="17"/>
        <v>1.1202285158906849E-2</v>
      </c>
      <c r="AD183">
        <v>1.1158883456690997E-2</v>
      </c>
      <c r="AH183" s="12"/>
      <c r="AI183" s="12"/>
      <c r="AR183" s="12"/>
      <c r="AS183" s="12"/>
    </row>
    <row r="184" spans="2:45" x14ac:dyDescent="0.2">
      <c r="B184" s="21">
        <v>1.9219999999999999</v>
      </c>
      <c r="C184" s="21">
        <v>6.2140423480215395E-2</v>
      </c>
      <c r="D184" s="21">
        <f t="shared" si="12"/>
        <v>3.1070211740107699E-3</v>
      </c>
      <c r="E184" s="21">
        <v>2.2279070896246998E-2</v>
      </c>
      <c r="G184" s="21">
        <v>1.9595</v>
      </c>
      <c r="H184" s="21">
        <v>6.3390420529053249E-2</v>
      </c>
      <c r="I184" s="21">
        <f t="shared" si="13"/>
        <v>3.1695210264526628E-3</v>
      </c>
      <c r="J184" s="21">
        <v>3.9409364369398334E-2</v>
      </c>
      <c r="L184" s="21">
        <v>15.9397</v>
      </c>
      <c r="M184" s="21">
        <v>0.17974467559766946</v>
      </c>
      <c r="N184" s="21">
        <f t="shared" si="14"/>
        <v>8.9872337798834728E-3</v>
      </c>
      <c r="O184" s="21">
        <v>1.2299715443863202E-2</v>
      </c>
      <c r="Q184" s="21">
        <v>13.8688</v>
      </c>
      <c r="R184" s="21">
        <v>0.17783223126726286</v>
      </c>
      <c r="S184" s="21">
        <f t="shared" si="15"/>
        <v>8.8916115633631432E-3</v>
      </c>
      <c r="T184" s="21">
        <v>4.9369018625045015E-3</v>
      </c>
      <c r="V184" s="21">
        <v>25.27872</v>
      </c>
      <c r="W184" s="21">
        <v>0.22611467539518204</v>
      </c>
      <c r="X184" s="21">
        <f t="shared" si="16"/>
        <v>1.1305733769759102E-2</v>
      </c>
      <c r="Y184" s="21">
        <v>6.1940188892188426E-3</v>
      </c>
      <c r="AA184" s="21">
        <v>22.06428</v>
      </c>
      <c r="AB184" s="21">
        <v>0.22404930036969717</v>
      </c>
      <c r="AC184" s="21">
        <f t="shared" si="17"/>
        <v>1.1202465018484859E-2</v>
      </c>
      <c r="AD184">
        <v>1.1824429373124248E-2</v>
      </c>
      <c r="AH184" s="12"/>
      <c r="AI184" s="12"/>
      <c r="AR184" s="12"/>
      <c r="AS184" s="12"/>
    </row>
    <row r="185" spans="2:45" x14ac:dyDescent="0.2">
      <c r="B185" s="21">
        <v>1.9267000000000001</v>
      </c>
      <c r="C185" s="21">
        <v>6.2155298630425529E-2</v>
      </c>
      <c r="D185" s="21">
        <f t="shared" si="12"/>
        <v>3.1077649315212766E-3</v>
      </c>
      <c r="E185" s="21">
        <v>2.3381467019842863E-2</v>
      </c>
      <c r="G185" s="21">
        <v>1.9051</v>
      </c>
      <c r="H185" s="21">
        <v>6.3404677783109556E-2</v>
      </c>
      <c r="I185" s="21">
        <f t="shared" si="13"/>
        <v>3.1702338891554781E-3</v>
      </c>
      <c r="J185" s="21">
        <v>4.2652162899435707E-2</v>
      </c>
      <c r="L185" s="21">
        <v>15.957000000000001</v>
      </c>
      <c r="M185" s="21">
        <v>0.17979851777828348</v>
      </c>
      <c r="N185" s="21">
        <f t="shared" si="14"/>
        <v>8.9899258889141742E-3</v>
      </c>
      <c r="O185" s="21">
        <v>1.1861576623704375E-2</v>
      </c>
      <c r="Q185" s="21">
        <v>13.8744</v>
      </c>
      <c r="R185" s="21">
        <v>0.17786297056499215</v>
      </c>
      <c r="S185" s="21">
        <f t="shared" si="15"/>
        <v>8.8931485282496073E-3</v>
      </c>
      <c r="T185" s="21">
        <v>6.2789330303801988E-3</v>
      </c>
      <c r="V185" s="21">
        <v>25.272629999999999</v>
      </c>
      <c r="W185" s="21">
        <v>0.22613357995243066</v>
      </c>
      <c r="X185" s="21">
        <f t="shared" si="16"/>
        <v>1.1306678997621535E-2</v>
      </c>
      <c r="Y185" s="21">
        <v>6.7352824736604654E-3</v>
      </c>
      <c r="AA185" s="21">
        <v>22.056699999999999</v>
      </c>
      <c r="AB185" s="21">
        <v>0.22405517837995245</v>
      </c>
      <c r="AC185" s="21">
        <f t="shared" si="17"/>
        <v>1.1202758918997623E-2</v>
      </c>
      <c r="AD185">
        <v>1.2145709118861802E-2</v>
      </c>
      <c r="AH185" s="12"/>
      <c r="AI185" s="12"/>
      <c r="AR185" s="12"/>
      <c r="AS185" s="12"/>
    </row>
    <row r="186" spans="2:45" x14ac:dyDescent="0.2">
      <c r="B186" s="21">
        <v>1.9694</v>
      </c>
      <c r="C186" s="21">
        <v>6.217070971424981E-2</v>
      </c>
      <c r="D186" s="21">
        <f t="shared" si="12"/>
        <v>3.1085354857124906E-3</v>
      </c>
      <c r="E186" s="21">
        <v>2.1134261283517811E-2</v>
      </c>
      <c r="G186" s="21">
        <v>1.8695999999999999</v>
      </c>
      <c r="H186" s="21">
        <v>6.3419616792830077E-2</v>
      </c>
      <c r="I186" s="21">
        <f t="shared" si="13"/>
        <v>3.1709808396415042E-3</v>
      </c>
      <c r="J186" s="21">
        <v>3.631422586260101E-2</v>
      </c>
      <c r="L186" s="21">
        <v>15.9438</v>
      </c>
      <c r="M186" s="21">
        <v>0.17985257422867246</v>
      </c>
      <c r="N186" s="21">
        <f t="shared" si="14"/>
        <v>8.9926287114336229E-3</v>
      </c>
      <c r="O186" s="21">
        <v>6.7758394313917666E-3</v>
      </c>
      <c r="Q186" s="21">
        <v>13.8695</v>
      </c>
      <c r="R186" s="21">
        <v>0.17789305781614448</v>
      </c>
      <c r="S186" s="21">
        <f t="shared" si="15"/>
        <v>8.8946528908072243E-3</v>
      </c>
      <c r="T186" s="21">
        <v>8.1741666241884423E-3</v>
      </c>
      <c r="V186" s="21">
        <v>25.277080000000002</v>
      </c>
      <c r="W186" s="21">
        <v>0.22615304804932609</v>
      </c>
      <c r="X186" s="21">
        <f t="shared" si="16"/>
        <v>1.1307652402466305E-2</v>
      </c>
      <c r="Y186" s="21">
        <v>1.2940227200478481E-2</v>
      </c>
      <c r="AA186" s="21">
        <v>22.041910000000001</v>
      </c>
      <c r="AB186" s="21">
        <v>0.2240588547633999</v>
      </c>
      <c r="AC186" s="21">
        <f t="shared" si="17"/>
        <v>1.1202942738169996E-2</v>
      </c>
      <c r="AD186">
        <v>1.7974976216951596E-2</v>
      </c>
      <c r="AH186" s="12"/>
      <c r="AI186" s="12"/>
      <c r="AR186" s="12"/>
      <c r="AS186" s="12"/>
    </row>
    <row r="187" spans="2:45" x14ac:dyDescent="0.2">
      <c r="B187" s="21">
        <v>1.9624999999999999</v>
      </c>
      <c r="C187" s="21">
        <v>6.2186122564293178E-2</v>
      </c>
      <c r="D187" s="21">
        <f t="shared" si="12"/>
        <v>3.109306128214659E-3</v>
      </c>
      <c r="E187" s="21">
        <v>1.7631364099240859E-2</v>
      </c>
      <c r="G187" s="21">
        <v>1.8720000000000001</v>
      </c>
      <c r="H187" s="21">
        <v>6.3433871751516713E-2</v>
      </c>
      <c r="I187" s="21">
        <f t="shared" si="13"/>
        <v>3.1716935875758358E-3</v>
      </c>
      <c r="J187" s="21">
        <v>2.1186198337597037E-2</v>
      </c>
      <c r="L187" s="21">
        <v>15.952</v>
      </c>
      <c r="M187" s="21">
        <v>0.17990683607972771</v>
      </c>
      <c r="N187" s="21">
        <f t="shared" si="14"/>
        <v>8.9953418039863866E-3</v>
      </c>
      <c r="O187" s="21">
        <v>4.8199585060458008E-3</v>
      </c>
      <c r="Q187" s="21">
        <v>13.8597</v>
      </c>
      <c r="R187" s="21">
        <v>0.17792247628311481</v>
      </c>
      <c r="S187" s="21">
        <f t="shared" si="15"/>
        <v>8.8961238141557399E-3</v>
      </c>
      <c r="T187" s="21">
        <v>8.0207854976926032E-3</v>
      </c>
      <c r="V187" s="21">
        <v>25.262180000000001</v>
      </c>
      <c r="W187" s="21">
        <v>0.22617024447360071</v>
      </c>
      <c r="X187" s="21">
        <f t="shared" si="16"/>
        <v>1.1308512223680036E-2</v>
      </c>
      <c r="Y187" s="21">
        <v>1.1796649948184591E-2</v>
      </c>
      <c r="AA187" s="21">
        <v>22.04307</v>
      </c>
      <c r="AB187" s="21">
        <v>0.22406307356319788</v>
      </c>
      <c r="AC187" s="21">
        <f t="shared" si="17"/>
        <v>1.1203153678159895E-2</v>
      </c>
      <c r="AD187">
        <v>1.4236817411204666E-2</v>
      </c>
      <c r="AH187" s="12"/>
      <c r="AI187" s="12"/>
      <c r="AR187" s="12"/>
      <c r="AS187" s="12"/>
    </row>
    <row r="188" spans="2:45" x14ac:dyDescent="0.2">
      <c r="B188" s="21">
        <v>1.94</v>
      </c>
      <c r="C188" s="21">
        <v>6.2201537196137476E-2</v>
      </c>
      <c r="D188" s="21">
        <f t="shared" si="12"/>
        <v>3.1100768598068739E-3</v>
      </c>
      <c r="E188" s="21">
        <v>1.3107822092170799E-2</v>
      </c>
      <c r="G188" s="21">
        <v>1.9051</v>
      </c>
      <c r="H188" s="21">
        <v>6.3448808536831713E-2</v>
      </c>
      <c r="I188" s="21">
        <f t="shared" si="13"/>
        <v>3.1724404268415858E-3</v>
      </c>
      <c r="J188" s="21">
        <v>1.7403390474272518E-2</v>
      </c>
      <c r="L188" s="21">
        <v>15.948600000000001</v>
      </c>
      <c r="M188" s="21">
        <v>0.17996129445004103</v>
      </c>
      <c r="N188" s="21">
        <f t="shared" si="14"/>
        <v>8.9980647225020513E-3</v>
      </c>
      <c r="O188" s="21">
        <v>4.5019995557531636E-3</v>
      </c>
      <c r="Q188" s="21">
        <v>13.854200000000001</v>
      </c>
      <c r="R188" s="21">
        <v>0.17795120922578039</v>
      </c>
      <c r="S188" s="21">
        <f t="shared" si="15"/>
        <v>8.8975604612890197E-3</v>
      </c>
      <c r="T188" s="21">
        <v>5.6142675390472236E-3</v>
      </c>
      <c r="V188" s="21">
        <v>25.24756</v>
      </c>
      <c r="W188" s="21">
        <v>0.22618930677774249</v>
      </c>
      <c r="X188" s="21">
        <f t="shared" si="16"/>
        <v>1.1309465338887124E-2</v>
      </c>
      <c r="Y188" s="21">
        <v>1.0627171778041912E-2</v>
      </c>
      <c r="AA188" s="21">
        <v>22.017230000000001</v>
      </c>
      <c r="AB188" s="21">
        <v>0.22406733252895072</v>
      </c>
      <c r="AC188" s="21">
        <f t="shared" si="17"/>
        <v>1.1203366626447537E-2</v>
      </c>
      <c r="AD188">
        <v>1.3140225264431206E-2</v>
      </c>
      <c r="AH188" s="12"/>
      <c r="AI188" s="12"/>
      <c r="AR188" s="12"/>
      <c r="AS188" s="12"/>
    </row>
    <row r="189" spans="2:45" x14ac:dyDescent="0.2">
      <c r="B189" s="21">
        <v>1.9403999999999999</v>
      </c>
      <c r="C189" s="21">
        <v>6.2216953752093511E-2</v>
      </c>
      <c r="D189" s="21">
        <f t="shared" si="12"/>
        <v>3.1108476876046758E-3</v>
      </c>
      <c r="E189" s="21">
        <v>1.5296633616583764E-2</v>
      </c>
      <c r="G189" s="21">
        <v>1.8602000000000001</v>
      </c>
      <c r="H189" s="21">
        <v>6.3463061527735024E-2</v>
      </c>
      <c r="I189" s="21">
        <f t="shared" si="13"/>
        <v>3.1731530763867513E-3</v>
      </c>
      <c r="J189" s="21">
        <v>1.7159749415419777E-2</v>
      </c>
      <c r="L189" s="21">
        <v>15.9505</v>
      </c>
      <c r="M189" s="21">
        <v>0.18001594044577104</v>
      </c>
      <c r="N189" s="21">
        <f t="shared" si="14"/>
        <v>9.0007970222885526E-3</v>
      </c>
      <c r="O189" s="21">
        <v>5.8239162081883634E-3</v>
      </c>
      <c r="Q189" s="21">
        <v>13.8619</v>
      </c>
      <c r="R189" s="21">
        <v>0.17797923990279549</v>
      </c>
      <c r="S189" s="21">
        <f t="shared" si="15"/>
        <v>8.8989619951397748E-3</v>
      </c>
      <c r="T189" s="21">
        <v>1.2559657638645512E-2</v>
      </c>
      <c r="V189" s="21">
        <v>25.257750000000001</v>
      </c>
      <c r="W189" s="21">
        <v>0.2262089322764084</v>
      </c>
      <c r="X189" s="21">
        <f t="shared" si="16"/>
        <v>1.131044661382042E-2</v>
      </c>
      <c r="Y189" s="21">
        <v>6.4428759106478252E-3</v>
      </c>
      <c r="AA189" s="21">
        <v>22.040600000000001</v>
      </c>
      <c r="AB189" s="21">
        <v>0.22407112941037727</v>
      </c>
      <c r="AC189" s="21">
        <f t="shared" si="17"/>
        <v>1.1203556470518863E-2</v>
      </c>
      <c r="AD189">
        <v>1.1993493235917321E-2</v>
      </c>
      <c r="AH189" s="12"/>
      <c r="AI189" s="12"/>
      <c r="AR189" s="12"/>
      <c r="AS189" s="12"/>
    </row>
    <row r="190" spans="2:45" x14ac:dyDescent="0.2">
      <c r="B190" s="21">
        <v>1.9537</v>
      </c>
      <c r="C190" s="21">
        <v>6.2232372247590921E-2</v>
      </c>
      <c r="D190" s="21">
        <f t="shared" si="12"/>
        <v>3.1116186123795464E-3</v>
      </c>
      <c r="E190" s="21">
        <v>1.187589996589735E-2</v>
      </c>
      <c r="G190" s="21">
        <v>1.8854</v>
      </c>
      <c r="H190" s="21">
        <v>6.3477313697090587E-2</v>
      </c>
      <c r="I190" s="21">
        <f t="shared" si="13"/>
        <v>3.1738656848545295E-3</v>
      </c>
      <c r="J190" s="21">
        <v>2.8101868265295111E-2</v>
      </c>
      <c r="L190" s="21">
        <v>15.9414</v>
      </c>
      <c r="M190" s="21">
        <v>0.18007076516051937</v>
      </c>
      <c r="N190" s="21">
        <f t="shared" si="14"/>
        <v>9.0035382580259688E-3</v>
      </c>
      <c r="O190" s="21">
        <v>7.5691479044871397E-3</v>
      </c>
      <c r="Q190" s="21">
        <v>13.858700000000001</v>
      </c>
      <c r="R190" s="21">
        <v>0.17800655157292647</v>
      </c>
      <c r="S190" s="21">
        <f t="shared" si="15"/>
        <v>8.9003275786463231E-3</v>
      </c>
      <c r="T190" s="21">
        <v>1.2319374984145356E-2</v>
      </c>
      <c r="V190" s="21">
        <v>25.262060000000002</v>
      </c>
      <c r="W190" s="21">
        <v>0.22622912084308563</v>
      </c>
      <c r="X190" s="21">
        <f t="shared" si="16"/>
        <v>1.1311456042154283E-2</v>
      </c>
      <c r="Y190" s="21">
        <v>6.06664075086117E-3</v>
      </c>
      <c r="AA190" s="21">
        <v>22.018650000000001</v>
      </c>
      <c r="AB190" s="21">
        <v>0.22407597190005876</v>
      </c>
      <c r="AC190" s="21">
        <f t="shared" si="17"/>
        <v>1.1203798595002938E-2</v>
      </c>
      <c r="AD190">
        <v>9.5029874250152462E-3</v>
      </c>
      <c r="AH190" s="12"/>
      <c r="AI190" s="12"/>
      <c r="AR190" s="12"/>
      <c r="AS190" s="12"/>
    </row>
    <row r="191" spans="2:45" x14ac:dyDescent="0.2">
      <c r="B191" s="21">
        <v>1.9222999999999999</v>
      </c>
      <c r="C191" s="21">
        <v>6.2247258632980376E-2</v>
      </c>
      <c r="D191" s="21">
        <f t="shared" si="12"/>
        <v>3.1123629316490188E-3</v>
      </c>
      <c r="E191" s="21">
        <v>1.3194809585590854E-2</v>
      </c>
      <c r="G191" s="21">
        <v>1.8716999999999999</v>
      </c>
      <c r="H191" s="21">
        <v>6.3492247832467555E-2</v>
      </c>
      <c r="I191" s="21">
        <f t="shared" si="13"/>
        <v>3.1746123916233781E-3</v>
      </c>
      <c r="J191" s="21">
        <v>2.7048900162483513E-2</v>
      </c>
      <c r="L191" s="21">
        <v>15.938800000000001</v>
      </c>
      <c r="M191" s="21">
        <v>0.18012575967521199</v>
      </c>
      <c r="N191" s="21">
        <f t="shared" si="14"/>
        <v>9.0062879837606007E-3</v>
      </c>
      <c r="O191" s="21">
        <v>1.3071342700732794E-2</v>
      </c>
      <c r="Q191" s="21">
        <v>13.885999999999999</v>
      </c>
      <c r="R191" s="21">
        <v>0.17803312749641528</v>
      </c>
      <c r="S191" s="21">
        <f t="shared" si="15"/>
        <v>8.9016563748207638E-3</v>
      </c>
      <c r="T191" s="21">
        <v>1.066316088221445E-2</v>
      </c>
      <c r="V191" s="21">
        <v>25.251850000000001</v>
      </c>
      <c r="W191" s="21">
        <v>0.22624891177555331</v>
      </c>
      <c r="X191" s="21">
        <f t="shared" si="16"/>
        <v>1.1312445588777666E-2</v>
      </c>
      <c r="Y191" s="21">
        <v>7.1784768579422412E-3</v>
      </c>
      <c r="AA191" s="21">
        <v>22.029229999999998</v>
      </c>
      <c r="AB191" s="21">
        <v>0.22407985029088792</v>
      </c>
      <c r="AC191" s="21">
        <f t="shared" si="17"/>
        <v>1.1203992514544396E-2</v>
      </c>
      <c r="AD191">
        <v>8.3850181872197529E-3</v>
      </c>
      <c r="AH191" s="12"/>
      <c r="AI191" s="12"/>
      <c r="AR191" s="12"/>
      <c r="AS191" s="12"/>
    </row>
    <row r="192" spans="2:45" x14ac:dyDescent="0.2">
      <c r="B192" s="21">
        <v>1.93</v>
      </c>
      <c r="C192" s="21">
        <v>6.2263215499188382E-2</v>
      </c>
      <c r="D192" s="21">
        <f t="shared" si="12"/>
        <v>3.1131607749594194E-3</v>
      </c>
      <c r="E192" s="21">
        <v>1.7189618960291093E-2</v>
      </c>
      <c r="G192" s="21">
        <v>1.9311</v>
      </c>
      <c r="H192" s="21">
        <v>6.3506498526562691E-2</v>
      </c>
      <c r="I192" s="21">
        <f t="shared" si="13"/>
        <v>3.1753249263281346E-3</v>
      </c>
      <c r="J192" s="21">
        <v>2.2953757862276099E-2</v>
      </c>
      <c r="L192" s="21">
        <v>15.957800000000001</v>
      </c>
      <c r="M192" s="21">
        <v>0.18018091505799302</v>
      </c>
      <c r="N192" s="21">
        <f t="shared" si="14"/>
        <v>9.0090457528996509E-3</v>
      </c>
      <c r="O192" s="21">
        <v>1.3068741331895763E-2</v>
      </c>
      <c r="Q192" s="21">
        <v>13.8658</v>
      </c>
      <c r="R192" s="21">
        <v>0.17805895093637508</v>
      </c>
      <c r="S192" s="21">
        <f t="shared" si="15"/>
        <v>8.9029475468187548E-3</v>
      </c>
      <c r="T192" s="21">
        <v>1.0147807645003382E-2</v>
      </c>
      <c r="V192" s="21">
        <v>25.24925</v>
      </c>
      <c r="W192" s="21">
        <v>0.22626738997114657</v>
      </c>
      <c r="X192" s="21">
        <f t="shared" si="16"/>
        <v>1.1313369498557329E-2</v>
      </c>
      <c r="Y192" s="21">
        <v>6.708452131454024E-3</v>
      </c>
      <c r="AA192" s="21">
        <v>22.02338</v>
      </c>
      <c r="AB192" s="21">
        <v>0.22408477476136987</v>
      </c>
      <c r="AC192" s="21">
        <f t="shared" si="17"/>
        <v>1.1204238738068494E-2</v>
      </c>
      <c r="AD192">
        <v>3.8679232153695786E-3</v>
      </c>
      <c r="AH192" s="12"/>
      <c r="AI192" s="12"/>
      <c r="AR192" s="12"/>
      <c r="AS192" s="12"/>
    </row>
    <row r="193" spans="2:45" x14ac:dyDescent="0.2">
      <c r="B193" s="21">
        <v>1.9233</v>
      </c>
      <c r="C193" s="21">
        <v>6.227810633633088E-2</v>
      </c>
      <c r="D193" s="21">
        <f t="shared" si="12"/>
        <v>3.1139053168165441E-3</v>
      </c>
      <c r="E193" s="21">
        <v>1.0983487606402576E-2</v>
      </c>
      <c r="G193" s="21">
        <v>1.8813</v>
      </c>
      <c r="H193" s="21">
        <v>6.3520748548768755E-2</v>
      </c>
      <c r="I193" s="21">
        <f t="shared" si="13"/>
        <v>3.176037427438438E-3</v>
      </c>
      <c r="J193" s="21">
        <v>2.295033768814746E-2</v>
      </c>
      <c r="L193" s="21">
        <v>15.971</v>
      </c>
      <c r="M193" s="21">
        <v>0.18023622236412273</v>
      </c>
      <c r="N193" s="21">
        <f t="shared" si="14"/>
        <v>9.0118111182061374E-3</v>
      </c>
      <c r="O193" s="21">
        <v>1.1673388539751353E-2</v>
      </c>
      <c r="Q193" s="21">
        <v>13.866400000000001</v>
      </c>
      <c r="R193" s="21">
        <v>0.1780840051602193</v>
      </c>
      <c r="S193" s="21">
        <f t="shared" si="15"/>
        <v>8.904200258010966E-3</v>
      </c>
      <c r="T193" s="21">
        <v>1.5943023552638682E-2</v>
      </c>
      <c r="V193" s="21">
        <v>25.24372</v>
      </c>
      <c r="W193" s="21">
        <v>0.22628773460091164</v>
      </c>
      <c r="X193" s="21">
        <f t="shared" si="16"/>
        <v>1.1314386730045582E-2</v>
      </c>
      <c r="Y193" s="21">
        <v>3.7160624321995331E-3</v>
      </c>
      <c r="AA193" s="21">
        <v>22.024059999999999</v>
      </c>
      <c r="AB193" s="21">
        <v>0.22409147978971769</v>
      </c>
      <c r="AC193" s="21">
        <f t="shared" si="17"/>
        <v>1.1204573989485885E-2</v>
      </c>
      <c r="AD193">
        <v>2.9696919032108993E-3</v>
      </c>
      <c r="AH193" s="12"/>
      <c r="AI193" s="12"/>
      <c r="AR193" s="12"/>
      <c r="AS193" s="12"/>
    </row>
    <row r="194" spans="2:45" x14ac:dyDescent="0.2">
      <c r="B194" s="21">
        <v>1.9064000000000001</v>
      </c>
      <c r="C194" s="21">
        <v>6.2294067707637645E-2</v>
      </c>
      <c r="D194" s="21">
        <f t="shared" si="12"/>
        <v>3.1147033853818826E-3</v>
      </c>
      <c r="E194" s="21">
        <v>1.2857760302634306E-2</v>
      </c>
      <c r="G194" s="21">
        <v>1.889</v>
      </c>
      <c r="H194" s="21">
        <v>6.3534998142939808E-2</v>
      </c>
      <c r="I194" s="21">
        <f t="shared" si="13"/>
        <v>3.1767499071469908E-3</v>
      </c>
      <c r="J194" s="21">
        <v>1.9123676424788221E-2</v>
      </c>
      <c r="L194" s="21">
        <v>15.9506</v>
      </c>
      <c r="M194" s="21">
        <v>0.18029167263588664</v>
      </c>
      <c r="N194" s="21">
        <f t="shared" si="14"/>
        <v>9.0145836317943318E-3</v>
      </c>
      <c r="O194" s="21">
        <v>9.0295625586185018E-3</v>
      </c>
      <c r="Q194" s="21">
        <v>13.869400000000001</v>
      </c>
      <c r="R194" s="21">
        <v>0.1781082734411237</v>
      </c>
      <c r="S194" s="21">
        <f t="shared" si="15"/>
        <v>8.9054136720561859E-3</v>
      </c>
      <c r="T194" s="21">
        <v>1.1342486499881928E-2</v>
      </c>
      <c r="V194" s="21">
        <v>25.249790000000001</v>
      </c>
      <c r="W194" s="21">
        <v>0.22630768128905798</v>
      </c>
      <c r="X194" s="21">
        <f t="shared" si="16"/>
        <v>1.1315384064452899E-2</v>
      </c>
      <c r="Y194" s="21">
        <v>3.6537200221149861E-3</v>
      </c>
      <c r="AA194" s="21">
        <v>22.025950000000002</v>
      </c>
      <c r="AB194" s="21">
        <v>0.22409648723461417</v>
      </c>
      <c r="AC194" s="21">
        <f t="shared" si="17"/>
        <v>1.120482436173071E-2</v>
      </c>
      <c r="AD194">
        <v>8.9082001549132556E-3</v>
      </c>
      <c r="AH194" s="12"/>
      <c r="AI194" s="12"/>
      <c r="AR194" s="12"/>
      <c r="AS194" s="12"/>
    </row>
    <row r="195" spans="2:45" x14ac:dyDescent="0.2">
      <c r="B195" s="21">
        <v>1.9356</v>
      </c>
      <c r="C195" s="21">
        <v>6.2308963311228864E-2</v>
      </c>
      <c r="D195" s="21">
        <f t="shared" si="12"/>
        <v>3.1154481655614433E-3</v>
      </c>
      <c r="E195" s="21">
        <v>1.4409094350444096E-2</v>
      </c>
      <c r="G195" s="21">
        <v>1.9011</v>
      </c>
      <c r="H195" s="21">
        <v>6.3549929847214498E-2</v>
      </c>
      <c r="I195" s="21">
        <f t="shared" si="13"/>
        <v>3.1774964923607252E-3</v>
      </c>
      <c r="J195" s="21">
        <v>8.5136948500636415E-3</v>
      </c>
      <c r="L195" s="21">
        <v>15.9551</v>
      </c>
      <c r="M195" s="21">
        <v>0.18034725690251169</v>
      </c>
      <c r="N195" s="21">
        <f t="shared" si="14"/>
        <v>9.0173628451255851E-3</v>
      </c>
      <c r="O195" s="21">
        <v>1.2909415168783047E-2</v>
      </c>
      <c r="Q195" s="21">
        <v>13.8414</v>
      </c>
      <c r="R195" s="21">
        <v>0.17813173905951787</v>
      </c>
      <c r="S195" s="21">
        <f t="shared" si="15"/>
        <v>8.9065869529758937E-3</v>
      </c>
      <c r="T195" s="21">
        <v>1.0889352597836298E-2</v>
      </c>
      <c r="V195" s="21">
        <v>25.253530000000001</v>
      </c>
      <c r="W195" s="21">
        <v>0.22632915099279044</v>
      </c>
      <c r="X195" s="21">
        <f t="shared" si="16"/>
        <v>1.1316457549639523E-2</v>
      </c>
      <c r="Y195" s="21">
        <v>8.6072486893321743E-3</v>
      </c>
      <c r="AA195" s="21">
        <v>22.021370000000001</v>
      </c>
      <c r="AB195" s="21">
        <v>0.22410153649621986</v>
      </c>
      <c r="AC195" s="21">
        <f t="shared" si="17"/>
        <v>1.1205076824810993E-2</v>
      </c>
      <c r="AD195">
        <v>1.0445358777945004E-2</v>
      </c>
      <c r="AH195" s="12"/>
      <c r="AI195" s="12"/>
      <c r="AR195" s="12"/>
      <c r="AS195" s="12"/>
    </row>
    <row r="196" spans="2:45" x14ac:dyDescent="0.2">
      <c r="B196" s="21">
        <v>1.9088000000000001</v>
      </c>
      <c r="C196" s="21">
        <v>6.2324929565466189E-2</v>
      </c>
      <c r="D196" s="21">
        <f t="shared" si="12"/>
        <v>3.1162464782733094E-3</v>
      </c>
      <c r="E196" s="21">
        <v>1.4080909061562745E-2</v>
      </c>
      <c r="G196" s="21">
        <v>1.895</v>
      </c>
      <c r="H196" s="21">
        <v>6.3564178560197013E-2</v>
      </c>
      <c r="I196" s="21">
        <f t="shared" si="13"/>
        <v>3.1782089280098509E-3</v>
      </c>
      <c r="J196" s="21">
        <v>1.6069443051954256E-2</v>
      </c>
      <c r="L196" s="21">
        <v>15.947699999999999</v>
      </c>
      <c r="M196" s="21">
        <v>0.18040296637361769</v>
      </c>
      <c r="N196" s="21">
        <f t="shared" si="14"/>
        <v>9.0201483186808842E-3</v>
      </c>
      <c r="O196" s="21">
        <v>2.6302376318499739E-2</v>
      </c>
      <c r="Q196" s="21">
        <v>13.8576</v>
      </c>
      <c r="R196" s="21">
        <v>0.17815438530460986</v>
      </c>
      <c r="S196" s="21">
        <f t="shared" si="15"/>
        <v>8.9077192652304935E-3</v>
      </c>
      <c r="T196" s="21">
        <v>1.1322897155763654E-2</v>
      </c>
      <c r="V196" s="21">
        <v>25.2514</v>
      </c>
      <c r="W196" s="21">
        <v>0.22634786577074503</v>
      </c>
      <c r="X196" s="21">
        <f t="shared" si="16"/>
        <v>1.1317393288537252E-2</v>
      </c>
      <c r="Y196" s="21">
        <v>2.9302937224789782E-2</v>
      </c>
      <c r="AA196" s="21">
        <v>22.004110000000001</v>
      </c>
      <c r="AB196" s="21">
        <v>0.22410662781079255</v>
      </c>
      <c r="AC196" s="21">
        <f t="shared" si="17"/>
        <v>1.1205331390539627E-2</v>
      </c>
      <c r="AD196">
        <v>9.6589709596831014E-3</v>
      </c>
      <c r="AH196" s="12"/>
      <c r="AI196" s="12"/>
      <c r="AR196" s="12"/>
      <c r="AS196" s="12"/>
    </row>
    <row r="197" spans="2:45" x14ac:dyDescent="0.2">
      <c r="B197" s="21">
        <v>1.9</v>
      </c>
      <c r="C197" s="21">
        <v>6.2339830249763757E-2</v>
      </c>
      <c r="D197" s="21">
        <f t="shared" si="12"/>
        <v>3.1169915124881881E-3</v>
      </c>
      <c r="E197" s="21">
        <v>2.2809822445604467E-2</v>
      </c>
      <c r="G197" s="21">
        <v>1.9013</v>
      </c>
      <c r="H197" s="21">
        <v>6.3579109455853461E-2</v>
      </c>
      <c r="I197" s="21">
        <f t="shared" si="13"/>
        <v>3.1789554727926733E-3</v>
      </c>
      <c r="J197" s="21">
        <v>1.4494240235348675E-2</v>
      </c>
      <c r="L197" s="21">
        <v>15.9354</v>
      </c>
      <c r="M197" s="21">
        <v>0.18045879302032025</v>
      </c>
      <c r="N197" s="21">
        <f t="shared" si="14"/>
        <v>9.0229396510160126E-3</v>
      </c>
      <c r="O197" s="21">
        <v>8.2032018139260532E-2</v>
      </c>
      <c r="Q197" s="21">
        <v>13.8589</v>
      </c>
      <c r="R197" s="21">
        <v>0.17817619732818016</v>
      </c>
      <c r="S197" s="21">
        <f t="shared" si="15"/>
        <v>8.9088098664090089E-3</v>
      </c>
      <c r="T197" s="21">
        <v>1.4037734860011851E-2</v>
      </c>
      <c r="V197" s="21">
        <v>25.23218</v>
      </c>
      <c r="W197" s="21">
        <v>0.22636901904961096</v>
      </c>
      <c r="X197" s="21">
        <f t="shared" si="16"/>
        <v>1.1318450952480548E-2</v>
      </c>
      <c r="Y197" s="21">
        <v>9.9394591050016912E-2</v>
      </c>
      <c r="AA197" s="21">
        <v>22.005870000000002</v>
      </c>
      <c r="AB197" s="21">
        <v>0.22411176141471784</v>
      </c>
      <c r="AC197" s="21">
        <f t="shared" si="17"/>
        <v>1.1205588070735892E-2</v>
      </c>
      <c r="AD197">
        <v>8.2243954185096113E-3</v>
      </c>
      <c r="AH197" s="12"/>
      <c r="AI197" s="12"/>
      <c r="AR197" s="12"/>
      <c r="AS197" s="12"/>
    </row>
    <row r="198" spans="2:45" x14ac:dyDescent="0.2">
      <c r="B198" s="21">
        <v>1.9046000000000001</v>
      </c>
      <c r="C198" s="21">
        <v>6.2355801700830216E-2</v>
      </c>
      <c r="D198" s="21">
        <f t="shared" si="12"/>
        <v>3.1177900850415108E-3</v>
      </c>
      <c r="E198" s="21">
        <v>2.2928584779702405E-2</v>
      </c>
      <c r="G198" s="21">
        <v>1.9307000000000001</v>
      </c>
      <c r="H198" s="21">
        <v>6.3593357682540971E-2</v>
      </c>
      <c r="I198" s="21">
        <f t="shared" si="13"/>
        <v>3.1796678841270487E-3</v>
      </c>
      <c r="J198" s="21">
        <v>1.7811990343586007E-2</v>
      </c>
      <c r="L198" s="21">
        <v>16.003699999999998</v>
      </c>
      <c r="M198" s="21">
        <v>0.18051472899562157</v>
      </c>
      <c r="N198" s="21">
        <f t="shared" si="14"/>
        <v>9.0257364497810782E-3</v>
      </c>
      <c r="O198" s="21">
        <v>9.7785367003452944E-2</v>
      </c>
      <c r="Q198" s="21">
        <v>13.845000000000001</v>
      </c>
      <c r="R198" s="21">
        <v>0.17819716770433203</v>
      </c>
      <c r="S198" s="21">
        <f t="shared" si="15"/>
        <v>8.9098583852166013E-3</v>
      </c>
      <c r="T198" s="21">
        <v>1.3853591592074298E-2</v>
      </c>
      <c r="V198" s="21">
        <v>25.309429999999999</v>
      </c>
      <c r="W198" s="21">
        <v>0.22639016288432057</v>
      </c>
      <c r="X198" s="21">
        <f t="shared" si="16"/>
        <v>1.1319508144216029E-2</v>
      </c>
      <c r="Y198" s="21">
        <v>0.12044796457391929</v>
      </c>
      <c r="AA198" s="21">
        <v>22.01829</v>
      </c>
      <c r="AB198" s="21">
        <v>0.22411693754451248</v>
      </c>
      <c r="AC198" s="21">
        <f t="shared" si="17"/>
        <v>1.1205846877225624E-2</v>
      </c>
      <c r="AD198">
        <v>8.0423379685266253E-3</v>
      </c>
      <c r="AH198" s="12"/>
      <c r="AI198" s="12"/>
      <c r="AR198" s="12"/>
      <c r="AS198" s="12"/>
    </row>
    <row r="199" spans="2:45" x14ac:dyDescent="0.2">
      <c r="B199" s="21">
        <v>1.9528000000000001</v>
      </c>
      <c r="C199" s="21">
        <v>6.2370707906871672E-2</v>
      </c>
      <c r="D199" s="21">
        <f t="shared" si="12"/>
        <v>3.1185353953435838E-3</v>
      </c>
      <c r="E199" s="21">
        <v>2.8613493320459843E-2</v>
      </c>
      <c r="G199" s="21">
        <v>1.9161999999999999</v>
      </c>
      <c r="H199" s="21">
        <v>6.3607605861763769E-2</v>
      </c>
      <c r="I199" s="21">
        <f t="shared" si="13"/>
        <v>3.1803802930881887E-3</v>
      </c>
      <c r="J199" s="21">
        <v>2.0166878786763247E-2</v>
      </c>
      <c r="L199" s="21">
        <v>16.134499999999999</v>
      </c>
      <c r="M199" s="21">
        <v>0.18057076644097919</v>
      </c>
      <c r="N199" s="21">
        <f t="shared" si="14"/>
        <v>9.0285383220489596E-3</v>
      </c>
      <c r="O199" s="21">
        <v>9.0659930509569511E-2</v>
      </c>
      <c r="Q199" s="21">
        <v>13.824400000000001</v>
      </c>
      <c r="R199" s="21">
        <v>0.17821729087638799</v>
      </c>
      <c r="S199" s="21">
        <f t="shared" si="15"/>
        <v>8.9108645438194002E-3</v>
      </c>
      <c r="T199" s="21">
        <v>1.5266368264914584E-2</v>
      </c>
      <c r="V199" s="21">
        <v>25.474340000000002</v>
      </c>
      <c r="W199" s="21">
        <v>0.22641186872390728</v>
      </c>
      <c r="X199" s="21">
        <f t="shared" si="16"/>
        <v>1.1320593436195365E-2</v>
      </c>
      <c r="Y199" s="21">
        <v>0.11845160627868274</v>
      </c>
      <c r="AA199" s="21">
        <v>22.004989999999999</v>
      </c>
      <c r="AB199" s="21">
        <v>0.22412215643682512</v>
      </c>
      <c r="AC199" s="21">
        <f t="shared" si="17"/>
        <v>1.1206107821841256E-2</v>
      </c>
      <c r="AD199">
        <v>8.4666451443298658E-3</v>
      </c>
      <c r="AH199" s="12"/>
      <c r="AI199" s="12"/>
      <c r="AR199" s="12"/>
      <c r="AS199" s="12"/>
    </row>
    <row r="200" spans="2:45" x14ac:dyDescent="0.2">
      <c r="B200" s="21">
        <v>1.9362999999999999</v>
      </c>
      <c r="C200" s="21">
        <v>6.2386684868240339E-2</v>
      </c>
      <c r="D200" s="21">
        <f t="shared" ref="D200:D263" si="18">0.05*C200</f>
        <v>3.1193342434120172E-3</v>
      </c>
      <c r="E200" s="21">
        <v>2.2879947552387415E-2</v>
      </c>
      <c r="G200" s="21">
        <v>1.8856999999999999</v>
      </c>
      <c r="H200" s="21">
        <v>6.3621853914460375E-2</v>
      </c>
      <c r="I200" s="21">
        <f t="shared" ref="I200:I263" si="19">0.05*H200</f>
        <v>3.1810926957230191E-3</v>
      </c>
      <c r="J200" s="21">
        <v>2.4068547941244824E-2</v>
      </c>
      <c r="L200" s="21">
        <v>16.134499999999999</v>
      </c>
      <c r="M200" s="21">
        <v>0.18062689748626024</v>
      </c>
      <c r="N200" s="21">
        <f t="shared" ref="N200:N263" si="20">0.05*M200</f>
        <v>9.0313448743130128E-3</v>
      </c>
      <c r="O200" s="21">
        <v>5.859765353663942E-2</v>
      </c>
      <c r="Q200" s="21">
        <v>13.8462</v>
      </c>
      <c r="R200" s="21">
        <v>0.17823656130550944</v>
      </c>
      <c r="S200" s="21">
        <f t="shared" ref="S200:S263" si="21">0.05*R200</f>
        <v>8.9118280652754726E-3</v>
      </c>
      <c r="T200" s="21">
        <v>1.3890644333507066E-2</v>
      </c>
      <c r="V200" s="21">
        <v>25.48161</v>
      </c>
      <c r="W200" s="21">
        <v>0.22643138983002029</v>
      </c>
      <c r="X200" s="21">
        <f t="shared" ref="X200:X263" si="22">0.05*W200</f>
        <v>1.1321569491501015E-2</v>
      </c>
      <c r="Y200" s="21">
        <v>7.6853122773248864E-2</v>
      </c>
      <c r="AA200" s="21">
        <v>22.020790000000002</v>
      </c>
      <c r="AB200" s="21">
        <v>0.22413016288308271</v>
      </c>
      <c r="AC200" s="21">
        <f t="shared" ref="AC200:AC263" si="23">0.05*AB200</f>
        <v>1.1206508144154137E-2</v>
      </c>
      <c r="AD200">
        <v>8.0850924546356836E-3</v>
      </c>
      <c r="AH200" s="12"/>
      <c r="AI200" s="12"/>
      <c r="AR200" s="12"/>
      <c r="AS200" s="12"/>
    </row>
    <row r="201" spans="2:45" x14ac:dyDescent="0.2">
      <c r="B201" s="21">
        <v>1.9643999999999999</v>
      </c>
      <c r="C201" s="21">
        <v>6.2402664771425191E-2</v>
      </c>
      <c r="D201" s="21">
        <f t="shared" si="18"/>
        <v>3.1201332385712597E-3</v>
      </c>
      <c r="E201" s="21">
        <v>1.1355835504268268E-2</v>
      </c>
      <c r="G201" s="21">
        <v>1.8834</v>
      </c>
      <c r="H201" s="21">
        <v>6.3636102085309745E-2</v>
      </c>
      <c r="I201" s="21">
        <f t="shared" si="19"/>
        <v>3.1818051042654875E-3</v>
      </c>
      <c r="J201" s="21">
        <v>3.1234708258602282E-2</v>
      </c>
      <c r="L201" s="21">
        <v>16.116599999999998</v>
      </c>
      <c r="M201" s="21">
        <v>0.18068311424970038</v>
      </c>
      <c r="N201" s="21">
        <f t="shared" si="20"/>
        <v>9.0341557124850192E-3</v>
      </c>
      <c r="O201" s="21">
        <v>1.2122582233171402E-2</v>
      </c>
      <c r="Q201" s="21">
        <v>13.823600000000001</v>
      </c>
      <c r="R201" s="21">
        <v>0.17825497347116068</v>
      </c>
      <c r="S201" s="21">
        <f t="shared" si="21"/>
        <v>8.9127486735580339E-3</v>
      </c>
      <c r="T201" s="21">
        <v>2.5353264089658583E-2</v>
      </c>
      <c r="V201" s="21">
        <v>25.487269999999999</v>
      </c>
      <c r="W201" s="21">
        <v>0.22645364753307498</v>
      </c>
      <c r="X201" s="21">
        <f t="shared" si="22"/>
        <v>1.132268237665375E-2</v>
      </c>
      <c r="Y201" s="21">
        <v>9.7278096198469381E-3</v>
      </c>
      <c r="AA201" s="21">
        <v>22.002230000000001</v>
      </c>
      <c r="AB201" s="21">
        <v>0.22413597055972673</v>
      </c>
      <c r="AC201" s="21">
        <f t="shared" si="23"/>
        <v>1.1206798527986337E-2</v>
      </c>
      <c r="AD201">
        <v>8.2622866084403734E-3</v>
      </c>
      <c r="AH201" s="12"/>
      <c r="AI201" s="12"/>
      <c r="AR201" s="12"/>
      <c r="AS201" s="12"/>
    </row>
    <row r="202" spans="2:45" x14ac:dyDescent="0.2">
      <c r="B202" s="21">
        <v>1.9488000000000001</v>
      </c>
      <c r="C202" s="21">
        <v>6.2417579757911783E-2</v>
      </c>
      <c r="D202" s="21">
        <f t="shared" si="18"/>
        <v>3.1208789878955892E-3</v>
      </c>
      <c r="E202" s="21">
        <v>1.3934238407605895E-2</v>
      </c>
      <c r="G202" s="21">
        <v>1.8745000000000001</v>
      </c>
      <c r="H202" s="21">
        <v>6.3651714819134439E-2</v>
      </c>
      <c r="I202" s="21">
        <f t="shared" si="19"/>
        <v>3.1825857409567221E-3</v>
      </c>
      <c r="J202" s="21">
        <v>3.1947644670616927E-2</v>
      </c>
      <c r="L202" s="21">
        <v>16.145199999999999</v>
      </c>
      <c r="M202" s="21">
        <v>0.1807394088378724</v>
      </c>
      <c r="N202" s="21">
        <f t="shared" si="20"/>
        <v>9.0369704418936207E-3</v>
      </c>
      <c r="O202" s="21">
        <v>1.2581613569014336E-2</v>
      </c>
      <c r="Q202" s="21">
        <v>13.8543</v>
      </c>
      <c r="R202" s="21">
        <v>0.17827252187160245</v>
      </c>
      <c r="S202" s="21">
        <f t="shared" si="21"/>
        <v>8.913626093580122E-3</v>
      </c>
      <c r="T202" s="21">
        <v>3.8656396624620365E-2</v>
      </c>
      <c r="V202" s="21">
        <v>25.48067</v>
      </c>
      <c r="W202" s="21">
        <v>0.22647511750068169</v>
      </c>
      <c r="X202" s="21">
        <f t="shared" si="22"/>
        <v>1.1323755875034085E-2</v>
      </c>
      <c r="Y202" s="21">
        <v>9.9497095434985198E-3</v>
      </c>
      <c r="AA202" s="21">
        <v>22.012560000000001</v>
      </c>
      <c r="AB202" s="21">
        <v>0.2241418217100829</v>
      </c>
      <c r="AC202" s="21">
        <f t="shared" si="23"/>
        <v>1.1207091085504146E-2</v>
      </c>
      <c r="AD202">
        <v>8.5216676771634678E-3</v>
      </c>
      <c r="AH202" s="12"/>
      <c r="AI202" s="12"/>
      <c r="AR202" s="12"/>
      <c r="AS202" s="12"/>
    </row>
    <row r="203" spans="2:45" x14ac:dyDescent="0.2">
      <c r="B203" s="21">
        <v>1.9387000000000001</v>
      </c>
      <c r="C203" s="21">
        <v>6.2433565704439746E-2</v>
      </c>
      <c r="D203" s="21">
        <f t="shared" si="18"/>
        <v>3.1216782852219876E-3</v>
      </c>
      <c r="E203" s="21">
        <v>1.1509474358110302E-2</v>
      </c>
      <c r="G203" s="21">
        <v>1.9502999999999999</v>
      </c>
      <c r="H203" s="21">
        <v>6.3665963221086461E-2</v>
      </c>
      <c r="I203" s="21">
        <f t="shared" si="19"/>
        <v>3.1832981610543233E-3</v>
      </c>
      <c r="J203" s="21">
        <v>3.3881159956530398E-2</v>
      </c>
      <c r="L203" s="21">
        <v>16.147099999999998</v>
      </c>
      <c r="M203" s="21">
        <v>0.18079577334565924</v>
      </c>
      <c r="N203" s="21">
        <f t="shared" si="20"/>
        <v>9.0397886672829632E-3</v>
      </c>
      <c r="O203" s="21">
        <v>1.2898178165927183E-2</v>
      </c>
      <c r="Q203" s="21">
        <v>13.885199999999999</v>
      </c>
      <c r="R203" s="21">
        <v>0.17828920102441789</v>
      </c>
      <c r="S203" s="21">
        <f t="shared" si="21"/>
        <v>8.9144600512208946E-3</v>
      </c>
      <c r="T203" s="21">
        <v>7.0364245181767857E-2</v>
      </c>
      <c r="V203" s="21">
        <v>25.461790000000001</v>
      </c>
      <c r="W203" s="21">
        <v>0.22649801814661169</v>
      </c>
      <c r="X203" s="21">
        <f t="shared" si="22"/>
        <v>1.1324900907330585E-2</v>
      </c>
      <c r="Y203" s="21">
        <v>9.8286408012495698E-3</v>
      </c>
      <c r="AA203" s="21">
        <v>22.001149999999999</v>
      </c>
      <c r="AB203" s="21">
        <v>0.22414771657135116</v>
      </c>
      <c r="AC203" s="21">
        <f t="shared" si="23"/>
        <v>1.1207385828567559E-2</v>
      </c>
      <c r="AD203">
        <v>4.6147188430069258E-3</v>
      </c>
      <c r="AH203" s="12"/>
      <c r="AI203" s="12"/>
      <c r="AR203" s="12"/>
      <c r="AS203" s="12"/>
    </row>
    <row r="204" spans="2:45" x14ac:dyDescent="0.2">
      <c r="B204" s="21">
        <v>1.966</v>
      </c>
      <c r="C204" s="21">
        <v>6.2449020911410039E-2</v>
      </c>
      <c r="D204" s="21">
        <f t="shared" si="18"/>
        <v>3.1224510455705023E-3</v>
      </c>
      <c r="E204" s="21">
        <v>9.8431194242475425E-3</v>
      </c>
      <c r="G204" s="21">
        <v>1.9217</v>
      </c>
      <c r="H204" s="21">
        <v>6.3680211957861874E-2</v>
      </c>
      <c r="I204" s="21">
        <f t="shared" si="19"/>
        <v>3.1840105978930937E-3</v>
      </c>
      <c r="J204" s="21">
        <v>2.9436338087472744E-2</v>
      </c>
      <c r="L204" s="21">
        <v>16.1435</v>
      </c>
      <c r="M204" s="21">
        <v>0.18085219985623452</v>
      </c>
      <c r="N204" s="21">
        <f t="shared" si="20"/>
        <v>9.042609992811727E-3</v>
      </c>
      <c r="O204" s="21">
        <v>1.0650962397830361E-2</v>
      </c>
      <c r="Q204" s="21">
        <v>13.923299999999999</v>
      </c>
      <c r="R204" s="21">
        <v>0.17830500546706643</v>
      </c>
      <c r="S204" s="21">
        <f t="shared" si="21"/>
        <v>8.9152502733533222E-3</v>
      </c>
      <c r="T204" s="21">
        <v>6.0303623440055257E-2</v>
      </c>
      <c r="V204" s="21">
        <v>25.472000000000001</v>
      </c>
      <c r="W204" s="21">
        <v>0.22652051976420987</v>
      </c>
      <c r="X204" s="21">
        <f t="shared" si="22"/>
        <v>1.1326025988210494E-2</v>
      </c>
      <c r="Y204" s="21">
        <v>7.9185794180520082E-3</v>
      </c>
      <c r="AA204" s="21">
        <v>22.00291</v>
      </c>
      <c r="AB204" s="21">
        <v>0.22415365538087262</v>
      </c>
      <c r="AC204" s="21">
        <f t="shared" si="23"/>
        <v>1.1207682769043631E-2</v>
      </c>
      <c r="AD204">
        <v>5.8226995457440148E-3</v>
      </c>
      <c r="AH204" s="12"/>
      <c r="AI204" s="12"/>
      <c r="AR204" s="12"/>
      <c r="AS204" s="12"/>
    </row>
    <row r="205" spans="2:45" x14ac:dyDescent="0.2">
      <c r="B205" s="21">
        <v>1.9498</v>
      </c>
      <c r="C205" s="21">
        <v>6.2464479361586049E-2</v>
      </c>
      <c r="D205" s="21">
        <f t="shared" si="18"/>
        <v>3.1232239680793025E-3</v>
      </c>
      <c r="E205" s="21">
        <v>1.1856095478697846E-2</v>
      </c>
      <c r="G205" s="21">
        <v>1.9408000000000001</v>
      </c>
      <c r="H205" s="21">
        <v>6.3694461080199521E-2</v>
      </c>
      <c r="I205" s="21">
        <f t="shared" si="19"/>
        <v>3.1847230540099762E-3</v>
      </c>
      <c r="J205" s="21">
        <v>1.5287511242841334E-2</v>
      </c>
      <c r="L205" s="21">
        <v>16.130800000000001</v>
      </c>
      <c r="M205" s="21">
        <v>0.18090868044105027</v>
      </c>
      <c r="N205" s="21">
        <f t="shared" si="20"/>
        <v>9.0454340220525141E-3</v>
      </c>
      <c r="O205" s="21">
        <v>1.1796058663807361E-2</v>
      </c>
      <c r="Q205" s="21">
        <v>14.0055</v>
      </c>
      <c r="R205" s="21">
        <v>0.17831992975747027</v>
      </c>
      <c r="S205" s="21">
        <f t="shared" si="21"/>
        <v>8.9159964878735131E-3</v>
      </c>
      <c r="T205" s="21">
        <v>5.053439422808996E-2</v>
      </c>
      <c r="V205" s="21">
        <v>25.480550000000001</v>
      </c>
      <c r="W205" s="21">
        <v>0.2265408348530773</v>
      </c>
      <c r="X205" s="21">
        <f t="shared" si="22"/>
        <v>1.1327041742653865E-2</v>
      </c>
      <c r="Y205" s="21">
        <v>7.64276913166955E-3</v>
      </c>
      <c r="AA205" s="21">
        <v>22.006080000000001</v>
      </c>
      <c r="AB205" s="21">
        <v>0.22416014087187189</v>
      </c>
      <c r="AC205" s="21">
        <f t="shared" si="23"/>
        <v>1.1208007043593595E-2</v>
      </c>
      <c r="AD205">
        <v>5.1226653218814878E-3</v>
      </c>
      <c r="AH205" s="12"/>
      <c r="AI205" s="12"/>
      <c r="AR205" s="12"/>
      <c r="AS205" s="12"/>
    </row>
    <row r="206" spans="2:45" x14ac:dyDescent="0.2">
      <c r="B206" s="21">
        <v>1.9482999999999999</v>
      </c>
      <c r="C206" s="21">
        <v>6.2480474996162105E-2</v>
      </c>
      <c r="D206" s="21">
        <f t="shared" si="18"/>
        <v>3.1240237498081054E-3</v>
      </c>
      <c r="E206" s="21">
        <v>1.9190049504886588E-2</v>
      </c>
      <c r="G206" s="21">
        <v>1.9135</v>
      </c>
      <c r="H206" s="21">
        <v>6.3708710638874844E-2</v>
      </c>
      <c r="I206" s="21">
        <f t="shared" si="19"/>
        <v>3.1854355319437424E-3</v>
      </c>
      <c r="J206" s="21">
        <v>1.0510708824812953E-2</v>
      </c>
      <c r="L206" s="21">
        <v>16.122599999999998</v>
      </c>
      <c r="M206" s="21">
        <v>0.18096520715983014</v>
      </c>
      <c r="N206" s="21">
        <f t="shared" si="20"/>
        <v>9.0482603579915069E-3</v>
      </c>
      <c r="O206" s="21">
        <v>1.22986991181998E-2</v>
      </c>
      <c r="Q206" s="21">
        <v>13.9636</v>
      </c>
      <c r="R206" s="21">
        <v>0.1783339684746299</v>
      </c>
      <c r="S206" s="21">
        <f t="shared" si="21"/>
        <v>8.916698423731495E-3</v>
      </c>
      <c r="T206" s="21">
        <v>3.2445723909322891E-2</v>
      </c>
      <c r="V206" s="21">
        <v>25.47739</v>
      </c>
      <c r="W206" s="21">
        <v>0.22656397846293974</v>
      </c>
      <c r="X206" s="21">
        <f t="shared" si="22"/>
        <v>1.1328198923146987E-2</v>
      </c>
      <c r="Y206" s="21">
        <v>5.9384821292992095E-3</v>
      </c>
      <c r="AA206" s="21">
        <v>22.014330000000001</v>
      </c>
      <c r="AB206" s="21">
        <v>0.22416891321537408</v>
      </c>
      <c r="AC206" s="21">
        <f t="shared" si="23"/>
        <v>1.1208445660768705E-2</v>
      </c>
      <c r="AD206">
        <v>6.015790056177737E-3</v>
      </c>
      <c r="AH206" s="12"/>
      <c r="AI206" s="12"/>
      <c r="AR206" s="12"/>
      <c r="AS206" s="12"/>
    </row>
    <row r="207" spans="2:45" x14ac:dyDescent="0.2">
      <c r="B207" s="21">
        <v>1.9358</v>
      </c>
      <c r="C207" s="21">
        <v>6.2495940267906544E-2</v>
      </c>
      <c r="D207" s="21">
        <f t="shared" si="18"/>
        <v>3.1247970133953273E-3</v>
      </c>
      <c r="E207" s="21">
        <v>1.4348414546562223E-2</v>
      </c>
      <c r="G207" s="21">
        <v>1.9218999999999999</v>
      </c>
      <c r="H207" s="21">
        <v>6.3722960749585153E-2</v>
      </c>
      <c r="I207" s="21">
        <f t="shared" si="19"/>
        <v>3.1861480374792577E-3</v>
      </c>
      <c r="J207" s="21">
        <v>1.1453514744391824E-2</v>
      </c>
      <c r="L207" s="21">
        <v>16.121400000000001</v>
      </c>
      <c r="M207" s="21">
        <v>0.1810217720605711</v>
      </c>
      <c r="N207" s="21">
        <f t="shared" si="20"/>
        <v>9.0510886030285547E-3</v>
      </c>
      <c r="O207" s="21">
        <v>8.3882060060548706E-3</v>
      </c>
      <c r="Q207" s="21">
        <v>13.9964</v>
      </c>
      <c r="R207" s="21">
        <v>0.17834711621927077</v>
      </c>
      <c r="S207" s="21">
        <f t="shared" si="21"/>
        <v>8.9173558109635395E-3</v>
      </c>
      <c r="T207" s="21">
        <v>2.2860161854195194E-2</v>
      </c>
      <c r="V207" s="21">
        <v>25.479130000000001</v>
      </c>
      <c r="W207" s="21">
        <v>0.22658672272366179</v>
      </c>
      <c r="X207" s="21">
        <f t="shared" si="22"/>
        <v>1.132933613618309E-2</v>
      </c>
      <c r="Y207" s="21">
        <v>1.0372443299435125E-2</v>
      </c>
      <c r="AA207" s="21">
        <v>22.00433</v>
      </c>
      <c r="AB207" s="21">
        <v>0.22417548785665786</v>
      </c>
      <c r="AC207" s="21">
        <f t="shared" si="23"/>
        <v>1.1208774392832894E-2</v>
      </c>
      <c r="AD207">
        <v>6.6064051268446666E-2</v>
      </c>
      <c r="AH207" s="12"/>
      <c r="AI207" s="12"/>
      <c r="AR207" s="12"/>
      <c r="AS207" s="12"/>
    </row>
    <row r="208" spans="2:45" x14ac:dyDescent="0.2">
      <c r="B208" s="21">
        <v>1.9144000000000001</v>
      </c>
      <c r="C208" s="21">
        <v>6.2511409010137978E-2</v>
      </c>
      <c r="D208" s="21">
        <f t="shared" si="18"/>
        <v>3.125570450506899E-3</v>
      </c>
      <c r="E208" s="21">
        <v>1.2281571560675716E-2</v>
      </c>
      <c r="G208" s="21">
        <v>1.9316</v>
      </c>
      <c r="H208" s="21">
        <v>6.3737893416804525E-2</v>
      </c>
      <c r="I208" s="21">
        <f t="shared" si="19"/>
        <v>3.1868946708402263E-3</v>
      </c>
      <c r="J208" s="21">
        <v>8.1392874380992342E-3</v>
      </c>
      <c r="L208" s="21">
        <v>16.110399999999998</v>
      </c>
      <c r="M208" s="21">
        <v>0.18107836756766862</v>
      </c>
      <c r="N208" s="21">
        <f t="shared" si="20"/>
        <v>9.0539183783834316E-3</v>
      </c>
      <c r="O208" s="21">
        <v>5.5097186861042197E-3</v>
      </c>
      <c r="Q208" s="21">
        <v>13.9802</v>
      </c>
      <c r="R208" s="21">
        <v>0.17835937132165983</v>
      </c>
      <c r="S208" s="21">
        <f t="shared" si="21"/>
        <v>8.9179685660829913E-3</v>
      </c>
      <c r="T208" s="21">
        <v>2.0402769419860793E-2</v>
      </c>
      <c r="V208" s="21">
        <v>25.466139999999999</v>
      </c>
      <c r="W208" s="21">
        <v>0.22661002791021026</v>
      </c>
      <c r="X208" s="21">
        <f t="shared" si="22"/>
        <v>1.1330501395510513E-2</v>
      </c>
      <c r="Y208" s="21">
        <v>1.0090107531637128E-2</v>
      </c>
      <c r="AA208" s="21">
        <v>22.016020000000001</v>
      </c>
      <c r="AB208" s="21">
        <v>0.224182107344431</v>
      </c>
      <c r="AC208" s="21">
        <f t="shared" si="23"/>
        <v>1.1209105367221551E-2</v>
      </c>
      <c r="AD208">
        <v>8.0706383452611788E-2</v>
      </c>
      <c r="AH208" s="12"/>
      <c r="AI208" s="12"/>
      <c r="AR208" s="12"/>
      <c r="AS208" s="12"/>
    </row>
    <row r="209" spans="2:45" x14ac:dyDescent="0.2">
      <c r="B209" s="21">
        <v>1.9320999999999999</v>
      </c>
      <c r="C209" s="21">
        <v>6.2527415115283549E-2</v>
      </c>
      <c r="D209" s="21">
        <f t="shared" si="18"/>
        <v>3.1263707557641776E-3</v>
      </c>
      <c r="E209" s="21">
        <v>1.3462280638881332E-2</v>
      </c>
      <c r="G209" s="21">
        <v>1.9155</v>
      </c>
      <c r="H209" s="21">
        <v>6.3752826711060112E-2</v>
      </c>
      <c r="I209" s="21">
        <f t="shared" si="19"/>
        <v>3.1876413355530057E-3</v>
      </c>
      <c r="J209" s="21">
        <v>8.0576051032549452E-3</v>
      </c>
      <c r="L209" s="21">
        <v>16.111899999999999</v>
      </c>
      <c r="M209" s="21">
        <v>0.18113498764748751</v>
      </c>
      <c r="N209" s="21">
        <f t="shared" si="20"/>
        <v>9.0567493823743763E-3</v>
      </c>
      <c r="O209" s="21">
        <v>1.463547061081436E-2</v>
      </c>
      <c r="Q209" s="21">
        <v>13.9499</v>
      </c>
      <c r="R209" s="21">
        <v>0.17837074696669189</v>
      </c>
      <c r="S209" s="21">
        <f t="shared" si="21"/>
        <v>8.9185373483345945E-3</v>
      </c>
      <c r="T209" s="21">
        <v>2.4067509218861891E-2</v>
      </c>
      <c r="V209" s="21">
        <v>25.456410000000002</v>
      </c>
      <c r="W209" s="21">
        <v>0.22663153401818992</v>
      </c>
      <c r="X209" s="21">
        <f t="shared" si="22"/>
        <v>1.1331576700909497E-2</v>
      </c>
      <c r="Y209" s="21">
        <v>1.1676815918734247E-2</v>
      </c>
      <c r="AA209" s="21">
        <v>22.15748</v>
      </c>
      <c r="AB209" s="21">
        <v>0.22418877165157794</v>
      </c>
      <c r="AC209" s="21">
        <f t="shared" si="23"/>
        <v>1.1209438582578897E-2</v>
      </c>
      <c r="AD209">
        <v>8.2719843870742771E-2</v>
      </c>
      <c r="AH209" s="12"/>
      <c r="AI209" s="12"/>
      <c r="AR209" s="12"/>
      <c r="AS209" s="12"/>
    </row>
    <row r="210" spans="2:45" x14ac:dyDescent="0.2">
      <c r="B210" s="21">
        <v>1.9282999999999999</v>
      </c>
      <c r="C210" s="21">
        <v>6.2542891090754338E-2</v>
      </c>
      <c r="D210" s="21">
        <f t="shared" si="18"/>
        <v>3.1271445545377171E-3</v>
      </c>
      <c r="E210" s="21">
        <v>1.3923253930026545E-2</v>
      </c>
      <c r="G210" s="21">
        <v>1.9297</v>
      </c>
      <c r="H210" s="21">
        <v>6.3767078821651391E-2</v>
      </c>
      <c r="I210" s="21">
        <f t="shared" si="19"/>
        <v>3.1883539410825696E-3</v>
      </c>
      <c r="J210" s="21">
        <v>2.4081632004496738E-2</v>
      </c>
      <c r="L210" s="21">
        <v>16.118099999999998</v>
      </c>
      <c r="M210" s="21">
        <v>0.18119162664613125</v>
      </c>
      <c r="N210" s="21">
        <f t="shared" si="20"/>
        <v>9.0595813323065631E-3</v>
      </c>
      <c r="O210" s="21">
        <v>1.390187037775824E-2</v>
      </c>
      <c r="Q210" s="21">
        <v>13.9961</v>
      </c>
      <c r="R210" s="21">
        <v>0.17838126007728727</v>
      </c>
      <c r="S210" s="21">
        <f t="shared" si="21"/>
        <v>8.9190630038643633E-3</v>
      </c>
      <c r="T210" s="21">
        <v>2.3726735974423548E-2</v>
      </c>
      <c r="V210" s="21">
        <v>25.460419999999999</v>
      </c>
      <c r="W210" s="21">
        <v>0.22665500006668182</v>
      </c>
      <c r="X210" s="21">
        <f t="shared" si="22"/>
        <v>1.1332750003334092E-2</v>
      </c>
      <c r="Y210" s="21">
        <v>7.9809410472699571E-3</v>
      </c>
      <c r="AA210" s="21">
        <v>22.159870000000002</v>
      </c>
      <c r="AB210" s="21">
        <v>0.22419548069804232</v>
      </c>
      <c r="AC210" s="21">
        <f t="shared" si="23"/>
        <v>1.1209774034902116E-2</v>
      </c>
      <c r="AD210">
        <v>6.5348361647404776E-2</v>
      </c>
      <c r="AH210" s="12"/>
      <c r="AI210" s="12"/>
      <c r="AR210" s="12"/>
      <c r="AS210" s="12"/>
    </row>
    <row r="211" spans="2:45" x14ac:dyDescent="0.2">
      <c r="B211" s="21">
        <v>1.9517</v>
      </c>
      <c r="C211" s="21">
        <v>6.2558904324377704E-2</v>
      </c>
      <c r="D211" s="21">
        <f t="shared" si="18"/>
        <v>3.1279452162188853E-3</v>
      </c>
      <c r="E211" s="21">
        <v>2.5778809126877848E-2</v>
      </c>
      <c r="G211" s="21">
        <v>1.9137999999999999</v>
      </c>
      <c r="H211" s="21">
        <v>6.3781331883145262E-2</v>
      </c>
      <c r="I211" s="21">
        <f t="shared" si="19"/>
        <v>3.1890665941572633E-3</v>
      </c>
      <c r="J211" s="21">
        <v>2.176977262168811E-2</v>
      </c>
      <c r="L211" s="21">
        <v>16.084299999999999</v>
      </c>
      <c r="M211" s="21">
        <v>0.1812482789265481</v>
      </c>
      <c r="N211" s="21">
        <f t="shared" si="20"/>
        <v>9.0624139463274054E-3</v>
      </c>
      <c r="O211" s="21">
        <v>1.9457389341841803E-2</v>
      </c>
      <c r="Q211" s="21">
        <v>14.0139</v>
      </c>
      <c r="R211" s="21">
        <v>0.17839092760645092</v>
      </c>
      <c r="S211" s="21">
        <f t="shared" si="21"/>
        <v>8.9195463803225464E-3</v>
      </c>
      <c r="T211" s="21">
        <v>2.4924124859260554E-2</v>
      </c>
      <c r="V211" s="21">
        <v>25.44782</v>
      </c>
      <c r="W211" s="21">
        <v>0.22667893543616233</v>
      </c>
      <c r="X211" s="21">
        <f t="shared" si="22"/>
        <v>1.1333946771808117E-2</v>
      </c>
      <c r="Y211" s="21">
        <v>8.3442555090314681E-3</v>
      </c>
      <c r="AA211" s="21">
        <v>22.165410000000001</v>
      </c>
      <c r="AB211" s="21">
        <v>0.22420223440385462</v>
      </c>
      <c r="AC211" s="21">
        <f t="shared" si="23"/>
        <v>1.1210111720192732E-2</v>
      </c>
      <c r="AD211">
        <v>9.5551755609201653E-3</v>
      </c>
      <c r="AH211" s="12"/>
      <c r="AI211" s="12"/>
      <c r="AR211" s="12"/>
      <c r="AS211" s="12"/>
    </row>
    <row r="212" spans="2:45" x14ac:dyDescent="0.2">
      <c r="B212" s="21">
        <v>1.9406000000000001</v>
      </c>
      <c r="C212" s="21">
        <v>6.2574387620788971E-2</v>
      </c>
      <c r="D212" s="21">
        <f t="shared" si="18"/>
        <v>3.1287193810394485E-3</v>
      </c>
      <c r="E212" s="21">
        <v>3.1255607496895627E-2</v>
      </c>
      <c r="G212" s="21">
        <v>1.8718999999999999</v>
      </c>
      <c r="H212" s="21">
        <v>6.3795585816800213E-2</v>
      </c>
      <c r="I212" s="21">
        <f t="shared" si="19"/>
        <v>3.1897792908400107E-3</v>
      </c>
      <c r="J212" s="21">
        <v>2.3841874926272079E-2</v>
      </c>
      <c r="L212" s="21">
        <v>16.094899999999999</v>
      </c>
      <c r="M212" s="21">
        <v>0.18130493894332461</v>
      </c>
      <c r="N212" s="21">
        <f t="shared" si="20"/>
        <v>9.0652469471662316E-3</v>
      </c>
      <c r="O212" s="21">
        <v>2.0861879109994468E-2</v>
      </c>
      <c r="Q212" s="21">
        <v>13.9781</v>
      </c>
      <c r="R212" s="21">
        <v>0.17839976653564163</v>
      </c>
      <c r="S212" s="21">
        <f t="shared" si="21"/>
        <v>8.9199883267820825E-3</v>
      </c>
      <c r="T212" s="21">
        <v>1.326468996999184E-2</v>
      </c>
      <c r="V212" s="21">
        <v>25.467500000000001</v>
      </c>
      <c r="W212" s="21">
        <v>0.22670343124514319</v>
      </c>
      <c r="X212" s="21">
        <f t="shared" si="22"/>
        <v>1.1335171562257161E-2</v>
      </c>
      <c r="Y212" s="21">
        <v>9.8258495815883636E-3</v>
      </c>
      <c r="AA212" s="21">
        <v>22.165030000000002</v>
      </c>
      <c r="AB212" s="21">
        <v>0.2242122805311795</v>
      </c>
      <c r="AC212" s="21">
        <f t="shared" si="23"/>
        <v>1.1210614026558976E-2</v>
      </c>
      <c r="AD212">
        <v>8.629523741203524E-3</v>
      </c>
      <c r="AH212" s="12"/>
      <c r="AI212" s="12"/>
      <c r="AR212" s="12"/>
      <c r="AS212" s="12"/>
    </row>
    <row r="213" spans="2:45" x14ac:dyDescent="0.2">
      <c r="B213" s="21">
        <v>1.9922</v>
      </c>
      <c r="C213" s="21">
        <v>6.2590408325476798E-2</v>
      </c>
      <c r="D213" s="21">
        <f t="shared" si="18"/>
        <v>3.1295204162738403E-3</v>
      </c>
      <c r="E213" s="21">
        <v>3.0528101808006292E-2</v>
      </c>
      <c r="G213" s="21">
        <v>1.9014</v>
      </c>
      <c r="H213" s="21">
        <v>6.3810522593258354E-2</v>
      </c>
      <c r="I213" s="21">
        <f t="shared" si="19"/>
        <v>3.1905261296629179E-3</v>
      </c>
      <c r="J213" s="21">
        <v>2.2511619222081707E-2</v>
      </c>
      <c r="L213" s="21">
        <v>16.133800000000001</v>
      </c>
      <c r="M213" s="21">
        <v>0.18136160116811803</v>
      </c>
      <c r="N213" s="21">
        <f t="shared" si="20"/>
        <v>9.0680800584059026E-3</v>
      </c>
      <c r="O213" s="21">
        <v>2.7861406999648512E-2</v>
      </c>
      <c r="Q213" s="21">
        <v>14.0021</v>
      </c>
      <c r="R213" s="21">
        <v>0.17840779387317091</v>
      </c>
      <c r="S213" s="21">
        <f t="shared" si="21"/>
        <v>8.9203896936585463E-3</v>
      </c>
      <c r="T213" s="21">
        <v>1.4048914548818278E-2</v>
      </c>
      <c r="V213" s="21">
        <v>25.4678</v>
      </c>
      <c r="W213" s="21">
        <v>0.22672525736841365</v>
      </c>
      <c r="X213" s="21">
        <f t="shared" si="22"/>
        <v>1.1336262868420682E-2</v>
      </c>
      <c r="Y213" s="21">
        <v>1.0494721053939898E-2</v>
      </c>
      <c r="AA213" s="21">
        <v>22.181930000000001</v>
      </c>
      <c r="AB213" s="21">
        <v>0.22421912338457395</v>
      </c>
      <c r="AC213" s="21">
        <f t="shared" si="23"/>
        <v>1.1210956169228698E-2</v>
      </c>
      <c r="AD213">
        <v>7.2884291860452581E-3</v>
      </c>
      <c r="AH213" s="12"/>
      <c r="AI213" s="12"/>
      <c r="AR213" s="12"/>
      <c r="AS213" s="12"/>
    </row>
    <row r="214" spans="2:45" x14ac:dyDescent="0.2">
      <c r="B214" s="21">
        <v>1.9084000000000001</v>
      </c>
      <c r="C214" s="21">
        <v>6.2605899157593708E-2</v>
      </c>
      <c r="D214" s="21">
        <f t="shared" si="18"/>
        <v>3.1302949578796858E-3</v>
      </c>
      <c r="E214" s="21">
        <v>3.0418530536500232E-2</v>
      </c>
      <c r="G214" s="21">
        <v>1.8796999999999999</v>
      </c>
      <c r="H214" s="21">
        <v>6.3824778639134841E-2</v>
      </c>
      <c r="I214" s="21">
        <f t="shared" si="19"/>
        <v>3.1912389319567421E-3</v>
      </c>
      <c r="J214" s="21">
        <v>1.7074923133062674E-2</v>
      </c>
      <c r="L214" s="21">
        <v>16.1251</v>
      </c>
      <c r="M214" s="21">
        <v>0.18141826006480152</v>
      </c>
      <c r="N214" s="21">
        <f t="shared" si="20"/>
        <v>9.0709130032400765E-3</v>
      </c>
      <c r="O214" s="21">
        <v>2.0554147999857341E-2</v>
      </c>
      <c r="Q214" s="21">
        <v>13.9909</v>
      </c>
      <c r="R214" s="21">
        <v>0.17841502665263101</v>
      </c>
      <c r="S214" s="21">
        <f t="shared" si="21"/>
        <v>8.9207513326315501E-3</v>
      </c>
      <c r="T214" s="21">
        <v>9.0436718206712528E-3</v>
      </c>
      <c r="V214" s="21">
        <v>25.448450000000001</v>
      </c>
      <c r="W214" s="21">
        <v>0.22675048447144244</v>
      </c>
      <c r="X214" s="21">
        <f t="shared" si="22"/>
        <v>1.1337524223572122E-2</v>
      </c>
      <c r="Y214" s="21">
        <v>9.4804709798621354E-3</v>
      </c>
      <c r="AA214" s="21">
        <v>22.17333</v>
      </c>
      <c r="AB214" s="21">
        <v>0.22422651316415776</v>
      </c>
      <c r="AC214" s="21">
        <f t="shared" si="23"/>
        <v>1.1211325658207889E-2</v>
      </c>
      <c r="AD214">
        <v>8.2534550341057927E-3</v>
      </c>
      <c r="AH214" s="12"/>
      <c r="AI214" s="12"/>
      <c r="AR214" s="12"/>
      <c r="AS214" s="12"/>
    </row>
    <row r="215" spans="2:45" x14ac:dyDescent="0.2">
      <c r="B215" s="21">
        <v>1.9351</v>
      </c>
      <c r="C215" s="21">
        <v>6.2621927419985707E-2</v>
      </c>
      <c r="D215" s="21">
        <f t="shared" si="18"/>
        <v>3.1310963709992854E-3</v>
      </c>
      <c r="E215" s="21">
        <v>3.3038840778695545E-2</v>
      </c>
      <c r="G215" s="21">
        <v>1.8580000000000001</v>
      </c>
      <c r="H215" s="21">
        <v>6.3839035906021607E-2</v>
      </c>
      <c r="I215" s="21">
        <f t="shared" si="19"/>
        <v>3.1919517953010804E-3</v>
      </c>
      <c r="J215" s="21">
        <v>1.699999999999996E-2</v>
      </c>
      <c r="L215" s="21">
        <v>16.151700000000002</v>
      </c>
      <c r="M215" s="21">
        <v>0.18147491008949926</v>
      </c>
      <c r="N215" s="21">
        <f t="shared" si="20"/>
        <v>9.0737455044749629E-3</v>
      </c>
      <c r="O215" s="21">
        <v>1.62096576151389E-2</v>
      </c>
      <c r="Q215" s="21">
        <v>13.985900000000001</v>
      </c>
      <c r="R215" s="21">
        <v>0.17842148193135227</v>
      </c>
      <c r="S215" s="21">
        <f t="shared" si="21"/>
        <v>8.9210740965676143E-3</v>
      </c>
      <c r="T215" s="21">
        <v>1.4050622761998872E-2</v>
      </c>
      <c r="V215" s="21">
        <v>25.449269999999999</v>
      </c>
      <c r="W215" s="21">
        <v>0.22677522012371823</v>
      </c>
      <c r="X215" s="21">
        <f t="shared" si="22"/>
        <v>1.1338761006185912E-2</v>
      </c>
      <c r="Y215" s="21">
        <v>7.8371149028199551E-3</v>
      </c>
      <c r="AA215" s="21">
        <v>22.166250000000002</v>
      </c>
      <c r="AB215" s="21">
        <v>0.22423444979029777</v>
      </c>
      <c r="AC215" s="21">
        <f t="shared" si="23"/>
        <v>1.1211722489514889E-2</v>
      </c>
      <c r="AD215">
        <v>8.1498760726781364E-3</v>
      </c>
      <c r="AH215" s="12"/>
      <c r="AI215" s="12"/>
      <c r="AR215" s="12"/>
      <c r="AS215" s="12"/>
    </row>
    <row r="216" spans="2:45" x14ac:dyDescent="0.2">
      <c r="B216" s="21">
        <v>1.9391</v>
      </c>
      <c r="C216" s="21">
        <v>6.2637959536077745E-2</v>
      </c>
      <c r="D216" s="21">
        <f t="shared" si="18"/>
        <v>3.1318979768038876E-3</v>
      </c>
      <c r="E216" s="21">
        <v>2.6065839714077839E-2</v>
      </c>
      <c r="G216" s="21">
        <v>1.8628</v>
      </c>
      <c r="H216" s="21">
        <v>6.3853976097896697E-2</v>
      </c>
      <c r="I216" s="21">
        <f t="shared" si="19"/>
        <v>3.1926988048948351E-3</v>
      </c>
      <c r="J216" s="21">
        <v>1.6470033394015867E-2</v>
      </c>
      <c r="L216" s="21">
        <v>16.1252</v>
      </c>
      <c r="M216" s="21">
        <v>0.1815315456906226</v>
      </c>
      <c r="N216" s="21">
        <f t="shared" si="20"/>
        <v>9.0765772845311302E-3</v>
      </c>
      <c r="O216" s="21">
        <v>2.1831559724399235E-2</v>
      </c>
      <c r="Q216" s="21">
        <v>13.9947</v>
      </c>
      <c r="R216" s="21">
        <v>0.17842717679660741</v>
      </c>
      <c r="S216" s="21">
        <f t="shared" si="21"/>
        <v>8.9213588398303709E-3</v>
      </c>
      <c r="T216" s="21">
        <v>1.98308345764871E-2</v>
      </c>
      <c r="V216" s="21">
        <v>25.455500000000001</v>
      </c>
      <c r="W216" s="21">
        <v>0.22679824522355893</v>
      </c>
      <c r="X216" s="21">
        <f t="shared" si="22"/>
        <v>1.1339912261177948E-2</v>
      </c>
      <c r="Y216" s="21">
        <v>2.8077838235878857E-3</v>
      </c>
      <c r="AA216" s="21">
        <v>22.160969999999999</v>
      </c>
      <c r="AB216" s="21">
        <v>0.22424192817185518</v>
      </c>
      <c r="AC216" s="21">
        <f t="shared" si="23"/>
        <v>1.121209640859276E-2</v>
      </c>
      <c r="AD216">
        <v>4.4587868305181475E-3</v>
      </c>
      <c r="AH216" s="12"/>
      <c r="AI216" s="12"/>
      <c r="AR216" s="12"/>
      <c r="AS216" s="12"/>
    </row>
    <row r="217" spans="2:45" x14ac:dyDescent="0.2">
      <c r="B217" s="21">
        <v>1.9726999999999999</v>
      </c>
      <c r="C217" s="21">
        <v>6.2653995543227828E-2</v>
      </c>
      <c r="D217" s="21">
        <f t="shared" si="18"/>
        <v>3.1326997771613917E-3</v>
      </c>
      <c r="E217" s="21">
        <v>1.8268333257306195E-2</v>
      </c>
      <c r="G217" s="21">
        <v>1.8755999999999999</v>
      </c>
      <c r="H217" s="21">
        <v>6.3868235980624993E-2</v>
      </c>
      <c r="I217" s="21">
        <f t="shared" si="19"/>
        <v>3.1934117990312498E-3</v>
      </c>
      <c r="J217" s="21">
        <v>1.6296257239010372E-2</v>
      </c>
      <c r="L217" s="21">
        <v>16.106999999999999</v>
      </c>
      <c r="M217" s="21">
        <v>0.18158816130891139</v>
      </c>
      <c r="N217" s="21">
        <f t="shared" si="20"/>
        <v>9.0794080654455697E-3</v>
      </c>
      <c r="O217" s="21">
        <v>2.3482695756663469E-2</v>
      </c>
      <c r="Q217" s="21">
        <v>13.9649</v>
      </c>
      <c r="R217" s="21">
        <v>0.17843212838728623</v>
      </c>
      <c r="S217" s="21">
        <f t="shared" si="21"/>
        <v>8.921606419364311E-3</v>
      </c>
      <c r="T217" s="21">
        <v>1.8496837567541065E-2</v>
      </c>
      <c r="V217" s="21">
        <v>25.452490000000001</v>
      </c>
      <c r="W217" s="21">
        <v>0.22682314010809454</v>
      </c>
      <c r="X217" s="21">
        <f t="shared" si="22"/>
        <v>1.1341157005404728E-2</v>
      </c>
      <c r="Y217" s="21">
        <v>6.2883996374274798E-3</v>
      </c>
      <c r="AA217" s="21">
        <v>22.165849999999999</v>
      </c>
      <c r="AB217" s="21">
        <v>0.22424945073515076</v>
      </c>
      <c r="AC217" s="21">
        <f t="shared" si="23"/>
        <v>1.1212472536757539E-2</v>
      </c>
      <c r="AD217">
        <v>6.9263792850228637E-3</v>
      </c>
      <c r="AH217" s="12"/>
      <c r="AI217" s="12"/>
      <c r="AR217" s="12"/>
      <c r="AS217" s="12"/>
    </row>
    <row r="218" spans="2:45" x14ac:dyDescent="0.2">
      <c r="B218" s="21">
        <v>1.9669000000000001</v>
      </c>
      <c r="C218" s="21">
        <v>6.2669501998136257E-2</v>
      </c>
      <c r="D218" s="21">
        <f t="shared" si="18"/>
        <v>3.133475099906813E-3</v>
      </c>
      <c r="E218" s="21">
        <v>2.614283840748749E-2</v>
      </c>
      <c r="G218" s="21">
        <v>1.9</v>
      </c>
      <c r="H218" s="21">
        <v>6.3883178800287391E-2</v>
      </c>
      <c r="I218" s="21">
        <f t="shared" si="19"/>
        <v>3.1941589400143696E-3</v>
      </c>
      <c r="J218" s="21">
        <v>1.3498592519222115E-2</v>
      </c>
      <c r="L218" s="21">
        <v>16.093900000000001</v>
      </c>
      <c r="M218" s="21">
        <v>0.18164475137747751</v>
      </c>
      <c r="N218" s="21">
        <f t="shared" si="20"/>
        <v>9.0822375688738768E-3</v>
      </c>
      <c r="O218" s="21">
        <v>1.3119336873485161E-2</v>
      </c>
      <c r="Q218" s="21">
        <v>13.948</v>
      </c>
      <c r="R218" s="21">
        <v>0.17843635386929008</v>
      </c>
      <c r="S218" s="21">
        <f t="shared" si="21"/>
        <v>8.9218176934645049E-3</v>
      </c>
      <c r="T218" s="21">
        <v>1.7294305421149368E-2</v>
      </c>
      <c r="V218" s="21">
        <v>25.45204</v>
      </c>
      <c r="W218" s="21">
        <v>0.22684859469981714</v>
      </c>
      <c r="X218" s="21">
        <f t="shared" si="22"/>
        <v>1.1342429734990857E-2</v>
      </c>
      <c r="Y218" s="21">
        <v>6.1877745030018666E-2</v>
      </c>
      <c r="AA218" s="21">
        <v>22.168119999999998</v>
      </c>
      <c r="AB218" s="21">
        <v>0.22425976319963631</v>
      </c>
      <c r="AC218" s="21">
        <f t="shared" si="23"/>
        <v>1.1212988159981816E-2</v>
      </c>
      <c r="AD218">
        <v>6.8608111765292943E-3</v>
      </c>
      <c r="AH218" s="12"/>
      <c r="AI218" s="12"/>
      <c r="AR218" s="12"/>
      <c r="AS218" s="12"/>
    </row>
    <row r="219" spans="2:45" x14ac:dyDescent="0.2">
      <c r="B219" s="21">
        <v>1.9708000000000001</v>
      </c>
      <c r="C219" s="21">
        <v>6.2685545925934685E-2</v>
      </c>
      <c r="D219" s="21">
        <f t="shared" si="18"/>
        <v>3.1342772962967345E-3</v>
      </c>
      <c r="E219" s="21">
        <v>1.8382682067641883E-2</v>
      </c>
      <c r="G219" s="21">
        <v>1.8757999999999999</v>
      </c>
      <c r="H219" s="21">
        <v>6.38974416353629E-2</v>
      </c>
      <c r="I219" s="21">
        <f t="shared" si="19"/>
        <v>3.1948720817681453E-3</v>
      </c>
      <c r="J219" s="21">
        <v>1.2341920434032922E-2</v>
      </c>
      <c r="L219" s="21">
        <v>16.099299999999999</v>
      </c>
      <c r="M219" s="21">
        <v>0.18170131032185127</v>
      </c>
      <c r="N219" s="21">
        <f t="shared" si="20"/>
        <v>9.0850655160925643E-3</v>
      </c>
      <c r="O219" s="21">
        <v>9.451719420295537E-3</v>
      </c>
      <c r="Q219" s="21">
        <v>13.966200000000001</v>
      </c>
      <c r="R219" s="21">
        <v>0.17843987042639306</v>
      </c>
      <c r="S219" s="21">
        <f t="shared" si="21"/>
        <v>8.9219935213196537E-3</v>
      </c>
      <c r="T219" s="21">
        <v>1.007010426956958E-2</v>
      </c>
      <c r="V219" s="21">
        <v>25.465489999999999</v>
      </c>
      <c r="W219" s="21">
        <v>0.22687451768280301</v>
      </c>
      <c r="X219" s="21">
        <f t="shared" si="22"/>
        <v>1.1343725884140151E-2</v>
      </c>
      <c r="Y219" s="21">
        <v>0.10514072912054548</v>
      </c>
      <c r="AA219" s="21">
        <v>22.150980000000001</v>
      </c>
      <c r="AB219" s="21">
        <v>0.22426787647525429</v>
      </c>
      <c r="AC219" s="21">
        <f t="shared" si="23"/>
        <v>1.1213393823762715E-2</v>
      </c>
      <c r="AD219">
        <v>6.874479616668424E-3</v>
      </c>
      <c r="AH219" s="12"/>
      <c r="AI219" s="12"/>
      <c r="AR219" s="12"/>
      <c r="AS219" s="12"/>
    </row>
    <row r="220" spans="2:45" x14ac:dyDescent="0.2">
      <c r="B220" s="21">
        <v>2.0123000000000002</v>
      </c>
      <c r="C220" s="21">
        <v>6.270159385639415E-2</v>
      </c>
      <c r="D220" s="21">
        <f t="shared" si="18"/>
        <v>3.1350796928197077E-3</v>
      </c>
      <c r="E220" s="21">
        <v>3.876744768488128E-2</v>
      </c>
      <c r="G220" s="21">
        <v>1.8809</v>
      </c>
      <c r="H220" s="21">
        <v>6.3911706079446351E-2</v>
      </c>
      <c r="I220" s="21">
        <f t="shared" si="19"/>
        <v>3.1955853039723177E-3</v>
      </c>
      <c r="J220" s="21">
        <v>1.3377705333875415E-2</v>
      </c>
      <c r="L220" s="21">
        <v>16.119</v>
      </c>
      <c r="M220" s="21">
        <v>0.18175783256003242</v>
      </c>
      <c r="N220" s="21">
        <f t="shared" si="20"/>
        <v>9.0878916280016219E-3</v>
      </c>
      <c r="O220" s="21">
        <v>1.1759804420142418E-2</v>
      </c>
      <c r="Q220" s="21">
        <v>13.959</v>
      </c>
      <c r="R220" s="21">
        <v>0.17844269525884854</v>
      </c>
      <c r="S220" s="21">
        <f t="shared" si="21"/>
        <v>8.922134762942428E-3</v>
      </c>
      <c r="T220" s="21">
        <v>1.1369696565872322E-2</v>
      </c>
      <c r="V220" s="21">
        <v>25.59421</v>
      </c>
      <c r="W220" s="21">
        <v>0.22689785946593069</v>
      </c>
      <c r="X220" s="21">
        <f t="shared" si="22"/>
        <v>1.1344892973296536E-2</v>
      </c>
      <c r="Y220" s="21">
        <v>0.11384053496009265</v>
      </c>
      <c r="AA220" s="21">
        <v>22.157209999999999</v>
      </c>
      <c r="AB220" s="21">
        <v>0.22427603369509838</v>
      </c>
      <c r="AC220" s="21">
        <f t="shared" si="23"/>
        <v>1.121380168475492E-2</v>
      </c>
      <c r="AD220">
        <v>7.6370098860732826E-3</v>
      </c>
      <c r="AH220" s="12"/>
      <c r="AI220" s="12"/>
      <c r="AR220" s="12"/>
      <c r="AS220" s="12"/>
    </row>
    <row r="221" spans="2:45" x14ac:dyDescent="0.2">
      <c r="B221" s="21">
        <v>1.9816</v>
      </c>
      <c r="C221" s="21">
        <v>6.2717645890576018E-2</v>
      </c>
      <c r="D221" s="21">
        <f t="shared" si="18"/>
        <v>3.1358822945288011E-3</v>
      </c>
      <c r="E221" s="21">
        <v>3.972987540881557E-2</v>
      </c>
      <c r="G221" s="21">
        <v>1.8669</v>
      </c>
      <c r="H221" s="21">
        <v>6.3925972249414487E-2</v>
      </c>
      <c r="I221" s="21">
        <f t="shared" si="19"/>
        <v>3.1962986124707245E-3</v>
      </c>
      <c r="J221" s="21">
        <v>1.0145688739558258E-2</v>
      </c>
      <c r="L221" s="21">
        <v>16.106300000000001</v>
      </c>
      <c r="M221" s="21">
        <v>0.18181431250254265</v>
      </c>
      <c r="N221" s="21">
        <f t="shared" si="20"/>
        <v>9.0907156251271333E-3</v>
      </c>
      <c r="O221" s="21">
        <v>1.4575767561264573E-2</v>
      </c>
      <c r="Q221" s="21">
        <v>13.975300000000001</v>
      </c>
      <c r="R221" s="21">
        <v>0.1784448455820272</v>
      </c>
      <c r="S221" s="21">
        <f t="shared" si="21"/>
        <v>8.9222422791013604E-3</v>
      </c>
      <c r="T221" s="21">
        <v>1.3272829389395996E-2</v>
      </c>
      <c r="V221" s="21">
        <v>25.684429999999999</v>
      </c>
      <c r="W221" s="21">
        <v>0.22692451202386407</v>
      </c>
      <c r="X221" s="21">
        <f t="shared" si="22"/>
        <v>1.1346225601193204E-2</v>
      </c>
      <c r="Y221" s="21">
        <v>9.5583037825757153E-2</v>
      </c>
      <c r="AA221" s="21">
        <v>22.159479999999999</v>
      </c>
      <c r="AB221" s="21">
        <v>0.22428473729082152</v>
      </c>
      <c r="AC221" s="21">
        <f t="shared" si="23"/>
        <v>1.1214236864541077E-2</v>
      </c>
      <c r="AD221">
        <v>6.1373389999242883E-3</v>
      </c>
      <c r="AH221" s="12"/>
      <c r="AI221" s="12"/>
      <c r="AR221" s="12"/>
      <c r="AS221" s="12"/>
    </row>
    <row r="222" spans="2:45" x14ac:dyDescent="0.2">
      <c r="B222" s="21">
        <v>1.9058999999999999</v>
      </c>
      <c r="C222" s="21">
        <v>6.2733702065473962E-2</v>
      </c>
      <c r="D222" s="21">
        <f t="shared" si="18"/>
        <v>3.1366851032736984E-3</v>
      </c>
      <c r="E222" s="21">
        <v>4.0192822742375379E-2</v>
      </c>
      <c r="G222" s="21">
        <v>1.8682000000000001</v>
      </c>
      <c r="H222" s="21">
        <v>6.3940240131911255E-2</v>
      </c>
      <c r="I222" s="21">
        <f t="shared" si="19"/>
        <v>3.197012006595563E-3</v>
      </c>
      <c r="J222" s="21">
        <v>2.3393311009773685E-2</v>
      </c>
      <c r="L222" s="21">
        <v>16.088799999999999</v>
      </c>
      <c r="M222" s="21">
        <v>0.18187074455248231</v>
      </c>
      <c r="N222" s="21">
        <f t="shared" si="20"/>
        <v>9.0935372276241162E-3</v>
      </c>
      <c r="O222" s="21">
        <v>5.8309759045977821E-2</v>
      </c>
      <c r="Q222" s="21">
        <v>13.95</v>
      </c>
      <c r="R222" s="21">
        <v>0.17844633862508788</v>
      </c>
      <c r="S222" s="21">
        <f t="shared" si="21"/>
        <v>8.9223169312543944E-3</v>
      </c>
      <c r="T222" s="21">
        <v>1.4912813282543702E-2</v>
      </c>
      <c r="V222" s="21">
        <v>25.686330000000002</v>
      </c>
      <c r="W222" s="21">
        <v>0.22695076357786478</v>
      </c>
      <c r="X222" s="21">
        <f t="shared" si="22"/>
        <v>1.134753817889324E-2</v>
      </c>
      <c r="Y222" s="21">
        <v>3.9278761182094349E-2</v>
      </c>
      <c r="AA222" s="21">
        <v>22.148800000000001</v>
      </c>
      <c r="AB222" s="21">
        <v>0.22429298216169072</v>
      </c>
      <c r="AC222" s="21">
        <f t="shared" si="23"/>
        <v>1.1214649108084536E-2</v>
      </c>
      <c r="AD222">
        <v>1.199961541050276E-2</v>
      </c>
      <c r="AH222" s="12"/>
      <c r="AI222" s="12"/>
      <c r="AR222" s="12"/>
      <c r="AS222" s="12"/>
    </row>
    <row r="223" spans="2:45" x14ac:dyDescent="0.2">
      <c r="B223" s="21">
        <v>1.9481999999999999</v>
      </c>
      <c r="C223" s="21">
        <v>6.2749229007696819E-2</v>
      </c>
      <c r="D223" s="21">
        <f t="shared" si="18"/>
        <v>3.1374614503848412E-3</v>
      </c>
      <c r="E223" s="21">
        <v>3.0387629061840313E-2</v>
      </c>
      <c r="G223" s="21">
        <v>1.8542000000000001</v>
      </c>
      <c r="H223" s="21">
        <v>6.3955191178416845E-2</v>
      </c>
      <c r="I223" s="21">
        <f t="shared" si="19"/>
        <v>3.1977595589208424E-3</v>
      </c>
      <c r="J223" s="21">
        <v>2.694618711432098E-2</v>
      </c>
      <c r="L223" s="21">
        <v>16.1248</v>
      </c>
      <c r="M223" s="21">
        <v>0.18192712310559039</v>
      </c>
      <c r="N223" s="21">
        <f t="shared" si="20"/>
        <v>9.09635615527952E-3</v>
      </c>
      <c r="O223" s="21">
        <v>8.3947852861166294E-2</v>
      </c>
      <c r="Q223" s="21">
        <v>13.9838</v>
      </c>
      <c r="R223" s="21">
        <v>0.17844719162967754</v>
      </c>
      <c r="S223" s="21">
        <f t="shared" si="21"/>
        <v>8.9223595814838779E-3</v>
      </c>
      <c r="T223" s="21">
        <v>1.7124485393728399E-2</v>
      </c>
      <c r="V223" s="21">
        <v>25.678930000000001</v>
      </c>
      <c r="W223" s="21">
        <v>0.22697757421906928</v>
      </c>
      <c r="X223" s="21">
        <f t="shared" si="22"/>
        <v>1.1348878710953464E-2</v>
      </c>
      <c r="Y223" s="21">
        <v>3.9867367608109987E-3</v>
      </c>
      <c r="AA223" s="21">
        <v>22.16375</v>
      </c>
      <c r="AB223" s="21">
        <v>0.22430351444776145</v>
      </c>
      <c r="AC223" s="21">
        <f t="shared" si="23"/>
        <v>1.1215175722388074E-2</v>
      </c>
      <c r="AD223">
        <v>1.1727243069024309E-2</v>
      </c>
      <c r="AH223" s="12"/>
      <c r="AI223" s="12"/>
      <c r="AR223" s="12"/>
      <c r="AS223" s="12"/>
    </row>
    <row r="224" spans="2:45" x14ac:dyDescent="0.2">
      <c r="B224" s="21">
        <v>1.9782</v>
      </c>
      <c r="C224" s="21">
        <v>6.2765293601634187E-2</v>
      </c>
      <c r="D224" s="21">
        <f t="shared" si="18"/>
        <v>3.1382646800817097E-3</v>
      </c>
      <c r="E224" s="21">
        <v>2.8867247877135762E-2</v>
      </c>
      <c r="G224" s="21">
        <v>1.9154</v>
      </c>
      <c r="H224" s="21">
        <v>6.3970144146242733E-2</v>
      </c>
      <c r="I224" s="21">
        <f t="shared" si="19"/>
        <v>3.1985072073121368E-3</v>
      </c>
      <c r="J224" s="21">
        <v>2.7098579298553603E-2</v>
      </c>
      <c r="L224" s="21">
        <v>16.2364</v>
      </c>
      <c r="M224" s="21">
        <v>0.18198344255030677</v>
      </c>
      <c r="N224" s="21">
        <f t="shared" si="20"/>
        <v>9.0991721275153394E-3</v>
      </c>
      <c r="O224" s="21">
        <v>9.197552935428023E-2</v>
      </c>
      <c r="Q224" s="21">
        <v>13.9518</v>
      </c>
      <c r="R224" s="21">
        <v>0.17844742184866408</v>
      </c>
      <c r="S224" s="21">
        <f t="shared" si="21"/>
        <v>8.9223710924332036E-3</v>
      </c>
      <c r="T224" s="21">
        <v>1.5516442891333365E-2</v>
      </c>
      <c r="V224" s="21">
        <v>25.67672</v>
      </c>
      <c r="W224" s="21">
        <v>0.22700161971330349</v>
      </c>
      <c r="X224" s="21">
        <f t="shared" si="22"/>
        <v>1.1350080985665175E-2</v>
      </c>
      <c r="Y224" s="21">
        <v>4.2419842055347141E-3</v>
      </c>
      <c r="AA224" s="21">
        <v>22.133400000000002</v>
      </c>
      <c r="AB224" s="21">
        <v>0.2243128517686111</v>
      </c>
      <c r="AC224" s="21">
        <f t="shared" si="23"/>
        <v>1.1215642588430556E-2</v>
      </c>
      <c r="AD224">
        <v>1.2641259035396916E-2</v>
      </c>
      <c r="AH224" s="12"/>
      <c r="AI224" s="12"/>
      <c r="AR224" s="12"/>
      <c r="AS224" s="12"/>
    </row>
    <row r="225" spans="2:45" x14ac:dyDescent="0.2">
      <c r="B225" s="21">
        <v>1.9538</v>
      </c>
      <c r="C225" s="21">
        <v>6.2781362382679867E-2</v>
      </c>
      <c r="D225" s="21">
        <f t="shared" si="18"/>
        <v>3.1390681191339935E-3</v>
      </c>
      <c r="E225" s="21">
        <v>2.4832881427655495E-2</v>
      </c>
      <c r="G225" s="21">
        <v>1.8459000000000001</v>
      </c>
      <c r="H225" s="21">
        <v>6.3984417778310487E-2</v>
      </c>
      <c r="I225" s="21">
        <f t="shared" si="19"/>
        <v>3.1992208889155245E-3</v>
      </c>
      <c r="J225" s="21">
        <v>2.9150420237108014E-2</v>
      </c>
      <c r="L225" s="21">
        <v>16.275600000000001</v>
      </c>
      <c r="M225" s="21">
        <v>0.18203969726783917</v>
      </c>
      <c r="N225" s="21">
        <f t="shared" si="20"/>
        <v>9.1019848633919591E-3</v>
      </c>
      <c r="O225" s="21">
        <v>6.6966611083434768E-2</v>
      </c>
      <c r="Q225" s="21">
        <v>13.945399999999999</v>
      </c>
      <c r="R225" s="21">
        <v>0.17844704654489887</v>
      </c>
      <c r="S225" s="21">
        <f t="shared" si="21"/>
        <v>8.9223523272449444E-3</v>
      </c>
      <c r="T225" s="21">
        <v>1.5015558597668137E-2</v>
      </c>
      <c r="V225" s="21">
        <v>25.68328</v>
      </c>
      <c r="W225" s="21">
        <v>0.22702906777405188</v>
      </c>
      <c r="X225" s="21">
        <f t="shared" si="22"/>
        <v>1.1351453388702595E-2</v>
      </c>
      <c r="Y225" s="21">
        <v>4.0447842958558347E-3</v>
      </c>
      <c r="AA225" s="21">
        <v>22.152750000000001</v>
      </c>
      <c r="AB225" s="21">
        <v>0.22432122760731735</v>
      </c>
      <c r="AC225" s="21">
        <f t="shared" si="23"/>
        <v>1.1216061380365868E-2</v>
      </c>
      <c r="AD225">
        <v>1.6799477075195038E-2</v>
      </c>
      <c r="AH225" s="12"/>
      <c r="AI225" s="12"/>
      <c r="AR225" s="12"/>
      <c r="AS225" s="12"/>
    </row>
    <row r="226" spans="2:45" x14ac:dyDescent="0.2">
      <c r="B226" s="21">
        <v>1.9186000000000001</v>
      </c>
      <c r="C226" s="21">
        <v>6.2797435451569697E-2</v>
      </c>
      <c r="D226" s="21">
        <f t="shared" si="18"/>
        <v>3.1398717725784849E-3</v>
      </c>
      <c r="E226" s="21">
        <v>2.520888732173629E-2</v>
      </c>
      <c r="G226" s="21">
        <v>1.8785000000000001</v>
      </c>
      <c r="H226" s="21">
        <v>6.399869359163407E-2</v>
      </c>
      <c r="I226" s="21">
        <f t="shared" si="19"/>
        <v>3.1999346795817036E-3</v>
      </c>
      <c r="J226" s="21">
        <v>3.2988679876587892E-2</v>
      </c>
      <c r="L226" s="21">
        <v>16.2941</v>
      </c>
      <c r="M226" s="21">
        <v>0.18209588163223175</v>
      </c>
      <c r="N226" s="21">
        <f t="shared" si="20"/>
        <v>9.1047940816115884E-3</v>
      </c>
      <c r="O226" s="21">
        <v>2.1126357944520533E-2</v>
      </c>
      <c r="Q226" s="21">
        <v>13.964499999999999</v>
      </c>
      <c r="R226" s="21">
        <v>0.17844608299001438</v>
      </c>
      <c r="S226" s="21">
        <f t="shared" si="21"/>
        <v>8.9223041495007198E-3</v>
      </c>
      <c r="T226" s="21">
        <v>7.9326540325415466E-3</v>
      </c>
      <c r="V226" s="21">
        <v>25.676819999999999</v>
      </c>
      <c r="W226" s="21">
        <v>0.22705611438639178</v>
      </c>
      <c r="X226" s="21">
        <f t="shared" si="22"/>
        <v>1.1352805719319591E-2</v>
      </c>
      <c r="Y226" s="21">
        <v>6.6826431896375342E-3</v>
      </c>
      <c r="AA226" s="21">
        <v>22.135269999999998</v>
      </c>
      <c r="AB226" s="21">
        <v>0.22433065194845436</v>
      </c>
      <c r="AC226" s="21">
        <f t="shared" si="23"/>
        <v>1.1216532597422718E-2</v>
      </c>
      <c r="AD226">
        <v>1.6186663337452042E-2</v>
      </c>
      <c r="AH226" s="12"/>
      <c r="AI226" s="12"/>
      <c r="AR226" s="12"/>
      <c r="AS226" s="12"/>
    </row>
    <row r="227" spans="2:45" x14ac:dyDescent="0.2">
      <c r="B227" s="21">
        <v>1.9785999999999999</v>
      </c>
      <c r="C227" s="21">
        <v>6.2814046147075614E-2</v>
      </c>
      <c r="D227" s="21">
        <f t="shared" si="18"/>
        <v>3.1407023073537809E-3</v>
      </c>
      <c r="E227" s="21">
        <v>2.349302024006272E-2</v>
      </c>
      <c r="G227" s="21">
        <v>1.8980999999999999</v>
      </c>
      <c r="H227" s="21">
        <v>6.4012971573116945E-2</v>
      </c>
      <c r="I227" s="21">
        <f t="shared" si="19"/>
        <v>3.2006485786558476E-3</v>
      </c>
      <c r="J227" s="21">
        <v>3.4884853446732367E-2</v>
      </c>
      <c r="L227" s="21">
        <v>16.261700000000001</v>
      </c>
      <c r="M227" s="21">
        <v>0.18215199001043841</v>
      </c>
      <c r="N227" s="21">
        <f t="shared" si="20"/>
        <v>9.1075995005219217E-3</v>
      </c>
      <c r="O227" s="21">
        <v>1.784973389157278E-2</v>
      </c>
      <c r="Q227" s="21">
        <v>13.9541</v>
      </c>
      <c r="R227" s="21">
        <v>0.1784445484632495</v>
      </c>
      <c r="S227" s="21">
        <f t="shared" si="21"/>
        <v>8.9222274231624751E-3</v>
      </c>
      <c r="T227" s="21">
        <v>1.269578670268222E-2</v>
      </c>
      <c r="V227" s="21">
        <v>25.67212</v>
      </c>
      <c r="W227" s="21">
        <v>0.22708192600322649</v>
      </c>
      <c r="X227" s="21">
        <f t="shared" si="22"/>
        <v>1.1354096300161326E-2</v>
      </c>
      <c r="Y227" s="21">
        <v>7.6482174393783442E-3</v>
      </c>
      <c r="AA227" s="21">
        <v>22.17116</v>
      </c>
      <c r="AB227" s="21">
        <v>0.22434186123512953</v>
      </c>
      <c r="AC227" s="21">
        <f t="shared" si="23"/>
        <v>1.1217093061756478E-2</v>
      </c>
      <c r="AD227">
        <v>1.5170752453323749E-2</v>
      </c>
      <c r="AH227" s="12"/>
      <c r="AI227" s="12"/>
      <c r="AR227" s="12"/>
      <c r="AS227" s="12"/>
    </row>
    <row r="228" spans="2:45" x14ac:dyDescent="0.2">
      <c r="B228" s="21">
        <v>1.9705999999999999</v>
      </c>
      <c r="C228" s="21">
        <v>6.2830127938336644E-2</v>
      </c>
      <c r="D228" s="21">
        <f t="shared" si="18"/>
        <v>3.1415063969168324E-3</v>
      </c>
      <c r="E228" s="21">
        <v>2.8548940435679845E-2</v>
      </c>
      <c r="G228" s="21">
        <v>1.9303999999999999</v>
      </c>
      <c r="H228" s="21">
        <v>6.4027251840198099E-2</v>
      </c>
      <c r="I228" s="21">
        <f t="shared" si="19"/>
        <v>3.2013625920099052E-3</v>
      </c>
      <c r="J228" s="21">
        <v>2.1503325324237606E-2</v>
      </c>
      <c r="L228" s="21">
        <v>16.263000000000002</v>
      </c>
      <c r="M228" s="21">
        <v>0.1822080167623982</v>
      </c>
      <c r="N228" s="21">
        <f t="shared" si="20"/>
        <v>9.1104008381199097E-3</v>
      </c>
      <c r="O228" s="21">
        <v>1.7745224709762419E-2</v>
      </c>
      <c r="Q228" s="21">
        <v>13.9628</v>
      </c>
      <c r="R228" s="21">
        <v>0.17844246025030958</v>
      </c>
      <c r="S228" s="21">
        <f t="shared" si="21"/>
        <v>8.9221230125154788E-3</v>
      </c>
      <c r="T228" s="21">
        <v>1.2593927107935797E-2</v>
      </c>
      <c r="V228" s="21">
        <v>25.689250000000001</v>
      </c>
      <c r="W228" s="21">
        <v>0.22710960930345109</v>
      </c>
      <c r="X228" s="21">
        <f t="shared" si="22"/>
        <v>1.1355480465172554E-2</v>
      </c>
      <c r="Y228" s="21">
        <v>7.6264126560271414E-3</v>
      </c>
      <c r="AA228" s="21">
        <v>22.136209999999998</v>
      </c>
      <c r="AB228" s="21">
        <v>0.22435137237671118</v>
      </c>
      <c r="AC228" s="21">
        <f t="shared" si="23"/>
        <v>1.121756861883556E-2</v>
      </c>
      <c r="AD228">
        <v>1.5563118260811908E-2</v>
      </c>
      <c r="AH228" s="12"/>
      <c r="AI228" s="12"/>
      <c r="AR228" s="12"/>
      <c r="AS228" s="12"/>
    </row>
    <row r="229" spans="2:45" x14ac:dyDescent="0.2">
      <c r="B229" s="21">
        <v>1.9453</v>
      </c>
      <c r="C229" s="21">
        <v>6.2846747310609768E-2</v>
      </c>
      <c r="D229" s="21">
        <f t="shared" si="18"/>
        <v>3.1423373655304885E-3</v>
      </c>
      <c r="E229" s="21">
        <v>2.4303744567452917E-2</v>
      </c>
      <c r="G229" s="21">
        <v>1.9254</v>
      </c>
      <c r="H229" s="21">
        <v>6.4042215508848754E-2</v>
      </c>
      <c r="I229" s="21">
        <f t="shared" si="19"/>
        <v>3.2021107754424379E-3</v>
      </c>
      <c r="J229" s="21">
        <v>2.6601597696379056E-2</v>
      </c>
      <c r="L229" s="21">
        <v>16.300899999999999</v>
      </c>
      <c r="M229" s="21">
        <v>0.18226395624111413</v>
      </c>
      <c r="N229" s="21">
        <f t="shared" si="20"/>
        <v>9.1131978120557074E-3</v>
      </c>
      <c r="O229" s="21">
        <v>1.6070252020424586E-2</v>
      </c>
      <c r="Q229" s="21">
        <v>13.933999999999999</v>
      </c>
      <c r="R229" s="21">
        <v>0.17843983564225865</v>
      </c>
      <c r="S229" s="21">
        <f t="shared" si="21"/>
        <v>8.9219917821129324E-3</v>
      </c>
      <c r="T229" s="21">
        <v>1.2127035911549138E-2</v>
      </c>
      <c r="V229" s="21">
        <v>25.689450000000001</v>
      </c>
      <c r="W229" s="21">
        <v>0.22713775981700296</v>
      </c>
      <c r="X229" s="21">
        <f t="shared" si="22"/>
        <v>1.1356887990850148E-2</v>
      </c>
      <c r="Y229" s="21">
        <v>1.254690001554256E-2</v>
      </c>
      <c r="AA229" s="21">
        <v>22.139939999999999</v>
      </c>
      <c r="AB229" s="21">
        <v>0.22436042423255101</v>
      </c>
      <c r="AC229" s="21">
        <f t="shared" si="23"/>
        <v>1.121802121162755E-2</v>
      </c>
      <c r="AD229">
        <v>1.6326225222016242E-2</v>
      </c>
      <c r="AH229" s="12"/>
      <c r="AI229" s="12"/>
      <c r="AR229" s="12"/>
      <c r="AS229" s="12"/>
    </row>
    <row r="230" spans="2:45" x14ac:dyDescent="0.2">
      <c r="B230" s="21">
        <v>1.917</v>
      </c>
      <c r="C230" s="21">
        <v>6.2862837969782773E-2</v>
      </c>
      <c r="D230" s="21">
        <f t="shared" si="18"/>
        <v>3.1431418984891389E-3</v>
      </c>
      <c r="E230" s="21">
        <v>1.9476010885188938E-2</v>
      </c>
      <c r="G230" s="21">
        <v>1.9178999999999999</v>
      </c>
      <c r="H230" s="21">
        <v>6.4056500524280149E-2</v>
      </c>
      <c r="I230" s="21">
        <f t="shared" si="19"/>
        <v>3.2028250262140078E-3</v>
      </c>
      <c r="J230" s="21">
        <v>3.1817008030297231E-2</v>
      </c>
      <c r="L230" s="21">
        <v>16.279599999999999</v>
      </c>
      <c r="M230" s="21">
        <v>0.18231980279273657</v>
      </c>
      <c r="N230" s="21">
        <f t="shared" si="20"/>
        <v>9.115990139636829E-3</v>
      </c>
      <c r="O230" s="21">
        <v>1.3444813126256991E-2</v>
      </c>
      <c r="Q230" s="21">
        <v>13.961499999999999</v>
      </c>
      <c r="R230" s="21">
        <v>0.17843669193443998</v>
      </c>
      <c r="S230" s="21">
        <f t="shared" si="21"/>
        <v>8.921834596722E-3</v>
      </c>
      <c r="T230" s="21">
        <v>1.494633734397832E-2</v>
      </c>
      <c r="V230" s="21">
        <v>25.681450000000002</v>
      </c>
      <c r="W230" s="21">
        <v>0.2271655995685159</v>
      </c>
      <c r="X230" s="21">
        <f t="shared" si="22"/>
        <v>1.1358279978425796E-2</v>
      </c>
      <c r="Y230" s="21">
        <v>1.2447476852760962E-2</v>
      </c>
      <c r="AA230" s="21">
        <v>22.135120000000001</v>
      </c>
      <c r="AB230" s="21">
        <v>0.22436951924497089</v>
      </c>
      <c r="AC230" s="21">
        <f t="shared" si="23"/>
        <v>1.1218475962248545E-2</v>
      </c>
      <c r="AD230">
        <v>8.9089095853533019E-3</v>
      </c>
      <c r="AH230" s="12"/>
      <c r="AI230" s="12"/>
      <c r="AR230" s="12"/>
      <c r="AS230" s="12"/>
    </row>
    <row r="231" spans="2:45" x14ac:dyDescent="0.2">
      <c r="B231" s="21">
        <v>1.9456</v>
      </c>
      <c r="C231" s="21">
        <v>6.2878933163043785E-2</v>
      </c>
      <c r="D231" s="21">
        <f t="shared" si="18"/>
        <v>3.1439466581521893E-3</v>
      </c>
      <c r="E231" s="21">
        <v>1.8092346448153121E-2</v>
      </c>
      <c r="G231" s="21">
        <v>1.8652</v>
      </c>
      <c r="H231" s="21">
        <v>6.4071468956140215E-2</v>
      </c>
      <c r="I231" s="21">
        <f t="shared" si="19"/>
        <v>3.203573447807011E-3</v>
      </c>
      <c r="J231" s="21">
        <v>2.8029591506120811E-2</v>
      </c>
      <c r="L231" s="21">
        <v>16.2821</v>
      </c>
      <c r="M231" s="21">
        <v>0.18237555075664796</v>
      </c>
      <c r="N231" s="21">
        <f t="shared" si="20"/>
        <v>9.1187775378323982E-3</v>
      </c>
      <c r="O231" s="21">
        <v>1.4182136651435584E-2</v>
      </c>
      <c r="Q231" s="21">
        <v>13.944599999999999</v>
      </c>
      <c r="R231" s="21">
        <v>0.17843304642543437</v>
      </c>
      <c r="S231" s="21">
        <f t="shared" si="21"/>
        <v>8.921652321271718E-3</v>
      </c>
      <c r="T231" s="21">
        <v>1.2021023250954882E-2</v>
      </c>
      <c r="V231" s="21">
        <v>25.659929999999999</v>
      </c>
      <c r="W231" s="21">
        <v>0.22719220258812148</v>
      </c>
      <c r="X231" s="21">
        <f t="shared" si="22"/>
        <v>1.1359610129406075E-2</v>
      </c>
      <c r="Y231" s="21">
        <v>1.1383080426669257E-2</v>
      </c>
      <c r="AA231" s="21">
        <v>22.130490000000002</v>
      </c>
      <c r="AB231" s="21">
        <v>0.22437915985635562</v>
      </c>
      <c r="AC231" s="21">
        <f t="shared" si="23"/>
        <v>1.1218957992817781E-2</v>
      </c>
      <c r="AD231">
        <v>8.8046510436244237E-3</v>
      </c>
      <c r="AH231" s="12"/>
      <c r="AI231" s="12"/>
      <c r="AR231" s="12"/>
      <c r="AS231" s="12"/>
    </row>
    <row r="232" spans="2:45" x14ac:dyDescent="0.2">
      <c r="B232" s="21">
        <v>1.9544999999999999</v>
      </c>
      <c r="C232" s="21">
        <v>6.2895032926599814E-2</v>
      </c>
      <c r="D232" s="21">
        <f t="shared" si="18"/>
        <v>3.1447516463299907E-3</v>
      </c>
      <c r="E232" s="21">
        <v>2.0799831730088543E-2</v>
      </c>
      <c r="G232" s="21">
        <v>1.869</v>
      </c>
      <c r="H232" s="21">
        <v>6.4085759125624239E-2</v>
      </c>
      <c r="I232" s="21">
        <f t="shared" si="19"/>
        <v>3.2042879562812123E-3</v>
      </c>
      <c r="J232" s="21">
        <v>2.5876012057502194E-2</v>
      </c>
      <c r="L232" s="21">
        <v>16.2822</v>
      </c>
      <c r="M232" s="21">
        <v>0.18243119446555231</v>
      </c>
      <c r="N232" s="21">
        <f t="shared" si="20"/>
        <v>9.1215597232776162E-3</v>
      </c>
      <c r="O232" s="21">
        <v>9.5706321630286053E-3</v>
      </c>
      <c r="Q232" s="21">
        <v>13.930899999999999</v>
      </c>
      <c r="R232" s="21">
        <v>0.17842891641604583</v>
      </c>
      <c r="S232" s="21">
        <f t="shared" si="21"/>
        <v>8.9214458208022925E-3</v>
      </c>
      <c r="T232" s="21">
        <v>1.5621555620360049E-2</v>
      </c>
      <c r="V232" s="21">
        <v>25.67295</v>
      </c>
      <c r="W232" s="21">
        <v>0.22722067805455065</v>
      </c>
      <c r="X232" s="21">
        <f t="shared" si="22"/>
        <v>1.1361033902727533E-2</v>
      </c>
      <c r="Y232" s="21">
        <v>9.0943845311280431E-3</v>
      </c>
      <c r="AA232" s="21">
        <v>22.153880000000001</v>
      </c>
      <c r="AB232" s="21">
        <v>0.22439159053265501</v>
      </c>
      <c r="AC232" s="21">
        <f t="shared" si="23"/>
        <v>1.1219579526632752E-2</v>
      </c>
      <c r="AD232">
        <v>1.0060863283038604E-2</v>
      </c>
      <c r="AH232" s="12"/>
      <c r="AI232" s="12"/>
      <c r="AR232" s="12"/>
      <c r="AS232" s="12"/>
    </row>
    <row r="233" spans="2:45" x14ac:dyDescent="0.2">
      <c r="B233" s="21">
        <v>1.9659</v>
      </c>
      <c r="C233" s="21">
        <v>6.2911137296573785E-2</v>
      </c>
      <c r="D233" s="21">
        <f t="shared" si="18"/>
        <v>3.1455568648286894E-3</v>
      </c>
      <c r="E233" s="21">
        <v>9.7540760710586923E-3</v>
      </c>
      <c r="G233" s="21">
        <v>1.9072</v>
      </c>
      <c r="H233" s="21">
        <v>6.4100051973369376E-2</v>
      </c>
      <c r="I233" s="21">
        <f t="shared" si="19"/>
        <v>3.2050025986684692E-3</v>
      </c>
      <c r="J233" s="21">
        <v>2.3623462912960063E-2</v>
      </c>
      <c r="L233" s="21">
        <v>16.260899999999999</v>
      </c>
      <c r="M233" s="21">
        <v>0.18248672824556647</v>
      </c>
      <c r="N233" s="21">
        <f t="shared" si="20"/>
        <v>9.1243364122783246E-3</v>
      </c>
      <c r="O233" s="21">
        <v>1.6549229589319713E-2</v>
      </c>
      <c r="Q233" s="21">
        <v>13.94</v>
      </c>
      <c r="R233" s="21">
        <v>0.17842431920832191</v>
      </c>
      <c r="S233" s="21">
        <f t="shared" si="21"/>
        <v>8.9212159604160953E-3</v>
      </c>
      <c r="T233" s="21">
        <v>1.4479295562975678E-2</v>
      </c>
      <c r="V233" s="21">
        <v>25.668859999999999</v>
      </c>
      <c r="W233" s="21">
        <v>0.22725019139868782</v>
      </c>
      <c r="X233" s="21">
        <f t="shared" si="22"/>
        <v>1.1362509569934391E-2</v>
      </c>
      <c r="Y233" s="21">
        <v>1.0490173973772077E-2</v>
      </c>
      <c r="AA233" s="21">
        <v>22.137840000000001</v>
      </c>
      <c r="AB233" s="21">
        <v>0.22440131716229345</v>
      </c>
      <c r="AC233" s="21">
        <f t="shared" si="23"/>
        <v>1.1220065858114673E-2</v>
      </c>
      <c r="AD233">
        <v>1.1059743667915355E-2</v>
      </c>
      <c r="AH233" s="12"/>
      <c r="AI233" s="12"/>
      <c r="AR233" s="12"/>
      <c r="AS233" s="12"/>
    </row>
    <row r="234" spans="2:45" x14ac:dyDescent="0.2">
      <c r="B234" s="21">
        <v>1.9686999999999999</v>
      </c>
      <c r="C234" s="21">
        <v>6.29272463090043E-2</v>
      </c>
      <c r="D234" s="21">
        <f t="shared" si="18"/>
        <v>3.1463623154502152E-3</v>
      </c>
      <c r="E234" s="21">
        <v>7.4268432055618564E-3</v>
      </c>
      <c r="G234" s="21">
        <v>1.9159999999999999</v>
      </c>
      <c r="H234" s="21">
        <v>6.4115028326082624E-2</v>
      </c>
      <c r="I234" s="21">
        <f t="shared" si="19"/>
        <v>3.2057514163041315E-3</v>
      </c>
      <c r="J234" s="21">
        <v>1.8478041021710058E-2</v>
      </c>
      <c r="L234" s="21">
        <v>16.284099999999999</v>
      </c>
      <c r="M234" s="21">
        <v>0.18254214641631719</v>
      </c>
      <c r="N234" s="21">
        <f t="shared" si="20"/>
        <v>9.1271073208158606E-3</v>
      </c>
      <c r="O234" s="21">
        <v>1.8292484795675062E-2</v>
      </c>
      <c r="Q234" s="21">
        <v>13.9688</v>
      </c>
      <c r="R234" s="21">
        <v>0.17841927210460631</v>
      </c>
      <c r="S234" s="21">
        <f t="shared" si="21"/>
        <v>8.920963605230316E-3</v>
      </c>
      <c r="T234" s="21">
        <v>1.5044866234034943E-2</v>
      </c>
      <c r="V234" s="21">
        <v>25.660139999999998</v>
      </c>
      <c r="W234" s="21">
        <v>0.22727702657163951</v>
      </c>
      <c r="X234" s="21">
        <f t="shared" si="22"/>
        <v>1.1363851328581975E-2</v>
      </c>
      <c r="Y234" s="21">
        <v>1.3183772980448125E-2</v>
      </c>
      <c r="AA234" s="21">
        <v>22.128430000000002</v>
      </c>
      <c r="AB234" s="21">
        <v>0.22441108663534792</v>
      </c>
      <c r="AC234" s="21">
        <f t="shared" si="23"/>
        <v>1.1220554331767397E-2</v>
      </c>
      <c r="AD234">
        <v>1.1786767156434457E-2</v>
      </c>
      <c r="AH234" s="12"/>
      <c r="AI234" s="12"/>
      <c r="AR234" s="12"/>
      <c r="AS234" s="12"/>
    </row>
    <row r="235" spans="2:45" x14ac:dyDescent="0.2">
      <c r="B235" s="21">
        <v>1.9657</v>
      </c>
      <c r="C235" s="21">
        <v>6.2944426039254903E-2</v>
      </c>
      <c r="D235" s="21">
        <f t="shared" si="18"/>
        <v>3.1472213019627451E-3</v>
      </c>
      <c r="E235" s="21">
        <v>8.5893538755834383E-3</v>
      </c>
      <c r="G235" s="21">
        <v>1.9054</v>
      </c>
      <c r="H235" s="21">
        <v>6.4129326774186091E-2</v>
      </c>
      <c r="I235" s="21">
        <f t="shared" si="19"/>
        <v>3.2064663387093048E-3</v>
      </c>
      <c r="J235" s="21">
        <v>3.0133337020648722E-2</v>
      </c>
      <c r="L235" s="21">
        <v>16.307600000000001</v>
      </c>
      <c r="M235" s="21">
        <v>0.1825974432910383</v>
      </c>
      <c r="N235" s="21">
        <f t="shared" si="20"/>
        <v>9.1298721645519162E-3</v>
      </c>
      <c r="O235" s="21">
        <v>1.8400190216408225E-2</v>
      </c>
      <c r="Q235" s="21">
        <v>13.9542</v>
      </c>
      <c r="R235" s="21">
        <v>0.17841379240662267</v>
      </c>
      <c r="S235" s="21">
        <f t="shared" si="21"/>
        <v>8.9206896203311344E-3</v>
      </c>
      <c r="T235" s="21">
        <v>1.9565582025587738E-2</v>
      </c>
      <c r="V235" s="21">
        <v>25.645669999999999</v>
      </c>
      <c r="W235" s="21">
        <v>0.22730678592805584</v>
      </c>
      <c r="X235" s="21">
        <f t="shared" si="22"/>
        <v>1.1365339296402793E-2</v>
      </c>
      <c r="Y235" s="21">
        <v>1.0340620387577701E-2</v>
      </c>
      <c r="AA235" s="21">
        <v>22.148240000000001</v>
      </c>
      <c r="AB235" s="21">
        <v>0.22442190392536668</v>
      </c>
      <c r="AC235" s="21">
        <f t="shared" si="23"/>
        <v>1.1221095196268335E-2</v>
      </c>
      <c r="AD235">
        <v>8.4536246663784696E-3</v>
      </c>
      <c r="AH235" s="12"/>
      <c r="AI235" s="12"/>
      <c r="AR235" s="12"/>
      <c r="AS235" s="12"/>
    </row>
    <row r="236" spans="2:45" x14ac:dyDescent="0.2">
      <c r="B236" s="21">
        <v>1.9523999999999999</v>
      </c>
      <c r="C236" s="21">
        <v>6.2960544453742995E-2</v>
      </c>
      <c r="D236" s="21">
        <f t="shared" si="18"/>
        <v>3.1480272226871498E-3</v>
      </c>
      <c r="E236" s="21">
        <v>9.1409518103969817E-3</v>
      </c>
      <c r="G236" s="21">
        <v>1.8900999999999999</v>
      </c>
      <c r="H236" s="21">
        <v>6.4143628189312046E-2</v>
      </c>
      <c r="I236" s="21">
        <f t="shared" si="19"/>
        <v>3.2071814094656024E-3</v>
      </c>
      <c r="J236" s="21">
        <v>3.5470297433204533E-2</v>
      </c>
      <c r="L236" s="21">
        <v>16.266200000000001</v>
      </c>
      <c r="M236" s="21">
        <v>0.18265261317667311</v>
      </c>
      <c r="N236" s="21">
        <f t="shared" si="20"/>
        <v>9.1326306588336553E-3</v>
      </c>
      <c r="O236" s="21">
        <v>2.094139441393535E-2</v>
      </c>
      <c r="Q236" s="21">
        <v>13.958399999999999</v>
      </c>
      <c r="R236" s="21">
        <v>0.17840789741459204</v>
      </c>
      <c r="S236" s="21">
        <f t="shared" si="21"/>
        <v>8.9203948707296029E-3</v>
      </c>
      <c r="T236" s="21">
        <v>1.6377820367802366E-2</v>
      </c>
      <c r="V236" s="21">
        <v>25.643940000000001</v>
      </c>
      <c r="W236" s="21">
        <v>0.22733605162076506</v>
      </c>
      <c r="X236" s="21">
        <f t="shared" si="22"/>
        <v>1.1366802581038254E-2</v>
      </c>
      <c r="Y236" s="21">
        <v>7.5232885096874445E-3</v>
      </c>
      <c r="AA236" s="21">
        <v>22.12734</v>
      </c>
      <c r="AB236" s="21">
        <v>0.22443400379672812</v>
      </c>
      <c r="AC236" s="21">
        <f t="shared" si="23"/>
        <v>1.1221700189836406E-2</v>
      </c>
      <c r="AD236">
        <v>4.5324320734016002E-2</v>
      </c>
      <c r="AH236" s="12"/>
      <c r="AI236" s="12"/>
      <c r="AR236" s="12"/>
      <c r="AS236" s="12"/>
    </row>
    <row r="237" spans="2:45" x14ac:dyDescent="0.2">
      <c r="B237" s="21">
        <v>1.9501999999999999</v>
      </c>
      <c r="C237" s="21">
        <v>6.2976667618249049E-2</v>
      </c>
      <c r="D237" s="21">
        <f t="shared" si="18"/>
        <v>3.1488333809124528E-3</v>
      </c>
      <c r="E237" s="21">
        <v>1.3792751719653369E-2</v>
      </c>
      <c r="G237" s="21">
        <v>1.8406</v>
      </c>
      <c r="H237" s="21">
        <v>6.4157932624230779E-2</v>
      </c>
      <c r="I237" s="21">
        <f t="shared" si="19"/>
        <v>3.2078966312115392E-3</v>
      </c>
      <c r="J237" s="21">
        <v>2.9367873603650594E-2</v>
      </c>
      <c r="L237" s="21">
        <v>16.2746</v>
      </c>
      <c r="M237" s="21">
        <v>0.18270765037398107</v>
      </c>
      <c r="N237" s="21">
        <f t="shared" si="20"/>
        <v>9.1353825186990534E-3</v>
      </c>
      <c r="O237" s="21">
        <v>2.0899090889318774E-2</v>
      </c>
      <c r="Q237" s="21">
        <v>13.9925</v>
      </c>
      <c r="R237" s="21">
        <v>0.17840160442638159</v>
      </c>
      <c r="S237" s="21">
        <f t="shared" si="21"/>
        <v>8.9200802213190798E-3</v>
      </c>
      <c r="T237" s="21">
        <v>3.3896504244538508E-2</v>
      </c>
      <c r="V237" s="21">
        <v>25.655270000000002</v>
      </c>
      <c r="W237" s="21">
        <v>0.22736635467053096</v>
      </c>
      <c r="X237" s="21">
        <f t="shared" si="22"/>
        <v>1.1368317733526548E-2</v>
      </c>
      <c r="Y237" s="21">
        <v>7.7092055362401784E-3</v>
      </c>
      <c r="AA237" s="21">
        <v>22.13409</v>
      </c>
      <c r="AB237" s="21">
        <v>0.22444440396067467</v>
      </c>
      <c r="AC237" s="21">
        <f t="shared" si="23"/>
        <v>1.1222220198033733E-2</v>
      </c>
      <c r="AD237">
        <v>8.2763210727955089E-2</v>
      </c>
      <c r="AH237" s="12"/>
      <c r="AI237" s="12"/>
      <c r="AR237" s="12"/>
      <c r="AS237" s="12"/>
    </row>
    <row r="238" spans="2:45" x14ac:dyDescent="0.2">
      <c r="B238" s="21">
        <v>1.9496</v>
      </c>
      <c r="C238" s="21">
        <v>6.2993328634340623E-2</v>
      </c>
      <c r="D238" s="21">
        <f t="shared" si="18"/>
        <v>3.1496664317170312E-3</v>
      </c>
      <c r="E238" s="21">
        <v>1.6642355602498146E-2</v>
      </c>
      <c r="G238" s="21">
        <v>1.8420000000000001</v>
      </c>
      <c r="H238" s="21">
        <v>6.4172240131749589E-2</v>
      </c>
      <c r="I238" s="21">
        <f t="shared" si="19"/>
        <v>3.2086120065874797E-3</v>
      </c>
      <c r="J238" s="21">
        <v>3.4438742718049344E-2</v>
      </c>
      <c r="L238" s="21">
        <v>16.2516</v>
      </c>
      <c r="M238" s="21">
        <v>0.18276254917764415</v>
      </c>
      <c r="N238" s="21">
        <f t="shared" si="20"/>
        <v>9.1381274588822076E-3</v>
      </c>
      <c r="O238" s="21">
        <v>1.1399122773266686E-2</v>
      </c>
      <c r="Q238" s="21">
        <v>13.9839</v>
      </c>
      <c r="R238" s="21">
        <v>0.17839493073668744</v>
      </c>
      <c r="S238" s="21">
        <f t="shared" si="21"/>
        <v>8.9197465368343731E-3</v>
      </c>
      <c r="T238" s="21">
        <v>4.8223853019019602E-2</v>
      </c>
      <c r="V238" s="21">
        <v>25.65889</v>
      </c>
      <c r="W238" s="21">
        <v>0.22739406888514377</v>
      </c>
      <c r="X238" s="21">
        <f t="shared" si="22"/>
        <v>1.1369703444257188E-2</v>
      </c>
      <c r="Y238" s="21">
        <v>7.0849678898348995E-3</v>
      </c>
      <c r="AA238" s="21">
        <v>22.23415</v>
      </c>
      <c r="AB238" s="21">
        <v>0.22445484665578969</v>
      </c>
      <c r="AC238" s="21">
        <f t="shared" si="23"/>
        <v>1.1222742332789484E-2</v>
      </c>
      <c r="AD238">
        <v>9.2280167804354704E-2</v>
      </c>
      <c r="AH238" s="12"/>
      <c r="AI238" s="12"/>
      <c r="AR238" s="12"/>
      <c r="AS238" s="12"/>
    </row>
    <row r="239" spans="2:45" x14ac:dyDescent="0.2">
      <c r="B239" s="21">
        <v>1.9816</v>
      </c>
      <c r="C239" s="21">
        <v>6.3009994416602724E-2</v>
      </c>
      <c r="D239" s="21">
        <f t="shared" si="18"/>
        <v>3.1504997208301362E-3</v>
      </c>
      <c r="E239" s="21">
        <v>1.7749591544596207E-2</v>
      </c>
      <c r="G239" s="21">
        <v>1.883</v>
      </c>
      <c r="H239" s="21">
        <v>6.4187231381594545E-2</v>
      </c>
      <c r="I239" s="21">
        <f t="shared" si="19"/>
        <v>3.2093615690797273E-3</v>
      </c>
      <c r="J239" s="21">
        <v>3.9962294728906632E-2</v>
      </c>
      <c r="L239" s="21">
        <v>16.266400000000001</v>
      </c>
      <c r="M239" s="21">
        <v>0.18281730387638079</v>
      </c>
      <c r="N239" s="21">
        <f t="shared" si="20"/>
        <v>9.1408651938190404E-3</v>
      </c>
      <c r="O239" s="21">
        <v>2.2121301950835247E-2</v>
      </c>
      <c r="Q239" s="21">
        <v>14.0387</v>
      </c>
      <c r="R239" s="21">
        <v>0.17838789363624707</v>
      </c>
      <c r="S239" s="21">
        <f t="shared" si="21"/>
        <v>8.9193946818123537E-3</v>
      </c>
      <c r="T239" s="21">
        <v>4.637145673795439E-2</v>
      </c>
      <c r="V239" s="21">
        <v>25.660879999999999</v>
      </c>
      <c r="W239" s="21">
        <v>0.22742500589256312</v>
      </c>
      <c r="X239" s="21">
        <f t="shared" si="22"/>
        <v>1.1371250294628156E-2</v>
      </c>
      <c r="Y239" s="21">
        <v>3.8341127787273499E-2</v>
      </c>
      <c r="AA239" s="21">
        <v>22.319179999999999</v>
      </c>
      <c r="AB239" s="21">
        <v>0.22446533180403933</v>
      </c>
      <c r="AC239" s="21">
        <f t="shared" si="23"/>
        <v>1.1223266590201966E-2</v>
      </c>
      <c r="AD239">
        <v>7.6877037989245764E-2</v>
      </c>
      <c r="AH239" s="12"/>
      <c r="AI239" s="12"/>
      <c r="AR239" s="12"/>
      <c r="AS239" s="12"/>
    </row>
    <row r="240" spans="2:45" x14ac:dyDescent="0.2">
      <c r="B240" s="21">
        <v>1.9363999999999999</v>
      </c>
      <c r="C240" s="21">
        <v>6.3026132311872429E-2</v>
      </c>
      <c r="D240" s="21">
        <f t="shared" si="18"/>
        <v>3.1513066155936216E-3</v>
      </c>
      <c r="E240" s="21">
        <v>1.9088216260300543E-2</v>
      </c>
      <c r="G240" s="21">
        <v>1.9217</v>
      </c>
      <c r="H240" s="21">
        <v>6.420222572106743E-2</v>
      </c>
      <c r="I240" s="21">
        <f t="shared" si="19"/>
        <v>3.2101112860533718E-3</v>
      </c>
      <c r="J240" s="21">
        <v>3.4189369692932327E-2</v>
      </c>
      <c r="L240" s="21">
        <v>16.247199999999999</v>
      </c>
      <c r="M240" s="21">
        <v>0.18287190875306034</v>
      </c>
      <c r="N240" s="21">
        <f t="shared" si="20"/>
        <v>9.1435954376530171E-3</v>
      </c>
      <c r="O240" s="21">
        <v>2.2376282086173874E-2</v>
      </c>
      <c r="Q240" s="21">
        <v>14.079499999999999</v>
      </c>
      <c r="R240" s="21">
        <v>0.17838051041108757</v>
      </c>
      <c r="S240" s="21">
        <f t="shared" si="21"/>
        <v>8.9190255205543797E-3</v>
      </c>
      <c r="T240" s="21">
        <v>4.0795857632852636E-2</v>
      </c>
      <c r="V240" s="21">
        <v>25.64873</v>
      </c>
      <c r="W240" s="21">
        <v>0.22745563092986781</v>
      </c>
      <c r="X240" s="21">
        <f t="shared" si="22"/>
        <v>1.1372781546493391E-2</v>
      </c>
      <c r="Y240" s="21">
        <v>9.7125288159161577E-2</v>
      </c>
      <c r="AA240" s="21">
        <v>22.310479999999998</v>
      </c>
      <c r="AB240" s="21">
        <v>0.22447860722823654</v>
      </c>
      <c r="AC240" s="21">
        <f t="shared" si="23"/>
        <v>1.1223930361411828E-2</v>
      </c>
      <c r="AD240">
        <v>3.3256223177023321E-2</v>
      </c>
      <c r="AH240" s="12"/>
      <c r="AI240" s="12"/>
      <c r="AR240" s="12"/>
      <c r="AS240" s="12"/>
    </row>
    <row r="241" spans="2:45" x14ac:dyDescent="0.2">
      <c r="B241" s="21">
        <v>1.9683999999999999</v>
      </c>
      <c r="C241" s="21">
        <v>6.3042808018109478E-2</v>
      </c>
      <c r="D241" s="21">
        <f t="shared" si="18"/>
        <v>3.1521404009054741E-3</v>
      </c>
      <c r="E241" s="21">
        <v>1.910528722631518E-2</v>
      </c>
      <c r="G241" s="21">
        <v>1.9207000000000001</v>
      </c>
      <c r="H241" s="21">
        <v>6.4216542412886324E-2</v>
      </c>
      <c r="I241" s="21">
        <f t="shared" si="19"/>
        <v>3.2108271206443165E-3</v>
      </c>
      <c r="J241" s="21">
        <v>2.4044022126091989E-2</v>
      </c>
      <c r="L241" s="21">
        <v>16.302800000000001</v>
      </c>
      <c r="M241" s="21">
        <v>0.18292635808482124</v>
      </c>
      <c r="N241" s="21">
        <f t="shared" si="20"/>
        <v>9.1463179042410633E-3</v>
      </c>
      <c r="O241" s="21">
        <v>2.0140456797203537E-2</v>
      </c>
      <c r="Q241" s="21">
        <v>14.081799999999999</v>
      </c>
      <c r="R241" s="21">
        <v>0.17837279834180433</v>
      </c>
      <c r="S241" s="21">
        <f t="shared" si="21"/>
        <v>8.918639917090217E-3</v>
      </c>
      <c r="T241" s="21">
        <v>2.0069205265779336E-2</v>
      </c>
      <c r="V241" s="21">
        <v>25.741050000000001</v>
      </c>
      <c r="W241" s="21">
        <v>0.22748453469226004</v>
      </c>
      <c r="X241" s="21">
        <f t="shared" si="22"/>
        <v>1.1374226734613004E-2</v>
      </c>
      <c r="Y241" s="21">
        <v>0.11562596421219627</v>
      </c>
      <c r="AA241" s="21">
        <v>22.292940000000002</v>
      </c>
      <c r="AB241" s="21">
        <v>0.22448967969053932</v>
      </c>
      <c r="AC241" s="21">
        <f t="shared" si="23"/>
        <v>1.1224483984526967E-2</v>
      </c>
      <c r="AD241">
        <v>1.1173821190621642E-2</v>
      </c>
      <c r="AH241" s="12"/>
      <c r="AI241" s="12"/>
      <c r="AR241" s="12"/>
      <c r="AS241" s="12"/>
    </row>
    <row r="242" spans="2:45" x14ac:dyDescent="0.2">
      <c r="B242" s="21">
        <v>1.9770000000000001</v>
      </c>
      <c r="C242" s="21">
        <v>6.3059488790032689E-2</v>
      </c>
      <c r="D242" s="21">
        <f t="shared" si="18"/>
        <v>3.1529744395016345E-3</v>
      </c>
      <c r="E242" s="21">
        <v>2.2884667356114261E-2</v>
      </c>
      <c r="G242" s="21">
        <v>1.8697999999999999</v>
      </c>
      <c r="H242" s="21">
        <v>6.4230862126664956E-2</v>
      </c>
      <c r="I242" s="21">
        <f t="shared" si="19"/>
        <v>3.2115431063332481E-3</v>
      </c>
      <c r="J242" s="21">
        <v>2.3805209513885858E-2</v>
      </c>
      <c r="L242" s="21">
        <v>16.277699999999999</v>
      </c>
      <c r="M242" s="21">
        <v>0.18298064614319359</v>
      </c>
      <c r="N242" s="21">
        <f t="shared" si="20"/>
        <v>9.1490323071596793E-3</v>
      </c>
      <c r="O242" s="21">
        <v>2.1255775685681804E-2</v>
      </c>
      <c r="Q242" s="21">
        <v>14.066700000000001</v>
      </c>
      <c r="R242" s="21">
        <v>0.17836477470287143</v>
      </c>
      <c r="S242" s="21">
        <f t="shared" si="21"/>
        <v>8.9182387351435712E-3</v>
      </c>
      <c r="T242" s="21">
        <v>8.3631931700752435E-3</v>
      </c>
      <c r="V242" s="21">
        <v>25.878150000000002</v>
      </c>
      <c r="W242" s="21">
        <v>0.22751618186952521</v>
      </c>
      <c r="X242" s="21">
        <f t="shared" si="22"/>
        <v>1.1375809093476262E-2</v>
      </c>
      <c r="Y242" s="21">
        <v>0.11292215318528033</v>
      </c>
      <c r="AA242" s="21">
        <v>22.295079999999999</v>
      </c>
      <c r="AB242" s="21">
        <v>0.22450029183664988</v>
      </c>
      <c r="AC242" s="21">
        <f t="shared" si="23"/>
        <v>1.1225014591832495E-2</v>
      </c>
      <c r="AD242">
        <v>9.8844008417297239E-3</v>
      </c>
      <c r="AH242" s="12"/>
      <c r="AI242" s="12"/>
      <c r="AR242" s="12"/>
      <c r="AS242" s="12"/>
    </row>
    <row r="243" spans="2:45" x14ac:dyDescent="0.2">
      <c r="B243" s="21">
        <v>1.9822</v>
      </c>
      <c r="C243" s="21">
        <v>6.3075641799951274E-2</v>
      </c>
      <c r="D243" s="21">
        <f t="shared" si="18"/>
        <v>3.153782089997564E-3</v>
      </c>
      <c r="E243" s="21">
        <v>1.0904677895288796E-2</v>
      </c>
      <c r="G243" s="21">
        <v>1.8823000000000001</v>
      </c>
      <c r="H243" s="21">
        <v>6.4245184587302689E-2</v>
      </c>
      <c r="I243" s="21">
        <f t="shared" si="19"/>
        <v>3.2122592293651348E-3</v>
      </c>
      <c r="J243" s="21">
        <v>2.0918245624334812E-2</v>
      </c>
      <c r="L243" s="21">
        <v>16.2712</v>
      </c>
      <c r="M243" s="21">
        <v>0.18303476719422457</v>
      </c>
      <c r="N243" s="21">
        <f t="shared" si="20"/>
        <v>9.1517383597112291E-3</v>
      </c>
      <c r="O243" s="21">
        <v>2.1312484604100391E-2</v>
      </c>
      <c r="Q243" s="21">
        <v>14.09</v>
      </c>
      <c r="R243" s="21">
        <v>0.17835645676198805</v>
      </c>
      <c r="S243" s="21">
        <f t="shared" si="21"/>
        <v>8.917822838099403E-3</v>
      </c>
      <c r="T243" s="21">
        <v>1.1057260058440819E-2</v>
      </c>
      <c r="V243" s="21">
        <v>25.89049</v>
      </c>
      <c r="W243" s="21">
        <v>0.22754751671781798</v>
      </c>
      <c r="X243" s="21">
        <f t="shared" si="22"/>
        <v>1.13773758358909E-2</v>
      </c>
      <c r="Y243" s="21">
        <v>6.9350884493277518E-2</v>
      </c>
      <c r="AA243" s="21">
        <v>22.310099999999998</v>
      </c>
      <c r="AB243" s="21">
        <v>0.22451144866063971</v>
      </c>
      <c r="AC243" s="21">
        <f t="shared" si="23"/>
        <v>1.1225572433031987E-2</v>
      </c>
      <c r="AD243">
        <v>9.2370899097061233E-3</v>
      </c>
      <c r="AH243" s="12"/>
      <c r="AI243" s="12"/>
      <c r="AR243" s="12"/>
      <c r="AS243" s="12"/>
    </row>
    <row r="244" spans="2:45" x14ac:dyDescent="0.2">
      <c r="B244" s="21">
        <v>1.9982</v>
      </c>
      <c r="C244" s="21">
        <v>6.3092865543135104E-2</v>
      </c>
      <c r="D244" s="21">
        <f t="shared" si="18"/>
        <v>3.1546432771567554E-3</v>
      </c>
      <c r="E244" s="21">
        <v>1.9539447279797843E-2</v>
      </c>
      <c r="G244" s="21">
        <v>1.9123000000000001</v>
      </c>
      <c r="H244" s="21">
        <v>6.4259509781729535E-2</v>
      </c>
      <c r="I244" s="21">
        <f t="shared" si="19"/>
        <v>3.2129754890864769E-3</v>
      </c>
      <c r="J244" s="21">
        <v>1.5954090384600488E-2</v>
      </c>
      <c r="L244" s="21">
        <v>16.257400000000001</v>
      </c>
      <c r="M244" s="21">
        <v>0.18308871549860561</v>
      </c>
      <c r="N244" s="21">
        <f t="shared" si="20"/>
        <v>9.1544357749302804E-3</v>
      </c>
      <c r="O244" s="21">
        <v>1.2085238930198833E-2</v>
      </c>
      <c r="Q244" s="21">
        <v>14.078799999999999</v>
      </c>
      <c r="R244" s="21">
        <v>0.17834786177945197</v>
      </c>
      <c r="S244" s="21">
        <f t="shared" si="21"/>
        <v>8.9173930889725993E-3</v>
      </c>
      <c r="T244" s="21">
        <v>1.1162571388349108E-2</v>
      </c>
      <c r="V244" s="21">
        <v>25.905709999999999</v>
      </c>
      <c r="W244" s="21">
        <v>0.22757940801563339</v>
      </c>
      <c r="X244" s="21">
        <f t="shared" si="22"/>
        <v>1.137897040078167E-2</v>
      </c>
      <c r="Y244" s="21">
        <v>1.1118879439942836E-2</v>
      </c>
      <c r="AA244" s="21">
        <v>22.289729999999999</v>
      </c>
      <c r="AB244" s="21">
        <v>0.22452264754876786</v>
      </c>
      <c r="AC244" s="21">
        <f t="shared" si="23"/>
        <v>1.1226132377438393E-2</v>
      </c>
      <c r="AD244">
        <v>1.0788416473235914E-2</v>
      </c>
      <c r="AH244" s="12"/>
      <c r="AI244" s="12"/>
      <c r="AR244" s="12"/>
      <c r="AS244" s="12"/>
    </row>
    <row r="245" spans="2:45" x14ac:dyDescent="0.2">
      <c r="B245" s="21">
        <v>1.9838</v>
      </c>
      <c r="C245" s="21">
        <v>6.3109028916368187E-2</v>
      </c>
      <c r="D245" s="21">
        <f t="shared" si="18"/>
        <v>3.1554514458184096E-3</v>
      </c>
      <c r="E245" s="21">
        <v>1.9659984740584092E-2</v>
      </c>
      <c r="G245" s="21">
        <v>1.8972</v>
      </c>
      <c r="H245" s="21">
        <v>6.4274517917304583E-2</v>
      </c>
      <c r="I245" s="21">
        <f t="shared" si="19"/>
        <v>3.2137258958652294E-3</v>
      </c>
      <c r="J245" s="21">
        <v>1.2160921017751944E-2</v>
      </c>
      <c r="L245" s="21">
        <v>16.247</v>
      </c>
      <c r="M245" s="21">
        <v>0.18314248531180577</v>
      </c>
      <c r="N245" s="21">
        <f t="shared" si="20"/>
        <v>9.1571242655902885E-3</v>
      </c>
      <c r="O245" s="21">
        <v>9.4254973343583064E-3</v>
      </c>
      <c r="Q245" s="21">
        <v>14.095499999999999</v>
      </c>
      <c r="R245" s="21">
        <v>0.1783390070075711</v>
      </c>
      <c r="S245" s="21">
        <f t="shared" si="21"/>
        <v>8.9169503503785559E-3</v>
      </c>
      <c r="T245" s="21">
        <v>8.2053031631986097E-3</v>
      </c>
      <c r="V245" s="21">
        <v>25.902480000000001</v>
      </c>
      <c r="W245" s="21">
        <v>0.22760918723226153</v>
      </c>
      <c r="X245" s="21">
        <f t="shared" si="22"/>
        <v>1.1380459361613077E-2</v>
      </c>
      <c r="Y245" s="21">
        <v>1.5460799461864254E-2</v>
      </c>
      <c r="AA245" s="21">
        <v>22.285969999999999</v>
      </c>
      <c r="AB245" s="21">
        <v>0.22453613434611638</v>
      </c>
      <c r="AC245" s="21">
        <f t="shared" si="23"/>
        <v>1.122680671730582E-2</v>
      </c>
      <c r="AD245">
        <v>1.1383733131094939E-2</v>
      </c>
      <c r="AH245" s="12"/>
      <c r="AI245" s="12"/>
      <c r="AR245" s="12"/>
      <c r="AS245" s="12"/>
    </row>
    <row r="246" spans="2:45" x14ac:dyDescent="0.2">
      <c r="B246" s="21">
        <v>1.9453</v>
      </c>
      <c r="C246" s="21">
        <v>6.3126262981561071E-2</v>
      </c>
      <c r="D246" s="21">
        <f t="shared" si="18"/>
        <v>3.1563131490780537E-3</v>
      </c>
      <c r="E246" s="21">
        <v>2.1774457513334296E-2</v>
      </c>
      <c r="G246" s="21">
        <v>1.8920999999999999</v>
      </c>
      <c r="H246" s="21">
        <v>6.4288848233393356E-2</v>
      </c>
      <c r="I246" s="21">
        <f t="shared" si="19"/>
        <v>3.2144424116696681E-3</v>
      </c>
      <c r="J246" s="21">
        <v>1.1094953807925533E-2</v>
      </c>
      <c r="L246" s="21">
        <v>16.267499999999998</v>
      </c>
      <c r="M246" s="21">
        <v>0.18319607088420634</v>
      </c>
      <c r="N246" s="21">
        <f t="shared" si="20"/>
        <v>9.1598035442103168E-3</v>
      </c>
      <c r="O246" s="21">
        <v>3.0954531170735815E-2</v>
      </c>
      <c r="Q246" s="21">
        <v>14.0863</v>
      </c>
      <c r="R246" s="21">
        <v>0.17832990969010257</v>
      </c>
      <c r="S246" s="21">
        <f t="shared" si="21"/>
        <v>8.9164954845051287E-3</v>
      </c>
      <c r="T246" s="21">
        <v>8.1414372195574552E-3</v>
      </c>
      <c r="V246" s="21">
        <v>25.888950000000001</v>
      </c>
      <c r="W246" s="21">
        <v>0.2276417107301108</v>
      </c>
      <c r="X246" s="21">
        <f t="shared" si="22"/>
        <v>1.1382085536505542E-2</v>
      </c>
      <c r="Y246" s="21">
        <v>1.7183342806333594E-2</v>
      </c>
      <c r="AA246" s="21">
        <v>22.282550000000001</v>
      </c>
      <c r="AB246" s="21">
        <v>0.22454791978317715</v>
      </c>
      <c r="AC246" s="21">
        <f t="shared" si="23"/>
        <v>1.1227395989158858E-2</v>
      </c>
      <c r="AD246">
        <v>6.8452158475830792E-3</v>
      </c>
      <c r="AH246" s="12"/>
      <c r="AI246" s="12"/>
      <c r="AR246" s="12"/>
      <c r="AS246" s="12"/>
    </row>
    <row r="247" spans="2:45" x14ac:dyDescent="0.2">
      <c r="B247" s="21">
        <v>1.9724999999999999</v>
      </c>
      <c r="C247" s="21">
        <v>6.3142436987686873E-2</v>
      </c>
      <c r="D247" s="21">
        <f t="shared" si="18"/>
        <v>3.1571218493843438E-3</v>
      </c>
      <c r="E247" s="21">
        <v>2.2876560056092392E-2</v>
      </c>
      <c r="G247" s="21">
        <v>1.9083000000000001</v>
      </c>
      <c r="H247" s="21">
        <v>6.4303180981139657E-2</v>
      </c>
      <c r="I247" s="21">
        <f t="shared" si="19"/>
        <v>3.2151590490569829E-3</v>
      </c>
      <c r="J247" s="21">
        <v>2.613507222105959E-2</v>
      </c>
      <c r="L247" s="21">
        <v>16.261399999999998</v>
      </c>
      <c r="M247" s="21">
        <v>0.18324946646123835</v>
      </c>
      <c r="N247" s="21">
        <f t="shared" si="20"/>
        <v>9.1624733230619183E-3</v>
      </c>
      <c r="O247" s="21">
        <v>7.2972645559826257E-2</v>
      </c>
      <c r="Q247" s="21">
        <v>14.0753</v>
      </c>
      <c r="R247" s="21">
        <v>0.1783205870617274</v>
      </c>
      <c r="S247" s="21">
        <f t="shared" si="21"/>
        <v>8.9160293530863698E-3</v>
      </c>
      <c r="T247" s="21">
        <v>8.512167761504404E-3</v>
      </c>
      <c r="V247" s="21">
        <v>25.866430000000001</v>
      </c>
      <c r="W247" s="21">
        <v>0.22767392140874237</v>
      </c>
      <c r="X247" s="21">
        <f t="shared" si="22"/>
        <v>1.138369607043712E-2</v>
      </c>
      <c r="Y247" s="21">
        <v>1.4015187119692676E-2</v>
      </c>
      <c r="AA247" s="21">
        <v>22.283429999999999</v>
      </c>
      <c r="AB247" s="21">
        <v>0.22455924451072162</v>
      </c>
      <c r="AC247" s="21">
        <f t="shared" si="23"/>
        <v>1.1227962225536082E-2</v>
      </c>
      <c r="AD247">
        <v>5.6288968723902108E-3</v>
      </c>
      <c r="AH247" s="12"/>
      <c r="AI247" s="12"/>
      <c r="AR247" s="12"/>
      <c r="AS247" s="12"/>
    </row>
    <row r="248" spans="2:45" x14ac:dyDescent="0.2">
      <c r="B248" s="21">
        <v>1.9971000000000001</v>
      </c>
      <c r="C248" s="21">
        <v>6.3159681643822657E-2</v>
      </c>
      <c r="D248" s="21">
        <f t="shared" si="18"/>
        <v>3.1579840821911332E-3</v>
      </c>
      <c r="E248" s="21">
        <v>2.2010792807166252E-2</v>
      </c>
      <c r="G248" s="21">
        <v>1.9193</v>
      </c>
      <c r="H248" s="21">
        <v>6.4317516081425899E-2</v>
      </c>
      <c r="I248" s="21">
        <f t="shared" si="19"/>
        <v>3.2158758040712952E-3</v>
      </c>
      <c r="J248" s="21">
        <v>2.6600939833020955E-2</v>
      </c>
      <c r="L248" s="21">
        <v>16.325500000000002</v>
      </c>
      <c r="M248" s="21">
        <v>0.18330266628352654</v>
      </c>
      <c r="N248" s="21">
        <f t="shared" si="20"/>
        <v>9.165133314176328E-3</v>
      </c>
      <c r="O248" s="21">
        <v>8.5889038881570914E-2</v>
      </c>
      <c r="Q248" s="21">
        <v>14.0784</v>
      </c>
      <c r="R248" s="21">
        <v>0.17831105634755628</v>
      </c>
      <c r="S248" s="21">
        <f t="shared" si="21"/>
        <v>8.9155528173778149E-3</v>
      </c>
      <c r="T248" s="21">
        <v>6.6777990386052578E-3</v>
      </c>
      <c r="V248" s="21">
        <v>25.874120000000001</v>
      </c>
      <c r="W248" s="21">
        <v>0.22770431650645254</v>
      </c>
      <c r="X248" s="21">
        <f t="shared" si="22"/>
        <v>1.1385215825322627E-2</v>
      </c>
      <c r="Y248" s="21">
        <v>1.1195135997387024E-2</v>
      </c>
      <c r="AA248" s="21">
        <v>22.271439999999998</v>
      </c>
      <c r="AB248" s="21">
        <v>0.22457111353309789</v>
      </c>
      <c r="AC248" s="21">
        <f t="shared" si="23"/>
        <v>1.1228555676654895E-2</v>
      </c>
      <c r="AD248">
        <v>7.1543727887225846E-3</v>
      </c>
      <c r="AH248" s="12"/>
      <c r="AI248" s="12"/>
      <c r="AR248" s="12"/>
      <c r="AS248" s="12"/>
    </row>
    <row r="249" spans="2:45" x14ac:dyDescent="0.2">
      <c r="B249" s="21">
        <v>1.9463999999999999</v>
      </c>
      <c r="C249" s="21">
        <v>6.3176399053531201E-2</v>
      </c>
      <c r="D249" s="21">
        <f t="shared" si="18"/>
        <v>3.1588199526765602E-3</v>
      </c>
      <c r="E249" s="21">
        <v>2.5462069829454221E-2</v>
      </c>
      <c r="G249" s="21">
        <v>1.8507</v>
      </c>
      <c r="H249" s="21">
        <v>6.4332533499695935E-2</v>
      </c>
      <c r="I249" s="21">
        <f t="shared" si="19"/>
        <v>3.216626674984797E-3</v>
      </c>
      <c r="J249" s="21">
        <v>2.6551515964253355E-2</v>
      </c>
      <c r="L249" s="21">
        <v>16.424199999999999</v>
      </c>
      <c r="M249" s="21">
        <v>0.18335566458703242</v>
      </c>
      <c r="N249" s="21">
        <f t="shared" si="20"/>
        <v>9.1677832293516216E-3</v>
      </c>
      <c r="O249" s="21">
        <v>9.1015729409811494E-2</v>
      </c>
      <c r="Q249" s="21">
        <v>14.0914</v>
      </c>
      <c r="R249" s="21">
        <v>0.17830133476266716</v>
      </c>
      <c r="S249" s="21">
        <f t="shared" si="21"/>
        <v>8.9150667381333575E-3</v>
      </c>
      <c r="T249" s="21">
        <v>1.0655374230875092E-2</v>
      </c>
      <c r="V249" s="21">
        <v>25.878329999999998</v>
      </c>
      <c r="W249" s="21">
        <v>0.22773763857524862</v>
      </c>
      <c r="X249" s="21">
        <f t="shared" si="22"/>
        <v>1.1386881928762431E-2</v>
      </c>
      <c r="Y249" s="21">
        <v>1.0128443611927031E-2</v>
      </c>
      <c r="AA249" s="21">
        <v>22.282589999999999</v>
      </c>
      <c r="AB249" s="21">
        <v>0.22458527062359532</v>
      </c>
      <c r="AC249" s="21">
        <f t="shared" si="23"/>
        <v>1.1229263531179767E-2</v>
      </c>
      <c r="AD249">
        <v>7.1759828595122626E-3</v>
      </c>
      <c r="AH249" s="12"/>
      <c r="AI249" s="12"/>
      <c r="AR249" s="12"/>
      <c r="AS249" s="12"/>
    </row>
    <row r="250" spans="2:45" x14ac:dyDescent="0.2">
      <c r="B250" s="21">
        <v>1.9532</v>
      </c>
      <c r="C250" s="21">
        <v>6.3193121938479216E-2</v>
      </c>
      <c r="D250" s="21">
        <f t="shared" si="18"/>
        <v>3.1596560969239609E-3</v>
      </c>
      <c r="E250" s="21">
        <v>2.5704804998287832E-2</v>
      </c>
      <c r="G250" s="21">
        <v>1.9046000000000001</v>
      </c>
      <c r="H250" s="21">
        <v>6.434687295773632E-2</v>
      </c>
      <c r="I250" s="21">
        <f t="shared" si="19"/>
        <v>3.2173436478868164E-3</v>
      </c>
      <c r="J250" s="21">
        <v>3.2846384884793668E-2</v>
      </c>
      <c r="L250" s="21">
        <v>16.444299999999998</v>
      </c>
      <c r="M250" s="21">
        <v>0.18340845560320379</v>
      </c>
      <c r="N250" s="21">
        <f t="shared" si="20"/>
        <v>9.1704227801601892E-3</v>
      </c>
      <c r="O250" s="21">
        <v>6.1176359813247642E-2</v>
      </c>
      <c r="Q250" s="21">
        <v>14.0783</v>
      </c>
      <c r="R250" s="21">
        <v>0.17829143951167584</v>
      </c>
      <c r="S250" s="21">
        <f t="shared" si="21"/>
        <v>8.9145719755837922E-3</v>
      </c>
      <c r="T250" s="21">
        <v>1.0651525712309817E-2</v>
      </c>
      <c r="V250" s="21">
        <v>25.894159999999999</v>
      </c>
      <c r="W250" s="21">
        <v>0.22777151631152226</v>
      </c>
      <c r="X250" s="21">
        <f t="shared" si="22"/>
        <v>1.1388575815576113E-2</v>
      </c>
      <c r="Y250" s="21">
        <v>8.8102309844857989E-3</v>
      </c>
      <c r="AA250" s="21">
        <v>22.291540000000001</v>
      </c>
      <c r="AB250" s="21">
        <v>0.22459722304055557</v>
      </c>
      <c r="AC250" s="21">
        <f t="shared" si="23"/>
        <v>1.122986115202778E-2</v>
      </c>
      <c r="AD250">
        <v>7.3980490671537516E-3</v>
      </c>
      <c r="AH250" s="12"/>
      <c r="AI250" s="12"/>
      <c r="AR250" s="12"/>
      <c r="AS250" s="12"/>
    </row>
    <row r="251" spans="2:45" x14ac:dyDescent="0.2">
      <c r="B251" s="21">
        <v>2.0034000000000001</v>
      </c>
      <c r="C251" s="21">
        <v>6.3209850268785547E-2</v>
      </c>
      <c r="D251" s="21">
        <f t="shared" si="18"/>
        <v>3.1604925134392776E-3</v>
      </c>
      <c r="E251" s="21">
        <v>2.9543357967570374E-2</v>
      </c>
      <c r="G251" s="21">
        <v>1.8957999999999999</v>
      </c>
      <c r="H251" s="21">
        <v>6.4361894487402815E-2</v>
      </c>
      <c r="I251" s="21">
        <f t="shared" si="19"/>
        <v>3.218094724370141E-3</v>
      </c>
      <c r="J251" s="21">
        <v>3.1375260955090113E-2</v>
      </c>
      <c r="L251" s="21">
        <v>16.481400000000001</v>
      </c>
      <c r="M251" s="21">
        <v>0.18346103355912671</v>
      </c>
      <c r="N251" s="21">
        <f t="shared" si="20"/>
        <v>9.1730516779563367E-3</v>
      </c>
      <c r="O251" s="21">
        <v>2.1932327737840224E-2</v>
      </c>
      <c r="Q251" s="21">
        <v>14.061500000000001</v>
      </c>
      <c r="R251" s="21">
        <v>0.1782813877883393</v>
      </c>
      <c r="S251" s="21">
        <f t="shared" si="21"/>
        <v>8.9140693894169658E-3</v>
      </c>
      <c r="T251" s="21">
        <v>1.1230627765178339E-2</v>
      </c>
      <c r="V251" s="21">
        <v>25.877520000000001</v>
      </c>
      <c r="W251" s="21">
        <v>0.22780279913925539</v>
      </c>
      <c r="X251" s="21">
        <f t="shared" si="22"/>
        <v>1.139013995696277E-2</v>
      </c>
      <c r="Y251" s="21">
        <v>8.4547874012299816E-3</v>
      </c>
      <c r="AA251" s="21">
        <v>22.28097</v>
      </c>
      <c r="AB251" s="21">
        <v>0.22460921697918948</v>
      </c>
      <c r="AC251" s="21">
        <f t="shared" si="23"/>
        <v>1.1230460848959475E-2</v>
      </c>
      <c r="AD251">
        <v>4.2220196588844978E-3</v>
      </c>
      <c r="AH251" s="12"/>
      <c r="AI251" s="12"/>
      <c r="AR251" s="12"/>
      <c r="AS251" s="12"/>
    </row>
    <row r="252" spans="2:45" x14ac:dyDescent="0.2">
      <c r="B252" s="21">
        <v>1.9833000000000001</v>
      </c>
      <c r="C252" s="21">
        <v>6.3226584208398426E-2</v>
      </c>
      <c r="D252" s="21">
        <f t="shared" si="18"/>
        <v>3.1613292104199216E-3</v>
      </c>
      <c r="E252" s="21">
        <v>3.1691276402190001E-2</v>
      </c>
      <c r="G252" s="21">
        <v>1.9386000000000001</v>
      </c>
      <c r="H252" s="21">
        <v>6.4376237853970911E-2</v>
      </c>
      <c r="I252" s="21">
        <f t="shared" si="19"/>
        <v>3.2188118926985455E-3</v>
      </c>
      <c r="J252" s="21">
        <v>2.0294531283082198E-2</v>
      </c>
      <c r="L252" s="21">
        <v>16.464500000000001</v>
      </c>
      <c r="M252" s="21">
        <v>0.18351339267767974</v>
      </c>
      <c r="N252" s="21">
        <f t="shared" si="20"/>
        <v>9.1756696338839878E-3</v>
      </c>
      <c r="O252" s="21">
        <v>1.5261061562028139E-2</v>
      </c>
      <c r="Q252" s="21">
        <v>14.0754</v>
      </c>
      <c r="R252" s="21">
        <v>0.17827119677518857</v>
      </c>
      <c r="S252" s="21">
        <f t="shared" si="21"/>
        <v>8.9135598387594297E-3</v>
      </c>
      <c r="T252" s="21">
        <v>8.5314125442388141E-3</v>
      </c>
      <c r="V252" s="21">
        <v>25.87163</v>
      </c>
      <c r="W252" s="21">
        <v>0.22783682761975305</v>
      </c>
      <c r="X252" s="21">
        <f t="shared" si="22"/>
        <v>1.1391841380987653E-2</v>
      </c>
      <c r="Y252" s="21">
        <v>8.860430576444929E-3</v>
      </c>
      <c r="AA252" s="21">
        <v>22.28604</v>
      </c>
      <c r="AB252" s="21">
        <v>0.22462349911378654</v>
      </c>
      <c r="AC252" s="21">
        <f t="shared" si="23"/>
        <v>1.1231174955689328E-2</v>
      </c>
      <c r="AD252">
        <v>1.1529554197800261E-2</v>
      </c>
      <c r="AH252" s="12"/>
      <c r="AI252" s="12"/>
      <c r="AR252" s="12"/>
      <c r="AS252" s="12"/>
    </row>
    <row r="253" spans="2:45" x14ac:dyDescent="0.2">
      <c r="B253" s="21">
        <v>1.9301999999999999</v>
      </c>
      <c r="C253" s="21">
        <v>6.3243856245059099E-2</v>
      </c>
      <c r="D253" s="21">
        <f t="shared" si="18"/>
        <v>3.1621928122529553E-3</v>
      </c>
      <c r="E253" s="21">
        <v>3.1796116115022678E-2</v>
      </c>
      <c r="G253" s="21">
        <v>1.8998999999999999</v>
      </c>
      <c r="H253" s="21">
        <v>6.4390583109976543E-2</v>
      </c>
      <c r="I253" s="21">
        <f t="shared" si="19"/>
        <v>3.2195291554988274E-3</v>
      </c>
      <c r="J253" s="21">
        <v>2.2869586791195027E-2</v>
      </c>
      <c r="L253" s="21">
        <v>16.463699999999999</v>
      </c>
      <c r="M253" s="21">
        <v>0.18356552717769334</v>
      </c>
      <c r="N253" s="21">
        <f t="shared" si="20"/>
        <v>9.1782763588846676E-3</v>
      </c>
      <c r="O253" s="21">
        <v>2.4418497087248765E-2</v>
      </c>
      <c r="Q253" s="21">
        <v>14.0848</v>
      </c>
      <c r="R253" s="21">
        <v>0.17826088364319786</v>
      </c>
      <c r="S253" s="21">
        <f t="shared" si="21"/>
        <v>8.9130441821598932E-3</v>
      </c>
      <c r="T253" s="21">
        <v>8.445531362797392E-3</v>
      </c>
      <c r="V253" s="21">
        <v>25.883389999999999</v>
      </c>
      <c r="W253" s="21">
        <v>0.22787054254449302</v>
      </c>
      <c r="X253" s="21">
        <f t="shared" si="22"/>
        <v>1.1393527127224651E-2</v>
      </c>
      <c r="Y253" s="21">
        <v>7.0266087126015309E-3</v>
      </c>
      <c r="AA253" s="21">
        <v>22.287960000000002</v>
      </c>
      <c r="AB253" s="21">
        <v>0.22463607853527029</v>
      </c>
      <c r="AC253" s="21">
        <f t="shared" si="23"/>
        <v>1.1231803926763515E-2</v>
      </c>
      <c r="AD253">
        <v>1.0309257005235993E-2</v>
      </c>
      <c r="AH253" s="12"/>
      <c r="AI253" s="12"/>
      <c r="AR253" s="12"/>
      <c r="AS253" s="12"/>
    </row>
    <row r="254" spans="2:45" x14ac:dyDescent="0.2">
      <c r="B254" s="21">
        <v>1.9342999999999999</v>
      </c>
      <c r="C254" s="21">
        <v>6.3260601478798348E-2</v>
      </c>
      <c r="D254" s="21">
        <f t="shared" si="18"/>
        <v>3.1630300739399174E-3</v>
      </c>
      <c r="E254" s="21">
        <v>2.3724607478312537E-2</v>
      </c>
      <c r="G254" s="21">
        <v>1.8848</v>
      </c>
      <c r="H254" s="21">
        <v>6.4404930109780198E-2</v>
      </c>
      <c r="I254" s="21">
        <f t="shared" si="19"/>
        <v>3.22024650548901E-3</v>
      </c>
      <c r="J254" s="21">
        <v>2.2853818061759432E-2</v>
      </c>
      <c r="L254" s="21">
        <v>16.446100000000001</v>
      </c>
      <c r="M254" s="21">
        <v>0.18361743127411145</v>
      </c>
      <c r="N254" s="21">
        <f t="shared" si="20"/>
        <v>9.1808715637055737E-3</v>
      </c>
      <c r="O254" s="21">
        <v>2.0641826469573372E-2</v>
      </c>
      <c r="Q254" s="21">
        <v>14.073499999999999</v>
      </c>
      <c r="R254" s="21">
        <v>0.17825046555148136</v>
      </c>
      <c r="S254" s="21">
        <f t="shared" si="21"/>
        <v>8.9125232775740682E-3</v>
      </c>
      <c r="T254" s="21">
        <v>6.0565666841868393E-3</v>
      </c>
      <c r="V254" s="21">
        <v>25.888480000000001</v>
      </c>
      <c r="W254" s="21">
        <v>0.22790529253314876</v>
      </c>
      <c r="X254" s="21">
        <f t="shared" si="22"/>
        <v>1.1395264626657438E-2</v>
      </c>
      <c r="Y254" s="21">
        <v>7.5514468812276723E-3</v>
      </c>
      <c r="AA254" s="21">
        <v>22.2623</v>
      </c>
      <c r="AB254" s="21">
        <v>0.22464869924658526</v>
      </c>
      <c r="AC254" s="21">
        <f t="shared" si="23"/>
        <v>1.1232434962329264E-2</v>
      </c>
      <c r="AD254">
        <v>1.021789997993758E-2</v>
      </c>
      <c r="AH254" s="12"/>
      <c r="AI254" s="12"/>
      <c r="AR254" s="12"/>
      <c r="AS254" s="12"/>
    </row>
    <row r="255" spans="2:45" x14ac:dyDescent="0.2">
      <c r="B255" s="21">
        <v>1.974</v>
      </c>
      <c r="C255" s="21">
        <v>6.3277352360782399E-2</v>
      </c>
      <c r="D255" s="21">
        <f t="shared" si="18"/>
        <v>3.1638676180391202E-3</v>
      </c>
      <c r="E255" s="21">
        <v>2.2185017466750001E-2</v>
      </c>
      <c r="G255" s="21">
        <v>1.8812</v>
      </c>
      <c r="H255" s="21">
        <v>6.441927877335582E-2</v>
      </c>
      <c r="I255" s="21">
        <f t="shared" si="19"/>
        <v>3.2209639386677914E-3</v>
      </c>
      <c r="J255" s="21">
        <v>1.0670848138737577E-2</v>
      </c>
      <c r="L255" s="21">
        <v>16.417000000000002</v>
      </c>
      <c r="M255" s="21">
        <v>0.18366909917815588</v>
      </c>
      <c r="N255" s="21">
        <f t="shared" si="20"/>
        <v>9.1834549589077941E-3</v>
      </c>
      <c r="O255" s="21">
        <v>1.8701791358048624E-2</v>
      </c>
      <c r="Q255" s="21">
        <v>14.0702</v>
      </c>
      <c r="R255" s="21">
        <v>0.1782399596470248</v>
      </c>
      <c r="S255" s="21">
        <f t="shared" si="21"/>
        <v>8.9119979823512399E-3</v>
      </c>
      <c r="T255" s="21">
        <v>1.6222422753706993E-2</v>
      </c>
      <c r="V255" s="21">
        <v>25.873349999999999</v>
      </c>
      <c r="W255" s="21">
        <v>0.22793831448181423</v>
      </c>
      <c r="X255" s="21">
        <f t="shared" si="22"/>
        <v>1.1396915724090712E-2</v>
      </c>
      <c r="Y255" s="21">
        <v>8.0649507128070404E-3</v>
      </c>
      <c r="AA255" s="21">
        <v>22.275300000000001</v>
      </c>
      <c r="AB255" s="21">
        <v>0.22466136117038271</v>
      </c>
      <c r="AC255" s="21">
        <f t="shared" si="23"/>
        <v>1.1233068058519136E-2</v>
      </c>
      <c r="AD255">
        <v>9.2437070485824908E-3</v>
      </c>
      <c r="AH255" s="12"/>
      <c r="AI255" s="12"/>
      <c r="AR255" s="12"/>
      <c r="AS255" s="12"/>
    </row>
    <row r="256" spans="2:45" x14ac:dyDescent="0.2">
      <c r="B256" s="21">
        <v>1.9631000000000001</v>
      </c>
      <c r="C256" s="21">
        <v>6.3294641487409722E-2</v>
      </c>
      <c r="D256" s="21">
        <f t="shared" si="18"/>
        <v>3.1647320743704863E-3</v>
      </c>
      <c r="E256" s="21">
        <v>1.7222746586999467E-2</v>
      </c>
      <c r="G256" s="21">
        <v>1.9060999999999999</v>
      </c>
      <c r="H256" s="21">
        <v>6.4434308825457573E-2</v>
      </c>
      <c r="I256" s="21">
        <f t="shared" si="19"/>
        <v>3.2217154412728789E-3</v>
      </c>
      <c r="J256" s="21">
        <v>1.4287652011439797E-2</v>
      </c>
      <c r="L256" s="21">
        <v>16.4312</v>
      </c>
      <c r="M256" s="21">
        <v>0.18372052509749534</v>
      </c>
      <c r="N256" s="21">
        <f t="shared" si="20"/>
        <v>9.186026254874767E-3</v>
      </c>
      <c r="O256" s="21">
        <v>1.4972541534422115E-2</v>
      </c>
      <c r="Q256" s="21">
        <v>14.082000000000001</v>
      </c>
      <c r="R256" s="21">
        <v>0.17822938306444774</v>
      </c>
      <c r="S256" s="21">
        <f t="shared" si="21"/>
        <v>8.9114691532223879E-3</v>
      </c>
      <c r="T256" s="21">
        <v>1.7773660287065212E-2</v>
      </c>
      <c r="V256" s="21">
        <v>25.872800000000002</v>
      </c>
      <c r="W256" s="21">
        <v>0.2279732142161989</v>
      </c>
      <c r="X256" s="21">
        <f t="shared" si="22"/>
        <v>1.1398660710809945E-2</v>
      </c>
      <c r="Y256" s="21">
        <v>1.2997520148090821E-2</v>
      </c>
      <c r="AA256" s="21">
        <v>22.278120000000001</v>
      </c>
      <c r="AB256" s="21">
        <v>0.22467631148685852</v>
      </c>
      <c r="AC256" s="21">
        <f t="shared" si="23"/>
        <v>1.1233815574342927E-2</v>
      </c>
      <c r="AD256">
        <v>7.381227540186744E-3</v>
      </c>
      <c r="AH256" s="12"/>
      <c r="AI256" s="12"/>
      <c r="AR256" s="12"/>
      <c r="AS256" s="12"/>
    </row>
    <row r="257" spans="2:45" x14ac:dyDescent="0.2">
      <c r="B257" s="21">
        <v>1.9774</v>
      </c>
      <c r="C257" s="21">
        <v>6.3311936403486618E-2</v>
      </c>
      <c r="D257" s="21">
        <f t="shared" si="18"/>
        <v>3.1655968201743309E-3</v>
      </c>
      <c r="E257" s="21">
        <v>3.2416230502635583E-2</v>
      </c>
      <c r="G257" s="21">
        <v>1.8991</v>
      </c>
      <c r="H257" s="21">
        <v>6.4448660466765464E-2</v>
      </c>
      <c r="I257" s="21">
        <f t="shared" si="19"/>
        <v>3.2224330233382734E-3</v>
      </c>
      <c r="J257" s="21">
        <v>1.2717586248970354E-2</v>
      </c>
      <c r="L257" s="21">
        <v>16.455100000000002</v>
      </c>
      <c r="M257" s="21">
        <v>0.18377170323641734</v>
      </c>
      <c r="N257" s="21">
        <f t="shared" si="20"/>
        <v>9.1885851618208666E-3</v>
      </c>
      <c r="O257" s="21">
        <v>1.4949013345368214E-2</v>
      </c>
      <c r="Q257" s="21">
        <v>14.043900000000001</v>
      </c>
      <c r="R257" s="21">
        <v>0.17821875292579922</v>
      </c>
      <c r="S257" s="21">
        <f t="shared" si="21"/>
        <v>8.9109376462899615E-3</v>
      </c>
      <c r="T257" s="21">
        <v>1.7896703607089205E-2</v>
      </c>
      <c r="V257" s="21">
        <v>25.869399999999999</v>
      </c>
      <c r="W257" s="21">
        <v>0.22800866871851952</v>
      </c>
      <c r="X257" s="21">
        <f t="shared" si="22"/>
        <v>1.1400433435925977E-2</v>
      </c>
      <c r="Y257" s="21">
        <v>8.9743874442775994E-3</v>
      </c>
      <c r="AA257" s="21">
        <v>22.273160000000001</v>
      </c>
      <c r="AB257" s="21">
        <v>0.22468905573117676</v>
      </c>
      <c r="AC257" s="21">
        <f t="shared" si="23"/>
        <v>1.1234452786558838E-2</v>
      </c>
      <c r="AD257">
        <v>6.7074376627749843E-3</v>
      </c>
      <c r="AH257" s="12"/>
      <c r="AI257" s="12"/>
      <c r="AR257" s="12"/>
      <c r="AS257" s="12"/>
    </row>
    <row r="258" spans="2:45" x14ac:dyDescent="0.2">
      <c r="B258" s="21">
        <v>1.9690000000000001</v>
      </c>
      <c r="C258" s="21">
        <v>6.3328704767660865E-2</v>
      </c>
      <c r="D258" s="21">
        <f t="shared" si="18"/>
        <v>3.1664352383830433E-3</v>
      </c>
      <c r="E258" s="21">
        <v>3.2304070950887949E-2</v>
      </c>
      <c r="G258" s="21">
        <v>1.9152</v>
      </c>
      <c r="H258" s="21">
        <v>6.4463013465238944E-2</v>
      </c>
      <c r="I258" s="21">
        <f t="shared" si="19"/>
        <v>3.2231506732619472E-3</v>
      </c>
      <c r="J258" s="21">
        <v>8.0364793286612553E-3</v>
      </c>
      <c r="L258" s="21">
        <v>16.445499999999999</v>
      </c>
      <c r="M258" s="21">
        <v>0.183822627796003</v>
      </c>
      <c r="N258" s="21">
        <f t="shared" si="20"/>
        <v>9.1911313898001504E-3</v>
      </c>
      <c r="O258" s="21">
        <v>1.2889647008355553E-2</v>
      </c>
      <c r="Q258" s="21">
        <v>14.091200000000001</v>
      </c>
      <c r="R258" s="21">
        <v>0.17820808634038193</v>
      </c>
      <c r="S258" s="21">
        <f t="shared" si="21"/>
        <v>8.910404317019097E-3</v>
      </c>
      <c r="T258" s="21">
        <v>1.8312618600298609E-2</v>
      </c>
      <c r="V258" s="21">
        <v>25.852049999999998</v>
      </c>
      <c r="W258" s="21">
        <v>0.22804200473038666</v>
      </c>
      <c r="X258" s="21">
        <f t="shared" si="22"/>
        <v>1.1402100236519334E-2</v>
      </c>
      <c r="Y258" s="21">
        <v>8.8990769184228817E-3</v>
      </c>
      <c r="AA258" s="21">
        <v>22.281860000000002</v>
      </c>
      <c r="AB258" s="21">
        <v>0.22470234351259571</v>
      </c>
      <c r="AC258" s="21">
        <f t="shared" si="23"/>
        <v>1.1235117175629786E-2</v>
      </c>
      <c r="AD258">
        <v>7.3204043604171813E-3</v>
      </c>
      <c r="AH258" s="12"/>
      <c r="AI258" s="12"/>
      <c r="AR258" s="12"/>
      <c r="AS258" s="12"/>
    </row>
    <row r="259" spans="2:45" x14ac:dyDescent="0.2">
      <c r="B259" s="21">
        <v>1.8994</v>
      </c>
      <c r="C259" s="21">
        <v>6.334601145839637E-2</v>
      </c>
      <c r="D259" s="21">
        <f t="shared" si="18"/>
        <v>3.1673005729198189E-3</v>
      </c>
      <c r="E259" s="21">
        <v>3.1326075400534975E-2</v>
      </c>
      <c r="G259" s="21">
        <v>1.8948</v>
      </c>
      <c r="H259" s="21">
        <v>6.4478047415049616E-2</v>
      </c>
      <c r="I259" s="21">
        <f t="shared" si="19"/>
        <v>3.2239023707524811E-3</v>
      </c>
      <c r="J259" s="21">
        <v>2.224922470559371E-2</v>
      </c>
      <c r="L259" s="21">
        <v>16.445900000000002</v>
      </c>
      <c r="M259" s="21">
        <v>0.18387329297430555</v>
      </c>
      <c r="N259" s="21">
        <f t="shared" si="20"/>
        <v>9.1936646487152784E-3</v>
      </c>
      <c r="O259" s="21">
        <v>1.871170756505143E-2</v>
      </c>
      <c r="Q259" s="21">
        <v>14.0768</v>
      </c>
      <c r="R259" s="21">
        <v>0.17819740040461221</v>
      </c>
      <c r="S259" s="21">
        <f t="shared" si="21"/>
        <v>8.9098700202306109E-3</v>
      </c>
      <c r="T259" s="21">
        <v>1.8392036320103344E-2</v>
      </c>
      <c r="V259" s="21">
        <v>25.862030000000001</v>
      </c>
      <c r="W259" s="21">
        <v>0.22807817904583425</v>
      </c>
      <c r="X259" s="21">
        <f t="shared" si="22"/>
        <v>1.1403908952291713E-2</v>
      </c>
      <c r="Y259" s="21">
        <v>9.3960486375922712E-3</v>
      </c>
      <c r="AA259" s="21">
        <v>22.263999999999999</v>
      </c>
      <c r="AB259" s="21">
        <v>0.22471516964177235</v>
      </c>
      <c r="AC259" s="21">
        <f t="shared" si="23"/>
        <v>1.1235758482088617E-2</v>
      </c>
      <c r="AD259">
        <v>7.0983906626793268E-3</v>
      </c>
      <c r="AH259" s="12"/>
      <c r="AI259" s="12"/>
      <c r="AR259" s="12"/>
      <c r="AS259" s="12"/>
    </row>
    <row r="260" spans="2:45" x14ac:dyDescent="0.2">
      <c r="B260" s="21">
        <v>1.9313</v>
      </c>
      <c r="C260" s="21">
        <v>6.3362791722629139E-2</v>
      </c>
      <c r="D260" s="21">
        <f t="shared" si="18"/>
        <v>3.1681395861314571E-3</v>
      </c>
      <c r="E260" s="21">
        <v>2.5227504831037133E-2</v>
      </c>
      <c r="G260" s="21">
        <v>1.8988</v>
      </c>
      <c r="H260" s="21">
        <v>6.4492402842830976E-2</v>
      </c>
      <c r="I260" s="21">
        <f t="shared" si="19"/>
        <v>3.2246201421415491E-3</v>
      </c>
      <c r="J260" s="21">
        <v>2.2515150454749375E-2</v>
      </c>
      <c r="L260" s="21">
        <v>16.466000000000001</v>
      </c>
      <c r="M260" s="21">
        <v>0.18392369296653194</v>
      </c>
      <c r="N260" s="21">
        <f t="shared" si="20"/>
        <v>9.1961846483265969E-3</v>
      </c>
      <c r="O260" s="21">
        <v>2.3060572412669809E-2</v>
      </c>
      <c r="Q260" s="21">
        <v>14.0642</v>
      </c>
      <c r="R260" s="21">
        <v>0.17818671220190835</v>
      </c>
      <c r="S260" s="21">
        <f t="shared" si="21"/>
        <v>8.9093356100954178E-3</v>
      </c>
      <c r="T260" s="21">
        <v>1.6496605711479369E-2</v>
      </c>
      <c r="V260" s="21">
        <v>25.872979999999998</v>
      </c>
      <c r="W260" s="21">
        <v>0.22811442785797839</v>
      </c>
      <c r="X260" s="21">
        <f t="shared" si="22"/>
        <v>1.1405721392898921E-2</v>
      </c>
      <c r="Y260" s="21">
        <v>5.9506291432083511E-2</v>
      </c>
      <c r="AA260" s="21">
        <v>22.26765</v>
      </c>
      <c r="AB260" s="21">
        <v>0.22473078693353502</v>
      </c>
      <c r="AC260" s="21">
        <f t="shared" si="23"/>
        <v>1.1236539346676752E-2</v>
      </c>
      <c r="AD260">
        <v>7.484535389723098E-3</v>
      </c>
      <c r="AH260" s="12"/>
      <c r="AI260" s="12"/>
      <c r="AR260" s="12"/>
      <c r="AS260" s="12"/>
    </row>
    <row r="261" spans="2:45" x14ac:dyDescent="0.2">
      <c r="B261" s="21">
        <v>1.9377</v>
      </c>
      <c r="C261" s="21">
        <v>6.3380110324241887E-2</v>
      </c>
      <c r="D261" s="21">
        <f t="shared" si="18"/>
        <v>3.1690055162120947E-3</v>
      </c>
      <c r="E261" s="21">
        <v>2.146760349922645E-2</v>
      </c>
      <c r="G261" s="21">
        <v>1.8553999999999999</v>
      </c>
      <c r="H261" s="21">
        <v>6.4506759319960652E-2</v>
      </c>
      <c r="I261" s="21">
        <f t="shared" si="19"/>
        <v>3.2253379659980329E-3</v>
      </c>
      <c r="J261" s="21">
        <v>1.8921680686450681E-2</v>
      </c>
      <c r="L261" s="21">
        <v>16.415700000000001</v>
      </c>
      <c r="M261" s="21">
        <v>0.18397382196522738</v>
      </c>
      <c r="N261" s="21">
        <f t="shared" si="20"/>
        <v>9.1986910982613697E-3</v>
      </c>
      <c r="O261" s="21">
        <v>2.2795021386258725E-2</v>
      </c>
      <c r="Q261" s="21">
        <v>14.0555</v>
      </c>
      <c r="R261" s="21">
        <v>0.17817603880261304</v>
      </c>
      <c r="S261" s="21">
        <f t="shared" si="21"/>
        <v>8.9088019401306531E-3</v>
      </c>
      <c r="T261" s="21">
        <v>1.0480935072788458E-2</v>
      </c>
      <c r="V261" s="21">
        <v>25.875109999999999</v>
      </c>
      <c r="W261" s="21">
        <v>0.22814807676772053</v>
      </c>
      <c r="X261" s="21">
        <f t="shared" si="22"/>
        <v>1.1407403838386027E-2</v>
      </c>
      <c r="Y261" s="21">
        <v>0.10708130336337957</v>
      </c>
      <c r="AA261" s="21">
        <v>22.276730000000001</v>
      </c>
      <c r="AB261" s="21">
        <v>0.2247436947678963</v>
      </c>
      <c r="AC261" s="21">
        <f t="shared" si="23"/>
        <v>1.1237184738394815E-2</v>
      </c>
      <c r="AD261">
        <v>9.4205504085488993E-3</v>
      </c>
      <c r="AH261" s="12"/>
      <c r="AI261" s="12"/>
      <c r="AR261" s="12"/>
      <c r="AS261" s="12"/>
    </row>
    <row r="262" spans="2:45" x14ac:dyDescent="0.2">
      <c r="B262" s="21">
        <v>1.9457</v>
      </c>
      <c r="C262" s="21">
        <v>6.339743501509322E-2</v>
      </c>
      <c r="D262" s="21">
        <f t="shared" si="18"/>
        <v>3.169871750754661E-3</v>
      </c>
      <c r="E262" s="21">
        <v>1.0576956083864556E-2</v>
      </c>
      <c r="G262" s="21">
        <v>1.9021999999999999</v>
      </c>
      <c r="H262" s="21">
        <v>6.4521796310432408E-2</v>
      </c>
      <c r="I262" s="21">
        <f t="shared" si="19"/>
        <v>3.2260898155216204E-3</v>
      </c>
      <c r="J262" s="21">
        <v>2.1386958643060998E-2</v>
      </c>
      <c r="L262" s="21">
        <v>16.410900000000002</v>
      </c>
      <c r="M262" s="21">
        <v>0.18402367416046447</v>
      </c>
      <c r="N262" s="21">
        <f t="shared" si="20"/>
        <v>9.2011837080232233E-3</v>
      </c>
      <c r="O262" s="21">
        <v>2.2405646609727544E-2</v>
      </c>
      <c r="Q262" s="21">
        <v>14.050599999999999</v>
      </c>
      <c r="R262" s="21">
        <v>0.17816539726394404</v>
      </c>
      <c r="S262" s="21">
        <f t="shared" si="21"/>
        <v>8.9082698631972029E-3</v>
      </c>
      <c r="T262" s="21">
        <v>5.6280547261020738E-3</v>
      </c>
      <c r="V262" s="21">
        <v>25.99699</v>
      </c>
      <c r="W262" s="21">
        <v>0.22818543352958204</v>
      </c>
      <c r="X262" s="21">
        <f t="shared" si="22"/>
        <v>1.1409271676479102E-2</v>
      </c>
      <c r="Y262" s="21">
        <v>0.12116249597132035</v>
      </c>
      <c r="AA262" s="21">
        <v>22.267219999999998</v>
      </c>
      <c r="AB262" s="21">
        <v>0.22475714583606715</v>
      </c>
      <c r="AC262" s="21">
        <f t="shared" si="23"/>
        <v>1.1237857291803358E-2</v>
      </c>
      <c r="AD262">
        <v>1.3776608073107091E-2</v>
      </c>
      <c r="AH262" s="12"/>
      <c r="AI262" s="12"/>
      <c r="AR262" s="12"/>
      <c r="AS262" s="12"/>
    </row>
    <row r="263" spans="2:45" x14ac:dyDescent="0.2">
      <c r="B263" s="21">
        <v>1.9560999999999999</v>
      </c>
      <c r="C263" s="21">
        <v>6.3414765762217634E-2</v>
      </c>
      <c r="D263" s="21">
        <f t="shared" si="18"/>
        <v>3.1707382881108817E-3</v>
      </c>
      <c r="E263" s="21">
        <v>9.9019190059300797E-3</v>
      </c>
      <c r="G263" s="21">
        <v>1.8903000000000001</v>
      </c>
      <c r="H263" s="21">
        <v>6.4536154596654946E-2</v>
      </c>
      <c r="I263" s="21">
        <f t="shared" si="19"/>
        <v>3.2268077298327476E-3</v>
      </c>
      <c r="J263" s="21">
        <v>2.4769901089830813E-2</v>
      </c>
      <c r="L263" s="21">
        <v>16.4422</v>
      </c>
      <c r="M263" s="21">
        <v>0.18407324380797369</v>
      </c>
      <c r="N263" s="21">
        <f t="shared" si="20"/>
        <v>9.2036621903986843E-3</v>
      </c>
      <c r="O263" s="21">
        <v>1.1993206410296655E-2</v>
      </c>
      <c r="Q263" s="21">
        <v>14.054399999999999</v>
      </c>
      <c r="R263" s="21">
        <v>0.17815480455272636</v>
      </c>
      <c r="S263" s="21">
        <f t="shared" si="21"/>
        <v>8.9077402276363186E-3</v>
      </c>
      <c r="T263" s="21">
        <v>4.3212266776925749E-3</v>
      </c>
      <c r="V263" s="21">
        <v>26.106960000000001</v>
      </c>
      <c r="W263" s="21">
        <v>0.22822199562993958</v>
      </c>
      <c r="X263" s="21">
        <f t="shared" si="22"/>
        <v>1.1411099781496979E-2</v>
      </c>
      <c r="Y263" s="21">
        <v>0.10347082656478643</v>
      </c>
      <c r="AA263" s="21">
        <v>22.250689999999999</v>
      </c>
      <c r="AB263" s="21">
        <v>0.22477114006093171</v>
      </c>
      <c r="AC263" s="21">
        <f t="shared" si="23"/>
        <v>1.1238557003046587E-2</v>
      </c>
      <c r="AD263">
        <v>1.3368334600839424E-2</v>
      </c>
      <c r="AH263" s="12"/>
      <c r="AI263" s="12"/>
      <c r="AR263" s="12"/>
      <c r="AS263" s="12"/>
    </row>
    <row r="264" spans="2:45" x14ac:dyDescent="0.2">
      <c r="B264" s="21">
        <v>1.9313</v>
      </c>
      <c r="C264" s="21">
        <v>6.3432102719589226E-2</v>
      </c>
      <c r="D264" s="21">
        <f t="shared" ref="D264:D327" si="24">0.05*C264</f>
        <v>3.1716051359794613E-3</v>
      </c>
      <c r="E264" s="21">
        <v>1.228201937793616E-2</v>
      </c>
      <c r="G264" s="21">
        <v>1.9104000000000001</v>
      </c>
      <c r="H264" s="21">
        <v>6.4550513668003143E-2</v>
      </c>
      <c r="I264" s="21">
        <f t="shared" ref="I264:I327" si="25">0.05*H264</f>
        <v>3.2275256834001574E-3</v>
      </c>
      <c r="J264" s="21">
        <v>2.3844013923834267E-2</v>
      </c>
      <c r="L264" s="21">
        <v>16.425899999999999</v>
      </c>
      <c r="M264" s="21">
        <v>0.18412252550108907</v>
      </c>
      <c r="N264" s="21">
        <f t="shared" ref="N264:N327" si="26">0.05*M264</f>
        <v>9.2061262750544534E-3</v>
      </c>
      <c r="O264" s="21">
        <v>1.4907883820313857E-2</v>
      </c>
      <c r="Q264" s="21">
        <v>14.0503</v>
      </c>
      <c r="R264" s="21">
        <v>0.17814427731373092</v>
      </c>
      <c r="S264" s="21">
        <f t="shared" ref="S264:S327" si="27">0.05*R264</f>
        <v>8.9072138656865456E-3</v>
      </c>
      <c r="T264" s="21">
        <v>4.2704800666907398E-3</v>
      </c>
      <c r="V264" s="21">
        <v>26.125080000000001</v>
      </c>
      <c r="W264" s="21">
        <v>0.22825911157972412</v>
      </c>
      <c r="X264" s="21">
        <f t="shared" ref="X264:X327" si="28">0.05*W264</f>
        <v>1.1412955578986207E-2</v>
      </c>
      <c r="Y264" s="21">
        <v>5.0093815686170308E-2</v>
      </c>
      <c r="AA264" s="21">
        <v>22.243040000000001</v>
      </c>
      <c r="AB264" s="21">
        <v>0.22478641799598209</v>
      </c>
      <c r="AC264" s="21">
        <f t="shared" ref="AC264:AC327" si="29">0.05*AB264</f>
        <v>1.1239320899799106E-2</v>
      </c>
      <c r="AD264">
        <v>1.3657281208205644E-2</v>
      </c>
      <c r="AH264" s="12"/>
      <c r="AI264" s="12"/>
      <c r="AR264" s="12"/>
      <c r="AS264" s="12"/>
    </row>
    <row r="265" spans="2:45" x14ac:dyDescent="0.2">
      <c r="B265" s="21">
        <v>1.9504999999999999</v>
      </c>
      <c r="C265" s="21">
        <v>6.3449445779608843E-2</v>
      </c>
      <c r="D265" s="21">
        <f t="shared" si="24"/>
        <v>3.1724722889804424E-3</v>
      </c>
      <c r="E265" s="21">
        <v>1.7498514222641873E-2</v>
      </c>
      <c r="G265" s="21">
        <v>1.919</v>
      </c>
      <c r="H265" s="21">
        <v>6.4564873290090863E-2</v>
      </c>
      <c r="I265" s="21">
        <f t="shared" si="25"/>
        <v>3.2282436645045434E-3</v>
      </c>
      <c r="J265" s="21">
        <v>2.4718272593367098E-2</v>
      </c>
      <c r="L265" s="21">
        <v>16.424399999999999</v>
      </c>
      <c r="M265" s="21">
        <v>0.18417151417090774</v>
      </c>
      <c r="N265" s="21">
        <f t="shared" si="26"/>
        <v>9.2085757085453874E-3</v>
      </c>
      <c r="O265" s="21">
        <v>1.7127813637472376E-2</v>
      </c>
      <c r="Q265" s="21">
        <v>14.044499999999999</v>
      </c>
      <c r="R265" s="21">
        <v>0.17813383202451882</v>
      </c>
      <c r="S265" s="21">
        <f t="shared" si="27"/>
        <v>8.9066916012259419E-3</v>
      </c>
      <c r="T265" s="21">
        <v>4.4872040292372045E-3</v>
      </c>
      <c r="V265" s="21">
        <v>26.085660000000001</v>
      </c>
      <c r="W265" s="21">
        <v>0.22829506504752012</v>
      </c>
      <c r="X265" s="21">
        <f t="shared" si="28"/>
        <v>1.1414753252376007E-2</v>
      </c>
      <c r="Y265" s="21">
        <v>1.7415391181366084E-2</v>
      </c>
      <c r="AA265" s="21">
        <v>22.262930000000001</v>
      </c>
      <c r="AB265" s="21">
        <v>0.22480049332159249</v>
      </c>
      <c r="AC265" s="21">
        <f t="shared" si="29"/>
        <v>1.1240024666079625E-2</v>
      </c>
      <c r="AD265">
        <v>6.1788331179923904E-2</v>
      </c>
      <c r="AH265" s="12"/>
      <c r="AI265" s="12"/>
      <c r="AR265" s="12"/>
      <c r="AS265" s="12"/>
    </row>
    <row r="266" spans="2:45" x14ac:dyDescent="0.2">
      <c r="B266" s="21">
        <v>1.9277</v>
      </c>
      <c r="C266" s="21">
        <v>6.3466795094267836E-2</v>
      </c>
      <c r="D266" s="21">
        <f t="shared" si="24"/>
        <v>3.1733397547133919E-3</v>
      </c>
      <c r="E266" s="21">
        <v>1.8766406155681495E-2</v>
      </c>
      <c r="G266" s="21">
        <v>1.8576999999999999</v>
      </c>
      <c r="H266" s="21">
        <v>6.4579233492318547E-2</v>
      </c>
      <c r="I266" s="21">
        <f t="shared" si="25"/>
        <v>3.2289616746159276E-3</v>
      </c>
      <c r="J266" s="21">
        <v>2.4882785213878357E-2</v>
      </c>
      <c r="L266" s="21">
        <v>16.403600000000001</v>
      </c>
      <c r="M266" s="21">
        <v>0.18422020488264948</v>
      </c>
      <c r="N266" s="21">
        <f t="shared" si="26"/>
        <v>9.211010244132475E-3</v>
      </c>
      <c r="O266" s="21">
        <v>1.572768260106934E-2</v>
      </c>
      <c r="Q266" s="21">
        <v>14.055300000000001</v>
      </c>
      <c r="R266" s="21">
        <v>0.178123484764314</v>
      </c>
      <c r="S266" s="21">
        <f t="shared" si="27"/>
        <v>8.9061742382157E-3</v>
      </c>
      <c r="T266" s="21">
        <v>6.3352190175247425E-3</v>
      </c>
      <c r="V266" s="21">
        <v>26.099969999999999</v>
      </c>
      <c r="W266" s="21">
        <v>0.22833289894097133</v>
      </c>
      <c r="X266" s="21">
        <f t="shared" si="28"/>
        <v>1.1416644947048568E-2</v>
      </c>
      <c r="Y266" s="21">
        <v>1.7046109526809877E-2</v>
      </c>
      <c r="AA266" s="21">
        <v>22.277650000000001</v>
      </c>
      <c r="AB266" s="21">
        <v>0.224814609012009</v>
      </c>
      <c r="AC266" s="21">
        <f t="shared" si="29"/>
        <v>1.124073045060045E-2</v>
      </c>
      <c r="AD266">
        <v>8.1925823950693186E-2</v>
      </c>
      <c r="AH266" s="12"/>
      <c r="AI266" s="12"/>
      <c r="AR266" s="12"/>
      <c r="AS266" s="12"/>
    </row>
    <row r="267" spans="2:45" x14ac:dyDescent="0.2">
      <c r="B267" s="21">
        <v>1.9696</v>
      </c>
      <c r="C267" s="21">
        <v>6.3484150750668877E-2</v>
      </c>
      <c r="D267" s="21">
        <f t="shared" si="24"/>
        <v>3.174207537533444E-3</v>
      </c>
      <c r="E267" s="21">
        <v>1.726678893135606E-2</v>
      </c>
      <c r="G267" s="21">
        <v>1.9109</v>
      </c>
      <c r="H267" s="21">
        <v>6.4593594106034921E-2</v>
      </c>
      <c r="I267" s="21">
        <f t="shared" si="25"/>
        <v>3.2296797053017463E-3</v>
      </c>
      <c r="J267" s="21">
        <v>2.4558053668806961E-2</v>
      </c>
      <c r="L267" s="21">
        <v>16.446999999999999</v>
      </c>
      <c r="M267" s="21">
        <v>0.1842685929717166</v>
      </c>
      <c r="N267" s="21">
        <f t="shared" si="26"/>
        <v>9.2134296485858313E-3</v>
      </c>
      <c r="O267" s="21">
        <v>1.6730451279029484E-2</v>
      </c>
      <c r="Q267" s="21">
        <v>14.048</v>
      </c>
      <c r="R267" s="21">
        <v>0.17811325121402308</v>
      </c>
      <c r="S267" s="21">
        <f t="shared" si="27"/>
        <v>8.9056625607011539E-3</v>
      </c>
      <c r="T267" s="21">
        <v>6.1272342863649886E-3</v>
      </c>
      <c r="V267" s="21">
        <v>26.08183</v>
      </c>
      <c r="W267" s="21">
        <v>0.22837071557078414</v>
      </c>
      <c r="X267" s="21">
        <f t="shared" si="28"/>
        <v>1.1418535778539208E-2</v>
      </c>
      <c r="Y267" s="21">
        <v>9.752146943109748E-3</v>
      </c>
      <c r="AA267" s="21">
        <v>22.393599999999999</v>
      </c>
      <c r="AB267" s="21">
        <v>0.22482826242409318</v>
      </c>
      <c r="AC267" s="21">
        <f t="shared" si="29"/>
        <v>1.124141312120466E-2</v>
      </c>
      <c r="AD267">
        <v>8.3430490649401848E-2</v>
      </c>
      <c r="AH267" s="12"/>
      <c r="AI267" s="12"/>
      <c r="AR267" s="12"/>
      <c r="AS267" s="12"/>
    </row>
    <row r="268" spans="2:45" x14ac:dyDescent="0.2">
      <c r="B268" s="21">
        <v>1.9637</v>
      </c>
      <c r="C268" s="21">
        <v>6.3501512640915664E-2</v>
      </c>
      <c r="D268" s="21">
        <f t="shared" si="24"/>
        <v>3.1750756320457832E-3</v>
      </c>
      <c r="E268" s="21">
        <v>2.6694418892345285E-2</v>
      </c>
      <c r="G268" s="21">
        <v>1.9107000000000001</v>
      </c>
      <c r="H268" s="21">
        <v>6.460795496240325E-2</v>
      </c>
      <c r="I268" s="21">
        <f t="shared" si="25"/>
        <v>3.2303977481201625E-3</v>
      </c>
      <c r="J268" s="21">
        <v>2.2540141969384375E-2</v>
      </c>
      <c r="L268" s="21">
        <v>16.4176</v>
      </c>
      <c r="M268" s="21">
        <v>0.18431667384005762</v>
      </c>
      <c r="N268" s="21">
        <f t="shared" si="26"/>
        <v>9.2158336920028817E-3</v>
      </c>
      <c r="O268" s="21">
        <v>1.8093645293306315E-2</v>
      </c>
      <c r="Q268" s="21">
        <v>14.038399999999999</v>
      </c>
      <c r="R268" s="21">
        <v>0.17810314696532259</v>
      </c>
      <c r="S268" s="21">
        <f t="shared" si="27"/>
        <v>8.9051573482661298E-3</v>
      </c>
      <c r="T268" s="21">
        <v>7.5812268136502122E-3</v>
      </c>
      <c r="V268" s="21">
        <v>26.094360000000002</v>
      </c>
      <c r="W268" s="21">
        <v>0.2284074589498882</v>
      </c>
      <c r="X268" s="21">
        <f t="shared" si="28"/>
        <v>1.1420372947494411E-2</v>
      </c>
      <c r="Y268" s="21">
        <v>8.845577991290798E-3</v>
      </c>
      <c r="AA268" s="21">
        <v>22.422260000000001</v>
      </c>
      <c r="AB268" s="21">
        <v>0.22484470748742705</v>
      </c>
      <c r="AC268" s="21">
        <f t="shared" si="29"/>
        <v>1.1242235374371353E-2</v>
      </c>
      <c r="AD268">
        <v>6.7084468917923981E-2</v>
      </c>
      <c r="AH268" s="12"/>
      <c r="AI268" s="12"/>
      <c r="AR268" s="12"/>
      <c r="AS268" s="12"/>
    </row>
    <row r="269" spans="2:45" x14ac:dyDescent="0.2">
      <c r="B269" s="21">
        <v>1.9389000000000001</v>
      </c>
      <c r="C269" s="21">
        <v>6.3518880916958523E-2</v>
      </c>
      <c r="D269" s="21">
        <f t="shared" si="24"/>
        <v>3.1759440458479261E-3</v>
      </c>
      <c r="E269" s="21">
        <v>2.3824504192112819E-2</v>
      </c>
      <c r="G269" s="21">
        <v>1.8935</v>
      </c>
      <c r="H269" s="21">
        <v>6.462299520200801E-2</v>
      </c>
      <c r="I269" s="21">
        <f t="shared" si="25"/>
        <v>3.2311497601004006E-3</v>
      </c>
      <c r="J269" s="21">
        <v>1.3172774954427828E-2</v>
      </c>
      <c r="L269" s="21">
        <v>16.436199999999999</v>
      </c>
      <c r="M269" s="21">
        <v>0.18436444288840878</v>
      </c>
      <c r="N269" s="21">
        <f t="shared" si="26"/>
        <v>9.218222144420439E-3</v>
      </c>
      <c r="O269" s="21">
        <v>1.1827003001606058E-2</v>
      </c>
      <c r="Q269" s="21">
        <v>14.047599999999999</v>
      </c>
      <c r="R269" s="21">
        <v>0.17809318759806567</v>
      </c>
      <c r="S269" s="21">
        <f t="shared" si="27"/>
        <v>8.904659379903283E-3</v>
      </c>
      <c r="T269" s="21">
        <v>1.0044003185981259E-2</v>
      </c>
      <c r="V269" s="21">
        <v>26.105340000000002</v>
      </c>
      <c r="W269" s="21">
        <v>0.22844599273380956</v>
      </c>
      <c r="X269" s="21">
        <f t="shared" si="28"/>
        <v>1.1422299636690478E-2</v>
      </c>
      <c r="Y269" s="21">
        <v>9.0167471961906994E-3</v>
      </c>
      <c r="AA269" s="21">
        <v>22.44145</v>
      </c>
      <c r="AB269" s="21">
        <v>0.2248594465237205</v>
      </c>
      <c r="AC269" s="21">
        <f t="shared" si="29"/>
        <v>1.1242972326186026E-2</v>
      </c>
      <c r="AD269">
        <v>1.8365150965891846E-2</v>
      </c>
      <c r="AH269" s="12"/>
      <c r="AI269" s="12"/>
      <c r="AR269" s="12"/>
      <c r="AS269" s="12"/>
    </row>
    <row r="270" spans="2:45" x14ac:dyDescent="0.2">
      <c r="B270" s="21">
        <v>1.9955000000000001</v>
      </c>
      <c r="C270" s="21">
        <v>6.3536787564220945E-2</v>
      </c>
      <c r="D270" s="21">
        <f t="shared" si="24"/>
        <v>3.1768393782110474E-3</v>
      </c>
      <c r="E270" s="21">
        <v>2.3382536218297646E-2</v>
      </c>
      <c r="G270" s="21">
        <v>1.8794</v>
      </c>
      <c r="H270" s="21">
        <v>6.463735619180673E-2</v>
      </c>
      <c r="I270" s="21">
        <f t="shared" si="25"/>
        <v>3.2318678095903369E-3</v>
      </c>
      <c r="J270" s="21">
        <v>1.2395483048272095E-2</v>
      </c>
      <c r="L270" s="21">
        <v>16.441600000000001</v>
      </c>
      <c r="M270" s="21">
        <v>0.18441189551648218</v>
      </c>
      <c r="N270" s="21">
        <f t="shared" si="26"/>
        <v>9.2205947758241102E-3</v>
      </c>
      <c r="O270" s="21">
        <v>2.7394378985477249E-2</v>
      </c>
      <c r="Q270" s="21">
        <v>14.057700000000001</v>
      </c>
      <c r="R270" s="21">
        <v>0.17808338868047432</v>
      </c>
      <c r="S270" s="21">
        <f t="shared" si="27"/>
        <v>8.9041694340237162E-3</v>
      </c>
      <c r="T270" s="21">
        <v>1.0403220655162746E-2</v>
      </c>
      <c r="V270" s="21">
        <v>26.092199999999998</v>
      </c>
      <c r="W270" s="21">
        <v>0.22848555937199772</v>
      </c>
      <c r="X270" s="21">
        <f t="shared" si="28"/>
        <v>1.1424277968599886E-2</v>
      </c>
      <c r="Y270" s="21">
        <v>7.5576993853958725E-3</v>
      </c>
      <c r="AA270" s="21">
        <v>22.431629999999998</v>
      </c>
      <c r="AB270" s="21">
        <v>0.22487372304609488</v>
      </c>
      <c r="AC270" s="21">
        <f t="shared" si="29"/>
        <v>1.1243686152304744E-2</v>
      </c>
      <c r="AD270">
        <v>7.2917645326758002E-3</v>
      </c>
      <c r="AH270" s="12"/>
      <c r="AI270" s="12"/>
      <c r="AR270" s="12"/>
      <c r="AS270" s="12"/>
    </row>
    <row r="271" spans="2:45" x14ac:dyDescent="0.2">
      <c r="B271" s="21">
        <v>1.9383999999999999</v>
      </c>
      <c r="C271" s="21">
        <v>6.3554168648338502E-2</v>
      </c>
      <c r="D271" s="21">
        <f t="shared" si="24"/>
        <v>3.1777084324169252E-3</v>
      </c>
      <c r="E271" s="21">
        <v>2.4568373979569777E-2</v>
      </c>
      <c r="G271" s="21">
        <v>1.9000999999999999</v>
      </c>
      <c r="H271" s="21">
        <v>6.4652396272868298E-2</v>
      </c>
      <c r="I271" s="21">
        <f t="shared" si="25"/>
        <v>3.2326198136434152E-3</v>
      </c>
      <c r="J271" s="21">
        <v>1.0236356773774557E-2</v>
      </c>
      <c r="L271" s="21">
        <v>16.444900000000001</v>
      </c>
      <c r="M271" s="21">
        <v>0.18445902712315182</v>
      </c>
      <c r="N271" s="21">
        <f t="shared" si="26"/>
        <v>9.2229513561575913E-3</v>
      </c>
      <c r="O271" s="21">
        <v>5.9442602567517953E-2</v>
      </c>
      <c r="Q271" s="21">
        <v>14.064399999999999</v>
      </c>
      <c r="R271" s="21">
        <v>0.1780737657693601</v>
      </c>
      <c r="S271" s="21">
        <f t="shared" si="27"/>
        <v>8.9036882884680046E-3</v>
      </c>
      <c r="T271" s="21">
        <v>3.4904827746316279E-2</v>
      </c>
      <c r="V271" s="21">
        <v>26.101050000000001</v>
      </c>
      <c r="W271" s="21">
        <v>0.22852252078652416</v>
      </c>
      <c r="X271" s="21">
        <f t="shared" si="28"/>
        <v>1.1426126039326209E-2</v>
      </c>
      <c r="Y271" s="21">
        <v>8.8157773338498283E-3</v>
      </c>
      <c r="AA271" s="21">
        <v>22.431699999999999</v>
      </c>
      <c r="AB271" s="21">
        <v>0.22489028885650134</v>
      </c>
      <c r="AC271" s="21">
        <f t="shared" si="29"/>
        <v>1.1244514442825067E-2</v>
      </c>
      <c r="AD271">
        <v>4.6708650162474476E-3</v>
      </c>
      <c r="AH271" s="12"/>
      <c r="AI271" s="12"/>
      <c r="AR271" s="12"/>
      <c r="AS271" s="12"/>
    </row>
    <row r="272" spans="2:45" x14ac:dyDescent="0.2">
      <c r="B272" s="21">
        <v>1.9568000000000001</v>
      </c>
      <c r="C272" s="21">
        <v>6.3571556183824346E-2</v>
      </c>
      <c r="D272" s="21">
        <f t="shared" si="24"/>
        <v>3.1785778091912176E-3</v>
      </c>
      <c r="E272" s="21">
        <v>2.5752728010834169E-2</v>
      </c>
      <c r="G272" s="21">
        <v>1.9071</v>
      </c>
      <c r="H272" s="21">
        <v>6.4666756917420187E-2</v>
      </c>
      <c r="I272" s="21">
        <f t="shared" si="25"/>
        <v>3.2333378458710097E-3</v>
      </c>
      <c r="J272" s="21">
        <v>1.1353545701673989E-2</v>
      </c>
      <c r="L272" s="21">
        <v>16.491599999999998</v>
      </c>
      <c r="M272" s="21">
        <v>0.18450583310664573</v>
      </c>
      <c r="N272" s="21">
        <f t="shared" si="26"/>
        <v>9.2252916553322867E-3</v>
      </c>
      <c r="O272" s="21">
        <v>7.7679102723962834E-2</v>
      </c>
      <c r="Q272" s="21">
        <v>14.0593</v>
      </c>
      <c r="R272" s="21">
        <v>0.17806433441037176</v>
      </c>
      <c r="S272" s="21">
        <f t="shared" si="27"/>
        <v>8.9032167205185878E-3</v>
      </c>
      <c r="T272" s="21">
        <v>5.8272231808984012E-2</v>
      </c>
      <c r="V272" s="21">
        <v>26.08606</v>
      </c>
      <c r="W272" s="21">
        <v>0.22856184416330039</v>
      </c>
      <c r="X272" s="21">
        <f t="shared" si="28"/>
        <v>1.1428092208165021E-2</v>
      </c>
      <c r="Y272" s="21">
        <v>8.9231255734759322E-3</v>
      </c>
      <c r="AA272" s="21">
        <v>22.437729999999998</v>
      </c>
      <c r="AB272" s="21">
        <v>0.22490514798223296</v>
      </c>
      <c r="AC272" s="21">
        <f t="shared" si="29"/>
        <v>1.1245257399111648E-2</v>
      </c>
      <c r="AD272">
        <v>6.5119605342780868E-3</v>
      </c>
      <c r="AH272" s="12"/>
      <c r="AI272" s="12"/>
      <c r="AR272" s="12"/>
      <c r="AS272" s="12"/>
    </row>
    <row r="273" spans="2:45" x14ac:dyDescent="0.2">
      <c r="B273" s="21">
        <v>1.9754</v>
      </c>
      <c r="C273" s="21">
        <v>6.3589482198009403E-2</v>
      </c>
      <c r="D273" s="21">
        <f t="shared" si="24"/>
        <v>3.1794741099004705E-3</v>
      </c>
      <c r="E273" s="21">
        <v>2.8600821666518676E-2</v>
      </c>
      <c r="G273" s="21">
        <v>1.8962000000000001</v>
      </c>
      <c r="H273" s="21">
        <v>6.4681117288791543E-2</v>
      </c>
      <c r="I273" s="21">
        <f t="shared" si="25"/>
        <v>3.2340558644395772E-3</v>
      </c>
      <c r="J273" s="21">
        <v>1.6036302566364815E-2</v>
      </c>
      <c r="L273" s="21">
        <v>16.576899999999998</v>
      </c>
      <c r="M273" s="21">
        <v>0.18455230886473878</v>
      </c>
      <c r="N273" s="21">
        <f t="shared" si="26"/>
        <v>9.22761544323694E-3</v>
      </c>
      <c r="O273" s="21">
        <v>8.3261623813135066E-2</v>
      </c>
      <c r="Q273" s="21">
        <v>14.1341</v>
      </c>
      <c r="R273" s="21">
        <v>0.17805511013827258</v>
      </c>
      <c r="S273" s="21">
        <f t="shared" si="27"/>
        <v>8.9027555069136292E-3</v>
      </c>
      <c r="T273" s="21">
        <v>6.9418405340370443E-2</v>
      </c>
      <c r="V273" s="21">
        <v>26.106470000000002</v>
      </c>
      <c r="W273" s="21">
        <v>0.22860172018964056</v>
      </c>
      <c r="X273" s="21">
        <f t="shared" si="28"/>
        <v>1.1430086009482029E-2</v>
      </c>
      <c r="Y273" s="21">
        <v>9.4636293249478632E-3</v>
      </c>
      <c r="AA273" s="21">
        <v>22.44031</v>
      </c>
      <c r="AB273" s="21">
        <v>0.22491954435860484</v>
      </c>
      <c r="AC273" s="21">
        <f t="shared" si="29"/>
        <v>1.1245977217930242E-2</v>
      </c>
      <c r="AD273">
        <v>9.0678536600449743E-3</v>
      </c>
      <c r="AH273" s="12"/>
      <c r="AI273" s="12"/>
      <c r="AR273" s="12"/>
      <c r="AS273" s="12"/>
    </row>
    <row r="274" spans="2:45" x14ac:dyDescent="0.2">
      <c r="B274" s="21">
        <v>1.9991000000000001</v>
      </c>
      <c r="C274" s="21">
        <v>6.3606882802151279E-2</v>
      </c>
      <c r="D274" s="21">
        <f t="shared" si="24"/>
        <v>3.1803441401075643E-3</v>
      </c>
      <c r="E274" s="21">
        <v>2.6991535710292617E-2</v>
      </c>
      <c r="G274" s="21">
        <v>1.8845000000000001</v>
      </c>
      <c r="H274" s="21">
        <v>6.469547715115187E-2</v>
      </c>
      <c r="I274" s="21">
        <f t="shared" si="25"/>
        <v>3.2347738575575938E-3</v>
      </c>
      <c r="J274" s="21">
        <v>1.676863142895085E-2</v>
      </c>
      <c r="L274" s="21">
        <v>16.612300000000001</v>
      </c>
      <c r="M274" s="21">
        <v>0.18459844979494847</v>
      </c>
      <c r="N274" s="21">
        <f t="shared" si="26"/>
        <v>9.229922489747423E-3</v>
      </c>
      <c r="O274" s="21">
        <v>5.9836126211512915E-2</v>
      </c>
      <c r="Q274" s="21">
        <v>14.187799999999999</v>
      </c>
      <c r="R274" s="21">
        <v>0.17804610847724545</v>
      </c>
      <c r="S274" s="21">
        <f t="shared" si="27"/>
        <v>8.9023054238622727E-3</v>
      </c>
      <c r="T274" s="21">
        <v>6.0331442880142909E-2</v>
      </c>
      <c r="V274" s="21">
        <v>26.087029999999999</v>
      </c>
      <c r="W274" s="21">
        <v>0.22863985807173259</v>
      </c>
      <c r="X274" s="21">
        <f t="shared" si="28"/>
        <v>1.1431992903586631E-2</v>
      </c>
      <c r="Y274" s="21">
        <v>1.0112078421373421E-2</v>
      </c>
      <c r="AA274" s="21">
        <v>22.423500000000001</v>
      </c>
      <c r="AB274" s="21">
        <v>0.22493498563720721</v>
      </c>
      <c r="AC274" s="21">
        <f t="shared" si="29"/>
        <v>1.1246749281860362E-2</v>
      </c>
      <c r="AD274">
        <v>9.2992241611863057E-3</v>
      </c>
      <c r="AH274" s="12"/>
      <c r="AI274" s="12"/>
      <c r="AR274" s="12"/>
      <c r="AS274" s="12"/>
    </row>
    <row r="275" spans="2:45" x14ac:dyDescent="0.2">
      <c r="B275" s="21">
        <v>1.9278999999999999</v>
      </c>
      <c r="C275" s="21">
        <v>6.3624821934460118E-2</v>
      </c>
      <c r="D275" s="21">
        <f t="shared" si="24"/>
        <v>3.1812410967230059E-3</v>
      </c>
      <c r="E275" s="21">
        <v>2.627514034215616E-2</v>
      </c>
      <c r="G275" s="21">
        <v>1.9278</v>
      </c>
      <c r="H275" s="21">
        <v>6.4710515453583001E-2</v>
      </c>
      <c r="I275" s="21">
        <f t="shared" si="25"/>
        <v>3.2355257726791502E-3</v>
      </c>
      <c r="J275" s="21">
        <v>1.8812416112769733E-2</v>
      </c>
      <c r="L275" s="21">
        <v>16.6435</v>
      </c>
      <c r="M275" s="21">
        <v>0.184644251294734</v>
      </c>
      <c r="N275" s="21">
        <f t="shared" si="26"/>
        <v>9.2322125647367002E-3</v>
      </c>
      <c r="O275" s="21">
        <v>2.417329104611168E-2</v>
      </c>
      <c r="Q275" s="21">
        <v>14.211399999999999</v>
      </c>
      <c r="R275" s="21">
        <v>0.17803734494122619</v>
      </c>
      <c r="S275" s="21">
        <f t="shared" si="27"/>
        <v>8.9018672470613097E-3</v>
      </c>
      <c r="T275" s="21">
        <v>2.9189672831328298E-2</v>
      </c>
      <c r="V275" s="21">
        <v>26.087510000000002</v>
      </c>
      <c r="W275" s="21">
        <v>0.22867996984944725</v>
      </c>
      <c r="X275" s="21">
        <f t="shared" si="28"/>
        <v>1.1433998492472362E-2</v>
      </c>
      <c r="Y275" s="21">
        <v>9.1659696704714695E-3</v>
      </c>
      <c r="AA275" s="21">
        <v>22.4191</v>
      </c>
      <c r="AB275" s="21">
        <v>0.22495171133607259</v>
      </c>
      <c r="AC275" s="21">
        <f t="shared" si="29"/>
        <v>1.1247585566803629E-2</v>
      </c>
      <c r="AD275">
        <v>8.6528220829969298E-3</v>
      </c>
      <c r="AH275" s="12"/>
      <c r="AI275" s="12"/>
      <c r="AR275" s="12"/>
      <c r="AS275" s="12"/>
    </row>
    <row r="276" spans="2:45" x14ac:dyDescent="0.2">
      <c r="B276" s="21">
        <v>1.9805999999999999</v>
      </c>
      <c r="C276" s="21">
        <v>6.364223569357795E-2</v>
      </c>
      <c r="D276" s="21">
        <f t="shared" si="24"/>
        <v>3.1821117846788979E-3</v>
      </c>
      <c r="E276" s="21">
        <v>3.4708601239462303E-2</v>
      </c>
      <c r="G276" s="21">
        <v>1.9155</v>
      </c>
      <c r="H276" s="21">
        <v>6.4724874010153019E-2</v>
      </c>
      <c r="I276" s="21">
        <f t="shared" si="25"/>
        <v>3.2362437005076512E-3</v>
      </c>
      <c r="J276" s="21">
        <v>1.7733161026731784E-2</v>
      </c>
      <c r="L276" s="21">
        <v>16.6233</v>
      </c>
      <c r="M276" s="21">
        <v>0.18468970876169621</v>
      </c>
      <c r="N276" s="21">
        <f t="shared" si="26"/>
        <v>9.2344854380848104E-3</v>
      </c>
      <c r="O276" s="21">
        <v>1.3810575657806237E-2</v>
      </c>
      <c r="Q276" s="21">
        <v>14.1816</v>
      </c>
      <c r="R276" s="21">
        <v>0.17802883503426367</v>
      </c>
      <c r="S276" s="21">
        <f t="shared" si="27"/>
        <v>8.9014417517131843E-3</v>
      </c>
      <c r="T276" s="21">
        <v>1.1325722934982964E-2</v>
      </c>
      <c r="V276" s="21">
        <v>26.103999999999999</v>
      </c>
      <c r="W276" s="21">
        <v>0.22872102281638079</v>
      </c>
      <c r="X276" s="21">
        <f t="shared" si="28"/>
        <v>1.143605114081904E-2</v>
      </c>
      <c r="Y276" s="21">
        <v>6.8962257793661295E-3</v>
      </c>
      <c r="AA276" s="21">
        <v>22.4253</v>
      </c>
      <c r="AB276" s="21">
        <v>0.22496672945782922</v>
      </c>
      <c r="AC276" s="21">
        <f t="shared" si="29"/>
        <v>1.1248336472891462E-2</v>
      </c>
      <c r="AD276">
        <v>3.9737513762189772E-3</v>
      </c>
      <c r="AH276" s="12"/>
      <c r="AI276" s="12"/>
      <c r="AR276" s="12"/>
      <c r="AS276" s="12"/>
    </row>
    <row r="277" spans="2:45" x14ac:dyDescent="0.2">
      <c r="B277" s="21">
        <v>1.9688000000000001</v>
      </c>
      <c r="C277" s="21">
        <v>6.3660188029872125E-2</v>
      </c>
      <c r="D277" s="21">
        <f t="shared" si="24"/>
        <v>3.1830094014936063E-3</v>
      </c>
      <c r="E277" s="21">
        <v>2.7649828209231286E-2</v>
      </c>
      <c r="G277" s="21">
        <v>1.9251</v>
      </c>
      <c r="H277" s="21">
        <v>6.4739231812500617E-2</v>
      </c>
      <c r="I277" s="21">
        <f t="shared" si="25"/>
        <v>3.2369615906250311E-3</v>
      </c>
      <c r="J277" s="21">
        <v>1.0306066174831213E-2</v>
      </c>
      <c r="L277" s="21">
        <v>16.6127</v>
      </c>
      <c r="M277" s="21">
        <v>0.18473481759378185</v>
      </c>
      <c r="N277" s="21">
        <f t="shared" si="26"/>
        <v>9.2367408796890926E-3</v>
      </c>
      <c r="O277" s="21">
        <v>1.2968808734806814E-2</v>
      </c>
      <c r="Q277" s="21">
        <v>14.1967</v>
      </c>
      <c r="R277" s="21">
        <v>0.17802059425090985</v>
      </c>
      <c r="S277" s="21">
        <f t="shared" si="27"/>
        <v>8.9010297125454926E-3</v>
      </c>
      <c r="T277" s="21">
        <v>1.251986421651578E-2</v>
      </c>
      <c r="V277" s="21">
        <v>26.092690000000001</v>
      </c>
      <c r="W277" s="21">
        <v>0.22875946724407087</v>
      </c>
      <c r="X277" s="21">
        <f t="shared" si="28"/>
        <v>1.1437973362203544E-2</v>
      </c>
      <c r="Y277" s="21">
        <v>9.2682560387587209E-3</v>
      </c>
      <c r="AA277" s="21">
        <v>22.41957</v>
      </c>
      <c r="AB277" s="21">
        <v>0.22498228968041276</v>
      </c>
      <c r="AC277" s="21">
        <f t="shared" si="29"/>
        <v>1.1249114484020639E-2</v>
      </c>
      <c r="AD277">
        <v>4.6078812918734025E-3</v>
      </c>
      <c r="AH277" s="12"/>
      <c r="AI277" s="12"/>
      <c r="AR277" s="12"/>
      <c r="AS277" s="12"/>
    </row>
    <row r="278" spans="2:45" x14ac:dyDescent="0.2">
      <c r="B278" s="21">
        <v>1.9179999999999999</v>
      </c>
      <c r="C278" s="21">
        <v>6.3678147083169864E-2</v>
      </c>
      <c r="D278" s="21">
        <f t="shared" si="24"/>
        <v>3.1839073541584935E-3</v>
      </c>
      <c r="E278" s="21">
        <v>2.8446880321047512E-2</v>
      </c>
      <c r="G278" s="21">
        <v>1.9036</v>
      </c>
      <c r="H278" s="21">
        <v>6.4753588624150066E-2</v>
      </c>
      <c r="I278" s="21">
        <f t="shared" si="25"/>
        <v>3.2376794312075035E-3</v>
      </c>
      <c r="J278" s="21">
        <v>8.1451212391222532E-3</v>
      </c>
      <c r="L278" s="21">
        <v>16.635300000000001</v>
      </c>
      <c r="M278" s="21">
        <v>0.18477957318948895</v>
      </c>
      <c r="N278" s="21">
        <f t="shared" si="26"/>
        <v>9.2389786594744474E-3</v>
      </c>
      <c r="O278" s="21">
        <v>1.1014853607742901E-2</v>
      </c>
      <c r="Q278" s="21">
        <v>14.1906</v>
      </c>
      <c r="R278" s="21">
        <v>0.17801263807663717</v>
      </c>
      <c r="S278" s="21">
        <f t="shared" si="27"/>
        <v>8.9006319038318592E-3</v>
      </c>
      <c r="T278" s="21">
        <v>7.3317801385474725E-3</v>
      </c>
      <c r="V278" s="21">
        <v>26.094899999999999</v>
      </c>
      <c r="W278" s="21">
        <v>0.22880114411290206</v>
      </c>
      <c r="X278" s="21">
        <f t="shared" si="28"/>
        <v>1.1440057205645103E-2</v>
      </c>
      <c r="Y278" s="21">
        <v>1.3201612401521462E-2</v>
      </c>
      <c r="AA278" s="21">
        <v>22.415179999999999</v>
      </c>
      <c r="AB278" s="21">
        <v>0.22499738676456985</v>
      </c>
      <c r="AC278" s="21">
        <f t="shared" si="29"/>
        <v>1.1249869338228493E-2</v>
      </c>
      <c r="AD278">
        <v>5.1765558047796112E-3</v>
      </c>
      <c r="AH278" s="12"/>
      <c r="AI278" s="12"/>
      <c r="AR278" s="12"/>
      <c r="AS278" s="12"/>
    </row>
    <row r="279" spans="2:45" x14ac:dyDescent="0.2">
      <c r="B279" s="21">
        <v>1.9669000000000001</v>
      </c>
      <c r="C279" s="21">
        <v>6.3695580981398631E-2</v>
      </c>
      <c r="D279" s="21">
        <f t="shared" si="24"/>
        <v>3.1847790490699317E-3</v>
      </c>
      <c r="E279" s="21">
        <v>2.8278666870982468E-2</v>
      </c>
      <c r="G279" s="21">
        <v>1.909</v>
      </c>
      <c r="H279" s="21">
        <v>6.4767944407143646E-2</v>
      </c>
      <c r="I279" s="21">
        <f t="shared" si="25"/>
        <v>3.2383972203571827E-3</v>
      </c>
      <c r="J279" s="21">
        <v>1.4791315019294321E-2</v>
      </c>
      <c r="L279" s="21">
        <v>16.616199999999999</v>
      </c>
      <c r="M279" s="21">
        <v>0.18482397094807559</v>
      </c>
      <c r="N279" s="21">
        <f t="shared" si="26"/>
        <v>9.2411985474037794E-3</v>
      </c>
      <c r="O279" s="21">
        <v>1.1004771692316175E-2</v>
      </c>
      <c r="Q279" s="21">
        <v>14.181100000000001</v>
      </c>
      <c r="R279" s="21">
        <v>0.17800498198828277</v>
      </c>
      <c r="S279" s="21">
        <f t="shared" si="27"/>
        <v>8.9002490994141391E-3</v>
      </c>
      <c r="T279" s="21">
        <v>6.9074597356769381E-3</v>
      </c>
      <c r="V279" s="21">
        <v>26.07891</v>
      </c>
      <c r="W279" s="21">
        <v>0.22884250414017898</v>
      </c>
      <c r="X279" s="21">
        <f t="shared" si="28"/>
        <v>1.1442125207008949E-2</v>
      </c>
      <c r="Y279" s="21">
        <v>1.0743723749241435E-2</v>
      </c>
      <c r="AA279" s="21">
        <v>22.426189999999998</v>
      </c>
      <c r="AB279" s="21">
        <v>0.22501527630867305</v>
      </c>
      <c r="AC279" s="21">
        <f t="shared" si="29"/>
        <v>1.1250763815433653E-2</v>
      </c>
      <c r="AD279">
        <v>4.5636640980680696E-3</v>
      </c>
      <c r="AH279" s="12"/>
      <c r="AI279" s="12"/>
      <c r="AR279" s="12"/>
      <c r="AS279" s="12"/>
    </row>
    <row r="280" spans="2:45" x14ac:dyDescent="0.2">
      <c r="B280" s="21">
        <v>1.9926999999999999</v>
      </c>
      <c r="C280" s="21">
        <v>6.3714085230018938E-2</v>
      </c>
      <c r="D280" s="21">
        <f t="shared" si="24"/>
        <v>3.1857042615009469E-3</v>
      </c>
      <c r="E280" s="21">
        <v>2.7920744975734449E-2</v>
      </c>
      <c r="G280" s="21">
        <v>1.9166000000000001</v>
      </c>
      <c r="H280" s="21">
        <v>6.4782298990934586E-2</v>
      </c>
      <c r="I280" s="21">
        <f t="shared" si="25"/>
        <v>3.2391149495467294E-3</v>
      </c>
      <c r="J280" s="21">
        <v>1.1331063498189457E-2</v>
      </c>
      <c r="L280" s="21">
        <v>16.6066</v>
      </c>
      <c r="M280" s="21">
        <v>0.1848680062697704</v>
      </c>
      <c r="N280" s="21">
        <f t="shared" si="26"/>
        <v>9.2434003134885204E-3</v>
      </c>
      <c r="O280" s="21">
        <v>1.1216282806705637E-2</v>
      </c>
      <c r="Q280" s="21">
        <v>14.18</v>
      </c>
      <c r="R280" s="21">
        <v>0.17799764145452185</v>
      </c>
      <c r="S280" s="21">
        <f t="shared" si="27"/>
        <v>8.8998820727260921E-3</v>
      </c>
      <c r="T280" s="21">
        <v>1.1882129438783048E-2</v>
      </c>
      <c r="V280" s="21">
        <v>26.070989999999998</v>
      </c>
      <c r="W280" s="21">
        <v>0.22888393614620073</v>
      </c>
      <c r="X280" s="21">
        <f t="shared" si="28"/>
        <v>1.1444196807310037E-2</v>
      </c>
      <c r="Y280" s="21">
        <v>3.8990549880707784E-2</v>
      </c>
      <c r="AA280" s="21">
        <v>22.41574</v>
      </c>
      <c r="AB280" s="21">
        <v>0.22503095478579713</v>
      </c>
      <c r="AC280" s="21">
        <f t="shared" si="29"/>
        <v>1.1251547739289857E-2</v>
      </c>
      <c r="AD280">
        <v>4.5374519281194464E-3</v>
      </c>
      <c r="AH280" s="12"/>
      <c r="AI280" s="12"/>
      <c r="AR280" s="12"/>
      <c r="AS280" s="12"/>
    </row>
    <row r="281" spans="2:45" x14ac:dyDescent="0.2">
      <c r="B281" s="21">
        <v>1.9439</v>
      </c>
      <c r="C281" s="21">
        <v>6.3731532793158685E-2</v>
      </c>
      <c r="D281" s="21">
        <f t="shared" si="24"/>
        <v>3.1865766396579343E-3</v>
      </c>
      <c r="E281" s="21">
        <v>1.7561662791432921E-2</v>
      </c>
      <c r="G281" s="21">
        <v>1.8858999999999999</v>
      </c>
      <c r="H281" s="21">
        <v>6.4796652271089092E-2</v>
      </c>
      <c r="I281" s="21">
        <f t="shared" si="25"/>
        <v>3.2398326135544549E-3</v>
      </c>
      <c r="J281" s="21">
        <v>1.5576488692898722E-2</v>
      </c>
      <c r="L281" s="21">
        <v>16.612200000000001</v>
      </c>
      <c r="M281" s="21">
        <v>0.18491167455598681</v>
      </c>
      <c r="N281" s="21">
        <f t="shared" si="26"/>
        <v>9.2455837277993416E-3</v>
      </c>
      <c r="O281" s="21">
        <v>5.2155536618845606E-3</v>
      </c>
      <c r="Q281" s="21">
        <v>14.1869</v>
      </c>
      <c r="R281" s="21">
        <v>0.17799063193636852</v>
      </c>
      <c r="S281" s="21">
        <f t="shared" si="27"/>
        <v>8.8995315968184267E-3</v>
      </c>
      <c r="T281" s="21">
        <v>1.3603675973794763E-2</v>
      </c>
      <c r="V281" s="21">
        <v>26.093910000000001</v>
      </c>
      <c r="W281" s="21">
        <v>0.22892362603588609</v>
      </c>
      <c r="X281" s="21">
        <f t="shared" si="28"/>
        <v>1.1446181301794305E-2</v>
      </c>
      <c r="Y281" s="21">
        <v>0.10117773164091037</v>
      </c>
      <c r="AA281" s="21">
        <v>22.41639</v>
      </c>
      <c r="AB281" s="21">
        <v>0.22504616988930379</v>
      </c>
      <c r="AC281" s="21">
        <f t="shared" si="29"/>
        <v>1.125230849446519E-2</v>
      </c>
      <c r="AD281">
        <v>6.8860910537108747E-3</v>
      </c>
      <c r="AH281" s="12"/>
      <c r="AI281" s="12"/>
      <c r="AR281" s="12"/>
      <c r="AS281" s="12"/>
    </row>
    <row r="282" spans="2:45" x14ac:dyDescent="0.2">
      <c r="B282" s="21">
        <v>1.9642999999999999</v>
      </c>
      <c r="C282" s="21">
        <v>6.375005056425101E-2</v>
      </c>
      <c r="D282" s="21">
        <f t="shared" si="24"/>
        <v>3.1875025282125506E-3</v>
      </c>
      <c r="E282" s="21">
        <v>1.9485584415151615E-2</v>
      </c>
      <c r="G282" s="21">
        <v>1.9020999999999999</v>
      </c>
      <c r="H282" s="21">
        <v>6.4811682831344988E-2</v>
      </c>
      <c r="I282" s="21">
        <f t="shared" si="25"/>
        <v>3.2405841415672496E-3</v>
      </c>
      <c r="J282" s="21">
        <v>1.6605782125512818E-2</v>
      </c>
      <c r="L282" s="21">
        <v>16.610700000000001</v>
      </c>
      <c r="M282" s="21">
        <v>0.18495497120953752</v>
      </c>
      <c r="N282" s="21">
        <f t="shared" si="26"/>
        <v>9.2477485604768768E-3</v>
      </c>
      <c r="O282" s="21">
        <v>1.276530454004241E-2</v>
      </c>
      <c r="Q282" s="21">
        <v>14.1599</v>
      </c>
      <c r="R282" s="21">
        <v>0.17798396888770457</v>
      </c>
      <c r="S282" s="21">
        <f t="shared" si="27"/>
        <v>8.8991984443852288E-3</v>
      </c>
      <c r="T282" s="21">
        <v>1.3622958562661831E-2</v>
      </c>
      <c r="V282" s="21">
        <v>26.168869999999998</v>
      </c>
      <c r="W282" s="21">
        <v>0.22896616064236136</v>
      </c>
      <c r="X282" s="21">
        <f t="shared" si="28"/>
        <v>1.1448308032118069E-2</v>
      </c>
      <c r="Y282" s="21">
        <v>0.12009051698614689</v>
      </c>
      <c r="AA282" s="21">
        <v>22.41789</v>
      </c>
      <c r="AB282" s="21">
        <v>0.22506192671479197</v>
      </c>
      <c r="AC282" s="21">
        <f t="shared" si="29"/>
        <v>1.12530963357396E-2</v>
      </c>
      <c r="AD282">
        <v>9.2089223039400741E-3</v>
      </c>
      <c r="AH282" s="12"/>
      <c r="AI282" s="12"/>
      <c r="AR282" s="12"/>
      <c r="AS282" s="12"/>
    </row>
    <row r="283" spans="2:45" x14ac:dyDescent="0.2">
      <c r="B283" s="21">
        <v>1.9733000000000001</v>
      </c>
      <c r="C283" s="21">
        <v>6.3767511876844138E-2</v>
      </c>
      <c r="D283" s="21">
        <f t="shared" si="24"/>
        <v>3.188375593842207E-3</v>
      </c>
      <c r="E283" s="21">
        <v>1.3263596797249245E-2</v>
      </c>
      <c r="G283" s="21">
        <v>1.8794999999999999</v>
      </c>
      <c r="H283" s="21">
        <v>6.4826033081644238E-2</v>
      </c>
      <c r="I283" s="21">
        <f t="shared" si="25"/>
        <v>3.2413016540822123E-3</v>
      </c>
      <c r="J283" s="21">
        <v>1.4018273788166641E-2</v>
      </c>
      <c r="L283" s="21">
        <v>16.620200000000001</v>
      </c>
      <c r="M283" s="21">
        <v>0.18499789163485431</v>
      </c>
      <c r="N283" s="21">
        <f t="shared" si="26"/>
        <v>9.2498945817427163E-3</v>
      </c>
      <c r="O283" s="21">
        <v>1.2933406357183068E-2</v>
      </c>
      <c r="Q283" s="21">
        <v>14.197100000000001</v>
      </c>
      <c r="R283" s="21">
        <v>0.17797766775583548</v>
      </c>
      <c r="S283" s="21">
        <f t="shared" si="27"/>
        <v>8.8988833877917742E-3</v>
      </c>
      <c r="T283" s="21">
        <v>1.3656060925464591E-2</v>
      </c>
      <c r="V283" s="21">
        <v>26.312100000000001</v>
      </c>
      <c r="W283" s="21">
        <v>0.22900828712316304</v>
      </c>
      <c r="X283" s="21">
        <f t="shared" si="28"/>
        <v>1.1450414356158152E-2</v>
      </c>
      <c r="Y283" s="21">
        <v>0.11103494058178213</v>
      </c>
      <c r="AA283" s="21">
        <v>22.406839999999999</v>
      </c>
      <c r="AB283" s="21">
        <v>0.22507997373661204</v>
      </c>
      <c r="AC283" s="21">
        <f t="shared" si="29"/>
        <v>1.1253998686830602E-2</v>
      </c>
      <c r="AD283">
        <v>8.9048441872952699E-3</v>
      </c>
      <c r="AH283" s="12"/>
      <c r="AI283" s="12"/>
      <c r="AR283" s="12"/>
      <c r="AS283" s="12"/>
    </row>
    <row r="284" spans="2:45" x14ac:dyDescent="0.2">
      <c r="B284" s="21">
        <v>1.9496</v>
      </c>
      <c r="C284" s="21">
        <v>6.3786043384763E-2</v>
      </c>
      <c r="D284" s="21">
        <f t="shared" si="24"/>
        <v>3.1893021692381502E-3</v>
      </c>
      <c r="E284" s="21">
        <v>1.9817492273241869E-2</v>
      </c>
      <c r="G284" s="21">
        <v>1.9142999999999999</v>
      </c>
      <c r="H284" s="21">
        <v>6.4840381714344517E-2</v>
      </c>
      <c r="I284" s="21">
        <f t="shared" si="25"/>
        <v>3.2420190857172259E-3</v>
      </c>
      <c r="J284" s="21">
        <v>1.3737794582828774E-2</v>
      </c>
      <c r="L284" s="21">
        <v>16.586099999999998</v>
      </c>
      <c r="M284" s="21">
        <v>0.18504043123820713</v>
      </c>
      <c r="N284" s="21">
        <f t="shared" si="26"/>
        <v>9.2520215619103559E-3</v>
      </c>
      <c r="O284" s="21">
        <v>1.2982026036024604E-2</v>
      </c>
      <c r="Q284" s="21">
        <v>14.182600000000001</v>
      </c>
      <c r="R284" s="21">
        <v>0.17797174398207438</v>
      </c>
      <c r="S284" s="21">
        <f t="shared" si="27"/>
        <v>8.8985871991037191E-3</v>
      </c>
      <c r="T284" s="21">
        <v>1.348636348316341E-2</v>
      </c>
      <c r="V284" s="21">
        <v>26.328019999999999</v>
      </c>
      <c r="W284" s="21">
        <v>0.22904866974897414</v>
      </c>
      <c r="X284" s="21">
        <f t="shared" si="28"/>
        <v>1.1452433487448708E-2</v>
      </c>
      <c r="Y284" s="21">
        <v>7.2796783033318713E-2</v>
      </c>
      <c r="AA284" s="21">
        <v>22.396039999999999</v>
      </c>
      <c r="AB284" s="21">
        <v>0.22509631135273434</v>
      </c>
      <c r="AC284" s="21">
        <f t="shared" si="29"/>
        <v>1.1254815567636717E-2</v>
      </c>
      <c r="AD284">
        <v>1.0058860770484996E-2</v>
      </c>
      <c r="AH284" s="12"/>
      <c r="AI284" s="12"/>
      <c r="AR284" s="12"/>
      <c r="AS284" s="12"/>
    </row>
    <row r="285" spans="2:45" x14ac:dyDescent="0.2">
      <c r="B285" s="21">
        <v>1.9436</v>
      </c>
      <c r="C285" s="21">
        <v>6.3804050244571364E-2</v>
      </c>
      <c r="D285" s="21">
        <f t="shared" si="24"/>
        <v>3.1902025122285682E-3</v>
      </c>
      <c r="E285" s="21">
        <v>2.0831946620515376E-2</v>
      </c>
      <c r="G285" s="21">
        <v>1.9026000000000001</v>
      </c>
      <c r="H285" s="21">
        <v>6.4854728491834435E-2</v>
      </c>
      <c r="I285" s="21">
        <f t="shared" si="25"/>
        <v>3.242736424591722E-3</v>
      </c>
      <c r="J285" s="21">
        <v>1.3640491193501792E-2</v>
      </c>
      <c r="L285" s="21">
        <v>16.611999999999998</v>
      </c>
      <c r="M285" s="21">
        <v>0.18508258542792869</v>
      </c>
      <c r="N285" s="21">
        <f t="shared" si="26"/>
        <v>9.2541292713964347E-3</v>
      </c>
      <c r="O285" s="21">
        <v>1.3167270028370202E-2</v>
      </c>
      <c r="Q285" s="21">
        <v>14.1843</v>
      </c>
      <c r="R285" s="21">
        <v>0.17796621300235455</v>
      </c>
      <c r="S285" s="21">
        <f t="shared" si="27"/>
        <v>8.8983106501177283E-3</v>
      </c>
      <c r="T285" s="21">
        <v>7.2656727148972368E-3</v>
      </c>
      <c r="V285" s="21">
        <v>26.341819999999998</v>
      </c>
      <c r="W285" s="21">
        <v>0.22909141832904636</v>
      </c>
      <c r="X285" s="21">
        <f t="shared" si="28"/>
        <v>1.1454570916452319E-2</v>
      </c>
      <c r="Y285" s="21">
        <v>1.1500494771964825E-2</v>
      </c>
      <c r="AA285" s="21">
        <v>22.405539999999998</v>
      </c>
      <c r="AB285" s="21">
        <v>0.22511218528325644</v>
      </c>
      <c r="AC285" s="21">
        <f t="shared" si="29"/>
        <v>1.1255609264162823E-2</v>
      </c>
      <c r="AD285">
        <v>9.0113417424932153E-3</v>
      </c>
      <c r="AH285" s="12"/>
      <c r="AI285" s="12"/>
      <c r="AR285" s="12"/>
      <c r="AS285" s="12"/>
    </row>
    <row r="286" spans="2:45" x14ac:dyDescent="0.2">
      <c r="B286" s="21">
        <v>1.9934000000000001</v>
      </c>
      <c r="C286" s="21">
        <v>6.3822064054977048E-2</v>
      </c>
      <c r="D286" s="21">
        <f t="shared" si="24"/>
        <v>3.1911032027488527E-3</v>
      </c>
      <c r="E286" s="21">
        <v>2.295360538129038E-2</v>
      </c>
      <c r="G286" s="21">
        <v>1.8874</v>
      </c>
      <c r="H286" s="21">
        <v>6.486907344181056E-2</v>
      </c>
      <c r="I286" s="21">
        <f t="shared" si="25"/>
        <v>3.2434536720905281E-3</v>
      </c>
      <c r="J286" s="21">
        <v>1.1871941711447197E-2</v>
      </c>
      <c r="L286" s="21">
        <v>16.6128</v>
      </c>
      <c r="M286" s="21">
        <v>0.18512434961463875</v>
      </c>
      <c r="N286" s="21">
        <f t="shared" si="26"/>
        <v>9.2562174807319375E-3</v>
      </c>
      <c r="O286" s="21">
        <v>1.1952531112697805E-2</v>
      </c>
      <c r="Q286" s="21">
        <v>14.1775</v>
      </c>
      <c r="R286" s="21">
        <v>0.17796109024786885</v>
      </c>
      <c r="S286" s="21">
        <f t="shared" si="27"/>
        <v>8.8980545123934426E-3</v>
      </c>
      <c r="T286" s="21">
        <v>3.7022965845542738E-3</v>
      </c>
      <c r="V286" s="21">
        <v>26.336780000000001</v>
      </c>
      <c r="W286" s="21">
        <v>0.22913480859042704</v>
      </c>
      <c r="X286" s="21">
        <f t="shared" si="28"/>
        <v>1.1456740429521352E-2</v>
      </c>
      <c r="Y286" s="21">
        <v>1.1178684180171086E-2</v>
      </c>
      <c r="AA286" s="21">
        <v>22.420919999999999</v>
      </c>
      <c r="AB286" s="21">
        <v>0.22513085225758914</v>
      </c>
      <c r="AC286" s="21">
        <f t="shared" si="29"/>
        <v>1.1256542612879457E-2</v>
      </c>
      <c r="AD286">
        <v>8.9874367869821718E-3</v>
      </c>
      <c r="AH286" s="12"/>
      <c r="AI286" s="12"/>
      <c r="AR286" s="12"/>
      <c r="AS286" s="12"/>
    </row>
    <row r="287" spans="2:45" x14ac:dyDescent="0.2">
      <c r="B287" s="21">
        <v>1.9505999999999999</v>
      </c>
      <c r="C287" s="21">
        <v>6.3840084967546784E-2</v>
      </c>
      <c r="D287" s="21">
        <f t="shared" si="24"/>
        <v>3.1920042483773396E-3</v>
      </c>
      <c r="E287" s="21">
        <v>2.1530443562546558E-2</v>
      </c>
      <c r="G287" s="21">
        <v>1.9009</v>
      </c>
      <c r="H287" s="21">
        <v>6.4883416326370846E-2</v>
      </c>
      <c r="I287" s="21">
        <f t="shared" si="25"/>
        <v>3.2441708163185425E-3</v>
      </c>
      <c r="J287" s="21">
        <v>1.1557811211470823E-2</v>
      </c>
      <c r="L287" s="21">
        <v>16.613499999999998</v>
      </c>
      <c r="M287" s="21">
        <v>0.18516571921147243</v>
      </c>
      <c r="N287" s="21">
        <f t="shared" si="26"/>
        <v>9.2582859605736222E-3</v>
      </c>
      <c r="O287" s="21">
        <v>5.4129474410895989E-4</v>
      </c>
      <c r="Q287" s="21">
        <v>14.1835</v>
      </c>
      <c r="R287" s="21">
        <v>0.17795639114573605</v>
      </c>
      <c r="S287" s="21">
        <f t="shared" si="27"/>
        <v>8.897819557286803E-3</v>
      </c>
      <c r="T287" s="21">
        <v>7.7059717103035458E-3</v>
      </c>
      <c r="V287" s="21">
        <v>26.334610000000001</v>
      </c>
      <c r="W287" s="21">
        <v>0.22917588277140388</v>
      </c>
      <c r="X287" s="21">
        <f t="shared" si="28"/>
        <v>1.1458794138570195E-2</v>
      </c>
      <c r="Y287" s="21">
        <v>1.1396914933437266E-2</v>
      </c>
      <c r="AA287" s="21">
        <v>22.410730000000001</v>
      </c>
      <c r="AB287" s="21">
        <v>0.22514730652471909</v>
      </c>
      <c r="AC287" s="21">
        <f t="shared" si="29"/>
        <v>1.1257365326235955E-2</v>
      </c>
      <c r="AD287">
        <v>1.2623144220041842E-2</v>
      </c>
      <c r="AH287" s="12"/>
      <c r="AI287" s="12"/>
      <c r="AR287" s="12"/>
      <c r="AS287" s="12"/>
    </row>
    <row r="288" spans="2:45" x14ac:dyDescent="0.2">
      <c r="B288" s="21">
        <v>1.9850000000000001</v>
      </c>
      <c r="C288" s="21">
        <v>6.3858644364462105E-2</v>
      </c>
      <c r="D288" s="21">
        <f t="shared" si="24"/>
        <v>3.1929322182231053E-3</v>
      </c>
      <c r="E288" s="21">
        <v>1.8537313721248887E-2</v>
      </c>
      <c r="G288" s="21">
        <v>1.9171</v>
      </c>
      <c r="H288" s="21">
        <v>6.4897756973784901E-2</v>
      </c>
      <c r="I288" s="21">
        <f t="shared" si="25"/>
        <v>3.2448878486892453E-3</v>
      </c>
      <c r="J288" s="21">
        <v>1.4404235488216691E-2</v>
      </c>
      <c r="L288" s="21">
        <v>16.6129</v>
      </c>
      <c r="M288" s="21">
        <v>0.18520668963431097</v>
      </c>
      <c r="N288" s="21">
        <f t="shared" si="26"/>
        <v>9.2603344817155497E-3</v>
      </c>
      <c r="O288" s="21">
        <v>7.3196311382477362E-3</v>
      </c>
      <c r="Q288" s="21">
        <v>14.1762</v>
      </c>
      <c r="R288" s="21">
        <v>0.1779521311196974</v>
      </c>
      <c r="S288" s="21">
        <f t="shared" si="27"/>
        <v>8.8976065559848699E-3</v>
      </c>
      <c r="T288" s="21">
        <v>6.6734548773478598E-3</v>
      </c>
      <c r="V288" s="21">
        <v>26.312899999999999</v>
      </c>
      <c r="W288" s="21">
        <v>0.22921932389018831</v>
      </c>
      <c r="X288" s="21">
        <f t="shared" si="28"/>
        <v>1.1460966194509417E-2</v>
      </c>
      <c r="Y288" s="21">
        <v>9.7370257265766563E-3</v>
      </c>
      <c r="AA288" s="21">
        <v>22.408259999999999</v>
      </c>
      <c r="AB288" s="21">
        <v>0.22516379946738396</v>
      </c>
      <c r="AC288" s="21">
        <f t="shared" si="29"/>
        <v>1.12581899733692E-2</v>
      </c>
      <c r="AD288">
        <v>1.2948082869675052E-2</v>
      </c>
      <c r="AH288" s="12"/>
      <c r="AI288" s="12"/>
      <c r="AR288" s="12"/>
      <c r="AS288" s="12"/>
    </row>
    <row r="289" spans="2:45" x14ac:dyDescent="0.2">
      <c r="B289" s="21">
        <v>1.9629000000000001</v>
      </c>
      <c r="C289" s="21">
        <v>6.3876679447759308E-2</v>
      </c>
      <c r="D289" s="21">
        <f t="shared" si="24"/>
        <v>3.1938339723879654E-3</v>
      </c>
      <c r="E289" s="21">
        <v>2.6480615551757875E-2</v>
      </c>
      <c r="G289" s="21">
        <v>1.8913</v>
      </c>
      <c r="H289" s="21">
        <v>6.4912095411484141E-2</v>
      </c>
      <c r="I289" s="21">
        <f t="shared" si="25"/>
        <v>3.2456047705742073E-3</v>
      </c>
      <c r="J289" s="21">
        <v>1.1827848494126098E-2</v>
      </c>
      <c r="L289" s="21">
        <v>16.6126</v>
      </c>
      <c r="M289" s="21">
        <v>0.1852472563020133</v>
      </c>
      <c r="N289" s="21">
        <f t="shared" si="26"/>
        <v>9.2623628151006655E-3</v>
      </c>
      <c r="O289" s="21">
        <v>7.8795304428628393E-3</v>
      </c>
      <c r="Q289" s="21">
        <v>14.165100000000001</v>
      </c>
      <c r="R289" s="21">
        <v>0.17794832559083792</v>
      </c>
      <c r="S289" s="21">
        <f t="shared" si="27"/>
        <v>8.8974162795418966E-3</v>
      </c>
      <c r="T289" s="21">
        <v>1.1181905025531078E-2</v>
      </c>
      <c r="V289" s="21">
        <v>26.32545</v>
      </c>
      <c r="W289" s="21">
        <v>0.22926283586159391</v>
      </c>
      <c r="X289" s="21">
        <f t="shared" si="28"/>
        <v>1.1463141793079695E-2</v>
      </c>
      <c r="Y289" s="21">
        <v>1.0065213360878771E-2</v>
      </c>
      <c r="AA289" s="21">
        <v>22.386310000000002</v>
      </c>
      <c r="AB289" s="21">
        <v>0.22518033100874713</v>
      </c>
      <c r="AC289" s="21">
        <f t="shared" si="29"/>
        <v>1.1259016550437357E-2</v>
      </c>
      <c r="AD289">
        <v>1.4790530078398067E-2</v>
      </c>
      <c r="AH289" s="12"/>
      <c r="AI289" s="12"/>
      <c r="AR289" s="12"/>
      <c r="AS289" s="12"/>
    </row>
    <row r="290" spans="2:45" x14ac:dyDescent="0.2">
      <c r="B290" s="21">
        <v>1.9892000000000001</v>
      </c>
      <c r="C290" s="21">
        <v>6.3895253061206858E-2</v>
      </c>
      <c r="D290" s="21">
        <f t="shared" si="24"/>
        <v>3.1947626530603431E-3</v>
      </c>
      <c r="E290" s="21">
        <v>2.5947196380341351E-2</v>
      </c>
      <c r="G290" s="21">
        <v>1.9187000000000001</v>
      </c>
      <c r="H290" s="21">
        <v>6.4926431467542844E-2</v>
      </c>
      <c r="I290" s="21">
        <f t="shared" si="25"/>
        <v>3.2463215733771426E-3</v>
      </c>
      <c r="J290" s="21">
        <v>1.1527272010324085E-2</v>
      </c>
      <c r="L290" s="21">
        <v>16.596599999999999</v>
      </c>
      <c r="M290" s="21">
        <v>0.18528741463665213</v>
      </c>
      <c r="N290" s="21">
        <f t="shared" si="26"/>
        <v>9.2643707318326076E-3</v>
      </c>
      <c r="O290" s="21">
        <v>9.8735505265328521E-3</v>
      </c>
      <c r="Q290" s="21">
        <v>14.174200000000001</v>
      </c>
      <c r="R290" s="21">
        <v>0.17794498997833699</v>
      </c>
      <c r="S290" s="21">
        <f t="shared" si="27"/>
        <v>8.89724949891685E-3</v>
      </c>
      <c r="T290" s="21">
        <v>2.282290516126273E-2</v>
      </c>
      <c r="V290" s="21">
        <v>26.33305</v>
      </c>
      <c r="W290" s="21">
        <v>0.2293046911596931</v>
      </c>
      <c r="X290" s="21">
        <f t="shared" si="28"/>
        <v>1.1465234557984656E-2</v>
      </c>
      <c r="Y290" s="21">
        <v>8.249413312472911E-3</v>
      </c>
      <c r="AA290" s="21">
        <v>22.400030000000001</v>
      </c>
      <c r="AB290" s="21">
        <v>0.2251996559575993</v>
      </c>
      <c r="AC290" s="21">
        <f t="shared" si="29"/>
        <v>1.1259982797879965E-2</v>
      </c>
      <c r="AD290">
        <v>1.6343749569789161E-2</v>
      </c>
      <c r="AH290" s="12"/>
      <c r="AI290" s="12"/>
      <c r="AR290" s="12"/>
      <c r="AS290" s="12"/>
    </row>
    <row r="291" spans="2:45" x14ac:dyDescent="0.2">
      <c r="B291" s="21">
        <v>1.9245000000000001</v>
      </c>
      <c r="C291" s="21">
        <v>6.3913302462917002E-2</v>
      </c>
      <c r="D291" s="21">
        <f t="shared" si="24"/>
        <v>3.1956651231458502E-3</v>
      </c>
      <c r="E291" s="21">
        <v>2.3971900216712038E-2</v>
      </c>
      <c r="G291" s="21">
        <v>1.9001999999999999</v>
      </c>
      <c r="H291" s="21">
        <v>6.4941443276279653E-2</v>
      </c>
      <c r="I291" s="21">
        <f t="shared" si="25"/>
        <v>3.2470721638139829E-3</v>
      </c>
      <c r="J291" s="21">
        <v>2.0347235684485505E-2</v>
      </c>
      <c r="L291" s="21">
        <v>16.616499999999998</v>
      </c>
      <c r="M291" s="21">
        <v>0.18532716006374972</v>
      </c>
      <c r="N291" s="21">
        <f t="shared" si="26"/>
        <v>9.2663580031874856E-3</v>
      </c>
      <c r="O291" s="21">
        <v>1.4557231879721518E-2</v>
      </c>
      <c r="Q291" s="21">
        <v>14.195</v>
      </c>
      <c r="R291" s="21">
        <v>0.17794213970024786</v>
      </c>
      <c r="S291" s="21">
        <f t="shared" si="27"/>
        <v>8.8971069850123929E-3</v>
      </c>
      <c r="T291" s="21">
        <v>2.3093137508792411E-2</v>
      </c>
      <c r="V291" s="21">
        <v>26.31475</v>
      </c>
      <c r="W291" s="21">
        <v>0.22934930333251158</v>
      </c>
      <c r="X291" s="21">
        <f t="shared" si="28"/>
        <v>1.1467465166625579E-2</v>
      </c>
      <c r="Y291" s="21">
        <v>7.3538969261204385E-3</v>
      </c>
      <c r="AA291" s="21">
        <v>22.376049999999999</v>
      </c>
      <c r="AB291" s="21">
        <v>0.225215762030644</v>
      </c>
      <c r="AC291" s="21">
        <f t="shared" si="29"/>
        <v>1.12607881015322E-2</v>
      </c>
      <c r="AD291">
        <v>1.5183398170369932E-2</v>
      </c>
      <c r="AH291" s="12"/>
      <c r="AI291" s="12"/>
      <c r="AR291" s="12"/>
      <c r="AS291" s="12"/>
    </row>
    <row r="292" spans="2:45" x14ac:dyDescent="0.2">
      <c r="B292" s="21">
        <v>1.9742999999999999</v>
      </c>
      <c r="C292" s="21">
        <v>6.3931890440154321E-2</v>
      </c>
      <c r="D292" s="21">
        <f t="shared" si="24"/>
        <v>3.1965945220077162E-3</v>
      </c>
      <c r="E292" s="21">
        <v>2.3985579000724552E-2</v>
      </c>
      <c r="G292" s="21">
        <v>1.9069</v>
      </c>
      <c r="H292" s="21">
        <v>6.4955774076724107E-2</v>
      </c>
      <c r="I292" s="21">
        <f t="shared" si="25"/>
        <v>3.2477887038362056E-3</v>
      </c>
      <c r="J292" s="21">
        <v>1.9560623711937192E-2</v>
      </c>
      <c r="L292" s="21">
        <v>16.595800000000001</v>
      </c>
      <c r="M292" s="21">
        <v>0.18536648801251901</v>
      </c>
      <c r="N292" s="21">
        <f t="shared" si="26"/>
        <v>9.2683244006259505E-3</v>
      </c>
      <c r="O292" s="21">
        <v>1.3082239869379135E-2</v>
      </c>
      <c r="Q292" s="21">
        <v>14.2225</v>
      </c>
      <c r="R292" s="21">
        <v>0.17793979017430042</v>
      </c>
      <c r="S292" s="21">
        <f t="shared" si="27"/>
        <v>8.8969895087150207E-3</v>
      </c>
      <c r="T292" s="21">
        <v>1.9917529967342824E-2</v>
      </c>
      <c r="V292" s="21">
        <v>26.319389999999999</v>
      </c>
      <c r="W292" s="21">
        <v>0.22939350630756325</v>
      </c>
      <c r="X292" s="21">
        <f t="shared" si="28"/>
        <v>1.1469675315378163E-2</v>
      </c>
      <c r="Y292" s="21">
        <v>7.6577816631188712E-3</v>
      </c>
      <c r="AA292" s="21">
        <v>22.416499999999999</v>
      </c>
      <c r="AB292" s="21">
        <v>0.22523291167483733</v>
      </c>
      <c r="AC292" s="21">
        <f t="shared" si="29"/>
        <v>1.1261645583741868E-2</v>
      </c>
      <c r="AD292">
        <v>1.5105562882593838E-2</v>
      </c>
      <c r="AH292" s="12"/>
      <c r="AI292" s="12"/>
      <c r="AR292" s="12"/>
      <c r="AS292" s="12"/>
    </row>
    <row r="293" spans="2:45" x14ac:dyDescent="0.2">
      <c r="B293" s="21">
        <v>1.9644999999999999</v>
      </c>
      <c r="C293" s="21">
        <v>6.3949954241983895E-2</v>
      </c>
      <c r="D293" s="21">
        <f t="shared" si="24"/>
        <v>3.1974977120991948E-3</v>
      </c>
      <c r="E293" s="21">
        <v>2.002378585582652E-2</v>
      </c>
      <c r="G293" s="21">
        <v>1.9439</v>
      </c>
      <c r="H293" s="21">
        <v>6.4970102111759825E-2</v>
      </c>
      <c r="I293" s="21">
        <f t="shared" si="25"/>
        <v>3.2485051055879915E-3</v>
      </c>
      <c r="J293" s="21">
        <v>2.0443654272169608E-2</v>
      </c>
      <c r="L293" s="21">
        <v>16.580300000000001</v>
      </c>
      <c r="M293" s="21">
        <v>0.18540539391610403</v>
      </c>
      <c r="N293" s="21">
        <f t="shared" si="26"/>
        <v>9.270269695805201E-3</v>
      </c>
      <c r="O293" s="21">
        <v>1.9914743282301695E-2</v>
      </c>
      <c r="Q293" s="21">
        <v>14.173999999999999</v>
      </c>
      <c r="R293" s="21">
        <v>0.17793795681873781</v>
      </c>
      <c r="S293" s="21">
        <f t="shared" si="27"/>
        <v>8.8968978409368904E-3</v>
      </c>
      <c r="T293" s="21">
        <v>1.97188488507824E-2</v>
      </c>
      <c r="V293" s="21">
        <v>26.317209999999999</v>
      </c>
      <c r="W293" s="21">
        <v>0.22943596008186501</v>
      </c>
      <c r="X293" s="21">
        <f t="shared" si="28"/>
        <v>1.1471798004093252E-2</v>
      </c>
      <c r="Y293" s="21">
        <v>2.0088977076986765E-3</v>
      </c>
      <c r="AA293" s="21">
        <v>22.394130000000001</v>
      </c>
      <c r="AB293" s="21">
        <v>0.2252495970094236</v>
      </c>
      <c r="AC293" s="21">
        <f t="shared" si="29"/>
        <v>1.126247985047118E-2</v>
      </c>
      <c r="AD293">
        <v>3.9431944790993823E-2</v>
      </c>
      <c r="AH293" s="12"/>
      <c r="AI293" s="12"/>
      <c r="AR293" s="12"/>
      <c r="AS293" s="12"/>
    </row>
    <row r="294" spans="2:45" x14ac:dyDescent="0.2">
      <c r="B294" s="21">
        <v>1.9613</v>
      </c>
      <c r="C294" s="21">
        <v>6.3968556795394774E-2</v>
      </c>
      <c r="D294" s="21">
        <f t="shared" si="24"/>
        <v>3.1984278397697388E-3</v>
      </c>
      <c r="E294" s="21">
        <v>7.7509354274177423E-3</v>
      </c>
      <c r="G294" s="21">
        <v>1.8945000000000001</v>
      </c>
      <c r="H294" s="21">
        <v>6.4984427208845563E-2</v>
      </c>
      <c r="I294" s="21">
        <f t="shared" si="25"/>
        <v>3.2492213604422785E-3</v>
      </c>
      <c r="J294" s="21">
        <v>2.3982139187320145E-2</v>
      </c>
      <c r="L294" s="21">
        <v>16.602799999999998</v>
      </c>
      <c r="M294" s="21">
        <v>0.18544387321182526</v>
      </c>
      <c r="N294" s="21">
        <f t="shared" si="26"/>
        <v>9.2721936605912637E-3</v>
      </c>
      <c r="O294" s="21">
        <v>7.7985107552659555E-2</v>
      </c>
      <c r="Q294" s="21">
        <v>14.194599999999999</v>
      </c>
      <c r="R294" s="21">
        <v>0.17793665505317571</v>
      </c>
      <c r="S294" s="21">
        <f t="shared" si="27"/>
        <v>8.8968327526587863E-3</v>
      </c>
      <c r="T294" s="21">
        <v>2.4730002021835895E-2</v>
      </c>
      <c r="V294" s="21">
        <v>26.314640000000001</v>
      </c>
      <c r="W294" s="21">
        <v>0.22948087350732332</v>
      </c>
      <c r="X294" s="21">
        <f t="shared" si="28"/>
        <v>1.1474043675366167E-2</v>
      </c>
      <c r="Y294" s="21">
        <v>3.543750837741957E-3</v>
      </c>
      <c r="AA294" s="21">
        <v>22.406459999999999</v>
      </c>
      <c r="AB294" s="21">
        <v>0.22526957872758191</v>
      </c>
      <c r="AC294" s="21">
        <f t="shared" si="29"/>
        <v>1.1263478936379096E-2</v>
      </c>
      <c r="AD294">
        <v>7.5355302733118648E-2</v>
      </c>
      <c r="AH294" s="12"/>
      <c r="AI294" s="12"/>
      <c r="AR294" s="12"/>
      <c r="AS294" s="12"/>
    </row>
    <row r="295" spans="2:45" x14ac:dyDescent="0.2">
      <c r="B295" s="21">
        <v>1.9710000000000001</v>
      </c>
      <c r="C295" s="21">
        <v>6.3987166553505379E-2</v>
      </c>
      <c r="D295" s="21">
        <f t="shared" si="24"/>
        <v>3.1993583276752691E-3</v>
      </c>
      <c r="E295" s="21">
        <v>2.0997309351438374E-2</v>
      </c>
      <c r="G295" s="21">
        <v>1.8962000000000001</v>
      </c>
      <c r="H295" s="21">
        <v>6.4998749328382247E-2</v>
      </c>
      <c r="I295" s="21">
        <f t="shared" si="25"/>
        <v>3.2499374664191126E-3</v>
      </c>
      <c r="J295" s="21">
        <v>2.3621028766757732E-2</v>
      </c>
      <c r="L295" s="21">
        <v>16.6325</v>
      </c>
      <c r="M295" s="21">
        <v>0.1854819213414243</v>
      </c>
      <c r="N295" s="21">
        <f t="shared" si="26"/>
        <v>9.2740960670712157E-3</v>
      </c>
      <c r="O295" s="21">
        <v>8.8595908483405608E-2</v>
      </c>
      <c r="Q295" s="21">
        <v>14.1751</v>
      </c>
      <c r="R295" s="21">
        <v>0.17793590029949183</v>
      </c>
      <c r="S295" s="21">
        <f t="shared" si="27"/>
        <v>8.8967950149745918E-3</v>
      </c>
      <c r="T295" s="21">
        <v>1.484469602248553E-2</v>
      </c>
      <c r="V295" s="21">
        <v>26.315519999999999</v>
      </c>
      <c r="W295" s="21">
        <v>0.2295257663286534</v>
      </c>
      <c r="X295" s="21">
        <f t="shared" si="28"/>
        <v>1.1476288316432671E-2</v>
      </c>
      <c r="Y295" s="21">
        <v>2.7285069177115165E-3</v>
      </c>
      <c r="AA295" s="21">
        <v>22.479749999999999</v>
      </c>
      <c r="AB295" s="21">
        <v>0.22528684318891981</v>
      </c>
      <c r="AC295" s="21">
        <f t="shared" si="29"/>
        <v>1.1264342159445991E-2</v>
      </c>
      <c r="AD295">
        <v>8.80640257426374E-2</v>
      </c>
      <c r="AH295" s="12"/>
      <c r="AI295" s="12"/>
      <c r="AR295" s="12"/>
      <c r="AS295" s="12"/>
    </row>
    <row r="296" spans="2:45" x14ac:dyDescent="0.2">
      <c r="B296" s="21">
        <v>1.9548000000000001</v>
      </c>
      <c r="C296" s="21">
        <v>6.4005783667545238E-2</v>
      </c>
      <c r="D296" s="21">
        <f t="shared" si="24"/>
        <v>3.200289183377262E-3</v>
      </c>
      <c r="E296" s="21">
        <v>2.7993874329931539E-2</v>
      </c>
      <c r="G296" s="21">
        <v>1.9401999999999999</v>
      </c>
      <c r="H296" s="21">
        <v>6.5013068297578983E-2</v>
      </c>
      <c r="I296" s="21">
        <f t="shared" si="25"/>
        <v>3.2506534148789494E-3</v>
      </c>
      <c r="J296" s="21">
        <v>2.2675691830680633E-2</v>
      </c>
      <c r="L296" s="21">
        <v>16.771999999999998</v>
      </c>
      <c r="M296" s="21">
        <v>0.18551953463803</v>
      </c>
      <c r="N296" s="21">
        <f t="shared" si="26"/>
        <v>9.2759767319015012E-3</v>
      </c>
      <c r="O296" s="21">
        <v>8.5663837177656646E-2</v>
      </c>
      <c r="Q296" s="21">
        <v>14.157999999999999</v>
      </c>
      <c r="R296" s="21">
        <v>0.17793570798274286</v>
      </c>
      <c r="S296" s="21">
        <f t="shared" si="27"/>
        <v>8.8967853991371425E-3</v>
      </c>
      <c r="T296" s="21">
        <v>1.4988562305971717E-2</v>
      </c>
      <c r="V296" s="21">
        <v>26.30988</v>
      </c>
      <c r="W296" s="21">
        <v>0.22957120876146397</v>
      </c>
      <c r="X296" s="21">
        <f t="shared" si="28"/>
        <v>1.14785604380732E-2</v>
      </c>
      <c r="Y296" s="21">
        <v>5.6728546605746754E-3</v>
      </c>
      <c r="AA296" s="21">
        <v>22.575659999999999</v>
      </c>
      <c r="AB296" s="21">
        <v>0.22530414571171448</v>
      </c>
      <c r="AC296" s="21">
        <f t="shared" si="29"/>
        <v>1.1265207285585725E-2</v>
      </c>
      <c r="AD296">
        <v>7.3511561471648598E-2</v>
      </c>
      <c r="AH296" s="12"/>
      <c r="AI296" s="12"/>
      <c r="AR296" s="12"/>
      <c r="AS296" s="12"/>
    </row>
    <row r="297" spans="2:45" x14ac:dyDescent="0.2">
      <c r="B297" s="21">
        <v>1.9177999999999999</v>
      </c>
      <c r="C297" s="21">
        <v>6.4024408223206181E-2</v>
      </c>
      <c r="D297" s="21">
        <f t="shared" si="24"/>
        <v>3.2012204111603092E-3</v>
      </c>
      <c r="E297" s="21">
        <v>2.9651357473141092E-2</v>
      </c>
      <c r="G297" s="21">
        <v>1.9259999999999999</v>
      </c>
      <c r="H297" s="21">
        <v>6.5027383943464065E-2</v>
      </c>
      <c r="I297" s="21">
        <f t="shared" si="25"/>
        <v>3.2513691971732036E-3</v>
      </c>
      <c r="J297" s="21">
        <v>2.1170545576342542E-2</v>
      </c>
      <c r="L297" s="21">
        <v>16.753900000000002</v>
      </c>
      <c r="M297" s="21">
        <v>0.18555671298703183</v>
      </c>
      <c r="N297" s="21">
        <f t="shared" si="26"/>
        <v>9.2778356493515915E-3</v>
      </c>
      <c r="O297" s="21">
        <v>6.3673031968015714E-2</v>
      </c>
      <c r="Q297" s="21">
        <v>14.1593</v>
      </c>
      <c r="R297" s="21">
        <v>0.17793609193947424</v>
      </c>
      <c r="S297" s="21">
        <f t="shared" si="27"/>
        <v>8.896804596973713E-3</v>
      </c>
      <c r="T297" s="21">
        <v>7.7501612886445477E-3</v>
      </c>
      <c r="V297" s="21">
        <v>26.313849999999999</v>
      </c>
      <c r="W297" s="21">
        <v>0.2296144199192873</v>
      </c>
      <c r="X297" s="21">
        <f t="shared" si="28"/>
        <v>1.1480720995964366E-2</v>
      </c>
      <c r="Y297" s="21">
        <v>5.3248539886085865E-3</v>
      </c>
      <c r="AA297" s="21">
        <v>22.576429999999998</v>
      </c>
      <c r="AB297" s="21">
        <v>0.22532148621907372</v>
      </c>
      <c r="AC297" s="21">
        <f t="shared" si="29"/>
        <v>1.1266074310953687E-2</v>
      </c>
      <c r="AD297">
        <v>4.0345639417413891E-2</v>
      </c>
      <c r="AH297" s="12"/>
      <c r="AI297" s="12"/>
      <c r="AR297" s="12"/>
      <c r="AS297" s="12"/>
    </row>
    <row r="298" spans="2:45" x14ac:dyDescent="0.2">
      <c r="B298" s="21">
        <v>1.9946999999999999</v>
      </c>
      <c r="C298" s="21">
        <v>6.4043040174860219E-2</v>
      </c>
      <c r="D298" s="21">
        <f t="shared" si="24"/>
        <v>3.2021520087430113E-3</v>
      </c>
      <c r="E298" s="21">
        <v>3.2214360151957083E-2</v>
      </c>
      <c r="G298" s="21">
        <v>1.8885000000000001</v>
      </c>
      <c r="H298" s="21">
        <v>6.504169622612152E-2</v>
      </c>
      <c r="I298" s="21">
        <f t="shared" si="25"/>
        <v>3.2520848113060763E-3</v>
      </c>
      <c r="J298" s="21">
        <v>2.1561377507014638E-2</v>
      </c>
      <c r="L298" s="21">
        <v>16.788</v>
      </c>
      <c r="M298" s="21">
        <v>0.18559345716687886</v>
      </c>
      <c r="N298" s="21">
        <f t="shared" si="26"/>
        <v>9.2796728583439438E-3</v>
      </c>
      <c r="O298" s="21">
        <v>1.7578026055276558E-2</v>
      </c>
      <c r="Q298" s="21">
        <v>14.166600000000001</v>
      </c>
      <c r="R298" s="21">
        <v>0.17793705964118145</v>
      </c>
      <c r="S298" s="21">
        <f t="shared" si="27"/>
        <v>8.8968529820590732E-3</v>
      </c>
      <c r="T298" s="21">
        <v>1.7308581686550761E-2</v>
      </c>
      <c r="V298" s="21">
        <v>26.301739999999999</v>
      </c>
      <c r="W298" s="21">
        <v>0.22965991076397901</v>
      </c>
      <c r="X298" s="21">
        <f t="shared" si="28"/>
        <v>1.1482995538198952E-2</v>
      </c>
      <c r="Y298" s="21">
        <v>4.5615074262792977E-3</v>
      </c>
      <c r="AA298" s="21">
        <v>22.549209999999999</v>
      </c>
      <c r="AB298" s="21">
        <v>0.22534162090453269</v>
      </c>
      <c r="AC298" s="21">
        <f t="shared" si="29"/>
        <v>1.1267081045226635E-2</v>
      </c>
      <c r="AD298">
        <v>1.2259833604091313E-2</v>
      </c>
      <c r="AH298" s="12"/>
      <c r="AI298" s="12"/>
      <c r="AR298" s="12"/>
      <c r="AS298" s="12"/>
    </row>
    <row r="299" spans="2:45" x14ac:dyDescent="0.2">
      <c r="B299" s="21">
        <v>1.9815</v>
      </c>
      <c r="C299" s="21">
        <v>6.4061679542403716E-2</v>
      </c>
      <c r="D299" s="21">
        <f t="shared" si="24"/>
        <v>3.2030839771201858E-3</v>
      </c>
      <c r="E299" s="21">
        <v>3.1492903962638971E-2</v>
      </c>
      <c r="G299" s="21">
        <v>1.9141999999999999</v>
      </c>
      <c r="H299" s="21">
        <v>6.5056005038967885E-2</v>
      </c>
      <c r="I299" s="21">
        <f t="shared" si="25"/>
        <v>3.2528002519483946E-3</v>
      </c>
      <c r="J299" s="21">
        <v>1.5162882311750553E-2</v>
      </c>
      <c r="L299" s="21">
        <v>16.775099999999998</v>
      </c>
      <c r="M299" s="21">
        <v>0.18562976796245456</v>
      </c>
      <c r="N299" s="21">
        <f t="shared" si="26"/>
        <v>9.2814883981227284E-3</v>
      </c>
      <c r="O299" s="21">
        <v>1.9048228264066342E-2</v>
      </c>
      <c r="Q299" s="21">
        <v>14.173</v>
      </c>
      <c r="R299" s="21">
        <v>0.17793861697358473</v>
      </c>
      <c r="S299" s="21">
        <f t="shared" si="27"/>
        <v>8.8969308486792371E-3</v>
      </c>
      <c r="T299" s="21">
        <v>1.9243570354796489E-2</v>
      </c>
      <c r="V299" s="21">
        <v>26.309850000000001</v>
      </c>
      <c r="W299" s="21">
        <v>0.22970604149127555</v>
      </c>
      <c r="X299" s="21">
        <f t="shared" si="28"/>
        <v>1.1485302074563778E-2</v>
      </c>
      <c r="Y299" s="21">
        <v>4.6445204273424462E-3</v>
      </c>
      <c r="AA299" s="21">
        <v>22.564889999999998</v>
      </c>
      <c r="AB299" s="21">
        <v>0.2253590373244817</v>
      </c>
      <c r="AC299" s="21">
        <f t="shared" si="29"/>
        <v>1.1267951866224086E-2</v>
      </c>
      <c r="AD299">
        <v>1.1835004013518778E-2</v>
      </c>
      <c r="AH299" s="12"/>
      <c r="AI299" s="12"/>
      <c r="AR299" s="12"/>
      <c r="AS299" s="12"/>
    </row>
    <row r="300" spans="2:45" x14ac:dyDescent="0.2">
      <c r="B300" s="21">
        <v>1.9917</v>
      </c>
      <c r="C300" s="21">
        <v>6.4080326477085864E-2</v>
      </c>
      <c r="D300" s="21">
        <f t="shared" si="24"/>
        <v>3.2040163238542933E-3</v>
      </c>
      <c r="E300" s="21">
        <v>1.2761778872868803E-2</v>
      </c>
      <c r="G300" s="21">
        <v>1.8943000000000001</v>
      </c>
      <c r="H300" s="21">
        <v>6.5070310142003457E-2</v>
      </c>
      <c r="I300" s="21">
        <f t="shared" si="25"/>
        <v>3.2535155071001728E-3</v>
      </c>
      <c r="J300" s="21">
        <v>1.0905640742294725E-2</v>
      </c>
      <c r="L300" s="21">
        <v>16.800599999999999</v>
      </c>
      <c r="M300" s="21">
        <v>0.18566564616503481</v>
      </c>
      <c r="N300" s="21">
        <f t="shared" si="26"/>
        <v>9.2832823082517404E-3</v>
      </c>
      <c r="O300" s="21">
        <v>1.2322134555343731E-2</v>
      </c>
      <c r="Q300" s="21">
        <v>14.2005</v>
      </c>
      <c r="R300" s="21">
        <v>0.17794076982969995</v>
      </c>
      <c r="S300" s="21">
        <f t="shared" si="27"/>
        <v>8.897038491484998E-3</v>
      </c>
      <c r="T300" s="21">
        <v>1.9176548177396245E-2</v>
      </c>
      <c r="V300" s="21">
        <v>26.31148</v>
      </c>
      <c r="W300" s="21">
        <v>0.2297494595019498</v>
      </c>
      <c r="X300" s="21">
        <f t="shared" si="28"/>
        <v>1.1487472975097491E-2</v>
      </c>
      <c r="Y300" s="21">
        <v>4.2685833364244717E-2</v>
      </c>
      <c r="AA300" s="21">
        <v>22.57865</v>
      </c>
      <c r="AB300" s="21">
        <v>0.22537699410997769</v>
      </c>
      <c r="AC300" s="21">
        <f t="shared" si="29"/>
        <v>1.1268849705498886E-2</v>
      </c>
      <c r="AD300">
        <v>1.1171839597846385E-2</v>
      </c>
      <c r="AH300" s="12"/>
      <c r="AI300" s="12"/>
      <c r="AR300" s="12"/>
      <c r="AS300" s="12"/>
    </row>
    <row r="301" spans="2:45" x14ac:dyDescent="0.2">
      <c r="B301" s="21">
        <v>1.9645999999999999</v>
      </c>
      <c r="C301" s="21">
        <v>6.4099511959442454E-2</v>
      </c>
      <c r="D301" s="21">
        <f t="shared" si="24"/>
        <v>3.2049755979721229E-3</v>
      </c>
      <c r="E301" s="21">
        <v>2.2939333033024284E-2</v>
      </c>
      <c r="G301" s="21">
        <v>1.9092</v>
      </c>
      <c r="H301" s="21">
        <v>6.5084611494996586E-2</v>
      </c>
      <c r="I301" s="21">
        <f t="shared" si="25"/>
        <v>3.2542305747498296E-3</v>
      </c>
      <c r="J301" s="21">
        <v>8.7110848922507342E-3</v>
      </c>
      <c r="L301" s="21">
        <v>16.7974</v>
      </c>
      <c r="M301" s="21">
        <v>0.18570109257225764</v>
      </c>
      <c r="N301" s="21">
        <f t="shared" si="26"/>
        <v>9.2850546286128832E-3</v>
      </c>
      <c r="O301" s="21">
        <v>1.2423163848231198E-2</v>
      </c>
      <c r="Q301" s="21">
        <v>14.1496</v>
      </c>
      <c r="R301" s="21">
        <v>0.17794352411016492</v>
      </c>
      <c r="S301" s="21">
        <f t="shared" si="27"/>
        <v>8.8971762055082473E-3</v>
      </c>
      <c r="T301" s="21">
        <v>2.0235785134261618E-2</v>
      </c>
      <c r="V301" s="21">
        <v>26.307169999999999</v>
      </c>
      <c r="W301" s="21">
        <v>0.2297956378984459</v>
      </c>
      <c r="X301" s="21">
        <f t="shared" si="28"/>
        <v>1.1489781894922295E-2</v>
      </c>
      <c r="Y301" s="21">
        <v>9.2849523800610567E-2</v>
      </c>
      <c r="AA301" s="21">
        <v>22.571629999999999</v>
      </c>
      <c r="AB301" s="21">
        <v>0.22539674015419128</v>
      </c>
      <c r="AC301" s="21">
        <f t="shared" si="29"/>
        <v>1.1269837007709565E-2</v>
      </c>
      <c r="AD301">
        <v>7.2440265046452464E-3</v>
      </c>
      <c r="AH301" s="12"/>
      <c r="AI301" s="12"/>
      <c r="AR301" s="12"/>
      <c r="AS301" s="12"/>
    </row>
    <row r="302" spans="2:45" x14ac:dyDescent="0.2">
      <c r="B302" s="21">
        <v>1.9942</v>
      </c>
      <c r="C302" s="21">
        <v>6.411817399091907E-2</v>
      </c>
      <c r="D302" s="21">
        <f t="shared" si="24"/>
        <v>3.2059086995459537E-3</v>
      </c>
      <c r="E302" s="21">
        <v>2.2574986157249333E-2</v>
      </c>
      <c r="G302" s="21">
        <v>1.895</v>
      </c>
      <c r="H302" s="21">
        <v>6.5099586832488066E-2</v>
      </c>
      <c r="I302" s="21">
        <f t="shared" si="25"/>
        <v>3.2549793416244035E-3</v>
      </c>
      <c r="J302" s="21">
        <v>6.3555487567950961E-3</v>
      </c>
      <c r="L302" s="21">
        <v>16.773900000000001</v>
      </c>
      <c r="M302" s="21">
        <v>0.18573610798809373</v>
      </c>
      <c r="N302" s="21">
        <f t="shared" si="26"/>
        <v>9.2868053994046868E-3</v>
      </c>
      <c r="O302" s="21">
        <v>1.1664175924598421E-2</v>
      </c>
      <c r="Q302" s="21">
        <v>14.159800000000001</v>
      </c>
      <c r="R302" s="21">
        <v>0.17794688572358988</v>
      </c>
      <c r="S302" s="21">
        <f t="shared" si="27"/>
        <v>8.8973442861794948E-3</v>
      </c>
      <c r="T302" s="21">
        <v>2.0749530115161664E-2</v>
      </c>
      <c r="V302" s="21">
        <v>26.402650000000001</v>
      </c>
      <c r="W302" s="21">
        <v>0.22984197615382318</v>
      </c>
      <c r="X302" s="21">
        <f t="shared" si="28"/>
        <v>1.149209880769116E-2</v>
      </c>
      <c r="Y302" s="21">
        <v>0.11493898272561932</v>
      </c>
      <c r="AA302" s="21">
        <v>22.560569999999998</v>
      </c>
      <c r="AB302" s="21">
        <v>0.22541527501394779</v>
      </c>
      <c r="AC302" s="21">
        <f t="shared" si="29"/>
        <v>1.1270763750697389E-2</v>
      </c>
      <c r="AD302">
        <v>7.1379184640902342E-3</v>
      </c>
      <c r="AH302" s="12"/>
      <c r="AI302" s="12"/>
      <c r="AR302" s="12"/>
      <c r="AS302" s="12"/>
    </row>
    <row r="303" spans="2:45" x14ac:dyDescent="0.2">
      <c r="B303" s="21">
        <v>1.9388000000000001</v>
      </c>
      <c r="C303" s="21">
        <v>6.4136843583065983E-2</v>
      </c>
      <c r="D303" s="21">
        <f t="shared" si="24"/>
        <v>3.2068421791532995E-3</v>
      </c>
      <c r="E303" s="21">
        <v>2.1935633111446751E-2</v>
      </c>
      <c r="G303" s="21">
        <v>1.9035</v>
      </c>
      <c r="H303" s="21">
        <v>6.5113880188797171E-2</v>
      </c>
      <c r="I303" s="21">
        <f t="shared" si="25"/>
        <v>3.2556940094398586E-3</v>
      </c>
      <c r="J303" s="21">
        <v>1.3714700142547782E-2</v>
      </c>
      <c r="L303" s="21">
        <v>16.790500000000002</v>
      </c>
      <c r="M303" s="21">
        <v>0.18577069322282622</v>
      </c>
      <c r="N303" s="21">
        <f t="shared" si="26"/>
        <v>9.2885346611413112E-3</v>
      </c>
      <c r="O303" s="21">
        <v>1.2842001401650812E-2</v>
      </c>
      <c r="Q303" s="21">
        <v>14.1557</v>
      </c>
      <c r="R303" s="21">
        <v>0.17795086058693466</v>
      </c>
      <c r="S303" s="21">
        <f t="shared" si="27"/>
        <v>8.8975430293467325E-3</v>
      </c>
      <c r="T303" s="21">
        <v>1.4182806492369577E-2</v>
      </c>
      <c r="V303" s="21">
        <v>26.519760000000002</v>
      </c>
      <c r="W303" s="21">
        <v>0.22988598884633546</v>
      </c>
      <c r="X303" s="21">
        <f t="shared" si="28"/>
        <v>1.1494299442316773E-2</v>
      </c>
      <c r="Y303" s="21">
        <v>0.11038454026719531</v>
      </c>
      <c r="AA303" s="21">
        <v>22.563700000000001</v>
      </c>
      <c r="AB303" s="21">
        <v>0.22543334478101457</v>
      </c>
      <c r="AC303" s="21">
        <f t="shared" si="29"/>
        <v>1.127166723905073E-2</v>
      </c>
      <c r="AD303">
        <v>6.9502266150105758E-3</v>
      </c>
      <c r="AH303" s="12"/>
      <c r="AI303" s="12"/>
      <c r="AR303" s="12"/>
      <c r="AS303" s="12"/>
    </row>
    <row r="304" spans="2:45" x14ac:dyDescent="0.2">
      <c r="B304" s="21">
        <v>1.9712000000000001</v>
      </c>
      <c r="C304" s="21">
        <v>6.4156051885236834E-2</v>
      </c>
      <c r="D304" s="21">
        <f t="shared" si="24"/>
        <v>3.207802594261842E-3</v>
      </c>
      <c r="E304" s="21">
        <v>2.1922089316486218E-2</v>
      </c>
      <c r="G304" s="21">
        <v>1.8973</v>
      </c>
      <c r="H304" s="21">
        <v>6.5128169473819192E-2</v>
      </c>
      <c r="I304" s="21">
        <f t="shared" si="25"/>
        <v>3.2564084736909599E-3</v>
      </c>
      <c r="J304" s="21">
        <v>1.9183143642270976E-2</v>
      </c>
      <c r="L304" s="21">
        <v>16.778400000000001</v>
      </c>
      <c r="M304" s="21">
        <v>0.18580484909303543</v>
      </c>
      <c r="N304" s="21">
        <f t="shared" si="26"/>
        <v>9.2902424546517717E-3</v>
      </c>
      <c r="O304" s="21">
        <v>1.5365708574615214E-2</v>
      </c>
      <c r="Q304" s="21">
        <v>14.178599999999999</v>
      </c>
      <c r="R304" s="21">
        <v>0.17795545462590948</v>
      </c>
      <c r="S304" s="21">
        <f t="shared" si="27"/>
        <v>8.8977727312954738E-3</v>
      </c>
      <c r="T304" s="21">
        <v>2.3856173205273119E-2</v>
      </c>
      <c r="V304" s="21">
        <v>26.554490000000001</v>
      </c>
      <c r="W304" s="21">
        <v>0.2299328536334807</v>
      </c>
      <c r="X304" s="21">
        <f t="shared" si="28"/>
        <v>1.1496642681674036E-2</v>
      </c>
      <c r="Y304" s="21">
        <v>6.6412807273898034E-2</v>
      </c>
      <c r="AA304" s="21">
        <v>22.571169999999999</v>
      </c>
      <c r="AB304" s="21">
        <v>0.22545145199477751</v>
      </c>
      <c r="AC304" s="21">
        <f t="shared" si="29"/>
        <v>1.1272572599738876E-2</v>
      </c>
      <c r="AD304">
        <v>1.4275087740535168E-2</v>
      </c>
      <c r="AH304" s="12"/>
      <c r="AI304" s="12"/>
      <c r="AR304" s="12"/>
      <c r="AS304" s="12"/>
    </row>
    <row r="305" spans="2:45" x14ac:dyDescent="0.2">
      <c r="B305" s="21">
        <v>1.9458</v>
      </c>
      <c r="C305" s="21">
        <v>6.4174736823496101E-2</v>
      </c>
      <c r="D305" s="21">
        <f t="shared" si="24"/>
        <v>3.2087368411748054E-3</v>
      </c>
      <c r="E305" s="21">
        <v>1.8365865076276685E-2</v>
      </c>
      <c r="G305" s="21">
        <v>1.8732</v>
      </c>
      <c r="H305" s="21">
        <v>6.5142454446784612E-2</v>
      </c>
      <c r="I305" s="21">
        <f t="shared" si="25"/>
        <v>3.2571227223392308E-3</v>
      </c>
      <c r="J305" s="21">
        <v>2.3665692468212297E-2</v>
      </c>
      <c r="L305" s="21">
        <v>16.7654</v>
      </c>
      <c r="M305" s="21">
        <v>0.18583857642158819</v>
      </c>
      <c r="N305" s="21">
        <f t="shared" si="26"/>
        <v>9.291928821079409E-3</v>
      </c>
      <c r="O305" s="21">
        <v>1.585033122682308E-2</v>
      </c>
      <c r="Q305" s="21">
        <v>14.1814</v>
      </c>
      <c r="R305" s="21">
        <v>0.17796067377540056</v>
      </c>
      <c r="S305" s="21">
        <f t="shared" si="27"/>
        <v>8.8980336887700285E-3</v>
      </c>
      <c r="T305" s="21">
        <v>4.3246236830503652E-2</v>
      </c>
      <c r="V305" s="21">
        <v>26.559899999999999</v>
      </c>
      <c r="W305" s="21">
        <v>0.22997978726158458</v>
      </c>
      <c r="X305" s="21">
        <f t="shared" si="28"/>
        <v>1.1498989363079229E-2</v>
      </c>
      <c r="Y305" s="21">
        <v>1.6669248633336138E-2</v>
      </c>
      <c r="AA305" s="21">
        <v>22.57808</v>
      </c>
      <c r="AB305" s="21">
        <v>0.22547235412108974</v>
      </c>
      <c r="AC305" s="21">
        <f t="shared" si="29"/>
        <v>1.1273617706054487E-2</v>
      </c>
      <c r="AD305">
        <v>1.4229590647660108E-2</v>
      </c>
      <c r="AH305" s="12"/>
      <c r="AI305" s="12"/>
      <c r="AR305" s="12"/>
      <c r="AS305" s="12"/>
    </row>
    <row r="306" spans="2:45" x14ac:dyDescent="0.2">
      <c r="B306" s="21">
        <v>1.9613</v>
      </c>
      <c r="C306" s="21">
        <v>6.4193960447900558E-2</v>
      </c>
      <c r="D306" s="21">
        <f t="shared" si="24"/>
        <v>3.2096980223950281E-3</v>
      </c>
      <c r="E306" s="21">
        <v>1.9735881029231985E-2</v>
      </c>
      <c r="G306" s="21">
        <v>1.8577999999999999</v>
      </c>
      <c r="H306" s="21">
        <v>6.515673506697818E-2</v>
      </c>
      <c r="I306" s="21">
        <f t="shared" si="25"/>
        <v>3.2578367533489094E-3</v>
      </c>
      <c r="J306" s="21">
        <v>2.9538161757292909E-2</v>
      </c>
      <c r="L306" s="21">
        <v>16.749300000000002</v>
      </c>
      <c r="M306" s="21">
        <v>0.18587187603763655</v>
      </c>
      <c r="N306" s="21">
        <f t="shared" si="26"/>
        <v>9.2935938018818276E-3</v>
      </c>
      <c r="O306" s="21">
        <v>1.8371091421033992E-2</v>
      </c>
      <c r="Q306" s="21">
        <v>14.2159</v>
      </c>
      <c r="R306" s="21">
        <v>0.17796652397992285</v>
      </c>
      <c r="S306" s="21">
        <f t="shared" si="27"/>
        <v>8.8983261989961423E-3</v>
      </c>
      <c r="T306" s="21">
        <v>5.1877769805572842E-2</v>
      </c>
      <c r="V306" s="21">
        <v>26.55331</v>
      </c>
      <c r="W306" s="21">
        <v>0.23002448410471174</v>
      </c>
      <c r="X306" s="21">
        <f t="shared" si="28"/>
        <v>1.1501224205235588E-2</v>
      </c>
      <c r="Y306" s="21">
        <v>3.5692926470101698E-3</v>
      </c>
      <c r="AA306" s="21">
        <v>22.540310000000002</v>
      </c>
      <c r="AB306" s="21">
        <v>0.22549053617902809</v>
      </c>
      <c r="AC306" s="21">
        <f t="shared" si="29"/>
        <v>1.1274526808951406E-2</v>
      </c>
      <c r="AD306">
        <v>1.4230689723269766E-2</v>
      </c>
      <c r="AH306" s="12"/>
      <c r="AI306" s="12"/>
      <c r="AR306" s="12"/>
      <c r="AS306" s="12"/>
    </row>
    <row r="307" spans="2:45" x14ac:dyDescent="0.2">
      <c r="B307" s="21">
        <v>1.9839</v>
      </c>
      <c r="C307" s="21">
        <v>6.42131917795985E-2</v>
      </c>
      <c r="D307" s="21">
        <f t="shared" si="24"/>
        <v>3.210659588979925E-3</v>
      </c>
      <c r="E307" s="21">
        <v>1.991765548451923E-2</v>
      </c>
      <c r="G307" s="21">
        <v>1.9161999999999999</v>
      </c>
      <c r="H307" s="21">
        <v>6.5171011160079381E-2</v>
      </c>
      <c r="I307" s="21">
        <f t="shared" si="25"/>
        <v>3.2585505580039692E-3</v>
      </c>
      <c r="J307" s="21">
        <v>3.2984193184008644E-2</v>
      </c>
      <c r="L307" s="21">
        <v>16.780100000000001</v>
      </c>
      <c r="M307" s="21">
        <v>0.18590474877661772</v>
      </c>
      <c r="N307" s="21">
        <f t="shared" si="26"/>
        <v>9.2952374388308862E-3</v>
      </c>
      <c r="O307" s="21">
        <v>1.8247602582256824E-2</v>
      </c>
      <c r="Q307" s="21">
        <v>14.2668</v>
      </c>
      <c r="R307" s="21">
        <v>0.17797301119409512</v>
      </c>
      <c r="S307" s="21">
        <f t="shared" si="27"/>
        <v>8.8986505597047558E-3</v>
      </c>
      <c r="T307" s="21">
        <v>5.5139613709201944E-2</v>
      </c>
      <c r="V307" s="21">
        <v>26.558440000000001</v>
      </c>
      <c r="W307" s="21">
        <v>0.23007194351573543</v>
      </c>
      <c r="X307" s="21">
        <f t="shared" si="28"/>
        <v>1.1503597175786771E-2</v>
      </c>
      <c r="Y307" s="21">
        <v>3.5516376504369108E-3</v>
      </c>
      <c r="AA307" s="21">
        <v>22.564340000000001</v>
      </c>
      <c r="AB307" s="21">
        <v>0.22550925807434755</v>
      </c>
      <c r="AC307" s="21">
        <f t="shared" si="29"/>
        <v>1.1275462903717379E-2</v>
      </c>
      <c r="AD307">
        <v>1.3868805644322277E-2</v>
      </c>
      <c r="AH307" s="12"/>
      <c r="AI307" s="12"/>
      <c r="AR307" s="12"/>
      <c r="AS307" s="12"/>
    </row>
    <row r="308" spans="2:45" x14ac:dyDescent="0.2">
      <c r="B308" s="21">
        <v>1.9967999999999999</v>
      </c>
      <c r="C308" s="21">
        <v>6.423189993568261E-2</v>
      </c>
      <c r="D308" s="21">
        <f t="shared" si="24"/>
        <v>3.2115949967841308E-3</v>
      </c>
      <c r="E308" s="21">
        <v>1.2778771458947017E-2</v>
      </c>
      <c r="G308" s="21">
        <v>1.9293</v>
      </c>
      <c r="H308" s="21">
        <v>6.5185282632895705E-2</v>
      </c>
      <c r="I308" s="21">
        <f t="shared" si="25"/>
        <v>3.2592641316447853E-3</v>
      </c>
      <c r="J308" s="21">
        <v>2.9596063927488772E-2</v>
      </c>
      <c r="L308" s="21">
        <v>16.7987</v>
      </c>
      <c r="M308" s="21">
        <v>0.18593719725958716</v>
      </c>
      <c r="N308" s="21">
        <f t="shared" si="26"/>
        <v>9.2968598629793574E-3</v>
      </c>
      <c r="O308" s="21">
        <v>1.765440454957299E-2</v>
      </c>
      <c r="Q308" s="21">
        <v>14.2951</v>
      </c>
      <c r="R308" s="21">
        <v>0.17798013819452385</v>
      </c>
      <c r="S308" s="21">
        <f t="shared" si="27"/>
        <v>8.8990069097261929E-3</v>
      </c>
      <c r="T308" s="21">
        <v>3.8783243804509482E-2</v>
      </c>
      <c r="V308" s="21">
        <v>26.551359999999999</v>
      </c>
      <c r="W308" s="21">
        <v>0.23011908240201967</v>
      </c>
      <c r="X308" s="21">
        <f t="shared" si="28"/>
        <v>1.1505954120100984E-2</v>
      </c>
      <c r="Y308" s="21">
        <v>2.9308480001534283E-3</v>
      </c>
      <c r="AA308" s="21">
        <v>22.563929999999999</v>
      </c>
      <c r="AB308" s="21">
        <v>0.22552801710856854</v>
      </c>
      <c r="AC308" s="21">
        <f t="shared" si="29"/>
        <v>1.1276400855428428E-2</v>
      </c>
      <c r="AD308">
        <v>9.7410435785899845E-3</v>
      </c>
      <c r="AH308" s="12"/>
      <c r="AI308" s="12"/>
      <c r="AR308" s="12"/>
      <c r="AS308" s="12"/>
    </row>
    <row r="309" spans="2:45" x14ac:dyDescent="0.2">
      <c r="B309" s="21">
        <v>1.978</v>
      </c>
      <c r="C309" s="21">
        <v>6.425114669119969E-2</v>
      </c>
      <c r="D309" s="21">
        <f t="shared" si="24"/>
        <v>3.2125573345599848E-3</v>
      </c>
      <c r="E309" s="21">
        <v>8.4219950130595325E-3</v>
      </c>
      <c r="G309" s="21">
        <v>1.9271</v>
      </c>
      <c r="H309" s="21">
        <v>6.5199549383331043E-2</v>
      </c>
      <c r="I309" s="21">
        <f t="shared" si="25"/>
        <v>3.2599774691665522E-3</v>
      </c>
      <c r="J309" s="21">
        <v>1.8836852178641717E-2</v>
      </c>
      <c r="L309" s="21">
        <v>16.774999999999999</v>
      </c>
      <c r="M309" s="21">
        <v>0.18596923123224501</v>
      </c>
      <c r="N309" s="21">
        <f t="shared" si="26"/>
        <v>9.2984615616122507E-3</v>
      </c>
      <c r="O309" s="21">
        <v>1.0361322309435672E-2</v>
      </c>
      <c r="Q309" s="21">
        <v>14.3139</v>
      </c>
      <c r="R309" s="21">
        <v>0.1779878950151981</v>
      </c>
      <c r="S309" s="21">
        <f t="shared" si="27"/>
        <v>8.8993947507599053E-3</v>
      </c>
      <c r="T309" s="21">
        <v>2.0873188544158983E-2</v>
      </c>
      <c r="V309" s="21">
        <v>26.554770000000001</v>
      </c>
      <c r="W309" s="21">
        <v>0.2301666784621903</v>
      </c>
      <c r="X309" s="21">
        <f t="shared" si="28"/>
        <v>1.1508333923109515E-2</v>
      </c>
      <c r="Y309" s="21">
        <v>3.006198596234634E-3</v>
      </c>
      <c r="AA309" s="21">
        <v>22.55538</v>
      </c>
      <c r="AB309" s="21">
        <v>0.22554906887573875</v>
      </c>
      <c r="AC309" s="21">
        <f t="shared" si="29"/>
        <v>1.1277453443786938E-2</v>
      </c>
      <c r="AD309">
        <v>8.1483697756058199E-3</v>
      </c>
      <c r="AH309" s="12"/>
      <c r="AI309" s="12"/>
      <c r="AR309" s="12"/>
      <c r="AS309" s="12"/>
    </row>
    <row r="310" spans="2:45" x14ac:dyDescent="0.2">
      <c r="B310" s="21">
        <v>1.9783999999999999</v>
      </c>
      <c r="C310" s="21">
        <v>6.4270400848099901E-2</v>
      </c>
      <c r="D310" s="21">
        <f t="shared" si="24"/>
        <v>3.2135200424049954E-3</v>
      </c>
      <c r="E310" s="21">
        <v>1.4974912353666723E-2</v>
      </c>
      <c r="G310" s="21">
        <v>1.8965000000000001</v>
      </c>
      <c r="H310" s="21">
        <v>6.5213811457376911E-2</v>
      </c>
      <c r="I310" s="21">
        <f t="shared" si="25"/>
        <v>3.2606905728688458E-3</v>
      </c>
      <c r="J310" s="21">
        <v>1.9791210170173996E-2</v>
      </c>
      <c r="L310" s="21">
        <v>16.774699999999999</v>
      </c>
      <c r="M310" s="21">
        <v>0.18600086222855042</v>
      </c>
      <c r="N310" s="21">
        <f t="shared" si="26"/>
        <v>9.3000431114275209E-3</v>
      </c>
      <c r="O310" s="21">
        <v>1.5315253834004878E-2</v>
      </c>
      <c r="Q310" s="21">
        <v>14.299300000000001</v>
      </c>
      <c r="R310" s="21">
        <v>0.17799626851451622</v>
      </c>
      <c r="S310" s="21">
        <f t="shared" si="27"/>
        <v>8.8998134257258117E-3</v>
      </c>
      <c r="T310" s="21">
        <v>1.9028662590944288E-2</v>
      </c>
      <c r="V310" s="21">
        <v>26.551410000000001</v>
      </c>
      <c r="W310" s="21">
        <v>0.23021203496270251</v>
      </c>
      <c r="X310" s="21">
        <f t="shared" si="28"/>
        <v>1.1510601748135126E-2</v>
      </c>
      <c r="Y310" s="21">
        <v>3.1279178377964763E-3</v>
      </c>
      <c r="AA310" s="21">
        <v>22.556819999999998</v>
      </c>
      <c r="AB310" s="21">
        <v>0.22556790214480246</v>
      </c>
      <c r="AC310" s="21">
        <f t="shared" si="29"/>
        <v>1.1278395107240123E-2</v>
      </c>
      <c r="AD310">
        <v>1.3750139272020994E-2</v>
      </c>
      <c r="AH310" s="12"/>
      <c r="AI310" s="12"/>
      <c r="AR310" s="12"/>
      <c r="AS310" s="12"/>
    </row>
    <row r="311" spans="2:45" x14ac:dyDescent="0.2">
      <c r="B311" s="21">
        <v>1.9923999999999999</v>
      </c>
      <c r="C311" s="21">
        <v>6.4289662375333373E-2</v>
      </c>
      <c r="D311" s="21">
        <f t="shared" si="24"/>
        <v>3.214483118766669E-3</v>
      </c>
      <c r="E311" s="21">
        <v>1.2143310915891114E-2</v>
      </c>
      <c r="G311" s="21">
        <v>1.9478</v>
      </c>
      <c r="H311" s="21">
        <v>6.5228068700491526E-2</v>
      </c>
      <c r="I311" s="21">
        <f t="shared" si="25"/>
        <v>3.2614034350245766E-3</v>
      </c>
      <c r="J311" s="21">
        <v>3.2968060300842664E-2</v>
      </c>
      <c r="L311" s="21">
        <v>16.7896</v>
      </c>
      <c r="M311" s="21">
        <v>0.18603210179111823</v>
      </c>
      <c r="N311" s="21">
        <f t="shared" si="26"/>
        <v>9.3016050895559123E-3</v>
      </c>
      <c r="O311" s="21">
        <v>1.431282641549199E-2</v>
      </c>
      <c r="Q311" s="21">
        <v>14.2669</v>
      </c>
      <c r="R311" s="21">
        <v>0.17800524556328703</v>
      </c>
      <c r="S311" s="21">
        <f t="shared" si="27"/>
        <v>8.9002622781643517E-3</v>
      </c>
      <c r="T311" s="21">
        <v>1.9520425200287034E-2</v>
      </c>
      <c r="V311" s="21">
        <v>26.552350000000001</v>
      </c>
      <c r="W311" s="21">
        <v>0.2302602456711588</v>
      </c>
      <c r="X311" s="21">
        <f t="shared" si="28"/>
        <v>1.1513012283557941E-2</v>
      </c>
      <c r="Y311" s="21">
        <v>3.1426533375486223E-3</v>
      </c>
      <c r="AA311" s="21">
        <v>22.544309999999999</v>
      </c>
      <c r="AB311" s="21">
        <v>0.22558677232178131</v>
      </c>
      <c r="AC311" s="21">
        <f t="shared" si="29"/>
        <v>1.1279338616089067E-2</v>
      </c>
      <c r="AD311">
        <v>1.138183508929819E-2</v>
      </c>
      <c r="AH311" s="12"/>
      <c r="AI311" s="12"/>
      <c r="AR311" s="12"/>
      <c r="AS311" s="12"/>
    </row>
    <row r="312" spans="2:45" x14ac:dyDescent="0.2">
      <c r="B312" s="21">
        <v>1.9585999999999999</v>
      </c>
      <c r="C312" s="21">
        <v>6.4308931043819254E-2</v>
      </c>
      <c r="D312" s="21">
        <f t="shared" si="24"/>
        <v>3.2154465521909629E-3</v>
      </c>
      <c r="E312" s="21">
        <v>1.2364748278877343E-2</v>
      </c>
      <c r="G312" s="21">
        <v>1.9089</v>
      </c>
      <c r="H312" s="21">
        <v>6.5242321225491812E-2</v>
      </c>
      <c r="I312" s="21">
        <f t="shared" si="25"/>
        <v>3.2621160612745907E-3</v>
      </c>
      <c r="J312" s="21">
        <v>3.1231986808398827E-2</v>
      </c>
      <c r="L312" s="21">
        <v>16.758900000000001</v>
      </c>
      <c r="M312" s="21">
        <v>0.18606296147066279</v>
      </c>
      <c r="N312" s="21">
        <f t="shared" si="26"/>
        <v>9.3031480735331403E-3</v>
      </c>
      <c r="O312" s="21">
        <v>1.8394890594945451E-2</v>
      </c>
      <c r="Q312" s="21">
        <v>14.312799999999999</v>
      </c>
      <c r="R312" s="21">
        <v>0.17801481304387864</v>
      </c>
      <c r="S312" s="21">
        <f t="shared" si="27"/>
        <v>8.9007406521939333E-3</v>
      </c>
      <c r="T312" s="21">
        <v>1.7365108695311854E-2</v>
      </c>
      <c r="V312" s="21">
        <v>26.546199999999999</v>
      </c>
      <c r="W312" s="21">
        <v>0.23030747413592931</v>
      </c>
      <c r="X312" s="21">
        <f t="shared" si="28"/>
        <v>1.1515373706796466E-2</v>
      </c>
      <c r="Y312" s="21">
        <v>7.2396388031448159E-3</v>
      </c>
      <c r="AA312" s="21">
        <v>22.528680000000001</v>
      </c>
      <c r="AB312" s="21">
        <v>0.22560567932950737</v>
      </c>
      <c r="AC312" s="21">
        <f t="shared" si="29"/>
        <v>1.1280283966475369E-2</v>
      </c>
      <c r="AD312">
        <v>9.9823028405262911E-3</v>
      </c>
      <c r="AH312" s="12"/>
      <c r="AI312" s="12"/>
      <c r="AR312" s="12"/>
      <c r="AS312" s="12"/>
    </row>
    <row r="313" spans="2:45" x14ac:dyDescent="0.2">
      <c r="B313" s="21">
        <v>1.9731000000000001</v>
      </c>
      <c r="C313" s="21">
        <v>6.4328206822202888E-2</v>
      </c>
      <c r="D313" s="21">
        <f t="shared" si="24"/>
        <v>3.2164103411101447E-3</v>
      </c>
      <c r="E313" s="21">
        <v>1.2180845619249935E-2</v>
      </c>
      <c r="G313" s="21">
        <v>1.8604000000000001</v>
      </c>
      <c r="H313" s="21">
        <v>6.5256568877722618E-2</v>
      </c>
      <c r="I313" s="21">
        <f t="shared" si="25"/>
        <v>3.2628284438861311E-3</v>
      </c>
      <c r="J313" s="21">
        <v>3.1052165785980183E-2</v>
      </c>
      <c r="L313" s="21">
        <v>16.753699999999998</v>
      </c>
      <c r="M313" s="21">
        <v>0.18609345282545153</v>
      </c>
      <c r="N313" s="21">
        <f t="shared" si="26"/>
        <v>9.3046726412725766E-3</v>
      </c>
      <c r="O313" s="21">
        <v>2.3135254483148252E-2</v>
      </c>
      <c r="Q313" s="21">
        <v>14.288</v>
      </c>
      <c r="R313" s="21">
        <v>0.17802495784938588</v>
      </c>
      <c r="S313" s="21">
        <f t="shared" si="27"/>
        <v>8.9012478924692939E-3</v>
      </c>
      <c r="T313" s="21">
        <v>1.7763670791815407E-2</v>
      </c>
      <c r="V313" s="21">
        <v>26.55048</v>
      </c>
      <c r="W313" s="21">
        <v>0.23035351037039314</v>
      </c>
      <c r="X313" s="21">
        <f t="shared" si="28"/>
        <v>1.1517675518519658E-2</v>
      </c>
      <c r="Y313" s="21">
        <v>7.2366311222834727E-3</v>
      </c>
      <c r="AA313" s="21">
        <v>22.542649999999998</v>
      </c>
      <c r="AB313" s="21">
        <v>0.22562512571722013</v>
      </c>
      <c r="AC313" s="21">
        <f t="shared" si="29"/>
        <v>1.1281256285861007E-2</v>
      </c>
      <c r="AD313">
        <v>6.5762580545467731E-3</v>
      </c>
      <c r="AH313" s="12"/>
      <c r="AI313" s="12"/>
      <c r="AR313" s="12"/>
      <c r="AS313" s="12"/>
    </row>
    <row r="314" spans="2:45" x14ac:dyDescent="0.2">
      <c r="B314" s="21">
        <v>1.9699</v>
      </c>
      <c r="C314" s="21">
        <v>6.4347489414909989E-2</v>
      </c>
      <c r="D314" s="21">
        <f t="shared" si="24"/>
        <v>3.2173744707454997E-3</v>
      </c>
      <c r="E314" s="21">
        <v>2.044548849991128E-2</v>
      </c>
      <c r="G314" s="21">
        <v>1.9013</v>
      </c>
      <c r="H314" s="21">
        <v>6.5270811636198342E-2</v>
      </c>
      <c r="I314" s="21">
        <f t="shared" si="25"/>
        <v>3.2635405818099172E-3</v>
      </c>
      <c r="J314" s="21">
        <v>2.0170200792257852E-2</v>
      </c>
      <c r="L314" s="21">
        <v>16.7957</v>
      </c>
      <c r="M314" s="21">
        <v>0.18612358742077617</v>
      </c>
      <c r="N314" s="21">
        <f t="shared" si="26"/>
        <v>9.3061793710388085E-3</v>
      </c>
      <c r="O314" s="21">
        <v>2.0193860453118492E-2</v>
      </c>
      <c r="Q314" s="21">
        <v>14.301399999999999</v>
      </c>
      <c r="R314" s="21">
        <v>0.17803566688281722</v>
      </c>
      <c r="S314" s="21">
        <f t="shared" si="27"/>
        <v>8.9017833441408616E-3</v>
      </c>
      <c r="T314" s="21">
        <v>8.9046055499384623E-3</v>
      </c>
      <c r="V314" s="21">
        <v>26.534800000000001</v>
      </c>
      <c r="W314" s="21">
        <v>0.23040183141614767</v>
      </c>
      <c r="X314" s="21">
        <f t="shared" si="28"/>
        <v>1.1520091570807384E-2</v>
      </c>
      <c r="Y314" s="21">
        <v>1.0886385074945696E-2</v>
      </c>
      <c r="AA314" s="21">
        <v>22.544080000000001</v>
      </c>
      <c r="AB314" s="21">
        <v>0.22564736803934332</v>
      </c>
      <c r="AC314" s="21">
        <f t="shared" si="29"/>
        <v>1.1282368401967167E-2</v>
      </c>
      <c r="AD314">
        <v>6.1809521920164739E-3</v>
      </c>
      <c r="AH314" s="12"/>
      <c r="AI314" s="12"/>
      <c r="AR314" s="12"/>
      <c r="AS314" s="12"/>
    </row>
    <row r="315" spans="2:45" x14ac:dyDescent="0.2">
      <c r="B315" s="21">
        <v>1.9722999999999999</v>
      </c>
      <c r="C315" s="21">
        <v>6.4367309504331061E-2</v>
      </c>
      <c r="D315" s="21">
        <f t="shared" si="24"/>
        <v>3.2183654752165531E-3</v>
      </c>
      <c r="E315" s="21">
        <v>1.765270517512835E-2</v>
      </c>
      <c r="G315" s="21">
        <v>1.9077</v>
      </c>
      <c r="H315" s="21">
        <v>6.5284372253808579E-2</v>
      </c>
      <c r="I315" s="21">
        <f t="shared" si="25"/>
        <v>3.2642186126904289E-3</v>
      </c>
      <c r="J315" s="21">
        <v>2.8429685189955894E-2</v>
      </c>
      <c r="L315" s="21">
        <v>16.743099999999998</v>
      </c>
      <c r="M315" s="21">
        <v>0.18615337682843455</v>
      </c>
      <c r="N315" s="21">
        <f t="shared" si="26"/>
        <v>9.3076688414217273E-3</v>
      </c>
      <c r="O315" s="21">
        <v>2.1191696487068524E-2</v>
      </c>
      <c r="Q315" s="21">
        <v>14.3032</v>
      </c>
      <c r="R315" s="21">
        <v>0.17804692705630099</v>
      </c>
      <c r="S315" s="21">
        <f t="shared" si="27"/>
        <v>8.90234635281505E-3</v>
      </c>
      <c r="T315" s="21">
        <v>7.435859062677159E-3</v>
      </c>
      <c r="V315" s="21">
        <v>26.551390000000001</v>
      </c>
      <c r="W315" s="21">
        <v>0.23045021906428967</v>
      </c>
      <c r="X315" s="21">
        <f t="shared" si="28"/>
        <v>1.1522510953214484E-2</v>
      </c>
      <c r="Y315" s="21">
        <v>1.0693198773052148E-2</v>
      </c>
      <c r="AA315" s="21">
        <v>22.541740000000001</v>
      </c>
      <c r="AB315" s="21">
        <v>0.22566638526622515</v>
      </c>
      <c r="AC315" s="21">
        <f t="shared" si="29"/>
        <v>1.1283319263311258E-2</v>
      </c>
      <c r="AD315">
        <v>1.0212295040783427E-2</v>
      </c>
      <c r="AH315" s="12"/>
      <c r="AI315" s="12"/>
      <c r="AR315" s="12"/>
      <c r="AS315" s="12"/>
    </row>
    <row r="316" spans="2:45" x14ac:dyDescent="0.2">
      <c r="B316" s="21">
        <v>2.0123000000000002</v>
      </c>
      <c r="C316" s="21">
        <v>6.4386605466004138E-2</v>
      </c>
      <c r="D316" s="21">
        <f t="shared" si="24"/>
        <v>3.219330273300207E-3</v>
      </c>
      <c r="E316" s="21">
        <v>1.7090582201902998E-2</v>
      </c>
      <c r="G316" s="21">
        <v>1.8877999999999999</v>
      </c>
      <c r="H316" s="21">
        <v>6.5298605203952476E-2</v>
      </c>
      <c r="I316" s="21">
        <f t="shared" si="25"/>
        <v>3.264930260197624E-3</v>
      </c>
      <c r="J316" s="21">
        <v>2.2342493146468707E-2</v>
      </c>
      <c r="L316" s="21">
        <v>16.771699999999999</v>
      </c>
      <c r="M316" s="21">
        <v>0.18618283262622692</v>
      </c>
      <c r="N316" s="21">
        <f t="shared" si="26"/>
        <v>9.3091416313113469E-3</v>
      </c>
      <c r="O316" s="21">
        <v>2.3186030276872195E-2</v>
      </c>
      <c r="Q316" s="21">
        <v>14.298999999999999</v>
      </c>
      <c r="R316" s="21">
        <v>0.17805872529030933</v>
      </c>
      <c r="S316" s="21">
        <f t="shared" si="27"/>
        <v>8.902936264515467E-3</v>
      </c>
      <c r="T316" s="21">
        <v>3.5969431466178771E-3</v>
      </c>
      <c r="V316" s="21">
        <v>26.52636</v>
      </c>
      <c r="W316" s="21">
        <v>0.23049627198596934</v>
      </c>
      <c r="X316" s="21">
        <f t="shared" si="28"/>
        <v>1.1524813599298467E-2</v>
      </c>
      <c r="Y316" s="21">
        <v>9.448987776476651E-3</v>
      </c>
      <c r="AA316" s="21">
        <v>22.539390000000001</v>
      </c>
      <c r="AB316" s="21">
        <v>0.22568594164673886</v>
      </c>
      <c r="AC316" s="21">
        <f t="shared" si="29"/>
        <v>1.1284297082336943E-2</v>
      </c>
      <c r="AD316">
        <v>1.0318190248295245E-2</v>
      </c>
      <c r="AH316" s="12"/>
      <c r="AI316" s="12"/>
      <c r="AR316" s="12"/>
      <c r="AS316" s="12"/>
    </row>
    <row r="317" spans="2:45" x14ac:dyDescent="0.2">
      <c r="B317" s="21">
        <v>1.9785999999999999</v>
      </c>
      <c r="C317" s="21">
        <v>6.4405907882015903E-2</v>
      </c>
      <c r="D317" s="21">
        <f t="shared" si="24"/>
        <v>3.2202953941007952E-3</v>
      </c>
      <c r="E317" s="21">
        <v>1.776212262090324E-2</v>
      </c>
      <c r="G317" s="21">
        <v>1.9381999999999999</v>
      </c>
      <c r="H317" s="21">
        <v>6.5312833197271727E-2</v>
      </c>
      <c r="I317" s="21">
        <f t="shared" si="25"/>
        <v>3.2656416598635866E-3</v>
      </c>
      <c r="J317" s="21">
        <v>2.1463620384268845E-2</v>
      </c>
      <c r="L317" s="21">
        <v>16.7821</v>
      </c>
      <c r="M317" s="21">
        <v>0.18621196639746646</v>
      </c>
      <c r="N317" s="21">
        <f t="shared" si="26"/>
        <v>9.3105983198733238E-3</v>
      </c>
      <c r="O317" s="21">
        <v>6.56022713021433E-2</v>
      </c>
      <c r="Q317" s="21">
        <v>14.308</v>
      </c>
      <c r="R317" s="21">
        <v>0.17807104851290192</v>
      </c>
      <c r="S317" s="21">
        <f t="shared" si="27"/>
        <v>8.9035524256450959E-3</v>
      </c>
      <c r="T317" s="21">
        <v>5.5716245386783145E-3</v>
      </c>
      <c r="V317" s="21">
        <v>26.54372</v>
      </c>
      <c r="W317" s="21">
        <v>0.23054470101046393</v>
      </c>
      <c r="X317" s="21">
        <f t="shared" si="28"/>
        <v>1.1527235050523197E-2</v>
      </c>
      <c r="Y317" s="21">
        <v>9.1153677929090952E-3</v>
      </c>
      <c r="AA317" s="21">
        <v>22.519449999999999</v>
      </c>
      <c r="AB317" s="21">
        <v>0.22570553447211641</v>
      </c>
      <c r="AC317" s="21">
        <f t="shared" si="29"/>
        <v>1.1285276723605821E-2</v>
      </c>
      <c r="AD317">
        <v>9.0928196946826519E-3</v>
      </c>
      <c r="AH317" s="12"/>
      <c r="AI317" s="12"/>
      <c r="AR317" s="12"/>
      <c r="AS317" s="12"/>
    </row>
    <row r="318" spans="2:45" x14ac:dyDescent="0.2">
      <c r="B318" s="21">
        <v>1.9857</v>
      </c>
      <c r="C318" s="21">
        <v>6.4425747205087966E-2</v>
      </c>
      <c r="D318" s="21">
        <f t="shared" si="24"/>
        <v>3.2212873602543986E-3</v>
      </c>
      <c r="E318" s="21">
        <v>1.8805770391026273E-2</v>
      </c>
      <c r="G318" s="21">
        <v>1.9369000000000001</v>
      </c>
      <c r="H318" s="21">
        <v>6.5327056078714349E-2</v>
      </c>
      <c r="I318" s="21">
        <f t="shared" si="25"/>
        <v>3.2663528039357176E-3</v>
      </c>
      <c r="J318" s="21">
        <v>2.0454657171412111E-2</v>
      </c>
      <c r="L318" s="21">
        <v>16.8018</v>
      </c>
      <c r="M318" s="21">
        <v>0.18624078973050337</v>
      </c>
      <c r="N318" s="21">
        <f t="shared" si="26"/>
        <v>9.3120394865251685E-3</v>
      </c>
      <c r="O318" s="21">
        <v>8.2762443173217529E-2</v>
      </c>
      <c r="Q318" s="21">
        <v>14.2997</v>
      </c>
      <c r="R318" s="21">
        <v>0.17808388365898847</v>
      </c>
      <c r="S318" s="21">
        <f t="shared" si="27"/>
        <v>8.9041941829494237E-3</v>
      </c>
      <c r="T318" s="21">
        <v>6.1735727095418996E-3</v>
      </c>
      <c r="V318" s="21">
        <v>26.54129</v>
      </c>
      <c r="W318" s="21">
        <v>0.2305941548449468</v>
      </c>
      <c r="X318" s="21">
        <f t="shared" si="28"/>
        <v>1.152970774224734E-2</v>
      </c>
      <c r="Y318" s="21">
        <v>7.2190463359088804E-3</v>
      </c>
      <c r="AA318" s="21">
        <v>22.528890000000001</v>
      </c>
      <c r="AB318" s="21">
        <v>0.22572792371116157</v>
      </c>
      <c r="AC318" s="21">
        <f t="shared" si="29"/>
        <v>1.128639618555808E-2</v>
      </c>
      <c r="AD318">
        <v>7.8286799653584822E-3</v>
      </c>
      <c r="AH318" s="12"/>
      <c r="AI318" s="12"/>
      <c r="AR318" s="12"/>
      <c r="AS318" s="12"/>
    </row>
    <row r="319" spans="2:45" x14ac:dyDescent="0.2">
      <c r="B319" s="21">
        <v>1.9668000000000001</v>
      </c>
      <c r="C319" s="21">
        <v>6.4445062136038775E-2</v>
      </c>
      <c r="D319" s="21">
        <f t="shared" si="24"/>
        <v>3.2222531068019388E-3</v>
      </c>
      <c r="E319" s="21">
        <v>1.3959047245424667E-2</v>
      </c>
      <c r="G319" s="21">
        <v>1.9262999999999999</v>
      </c>
      <c r="H319" s="21">
        <v>6.5341273961108753E-2</v>
      </c>
      <c r="I319" s="21">
        <f t="shared" si="25"/>
        <v>3.2670636980554378E-3</v>
      </c>
      <c r="J319" s="21">
        <v>1.2818619270420625E-2</v>
      </c>
      <c r="L319" s="21">
        <v>16.913499999999999</v>
      </c>
      <c r="M319" s="21">
        <v>0.18626931421826168</v>
      </c>
      <c r="N319" s="21">
        <f t="shared" si="26"/>
        <v>9.3134657109130835E-3</v>
      </c>
      <c r="O319" s="21">
        <v>8.1763060118858102E-2</v>
      </c>
      <c r="Q319" s="21">
        <v>14.292899999999999</v>
      </c>
      <c r="R319" s="21">
        <v>0.17809721766960912</v>
      </c>
      <c r="S319" s="21">
        <f t="shared" si="27"/>
        <v>8.904860883480456E-3</v>
      </c>
      <c r="T319" s="21">
        <v>1.1252421961515616E-2</v>
      </c>
      <c r="V319" s="21">
        <v>26.542619999999999</v>
      </c>
      <c r="W319" s="21">
        <v>0.2306427152127144</v>
      </c>
      <c r="X319" s="21">
        <f t="shared" si="28"/>
        <v>1.153213576063572E-2</v>
      </c>
      <c r="Y319" s="21">
        <v>2.04721916266924E-2</v>
      </c>
      <c r="AA319" s="21">
        <v>22.536639999999998</v>
      </c>
      <c r="AB319" s="21">
        <v>0.22574758939088865</v>
      </c>
      <c r="AC319" s="21">
        <f t="shared" si="29"/>
        <v>1.1287379469544433E-2</v>
      </c>
      <c r="AD319">
        <v>6.9650606601804879E-3</v>
      </c>
      <c r="AH319" s="12"/>
      <c r="AI319" s="12"/>
      <c r="AR319" s="12"/>
      <c r="AS319" s="12"/>
    </row>
    <row r="320" spans="2:45" x14ac:dyDescent="0.2">
      <c r="B320" s="21">
        <v>2.0051999999999999</v>
      </c>
      <c r="C320" s="21">
        <v>6.4464913579422717E-2</v>
      </c>
      <c r="D320" s="21">
        <f t="shared" si="24"/>
        <v>3.2232456789711358E-3</v>
      </c>
      <c r="E320" s="21">
        <v>1.7774335430614512E-2</v>
      </c>
      <c r="G320" s="21">
        <v>1.9236</v>
      </c>
      <c r="H320" s="21">
        <v>6.5355486756318706E-2</v>
      </c>
      <c r="I320" s="21">
        <f t="shared" si="25"/>
        <v>3.2677743378159356E-3</v>
      </c>
      <c r="J320" s="21">
        <v>2.279326654957553E-2</v>
      </c>
      <c r="L320" s="21">
        <v>16.952300000000001</v>
      </c>
      <c r="M320" s="21">
        <v>0.1862975514577912</v>
      </c>
      <c r="N320" s="21">
        <f t="shared" si="26"/>
        <v>9.3148775728895596E-3</v>
      </c>
      <c r="O320" s="21">
        <v>6.6126636085620027E-2</v>
      </c>
      <c r="Q320" s="21">
        <v>14.306699999999999</v>
      </c>
      <c r="R320" s="21">
        <v>0.17811103749123353</v>
      </c>
      <c r="S320" s="21">
        <f t="shared" si="27"/>
        <v>8.9055518745616759E-3</v>
      </c>
      <c r="T320" s="21">
        <v>1.1287293741193789E-2</v>
      </c>
      <c r="V320" s="21">
        <v>26.535129999999999</v>
      </c>
      <c r="W320" s="21">
        <v>0.23068941726140818</v>
      </c>
      <c r="X320" s="21">
        <f t="shared" si="28"/>
        <v>1.153447086307041E-2</v>
      </c>
      <c r="Y320" s="21">
        <v>8.497031970046906E-2</v>
      </c>
      <c r="AA320" s="21">
        <v>22.528559999999999</v>
      </c>
      <c r="AB320" s="21">
        <v>0.2257677939202174</v>
      </c>
      <c r="AC320" s="21">
        <f t="shared" si="29"/>
        <v>1.128838969601087E-2</v>
      </c>
      <c r="AD320">
        <v>1.9998439439116823E-2</v>
      </c>
      <c r="AH320" s="12"/>
      <c r="AI320" s="12"/>
      <c r="AR320" s="12"/>
      <c r="AS320" s="12"/>
    </row>
    <row r="321" spans="2:45" x14ac:dyDescent="0.2">
      <c r="B321" s="21">
        <v>1.9857</v>
      </c>
      <c r="C321" s="21">
        <v>6.4484240365538778E-2</v>
      </c>
      <c r="D321" s="21">
        <f t="shared" si="24"/>
        <v>3.2242120182769392E-3</v>
      </c>
      <c r="E321" s="21">
        <v>2.1212142748906777E-2</v>
      </c>
      <c r="G321" s="21">
        <v>1.9064000000000001</v>
      </c>
      <c r="H321" s="21">
        <v>6.5369694376112203E-2</v>
      </c>
      <c r="I321" s="21">
        <f t="shared" si="25"/>
        <v>3.2684847188056104E-3</v>
      </c>
      <c r="J321" s="21">
        <v>1.9606631531193675E-2</v>
      </c>
      <c r="L321" s="21">
        <v>16.948499999999999</v>
      </c>
      <c r="M321" s="21">
        <v>0.18632551304983169</v>
      </c>
      <c r="N321" s="21">
        <f t="shared" si="26"/>
        <v>9.3162756524915857E-3</v>
      </c>
      <c r="O321" s="21">
        <v>1.8751213294078511E-2</v>
      </c>
      <c r="Q321" s="21">
        <v>14.2806</v>
      </c>
      <c r="R321" s="21">
        <v>0.17812533007508013</v>
      </c>
      <c r="S321" s="21">
        <f t="shared" si="27"/>
        <v>8.9062665037540067E-3</v>
      </c>
      <c r="T321" s="21">
        <v>1.0510803965443981E-2</v>
      </c>
      <c r="V321" s="21">
        <v>26.58586</v>
      </c>
      <c r="W321" s="21">
        <v>0.23073849638678939</v>
      </c>
      <c r="X321" s="21">
        <f t="shared" si="28"/>
        <v>1.153692481933947E-2</v>
      </c>
      <c r="Y321" s="21">
        <v>0.1195928987440307</v>
      </c>
      <c r="AA321" s="21">
        <v>22.520820000000001</v>
      </c>
      <c r="AB321" s="21">
        <v>0.22578753194873752</v>
      </c>
      <c r="AC321" s="21">
        <f t="shared" si="29"/>
        <v>1.1289376597436876E-2</v>
      </c>
      <c r="AD321">
        <v>5.9517948721372713E-2</v>
      </c>
      <c r="AH321" s="12"/>
      <c r="AI321" s="12"/>
      <c r="AR321" s="12"/>
      <c r="AS321" s="12"/>
    </row>
    <row r="322" spans="2:45" x14ac:dyDescent="0.2">
      <c r="B322" s="21">
        <v>1.9601999999999999</v>
      </c>
      <c r="C322" s="21">
        <v>6.4504103334404983E-2</v>
      </c>
      <c r="D322" s="21">
        <f t="shared" si="24"/>
        <v>3.2252051667202492E-3</v>
      </c>
      <c r="E322" s="21">
        <v>2.1384176392837757E-2</v>
      </c>
      <c r="G322" s="21">
        <v>1.8786</v>
      </c>
      <c r="H322" s="21">
        <v>6.5383896799230817E-2</v>
      </c>
      <c r="I322" s="21">
        <f t="shared" si="25"/>
        <v>3.2691948399615409E-3</v>
      </c>
      <c r="J322" s="21">
        <v>1.8857571423701366E-2</v>
      </c>
      <c r="L322" s="21">
        <v>16.961500000000001</v>
      </c>
      <c r="M322" s="21">
        <v>0.18635321059839285</v>
      </c>
      <c r="N322" s="21">
        <f t="shared" si="26"/>
        <v>9.3176605299196431E-3</v>
      </c>
      <c r="O322" s="21">
        <v>5.0421225689189038E-3</v>
      </c>
      <c r="Q322" s="21">
        <v>14.2818</v>
      </c>
      <c r="R322" s="21">
        <v>0.17814008237645163</v>
      </c>
      <c r="S322" s="21">
        <f t="shared" si="27"/>
        <v>8.9070041188225816E-3</v>
      </c>
      <c r="T322" s="21">
        <v>1.1177522086759336E-2</v>
      </c>
      <c r="V322" s="21">
        <v>26.735779999999998</v>
      </c>
      <c r="W322" s="21">
        <v>0.23078764025064674</v>
      </c>
      <c r="X322" s="21">
        <f t="shared" si="28"/>
        <v>1.1539382012532337E-2</v>
      </c>
      <c r="Y322" s="21">
        <v>0.12249587613466813</v>
      </c>
      <c r="AA322" s="21">
        <v>22.571660000000001</v>
      </c>
      <c r="AB322" s="21">
        <v>0.2258100668855304</v>
      </c>
      <c r="AC322" s="21">
        <f t="shared" si="29"/>
        <v>1.1290503344276521E-2</v>
      </c>
      <c r="AD322">
        <v>8.3729333569543513E-2</v>
      </c>
      <c r="AH322" s="12"/>
      <c r="AI322" s="12"/>
      <c r="AR322" s="12"/>
      <c r="AS322" s="12"/>
    </row>
    <row r="323" spans="2:45" x14ac:dyDescent="0.2">
      <c r="B323" s="21">
        <v>2.0061</v>
      </c>
      <c r="C323" s="21">
        <v>6.452397183428199E-2</v>
      </c>
      <c r="D323" s="21">
        <f t="shared" si="24"/>
        <v>3.2261985917140996E-3</v>
      </c>
      <c r="E323" s="21">
        <v>2.0918962689387845E-2</v>
      </c>
      <c r="G323" s="21">
        <v>1.9196</v>
      </c>
      <c r="H323" s="21">
        <v>6.5398094004394433E-2</v>
      </c>
      <c r="I323" s="21">
        <f t="shared" si="25"/>
        <v>3.2699047002197217E-3</v>
      </c>
      <c r="J323" s="21">
        <v>2.0556458839012089E-2</v>
      </c>
      <c r="L323" s="21">
        <v>16.954000000000001</v>
      </c>
      <c r="M323" s="21">
        <v>0.18638065571034576</v>
      </c>
      <c r="N323" s="21">
        <f t="shared" si="26"/>
        <v>9.319032785517288E-3</v>
      </c>
      <c r="O323" s="21">
        <v>7.3908727495475019E-3</v>
      </c>
      <c r="Q323" s="21">
        <v>14.2904</v>
      </c>
      <c r="R323" s="21">
        <v>0.17815528135409003</v>
      </c>
      <c r="S323" s="21">
        <f t="shared" si="27"/>
        <v>8.907764067704502E-3</v>
      </c>
      <c r="T323" s="21">
        <v>1.2342609124492015E-2</v>
      </c>
      <c r="V323" s="21">
        <v>26.79693</v>
      </c>
      <c r="W323" s="21">
        <v>0.230834534452458</v>
      </c>
      <c r="X323" s="21">
        <f t="shared" si="28"/>
        <v>1.1541726722622901E-2</v>
      </c>
      <c r="Y323" s="21">
        <v>9.0450392094229989E-2</v>
      </c>
      <c r="AA323" s="21">
        <v>22.665209999999998</v>
      </c>
      <c r="AB323" s="21">
        <v>0.22583037979258308</v>
      </c>
      <c r="AC323" s="21">
        <f t="shared" si="29"/>
        <v>1.1291518989629155E-2</v>
      </c>
      <c r="AD323">
        <v>8.2202735173471667E-2</v>
      </c>
      <c r="AH323" s="12"/>
      <c r="AI323" s="12"/>
      <c r="AR323" s="12"/>
      <c r="AS323" s="12"/>
    </row>
    <row r="324" spans="2:45" x14ac:dyDescent="0.2">
      <c r="B324" s="21">
        <v>2.0125999999999999</v>
      </c>
      <c r="C324" s="21">
        <v>6.4543845699151101E-2</v>
      </c>
      <c r="D324" s="21">
        <f t="shared" si="24"/>
        <v>3.2271922849575552E-3</v>
      </c>
      <c r="E324" s="21">
        <v>2.2244167774947227E-2</v>
      </c>
      <c r="G324" s="21">
        <v>1.9220999999999999</v>
      </c>
      <c r="H324" s="21">
        <v>6.5412285903195769E-2</v>
      </c>
      <c r="I324" s="21">
        <f t="shared" si="25"/>
        <v>3.2706142951597888E-3</v>
      </c>
      <c r="J324" s="21">
        <v>2.2526650882898673E-2</v>
      </c>
      <c r="L324" s="21">
        <v>16.957999999999998</v>
      </c>
      <c r="M324" s="21">
        <v>0.18640785999502948</v>
      </c>
      <c r="N324" s="21">
        <f t="shared" si="26"/>
        <v>9.3203929997514746E-3</v>
      </c>
      <c r="O324" s="21">
        <v>1.0151748617849277E-2</v>
      </c>
      <c r="Q324" s="21">
        <v>14.2989</v>
      </c>
      <c r="R324" s="21">
        <v>0.17817091396955062</v>
      </c>
      <c r="S324" s="21">
        <f t="shared" si="27"/>
        <v>8.9085456984775314E-3</v>
      </c>
      <c r="T324" s="21">
        <v>1.2496119397636656E-2</v>
      </c>
      <c r="V324" s="21">
        <v>26.797989999999999</v>
      </c>
      <c r="W324" s="21">
        <v>0.23088419546088484</v>
      </c>
      <c r="X324" s="21">
        <f t="shared" si="28"/>
        <v>1.1544209773044243E-2</v>
      </c>
      <c r="Y324" s="21">
        <v>2.6132949125577502E-2</v>
      </c>
      <c r="AA324" s="21">
        <v>22.707799999999999</v>
      </c>
      <c r="AB324" s="21">
        <v>0.22585072860315203</v>
      </c>
      <c r="AC324" s="21">
        <f t="shared" si="29"/>
        <v>1.1292536430157603E-2</v>
      </c>
      <c r="AD324">
        <v>5.8404727805203435E-2</v>
      </c>
      <c r="AH324" s="12"/>
      <c r="AI324" s="12"/>
      <c r="AR324" s="12"/>
      <c r="AS324" s="12"/>
    </row>
    <row r="325" spans="2:45" x14ac:dyDescent="0.2">
      <c r="B325" s="21">
        <v>2.0011000000000001</v>
      </c>
      <c r="C325" s="21">
        <v>6.4563724895359928E-2</v>
      </c>
      <c r="D325" s="21">
        <f t="shared" si="24"/>
        <v>3.2281862447679967E-3</v>
      </c>
      <c r="E325" s="21">
        <v>1.4539773038118568E-2</v>
      </c>
      <c r="G325" s="21">
        <v>1.9316</v>
      </c>
      <c r="H325" s="21">
        <v>6.5426472541381647E-2</v>
      </c>
      <c r="I325" s="21">
        <f t="shared" si="25"/>
        <v>3.2713236270690824E-3</v>
      </c>
      <c r="J325" s="21">
        <v>7.7020776417795513E-3</v>
      </c>
      <c r="L325" s="21">
        <v>16.968</v>
      </c>
      <c r="M325" s="21">
        <v>0.18643483506387196</v>
      </c>
      <c r="N325" s="21">
        <f t="shared" si="26"/>
        <v>9.3217417531935975E-3</v>
      </c>
      <c r="O325" s="21">
        <v>1.0069359463242934E-2</v>
      </c>
      <c r="Q325" s="21">
        <v>14.2658</v>
      </c>
      <c r="R325" s="21">
        <v>0.1781869671865926</v>
      </c>
      <c r="S325" s="21">
        <f t="shared" si="27"/>
        <v>8.9093483593296312E-3</v>
      </c>
      <c r="T325" s="21">
        <v>1.2802226368877768E-2</v>
      </c>
      <c r="V325" s="21">
        <v>26.78847</v>
      </c>
      <c r="W325" s="21">
        <v>0.23093382994364897</v>
      </c>
      <c r="X325" s="21">
        <f t="shared" si="28"/>
        <v>1.1546691497182449E-2</v>
      </c>
      <c r="Y325" s="21">
        <v>5.1337198988645211E-3</v>
      </c>
      <c r="AA325" s="21">
        <v>22.696650000000002</v>
      </c>
      <c r="AB325" s="21">
        <v>0.22587161588116969</v>
      </c>
      <c r="AC325" s="21">
        <f t="shared" si="29"/>
        <v>1.1293580794058485E-2</v>
      </c>
      <c r="AD325">
        <v>1.9842576193630196E-2</v>
      </c>
      <c r="AH325" s="12"/>
      <c r="AI325" s="12"/>
      <c r="AR325" s="12"/>
      <c r="AS325" s="12"/>
    </row>
    <row r="326" spans="2:45" x14ac:dyDescent="0.2">
      <c r="B326" s="21">
        <v>1.9757</v>
      </c>
      <c r="C326" s="21">
        <v>6.4583609123862865E-2</v>
      </c>
      <c r="D326" s="21">
        <f t="shared" si="24"/>
        <v>3.2291804561931435E-3</v>
      </c>
      <c r="E326" s="21">
        <v>1.6178782401651846E-2</v>
      </c>
      <c r="G326" s="21">
        <v>1.9346000000000001</v>
      </c>
      <c r="H326" s="21">
        <v>6.5440653830464393E-2</v>
      </c>
      <c r="I326" s="21">
        <f t="shared" si="25"/>
        <v>3.27203269152322E-3</v>
      </c>
      <c r="J326" s="21">
        <v>1.4244472612209968E-2</v>
      </c>
      <c r="L326" s="21">
        <v>16.940799999999999</v>
      </c>
      <c r="M326" s="21">
        <v>0.18646159253002251</v>
      </c>
      <c r="N326" s="21">
        <f t="shared" si="26"/>
        <v>9.323079626501125E-3</v>
      </c>
      <c r="O326" s="21">
        <v>1.5179657440140779E-2</v>
      </c>
      <c r="Q326" s="21">
        <v>14.289899999999999</v>
      </c>
      <c r="R326" s="21">
        <v>0.17820342797059069</v>
      </c>
      <c r="S326" s="21">
        <f t="shared" si="27"/>
        <v>8.9101713985295355E-3</v>
      </c>
      <c r="T326" s="21">
        <v>1.3392273892061535E-2</v>
      </c>
      <c r="V326" s="21">
        <v>26.790659999999999</v>
      </c>
      <c r="W326" s="21">
        <v>0.23098361855565405</v>
      </c>
      <c r="X326" s="21">
        <f t="shared" si="28"/>
        <v>1.1549180927782704E-2</v>
      </c>
      <c r="Y326" s="21">
        <v>5.5507503997202362E-3</v>
      </c>
      <c r="AA326" s="21">
        <v>22.712599999999998</v>
      </c>
      <c r="AB326" s="21">
        <v>0.2258920362659908</v>
      </c>
      <c r="AC326" s="21">
        <f t="shared" si="29"/>
        <v>1.129460181329954E-2</v>
      </c>
      <c r="AD326">
        <v>6.7630850948356925E-3</v>
      </c>
      <c r="AH326" s="12"/>
      <c r="AI326" s="12"/>
      <c r="AR326" s="12"/>
      <c r="AS326" s="12"/>
    </row>
    <row r="327" spans="2:45" x14ac:dyDescent="0.2">
      <c r="B327" s="21">
        <v>1.99</v>
      </c>
      <c r="C327" s="21">
        <v>6.4603498284239419E-2</v>
      </c>
      <c r="D327" s="21">
        <f t="shared" si="24"/>
        <v>3.230174914211971E-3</v>
      </c>
      <c r="E327" s="21">
        <v>1.4340083681764206E-2</v>
      </c>
      <c r="G327" s="21">
        <v>1.917</v>
      </c>
      <c r="H327" s="21">
        <v>6.5454152962848525E-2</v>
      </c>
      <c r="I327" s="21">
        <f t="shared" si="25"/>
        <v>3.2727076481424266E-3</v>
      </c>
      <c r="J327" s="21">
        <v>1.4267200145788939E-2</v>
      </c>
      <c r="L327" s="21">
        <v>16.9496</v>
      </c>
      <c r="M327" s="21">
        <v>0.18648814400800126</v>
      </c>
      <c r="N327" s="21">
        <f t="shared" si="26"/>
        <v>9.3244072004000627E-3</v>
      </c>
      <c r="O327" s="21">
        <v>1.8243300140051637E-2</v>
      </c>
      <c r="Q327" s="21">
        <v>14.278600000000001</v>
      </c>
      <c r="R327" s="21">
        <v>0.17822028328796191</v>
      </c>
      <c r="S327" s="21">
        <f t="shared" si="27"/>
        <v>8.9110141643980959E-3</v>
      </c>
      <c r="T327" s="21">
        <v>1.1205891307700543E-2</v>
      </c>
      <c r="V327" s="21">
        <v>26.786429999999999</v>
      </c>
      <c r="W327" s="21">
        <v>0.23103097345653242</v>
      </c>
      <c r="X327" s="21">
        <f t="shared" si="28"/>
        <v>1.1551548672826623E-2</v>
      </c>
      <c r="Y327" s="21">
        <v>7.7015732159080828E-3</v>
      </c>
      <c r="AA327" s="21">
        <v>22.711860000000001</v>
      </c>
      <c r="AB327" s="21">
        <v>0.22591525420589553</v>
      </c>
      <c r="AC327" s="21">
        <f t="shared" si="29"/>
        <v>1.1295762710294777E-2</v>
      </c>
      <c r="AD327">
        <v>6.7600051775119352E-3</v>
      </c>
      <c r="AH327" s="12"/>
      <c r="AI327" s="12"/>
      <c r="AR327" s="12"/>
      <c r="AS327" s="12"/>
    </row>
    <row r="328" spans="2:45" x14ac:dyDescent="0.2">
      <c r="B328" s="21">
        <v>2.0143</v>
      </c>
      <c r="C328" s="21">
        <v>6.4623392275911865E-2</v>
      </c>
      <c r="D328" s="21">
        <f t="shared" ref="D328:D391" si="30">0.05*C328</f>
        <v>3.2311696137955932E-3</v>
      </c>
      <c r="E328" s="21">
        <v>1.4072668545801815E-2</v>
      </c>
      <c r="G328" s="21">
        <v>1.8987000000000001</v>
      </c>
      <c r="H328" s="21">
        <v>6.5468323464571751E-2</v>
      </c>
      <c r="I328" s="21">
        <f t="shared" ref="I328:I391" si="31">0.05*H328</f>
        <v>3.2734161732285876E-3</v>
      </c>
      <c r="J328" s="21">
        <v>1.9950363405211412E-2</v>
      </c>
      <c r="L328" s="21">
        <v>16.979500000000002</v>
      </c>
      <c r="M328" s="21">
        <v>0.18651450111335927</v>
      </c>
      <c r="N328" s="21">
        <f t="shared" ref="N328:N391" si="32">0.05*M328</f>
        <v>9.3257250556679633E-3</v>
      </c>
      <c r="O328" s="21">
        <v>1.6718941354045509E-2</v>
      </c>
      <c r="Q328" s="21">
        <v>14.294600000000001</v>
      </c>
      <c r="R328" s="21">
        <v>0.17823752010561264</v>
      </c>
      <c r="S328" s="21">
        <f t="shared" ref="S328:S391" si="33">0.05*R328</f>
        <v>8.9118760052806327E-3</v>
      </c>
      <c r="T328" s="21">
        <v>6.8972458271400828E-3</v>
      </c>
      <c r="V328" s="21">
        <v>26.78322</v>
      </c>
      <c r="W328" s="21">
        <v>0.23108031820139052</v>
      </c>
      <c r="X328" s="21">
        <f t="shared" ref="X328:X391" si="34">0.05*W328</f>
        <v>1.1554015910069527E-2</v>
      </c>
      <c r="Y328" s="21">
        <v>7.905964836753784E-3</v>
      </c>
      <c r="AA328" s="21">
        <v>22.71228</v>
      </c>
      <c r="AB328" s="21">
        <v>0.22593574605926303</v>
      </c>
      <c r="AC328" s="21">
        <f t="shared" ref="AC328:AC391" si="35">0.05*AB328</f>
        <v>1.1296787302963152E-2</v>
      </c>
      <c r="AD328">
        <v>2.856601127214507E-3</v>
      </c>
      <c r="AH328" s="12"/>
      <c r="AI328" s="12"/>
      <c r="AR328" s="12"/>
      <c r="AS328" s="12"/>
    </row>
    <row r="329" spans="2:45" x14ac:dyDescent="0.2">
      <c r="B329" s="21">
        <v>1.9997</v>
      </c>
      <c r="C329" s="21">
        <v>6.4643290931736444E-2</v>
      </c>
      <c r="D329" s="21">
        <f t="shared" si="30"/>
        <v>3.2321645465868223E-3</v>
      </c>
      <c r="E329" s="21">
        <v>1.6519927360615083E-2</v>
      </c>
      <c r="G329" s="21">
        <v>1.9229000000000001</v>
      </c>
      <c r="H329" s="21">
        <v>6.5482488552838627E-2</v>
      </c>
      <c r="I329" s="21">
        <f t="shared" si="31"/>
        <v>3.2741244276419316E-3</v>
      </c>
      <c r="J329" s="21">
        <v>1.9880467801337016E-2</v>
      </c>
      <c r="L329" s="21">
        <v>16.936800000000002</v>
      </c>
      <c r="M329" s="21">
        <v>0.18654067546235437</v>
      </c>
      <c r="N329" s="21">
        <f t="shared" si="32"/>
        <v>9.3270337731177193E-3</v>
      </c>
      <c r="O329" s="21">
        <v>1.5582522260532982E-2</v>
      </c>
      <c r="Q329" s="21">
        <v>14.279199999999999</v>
      </c>
      <c r="R329" s="21">
        <v>0.17825512539040511</v>
      </c>
      <c r="S329" s="21">
        <f t="shared" si="33"/>
        <v>8.9127562695202559E-3</v>
      </c>
      <c r="T329" s="21">
        <v>1.0931239636930603E-2</v>
      </c>
      <c r="V329" s="21">
        <v>26.771100000000001</v>
      </c>
      <c r="W329" s="21">
        <v>0.23113011482562371</v>
      </c>
      <c r="X329" s="21">
        <f t="shared" si="34"/>
        <v>1.1556505741281186E-2</v>
      </c>
      <c r="Y329" s="21">
        <v>6.0524722221579454E-3</v>
      </c>
      <c r="AA329" s="21">
        <v>22.708649999999999</v>
      </c>
      <c r="AB329" s="21">
        <v>0.22595677607474782</v>
      </c>
      <c r="AC329" s="21">
        <f t="shared" si="35"/>
        <v>1.1297838803737392E-2</v>
      </c>
      <c r="AD329">
        <v>3.6358451562196435E-3</v>
      </c>
      <c r="AH329" s="12"/>
      <c r="AI329" s="12"/>
      <c r="AR329" s="12"/>
      <c r="AS329" s="12"/>
    </row>
    <row r="330" spans="2:45" x14ac:dyDescent="0.2">
      <c r="B330" s="21">
        <v>1.9953000000000001</v>
      </c>
      <c r="C330" s="21">
        <v>6.4663194084311995E-2</v>
      </c>
      <c r="D330" s="21">
        <f t="shared" si="30"/>
        <v>3.2331597042156001E-3</v>
      </c>
      <c r="E330" s="21">
        <v>2.4712992534292461E-2</v>
      </c>
      <c r="G330" s="21">
        <v>1.9521999999999999</v>
      </c>
      <c r="H330" s="21">
        <v>6.5496648138944069E-2</v>
      </c>
      <c r="I330" s="21">
        <f t="shared" si="31"/>
        <v>3.2748324069472035E-3</v>
      </c>
      <c r="J330" s="21">
        <v>2.6084727332291547E-2</v>
      </c>
      <c r="L330" s="21">
        <v>16.951499999999999</v>
      </c>
      <c r="M330" s="21">
        <v>0.18656667867164067</v>
      </c>
      <c r="N330" s="21">
        <f t="shared" si="32"/>
        <v>9.328333933582034E-3</v>
      </c>
      <c r="O330" s="21">
        <v>1.8256423527077289E-2</v>
      </c>
      <c r="Q330" s="21">
        <v>14.2866</v>
      </c>
      <c r="R330" s="21">
        <v>0.17827308610863737</v>
      </c>
      <c r="S330" s="21">
        <f t="shared" si="33"/>
        <v>8.9136543054318691E-3</v>
      </c>
      <c r="T330" s="21">
        <v>1.4843517103436251E-2</v>
      </c>
      <c r="V330" s="21">
        <v>26.775960000000001</v>
      </c>
      <c r="W330" s="21">
        <v>0.23117813570169801</v>
      </c>
      <c r="X330" s="21">
        <f t="shared" si="34"/>
        <v>1.1558906785084901E-2</v>
      </c>
      <c r="Y330" s="21">
        <v>4.5145852522681766E-3</v>
      </c>
      <c r="AA330" s="21">
        <v>22.716670000000001</v>
      </c>
      <c r="AB330" s="21">
        <v>0.22597784152802897</v>
      </c>
      <c r="AC330" s="21">
        <f t="shared" si="35"/>
        <v>1.1298892076401449E-2</v>
      </c>
      <c r="AD330">
        <v>3.744959278818179E-3</v>
      </c>
      <c r="AH330" s="12"/>
      <c r="AI330" s="12"/>
      <c r="AR330" s="12"/>
      <c r="AS330" s="12"/>
    </row>
    <row r="331" spans="2:45" x14ac:dyDescent="0.2">
      <c r="B331" s="21">
        <v>1.9689000000000001</v>
      </c>
      <c r="C331" s="21">
        <v>6.4683101565978812E-2</v>
      </c>
      <c r="D331" s="21">
        <f t="shared" si="30"/>
        <v>3.234155078298941E-3</v>
      </c>
      <c r="E331" s="21">
        <v>2.3904141900515805E-2</v>
      </c>
      <c r="G331" s="21">
        <v>1.9339999999999999</v>
      </c>
      <c r="H331" s="21">
        <v>6.551080213408525E-2</v>
      </c>
      <c r="I331" s="21">
        <f t="shared" si="31"/>
        <v>3.2755401067042626E-3</v>
      </c>
      <c r="J331" s="21">
        <v>2.4645445826764794E-2</v>
      </c>
      <c r="L331" s="21">
        <v>16.954599999999999</v>
      </c>
      <c r="M331" s="21">
        <v>0.18659252235797155</v>
      </c>
      <c r="N331" s="21">
        <f t="shared" si="32"/>
        <v>9.3296261178985786E-3</v>
      </c>
      <c r="O331" s="21">
        <v>1.3039440172031767E-2</v>
      </c>
      <c r="Q331" s="21">
        <v>14.2651</v>
      </c>
      <c r="R331" s="21">
        <v>0.17829138922554738</v>
      </c>
      <c r="S331" s="21">
        <f t="shared" si="33"/>
        <v>8.9145694612773694E-3</v>
      </c>
      <c r="T331" s="21">
        <v>1.4247982313296164E-2</v>
      </c>
      <c r="V331" s="21">
        <v>26.7776</v>
      </c>
      <c r="W331" s="21">
        <v>0.23122844575061183</v>
      </c>
      <c r="X331" s="21">
        <f t="shared" si="34"/>
        <v>1.1561422287530591E-2</v>
      </c>
      <c r="Y331" s="21">
        <v>2.9044310974785624E-3</v>
      </c>
      <c r="AA331" s="21">
        <v>22.707329999999999</v>
      </c>
      <c r="AB331" s="21">
        <v>0.22599894234128273</v>
      </c>
      <c r="AC331" s="21">
        <f t="shared" si="35"/>
        <v>1.1299947117064137E-2</v>
      </c>
      <c r="AD331">
        <v>9.0914751278328276E-3</v>
      </c>
      <c r="AH331" s="12"/>
      <c r="AI331" s="12"/>
      <c r="AR331" s="12"/>
      <c r="AS331" s="12"/>
    </row>
    <row r="332" spans="2:45" x14ac:dyDescent="0.2">
      <c r="B332" s="21">
        <v>2.0358999999999998</v>
      </c>
      <c r="C332" s="21">
        <v>6.4703013275299551E-2</v>
      </c>
      <c r="D332" s="21">
        <f t="shared" si="30"/>
        <v>3.2351506637649779E-3</v>
      </c>
      <c r="E332" s="21">
        <v>2.4119742950537329E-2</v>
      </c>
      <c r="G332" s="21">
        <v>1.966</v>
      </c>
      <c r="H332" s="21">
        <v>6.5524950583873504E-2</v>
      </c>
      <c r="I332" s="21">
        <f t="shared" si="31"/>
        <v>3.2762475291936754E-3</v>
      </c>
      <c r="J332" s="21">
        <v>2.5672514485340137E-2</v>
      </c>
      <c r="L332" s="21">
        <v>16.933499999999999</v>
      </c>
      <c r="M332" s="21">
        <v>0.18661821813791518</v>
      </c>
      <c r="N332" s="21">
        <f t="shared" si="32"/>
        <v>9.3309109068957594E-3</v>
      </c>
      <c r="O332" s="21">
        <v>1.7865805327496712E-2</v>
      </c>
      <c r="Q332" s="21">
        <v>14.304</v>
      </c>
      <c r="R332" s="21">
        <v>0.17831002170483071</v>
      </c>
      <c r="S332" s="21">
        <f t="shared" si="33"/>
        <v>8.9155010852415353E-3</v>
      </c>
      <c r="T332" s="21">
        <v>1.5051146135759783E-2</v>
      </c>
      <c r="V332" s="21">
        <v>26.774100000000001</v>
      </c>
      <c r="W332" s="21">
        <v>0.23127833845739573</v>
      </c>
      <c r="X332" s="21">
        <f t="shared" si="34"/>
        <v>1.1563916922869788E-2</v>
      </c>
      <c r="Y332" s="21">
        <v>2.779532334763852E-3</v>
      </c>
      <c r="AA332" s="21">
        <v>22.709129999999998</v>
      </c>
      <c r="AB332" s="21">
        <v>0.22602233872783806</v>
      </c>
      <c r="AC332" s="21">
        <f t="shared" si="35"/>
        <v>1.1301116936391903E-2</v>
      </c>
      <c r="AD332">
        <v>9.9600662648401377E-3</v>
      </c>
      <c r="AH332" s="12"/>
      <c r="AI332" s="12"/>
      <c r="AR332" s="12"/>
      <c r="AS332" s="12"/>
    </row>
    <row r="333" spans="2:45" x14ac:dyDescent="0.2">
      <c r="B333" s="21">
        <v>2.0030000000000001</v>
      </c>
      <c r="C333" s="21">
        <v>6.4722929110674843E-2</v>
      </c>
      <c r="D333" s="21">
        <f t="shared" si="30"/>
        <v>3.2361464555337423E-3</v>
      </c>
      <c r="E333" s="21">
        <v>2.4111573984292173E-2</v>
      </c>
      <c r="G333" s="21">
        <v>1.9845999999999999</v>
      </c>
      <c r="H333" s="21">
        <v>6.5539093399423515E-2</v>
      </c>
      <c r="I333" s="21">
        <f t="shared" si="31"/>
        <v>3.2769546699711761E-3</v>
      </c>
      <c r="J333" s="21">
        <v>2.6734752663901708E-2</v>
      </c>
      <c r="L333" s="21">
        <v>16.965</v>
      </c>
      <c r="M333" s="21">
        <v>0.18664377762758677</v>
      </c>
      <c r="N333" s="21">
        <f t="shared" si="32"/>
        <v>9.3321888813793392E-3</v>
      </c>
      <c r="O333" s="21">
        <v>1.7727746613712875E-2</v>
      </c>
      <c r="Q333" s="21">
        <v>14.2781</v>
      </c>
      <c r="R333" s="21">
        <v>0.17832897050817847</v>
      </c>
      <c r="S333" s="21">
        <f t="shared" si="33"/>
        <v>8.9164485254089234E-3</v>
      </c>
      <c r="T333" s="21">
        <v>1.6391247664531212E-2</v>
      </c>
      <c r="V333" s="21">
        <v>26.778300000000002</v>
      </c>
      <c r="W333" s="21">
        <v>0.23132829297271218</v>
      </c>
      <c r="X333" s="21">
        <f t="shared" si="34"/>
        <v>1.1566414648635609E-2</v>
      </c>
      <c r="Y333" s="21">
        <v>2.6649052515987535E-3</v>
      </c>
      <c r="AA333" s="21">
        <v>22.69183</v>
      </c>
      <c r="AB333" s="21">
        <v>0.22604351023911246</v>
      </c>
      <c r="AC333" s="21">
        <f t="shared" si="35"/>
        <v>1.1302175511955623E-2</v>
      </c>
      <c r="AD333">
        <v>1.3410835171606281E-2</v>
      </c>
      <c r="AH333" s="12"/>
      <c r="AI333" s="12"/>
      <c r="AR333" s="12"/>
      <c r="AS333" s="12"/>
    </row>
    <row r="334" spans="2:45" x14ac:dyDescent="0.2">
      <c r="B334" s="21">
        <v>1.9935</v>
      </c>
      <c r="C334" s="21">
        <v>6.4743908814329676E-2</v>
      </c>
      <c r="D334" s="21">
        <f t="shared" si="30"/>
        <v>3.2371954407164841E-3</v>
      </c>
      <c r="E334" s="21">
        <v>1.8850198937942167E-2</v>
      </c>
      <c r="G334" s="21">
        <v>1.9195</v>
      </c>
      <c r="H334" s="21">
        <v>6.5553230626338221E-2</v>
      </c>
      <c r="I334" s="21">
        <f t="shared" si="31"/>
        <v>3.2776615313169113E-3</v>
      </c>
      <c r="J334" s="21">
        <v>2.5739794093970522E-2</v>
      </c>
      <c r="L334" s="21">
        <v>16.981999999999999</v>
      </c>
      <c r="M334" s="21">
        <v>0.1866692124423924</v>
      </c>
      <c r="N334" s="21">
        <f t="shared" si="32"/>
        <v>9.3334606221196197E-3</v>
      </c>
      <c r="O334" s="21">
        <v>2.4491569978260148E-2</v>
      </c>
      <c r="Q334" s="21">
        <v>14.271800000000001</v>
      </c>
      <c r="R334" s="21">
        <v>0.17834822259483402</v>
      </c>
      <c r="S334" s="21">
        <f t="shared" si="33"/>
        <v>8.9174111297417018E-3</v>
      </c>
      <c r="T334" s="21">
        <v>1.6221991246453016E-2</v>
      </c>
      <c r="V334" s="21">
        <v>26.78154</v>
      </c>
      <c r="W334" s="21">
        <v>0.23137637815232978</v>
      </c>
      <c r="X334" s="21">
        <f t="shared" si="34"/>
        <v>1.156881890761649E-2</v>
      </c>
      <c r="Y334" s="21">
        <v>5.5452141527627544E-3</v>
      </c>
      <c r="AA334" s="21">
        <v>22.696829999999999</v>
      </c>
      <c r="AB334" s="21">
        <v>0.22606521952854139</v>
      </c>
      <c r="AC334" s="21">
        <f t="shared" si="35"/>
        <v>1.130326097642707E-2</v>
      </c>
      <c r="AD334">
        <v>1.2342057364961065E-2</v>
      </c>
      <c r="AH334" s="12"/>
      <c r="AI334" s="12"/>
      <c r="AR334" s="12"/>
      <c r="AS334" s="12"/>
    </row>
    <row r="335" spans="2:45" x14ac:dyDescent="0.2">
      <c r="B335" s="21">
        <v>1.9955000000000001</v>
      </c>
      <c r="C335" s="21">
        <v>6.476383226255264E-2</v>
      </c>
      <c r="D335" s="21">
        <f t="shared" si="30"/>
        <v>3.2381916131276321E-3</v>
      </c>
      <c r="E335" s="21">
        <v>5.9742781990797635E-3</v>
      </c>
      <c r="G335" s="21">
        <v>1.9342999999999999</v>
      </c>
      <c r="H335" s="21">
        <v>6.5567362108337066E-2</v>
      </c>
      <c r="I335" s="21">
        <f t="shared" si="31"/>
        <v>3.2783681054168535E-3</v>
      </c>
      <c r="J335" s="21">
        <v>2.8066439033122788E-2</v>
      </c>
      <c r="L335" s="21">
        <v>16.964099999999998</v>
      </c>
      <c r="M335" s="21">
        <v>0.1866945341967863</v>
      </c>
      <c r="N335" s="21">
        <f t="shared" si="32"/>
        <v>9.3347267098393156E-3</v>
      </c>
      <c r="O335" s="21">
        <v>2.2322791044132474E-2</v>
      </c>
      <c r="Q335" s="21">
        <v>14.2637</v>
      </c>
      <c r="R335" s="21">
        <v>0.17836776492116493</v>
      </c>
      <c r="S335" s="21">
        <f t="shared" si="33"/>
        <v>8.9183882460582477E-3</v>
      </c>
      <c r="T335" s="21">
        <v>1.4271580150775114E-2</v>
      </c>
      <c r="V335" s="21">
        <v>26.77712</v>
      </c>
      <c r="W335" s="21">
        <v>0.23142675358272799</v>
      </c>
      <c r="X335" s="21">
        <f t="shared" si="34"/>
        <v>1.1571337679136401E-2</v>
      </c>
      <c r="Y335" s="21">
        <v>5.5657856588267685E-3</v>
      </c>
      <c r="AA335" s="21">
        <v>22.675979999999999</v>
      </c>
      <c r="AB335" s="21">
        <v>0.22608646121498766</v>
      </c>
      <c r="AC335" s="21">
        <f t="shared" si="35"/>
        <v>1.1304323060749383E-2</v>
      </c>
      <c r="AD335">
        <v>7.9289236343906642E-3</v>
      </c>
      <c r="AH335" s="12"/>
      <c r="AI335" s="12"/>
      <c r="AR335" s="12"/>
      <c r="AS335" s="12"/>
    </row>
    <row r="336" spans="2:45" x14ac:dyDescent="0.2">
      <c r="B336" s="21">
        <v>1.9891000000000001</v>
      </c>
      <c r="C336" s="21">
        <v>6.4783759264367149E-2</v>
      </c>
      <c r="D336" s="21">
        <f t="shared" si="30"/>
        <v>3.2391879632183576E-3</v>
      </c>
      <c r="E336" s="21">
        <v>6.1357966067984646E-3</v>
      </c>
      <c r="G336" s="21">
        <v>1.9567000000000001</v>
      </c>
      <c r="H336" s="21">
        <v>6.5581487823627521E-2</v>
      </c>
      <c r="I336" s="21">
        <f t="shared" si="31"/>
        <v>3.2790743911813762E-3</v>
      </c>
      <c r="J336" s="21">
        <v>1.5752523607346244E-2</v>
      </c>
      <c r="L336" s="21">
        <v>16.922799999999999</v>
      </c>
      <c r="M336" s="21">
        <v>0.18671975450404357</v>
      </c>
      <c r="N336" s="21">
        <f t="shared" si="32"/>
        <v>9.3359877252021783E-3</v>
      </c>
      <c r="O336" s="21">
        <v>2.2099208130609366E-2</v>
      </c>
      <c r="Q336" s="21">
        <v>14.2927</v>
      </c>
      <c r="R336" s="21">
        <v>0.17838758444025699</v>
      </c>
      <c r="S336" s="21">
        <f t="shared" si="33"/>
        <v>8.9193792220128489E-3</v>
      </c>
      <c r="T336" s="21">
        <v>1.4985059225775296E-2</v>
      </c>
      <c r="V336" s="21">
        <v>26.76689</v>
      </c>
      <c r="W336" s="21">
        <v>0.23147719002583239</v>
      </c>
      <c r="X336" s="21">
        <f t="shared" si="34"/>
        <v>1.157385950129162E-2</v>
      </c>
      <c r="Y336" s="21">
        <v>5.8254141483675458E-3</v>
      </c>
      <c r="AA336" s="21">
        <v>22.68601</v>
      </c>
      <c r="AB336" s="21">
        <v>0.22610874317510013</v>
      </c>
      <c r="AC336" s="21">
        <f t="shared" si="35"/>
        <v>1.1305437158755007E-2</v>
      </c>
      <c r="AD336">
        <v>7.5982201863328503E-3</v>
      </c>
      <c r="AH336" s="12"/>
      <c r="AI336" s="12"/>
      <c r="AR336" s="12"/>
      <c r="AS336" s="12"/>
    </row>
    <row r="337" spans="2:45" x14ac:dyDescent="0.2">
      <c r="B337" s="21">
        <v>2.0024999999999999</v>
      </c>
      <c r="C337" s="21">
        <v>6.4804219704098956E-2</v>
      </c>
      <c r="D337" s="21">
        <f t="shared" si="30"/>
        <v>3.2402109852049479E-3</v>
      </c>
      <c r="E337" s="21">
        <v>2.256074023608275E-2</v>
      </c>
      <c r="G337" s="21">
        <v>1.9184000000000001</v>
      </c>
      <c r="H337" s="21">
        <v>6.5594931388185312E-2</v>
      </c>
      <c r="I337" s="21">
        <f t="shared" si="31"/>
        <v>3.2797465694092659E-3</v>
      </c>
      <c r="J337" s="21">
        <v>1.5890940815445787E-2</v>
      </c>
      <c r="L337" s="21">
        <v>16.947700000000001</v>
      </c>
      <c r="M337" s="21">
        <v>0.18674488497604583</v>
      </c>
      <c r="N337" s="21">
        <f t="shared" si="32"/>
        <v>9.337244248802291E-3</v>
      </c>
      <c r="O337" s="21">
        <v>1.4735162028291391E-2</v>
      </c>
      <c r="Q337" s="21">
        <v>14.2979</v>
      </c>
      <c r="R337" s="21">
        <v>0.17840766810152306</v>
      </c>
      <c r="S337" s="21">
        <f t="shared" si="33"/>
        <v>8.9203834050761537E-3</v>
      </c>
      <c r="T337" s="21">
        <v>5.6124255006191483E-2</v>
      </c>
      <c r="V337" s="21">
        <v>26.778110000000002</v>
      </c>
      <c r="W337" s="21">
        <v>0.23152488635429372</v>
      </c>
      <c r="X337" s="21">
        <f t="shared" si="34"/>
        <v>1.1576244317714687E-2</v>
      </c>
      <c r="Y337" s="21">
        <v>5.5742246097551691E-3</v>
      </c>
      <c r="AA337" s="21">
        <v>22.683979999999998</v>
      </c>
      <c r="AB337" s="21">
        <v>0.22613231609290158</v>
      </c>
      <c r="AC337" s="21">
        <f t="shared" si="35"/>
        <v>1.1306615804645079E-2</v>
      </c>
      <c r="AD337">
        <v>3.8381857693446557E-3</v>
      </c>
      <c r="AH337" s="12"/>
      <c r="AI337" s="12"/>
      <c r="AR337" s="12"/>
      <c r="AS337" s="12"/>
    </row>
    <row r="338" spans="2:45" x14ac:dyDescent="0.2">
      <c r="B338" s="21">
        <v>2.0036</v>
      </c>
      <c r="C338" s="21">
        <v>6.4824683424191565E-2</v>
      </c>
      <c r="D338" s="21">
        <f t="shared" si="30"/>
        <v>3.2412341712095786E-3</v>
      </c>
      <c r="E338" s="21">
        <v>2.1793416437080312E-2</v>
      </c>
      <c r="G338" s="21">
        <v>1.9255</v>
      </c>
      <c r="H338" s="21">
        <v>6.5609045614467468E-2</v>
      </c>
      <c r="I338" s="21">
        <f t="shared" si="31"/>
        <v>3.2804522807233735E-3</v>
      </c>
      <c r="J338" s="21">
        <v>1.5871893396819436E-2</v>
      </c>
      <c r="L338" s="21">
        <v>16.945900000000002</v>
      </c>
      <c r="M338" s="21">
        <v>0.18676993722308038</v>
      </c>
      <c r="N338" s="21">
        <f t="shared" si="32"/>
        <v>9.3384968611540196E-3</v>
      </c>
      <c r="O338" s="21">
        <v>2.8023151143295507E-2</v>
      </c>
      <c r="Q338" s="21">
        <v>14.292299999999999</v>
      </c>
      <c r="R338" s="21">
        <v>0.17842800285033103</v>
      </c>
      <c r="S338" s="21">
        <f t="shared" si="33"/>
        <v>8.9214001425165518E-3</v>
      </c>
      <c r="T338" s="21">
        <v>6.548001221746981E-2</v>
      </c>
      <c r="V338" s="21">
        <v>26.77139</v>
      </c>
      <c r="W338" s="21">
        <v>0.23157583249986483</v>
      </c>
      <c r="X338" s="21">
        <f t="shared" si="34"/>
        <v>1.1578791624993243E-2</v>
      </c>
      <c r="Y338" s="21">
        <v>2.3374467266656207E-2</v>
      </c>
      <c r="AA338" s="21">
        <v>22.68225</v>
      </c>
      <c r="AB338" s="21">
        <v>0.22615416532666388</v>
      </c>
      <c r="AC338" s="21">
        <f t="shared" si="35"/>
        <v>1.1307708266333195E-2</v>
      </c>
      <c r="AD338">
        <v>6.3151421203329399E-3</v>
      </c>
      <c r="AH338" s="12"/>
      <c r="AI338" s="12"/>
      <c r="AR338" s="12"/>
      <c r="AS338" s="12"/>
    </row>
    <row r="339" spans="2:45" x14ac:dyDescent="0.2">
      <c r="B339" s="21">
        <v>2.0464000000000002</v>
      </c>
      <c r="C339" s="21">
        <v>6.4844620336018635E-2</v>
      </c>
      <c r="D339" s="21">
        <f t="shared" si="30"/>
        <v>3.2422310168009321E-3</v>
      </c>
      <c r="E339" s="21">
        <v>1.9014783722146426E-2</v>
      </c>
      <c r="G339" s="21">
        <v>1.9487000000000001</v>
      </c>
      <c r="H339" s="21">
        <v>6.5623153941198178E-2</v>
      </c>
      <c r="I339" s="21">
        <f t="shared" si="31"/>
        <v>3.2811576970599092E-3</v>
      </c>
      <c r="J339" s="21">
        <v>1.648020024150194E-2</v>
      </c>
      <c r="L339" s="21">
        <v>16.946999999999999</v>
      </c>
      <c r="M339" s="21">
        <v>0.18679492285365318</v>
      </c>
      <c r="N339" s="21">
        <f t="shared" si="32"/>
        <v>9.3397461426826586E-3</v>
      </c>
      <c r="O339" s="21">
        <v>6.7864106860696535E-2</v>
      </c>
      <c r="Q339" s="21">
        <v>14.4085</v>
      </c>
      <c r="R339" s="21">
        <v>0.1784485756276514</v>
      </c>
      <c r="S339" s="21">
        <f t="shared" si="33"/>
        <v>8.9224287813825711E-3</v>
      </c>
      <c r="T339" s="21">
        <v>6.6920161386535768E-2</v>
      </c>
      <c r="V339" s="21">
        <v>26.780609999999999</v>
      </c>
      <c r="W339" s="21">
        <v>0.23162626912964393</v>
      </c>
      <c r="X339" s="21">
        <f t="shared" si="34"/>
        <v>1.1581313456482197E-2</v>
      </c>
      <c r="Y339" s="21">
        <v>7.6424563328814685E-2</v>
      </c>
      <c r="AA339" s="21">
        <v>22.683869999999999</v>
      </c>
      <c r="AB339" s="21">
        <v>0.22617604929686191</v>
      </c>
      <c r="AC339" s="21">
        <f t="shared" si="35"/>
        <v>1.1308802464843096E-2</v>
      </c>
      <c r="AD339">
        <v>6.6271615341714591E-3</v>
      </c>
      <c r="AH339" s="12"/>
      <c r="AI339" s="12"/>
      <c r="AR339" s="12"/>
      <c r="AS339" s="12"/>
    </row>
    <row r="340" spans="2:45" x14ac:dyDescent="0.2">
      <c r="B340" s="21">
        <v>2.0175999999999998</v>
      </c>
      <c r="C340" s="21">
        <v>6.4865619959342743E-2</v>
      </c>
      <c r="D340" s="21">
        <f t="shared" si="30"/>
        <v>3.2432809979671372E-3</v>
      </c>
      <c r="E340" s="21">
        <v>1.7984215301202453E-2</v>
      </c>
      <c r="G340" s="21">
        <v>1.9398</v>
      </c>
      <c r="H340" s="21">
        <v>6.5637256346435233E-2</v>
      </c>
      <c r="I340" s="21">
        <f t="shared" si="31"/>
        <v>3.2818628173217619E-3</v>
      </c>
      <c r="J340" s="21">
        <v>1.9465302463614585E-2</v>
      </c>
      <c r="L340" s="21">
        <v>16.998999999999999</v>
      </c>
      <c r="M340" s="21">
        <v>0.18681985347431637</v>
      </c>
      <c r="N340" s="21">
        <f t="shared" si="32"/>
        <v>9.3409926737158186E-3</v>
      </c>
      <c r="O340" s="21">
        <v>9.7747659818535379E-2</v>
      </c>
      <c r="Q340" s="21">
        <v>14.418699999999999</v>
      </c>
      <c r="R340" s="21">
        <v>0.17846937336972071</v>
      </c>
      <c r="S340" s="21">
        <f t="shared" si="33"/>
        <v>8.923468668486036E-3</v>
      </c>
      <c r="T340" s="21">
        <v>6.2117807430720123E-2</v>
      </c>
      <c r="V340" s="21">
        <v>26.825089999999999</v>
      </c>
      <c r="W340" s="21">
        <v>0.23167676571116172</v>
      </c>
      <c r="X340" s="21">
        <f t="shared" si="34"/>
        <v>1.1583838285558087E-2</v>
      </c>
      <c r="Y340" s="21">
        <v>0.11613302493261794</v>
      </c>
      <c r="AA340" s="21">
        <v>22.69783</v>
      </c>
      <c r="AB340" s="21">
        <v>0.22619847058183967</v>
      </c>
      <c r="AC340" s="21">
        <f t="shared" si="35"/>
        <v>1.1309923529091985E-2</v>
      </c>
      <c r="AD340">
        <v>9.5699618599029788E-3</v>
      </c>
      <c r="AH340" s="12"/>
      <c r="AI340" s="12"/>
      <c r="AR340" s="12"/>
      <c r="AS340" s="12"/>
    </row>
    <row r="341" spans="2:45" x14ac:dyDescent="0.2">
      <c r="B341" s="21">
        <v>2.0019999999999998</v>
      </c>
      <c r="C341" s="21">
        <v>6.4885562716919379E-2</v>
      </c>
      <c r="D341" s="21">
        <f t="shared" si="30"/>
        <v>3.2442781358459692E-3</v>
      </c>
      <c r="E341" s="21">
        <v>2.0247271421107681E-2</v>
      </c>
      <c r="G341" s="21">
        <v>1.9075</v>
      </c>
      <c r="H341" s="21">
        <v>6.565135287563513E-2</v>
      </c>
      <c r="I341" s="21">
        <f t="shared" si="31"/>
        <v>3.2825676437817568E-3</v>
      </c>
      <c r="J341" s="21">
        <v>1.9784413056747479E-2</v>
      </c>
      <c r="L341" s="21">
        <v>17.103000000000002</v>
      </c>
      <c r="M341" s="21">
        <v>0.18684474068950754</v>
      </c>
      <c r="N341" s="21">
        <f t="shared" si="32"/>
        <v>9.3422370344753772E-3</v>
      </c>
      <c r="O341" s="21">
        <v>0.1008627681555495</v>
      </c>
      <c r="Q341" s="21">
        <v>14.423299999999999</v>
      </c>
      <c r="R341" s="21">
        <v>0.17849038300772441</v>
      </c>
      <c r="S341" s="21">
        <f t="shared" si="33"/>
        <v>8.9245191503862214E-3</v>
      </c>
      <c r="T341" s="21">
        <v>1.7623507028965608E-2</v>
      </c>
      <c r="V341" s="21">
        <v>26.952970000000001</v>
      </c>
      <c r="W341" s="21">
        <v>0.23172499837743149</v>
      </c>
      <c r="X341" s="21">
        <f t="shared" si="34"/>
        <v>1.1586249918871576E-2</v>
      </c>
      <c r="Y341" s="21">
        <v>0.11662455744824936</v>
      </c>
      <c r="AA341" s="21">
        <v>22.691579999999998</v>
      </c>
      <c r="AB341" s="21">
        <v>0.22622042379011034</v>
      </c>
      <c r="AC341" s="21">
        <f t="shared" si="35"/>
        <v>1.1311021189505518E-2</v>
      </c>
      <c r="AD341">
        <v>8.8039508176726879E-3</v>
      </c>
      <c r="AH341" s="12"/>
      <c r="AI341" s="12"/>
      <c r="AR341" s="12"/>
      <c r="AS341" s="12"/>
    </row>
    <row r="342" spans="2:45" x14ac:dyDescent="0.2">
      <c r="B342" s="21">
        <v>2.0118</v>
      </c>
      <c r="C342" s="21">
        <v>6.4906037958897461E-2</v>
      </c>
      <c r="D342" s="21">
        <f t="shared" si="30"/>
        <v>3.2453018979448733E-3</v>
      </c>
      <c r="E342" s="21">
        <v>1.7283171005345068E-2</v>
      </c>
      <c r="G342" s="21">
        <v>1.9043000000000001</v>
      </c>
      <c r="H342" s="21">
        <v>6.5665443371978924E-2</v>
      </c>
      <c r="I342" s="21">
        <f t="shared" si="31"/>
        <v>3.2832721685989463E-3</v>
      </c>
      <c r="J342" s="21">
        <v>1.782231746995883E-2</v>
      </c>
      <c r="L342" s="21">
        <v>17.164100000000001</v>
      </c>
      <c r="M342" s="21">
        <v>0.18686959610140555</v>
      </c>
      <c r="N342" s="21">
        <f t="shared" si="32"/>
        <v>9.3434798050702778E-3</v>
      </c>
      <c r="O342" s="21">
        <v>7.2427736399807846E-2</v>
      </c>
      <c r="Q342" s="21">
        <v>14.4536</v>
      </c>
      <c r="R342" s="21">
        <v>0.17851159146749809</v>
      </c>
      <c r="S342" s="21">
        <f t="shared" si="33"/>
        <v>8.9255795733749043E-3</v>
      </c>
      <c r="T342" s="21">
        <v>1.5536151389581799E-2</v>
      </c>
      <c r="V342" s="21">
        <v>27.03547</v>
      </c>
      <c r="W342" s="21">
        <v>0.23177600254074174</v>
      </c>
      <c r="X342" s="21">
        <f t="shared" si="34"/>
        <v>1.1588800127037087E-2</v>
      </c>
      <c r="Y342" s="21">
        <v>8.9926573825538342E-2</v>
      </c>
      <c r="AA342" s="21">
        <v>22.705079999999999</v>
      </c>
      <c r="AB342" s="21">
        <v>0.22624291415650716</v>
      </c>
      <c r="AC342" s="21">
        <f t="shared" si="35"/>
        <v>1.1312145707825358E-2</v>
      </c>
      <c r="AD342">
        <v>1.5458471140445268E-2</v>
      </c>
      <c r="AH342" s="12"/>
      <c r="AI342" s="12"/>
      <c r="AR342" s="12"/>
      <c r="AS342" s="12"/>
    </row>
    <row r="343" spans="2:45" x14ac:dyDescent="0.2">
      <c r="B343" s="21">
        <v>2.0455999999999999</v>
      </c>
      <c r="C343" s="21">
        <v>6.4926515696474965E-2</v>
      </c>
      <c r="D343" s="21">
        <f t="shared" si="30"/>
        <v>3.2463257848237485E-3</v>
      </c>
      <c r="E343" s="21">
        <v>1.8713952014473085E-2</v>
      </c>
      <c r="G343" s="21">
        <v>1.9330000000000001</v>
      </c>
      <c r="H343" s="21">
        <v>6.5679527880856167E-2</v>
      </c>
      <c r="I343" s="21">
        <f t="shared" si="31"/>
        <v>3.2839763940428084E-3</v>
      </c>
      <c r="J343" s="21">
        <v>1.4656295575622081E-2</v>
      </c>
      <c r="L343" s="21">
        <v>17.174199999999999</v>
      </c>
      <c r="M343" s="21">
        <v>0.18689443130979741</v>
      </c>
      <c r="N343" s="21">
        <f t="shared" si="32"/>
        <v>9.3447215654898705E-3</v>
      </c>
      <c r="O343" s="21">
        <v>2.7738907692985336E-2</v>
      </c>
      <c r="Q343" s="21">
        <v>14.414099999999999</v>
      </c>
      <c r="R343" s="21">
        <v>0.17853298566924436</v>
      </c>
      <c r="S343" s="21">
        <f t="shared" si="33"/>
        <v>8.926649283462219E-3</v>
      </c>
      <c r="T343" s="21">
        <v>1.6553549468316466E-2</v>
      </c>
      <c r="V343" s="21">
        <v>27.027909999999999</v>
      </c>
      <c r="W343" s="21">
        <v>0.23182658649461846</v>
      </c>
      <c r="X343" s="21">
        <f t="shared" si="34"/>
        <v>1.1591329324730924E-2</v>
      </c>
      <c r="Y343" s="21">
        <v>3.4380115183052735E-2</v>
      </c>
      <c r="AA343" s="21">
        <v>22.68554</v>
      </c>
      <c r="AB343" s="21">
        <v>0.22626770164567458</v>
      </c>
      <c r="AC343" s="21">
        <f t="shared" si="35"/>
        <v>1.1313385082283731E-2</v>
      </c>
      <c r="AD343">
        <v>1.4947586092743482E-2</v>
      </c>
      <c r="AH343" s="12"/>
      <c r="AI343" s="12"/>
      <c r="AR343" s="12"/>
      <c r="AS343" s="12"/>
    </row>
    <row r="344" spans="2:45" x14ac:dyDescent="0.2">
      <c r="B344" s="21">
        <v>2.0057999999999998</v>
      </c>
      <c r="C344" s="21">
        <v>6.4946995825367101E-2</v>
      </c>
      <c r="D344" s="21">
        <f t="shared" si="30"/>
        <v>3.2473497912683552E-3</v>
      </c>
      <c r="E344" s="21">
        <v>2.0442162312240802E-2</v>
      </c>
      <c r="G344" s="21">
        <v>1.9014</v>
      </c>
      <c r="H344" s="21">
        <v>6.5693606380227143E-2</v>
      </c>
      <c r="I344" s="21">
        <f t="shared" si="31"/>
        <v>3.2846803190113572E-3</v>
      </c>
      <c r="J344" s="21">
        <v>2.5295691332715125E-2</v>
      </c>
      <c r="L344" s="21">
        <v>17.154299999999999</v>
      </c>
      <c r="M344" s="21">
        <v>0.18691925791195918</v>
      </c>
      <c r="N344" s="21">
        <f t="shared" si="32"/>
        <v>9.3459628955979597E-3</v>
      </c>
      <c r="O344" s="21">
        <v>1.3951093147134217E-2</v>
      </c>
      <c r="Q344" s="21">
        <v>14.430899999999999</v>
      </c>
      <c r="R344" s="21">
        <v>0.1785545525272729</v>
      </c>
      <c r="S344" s="21">
        <f t="shared" si="33"/>
        <v>8.9277276263636449E-3</v>
      </c>
      <c r="T344" s="21">
        <v>1.6783235683264432E-2</v>
      </c>
      <c r="V344" s="21">
        <v>27.02919</v>
      </c>
      <c r="W344" s="21">
        <v>0.23187761835703255</v>
      </c>
      <c r="X344" s="21">
        <f t="shared" si="34"/>
        <v>1.1593880917851629E-2</v>
      </c>
      <c r="Y344" s="21">
        <v>4.4796406105846003E-3</v>
      </c>
      <c r="AA344" s="21">
        <v>22.664490000000001</v>
      </c>
      <c r="AB344" s="21">
        <v>0.22628975834384102</v>
      </c>
      <c r="AC344" s="21">
        <f t="shared" si="35"/>
        <v>1.1314487917192051E-2</v>
      </c>
      <c r="AD344">
        <v>1.4641645057847184E-2</v>
      </c>
      <c r="AH344" s="12"/>
      <c r="AI344" s="12"/>
      <c r="AR344" s="12"/>
      <c r="AS344" s="12"/>
    </row>
    <row r="345" spans="2:45" x14ac:dyDescent="0.2">
      <c r="B345" s="21">
        <v>2.0324</v>
      </c>
      <c r="C345" s="21">
        <v>6.496747817430773E-2</v>
      </c>
      <c r="D345" s="21">
        <f t="shared" si="30"/>
        <v>3.2483739087153865E-3</v>
      </c>
      <c r="E345" s="21">
        <v>2.7432152667991587E-2</v>
      </c>
      <c r="G345" s="21">
        <v>1.9283999999999999</v>
      </c>
      <c r="H345" s="21">
        <v>6.5707002691656441E-2</v>
      </c>
      <c r="I345" s="21">
        <f t="shared" si="31"/>
        <v>3.2853501345828221E-3</v>
      </c>
      <c r="J345" s="21">
        <v>2.3432712177637476E-2</v>
      </c>
      <c r="L345" s="21">
        <v>17.158300000000001</v>
      </c>
      <c r="M345" s="21">
        <v>0.18694408750255323</v>
      </c>
      <c r="N345" s="21">
        <f t="shared" si="32"/>
        <v>9.3472043751276612E-3</v>
      </c>
      <c r="O345" s="21">
        <v>1.6480078883306645E-2</v>
      </c>
      <c r="Q345" s="21">
        <v>14.4131</v>
      </c>
      <c r="R345" s="21">
        <v>0.17857627894975331</v>
      </c>
      <c r="S345" s="21">
        <f t="shared" si="33"/>
        <v>8.9288139474876654E-3</v>
      </c>
      <c r="T345" s="21">
        <v>7.6001973658582338E-3</v>
      </c>
      <c r="V345" s="21">
        <v>27.02487</v>
      </c>
      <c r="W345" s="21">
        <v>0.23192581346783106</v>
      </c>
      <c r="X345" s="21">
        <f t="shared" si="34"/>
        <v>1.1596290673391553E-2</v>
      </c>
      <c r="Y345" s="21">
        <v>3.8496753109842005E-3</v>
      </c>
      <c r="AA345" s="21">
        <v>22.679829999999999</v>
      </c>
      <c r="AB345" s="21">
        <v>0.22631235197012178</v>
      </c>
      <c r="AC345" s="21">
        <f t="shared" si="35"/>
        <v>1.131561759850609E-2</v>
      </c>
      <c r="AD345">
        <v>8.1283842182804985E-3</v>
      </c>
      <c r="AH345" s="12"/>
      <c r="AI345" s="12"/>
      <c r="AR345" s="12"/>
      <c r="AS345" s="12"/>
    </row>
    <row r="346" spans="2:45" x14ac:dyDescent="0.2">
      <c r="B346" s="21">
        <v>1.9953000000000001</v>
      </c>
      <c r="C346" s="21">
        <v>6.4987962504921976E-2</v>
      </c>
      <c r="D346" s="21">
        <f t="shared" si="30"/>
        <v>3.2493981252460988E-3</v>
      </c>
      <c r="E346" s="21">
        <v>2.0834418638397374E-2</v>
      </c>
      <c r="G346" s="21">
        <v>1.9638</v>
      </c>
      <c r="H346" s="21">
        <v>6.5721068945941333E-2</v>
      </c>
      <c r="I346" s="21">
        <f t="shared" si="31"/>
        <v>3.2860534472970667E-3</v>
      </c>
      <c r="J346" s="21">
        <v>2.421782401455589E-2</v>
      </c>
      <c r="L346" s="21">
        <v>17.136399999999998</v>
      </c>
      <c r="M346" s="21">
        <v>0.18696893167353459</v>
      </c>
      <c r="N346" s="21">
        <f t="shared" si="32"/>
        <v>9.3484465836767301E-3</v>
      </c>
      <c r="O346" s="21">
        <v>1.2573901542481657E-2</v>
      </c>
      <c r="Q346" s="21">
        <v>14.420199999999999</v>
      </c>
      <c r="R346" s="21">
        <v>0.17859815183848893</v>
      </c>
      <c r="S346" s="21">
        <f t="shared" si="33"/>
        <v>8.929907591924446E-3</v>
      </c>
      <c r="T346" s="21">
        <v>1.0009745251503936E-2</v>
      </c>
      <c r="V346" s="21">
        <v>27.024280000000001</v>
      </c>
      <c r="W346" s="21">
        <v>0.23197687145361523</v>
      </c>
      <c r="X346" s="21">
        <f t="shared" si="34"/>
        <v>1.1598843572680761E-2</v>
      </c>
      <c r="Y346" s="21">
        <v>7.8653671242996329E-3</v>
      </c>
      <c r="AA346" s="21">
        <v>22.6797</v>
      </c>
      <c r="AB346" s="21">
        <v>0.22633497978432485</v>
      </c>
      <c r="AC346" s="21">
        <f t="shared" si="35"/>
        <v>1.1316748989216243E-2</v>
      </c>
      <c r="AD346">
        <v>6.7342274983845382E-3</v>
      </c>
      <c r="AH346" s="12"/>
      <c r="AI346" s="12"/>
      <c r="AR346" s="12"/>
      <c r="AS346" s="12"/>
    </row>
    <row r="347" spans="2:45" x14ac:dyDescent="0.2">
      <c r="B347" s="21">
        <v>1.9781</v>
      </c>
      <c r="C347" s="21">
        <v>6.5008978355461294E-2</v>
      </c>
      <c r="D347" s="21">
        <f t="shared" si="30"/>
        <v>3.250448917773065E-3</v>
      </c>
      <c r="E347" s="21">
        <v>2.8405686050507532E-2</v>
      </c>
      <c r="G347" s="21">
        <v>1.9145000000000001</v>
      </c>
      <c r="H347" s="21">
        <v>6.5735129056835026E-2</v>
      </c>
      <c r="I347" s="21">
        <f t="shared" si="31"/>
        <v>3.2867564528417516E-3</v>
      </c>
      <c r="J347" s="21">
        <v>3.1569558121709557E-2</v>
      </c>
      <c r="L347" s="21">
        <v>17.134499999999999</v>
      </c>
      <c r="M347" s="21">
        <v>0.1869938020140752</v>
      </c>
      <c r="N347" s="21">
        <f t="shared" si="32"/>
        <v>9.3496901007037603E-3</v>
      </c>
      <c r="O347" s="21">
        <v>1.4108614389798619E-2</v>
      </c>
      <c r="Q347" s="21">
        <v>14.413399999999999</v>
      </c>
      <c r="R347" s="21">
        <v>0.17862015808870896</v>
      </c>
      <c r="S347" s="21">
        <f t="shared" si="33"/>
        <v>8.9310079044354479E-3</v>
      </c>
      <c r="T347" s="21">
        <v>9.0373115471365489E-3</v>
      </c>
      <c r="V347" s="21">
        <v>27.033850000000001</v>
      </c>
      <c r="W347" s="21">
        <v>0.2320274179096706</v>
      </c>
      <c r="X347" s="21">
        <f t="shared" si="34"/>
        <v>1.1601370895483531E-2</v>
      </c>
      <c r="Y347" s="21">
        <v>7.5245764000383564E-3</v>
      </c>
      <c r="AA347" s="21">
        <v>22.672370000000001</v>
      </c>
      <c r="AB347" s="21">
        <v>0.22635814436944168</v>
      </c>
      <c r="AC347" s="21">
        <f t="shared" si="35"/>
        <v>1.1317907218472084E-2</v>
      </c>
      <c r="AD347">
        <v>6.4680576682654414E-3</v>
      </c>
      <c r="AH347" s="12"/>
      <c r="AI347" s="12"/>
      <c r="AR347" s="12"/>
      <c r="AS347" s="12"/>
    </row>
    <row r="348" spans="2:45" x14ac:dyDescent="0.2">
      <c r="B348" s="21">
        <v>2.0181</v>
      </c>
      <c r="C348" s="21">
        <v>6.5029466366210362E-2</v>
      </c>
      <c r="D348" s="21">
        <f t="shared" si="30"/>
        <v>3.2514733183105181E-3</v>
      </c>
      <c r="E348" s="21">
        <v>2.1170309397833539E-2</v>
      </c>
      <c r="G348" s="21">
        <v>1.9120999999999999</v>
      </c>
      <c r="H348" s="21">
        <v>6.5748507041509585E-2</v>
      </c>
      <c r="I348" s="21">
        <f t="shared" si="31"/>
        <v>3.2874253520754795E-3</v>
      </c>
      <c r="J348" s="21">
        <v>3.4869685975070064E-2</v>
      </c>
      <c r="L348" s="21">
        <v>17.161200000000001</v>
      </c>
      <c r="M348" s="21">
        <v>0.1870187101104987</v>
      </c>
      <c r="N348" s="21">
        <f t="shared" si="32"/>
        <v>9.3509355055249356E-3</v>
      </c>
      <c r="O348" s="21">
        <v>1.2977865772152972E-2</v>
      </c>
      <c r="Q348" s="21">
        <v>14.434900000000001</v>
      </c>
      <c r="R348" s="21">
        <v>0.17864228458887696</v>
      </c>
      <c r="S348" s="21">
        <f t="shared" si="33"/>
        <v>8.932114229443849E-3</v>
      </c>
      <c r="T348" s="21">
        <v>8.3673173717750161E-3</v>
      </c>
      <c r="V348" s="21">
        <v>27.012709999999998</v>
      </c>
      <c r="W348" s="21">
        <v>0.23207617417930776</v>
      </c>
      <c r="X348" s="21">
        <f t="shared" si="34"/>
        <v>1.1603808708965388E-2</v>
      </c>
      <c r="Y348" s="21">
        <v>8.6621458080556098E-3</v>
      </c>
      <c r="AA348" s="21">
        <v>22.668869999999998</v>
      </c>
      <c r="AB348" s="21">
        <v>0.22638084032354663</v>
      </c>
      <c r="AC348" s="21">
        <f t="shared" si="35"/>
        <v>1.1319042016177332E-2</v>
      </c>
      <c r="AD348">
        <v>5.7723876602321283E-2</v>
      </c>
      <c r="AH348" s="12"/>
      <c r="AI348" s="12"/>
      <c r="AR348" s="12"/>
      <c r="AS348" s="12"/>
    </row>
    <row r="349" spans="2:45" x14ac:dyDescent="0.2">
      <c r="B349" s="21">
        <v>1.9628000000000001</v>
      </c>
      <c r="C349" s="21">
        <v>6.5049955976069301E-2</v>
      </c>
      <c r="D349" s="21">
        <f t="shared" si="30"/>
        <v>3.2524977988034652E-3</v>
      </c>
      <c r="E349" s="21">
        <v>2.0585480319875924E-2</v>
      </c>
      <c r="G349" s="21">
        <v>1.8763000000000001</v>
      </c>
      <c r="H349" s="21">
        <v>6.5762554706677467E-2</v>
      </c>
      <c r="I349" s="21">
        <f t="shared" si="31"/>
        <v>3.2881277353338737E-3</v>
      </c>
      <c r="J349" s="21">
        <v>2.8865152000292646E-2</v>
      </c>
      <c r="L349" s="21">
        <v>17.131799999999998</v>
      </c>
      <c r="M349" s="21">
        <v>0.18704366754622972</v>
      </c>
      <c r="N349" s="21">
        <f t="shared" si="32"/>
        <v>9.3521833773114859E-3</v>
      </c>
      <c r="O349" s="21">
        <v>1.5711683550785071E-2</v>
      </c>
      <c r="Q349" s="21">
        <v>14.4246</v>
      </c>
      <c r="R349" s="21">
        <v>0.17866451822052021</v>
      </c>
      <c r="S349" s="21">
        <f t="shared" si="33"/>
        <v>8.9332259110260111E-3</v>
      </c>
      <c r="T349" s="21">
        <v>9.1874914965951703E-3</v>
      </c>
      <c r="V349" s="21">
        <v>27.02514</v>
      </c>
      <c r="W349" s="21">
        <v>0.23212722451335679</v>
      </c>
      <c r="X349" s="21">
        <f t="shared" si="34"/>
        <v>1.1606361225667841E-2</v>
      </c>
      <c r="Y349" s="21">
        <v>9.6728367090535908E-3</v>
      </c>
      <c r="AA349" s="21">
        <v>22.685040000000001</v>
      </c>
      <c r="AB349" s="21">
        <v>0.22640633695450452</v>
      </c>
      <c r="AC349" s="21">
        <f t="shared" si="35"/>
        <v>1.1320316847725227E-2</v>
      </c>
      <c r="AD349">
        <v>9.0079487509643869E-2</v>
      </c>
      <c r="AH349" s="12"/>
      <c r="AI349" s="12"/>
      <c r="AR349" s="12"/>
      <c r="AS349" s="12"/>
    </row>
    <row r="350" spans="2:45" x14ac:dyDescent="0.2">
      <c r="B350" s="21">
        <v>1.9773000000000001</v>
      </c>
      <c r="C350" s="21">
        <v>6.5070976484063001E-2</v>
      </c>
      <c r="D350" s="21">
        <f t="shared" si="30"/>
        <v>3.2535488242031504E-3</v>
      </c>
      <c r="E350" s="21">
        <v>2.0439496079893919E-2</v>
      </c>
      <c r="G350" s="21">
        <v>1.9518</v>
      </c>
      <c r="H350" s="21">
        <v>6.5776596026570613E-2</v>
      </c>
      <c r="I350" s="21">
        <f t="shared" si="31"/>
        <v>3.2888298013285309E-3</v>
      </c>
      <c r="J350" s="21">
        <v>2.8772782277701241E-2</v>
      </c>
      <c r="L350" s="21">
        <v>17.153099999999998</v>
      </c>
      <c r="M350" s="21">
        <v>0.18706868590175796</v>
      </c>
      <c r="N350" s="21">
        <f t="shared" si="32"/>
        <v>9.3534342950878976E-3</v>
      </c>
      <c r="O350" s="21">
        <v>1.9197317520945487E-2</v>
      </c>
      <c r="Q350" s="21">
        <v>14.43</v>
      </c>
      <c r="R350" s="21">
        <v>0.17868684585807471</v>
      </c>
      <c r="S350" s="21">
        <f t="shared" si="33"/>
        <v>8.9343422929037356E-3</v>
      </c>
      <c r="T350" s="21">
        <v>7.7061663620768498E-3</v>
      </c>
      <c r="V350" s="21">
        <v>27.01436</v>
      </c>
      <c r="W350" s="21">
        <v>0.23217776256980116</v>
      </c>
      <c r="X350" s="21">
        <f t="shared" si="34"/>
        <v>1.1608888128490058E-2</v>
      </c>
      <c r="Y350" s="21">
        <v>7.9702854403092289E-3</v>
      </c>
      <c r="AA350" s="21">
        <v>22.8048</v>
      </c>
      <c r="AB350" s="21">
        <v>0.22642910096117305</v>
      </c>
      <c r="AC350" s="21">
        <f t="shared" si="35"/>
        <v>1.1321455048058654E-2</v>
      </c>
      <c r="AD350">
        <v>9.2935334883994261E-2</v>
      </c>
      <c r="AH350" s="12"/>
      <c r="AI350" s="12"/>
      <c r="AR350" s="12"/>
      <c r="AS350" s="12"/>
    </row>
    <row r="351" spans="2:45" x14ac:dyDescent="0.2">
      <c r="B351" s="21">
        <v>1.9821</v>
      </c>
      <c r="C351" s="21">
        <v>6.5091468806001709E-2</v>
      </c>
      <c r="D351" s="21">
        <f t="shared" si="30"/>
        <v>3.2545734403000856E-3</v>
      </c>
      <c r="E351" s="21">
        <v>1.4187564977824703E-2</v>
      </c>
      <c r="G351" s="21">
        <v>1.8892</v>
      </c>
      <c r="H351" s="21">
        <v>6.5790631046415263E-2</v>
      </c>
      <c r="I351" s="21">
        <f t="shared" si="31"/>
        <v>3.2895315523207634E-3</v>
      </c>
      <c r="J351" s="21">
        <v>3.1734413497022405E-2</v>
      </c>
      <c r="L351" s="21">
        <v>17.1235</v>
      </c>
      <c r="M351" s="21">
        <v>0.18709377675461397</v>
      </c>
      <c r="N351" s="21">
        <f t="shared" si="32"/>
        <v>9.3546888377306989E-3</v>
      </c>
      <c r="O351" s="21">
        <v>2.013447292580527E-2</v>
      </c>
      <c r="Q351" s="21">
        <v>14.4156</v>
      </c>
      <c r="R351" s="21">
        <v>0.17870925436874971</v>
      </c>
      <c r="S351" s="21">
        <f t="shared" si="33"/>
        <v>8.9354627184374865E-3</v>
      </c>
      <c r="T351" s="21">
        <v>1.2128396431515835E-2</v>
      </c>
      <c r="V351" s="21">
        <v>27.03153</v>
      </c>
      <c r="W351" s="21">
        <v>0.23222883695202673</v>
      </c>
      <c r="X351" s="21">
        <f t="shared" si="34"/>
        <v>1.1611441847601336E-2</v>
      </c>
      <c r="Y351" s="21">
        <v>7.1639214121873235E-3</v>
      </c>
      <c r="AA351" s="21">
        <v>22.864930000000001</v>
      </c>
      <c r="AB351" s="21">
        <v>0.22645240142902245</v>
      </c>
      <c r="AC351" s="21">
        <f t="shared" si="35"/>
        <v>1.1322620071451123E-2</v>
      </c>
      <c r="AD351">
        <v>7.4741560526925183E-2</v>
      </c>
      <c r="AH351" s="12"/>
      <c r="AI351" s="12"/>
      <c r="AR351" s="12"/>
      <c r="AS351" s="12"/>
    </row>
    <row r="352" spans="2:45" x14ac:dyDescent="0.2">
      <c r="B352" s="21">
        <v>1.9894000000000001</v>
      </c>
      <c r="C352" s="21">
        <v>6.5111962208471277E-2</v>
      </c>
      <c r="D352" s="21">
        <f t="shared" si="30"/>
        <v>3.2555981104235641E-3</v>
      </c>
      <c r="E352" s="21">
        <v>2.2365307956744105E-2</v>
      </c>
      <c r="G352" s="21">
        <v>1.9123000000000001</v>
      </c>
      <c r="H352" s="21">
        <v>6.5804659743858768E-2</v>
      </c>
      <c r="I352" s="21">
        <f t="shared" si="31"/>
        <v>3.2902329871929386E-3</v>
      </c>
      <c r="J352" s="21">
        <v>2.4383703574313714E-2</v>
      </c>
      <c r="L352" s="21">
        <v>17.168299999999999</v>
      </c>
      <c r="M352" s="21">
        <v>0.18711895167935863</v>
      </c>
      <c r="N352" s="21">
        <f t="shared" si="32"/>
        <v>9.3559475839679312E-3</v>
      </c>
      <c r="O352" s="21">
        <v>2.0711277121413702E-2</v>
      </c>
      <c r="Q352" s="21">
        <v>14.4199</v>
      </c>
      <c r="R352" s="21">
        <v>0.17873173061241146</v>
      </c>
      <c r="S352" s="21">
        <f t="shared" si="33"/>
        <v>8.9365865306205734E-3</v>
      </c>
      <c r="T352" s="21">
        <v>1.350740537631165E-2</v>
      </c>
      <c r="V352" s="21">
        <v>27.016860000000001</v>
      </c>
      <c r="W352" s="21">
        <v>0.23227706909225684</v>
      </c>
      <c r="X352" s="21">
        <f t="shared" si="34"/>
        <v>1.1613853454612843E-2</v>
      </c>
      <c r="Y352" s="21">
        <v>7.819371458115728E-3</v>
      </c>
      <c r="AA352" s="21">
        <v>22.853850000000001</v>
      </c>
      <c r="AB352" s="21">
        <v>0.2264752329458343</v>
      </c>
      <c r="AC352" s="21">
        <f t="shared" si="35"/>
        <v>1.1323761647291715E-2</v>
      </c>
      <c r="AD352">
        <v>2.3133167314486291E-2</v>
      </c>
      <c r="AH352" s="12"/>
      <c r="AI352" s="12"/>
      <c r="AR352" s="12"/>
      <c r="AS352" s="12"/>
    </row>
    <row r="353" spans="2:45" x14ac:dyDescent="0.2">
      <c r="B353" s="21">
        <v>2.0009999999999999</v>
      </c>
      <c r="C353" s="21">
        <v>6.5132986018068509E-2</v>
      </c>
      <c r="D353" s="21">
        <f t="shared" si="30"/>
        <v>3.2566493009034258E-3</v>
      </c>
      <c r="E353" s="21">
        <v>2.1132321216563069E-2</v>
      </c>
      <c r="G353" s="21">
        <v>1.9377</v>
      </c>
      <c r="H353" s="21">
        <v>6.5818681961229253E-2</v>
      </c>
      <c r="I353" s="21">
        <f t="shared" si="31"/>
        <v>3.2909340980614627E-3</v>
      </c>
      <c r="J353" s="21">
        <v>2.362610843960555E-2</v>
      </c>
      <c r="L353" s="21">
        <v>17.122399999999999</v>
      </c>
      <c r="M353" s="21">
        <v>0.18714422224758712</v>
      </c>
      <c r="N353" s="21">
        <f t="shared" si="32"/>
        <v>9.3572111123793565E-3</v>
      </c>
      <c r="O353" s="21">
        <v>2.1711909174459837E-2</v>
      </c>
      <c r="Q353" s="21">
        <v>14.398199999999999</v>
      </c>
      <c r="R353" s="21">
        <v>0.17875426144148213</v>
      </c>
      <c r="S353" s="21">
        <f t="shared" si="33"/>
        <v>8.937713072074107E-3</v>
      </c>
      <c r="T353" s="21">
        <v>1.2310077172788716E-2</v>
      </c>
      <c r="V353" s="21">
        <v>27.026949999999999</v>
      </c>
      <c r="W353" s="21">
        <v>0.23232816593420411</v>
      </c>
      <c r="X353" s="21">
        <f t="shared" si="34"/>
        <v>1.1616408296710207E-2</v>
      </c>
      <c r="Y353" s="21">
        <v>8.1866953039666721E-3</v>
      </c>
      <c r="AA353" s="21">
        <v>22.852270000000001</v>
      </c>
      <c r="AB353" s="21">
        <v>0.22649910343256119</v>
      </c>
      <c r="AC353" s="21">
        <f t="shared" si="35"/>
        <v>1.132495517162806E-2</v>
      </c>
      <c r="AD353">
        <v>8.9459365077112635E-3</v>
      </c>
      <c r="AH353" s="12"/>
      <c r="AI353" s="12"/>
      <c r="AR353" s="12"/>
      <c r="AS353" s="12"/>
    </row>
    <row r="354" spans="2:45" x14ac:dyDescent="0.2">
      <c r="B354" s="21">
        <v>2.0333000000000001</v>
      </c>
      <c r="C354" s="21">
        <v>6.5154010557478464E-2</v>
      </c>
      <c r="D354" s="21">
        <f t="shared" si="30"/>
        <v>3.2577005278739235E-3</v>
      </c>
      <c r="E354" s="21">
        <v>2.0158745000619493E-2</v>
      </c>
      <c r="G354" s="21">
        <v>1.9325000000000001</v>
      </c>
      <c r="H354" s="21">
        <v>6.583202210811033E-2</v>
      </c>
      <c r="I354" s="21">
        <f t="shared" si="31"/>
        <v>3.2916011054055167E-3</v>
      </c>
      <c r="J354" s="21">
        <v>1.350025925676983E-2</v>
      </c>
      <c r="L354" s="21">
        <v>17.156600000000001</v>
      </c>
      <c r="M354" s="21">
        <v>0.18716960002794611</v>
      </c>
      <c r="N354" s="21">
        <f t="shared" si="32"/>
        <v>9.3584800013973065E-3</v>
      </c>
      <c r="O354" s="21">
        <v>2.1063665398025948E-2</v>
      </c>
      <c r="Q354" s="21">
        <v>14.431800000000001</v>
      </c>
      <c r="R354" s="21">
        <v>0.17877683370086073</v>
      </c>
      <c r="S354" s="21">
        <f t="shared" si="33"/>
        <v>8.9388416850430374E-3</v>
      </c>
      <c r="T354" s="21">
        <v>1.2364465212859535E-2</v>
      </c>
      <c r="V354" s="21">
        <v>27.01491</v>
      </c>
      <c r="W354" s="21">
        <v>0.23237874948681944</v>
      </c>
      <c r="X354" s="21">
        <f t="shared" si="34"/>
        <v>1.1618937474340972E-2</v>
      </c>
      <c r="Y354" s="21">
        <v>5.9754807337980814E-3</v>
      </c>
      <c r="AA354" s="21">
        <v>22.844719999999999</v>
      </c>
      <c r="AB354" s="21">
        <v>0.22652250481021369</v>
      </c>
      <c r="AC354" s="21">
        <f t="shared" si="35"/>
        <v>1.1326125240510685E-2</v>
      </c>
      <c r="AD354">
        <v>1.0874512862653039E-2</v>
      </c>
      <c r="AH354" s="12"/>
      <c r="AI354" s="12"/>
      <c r="AR354" s="12"/>
      <c r="AS354" s="12"/>
    </row>
    <row r="355" spans="2:45" x14ac:dyDescent="0.2">
      <c r="B355" s="21">
        <v>1.9837</v>
      </c>
      <c r="C355" s="21">
        <v>6.5175035719609142E-2</v>
      </c>
      <c r="D355" s="21">
        <f t="shared" si="30"/>
        <v>3.2587517859804572E-3</v>
      </c>
      <c r="E355" s="21">
        <v>1.8757585132420467E-2</v>
      </c>
      <c r="G355" s="21">
        <v>1.9490000000000001</v>
      </c>
      <c r="H355" s="21">
        <v>6.5846031408509781E-2</v>
      </c>
      <c r="I355" s="21">
        <f t="shared" si="31"/>
        <v>3.292301570425489E-3</v>
      </c>
      <c r="J355" s="21">
        <v>1.4756456214145732E-2</v>
      </c>
      <c r="L355" s="21">
        <v>17.1248</v>
      </c>
      <c r="M355" s="21">
        <v>0.18719509658616273</v>
      </c>
      <c r="N355" s="21">
        <f t="shared" si="32"/>
        <v>9.3597548293081374E-3</v>
      </c>
      <c r="O355" s="21">
        <v>2.6641096073548202E-2</v>
      </c>
      <c r="Q355" s="21">
        <v>14.4108</v>
      </c>
      <c r="R355" s="21">
        <v>0.17879943422786054</v>
      </c>
      <c r="S355" s="21">
        <f t="shared" si="33"/>
        <v>8.9399717113930275E-3</v>
      </c>
      <c r="T355" s="21">
        <v>1.5118597818581157E-2</v>
      </c>
      <c r="V355" s="21">
        <v>27.012730000000001</v>
      </c>
      <c r="W355" s="21">
        <v>0.23242977806091822</v>
      </c>
      <c r="X355" s="21">
        <f t="shared" si="34"/>
        <v>1.1621488903045912E-2</v>
      </c>
      <c r="Y355" s="21">
        <v>6.243922645260358E-3</v>
      </c>
      <c r="AA355" s="21">
        <v>22.865749999999998</v>
      </c>
      <c r="AB355" s="21">
        <v>0.22654593966632555</v>
      </c>
      <c r="AC355" s="21">
        <f t="shared" si="35"/>
        <v>1.1327296983316278E-2</v>
      </c>
      <c r="AD355">
        <v>1.2153817095876328E-2</v>
      </c>
      <c r="AH355" s="12"/>
      <c r="AI355" s="12"/>
      <c r="AR355" s="12"/>
      <c r="AS355" s="12"/>
    </row>
    <row r="356" spans="2:45" x14ac:dyDescent="0.2">
      <c r="B356" s="21">
        <v>2.0156000000000001</v>
      </c>
      <c r="C356" s="21">
        <v>6.5195532137637152E-2</v>
      </c>
      <c r="D356" s="21">
        <f t="shared" si="30"/>
        <v>3.259776606881858E-3</v>
      </c>
      <c r="E356" s="21">
        <v>1.9264604849308517E-2</v>
      </c>
      <c r="G356" s="21">
        <v>1.9276</v>
      </c>
      <c r="H356" s="21">
        <v>6.5860034161283207E-2</v>
      </c>
      <c r="I356" s="21">
        <f t="shared" si="31"/>
        <v>3.2930017080641605E-3</v>
      </c>
      <c r="J356" s="21">
        <v>2.1362467085989913E-2</v>
      </c>
      <c r="L356" s="21">
        <v>17.1586</v>
      </c>
      <c r="M356" s="21">
        <v>0.18722072348508967</v>
      </c>
      <c r="N356" s="21">
        <f t="shared" si="32"/>
        <v>9.3610361742544838E-3</v>
      </c>
      <c r="O356" s="21">
        <v>2.6260578820734754E-2</v>
      </c>
      <c r="Q356" s="21">
        <v>14.4178</v>
      </c>
      <c r="R356" s="21">
        <v>0.17882204985216363</v>
      </c>
      <c r="S356" s="21">
        <f t="shared" si="33"/>
        <v>8.9411024926081811E-3</v>
      </c>
      <c r="T356" s="21">
        <v>1.3544297693125307E-2</v>
      </c>
      <c r="V356" s="21">
        <v>27.02336</v>
      </c>
      <c r="W356" s="21">
        <v>0.23247844052973252</v>
      </c>
      <c r="X356" s="21">
        <f t="shared" si="34"/>
        <v>1.1623922026486627E-2</v>
      </c>
      <c r="Y356" s="21">
        <v>4.6477015825025962E-3</v>
      </c>
      <c r="AA356" s="21">
        <v>22.871680000000001</v>
      </c>
      <c r="AB356" s="21">
        <v>0.22657167361579841</v>
      </c>
      <c r="AC356" s="21">
        <f t="shared" si="35"/>
        <v>1.1328583680789921E-2</v>
      </c>
      <c r="AD356">
        <v>1.1986235021891483E-2</v>
      </c>
      <c r="AH356" s="12"/>
      <c r="AI356" s="12"/>
      <c r="AR356" s="12"/>
      <c r="AS356" s="12"/>
    </row>
    <row r="357" spans="2:45" x14ac:dyDescent="0.2">
      <c r="B357" s="21">
        <v>1.9990000000000001</v>
      </c>
      <c r="C357" s="21">
        <v>6.5216558124629648E-2</v>
      </c>
      <c r="D357" s="21">
        <f t="shared" si="30"/>
        <v>3.2608279062314826E-3</v>
      </c>
      <c r="E357" s="21">
        <v>1.5388209772419935E-2</v>
      </c>
      <c r="G357" s="21">
        <v>1.9089</v>
      </c>
      <c r="H357" s="21">
        <v>6.58740304115564E-2</v>
      </c>
      <c r="I357" s="21">
        <f t="shared" si="31"/>
        <v>3.29370152057782E-3</v>
      </c>
      <c r="J357" s="21">
        <v>2.3382514834807716E-2</v>
      </c>
      <c r="L357" s="21">
        <v>17.094799999999999</v>
      </c>
      <c r="M357" s="21">
        <v>0.1872464922847604</v>
      </c>
      <c r="N357" s="21">
        <f t="shared" si="32"/>
        <v>9.3623246142380198E-3</v>
      </c>
      <c r="O357" s="21">
        <v>2.3522223534351835E-2</v>
      </c>
      <c r="Q357" s="21">
        <v>14.394500000000001</v>
      </c>
      <c r="R357" s="21">
        <v>0.1788446673957966</v>
      </c>
      <c r="S357" s="21">
        <f t="shared" si="33"/>
        <v>8.9422333697898298E-3</v>
      </c>
      <c r="T357" s="21">
        <v>1.7763586349608056E-2</v>
      </c>
      <c r="V357" s="21">
        <v>27.014659999999999</v>
      </c>
      <c r="W357" s="21">
        <v>0.23252901022518085</v>
      </c>
      <c r="X357" s="21">
        <f t="shared" si="34"/>
        <v>1.1626450511259044E-2</v>
      </c>
      <c r="Y357" s="21">
        <v>4.2739973444071613E-2</v>
      </c>
      <c r="AA357" s="21">
        <v>22.845569999999999</v>
      </c>
      <c r="AB357" s="21">
        <v>0.22659517542624721</v>
      </c>
      <c r="AC357" s="21">
        <f t="shared" si="35"/>
        <v>1.1329758771312362E-2</v>
      </c>
      <c r="AD357">
        <v>1.0712280336138072E-2</v>
      </c>
      <c r="AH357" s="12"/>
      <c r="AI357" s="12"/>
      <c r="AR357" s="12"/>
      <c r="AS357" s="12"/>
    </row>
    <row r="358" spans="2:45" x14ac:dyDescent="0.2">
      <c r="B358" s="21">
        <v>1.9959</v>
      </c>
      <c r="C358" s="21">
        <v>6.5237584210538116E-2</v>
      </c>
      <c r="D358" s="21">
        <f t="shared" si="30"/>
        <v>3.2618792105269059E-3</v>
      </c>
      <c r="E358" s="21">
        <v>1.9668934897446758E-2</v>
      </c>
      <c r="G358" s="21">
        <v>1.8939999999999999</v>
      </c>
      <c r="H358" s="21">
        <v>6.5888020001284103E-2</v>
      </c>
      <c r="I358" s="21">
        <f t="shared" si="31"/>
        <v>3.2944010000642053E-3</v>
      </c>
      <c r="J358" s="21">
        <v>1.9657008928115251E-2</v>
      </c>
      <c r="L358" s="21">
        <v>17.128499999999999</v>
      </c>
      <c r="M358" s="21">
        <v>0.1872724145424618</v>
      </c>
      <c r="N358" s="21">
        <f t="shared" si="32"/>
        <v>9.3636207271230905E-3</v>
      </c>
      <c r="O358" s="21">
        <v>2.3418091297115029E-2</v>
      </c>
      <c r="Q358" s="21">
        <v>14.409800000000001</v>
      </c>
      <c r="R358" s="21">
        <v>0.17886727367312297</v>
      </c>
      <c r="S358" s="21">
        <f t="shared" si="33"/>
        <v>8.9433636836561484E-3</v>
      </c>
      <c r="T358" s="21">
        <v>1.8279414651459245E-2</v>
      </c>
      <c r="V358" s="21">
        <v>27.011510000000001</v>
      </c>
      <c r="W358" s="21">
        <v>0.23258002415317111</v>
      </c>
      <c r="X358" s="21">
        <f t="shared" si="34"/>
        <v>1.1629001207658557E-2</v>
      </c>
      <c r="Y358" s="21">
        <v>0.10383120788086783</v>
      </c>
      <c r="AA358" s="21">
        <v>22.858149999999998</v>
      </c>
      <c r="AB358" s="21">
        <v>0.22661921314943317</v>
      </c>
      <c r="AC358" s="21">
        <f t="shared" si="35"/>
        <v>1.133096065747166E-2</v>
      </c>
      <c r="AD358">
        <v>1.0151441769522894E-2</v>
      </c>
      <c r="AH358" s="12"/>
      <c r="AI358" s="12"/>
      <c r="AR358" s="12"/>
      <c r="AS358" s="12"/>
    </row>
    <row r="359" spans="2:45" x14ac:dyDescent="0.2">
      <c r="B359" s="21">
        <v>1.9754</v>
      </c>
      <c r="C359" s="21">
        <v>6.5258610354486643E-2</v>
      </c>
      <c r="D359" s="21">
        <f t="shared" si="30"/>
        <v>3.2629305177243324E-3</v>
      </c>
      <c r="E359" s="21">
        <v>1.8303742786654285E-2</v>
      </c>
      <c r="G359" s="21">
        <v>1.9446000000000001</v>
      </c>
      <c r="H359" s="21">
        <v>6.5902002907761201E-2</v>
      </c>
      <c r="I359" s="21">
        <f t="shared" si="31"/>
        <v>3.2951001453880601E-3</v>
      </c>
      <c r="J359" s="21">
        <v>1.9217127777063941E-2</v>
      </c>
      <c r="L359" s="21">
        <v>17.141300000000001</v>
      </c>
      <c r="M359" s="21">
        <v>0.18729850181281479</v>
      </c>
      <c r="N359" s="21">
        <f t="shared" si="32"/>
        <v>9.3649250906407393E-3</v>
      </c>
      <c r="O359" s="21">
        <v>1.8639286467030093E-2</v>
      </c>
      <c r="Q359" s="21">
        <v>14.443099999999999</v>
      </c>
      <c r="R359" s="21">
        <v>0.17888985549085371</v>
      </c>
      <c r="S359" s="21">
        <f t="shared" si="33"/>
        <v>8.9444927745426853E-3</v>
      </c>
      <c r="T359" s="21">
        <v>1.933227870686699E-2</v>
      </c>
      <c r="V359" s="21">
        <v>27.110569999999999</v>
      </c>
      <c r="W359" s="21">
        <v>0.23263061372290109</v>
      </c>
      <c r="X359" s="21">
        <f t="shared" si="34"/>
        <v>1.1631530686145055E-2</v>
      </c>
      <c r="Y359" s="21">
        <v>0.12888196995701165</v>
      </c>
      <c r="AA359" s="21">
        <v>22.8504</v>
      </c>
      <c r="AB359" s="21">
        <v>0.22664378670598018</v>
      </c>
      <c r="AC359" s="21">
        <f t="shared" si="35"/>
        <v>1.133218933529901E-2</v>
      </c>
      <c r="AD359">
        <v>4.4939793056931734E-3</v>
      </c>
      <c r="AH359" s="12"/>
      <c r="AI359" s="12"/>
      <c r="AR359" s="12"/>
      <c r="AS359" s="12"/>
    </row>
    <row r="360" spans="2:45" x14ac:dyDescent="0.2">
      <c r="B360" s="21">
        <v>2.0266999999999999</v>
      </c>
      <c r="C360" s="21">
        <v>6.5279636313929551E-2</v>
      </c>
      <c r="D360" s="21">
        <f t="shared" si="30"/>
        <v>3.2639818156964778E-3</v>
      </c>
      <c r="E360" s="21">
        <v>1.9515967821248308E-2</v>
      </c>
      <c r="G360" s="21">
        <v>1.9081999999999999</v>
      </c>
      <c r="H360" s="21">
        <v>6.5915979108255807E-2</v>
      </c>
      <c r="I360" s="21">
        <f t="shared" si="31"/>
        <v>3.2957989554127905E-3</v>
      </c>
      <c r="J360" s="21">
        <v>1.9727848336805565E-2</v>
      </c>
      <c r="L360" s="21">
        <v>17.127400000000002</v>
      </c>
      <c r="M360" s="21">
        <v>0.1873247656478742</v>
      </c>
      <c r="N360" s="21">
        <f t="shared" si="32"/>
        <v>9.3662382823937098E-3</v>
      </c>
      <c r="O360" s="21">
        <v>5.0027242578419485E-2</v>
      </c>
      <c r="Q360" s="21">
        <v>14.4274</v>
      </c>
      <c r="R360" s="21">
        <v>0.1789123996480772</v>
      </c>
      <c r="S360" s="21">
        <f t="shared" si="33"/>
        <v>8.9456199824038598E-3</v>
      </c>
      <c r="T360" s="21">
        <v>3.1041053461504868E-2</v>
      </c>
      <c r="V360" s="21">
        <v>27.25337</v>
      </c>
      <c r="W360" s="21">
        <v>0.23267931327158109</v>
      </c>
      <c r="X360" s="21">
        <f t="shared" si="34"/>
        <v>1.1633965663579056E-2</v>
      </c>
      <c r="Y360" s="21">
        <v>0.12087335363925326</v>
      </c>
      <c r="AA360" s="21">
        <v>22.85116</v>
      </c>
      <c r="AB360" s="21">
        <v>0.22666738800142536</v>
      </c>
      <c r="AC360" s="21">
        <f t="shared" si="35"/>
        <v>1.1333369400071269E-2</v>
      </c>
      <c r="AD360">
        <v>7.3473587090867798E-3</v>
      </c>
      <c r="AH360" s="12"/>
      <c r="AI360" s="12"/>
      <c r="AR360" s="12"/>
      <c r="AS360" s="12"/>
    </row>
    <row r="361" spans="2:45" x14ac:dyDescent="0.2">
      <c r="B361" s="21">
        <v>2.0021</v>
      </c>
      <c r="C361" s="21">
        <v>6.5300661980377081E-2</v>
      </c>
      <c r="D361" s="21">
        <f t="shared" si="30"/>
        <v>3.2650330990188544E-3</v>
      </c>
      <c r="E361" s="21">
        <v>2.2754274323739675E-2</v>
      </c>
      <c r="G361" s="21">
        <v>1.9239999999999999</v>
      </c>
      <c r="H361" s="21">
        <v>6.5929948580008349E-2</v>
      </c>
      <c r="I361" s="21">
        <f t="shared" si="31"/>
        <v>3.2964974290004175E-3</v>
      </c>
      <c r="J361" s="21">
        <v>1.5844557425185504E-2</v>
      </c>
      <c r="L361" s="21">
        <v>17.139199999999999</v>
      </c>
      <c r="M361" s="21">
        <v>0.18735121759723652</v>
      </c>
      <c r="N361" s="21">
        <f t="shared" si="32"/>
        <v>9.3675608798618262E-3</v>
      </c>
      <c r="O361" s="21">
        <v>8.5932607315267404E-2</v>
      </c>
      <c r="Q361" s="21">
        <v>14.4046</v>
      </c>
      <c r="R361" s="21">
        <v>0.17893489293630679</v>
      </c>
      <c r="S361" s="21">
        <f t="shared" si="33"/>
        <v>8.9467446468153404E-3</v>
      </c>
      <c r="T361" s="21">
        <v>3.1408836336292476E-2</v>
      </c>
      <c r="V361" s="21">
        <v>27.283670000000001</v>
      </c>
      <c r="W361" s="21">
        <v>0.23272983097204272</v>
      </c>
      <c r="X361" s="21">
        <f t="shared" si="34"/>
        <v>1.1636491548602136E-2</v>
      </c>
      <c r="Y361" s="21">
        <v>7.4532503781907608E-2</v>
      </c>
      <c r="AA361" s="21">
        <v>22.850819999999999</v>
      </c>
      <c r="AB361" s="21">
        <v>0.22669152497127698</v>
      </c>
      <c r="AC361" s="21">
        <f t="shared" si="35"/>
        <v>1.1334576248563849E-2</v>
      </c>
      <c r="AD361">
        <v>6.4608884837925396E-3</v>
      </c>
      <c r="AH361" s="12"/>
      <c r="AI361" s="12"/>
      <c r="AR361" s="12"/>
      <c r="AS361" s="12"/>
    </row>
    <row r="362" spans="2:45" x14ac:dyDescent="0.2">
      <c r="B362" s="21">
        <v>2.0152000000000001</v>
      </c>
      <c r="C362" s="21">
        <v>6.532168711065732E-2</v>
      </c>
      <c r="D362" s="21">
        <f t="shared" si="30"/>
        <v>3.266084355532866E-3</v>
      </c>
      <c r="E362" s="21">
        <v>1.8836055850416224E-2</v>
      </c>
      <c r="G362" s="21">
        <v>1.9044000000000001</v>
      </c>
      <c r="H362" s="21">
        <v>6.5943236010216066E-2</v>
      </c>
      <c r="I362" s="21">
        <f t="shared" si="31"/>
        <v>3.2971618005108033E-3</v>
      </c>
      <c r="J362" s="21">
        <v>1.1952949426815095E-2</v>
      </c>
      <c r="L362" s="21">
        <v>17.245100000000001</v>
      </c>
      <c r="M362" s="21">
        <v>0.18737786920816507</v>
      </c>
      <c r="N362" s="21">
        <f t="shared" si="32"/>
        <v>9.3688934604082546E-3</v>
      </c>
      <c r="O362" s="21">
        <v>9.5076942525514185E-2</v>
      </c>
      <c r="Q362" s="21">
        <v>14.3607</v>
      </c>
      <c r="R362" s="21">
        <v>0.17895732213954785</v>
      </c>
      <c r="S362" s="21">
        <f t="shared" si="33"/>
        <v>8.9478661069773927E-3</v>
      </c>
      <c r="T362" s="21">
        <v>2.4832277382471749E-2</v>
      </c>
      <c r="V362" s="21">
        <v>27.27674</v>
      </c>
      <c r="W362" s="21">
        <v>0.23278079185903081</v>
      </c>
      <c r="X362" s="21">
        <f t="shared" si="34"/>
        <v>1.1639039592951541E-2</v>
      </c>
      <c r="Y362" s="21">
        <v>1.3207163965060834E-2</v>
      </c>
      <c r="AA362" s="21">
        <v>22.83784</v>
      </c>
      <c r="AB362" s="21">
        <v>0.22671569486428092</v>
      </c>
      <c r="AC362" s="21">
        <f t="shared" si="35"/>
        <v>1.1335784743214047E-2</v>
      </c>
      <c r="AD362">
        <v>6.4205202281437408E-3</v>
      </c>
      <c r="AH362" s="12"/>
      <c r="AI362" s="12"/>
      <c r="AR362" s="12"/>
      <c r="AS362" s="12"/>
    </row>
    <row r="363" spans="2:45" x14ac:dyDescent="0.2">
      <c r="B363" s="21">
        <v>1.9772000000000001</v>
      </c>
      <c r="C363" s="21">
        <v>6.534271168289231E-2</v>
      </c>
      <c r="D363" s="21">
        <f t="shared" si="30"/>
        <v>3.2671355841446155E-3</v>
      </c>
      <c r="E363" s="21">
        <v>1.3904243956432881E-2</v>
      </c>
      <c r="G363" s="21">
        <v>1.9193</v>
      </c>
      <c r="H363" s="21">
        <v>6.5957191931654571E-2</v>
      </c>
      <c r="I363" s="21">
        <f t="shared" si="31"/>
        <v>3.2978595965827287E-3</v>
      </c>
      <c r="J363" s="21">
        <v>1.0642697026599923E-2</v>
      </c>
      <c r="L363" s="21">
        <v>17.3233</v>
      </c>
      <c r="M363" s="21">
        <v>0.1874047320486677</v>
      </c>
      <c r="N363" s="21">
        <f t="shared" si="32"/>
        <v>9.370236602433385E-3</v>
      </c>
      <c r="O363" s="21">
        <v>8.7519283589389457E-2</v>
      </c>
      <c r="Q363" s="21">
        <v>14.398199999999999</v>
      </c>
      <c r="R363" s="21">
        <v>0.1789796741427353</v>
      </c>
      <c r="S363" s="21">
        <f t="shared" si="33"/>
        <v>8.9489837071367647E-3</v>
      </c>
      <c r="T363" s="21">
        <v>1.9874908804822487E-2</v>
      </c>
      <c r="V363" s="21">
        <v>27.28529</v>
      </c>
      <c r="W363" s="21">
        <v>0.23283132735362327</v>
      </c>
      <c r="X363" s="21">
        <f t="shared" si="34"/>
        <v>1.1641566367681164E-2</v>
      </c>
      <c r="Y363" s="21">
        <v>9.2291429721293016E-3</v>
      </c>
      <c r="AA363" s="21">
        <v>22.854700000000001</v>
      </c>
      <c r="AB363" s="21">
        <v>0.22673989760078644</v>
      </c>
      <c r="AC363" s="21">
        <f t="shared" si="35"/>
        <v>1.1336994880039322E-2</v>
      </c>
      <c r="AD363">
        <v>6.9776443016252082E-3</v>
      </c>
      <c r="AH363" s="12"/>
      <c r="AI363" s="12"/>
      <c r="AR363" s="12"/>
      <c r="AS363" s="12"/>
    </row>
    <row r="364" spans="2:45" x14ac:dyDescent="0.2">
      <c r="B364" s="21">
        <v>1.9964</v>
      </c>
      <c r="C364" s="21">
        <v>6.5363735619928115E-2</v>
      </c>
      <c r="D364" s="21">
        <f t="shared" si="30"/>
        <v>3.2681867809964057E-3</v>
      </c>
      <c r="E364" s="21">
        <v>2.4708136311749545E-2</v>
      </c>
      <c r="G364" s="21">
        <v>1.9339</v>
      </c>
      <c r="H364" s="21">
        <v>6.5971140988066723E-2</v>
      </c>
      <c r="I364" s="21">
        <f t="shared" si="31"/>
        <v>3.2985570494033362E-3</v>
      </c>
      <c r="J364" s="21">
        <v>1.6844524332850715E-2</v>
      </c>
      <c r="L364" s="21">
        <v>17.321999999999999</v>
      </c>
      <c r="M364" s="21">
        <v>0.18743181779932597</v>
      </c>
      <c r="N364" s="21">
        <f t="shared" si="32"/>
        <v>9.3715908899662994E-3</v>
      </c>
      <c r="O364" s="21">
        <v>4.4539027829533437E-2</v>
      </c>
      <c r="Q364" s="21">
        <v>14.4122</v>
      </c>
      <c r="R364" s="21">
        <v>0.17900193625691885</v>
      </c>
      <c r="S364" s="21">
        <f t="shared" si="33"/>
        <v>8.9500968128459427E-3</v>
      </c>
      <c r="T364" s="21">
        <v>2.0447200297351587E-2</v>
      </c>
      <c r="V364" s="21">
        <v>27.282350000000001</v>
      </c>
      <c r="W364" s="21">
        <v>0.23288182628390858</v>
      </c>
      <c r="X364" s="21">
        <f t="shared" si="34"/>
        <v>1.1644091314195429E-2</v>
      </c>
      <c r="Y364" s="21">
        <v>8.6974783701945571E-3</v>
      </c>
      <c r="AA364" s="21">
        <v>22.847899999999999</v>
      </c>
      <c r="AB364" s="21">
        <v>0.22676463577274547</v>
      </c>
      <c r="AC364" s="21">
        <f t="shared" si="35"/>
        <v>1.1338231788637274E-2</v>
      </c>
      <c r="AD364">
        <v>6.9458714356089258E-3</v>
      </c>
      <c r="AH364" s="12"/>
      <c r="AI364" s="12"/>
      <c r="AR364" s="12"/>
      <c r="AS364" s="12"/>
    </row>
    <row r="365" spans="2:45" x14ac:dyDescent="0.2">
      <c r="B365" s="21">
        <v>2.0034000000000001</v>
      </c>
      <c r="C365" s="21">
        <v>6.5384758796785208E-2</v>
      </c>
      <c r="D365" s="21">
        <f t="shared" si="30"/>
        <v>3.2692379398392606E-3</v>
      </c>
      <c r="E365" s="21">
        <v>2.441849708724916E-2</v>
      </c>
      <c r="G365" s="21">
        <v>1.9195</v>
      </c>
      <c r="H365" s="21">
        <v>6.5985083088657928E-2</v>
      </c>
      <c r="I365" s="21">
        <f t="shared" si="31"/>
        <v>3.2992541544328968E-3</v>
      </c>
      <c r="J365" s="21">
        <v>1.6118374607881538E-2</v>
      </c>
      <c r="L365" s="21">
        <v>17.357399999999998</v>
      </c>
      <c r="M365" s="21">
        <v>0.18745913825318875</v>
      </c>
      <c r="N365" s="21">
        <f t="shared" si="32"/>
        <v>9.3729569126594376E-3</v>
      </c>
      <c r="O365" s="21">
        <v>2.0784176673613892E-2</v>
      </c>
      <c r="Q365" s="21">
        <v>14.3904</v>
      </c>
      <c r="R365" s="21">
        <v>0.17902409600275027</v>
      </c>
      <c r="S365" s="21">
        <f t="shared" si="33"/>
        <v>8.9512048001375143E-3</v>
      </c>
      <c r="T365" s="21">
        <v>1.1654183798105022E-2</v>
      </c>
      <c r="V365" s="21">
        <v>27.26267</v>
      </c>
      <c r="W365" s="21">
        <v>0.23293043123071672</v>
      </c>
      <c r="X365" s="21">
        <f t="shared" si="34"/>
        <v>1.1646521561535837E-2</v>
      </c>
      <c r="Y365" s="21">
        <v>8.7957847859075188E-3</v>
      </c>
      <c r="AA365" s="21">
        <v>22.84085</v>
      </c>
      <c r="AB365" s="21">
        <v>0.22679117182337927</v>
      </c>
      <c r="AC365" s="21">
        <f t="shared" si="35"/>
        <v>1.1339558591168964E-2</v>
      </c>
      <c r="AD365">
        <v>9.6937005317892129E-3</v>
      </c>
      <c r="AH365" s="12"/>
      <c r="AI365" s="12"/>
      <c r="AR365" s="12"/>
      <c r="AS365" s="12"/>
    </row>
    <row r="366" spans="2:45" x14ac:dyDescent="0.2">
      <c r="B366" s="21">
        <v>2.0438999999999998</v>
      </c>
      <c r="C366" s="21">
        <v>6.5405781290082635E-2</v>
      </c>
      <c r="D366" s="21">
        <f t="shared" si="30"/>
        <v>3.2702890645041321E-3</v>
      </c>
      <c r="E366" s="21">
        <v>1.9900678380396903E-2</v>
      </c>
      <c r="G366" s="21">
        <v>1.8896999999999999</v>
      </c>
      <c r="H366" s="21">
        <v>6.5998343230021114E-2</v>
      </c>
      <c r="I366" s="21">
        <f t="shared" si="31"/>
        <v>3.2999171615010559E-3</v>
      </c>
      <c r="J366" s="21">
        <v>1.6021485574065856E-2</v>
      </c>
      <c r="L366" s="21">
        <v>17.350200000000001</v>
      </c>
      <c r="M366" s="21">
        <v>0.18748670524720382</v>
      </c>
      <c r="N366" s="21">
        <f t="shared" si="32"/>
        <v>9.3743352623601919E-3</v>
      </c>
      <c r="O366" s="21">
        <v>2.1296666405801693E-2</v>
      </c>
      <c r="Q366" s="21">
        <v>14.408200000000001</v>
      </c>
      <c r="R366" s="21">
        <v>0.17904614143581279</v>
      </c>
      <c r="S366" s="21">
        <f t="shared" si="33"/>
        <v>8.9523070717906408E-3</v>
      </c>
      <c r="T366" s="21">
        <v>1.1654183798105023E-2</v>
      </c>
      <c r="V366" s="21">
        <v>27.276520000000001</v>
      </c>
      <c r="W366" s="21">
        <v>0.23298085574367974</v>
      </c>
      <c r="X366" s="21">
        <f t="shared" si="34"/>
        <v>1.1649042787183988E-2</v>
      </c>
      <c r="Y366" s="21">
        <v>8.5521313133044077E-3</v>
      </c>
      <c r="AA366" s="21">
        <v>22.840029999999999</v>
      </c>
      <c r="AB366" s="21">
        <v>0.22681597553147922</v>
      </c>
      <c r="AC366" s="21">
        <f t="shared" si="35"/>
        <v>1.1340798776573962E-2</v>
      </c>
      <c r="AD366">
        <v>1.1514817410623678E-2</v>
      </c>
      <c r="AH366" s="12"/>
      <c r="AI366" s="12"/>
      <c r="AR366" s="12"/>
      <c r="AS366" s="12"/>
    </row>
    <row r="367" spans="2:45" x14ac:dyDescent="0.2">
      <c r="B367" s="21">
        <v>1.9999</v>
      </c>
      <c r="C367" s="21">
        <v>6.5426802974142953E-2</v>
      </c>
      <c r="D367" s="21">
        <f t="shared" si="30"/>
        <v>3.2713401487071479E-3</v>
      </c>
      <c r="E367" s="21">
        <v>2.1104028051535495E-2</v>
      </c>
      <c r="G367" s="21">
        <v>1.9132</v>
      </c>
      <c r="H367" s="21">
        <v>6.6012271461442701E-2</v>
      </c>
      <c r="I367" s="21">
        <f t="shared" si="31"/>
        <v>3.3006135730721353E-3</v>
      </c>
      <c r="J367" s="21">
        <v>2.7909908634748331E-2</v>
      </c>
      <c r="L367" s="21">
        <v>17.308</v>
      </c>
      <c r="M367" s="21">
        <v>0.18751453070826174</v>
      </c>
      <c r="N367" s="21">
        <f t="shared" si="32"/>
        <v>9.375726535413088E-3</v>
      </c>
      <c r="O367" s="21">
        <v>2.0676605137207683E-2</v>
      </c>
      <c r="Q367" s="21">
        <v>14.384499999999999</v>
      </c>
      <c r="R367" s="21">
        <v>0.17906806114673635</v>
      </c>
      <c r="S367" s="21">
        <f t="shared" si="33"/>
        <v>8.953403057336818E-3</v>
      </c>
      <c r="T367" s="21">
        <v>1.0937184281157877E-2</v>
      </c>
      <c r="V367" s="21">
        <v>27.279640000000001</v>
      </c>
      <c r="W367" s="21">
        <v>0.23303133303942394</v>
      </c>
      <c r="X367" s="21">
        <f t="shared" si="34"/>
        <v>1.1651566651971198E-2</v>
      </c>
      <c r="Y367" s="21">
        <v>8.1856319242927991E-3</v>
      </c>
      <c r="AA367" s="21">
        <v>22.86299</v>
      </c>
      <c r="AB367" s="21">
        <v>0.2268408117640878</v>
      </c>
      <c r="AC367" s="21">
        <f t="shared" si="35"/>
        <v>1.1342040588204391E-2</v>
      </c>
      <c r="AD367">
        <v>1.3131514764108392E-2</v>
      </c>
      <c r="AH367" s="12"/>
      <c r="AI367" s="12"/>
      <c r="AR367" s="12"/>
      <c r="AS367" s="12"/>
    </row>
    <row r="368" spans="2:45" x14ac:dyDescent="0.2">
      <c r="B368" s="21">
        <v>1.9993000000000001</v>
      </c>
      <c r="C368" s="21">
        <v>6.5448352683283056E-2</v>
      </c>
      <c r="D368" s="21">
        <f t="shared" si="30"/>
        <v>3.2724176341641532E-3</v>
      </c>
      <c r="E368" s="21">
        <v>2.0209106858047866E-2</v>
      </c>
      <c r="G368" s="21">
        <v>1.9175</v>
      </c>
      <c r="H368" s="21">
        <v>6.6026192668020983E-2</v>
      </c>
      <c r="I368" s="21">
        <f t="shared" si="31"/>
        <v>3.3013096334010492E-3</v>
      </c>
      <c r="J368" s="21">
        <v>2.9532575234814857E-2</v>
      </c>
      <c r="L368" s="21">
        <v>17.319199999999999</v>
      </c>
      <c r="M368" s="21">
        <v>0.18754262658455054</v>
      </c>
      <c r="N368" s="21">
        <f t="shared" si="32"/>
        <v>9.3771313292275275E-3</v>
      </c>
      <c r="O368" s="21">
        <v>2.0704661310923241E-2</v>
      </c>
      <c r="Q368" s="21">
        <v>14.398199999999999</v>
      </c>
      <c r="R368" s="21">
        <v>0.17908984382793006</v>
      </c>
      <c r="S368" s="21">
        <f t="shared" si="33"/>
        <v>8.9544921913965025E-3</v>
      </c>
      <c r="T368" s="21">
        <v>1.4045889078303786E-2</v>
      </c>
      <c r="V368" s="21">
        <v>27.28417</v>
      </c>
      <c r="W368" s="21">
        <v>0.23308216185109706</v>
      </c>
      <c r="X368" s="21">
        <f t="shared" si="34"/>
        <v>1.1654108092554854E-2</v>
      </c>
      <c r="Y368" s="21">
        <v>4.3937831079833177E-3</v>
      </c>
      <c r="AA368" s="21">
        <v>22.83249</v>
      </c>
      <c r="AB368" s="21">
        <v>0.22686568044119135</v>
      </c>
      <c r="AC368" s="21">
        <f t="shared" si="35"/>
        <v>1.1343284022059568E-2</v>
      </c>
      <c r="AD368">
        <v>1.447339352052586E-2</v>
      </c>
      <c r="AH368" s="12"/>
      <c r="AI368" s="12"/>
      <c r="AR368" s="12"/>
      <c r="AS368" s="12"/>
    </row>
    <row r="369" spans="2:45" x14ac:dyDescent="0.2">
      <c r="B369" s="21">
        <v>2.0335000000000001</v>
      </c>
      <c r="C369" s="21">
        <v>6.5469372670417234E-2</v>
      </c>
      <c r="D369" s="21">
        <f t="shared" si="30"/>
        <v>3.2734686335208619E-3</v>
      </c>
      <c r="E369" s="21">
        <v>2.0209106858047866E-2</v>
      </c>
      <c r="G369" s="21">
        <v>1.9663999999999999</v>
      </c>
      <c r="H369" s="21">
        <v>6.6040106826663558E-2</v>
      </c>
      <c r="I369" s="21">
        <f t="shared" si="31"/>
        <v>3.3020053413331781E-3</v>
      </c>
      <c r="J369" s="21">
        <v>2.1833277353617772E-2</v>
      </c>
      <c r="L369" s="21">
        <v>17.336300000000001</v>
      </c>
      <c r="M369" s="21">
        <v>0.18757100482283504</v>
      </c>
      <c r="N369" s="21">
        <f t="shared" si="32"/>
        <v>9.3785502411417518E-3</v>
      </c>
      <c r="O369" s="21">
        <v>2.2554267888806007E-2</v>
      </c>
      <c r="Q369" s="21">
        <v>14.409599999999999</v>
      </c>
      <c r="R369" s="21">
        <v>0.17911147816540338</v>
      </c>
      <c r="S369" s="21">
        <f t="shared" si="33"/>
        <v>8.9555739082701688E-3</v>
      </c>
      <c r="T369" s="21">
        <v>5.0257884953507692E-2</v>
      </c>
      <c r="V369" s="21">
        <v>27.27216</v>
      </c>
      <c r="W369" s="21">
        <v>0.23313022521783897</v>
      </c>
      <c r="X369" s="21">
        <f t="shared" si="34"/>
        <v>1.1656511260891948E-2</v>
      </c>
      <c r="Y369" s="21">
        <v>4.93476139240831E-3</v>
      </c>
      <c r="AA369" s="21">
        <v>22.829470000000001</v>
      </c>
      <c r="AB369" s="21">
        <v>0.22689058148270225</v>
      </c>
      <c r="AC369" s="21">
        <f t="shared" si="35"/>
        <v>1.1344529074135114E-2</v>
      </c>
      <c r="AD369">
        <v>1.6426916935323003E-2</v>
      </c>
      <c r="AH369" s="12"/>
      <c r="AI369" s="12"/>
      <c r="AR369" s="12"/>
      <c r="AS369" s="12"/>
    </row>
    <row r="370" spans="2:45" x14ac:dyDescent="0.2">
      <c r="B370" s="21">
        <v>2.0270999999999999</v>
      </c>
      <c r="C370" s="21">
        <v>6.5490920557958035E-2</v>
      </c>
      <c r="D370" s="21">
        <f t="shared" si="30"/>
        <v>3.274546027897902E-3</v>
      </c>
      <c r="E370" s="21">
        <v>2.0791825316695912E-2</v>
      </c>
      <c r="G370" s="21">
        <v>1.9434</v>
      </c>
      <c r="H370" s="21">
        <v>6.6054013914249921E-2</v>
      </c>
      <c r="I370" s="21">
        <f t="shared" si="31"/>
        <v>3.3027006957124963E-3</v>
      </c>
      <c r="J370" s="21">
        <v>2.1196886563832888E-2</v>
      </c>
      <c r="L370" s="21">
        <v>17.357500000000002</v>
      </c>
      <c r="M370" s="21">
        <v>0.1875996773686906</v>
      </c>
      <c r="N370" s="21">
        <f t="shared" si="32"/>
        <v>9.3799838684345306E-3</v>
      </c>
      <c r="O370" s="21">
        <v>1.6300153373512167E-2</v>
      </c>
      <c r="Q370" s="21">
        <v>14.4221</v>
      </c>
      <c r="R370" s="21">
        <v>0.17913295283895911</v>
      </c>
      <c r="S370" s="21">
        <f t="shared" si="33"/>
        <v>8.9566476419479565E-3</v>
      </c>
      <c r="T370" s="21">
        <v>6.6058587632495239E-2</v>
      </c>
      <c r="V370" s="21">
        <v>27.27759</v>
      </c>
      <c r="W370" s="21">
        <v>0.23318058846894837</v>
      </c>
      <c r="X370" s="21">
        <f t="shared" si="34"/>
        <v>1.1659029423447419E-2</v>
      </c>
      <c r="Y370" s="21">
        <v>1.0993540376056793E-2</v>
      </c>
      <c r="AA370" s="21">
        <v>22.827629999999999</v>
      </c>
      <c r="AB370" s="21">
        <v>0.22691551480845673</v>
      </c>
      <c r="AC370" s="21">
        <f t="shared" si="35"/>
        <v>1.1345775740422837E-2</v>
      </c>
      <c r="AD370">
        <v>8.3299267703866361E-3</v>
      </c>
      <c r="AH370" s="12"/>
      <c r="AI370" s="12"/>
      <c r="AR370" s="12"/>
      <c r="AS370" s="12"/>
    </row>
    <row r="371" spans="2:45" x14ac:dyDescent="0.2">
      <c r="B371" s="21">
        <v>2.0438999999999998</v>
      </c>
      <c r="C371" s="21">
        <v>6.5511938677738635E-2</v>
      </c>
      <c r="D371" s="21">
        <f t="shared" si="30"/>
        <v>3.2755969338869317E-3</v>
      </c>
      <c r="E371" s="21">
        <v>2.4010164514221843E-2</v>
      </c>
      <c r="G371" s="21">
        <v>1.9443999999999999</v>
      </c>
      <c r="H371" s="21">
        <v>6.6067913771668041E-2</v>
      </c>
      <c r="I371" s="21">
        <f t="shared" si="31"/>
        <v>3.3033956885834023E-3</v>
      </c>
      <c r="J371" s="21">
        <v>2.003117570189028E-2</v>
      </c>
      <c r="L371" s="21">
        <v>17.358499999999999</v>
      </c>
      <c r="M371" s="21">
        <v>0.18762865616674704</v>
      </c>
      <c r="N371" s="21">
        <f t="shared" si="32"/>
        <v>9.3814328083373522E-3</v>
      </c>
      <c r="O371" s="21">
        <v>1.286087088808531E-2</v>
      </c>
      <c r="Q371" s="21">
        <v>14.5116</v>
      </c>
      <c r="R371" s="21">
        <v>0.17915425652240144</v>
      </c>
      <c r="S371" s="21">
        <f t="shared" si="33"/>
        <v>8.957712826120073E-3</v>
      </c>
      <c r="T371" s="21">
        <v>6.5036812652527878E-2</v>
      </c>
      <c r="V371" s="21">
        <v>27.273029999999999</v>
      </c>
      <c r="W371" s="21">
        <v>0.23323100344116166</v>
      </c>
      <c r="X371" s="21">
        <f t="shared" si="34"/>
        <v>1.1661550172058083E-2</v>
      </c>
      <c r="Y371" s="21">
        <v>8.836428577201922E-3</v>
      </c>
      <c r="AA371" s="21">
        <v>22.82067</v>
      </c>
      <c r="AB371" s="21">
        <v>0.22694048033821498</v>
      </c>
      <c r="AC371" s="21">
        <f t="shared" si="35"/>
        <v>1.134702401691075E-2</v>
      </c>
      <c r="AD371">
        <v>1.0499470462837524E-2</v>
      </c>
      <c r="AH371" s="12"/>
      <c r="AI371" s="12"/>
      <c r="AR371" s="12"/>
      <c r="AS371" s="12"/>
    </row>
    <row r="372" spans="2:45" x14ac:dyDescent="0.2">
      <c r="B372" s="21">
        <v>1.9977</v>
      </c>
      <c r="C372" s="21">
        <v>6.55334845715623E-2</v>
      </c>
      <c r="D372" s="21">
        <f t="shared" si="30"/>
        <v>3.276674228578115E-3</v>
      </c>
      <c r="E372" s="21">
        <v>2.2556994480648265E-2</v>
      </c>
      <c r="G372" s="21">
        <v>1.9156</v>
      </c>
      <c r="H372" s="21">
        <v>6.6081131657706238E-2</v>
      </c>
      <c r="I372" s="21">
        <f t="shared" si="31"/>
        <v>3.3040565828853122E-3</v>
      </c>
      <c r="J372" s="21">
        <v>2.545843671555658E-2</v>
      </c>
      <c r="L372" s="21">
        <v>17.344000000000001</v>
      </c>
      <c r="M372" s="21">
        <v>0.1876579531609503</v>
      </c>
      <c r="N372" s="21">
        <f t="shared" si="32"/>
        <v>9.3828976580475152E-3</v>
      </c>
      <c r="O372" s="21">
        <v>1.8538014996218162E-2</v>
      </c>
      <c r="Q372" s="21">
        <v>14.543900000000001</v>
      </c>
      <c r="R372" s="21">
        <v>0.17917537788376128</v>
      </c>
      <c r="S372" s="21">
        <f t="shared" si="33"/>
        <v>8.9587688941880645E-3</v>
      </c>
      <c r="T372" s="21">
        <v>5.1709737961045402E-2</v>
      </c>
      <c r="V372" s="21">
        <v>27.254580000000001</v>
      </c>
      <c r="W372" s="21">
        <v>0.23328081057209021</v>
      </c>
      <c r="X372" s="21">
        <f t="shared" si="34"/>
        <v>1.1664040528604511E-2</v>
      </c>
      <c r="Y372" s="21">
        <v>1.2830719777159466E-2</v>
      </c>
      <c r="AA372" s="21">
        <v>22.84346</v>
      </c>
      <c r="AB372" s="21">
        <v>0.22696598066836005</v>
      </c>
      <c r="AC372" s="21">
        <f t="shared" si="35"/>
        <v>1.1348299033418004E-2</v>
      </c>
      <c r="AD372">
        <v>1.0838880477244643E-2</v>
      </c>
      <c r="AH372" s="12"/>
      <c r="AI372" s="12"/>
      <c r="AR372" s="12"/>
      <c r="AS372" s="12"/>
    </row>
    <row r="373" spans="2:45" x14ac:dyDescent="0.2">
      <c r="B373" s="21">
        <v>1.988</v>
      </c>
      <c r="C373" s="21">
        <v>6.5554500650833139E-2</v>
      </c>
      <c r="D373" s="21">
        <f t="shared" si="30"/>
        <v>3.2777250325416573E-3</v>
      </c>
      <c r="E373" s="21">
        <v>2.1584323014632548E-2</v>
      </c>
      <c r="G373" s="21">
        <v>1.962</v>
      </c>
      <c r="H373" s="21">
        <v>6.6095017164858008E-2</v>
      </c>
      <c r="I373" s="21">
        <f t="shared" si="31"/>
        <v>3.3047508582429008E-3</v>
      </c>
      <c r="J373" s="21">
        <v>2.5768294472083307E-2</v>
      </c>
      <c r="L373" s="21">
        <v>17.3293</v>
      </c>
      <c r="M373" s="21">
        <v>0.18768758029483268</v>
      </c>
      <c r="N373" s="21">
        <f t="shared" si="32"/>
        <v>9.384379014741635E-3</v>
      </c>
      <c r="O373" s="21">
        <v>1.7503485367205942E-2</v>
      </c>
      <c r="Q373" s="21">
        <v>14.540699999999999</v>
      </c>
      <c r="R373" s="21">
        <v>0.17919630558553709</v>
      </c>
      <c r="S373" s="21">
        <f t="shared" si="33"/>
        <v>8.9598152792768546E-3</v>
      </c>
      <c r="T373" s="21">
        <v>1.4188974592971972E-2</v>
      </c>
      <c r="V373" s="21">
        <v>27.26688</v>
      </c>
      <c r="W373" s="21">
        <v>0.23332880746537291</v>
      </c>
      <c r="X373" s="21">
        <f t="shared" si="34"/>
        <v>1.1666440373268645E-2</v>
      </c>
      <c r="Y373" s="21">
        <v>1.1947441985629536E-2</v>
      </c>
      <c r="AA373" s="21">
        <v>22.815850000000001</v>
      </c>
      <c r="AB373" s="21">
        <v>0.22699101036509717</v>
      </c>
      <c r="AC373" s="21">
        <f t="shared" si="35"/>
        <v>1.1349550518254859E-2</v>
      </c>
      <c r="AD373">
        <v>1.0780126622632797E-2</v>
      </c>
      <c r="AH373" s="12"/>
      <c r="AI373" s="12"/>
      <c r="AR373" s="12"/>
      <c r="AS373" s="12"/>
    </row>
    <row r="374" spans="2:45" x14ac:dyDescent="0.2">
      <c r="B374" s="21">
        <v>2.0200999999999998</v>
      </c>
      <c r="C374" s="21">
        <v>6.5576044376082582E-2</v>
      </c>
      <c r="D374" s="21">
        <f t="shared" si="30"/>
        <v>3.2788022188041293E-3</v>
      </c>
      <c r="E374" s="21">
        <v>2.0003674662421332E-2</v>
      </c>
      <c r="G374" s="21">
        <v>1.9844999999999999</v>
      </c>
      <c r="H374" s="21">
        <v>6.6108895372014587E-2</v>
      </c>
      <c r="I374" s="21">
        <f t="shared" si="31"/>
        <v>3.3054447686007293E-3</v>
      </c>
      <c r="J374" s="21">
        <v>2.5630704243153352E-2</v>
      </c>
      <c r="L374" s="21">
        <v>17.3155</v>
      </c>
      <c r="M374" s="21">
        <v>0.187717549511801</v>
      </c>
      <c r="N374" s="21">
        <f t="shared" si="32"/>
        <v>9.3858774755900508E-3</v>
      </c>
      <c r="O374" s="21">
        <v>1.3518394875132308E-2</v>
      </c>
      <c r="Q374" s="21">
        <v>14.5398</v>
      </c>
      <c r="R374" s="21">
        <v>0.17921702828495067</v>
      </c>
      <c r="S374" s="21">
        <f t="shared" si="33"/>
        <v>8.9608514142475344E-3</v>
      </c>
      <c r="T374" s="21">
        <v>6.7958075311178616E-3</v>
      </c>
      <c r="V374" s="21">
        <v>27.24681</v>
      </c>
      <c r="W374" s="21">
        <v>0.233379105327534</v>
      </c>
      <c r="X374" s="21">
        <f t="shared" si="34"/>
        <v>1.16689552663767E-2</v>
      </c>
      <c r="Y374" s="21">
        <v>1.0572656714373648E-2</v>
      </c>
      <c r="AA374" s="21">
        <v>22.820360000000001</v>
      </c>
      <c r="AB374" s="21">
        <v>0.22701657470135261</v>
      </c>
      <c r="AC374" s="21">
        <f t="shared" si="35"/>
        <v>1.1350828735067632E-2</v>
      </c>
      <c r="AD374">
        <v>2.0373956414991679E-2</v>
      </c>
      <c r="AH374" s="12"/>
      <c r="AI374" s="12"/>
      <c r="AR374" s="12"/>
      <c r="AS374" s="12"/>
    </row>
    <row r="375" spans="2:45" x14ac:dyDescent="0.2">
      <c r="B375" s="21">
        <v>2.0116000000000001</v>
      </c>
      <c r="C375" s="21">
        <v>6.5597586872821176E-2</v>
      </c>
      <c r="D375" s="21">
        <f t="shared" si="30"/>
        <v>3.2798793436410591E-3</v>
      </c>
      <c r="E375" s="21">
        <v>2.0441819879844284E-2</v>
      </c>
      <c r="G375" s="21">
        <v>1.9395</v>
      </c>
      <c r="H375" s="21">
        <v>6.6122766323855775E-2</v>
      </c>
      <c r="I375" s="21">
        <f t="shared" si="31"/>
        <v>3.3061383161927891E-3</v>
      </c>
      <c r="J375" s="21">
        <v>3.8260645577407541E-2</v>
      </c>
      <c r="L375" s="21">
        <v>17.321300000000001</v>
      </c>
      <c r="M375" s="21">
        <v>0.18774787275543495</v>
      </c>
      <c r="N375" s="21">
        <f t="shared" si="32"/>
        <v>9.3873936377717477E-3</v>
      </c>
      <c r="O375" s="21">
        <v>1.266439891980648E-2</v>
      </c>
      <c r="Q375" s="21">
        <v>14.5466</v>
      </c>
      <c r="R375" s="21">
        <v>0.17923753463422096</v>
      </c>
      <c r="S375" s="21">
        <f t="shared" si="33"/>
        <v>8.9618767317110482E-3</v>
      </c>
      <c r="T375" s="21">
        <v>7.879530442862645E-3</v>
      </c>
      <c r="V375" s="21">
        <v>27.274059999999999</v>
      </c>
      <c r="W375" s="21">
        <v>0.23342888466736911</v>
      </c>
      <c r="X375" s="21">
        <f t="shared" si="34"/>
        <v>1.1671444233368456E-2</v>
      </c>
      <c r="Y375" s="21">
        <v>3.2522257455472083E-2</v>
      </c>
      <c r="AA375" s="21">
        <v>22.82544</v>
      </c>
      <c r="AB375" s="21">
        <v>0.22704166824317423</v>
      </c>
      <c r="AC375" s="21">
        <f t="shared" si="35"/>
        <v>1.1352083412158712E-2</v>
      </c>
      <c r="AD375">
        <v>6.7492150802888812E-2</v>
      </c>
      <c r="AH375" s="12"/>
      <c r="AI375" s="12"/>
      <c r="AR375" s="12"/>
      <c r="AS375" s="12"/>
    </row>
    <row r="376" spans="2:45" x14ac:dyDescent="0.2">
      <c r="B376" s="21">
        <v>1.9692000000000001</v>
      </c>
      <c r="C376" s="21">
        <v>6.5618599685631232E-2</v>
      </c>
      <c r="D376" s="21">
        <f t="shared" si="30"/>
        <v>3.2809299842815618E-3</v>
      </c>
      <c r="E376" s="21">
        <v>2.0025858283728989E-2</v>
      </c>
      <c r="G376" s="21">
        <v>1.9512</v>
      </c>
      <c r="H376" s="21">
        <v>6.6136629860883187E-2</v>
      </c>
      <c r="I376" s="21">
        <f t="shared" si="31"/>
        <v>3.3068314930441594E-3</v>
      </c>
      <c r="J376" s="21">
        <v>3.8099671914597837E-2</v>
      </c>
      <c r="L376" s="21">
        <v>17.346</v>
      </c>
      <c r="M376" s="21">
        <v>0.18777856196980147</v>
      </c>
      <c r="N376" s="21">
        <f t="shared" si="32"/>
        <v>9.388928098490075E-3</v>
      </c>
      <c r="O376" s="21">
        <v>1.3343350403852556E-2</v>
      </c>
      <c r="Q376" s="21">
        <v>14.556699999999999</v>
      </c>
      <c r="R376" s="21">
        <v>0.17925781328085122</v>
      </c>
      <c r="S376" s="21">
        <f t="shared" si="33"/>
        <v>8.9628906640425617E-3</v>
      </c>
      <c r="T376" s="21">
        <v>7.6705931974000007E-3</v>
      </c>
      <c r="V376" s="21">
        <v>27.260210000000001</v>
      </c>
      <c r="W376" s="21">
        <v>0.23347910354458781</v>
      </c>
      <c r="X376" s="21">
        <f t="shared" si="34"/>
        <v>1.1673955177229391E-2</v>
      </c>
      <c r="Y376" s="21">
        <v>9.1103762984851219E-2</v>
      </c>
      <c r="AA376" s="21">
        <v>22.86534</v>
      </c>
      <c r="AB376" s="21">
        <v>0.22706729626332819</v>
      </c>
      <c r="AC376" s="21">
        <f t="shared" si="35"/>
        <v>1.135336481316641E-2</v>
      </c>
      <c r="AD376">
        <v>8.7152269620474856E-2</v>
      </c>
      <c r="AH376" s="12"/>
      <c r="AI376" s="12"/>
      <c r="AR376" s="12"/>
      <c r="AS376" s="12"/>
    </row>
    <row r="377" spans="2:45" x14ac:dyDescent="0.2">
      <c r="B377" s="21">
        <v>1.9878</v>
      </c>
      <c r="C377" s="21">
        <v>6.564066827136382E-2</v>
      </c>
      <c r="D377" s="21">
        <f t="shared" si="30"/>
        <v>3.2820334135681912E-3</v>
      </c>
      <c r="E377" s="21">
        <v>1.5633841498492944E-2</v>
      </c>
      <c r="G377" s="21">
        <v>1.8822000000000001</v>
      </c>
      <c r="H377" s="21">
        <v>6.615048602769906E-2</v>
      </c>
      <c r="I377" s="21">
        <f t="shared" si="31"/>
        <v>3.3075243013849531E-3</v>
      </c>
      <c r="J377" s="21">
        <v>3.0488899619369614E-2</v>
      </c>
      <c r="L377" s="21">
        <v>17.34</v>
      </c>
      <c r="M377" s="21">
        <v>0.18780962909978069</v>
      </c>
      <c r="N377" s="21">
        <f t="shared" si="32"/>
        <v>9.3904814549890352E-3</v>
      </c>
      <c r="O377" s="21">
        <v>9.4383261227821268E-3</v>
      </c>
      <c r="Q377" s="21">
        <v>14.536799999999999</v>
      </c>
      <c r="R377" s="21">
        <v>0.17927785286793477</v>
      </c>
      <c r="S377" s="21">
        <f t="shared" si="33"/>
        <v>8.963892643396738E-3</v>
      </c>
      <c r="T377" s="21">
        <v>1.7580728085036527E-2</v>
      </c>
      <c r="V377" s="21">
        <v>27.331160000000001</v>
      </c>
      <c r="W377" s="21">
        <v>0.23352832426126333</v>
      </c>
      <c r="X377" s="21">
        <f t="shared" si="34"/>
        <v>1.1676416213063166E-2</v>
      </c>
      <c r="Y377" s="21">
        <v>0.12128455330337838</v>
      </c>
      <c r="AA377" s="21">
        <v>22.976099999999999</v>
      </c>
      <c r="AB377" s="21">
        <v>0.22709295600440088</v>
      </c>
      <c r="AC377" s="21">
        <f t="shared" si="35"/>
        <v>1.1354647800220045E-2</v>
      </c>
      <c r="AD377">
        <v>8.5811582726342969E-2</v>
      </c>
      <c r="AH377" s="12"/>
      <c r="AI377" s="12"/>
      <c r="AR377" s="12"/>
      <c r="AS377" s="12"/>
    </row>
    <row r="378" spans="2:45" x14ac:dyDescent="0.2">
      <c r="B378" s="21">
        <v>1.9973000000000001</v>
      </c>
      <c r="C378" s="21">
        <v>6.5661678595005227E-2</v>
      </c>
      <c r="D378" s="21">
        <f t="shared" si="30"/>
        <v>3.2830839297502616E-3</v>
      </c>
      <c r="E378" s="21">
        <v>1.7325501435744933E-2</v>
      </c>
      <c r="G378" s="21">
        <v>1.9605999999999999</v>
      </c>
      <c r="H378" s="21">
        <v>6.6164334732727315E-2</v>
      </c>
      <c r="I378" s="21">
        <f t="shared" si="31"/>
        <v>3.3082167366363657E-3</v>
      </c>
      <c r="J378" s="21">
        <v>3.0642747918553197E-2</v>
      </c>
      <c r="L378" s="21">
        <v>17.340199999999999</v>
      </c>
      <c r="M378" s="21">
        <v>0.18784108609140707</v>
      </c>
      <c r="N378" s="21">
        <f t="shared" si="32"/>
        <v>9.3920543045703537E-3</v>
      </c>
      <c r="O378" s="21">
        <v>4.5099889135115237E-3</v>
      </c>
      <c r="Q378" s="21">
        <v>14.5464</v>
      </c>
      <c r="R378" s="21">
        <v>0.17929764203447407</v>
      </c>
      <c r="S378" s="21">
        <f t="shared" si="33"/>
        <v>8.9648821017237045E-3</v>
      </c>
      <c r="T378" s="21">
        <v>1.7323740935490578E-2</v>
      </c>
      <c r="V378" s="21">
        <v>27.468679999999999</v>
      </c>
      <c r="W378" s="21">
        <v>0.23357611991421967</v>
      </c>
      <c r="X378" s="21">
        <f t="shared" si="34"/>
        <v>1.1678805995710985E-2</v>
      </c>
      <c r="Y378" s="21">
        <v>0.12014374586302838</v>
      </c>
      <c r="AA378" s="21">
        <v>23.007210000000001</v>
      </c>
      <c r="AB378" s="21">
        <v>0.22711915006229663</v>
      </c>
      <c r="AC378" s="21">
        <f t="shared" si="35"/>
        <v>1.1355957503114833E-2</v>
      </c>
      <c r="AD378">
        <v>6.1582955028157194E-2</v>
      </c>
      <c r="AH378" s="12"/>
      <c r="AI378" s="12"/>
      <c r="AR378" s="12"/>
      <c r="AS378" s="12"/>
    </row>
    <row r="379" spans="2:45" x14ac:dyDescent="0.2">
      <c r="B379" s="21">
        <v>1.9975000000000001</v>
      </c>
      <c r="C379" s="21">
        <v>6.568321613539875E-2</v>
      </c>
      <c r="D379" s="21">
        <f t="shared" si="30"/>
        <v>3.2841608067699377E-3</v>
      </c>
      <c r="E379" s="21">
        <v>2.6079397999186932E-2</v>
      </c>
      <c r="G379" s="21">
        <v>1.9353</v>
      </c>
      <c r="H379" s="21">
        <v>6.6178175952418011E-2</v>
      </c>
      <c r="I379" s="21">
        <f t="shared" si="31"/>
        <v>3.3089087976209009E-3</v>
      </c>
      <c r="J379" s="21">
        <v>3.0483602149352317E-2</v>
      </c>
      <c r="L379" s="21">
        <v>17.333400000000001</v>
      </c>
      <c r="M379" s="21">
        <v>0.18787294489222101</v>
      </c>
      <c r="N379" s="21">
        <f t="shared" si="32"/>
        <v>9.3936472446110517E-3</v>
      </c>
      <c r="O379" s="21">
        <v>5.2619388061807488E-3</v>
      </c>
      <c r="Q379" s="21">
        <v>14.5106</v>
      </c>
      <c r="R379" s="21">
        <v>0.17931716941571879</v>
      </c>
      <c r="S379" s="21">
        <f t="shared" si="33"/>
        <v>8.9658584707859399E-3</v>
      </c>
      <c r="T379" s="21">
        <v>1.4152455617312395E-2</v>
      </c>
      <c r="V379" s="21">
        <v>27.532450000000001</v>
      </c>
      <c r="W379" s="21">
        <v>0.23362573877089787</v>
      </c>
      <c r="X379" s="21">
        <f t="shared" si="34"/>
        <v>1.1681286938544894E-2</v>
      </c>
      <c r="Y379" s="21">
        <v>8.8164927096890625E-2</v>
      </c>
      <c r="AA379" s="21">
        <v>23.010590000000001</v>
      </c>
      <c r="AB379" s="21">
        <v>0.22714487300273742</v>
      </c>
      <c r="AC379" s="21">
        <f t="shared" si="35"/>
        <v>1.1357243650136871E-2</v>
      </c>
      <c r="AD379">
        <v>1.6282985598471092E-2</v>
      </c>
      <c r="AH379" s="12"/>
      <c r="AI379" s="12"/>
      <c r="AR379" s="12"/>
      <c r="AS379" s="12"/>
    </row>
    <row r="380" spans="2:45" x14ac:dyDescent="0.2">
      <c r="B380" s="21">
        <v>1.9590000000000001</v>
      </c>
      <c r="C380" s="21">
        <v>6.570475220270118E-2</v>
      </c>
      <c r="D380" s="21">
        <f t="shared" si="30"/>
        <v>3.2852376101350591E-3</v>
      </c>
      <c r="E380" s="21">
        <v>2.6242960960989051E-2</v>
      </c>
      <c r="G380" s="21">
        <v>1.9224000000000001</v>
      </c>
      <c r="H380" s="21">
        <v>6.6192009663191262E-2</v>
      </c>
      <c r="I380" s="21">
        <f t="shared" si="31"/>
        <v>3.3096004831595634E-3</v>
      </c>
      <c r="J380" s="21">
        <v>2.6874374411323485E-2</v>
      </c>
      <c r="L380" s="21">
        <v>17.3414</v>
      </c>
      <c r="M380" s="21">
        <v>0.18790521745163863</v>
      </c>
      <c r="N380" s="21">
        <f t="shared" si="32"/>
        <v>9.3952608725819328E-3</v>
      </c>
      <c r="O380" s="21">
        <v>1.1468565734214916E-2</v>
      </c>
      <c r="Q380" s="21">
        <v>14.5436</v>
      </c>
      <c r="R380" s="21">
        <v>0.17933642364351604</v>
      </c>
      <c r="S380" s="21">
        <f t="shared" si="33"/>
        <v>8.966821182175802E-3</v>
      </c>
      <c r="T380" s="21">
        <v>1.9028662590944396E-2</v>
      </c>
      <c r="V380" s="21">
        <v>27.51651</v>
      </c>
      <c r="W380" s="21">
        <v>0.23367540698756906</v>
      </c>
      <c r="X380" s="21">
        <f t="shared" si="34"/>
        <v>1.1683770349378453E-2</v>
      </c>
      <c r="Y380" s="21">
        <v>3.145430701827738E-2</v>
      </c>
      <c r="AA380" s="21">
        <v>23.00441</v>
      </c>
      <c r="AB380" s="21">
        <v>0.22717062742146168</v>
      </c>
      <c r="AC380" s="21">
        <f t="shared" si="35"/>
        <v>1.1358531371073085E-2</v>
      </c>
      <c r="AD380">
        <v>6.4900755003307626E-3</v>
      </c>
      <c r="AH380" s="12"/>
      <c r="AI380" s="12"/>
      <c r="AR380" s="12"/>
      <c r="AS380" s="12"/>
    </row>
    <row r="381" spans="2:45" x14ac:dyDescent="0.2">
      <c r="B381" s="21">
        <v>2.0318999999999998</v>
      </c>
      <c r="C381" s="21">
        <v>6.5726286936565875E-2</v>
      </c>
      <c r="D381" s="21">
        <f t="shared" si="30"/>
        <v>3.2863143468282938E-3</v>
      </c>
      <c r="E381" s="21">
        <v>2.6390585442539829E-2</v>
      </c>
      <c r="G381" s="21">
        <v>1.9</v>
      </c>
      <c r="H381" s="21">
        <v>6.6205835841437577E-2</v>
      </c>
      <c r="I381" s="21">
        <f t="shared" si="31"/>
        <v>3.3102917920718789E-3</v>
      </c>
      <c r="J381" s="21">
        <v>1.6529579546981851E-2</v>
      </c>
      <c r="L381" s="21">
        <v>17.348199999999999</v>
      </c>
      <c r="M381" s="21">
        <v>0.18793791572133006</v>
      </c>
      <c r="N381" s="21">
        <f t="shared" si="32"/>
        <v>9.3968957860665041E-3</v>
      </c>
      <c r="O381" s="21">
        <v>3.5223855552735127E-2</v>
      </c>
      <c r="Q381" s="21">
        <v>14.5337</v>
      </c>
      <c r="R381" s="21">
        <v>0.17935539334668121</v>
      </c>
      <c r="S381" s="21">
        <f t="shared" si="33"/>
        <v>8.9677696673340617E-3</v>
      </c>
      <c r="T381" s="21">
        <v>2.0056968863714417E-2</v>
      </c>
      <c r="V381" s="21">
        <v>27.548760000000001</v>
      </c>
      <c r="W381" s="21">
        <v>0.23372494434496408</v>
      </c>
      <c r="X381" s="21">
        <f t="shared" si="34"/>
        <v>1.1686247217248204E-2</v>
      </c>
      <c r="Y381" s="21">
        <v>1.1689926432617485E-2</v>
      </c>
      <c r="AA381" s="21">
        <v>23.01915</v>
      </c>
      <c r="AB381" s="21">
        <v>0.22719691591412416</v>
      </c>
      <c r="AC381" s="21">
        <f t="shared" si="35"/>
        <v>1.135984579570621E-2</v>
      </c>
      <c r="AD381">
        <v>8.2706057819244023E-3</v>
      </c>
      <c r="AH381" s="12"/>
      <c r="AI381" s="12"/>
      <c r="AR381" s="12"/>
      <c r="AS381" s="12"/>
    </row>
    <row r="382" spans="2:45" x14ac:dyDescent="0.2">
      <c r="B382" s="21">
        <v>1.9856</v>
      </c>
      <c r="C382" s="21">
        <v>6.5747820205457413E-2</v>
      </c>
      <c r="D382" s="21">
        <f t="shared" si="30"/>
        <v>3.2873910102728708E-3</v>
      </c>
      <c r="E382" s="21">
        <v>2.6352552058576693E-2</v>
      </c>
      <c r="G382" s="21">
        <v>1.8948</v>
      </c>
      <c r="H382" s="21">
        <v>6.6218979914761375E-2</v>
      </c>
      <c r="I382" s="21">
        <f t="shared" si="31"/>
        <v>3.310948995738069E-3</v>
      </c>
      <c r="J382" s="21">
        <v>1.1904830952180749E-2</v>
      </c>
      <c r="L382" s="21">
        <v>17.363600000000002</v>
      </c>
      <c r="M382" s="21">
        <v>0.18797105165561487</v>
      </c>
      <c r="N382" s="21">
        <f t="shared" si="32"/>
        <v>9.3985525827807448E-3</v>
      </c>
      <c r="O382" s="21">
        <v>6.6535915113568711E-2</v>
      </c>
      <c r="Q382" s="21">
        <v>14.562200000000001</v>
      </c>
      <c r="R382" s="21">
        <v>0.17937406715138068</v>
      </c>
      <c r="S382" s="21">
        <f t="shared" si="33"/>
        <v>8.9687033575690349E-3</v>
      </c>
      <c r="T382" s="21">
        <v>2.4381693952636365E-2</v>
      </c>
      <c r="V382" s="21">
        <v>27.538270000000001</v>
      </c>
      <c r="W382" s="21">
        <v>0.23377405142427515</v>
      </c>
      <c r="X382" s="21">
        <f t="shared" si="34"/>
        <v>1.1688702571213759E-2</v>
      </c>
      <c r="Y382" s="21">
        <v>1.2536151722119955E-2</v>
      </c>
      <c r="AA382" s="21">
        <v>23.002770000000002</v>
      </c>
      <c r="AB382" s="21">
        <v>0.22722273304619475</v>
      </c>
      <c r="AC382" s="21">
        <f t="shared" si="35"/>
        <v>1.1361136652309738E-2</v>
      </c>
      <c r="AD382">
        <v>9.9871727731121653E-3</v>
      </c>
      <c r="AH382" s="12"/>
      <c r="AI382" s="12"/>
      <c r="AR382" s="12"/>
      <c r="AS382" s="12"/>
    </row>
    <row r="383" spans="2:45" x14ac:dyDescent="0.2">
      <c r="B383" s="21">
        <v>2.0007999999999999</v>
      </c>
      <c r="C383" s="21">
        <v>6.5769351945162674E-2</v>
      </c>
      <c r="D383" s="21">
        <f t="shared" si="30"/>
        <v>3.2884675972581338E-3</v>
      </c>
      <c r="E383" s="21">
        <v>1.7823102984609523E-2</v>
      </c>
      <c r="G383" s="21">
        <v>1.9160999999999999</v>
      </c>
      <c r="H383" s="21">
        <v>6.6232790865043537E-2</v>
      </c>
      <c r="I383" s="21">
        <f t="shared" si="31"/>
        <v>3.3116395432521771E-3</v>
      </c>
      <c r="J383" s="21">
        <v>9.7972955452002176E-3</v>
      </c>
      <c r="L383" s="21">
        <v>17.421399999999998</v>
      </c>
      <c r="M383" s="21">
        <v>0.18800463721186825</v>
      </c>
      <c r="N383" s="21">
        <f t="shared" si="32"/>
        <v>9.4002318605934127E-3</v>
      </c>
      <c r="O383" s="21">
        <v>8.6230696390554293E-2</v>
      </c>
      <c r="Q383" s="21">
        <v>14.520799999999999</v>
      </c>
      <c r="R383" s="21">
        <v>0.17939243368153182</v>
      </c>
      <c r="S383" s="21">
        <f t="shared" si="33"/>
        <v>8.9696216840765911E-3</v>
      </c>
      <c r="T383" s="21">
        <v>2.3514144679320677E-2</v>
      </c>
      <c r="V383" s="21">
        <v>27.532330000000002</v>
      </c>
      <c r="W383" s="21">
        <v>0.233821250392825</v>
      </c>
      <c r="X383" s="21">
        <f t="shared" si="34"/>
        <v>1.169106251964125E-2</v>
      </c>
      <c r="Y383" s="21">
        <v>9.3396504217238135E-3</v>
      </c>
      <c r="AA383" s="21">
        <v>22.997589999999999</v>
      </c>
      <c r="AB383" s="21">
        <v>0.22724908408985806</v>
      </c>
      <c r="AC383" s="21">
        <f t="shared" si="35"/>
        <v>1.1362454204492903E-2</v>
      </c>
      <c r="AD383">
        <v>1.056581657989545E-2</v>
      </c>
      <c r="AH383" s="12"/>
      <c r="AI383" s="12"/>
      <c r="AR383" s="12"/>
      <c r="AS383" s="12"/>
    </row>
    <row r="384" spans="2:45" x14ac:dyDescent="0.2">
      <c r="B384" s="21">
        <v>1.9941</v>
      </c>
      <c r="C384" s="21">
        <v>6.5791410384711521E-2</v>
      </c>
      <c r="D384" s="21">
        <f t="shared" si="30"/>
        <v>3.2895705192355763E-3</v>
      </c>
      <c r="E384" s="21">
        <v>1.4914523123452473E-2</v>
      </c>
      <c r="G384" s="21">
        <v>1.9167000000000001</v>
      </c>
      <c r="H384" s="21">
        <v>6.6246594143554396E-2</v>
      </c>
      <c r="I384" s="21">
        <f t="shared" si="31"/>
        <v>3.3123297071777202E-3</v>
      </c>
      <c r="J384" s="21">
        <v>9.8788663317204498E-3</v>
      </c>
      <c r="L384" s="21">
        <v>17.499700000000001</v>
      </c>
      <c r="M384" s="21">
        <v>0.18803868435094298</v>
      </c>
      <c r="N384" s="21">
        <f t="shared" si="32"/>
        <v>9.4019342175471494E-3</v>
      </c>
      <c r="O384" s="21">
        <v>8.1264463328074132E-2</v>
      </c>
      <c r="Q384" s="21">
        <v>14.497299999999999</v>
      </c>
      <c r="R384" s="21">
        <v>0.1794104815592204</v>
      </c>
      <c r="S384" s="21">
        <f t="shared" si="33"/>
        <v>8.9705240779610201E-3</v>
      </c>
      <c r="T384" s="21">
        <v>2.5143885936744628E-2</v>
      </c>
      <c r="V384" s="21">
        <v>27.52373</v>
      </c>
      <c r="W384" s="21">
        <v>0.23387075303146626</v>
      </c>
      <c r="X384" s="21">
        <f t="shared" si="34"/>
        <v>1.1693537651573313E-2</v>
      </c>
      <c r="Y384" s="21">
        <v>6.5892996592964524E-3</v>
      </c>
      <c r="AA384" s="21">
        <v>22.992640000000002</v>
      </c>
      <c r="AB384" s="21">
        <v>0.227277738996321</v>
      </c>
      <c r="AC384" s="21">
        <f t="shared" si="35"/>
        <v>1.1363886949816051E-2</v>
      </c>
      <c r="AD384">
        <v>7.9097174412239065E-3</v>
      </c>
      <c r="AH384" s="12"/>
      <c r="AI384" s="12"/>
      <c r="AR384" s="12"/>
      <c r="AS384" s="12"/>
    </row>
    <row r="385" spans="2:45" x14ac:dyDescent="0.2">
      <c r="B385" s="21">
        <v>1.9953000000000001</v>
      </c>
      <c r="C385" s="21">
        <v>6.581241078185561E-2</v>
      </c>
      <c r="D385" s="21">
        <f t="shared" si="30"/>
        <v>3.2906205390927806E-3</v>
      </c>
      <c r="E385" s="21">
        <v>1.3288980397306586E-2</v>
      </c>
      <c r="G385" s="21">
        <v>1.9035</v>
      </c>
      <c r="H385" s="21">
        <v>6.6260389590024255E-2</v>
      </c>
      <c r="I385" s="21">
        <f t="shared" si="31"/>
        <v>3.313019479501213E-3</v>
      </c>
      <c r="J385" s="21">
        <v>2.2914885991424858E-2</v>
      </c>
      <c r="L385" s="21">
        <v>17.547899999999998</v>
      </c>
      <c r="M385" s="21">
        <v>0.18807320503760336</v>
      </c>
      <c r="N385" s="21">
        <f t="shared" si="32"/>
        <v>9.4036602518801689E-3</v>
      </c>
      <c r="O385" s="21">
        <v>5.1694148605040721E-2</v>
      </c>
      <c r="Q385" s="21">
        <v>14.532999999999999</v>
      </c>
      <c r="R385" s="21">
        <v>0.17942819940513238</v>
      </c>
      <c r="S385" s="21">
        <f t="shared" si="33"/>
        <v>8.9714099702566195E-3</v>
      </c>
      <c r="T385" s="21">
        <v>1.5518472863010878E-2</v>
      </c>
      <c r="V385" s="21">
        <v>27.540400000000002</v>
      </c>
      <c r="W385" s="21">
        <v>0.23391964474635696</v>
      </c>
      <c r="X385" s="21">
        <f t="shared" si="34"/>
        <v>1.1695982237317848E-2</v>
      </c>
      <c r="Y385" s="21">
        <v>9.0092702257177151E-3</v>
      </c>
      <c r="AA385" s="21">
        <v>23.010870000000001</v>
      </c>
      <c r="AB385" s="21">
        <v>0.22730415252990502</v>
      </c>
      <c r="AC385" s="21">
        <f t="shared" si="35"/>
        <v>1.1365207626495252E-2</v>
      </c>
      <c r="AD385">
        <v>7.9429937680953484E-3</v>
      </c>
      <c r="AH385" s="12"/>
      <c r="AI385" s="12"/>
      <c r="AR385" s="12"/>
      <c r="AS385" s="12"/>
    </row>
    <row r="386" spans="2:45" x14ac:dyDescent="0.2">
      <c r="B386" s="21">
        <v>2.0249999999999999</v>
      </c>
      <c r="C386" s="21">
        <v>6.5834465897693747E-2</v>
      </c>
      <c r="D386" s="21">
        <f t="shared" si="30"/>
        <v>3.2917232948846877E-3</v>
      </c>
      <c r="E386" s="21">
        <v>1.3719766761865844E-2</v>
      </c>
      <c r="G386" s="21">
        <v>1.8995</v>
      </c>
      <c r="H386" s="21">
        <v>6.6274177317045949E-2</v>
      </c>
      <c r="I386" s="21">
        <f t="shared" si="31"/>
        <v>3.3137088658522977E-3</v>
      </c>
      <c r="J386" s="21">
        <v>2.2630687130531426E-2</v>
      </c>
      <c r="L386" s="21">
        <v>17.5472</v>
      </c>
      <c r="M386" s="21">
        <v>0.18810821124097241</v>
      </c>
      <c r="N386" s="21">
        <f t="shared" si="32"/>
        <v>9.4054105620486207E-3</v>
      </c>
      <c r="O386" s="21">
        <v>2.5080929009906893E-2</v>
      </c>
      <c r="Q386" s="21">
        <v>14.5077</v>
      </c>
      <c r="R386" s="21">
        <v>0.17944557583900136</v>
      </c>
      <c r="S386" s="21">
        <f t="shared" si="33"/>
        <v>8.9722787919500682E-3</v>
      </c>
      <c r="T386" s="21">
        <v>1.9829599088231734E-2</v>
      </c>
      <c r="V386" s="21">
        <v>27.536560000000001</v>
      </c>
      <c r="W386" s="21">
        <v>0.23396858426068007</v>
      </c>
      <c r="X386" s="21">
        <f t="shared" si="34"/>
        <v>1.1698429213034003E-2</v>
      </c>
      <c r="Y386" s="21">
        <v>8.9883574695270828E-3</v>
      </c>
      <c r="AA386" s="21">
        <v>23.010200000000001</v>
      </c>
      <c r="AB386" s="21">
        <v>0.22733009437279819</v>
      </c>
      <c r="AC386" s="21">
        <f t="shared" si="35"/>
        <v>1.1366504718639911E-2</v>
      </c>
      <c r="AD386">
        <v>7.772607027246377E-3</v>
      </c>
      <c r="AH386" s="12"/>
      <c r="AI386" s="12"/>
      <c r="AR386" s="12"/>
      <c r="AS386" s="12"/>
    </row>
    <row r="387" spans="2:45" x14ac:dyDescent="0.2">
      <c r="B387" s="21">
        <v>1.9937</v>
      </c>
      <c r="C387" s="21">
        <v>6.5855991172126316E-2</v>
      </c>
      <c r="D387" s="21">
        <f t="shared" si="30"/>
        <v>3.2927995586063161E-3</v>
      </c>
      <c r="E387" s="21">
        <v>1.5438490858888997E-2</v>
      </c>
      <c r="G387" s="21">
        <v>1.8606</v>
      </c>
      <c r="H387" s="21">
        <v>6.6287283043195477E-2</v>
      </c>
      <c r="I387" s="21">
        <f t="shared" si="31"/>
        <v>3.3143641521597741E-3</v>
      </c>
      <c r="J387" s="21">
        <v>2.1972892390397767E-2</v>
      </c>
      <c r="L387" s="21">
        <v>17.495799999999999</v>
      </c>
      <c r="M387" s="21">
        <v>0.18814371493499391</v>
      </c>
      <c r="N387" s="21">
        <f t="shared" si="32"/>
        <v>9.4071857467496953E-3</v>
      </c>
      <c r="O387" s="21">
        <v>2.2462791456094911E-2</v>
      </c>
      <c r="Q387" s="21">
        <v>14.532</v>
      </c>
      <c r="R387" s="21">
        <v>0.17946259948007295</v>
      </c>
      <c r="S387" s="21">
        <f t="shared" si="33"/>
        <v>8.9731299740036484E-3</v>
      </c>
      <c r="T387" s="21">
        <v>1.4007605077242694E-2</v>
      </c>
      <c r="V387" s="21">
        <v>27.518630000000002</v>
      </c>
      <c r="W387" s="21">
        <v>0.23401748138261502</v>
      </c>
      <c r="X387" s="21">
        <f t="shared" si="34"/>
        <v>1.1700874069130751E-2</v>
      </c>
      <c r="Y387" s="21">
        <v>8.583112489068595E-3</v>
      </c>
      <c r="AA387" s="21">
        <v>23.001200000000001</v>
      </c>
      <c r="AB387" s="21">
        <v>0.22735707248861464</v>
      </c>
      <c r="AC387" s="21">
        <f t="shared" si="35"/>
        <v>1.1367853624430733E-2</v>
      </c>
      <c r="AD387">
        <v>6.0398327791426169E-3</v>
      </c>
      <c r="AH387" s="12"/>
      <c r="AI387" s="12"/>
      <c r="AR387" s="12"/>
      <c r="AS387" s="12"/>
    </row>
    <row r="388" spans="2:45" x14ac:dyDescent="0.2">
      <c r="B388" s="21">
        <v>1.9943</v>
      </c>
      <c r="C388" s="21">
        <v>6.5878042798493408E-2</v>
      </c>
      <c r="D388" s="21">
        <f t="shared" si="30"/>
        <v>3.2939021399246704E-3</v>
      </c>
      <c r="E388" s="21">
        <v>2.0660179089252856E-2</v>
      </c>
      <c r="G388" s="21">
        <v>1.9145000000000001</v>
      </c>
      <c r="H388" s="21">
        <v>6.6301055167950762E-2</v>
      </c>
      <c r="I388" s="21">
        <f t="shared" si="31"/>
        <v>3.3150527583975381E-3</v>
      </c>
      <c r="J388" s="21">
        <v>2.8633162591652328E-2</v>
      </c>
      <c r="L388" s="21">
        <v>17.528600000000001</v>
      </c>
      <c r="M388" s="21">
        <v>0.18817972809890651</v>
      </c>
      <c r="N388" s="21">
        <f t="shared" si="32"/>
        <v>9.4089864049453267E-3</v>
      </c>
      <c r="O388" s="21">
        <v>1.9851775739213578E-2</v>
      </c>
      <c r="Q388" s="21">
        <v>14.545299999999999</v>
      </c>
      <c r="R388" s="21">
        <v>0.1794792589475851</v>
      </c>
      <c r="S388" s="21">
        <f t="shared" si="33"/>
        <v>8.9739629473792552E-3</v>
      </c>
      <c r="T388" s="21">
        <v>1.3965063551591713E-2</v>
      </c>
      <c r="V388" s="21">
        <v>27.527740000000001</v>
      </c>
      <c r="W388" s="21">
        <v>0.23406398744698945</v>
      </c>
      <c r="X388" s="21">
        <f t="shared" si="34"/>
        <v>1.1703199372349473E-2</v>
      </c>
      <c r="Y388" s="21">
        <v>1.5469989334191287E-2</v>
      </c>
      <c r="AA388" s="21">
        <v>22.998799999999999</v>
      </c>
      <c r="AB388" s="21">
        <v>0.2273813049829457</v>
      </c>
      <c r="AC388" s="21">
        <f t="shared" si="35"/>
        <v>1.1369065249147286E-2</v>
      </c>
      <c r="AD388">
        <v>4.7056051683077001E-3</v>
      </c>
      <c r="AH388" s="12"/>
      <c r="AI388" s="12"/>
      <c r="AR388" s="12"/>
      <c r="AS388" s="12"/>
    </row>
    <row r="389" spans="2:45" x14ac:dyDescent="0.2">
      <c r="B389" s="21">
        <v>2.0198</v>
      </c>
      <c r="C389" s="21">
        <v>6.5899564528009116E-2</v>
      </c>
      <c r="D389" s="21">
        <f t="shared" si="30"/>
        <v>3.2949782264004562E-3</v>
      </c>
      <c r="E389" s="21">
        <v>2.0124810558114607E-2</v>
      </c>
      <c r="G389" s="21">
        <v>1.9131</v>
      </c>
      <c r="H389" s="21">
        <v>6.6314819364985317E-2</v>
      </c>
      <c r="I389" s="21">
        <f t="shared" si="31"/>
        <v>3.3157409682492661E-3</v>
      </c>
      <c r="J389" s="21">
        <v>2.968489514887997E-2</v>
      </c>
      <c r="L389" s="21">
        <v>17.512899999999998</v>
      </c>
      <c r="M389" s="21">
        <v>0.18821626271773226</v>
      </c>
      <c r="N389" s="21">
        <f t="shared" si="32"/>
        <v>9.4108131358866132E-3</v>
      </c>
      <c r="O389" s="21">
        <v>1.1782317259351595E-2</v>
      </c>
      <c r="Q389" s="21">
        <v>14.5367</v>
      </c>
      <c r="R389" s="21">
        <v>0.17949554286126343</v>
      </c>
      <c r="S389" s="21">
        <f t="shared" si="33"/>
        <v>8.9747771430631722E-3</v>
      </c>
      <c r="T389" s="21">
        <v>1.4614479121747488E-2</v>
      </c>
      <c r="V389" s="21">
        <v>27.526979999999998</v>
      </c>
      <c r="W389" s="21">
        <v>0.23411231944298311</v>
      </c>
      <c r="X389" s="21">
        <f t="shared" si="34"/>
        <v>1.1705615972149155E-2</v>
      </c>
      <c r="Y389" s="21">
        <v>1.3594408041543608E-2</v>
      </c>
      <c r="AA389" s="21">
        <v>22.99896</v>
      </c>
      <c r="AB389" s="21">
        <v>0.22740834440226002</v>
      </c>
      <c r="AC389" s="21">
        <f t="shared" si="35"/>
        <v>1.1370417220113001E-2</v>
      </c>
      <c r="AD389">
        <v>9.736853701272934E-3</v>
      </c>
      <c r="AH389" s="12"/>
      <c r="AI389" s="12"/>
      <c r="AR389" s="12"/>
      <c r="AS389" s="12"/>
    </row>
    <row r="390" spans="2:45" x14ac:dyDescent="0.2">
      <c r="B390" s="21">
        <v>2.0415000000000001</v>
      </c>
      <c r="C390" s="21">
        <v>6.5921084404424235E-2</v>
      </c>
      <c r="D390" s="21">
        <f t="shared" si="30"/>
        <v>3.296054220221212E-3</v>
      </c>
      <c r="E390" s="21">
        <v>1.6796041200235288E-2</v>
      </c>
      <c r="G390" s="21">
        <v>1.9384999999999999</v>
      </c>
      <c r="H390" s="21">
        <v>6.6328575610248061E-2</v>
      </c>
      <c r="I390" s="21">
        <f t="shared" si="31"/>
        <v>3.3164287805124031E-3</v>
      </c>
      <c r="J390" s="21">
        <v>1.0855505515635759E-2</v>
      </c>
      <c r="L390" s="21">
        <v>17.508299999999998</v>
      </c>
      <c r="M390" s="21">
        <v>0.18825333078277892</v>
      </c>
      <c r="N390" s="21">
        <f t="shared" si="32"/>
        <v>9.4126665391389471E-3</v>
      </c>
      <c r="O390" s="21">
        <v>8.2034748734918523E-3</v>
      </c>
      <c r="Q390" s="21">
        <v>14.5296</v>
      </c>
      <c r="R390" s="21">
        <v>0.17951143984183227</v>
      </c>
      <c r="S390" s="21">
        <f t="shared" si="33"/>
        <v>8.9755719920916136E-3</v>
      </c>
      <c r="T390" s="21">
        <v>1.4841091604056418E-2</v>
      </c>
      <c r="V390" s="21">
        <v>27.495930000000001</v>
      </c>
      <c r="W390" s="21">
        <v>0.23416099748720304</v>
      </c>
      <c r="X390" s="21">
        <f t="shared" si="34"/>
        <v>1.1708049874360152E-2</v>
      </c>
      <c r="Y390" s="21">
        <v>1.4845221453383173E-2</v>
      </c>
      <c r="AA390" s="21">
        <v>23.000900000000001</v>
      </c>
      <c r="AB390" s="21">
        <v>0.22743541448550336</v>
      </c>
      <c r="AC390" s="21">
        <f t="shared" si="35"/>
        <v>1.1371770724275169E-2</v>
      </c>
      <c r="AD390">
        <v>1.1893808473319049E-2</v>
      </c>
      <c r="AH390" s="12"/>
      <c r="AI390" s="12"/>
      <c r="AR390" s="12"/>
      <c r="AS390" s="12"/>
    </row>
    <row r="391" spans="2:45" x14ac:dyDescent="0.2">
      <c r="B391" s="21">
        <v>2.0194999999999999</v>
      </c>
      <c r="C391" s="21">
        <v>6.594313045200112E-2</v>
      </c>
      <c r="D391" s="21">
        <f t="shared" si="30"/>
        <v>3.297156522600056E-3</v>
      </c>
      <c r="E391" s="21">
        <v>1.0949657528891082E-2</v>
      </c>
      <c r="G391" s="21">
        <v>1.9256</v>
      </c>
      <c r="H391" s="21">
        <v>6.6342323879657147E-2</v>
      </c>
      <c r="I391" s="21">
        <f t="shared" si="31"/>
        <v>3.3171161939828577E-3</v>
      </c>
      <c r="J391" s="21">
        <v>1.9034626342536866E-2</v>
      </c>
      <c r="L391" s="21">
        <v>17.5091</v>
      </c>
      <c r="M391" s="21">
        <v>0.18829094429215279</v>
      </c>
      <c r="N391" s="21">
        <f t="shared" si="32"/>
        <v>9.4145472146076395E-3</v>
      </c>
      <c r="O391" s="21">
        <v>6.9749551969893013E-3</v>
      </c>
      <c r="Q391" s="21">
        <v>14.5061</v>
      </c>
      <c r="R391" s="21">
        <v>0.17952693851154314</v>
      </c>
      <c r="S391" s="21">
        <f t="shared" si="33"/>
        <v>8.976346925577158E-3</v>
      </c>
      <c r="T391" s="21">
        <v>1.25640359757523E-2</v>
      </c>
      <c r="V391" s="21">
        <v>27.527200000000001</v>
      </c>
      <c r="W391" s="21">
        <v>0.23420924295944343</v>
      </c>
      <c r="X391" s="21">
        <f t="shared" si="34"/>
        <v>1.1710462147972172E-2</v>
      </c>
      <c r="Y391" s="21">
        <v>1.3550224352385508E-2</v>
      </c>
      <c r="AA391" s="21">
        <v>23.021599999999999</v>
      </c>
      <c r="AB391" s="21">
        <v>0.22746201247404996</v>
      </c>
      <c r="AC391" s="21">
        <f t="shared" si="35"/>
        <v>1.1373100623702498E-2</v>
      </c>
      <c r="AD391">
        <v>1.491103383404413E-2</v>
      </c>
      <c r="AH391" s="12"/>
      <c r="AI391" s="12"/>
      <c r="AR391" s="12"/>
      <c r="AS391" s="12"/>
    </row>
    <row r="392" spans="2:45" x14ac:dyDescent="0.2">
      <c r="B392" s="21">
        <v>2.0150000000000001</v>
      </c>
      <c r="C392" s="21">
        <v>6.5965174501916024E-2</v>
      </c>
      <c r="D392" s="21">
        <f t="shared" ref="D392:D455" si="36">0.05*C392</f>
        <v>3.2982587250958012E-3</v>
      </c>
      <c r="E392" s="21">
        <v>1.29870319934926E-2</v>
      </c>
      <c r="G392" s="21">
        <v>1.9147000000000001</v>
      </c>
      <c r="H392" s="21">
        <v>6.6356064080726793E-2</v>
      </c>
      <c r="I392" s="21">
        <f t="shared" ref="I392:I455" si="37">0.05*H392</f>
        <v>3.3178032040363397E-3</v>
      </c>
      <c r="J392" s="21">
        <v>2.6652523332697742E-2</v>
      </c>
      <c r="L392" s="21">
        <v>17.513999999999999</v>
      </c>
      <c r="M392" s="21">
        <v>0.18832911525129084</v>
      </c>
      <c r="N392" s="21">
        <f t="shared" ref="N392:N455" si="38">0.05*M392</f>
        <v>9.4164557625645434E-3</v>
      </c>
      <c r="O392" s="21">
        <v>1.3021136663134607E-2</v>
      </c>
      <c r="Q392" s="21">
        <v>14.523099999999999</v>
      </c>
      <c r="R392" s="21">
        <v>0.17954202749471712</v>
      </c>
      <c r="S392" s="21">
        <f t="shared" ref="S392:S455" si="39">0.05*R392</f>
        <v>8.9771013747358564E-3</v>
      </c>
      <c r="T392" s="21">
        <v>1.2933406357181992E-2</v>
      </c>
      <c r="V392" s="21">
        <v>27.5061</v>
      </c>
      <c r="W392" s="21">
        <v>0.23425744478935612</v>
      </c>
      <c r="X392" s="21">
        <f t="shared" ref="X392:X455" si="40">0.05*W392</f>
        <v>1.1712872239467806E-2</v>
      </c>
      <c r="Y392" s="21">
        <v>1.8016926208429405E-2</v>
      </c>
      <c r="AA392" s="21">
        <v>22.98931</v>
      </c>
      <c r="AB392" s="21">
        <v>0.22748914363928222</v>
      </c>
      <c r="AC392" s="21">
        <f t="shared" ref="AC392:AC455" si="41">0.05*AB392</f>
        <v>1.1374457181964111E-2</v>
      </c>
      <c r="AD392">
        <v>1.5191661199487196E-2</v>
      </c>
      <c r="AH392" s="12"/>
      <c r="AI392" s="12"/>
      <c r="AR392" s="12"/>
      <c r="AS392" s="12"/>
    </row>
    <row r="393" spans="2:45" x14ac:dyDescent="0.2">
      <c r="B393" s="21">
        <v>2.0156999999999998</v>
      </c>
      <c r="C393" s="21">
        <v>6.5987216486039543E-2</v>
      </c>
      <c r="D393" s="21">
        <f t="shared" si="36"/>
        <v>3.2993608243019772E-3</v>
      </c>
      <c r="E393" s="21">
        <v>6.3479918084382546E-3</v>
      </c>
      <c r="G393" s="21">
        <v>1.887</v>
      </c>
      <c r="H393" s="21">
        <v>6.6369796257647481E-2</v>
      </c>
      <c r="I393" s="21">
        <f t="shared" si="37"/>
        <v>3.3184898128823742E-3</v>
      </c>
      <c r="J393" s="21">
        <v>2.7219790594345091E-2</v>
      </c>
      <c r="L393" s="21">
        <v>17.525700000000001</v>
      </c>
      <c r="M393" s="21">
        <v>0.18836785567350012</v>
      </c>
      <c r="N393" s="21">
        <f t="shared" si="38"/>
        <v>9.4183927836750062E-3</v>
      </c>
      <c r="O393" s="21">
        <v>1.1729151716983568E-2</v>
      </c>
      <c r="Q393" s="21">
        <v>14.536</v>
      </c>
      <c r="R393" s="21">
        <v>0.17955669541830455</v>
      </c>
      <c r="S393" s="21">
        <f t="shared" si="39"/>
        <v>8.977834770915228E-3</v>
      </c>
      <c r="T393" s="21">
        <v>1.5104204712595383E-2</v>
      </c>
      <c r="V393" s="21">
        <v>27.515920000000001</v>
      </c>
      <c r="W393" s="21">
        <v>0.23430560272502071</v>
      </c>
      <c r="X393" s="21">
        <f t="shared" si="40"/>
        <v>1.1715280136251036E-2</v>
      </c>
      <c r="Y393" s="21">
        <v>4.4966110238711707E-2</v>
      </c>
      <c r="AA393" s="21">
        <v>22.982209999999998</v>
      </c>
      <c r="AB393" s="21">
        <v>0.22751630522238953</v>
      </c>
      <c r="AC393" s="21">
        <f t="shared" si="41"/>
        <v>1.1375815261119478E-2</v>
      </c>
      <c r="AD393">
        <v>1.5880035264444287E-2</v>
      </c>
      <c r="AH393" s="12"/>
      <c r="AI393" s="12"/>
      <c r="AR393" s="12"/>
      <c r="AS393" s="12"/>
    </row>
    <row r="394" spans="2:45" x14ac:dyDescent="0.2">
      <c r="B394" s="21">
        <v>2.0070000000000001</v>
      </c>
      <c r="C394" s="21">
        <v>6.6008728566091662E-2</v>
      </c>
      <c r="D394" s="21">
        <f t="shared" si="36"/>
        <v>3.3004364283045831E-3</v>
      </c>
      <c r="E394" s="21">
        <v>1.1370664008755147E-2</v>
      </c>
      <c r="G394" s="21">
        <v>1.9582999999999999</v>
      </c>
      <c r="H394" s="21">
        <v>6.6383520317833455E-2</v>
      </c>
      <c r="I394" s="21">
        <f t="shared" si="37"/>
        <v>3.319176015891673E-3</v>
      </c>
      <c r="J394" s="21">
        <v>2.7220066127766798E-2</v>
      </c>
      <c r="L394" s="21">
        <v>17.538900000000002</v>
      </c>
      <c r="M394" s="21">
        <v>0.18840717758051501</v>
      </c>
      <c r="N394" s="21">
        <f t="shared" si="38"/>
        <v>9.4203588790257517E-3</v>
      </c>
      <c r="O394" s="21">
        <v>9.2548905990302317E-3</v>
      </c>
      <c r="Q394" s="21">
        <v>14.509</v>
      </c>
      <c r="R394" s="21">
        <v>0.17957093091245865</v>
      </c>
      <c r="S394" s="21">
        <f t="shared" si="39"/>
        <v>8.9785465456229327E-3</v>
      </c>
      <c r="T394" s="21">
        <v>2.3672494587600852E-2</v>
      </c>
      <c r="V394" s="21">
        <v>27.54213</v>
      </c>
      <c r="W394" s="21">
        <v>0.23435127521351129</v>
      </c>
      <c r="X394" s="21">
        <f t="shared" si="40"/>
        <v>1.1717563760675564E-2</v>
      </c>
      <c r="Y394" s="21">
        <v>0.10243239785341293</v>
      </c>
      <c r="AA394" s="21">
        <v>22.991990000000001</v>
      </c>
      <c r="AB394" s="21">
        <v>0.22754349714116798</v>
      </c>
      <c r="AC394" s="21">
        <f t="shared" si="41"/>
        <v>1.13771748570584E-2</v>
      </c>
      <c r="AD394">
        <v>4.8629826238642121E-3</v>
      </c>
      <c r="AH394" s="12"/>
      <c r="AI394" s="12"/>
      <c r="AR394" s="12"/>
      <c r="AS394" s="12"/>
    </row>
    <row r="395" spans="2:45" x14ac:dyDescent="0.2">
      <c r="B395" s="21">
        <v>2.0242</v>
      </c>
      <c r="C395" s="21">
        <v>6.6030766388343903E-2</v>
      </c>
      <c r="D395" s="21">
        <f t="shared" si="36"/>
        <v>3.3015383194171955E-3</v>
      </c>
      <c r="E395" s="21">
        <v>1.1379147595492344E-2</v>
      </c>
      <c r="G395" s="21">
        <v>1.9424999999999999</v>
      </c>
      <c r="H395" s="21">
        <v>6.639723616859225E-2</v>
      </c>
      <c r="I395" s="21">
        <f t="shared" si="37"/>
        <v>3.3198618084296127E-3</v>
      </c>
      <c r="J395" s="21">
        <v>2.6998296242540895E-2</v>
      </c>
      <c r="L395" s="21">
        <v>17.527000000000001</v>
      </c>
      <c r="M395" s="21">
        <v>0.18844709300306664</v>
      </c>
      <c r="N395" s="21">
        <f t="shared" si="38"/>
        <v>9.4223546501533331E-3</v>
      </c>
      <c r="O395" s="21">
        <v>1.0339390697715908E-2</v>
      </c>
      <c r="Q395" s="21">
        <v>14.539199999999999</v>
      </c>
      <c r="R395" s="21">
        <v>0.1795847226111269</v>
      </c>
      <c r="S395" s="21">
        <f t="shared" si="39"/>
        <v>8.9792361305563451E-3</v>
      </c>
      <c r="T395" s="21">
        <v>2.348418616856867E-2</v>
      </c>
      <c r="V395" s="21">
        <v>27.61881</v>
      </c>
      <c r="W395" s="21">
        <v>0.23439886507113389</v>
      </c>
      <c r="X395" s="21">
        <f t="shared" si="40"/>
        <v>1.1719943253556695E-2</v>
      </c>
      <c r="Y395" s="21">
        <v>0.12778893563215765</v>
      </c>
      <c r="AA395" s="21">
        <v>22.984950000000001</v>
      </c>
      <c r="AB395" s="21">
        <v>0.22757071931331951</v>
      </c>
      <c r="AC395" s="21">
        <f t="shared" si="41"/>
        <v>1.1378535965665976E-2</v>
      </c>
      <c r="AD395">
        <v>8.6410288739244643E-3</v>
      </c>
      <c r="AH395" s="12"/>
      <c r="AI395" s="12"/>
      <c r="AR395" s="12"/>
      <c r="AS395" s="12"/>
    </row>
    <row r="396" spans="2:45" x14ac:dyDescent="0.2">
      <c r="B396" s="21">
        <v>1.994</v>
      </c>
      <c r="C396" s="21">
        <v>6.6052802006444949E-2</v>
      </c>
      <c r="D396" s="21">
        <f t="shared" si="36"/>
        <v>3.3026401003222478E-3</v>
      </c>
      <c r="E396" s="21">
        <v>1.8260147863585315E-2</v>
      </c>
      <c r="G396" s="21">
        <v>1.9258999999999999</v>
      </c>
      <c r="H396" s="21">
        <v>6.6410943854019869E-2</v>
      </c>
      <c r="I396" s="21">
        <f t="shared" si="37"/>
        <v>3.3205471927009937E-3</v>
      </c>
      <c r="J396" s="21">
        <v>3.0736102550583698E-2</v>
      </c>
      <c r="L396" s="21">
        <v>17.520099999999999</v>
      </c>
      <c r="M396" s="21">
        <v>0.18848761276858253</v>
      </c>
      <c r="N396" s="21">
        <f t="shared" si="38"/>
        <v>9.4243806384291268E-3</v>
      </c>
      <c r="O396" s="21">
        <v>1.3493813397258055E-2</v>
      </c>
      <c r="Q396" s="21">
        <v>14.4811</v>
      </c>
      <c r="R396" s="21">
        <v>0.17959805915265642</v>
      </c>
      <c r="S396" s="21">
        <f t="shared" si="39"/>
        <v>8.9799029576328217E-3</v>
      </c>
      <c r="T396" s="21">
        <v>2.529934781768077E-2</v>
      </c>
      <c r="V396" s="21">
        <v>27.752369999999999</v>
      </c>
      <c r="W396" s="21">
        <v>0.23444641028905169</v>
      </c>
      <c r="X396" s="21">
        <f t="shared" si="40"/>
        <v>1.1722320514452586E-2</v>
      </c>
      <c r="Y396" s="21">
        <v>0.11510508285909811</v>
      </c>
      <c r="AA396" s="21">
        <v>22.98029</v>
      </c>
      <c r="AB396" s="21">
        <v>0.22759797165645107</v>
      </c>
      <c r="AC396" s="21">
        <f t="shared" si="41"/>
        <v>1.1379898582822554E-2</v>
      </c>
      <c r="AD396">
        <v>1.0723096567689439E-2</v>
      </c>
      <c r="AH396" s="12"/>
      <c r="AI396" s="12"/>
      <c r="AR396" s="12"/>
      <c r="AS396" s="12"/>
    </row>
    <row r="397" spans="2:45" x14ac:dyDescent="0.2">
      <c r="B397" s="21">
        <v>2.0150999999999999</v>
      </c>
      <c r="C397" s="21">
        <v>6.6074835418971314E-2</v>
      </c>
      <c r="D397" s="21">
        <f t="shared" si="36"/>
        <v>3.3037417709485661E-3</v>
      </c>
      <c r="E397" s="21">
        <v>2.23927890178959E-2</v>
      </c>
      <c r="G397" s="21">
        <v>1.9171</v>
      </c>
      <c r="H397" s="21">
        <v>6.6423969611841369E-2</v>
      </c>
      <c r="I397" s="21">
        <f t="shared" si="37"/>
        <v>3.3211984805920688E-3</v>
      </c>
      <c r="J397" s="21">
        <v>2.5814375839829977E-2</v>
      </c>
      <c r="L397" s="21">
        <v>17.5106</v>
      </c>
      <c r="M397" s="21">
        <v>0.18852874286201701</v>
      </c>
      <c r="N397" s="21">
        <f t="shared" si="38"/>
        <v>9.4264371431008517E-3</v>
      </c>
      <c r="O397" s="21">
        <v>8.7317237702533423E-3</v>
      </c>
      <c r="Q397" s="21">
        <v>14.5151</v>
      </c>
      <c r="R397" s="21">
        <v>0.17961093079348411</v>
      </c>
      <c r="S397" s="21">
        <f t="shared" si="39"/>
        <v>8.9805465396742053E-3</v>
      </c>
      <c r="T397" s="21">
        <v>2.648590191026139E-2</v>
      </c>
      <c r="V397" s="21">
        <v>27.805879999999998</v>
      </c>
      <c r="W397" s="21">
        <v>0.23449382080644054</v>
      </c>
      <c r="X397" s="21">
        <f t="shared" si="40"/>
        <v>1.1724691040322028E-2</v>
      </c>
      <c r="Y397" s="21">
        <v>7.6254438034779035E-2</v>
      </c>
      <c r="AA397" s="21">
        <v>23.001439999999999</v>
      </c>
      <c r="AB397" s="21">
        <v>0.22762575676477387</v>
      </c>
      <c r="AC397" s="21">
        <f t="shared" si="41"/>
        <v>1.1381287838238694E-2</v>
      </c>
      <c r="AD397">
        <v>1.031432499003152E-2</v>
      </c>
      <c r="AH397" s="12"/>
      <c r="AI397" s="12"/>
      <c r="AR397" s="12"/>
      <c r="AS397" s="12"/>
    </row>
    <row r="398" spans="2:45" x14ac:dyDescent="0.2">
      <c r="B398" s="21">
        <v>2.0425</v>
      </c>
      <c r="C398" s="21">
        <v>6.6096866624214962E-2</v>
      </c>
      <c r="D398" s="21">
        <f t="shared" si="36"/>
        <v>3.3048433312107481E-3</v>
      </c>
      <c r="E398" s="21">
        <v>2.7419208595435431E-2</v>
      </c>
      <c r="G398" s="21">
        <v>1.877</v>
      </c>
      <c r="H398" s="21">
        <v>6.6437660802164747E-2</v>
      </c>
      <c r="I398" s="21">
        <f t="shared" si="37"/>
        <v>3.3218830401082373E-3</v>
      </c>
      <c r="J398" s="21">
        <v>2.0090594814489673E-2</v>
      </c>
      <c r="L398" s="21">
        <v>17.5047</v>
      </c>
      <c r="M398" s="21">
        <v>0.18857048806294735</v>
      </c>
      <c r="N398" s="21">
        <f t="shared" si="38"/>
        <v>9.4285244031473685E-3</v>
      </c>
      <c r="O398" s="21">
        <v>8.0922802719627582E-3</v>
      </c>
      <c r="Q398" s="21">
        <v>14.543699999999999</v>
      </c>
      <c r="R398" s="21">
        <v>0.17962333424786828</v>
      </c>
      <c r="S398" s="21">
        <f t="shared" si="39"/>
        <v>8.9811667123934139E-3</v>
      </c>
      <c r="T398" s="21">
        <v>2.6575232830588671E-2</v>
      </c>
      <c r="V398" s="21">
        <v>27.786809999999999</v>
      </c>
      <c r="W398" s="21">
        <v>0.23454118620106898</v>
      </c>
      <c r="X398" s="21">
        <f t="shared" si="40"/>
        <v>1.172705931005345E-2</v>
      </c>
      <c r="Y398" s="21">
        <v>1.9496384280168394E-2</v>
      </c>
      <c r="AA398" s="21">
        <v>22.97363</v>
      </c>
      <c r="AB398" s="21">
        <v>0.22765306920230338</v>
      </c>
      <c r="AC398" s="21">
        <f t="shared" si="41"/>
        <v>1.1382653460115169E-2</v>
      </c>
      <c r="AD398">
        <v>1.1031501711008831E-2</v>
      </c>
      <c r="AH398" s="12"/>
      <c r="AI398" s="12"/>
      <c r="AR398" s="12"/>
      <c r="AS398" s="12"/>
    </row>
    <row r="399" spans="2:45" x14ac:dyDescent="0.2">
      <c r="B399" s="21">
        <v>1.9876</v>
      </c>
      <c r="C399" s="21">
        <v>6.6118895415426995E-2</v>
      </c>
      <c r="D399" s="21">
        <f t="shared" si="36"/>
        <v>3.3059447707713499E-3</v>
      </c>
      <c r="E399" s="21">
        <v>2.4610018285243125E-2</v>
      </c>
      <c r="G399" s="21">
        <v>1.8949</v>
      </c>
      <c r="H399" s="21">
        <v>6.6451343685578521E-2</v>
      </c>
      <c r="I399" s="21">
        <f t="shared" si="37"/>
        <v>3.3225671842789261E-3</v>
      </c>
      <c r="J399" s="21">
        <v>2.3678851323491203E-2</v>
      </c>
      <c r="L399" s="21">
        <v>17.519300000000001</v>
      </c>
      <c r="M399" s="21">
        <v>0.18861285315836443</v>
      </c>
      <c r="N399" s="21">
        <f t="shared" si="38"/>
        <v>9.4306426579182229E-3</v>
      </c>
      <c r="O399" s="21">
        <v>9.6434952169846041E-3</v>
      </c>
      <c r="Q399" s="21">
        <v>14.4992</v>
      </c>
      <c r="R399" s="21">
        <v>0.17963526784885611</v>
      </c>
      <c r="S399" s="21">
        <f t="shared" si="39"/>
        <v>8.9817633924428059E-3</v>
      </c>
      <c r="T399" s="21">
        <v>2.8624063303451498E-2</v>
      </c>
      <c r="V399" s="21">
        <v>27.78959</v>
      </c>
      <c r="W399" s="21">
        <v>0.23458811699110113</v>
      </c>
      <c r="X399" s="21">
        <f t="shared" si="40"/>
        <v>1.1729405849555057E-2</v>
      </c>
      <c r="Y399" s="21">
        <v>1.0070045680134226E-2</v>
      </c>
      <c r="AA399" s="21">
        <v>22.982890000000001</v>
      </c>
      <c r="AB399" s="21">
        <v>0.22768041156305771</v>
      </c>
      <c r="AC399" s="21">
        <f t="shared" si="41"/>
        <v>1.1384020578152887E-2</v>
      </c>
      <c r="AD399">
        <v>1.2425738207446392E-2</v>
      </c>
      <c r="AH399" s="12"/>
      <c r="AI399" s="12"/>
      <c r="AR399" s="12"/>
      <c r="AS399" s="12"/>
    </row>
    <row r="400" spans="2:45" x14ac:dyDescent="0.2">
      <c r="B400" s="21">
        <v>2.048</v>
      </c>
      <c r="C400" s="21">
        <v>6.6140921858357127E-2</v>
      </c>
      <c r="D400" s="21">
        <f t="shared" si="36"/>
        <v>3.3070460929178567E-3</v>
      </c>
      <c r="E400" s="21">
        <v>2.5366749890358475E-2</v>
      </c>
      <c r="G400" s="21">
        <v>1.9175</v>
      </c>
      <c r="H400" s="21">
        <v>6.6465018237604229E-2</v>
      </c>
      <c r="I400" s="21">
        <f t="shared" si="37"/>
        <v>3.3232509118802118E-3</v>
      </c>
      <c r="J400" s="21">
        <v>2.5151978053425575E-2</v>
      </c>
      <c r="L400" s="21">
        <v>17.524799999999999</v>
      </c>
      <c r="M400" s="21">
        <v>0.18865584294285295</v>
      </c>
      <c r="N400" s="21">
        <f t="shared" si="38"/>
        <v>9.4327921471426476E-3</v>
      </c>
      <c r="O400" s="21">
        <v>1.1152264344069901E-2</v>
      </c>
      <c r="Q400" s="21">
        <v>14.5396</v>
      </c>
      <c r="R400" s="21">
        <v>0.17964672993526937</v>
      </c>
      <c r="S400" s="21">
        <f t="shared" si="39"/>
        <v>8.9823364967634694E-3</v>
      </c>
      <c r="T400" s="21">
        <v>4.8445381616826932E-2</v>
      </c>
      <c r="V400" s="21">
        <v>27.785450000000001</v>
      </c>
      <c r="W400" s="21">
        <v>0.23463303692688767</v>
      </c>
      <c r="X400" s="21">
        <f t="shared" si="40"/>
        <v>1.1731651846344384E-2</v>
      </c>
      <c r="Y400" s="21">
        <v>4.864578090647176E-3</v>
      </c>
      <c r="AA400" s="21">
        <v>22.993320000000001</v>
      </c>
      <c r="AB400" s="21">
        <v>0.22770828644095714</v>
      </c>
      <c r="AC400" s="21">
        <f t="shared" si="41"/>
        <v>1.1385414322047857E-2</v>
      </c>
      <c r="AD400">
        <v>1.6997803681652247E-2</v>
      </c>
      <c r="AH400" s="12"/>
      <c r="AI400" s="12"/>
      <c r="AR400" s="12"/>
      <c r="AS400" s="12"/>
    </row>
    <row r="401" spans="2:45" x14ac:dyDescent="0.2">
      <c r="B401" s="21">
        <v>2.0346000000000002</v>
      </c>
      <c r="C401" s="21">
        <v>6.6162945881963753E-2</v>
      </c>
      <c r="D401" s="21">
        <f t="shared" si="36"/>
        <v>3.3081472940981876E-3</v>
      </c>
      <c r="E401" s="21">
        <v>2.3540433301024899E-2</v>
      </c>
      <c r="G401" s="21">
        <v>1.9387000000000001</v>
      </c>
      <c r="H401" s="21">
        <v>6.6478684365190846E-2</v>
      </c>
      <c r="I401" s="21">
        <f t="shared" si="37"/>
        <v>3.3239342182595426E-3</v>
      </c>
      <c r="J401" s="21">
        <v>1.6394267290733094E-2</v>
      </c>
      <c r="L401" s="21">
        <v>17.501999999999999</v>
      </c>
      <c r="M401" s="21">
        <v>0.188699462218782</v>
      </c>
      <c r="N401" s="21">
        <f t="shared" si="38"/>
        <v>9.4349731109391009E-3</v>
      </c>
      <c r="O401" s="21">
        <v>3.3916854217335028E-2</v>
      </c>
      <c r="Q401" s="21">
        <v>14.5738</v>
      </c>
      <c r="R401" s="21">
        <v>0.17965771885177928</v>
      </c>
      <c r="S401" s="21">
        <f t="shared" si="39"/>
        <v>8.9828859425889647E-3</v>
      </c>
      <c r="T401" s="21">
        <v>6.2107463319636638E-2</v>
      </c>
      <c r="V401" s="21">
        <v>27.778829999999999</v>
      </c>
      <c r="W401" s="21">
        <v>0.2346802649410723</v>
      </c>
      <c r="X401" s="21">
        <f t="shared" si="40"/>
        <v>1.1734013247053615E-2</v>
      </c>
      <c r="Y401" s="21">
        <v>4.9174790289340884E-3</v>
      </c>
      <c r="AA401" s="21">
        <v>22.97298</v>
      </c>
      <c r="AB401" s="21">
        <v>0.22773619107642398</v>
      </c>
      <c r="AC401" s="21">
        <f t="shared" si="41"/>
        <v>1.13868095538212E-2</v>
      </c>
      <c r="AD401">
        <v>5.9139411309211014E-2</v>
      </c>
      <c r="AH401" s="12"/>
      <c r="AI401" s="12"/>
      <c r="AR401" s="12"/>
      <c r="AS401" s="12"/>
    </row>
    <row r="402" spans="2:45" x14ac:dyDescent="0.2">
      <c r="B402" s="21">
        <v>2.0091999999999999</v>
      </c>
      <c r="C402" s="21">
        <v>6.6184967483142162E-2</v>
      </c>
      <c r="D402" s="21">
        <f t="shared" si="36"/>
        <v>3.3092483741571084E-3</v>
      </c>
      <c r="E402" s="21">
        <v>1.6854316954418625E-2</v>
      </c>
      <c r="G402" s="21">
        <v>1.9285000000000001</v>
      </c>
      <c r="H402" s="21">
        <v>6.6492341975179767E-2</v>
      </c>
      <c r="I402" s="21">
        <f t="shared" si="37"/>
        <v>3.3246170987589886E-3</v>
      </c>
      <c r="J402" s="21">
        <v>7.8186955433755412E-3</v>
      </c>
      <c r="L402" s="21">
        <v>17.525400000000001</v>
      </c>
      <c r="M402" s="21">
        <v>0.18874371579651028</v>
      </c>
      <c r="N402" s="21">
        <f t="shared" si="38"/>
        <v>9.4371857898255147E-3</v>
      </c>
      <c r="O402" s="21">
        <v>7.9361968221560372E-2</v>
      </c>
      <c r="Q402" s="21">
        <v>14.6297</v>
      </c>
      <c r="R402" s="21">
        <v>0.17966823294900158</v>
      </c>
      <c r="S402" s="21">
        <f t="shared" si="39"/>
        <v>8.9834116474500798E-3</v>
      </c>
      <c r="T402" s="21">
        <v>4.8145955177979281E-2</v>
      </c>
      <c r="V402" s="21">
        <v>27.778829999999999</v>
      </c>
      <c r="W402" s="21">
        <v>0.23472648882776431</v>
      </c>
      <c r="X402" s="21">
        <f t="shared" si="40"/>
        <v>1.1736324441388217E-2</v>
      </c>
      <c r="Y402" s="21">
        <v>4.630553962541196E-3</v>
      </c>
      <c r="AA402" s="21">
        <v>23.013909999999999</v>
      </c>
      <c r="AB402" s="21">
        <v>0.2277641253864815</v>
      </c>
      <c r="AC402" s="21">
        <f t="shared" si="41"/>
        <v>1.1388206269324075E-2</v>
      </c>
      <c r="AD402">
        <v>8.0846644148041227E-2</v>
      </c>
      <c r="AH402" s="12"/>
      <c r="AI402" s="12"/>
      <c r="AR402" s="12"/>
      <c r="AS402" s="12"/>
    </row>
    <row r="403" spans="2:45" x14ac:dyDescent="0.2">
      <c r="B403" s="21">
        <v>2.028</v>
      </c>
      <c r="C403" s="21">
        <v>6.6206986453406988E-2</v>
      </c>
      <c r="D403" s="21">
        <f t="shared" si="36"/>
        <v>3.3103493226703494E-3</v>
      </c>
      <c r="E403" s="21">
        <v>1.4995265919616205E-2</v>
      </c>
      <c r="G403" s="21">
        <v>1.9245000000000001</v>
      </c>
      <c r="H403" s="21">
        <v>6.6505991180039081E-2</v>
      </c>
      <c r="I403" s="21">
        <f t="shared" si="37"/>
        <v>3.3252995590019544E-3</v>
      </c>
      <c r="J403" s="21">
        <v>1.0180471501851003E-2</v>
      </c>
      <c r="L403" s="21">
        <v>17.590699999999998</v>
      </c>
      <c r="M403" s="21">
        <v>0.18878860849460422</v>
      </c>
      <c r="N403" s="21">
        <f t="shared" si="38"/>
        <v>9.4394304247302115E-3</v>
      </c>
      <c r="O403" s="21">
        <v>9.6645951803476945E-2</v>
      </c>
      <c r="Q403" s="21">
        <v>14.649100000000001</v>
      </c>
      <c r="R403" s="21">
        <v>0.17967827058361227</v>
      </c>
      <c r="S403" s="21">
        <f t="shared" si="39"/>
        <v>8.9839135291806139E-3</v>
      </c>
      <c r="T403" s="21">
        <v>3.4751762545229208E-2</v>
      </c>
      <c r="V403" s="21">
        <v>27.779199999999999</v>
      </c>
      <c r="W403" s="21">
        <v>0.23477257660797421</v>
      </c>
      <c r="X403" s="21">
        <f t="shared" si="40"/>
        <v>1.1738628830398711E-2</v>
      </c>
      <c r="Y403" s="21">
        <v>2.8604597532565557E-3</v>
      </c>
      <c r="AA403" s="21">
        <v>23.118590000000001</v>
      </c>
      <c r="AB403" s="21">
        <v>0.227792089288053</v>
      </c>
      <c r="AC403" s="21">
        <f t="shared" si="41"/>
        <v>1.1389604464402651E-2</v>
      </c>
      <c r="AD403">
        <v>8.587534355098736E-2</v>
      </c>
      <c r="AH403" s="12"/>
      <c r="AI403" s="12"/>
      <c r="AR403" s="12"/>
      <c r="AS403" s="12"/>
    </row>
    <row r="404" spans="2:45" x14ac:dyDescent="0.2">
      <c r="B404" s="21">
        <v>2.0510000000000002</v>
      </c>
      <c r="C404" s="21">
        <v>6.6229002925606684E-2</v>
      </c>
      <c r="D404" s="21">
        <f t="shared" si="36"/>
        <v>3.3114501462803343E-3</v>
      </c>
      <c r="E404" s="21">
        <v>2.1214311207295951E-2</v>
      </c>
      <c r="G404" s="21">
        <v>1.9307000000000001</v>
      </c>
      <c r="H404" s="21">
        <v>6.6519631749370894E-2</v>
      </c>
      <c r="I404" s="21">
        <f t="shared" si="37"/>
        <v>3.3259815874685447E-3</v>
      </c>
      <c r="J404" s="21">
        <v>8.044128293357879E-3</v>
      </c>
      <c r="L404" s="21">
        <v>17.696999999999999</v>
      </c>
      <c r="M404" s="21">
        <v>0.18883414514006905</v>
      </c>
      <c r="N404" s="21">
        <f t="shared" si="38"/>
        <v>9.4417072570034538E-3</v>
      </c>
      <c r="O404" s="21">
        <v>8.8836377683918943E-2</v>
      </c>
      <c r="Q404" s="21">
        <v>14.643599999999999</v>
      </c>
      <c r="R404" s="21">
        <v>0.17968783011848713</v>
      </c>
      <c r="S404" s="21">
        <f t="shared" si="39"/>
        <v>8.9843915059243575E-3</v>
      </c>
      <c r="T404" s="21">
        <v>2.7602481772478558E-2</v>
      </c>
      <c r="V404" s="21">
        <v>27.772359999999999</v>
      </c>
      <c r="W404" s="21">
        <v>0.23481918652326553</v>
      </c>
      <c r="X404" s="21">
        <f t="shared" si="40"/>
        <v>1.1740959326163277E-2</v>
      </c>
      <c r="Y404" s="21">
        <v>2.7390381523448369E-3</v>
      </c>
      <c r="AA404" s="21">
        <v>23.154859999999999</v>
      </c>
      <c r="AB404" s="21">
        <v>0.22782008269796153</v>
      </c>
      <c r="AC404" s="21">
        <f t="shared" si="41"/>
        <v>1.1391004134898077E-2</v>
      </c>
      <c r="AD404">
        <v>6.3026145606407652E-2</v>
      </c>
      <c r="AH404" s="12"/>
      <c r="AI404" s="12"/>
      <c r="AR404" s="12"/>
      <c r="AS404" s="12"/>
    </row>
    <row r="405" spans="2:45" x14ac:dyDescent="0.2">
      <c r="B405" s="21">
        <v>2.0289000000000001</v>
      </c>
      <c r="C405" s="21">
        <v>6.625154415792367E-2</v>
      </c>
      <c r="D405" s="21">
        <f t="shared" si="36"/>
        <v>3.3125772078961835E-3</v>
      </c>
      <c r="E405" s="21">
        <v>2.1230002355157672E-2</v>
      </c>
      <c r="G405" s="21">
        <v>1.911</v>
      </c>
      <c r="H405" s="21">
        <v>6.6533263795596848E-2</v>
      </c>
      <c r="I405" s="21">
        <f t="shared" si="37"/>
        <v>3.3266631897798426E-3</v>
      </c>
      <c r="J405" s="21">
        <v>2.9100721640536672E-2</v>
      </c>
      <c r="L405" s="21">
        <v>17.7134</v>
      </c>
      <c r="M405" s="21">
        <v>0.18888033056859171</v>
      </c>
      <c r="N405" s="21">
        <f t="shared" si="38"/>
        <v>9.4440165284295861E-3</v>
      </c>
      <c r="O405" s="21">
        <v>6.518936262919052E-2</v>
      </c>
      <c r="Q405" s="21">
        <v>14.6638</v>
      </c>
      <c r="R405" s="21">
        <v>0.17969690992285739</v>
      </c>
      <c r="S405" s="21">
        <f t="shared" si="39"/>
        <v>8.9848454961428698E-3</v>
      </c>
      <c r="T405" s="21">
        <v>2.3474731095371629E-2</v>
      </c>
      <c r="V405" s="21">
        <v>27.777100000000001</v>
      </c>
      <c r="W405" s="21">
        <v>0.23486565984106902</v>
      </c>
      <c r="X405" s="21">
        <f t="shared" si="40"/>
        <v>1.1743282992053452E-2</v>
      </c>
      <c r="Y405" s="21">
        <v>3.1771292073190568E-3</v>
      </c>
      <c r="AA405" s="21">
        <v>23.161740000000002</v>
      </c>
      <c r="AB405" s="21">
        <v>0.22784810553292917</v>
      </c>
      <c r="AC405" s="21">
        <f t="shared" si="41"/>
        <v>1.1392405276646459E-2</v>
      </c>
      <c r="AD405">
        <v>1.869969705636958E-2</v>
      </c>
      <c r="AH405" s="12"/>
      <c r="AI405" s="12"/>
      <c r="AR405" s="12"/>
      <c r="AS405" s="12"/>
    </row>
    <row r="406" spans="2:45" x14ac:dyDescent="0.2">
      <c r="B406" s="21">
        <v>1.9953000000000001</v>
      </c>
      <c r="C406" s="21">
        <v>6.6273555238699669E-2</v>
      </c>
      <c r="D406" s="21">
        <f t="shared" si="36"/>
        <v>3.3136777619349835E-3</v>
      </c>
      <c r="E406" s="21">
        <v>2.4420831271682777E-2</v>
      </c>
      <c r="G406" s="21">
        <v>1.9180999999999999</v>
      </c>
      <c r="H406" s="21">
        <v>6.654688722535311E-2</v>
      </c>
      <c r="I406" s="21">
        <f t="shared" si="37"/>
        <v>3.3273443612676559E-3</v>
      </c>
      <c r="J406" s="21">
        <v>2.768898698038624E-2</v>
      </c>
      <c r="L406" s="21">
        <v>17.729399999999998</v>
      </c>
      <c r="M406" s="21">
        <v>0.18892716962480008</v>
      </c>
      <c r="N406" s="21">
        <f t="shared" si="38"/>
        <v>9.4463584812400046E-3</v>
      </c>
      <c r="O406" s="21">
        <v>2.4886200995732997E-2</v>
      </c>
      <c r="Q406" s="21">
        <v>14.7019</v>
      </c>
      <c r="R406" s="21">
        <v>0.17970550837249397</v>
      </c>
      <c r="S406" s="21">
        <f t="shared" si="39"/>
        <v>8.9852754186246983E-3</v>
      </c>
      <c r="T406" s="21">
        <v>2.2722565876238745E-2</v>
      </c>
      <c r="V406" s="21">
        <v>27.777529999999999</v>
      </c>
      <c r="W406" s="21">
        <v>0.23491121781027155</v>
      </c>
      <c r="X406" s="21">
        <f t="shared" si="40"/>
        <v>1.1745560890513578E-2</v>
      </c>
      <c r="Y406" s="21">
        <v>7.0939107691032691E-3</v>
      </c>
      <c r="AA406" s="21">
        <v>23.161180000000002</v>
      </c>
      <c r="AB406" s="21">
        <v>0.2278743816652464</v>
      </c>
      <c r="AC406" s="21">
        <f t="shared" si="41"/>
        <v>1.1393719083262321E-2</v>
      </c>
      <c r="AD406">
        <v>3.2471787754917245E-3</v>
      </c>
      <c r="AH406" s="12"/>
      <c r="AI406" s="12"/>
      <c r="AR406" s="12"/>
      <c r="AS406" s="12"/>
    </row>
    <row r="407" spans="2:45" x14ac:dyDescent="0.2">
      <c r="B407" s="21">
        <v>2.0425</v>
      </c>
      <c r="C407" s="21">
        <v>6.6295563602546681E-2</v>
      </c>
      <c r="D407" s="21">
        <f t="shared" si="36"/>
        <v>3.3147781801273341E-3</v>
      </c>
      <c r="E407" s="21">
        <v>2.0446099872591845E-2</v>
      </c>
      <c r="G407" s="21">
        <v>1.8581000000000001</v>
      </c>
      <c r="H407" s="21">
        <v>6.6560501945168216E-2</v>
      </c>
      <c r="I407" s="21">
        <f t="shared" si="37"/>
        <v>3.328025097258411E-3</v>
      </c>
      <c r="J407" s="21">
        <v>2.3546613344597931E-2</v>
      </c>
      <c r="L407" s="21">
        <v>17.763300000000001</v>
      </c>
      <c r="M407" s="21">
        <v>0.18897466716253214</v>
      </c>
      <c r="N407" s="21">
        <f t="shared" si="38"/>
        <v>9.4487333581266073E-3</v>
      </c>
      <c r="O407" s="21">
        <v>2.0376825071634779E-2</v>
      </c>
      <c r="Q407" s="21">
        <v>14.6518</v>
      </c>
      <c r="R407" s="21">
        <v>0.17971362384990558</v>
      </c>
      <c r="S407" s="21">
        <f t="shared" si="39"/>
        <v>8.985681192495279E-3</v>
      </c>
      <c r="T407" s="21">
        <v>2.0439740702856219E-2</v>
      </c>
      <c r="V407" s="21">
        <v>27.780809999999999</v>
      </c>
      <c r="W407" s="21">
        <v>0.23495475982499073</v>
      </c>
      <c r="X407" s="21">
        <f t="shared" si="40"/>
        <v>1.1747737991249537E-2</v>
      </c>
      <c r="Y407" s="21">
        <v>7.0781657228405279E-3</v>
      </c>
      <c r="AA407" s="21">
        <v>23.16179</v>
      </c>
      <c r="AB407" s="21">
        <v>0.22790296549095471</v>
      </c>
      <c r="AC407" s="21">
        <f t="shared" si="41"/>
        <v>1.1395148274547736E-2</v>
      </c>
      <c r="AD407">
        <v>1.0372196970747342E-2</v>
      </c>
      <c r="AH407" s="12"/>
      <c r="AI407" s="12"/>
      <c r="AR407" s="12"/>
      <c r="AS407" s="12"/>
    </row>
    <row r="408" spans="2:45" x14ac:dyDescent="0.2">
      <c r="B408" s="21">
        <v>2.0024000000000002</v>
      </c>
      <c r="C408" s="21">
        <v>6.6318096486725528E-2</v>
      </c>
      <c r="D408" s="21">
        <f t="shared" si="36"/>
        <v>3.3159048243362765E-3</v>
      </c>
      <c r="E408" s="21">
        <v>1.9851120875154626E-2</v>
      </c>
      <c r="G408" s="21">
        <v>1.9040999999999999</v>
      </c>
      <c r="H408" s="21">
        <v>6.657410799880624E-2</v>
      </c>
      <c r="I408" s="21">
        <f t="shared" si="37"/>
        <v>3.3287053999403121E-3</v>
      </c>
      <c r="J408" s="21">
        <v>2.6797817075276821E-2</v>
      </c>
      <c r="L408" s="21">
        <v>17.716100000000001</v>
      </c>
      <c r="M408" s="21">
        <v>0.18902282560915556</v>
      </c>
      <c r="N408" s="21">
        <f t="shared" si="38"/>
        <v>9.4511412804577782E-3</v>
      </c>
      <c r="O408" s="21">
        <v>2.2434170365761241E-2</v>
      </c>
      <c r="Q408" s="21">
        <v>14.655900000000001</v>
      </c>
      <c r="R408" s="21">
        <v>0.17972125797454466</v>
      </c>
      <c r="S408" s="21">
        <f t="shared" si="39"/>
        <v>8.9860628987272328E-3</v>
      </c>
      <c r="T408" s="21">
        <v>2.0391983719098936E-2</v>
      </c>
      <c r="V408" s="21">
        <v>27.791309999999999</v>
      </c>
      <c r="W408" s="21">
        <v>0.23500061163223951</v>
      </c>
      <c r="X408" s="21">
        <f t="shared" si="40"/>
        <v>1.1750030581611975E-2</v>
      </c>
      <c r="Y408" s="21">
        <v>7.231932660084598E-3</v>
      </c>
      <c r="AA408" s="21">
        <v>23.16309</v>
      </c>
      <c r="AB408" s="21">
        <v>0.22793107581930991</v>
      </c>
      <c r="AC408" s="21">
        <f t="shared" si="41"/>
        <v>1.1396553790965496E-2</v>
      </c>
      <c r="AD408">
        <v>1.1414585844435695E-2</v>
      </c>
      <c r="AH408" s="12"/>
      <c r="AI408" s="12"/>
      <c r="AR408" s="12"/>
      <c r="AS408" s="12"/>
    </row>
    <row r="409" spans="2:45" x14ac:dyDescent="0.2">
      <c r="B409" s="21">
        <v>2.0015999999999998</v>
      </c>
      <c r="C409" s="21">
        <v>6.6340099459598498E-2</v>
      </c>
      <c r="D409" s="21">
        <f t="shared" si="36"/>
        <v>3.3170049729799251E-3</v>
      </c>
      <c r="E409" s="21">
        <v>1.8846405492825426E-2</v>
      </c>
      <c r="G409" s="21">
        <v>1.8934</v>
      </c>
      <c r="H409" s="21">
        <v>6.6587705292692159E-2</v>
      </c>
      <c r="I409" s="21">
        <f t="shared" si="37"/>
        <v>3.3293852646346083E-3</v>
      </c>
      <c r="J409" s="21">
        <v>2.5074349443205877E-2</v>
      </c>
      <c r="L409" s="21">
        <v>17.720300000000002</v>
      </c>
      <c r="M409" s="21">
        <v>0.189071637655501</v>
      </c>
      <c r="N409" s="21">
        <f t="shared" si="38"/>
        <v>9.4535818827750501E-3</v>
      </c>
      <c r="O409" s="21">
        <v>2.3330923685100625E-2</v>
      </c>
      <c r="Q409" s="21">
        <v>14.6793</v>
      </c>
      <c r="R409" s="21">
        <v>0.17972842529284946</v>
      </c>
      <c r="S409" s="21">
        <f t="shared" si="39"/>
        <v>8.9864212646424742E-3</v>
      </c>
      <c r="T409" s="21">
        <v>1.2125716473676591E-2</v>
      </c>
      <c r="V409" s="21">
        <v>27.77242</v>
      </c>
      <c r="W409" s="21">
        <v>0.23504536799066766</v>
      </c>
      <c r="X409" s="21">
        <f t="shared" si="40"/>
        <v>1.1752268399533384E-2</v>
      </c>
      <c r="Y409" s="21">
        <v>6.8884374135210419E-3</v>
      </c>
      <c r="AA409" s="21">
        <v>23.185089999999999</v>
      </c>
      <c r="AB409" s="21">
        <v>0.22795971790997013</v>
      </c>
      <c r="AC409" s="21">
        <f t="shared" si="41"/>
        <v>1.1397985895498508E-2</v>
      </c>
      <c r="AD409">
        <v>1.349567078733075E-2</v>
      </c>
      <c r="AH409" s="12"/>
      <c r="AI409" s="12"/>
      <c r="AR409" s="12"/>
      <c r="AS409" s="12"/>
    </row>
    <row r="410" spans="2:45" x14ac:dyDescent="0.2">
      <c r="B410" s="21">
        <v>2.0253000000000001</v>
      </c>
      <c r="C410" s="21">
        <v>6.6362099899154467E-2</v>
      </c>
      <c r="D410" s="21">
        <f t="shared" si="36"/>
        <v>3.3181049949577235E-3</v>
      </c>
      <c r="E410" s="21">
        <v>1.994835832844399E-2</v>
      </c>
      <c r="G410" s="21">
        <v>1.927</v>
      </c>
      <c r="H410" s="21">
        <v>6.6601293733142858E-2</v>
      </c>
      <c r="I410" s="21">
        <f t="shared" si="37"/>
        <v>3.3300646866571432E-3</v>
      </c>
      <c r="J410" s="21">
        <v>1.5557859749978505E-2</v>
      </c>
      <c r="L410" s="21">
        <v>17.7605</v>
      </c>
      <c r="M410" s="21">
        <v>0.18912109355932388</v>
      </c>
      <c r="N410" s="21">
        <f t="shared" si="38"/>
        <v>9.4560546779661955E-3</v>
      </c>
      <c r="O410" s="21">
        <v>1.8871459932924942E-2</v>
      </c>
      <c r="Q410" s="21">
        <v>14.664400000000001</v>
      </c>
      <c r="R410" s="21">
        <v>0.17973514358775353</v>
      </c>
      <c r="S410" s="21">
        <f t="shared" si="39"/>
        <v>8.9867571793876763E-3</v>
      </c>
      <c r="T410" s="21">
        <v>1.5925985055876109E-2</v>
      </c>
      <c r="V410" s="21">
        <v>27.78528</v>
      </c>
      <c r="W410" s="21">
        <v>0.23509112387789802</v>
      </c>
      <c r="X410" s="21">
        <f t="shared" si="40"/>
        <v>1.1754556193894901E-2</v>
      </c>
      <c r="Y410" s="21">
        <v>2.6154949436005156E-2</v>
      </c>
      <c r="AA410" s="21">
        <v>23.180040000000002</v>
      </c>
      <c r="AB410" s="21">
        <v>0.22798838900746995</v>
      </c>
      <c r="AC410" s="21">
        <f t="shared" si="41"/>
        <v>1.1399419450373498E-2</v>
      </c>
      <c r="AD410">
        <v>1.3147057845769666E-2</v>
      </c>
      <c r="AH410" s="12"/>
      <c r="AI410" s="12"/>
      <c r="AR410" s="12"/>
      <c r="AS410" s="12"/>
    </row>
    <row r="411" spans="2:45" x14ac:dyDescent="0.2">
      <c r="B411" s="21">
        <v>2.0358000000000001</v>
      </c>
      <c r="C411" s="21">
        <v>6.6385152310791992E-2</v>
      </c>
      <c r="D411" s="21">
        <f t="shared" si="36"/>
        <v>3.3192576155395997E-3</v>
      </c>
      <c r="E411" s="21">
        <v>1.7130236425688998E-2</v>
      </c>
      <c r="G411" s="21">
        <v>1.9032</v>
      </c>
      <c r="H411" s="21">
        <v>6.661487336382281E-2</v>
      </c>
      <c r="I411" s="21">
        <f t="shared" si="37"/>
        <v>3.3307436681911406E-3</v>
      </c>
      <c r="J411" s="21">
        <v>1.721519677494282E-2</v>
      </c>
      <c r="L411" s="21">
        <v>17.722200000000001</v>
      </c>
      <c r="M411" s="21">
        <v>0.18917118355750609</v>
      </c>
      <c r="N411" s="21">
        <f t="shared" si="38"/>
        <v>9.4585591778753048E-3</v>
      </c>
      <c r="O411" s="21">
        <v>1.8434071715169201E-2</v>
      </c>
      <c r="Q411" s="21">
        <v>14.676299999999999</v>
      </c>
      <c r="R411" s="21">
        <v>0.1797414306477968</v>
      </c>
      <c r="S411" s="21">
        <f t="shared" si="39"/>
        <v>8.9870715323898398E-3</v>
      </c>
      <c r="T411" s="21">
        <v>1.6780732999484595E-2</v>
      </c>
      <c r="V411" s="21">
        <v>27.782520000000002</v>
      </c>
      <c r="W411" s="21">
        <v>0.23513626280742769</v>
      </c>
      <c r="X411" s="21">
        <f t="shared" si="40"/>
        <v>1.1756813140371386E-2</v>
      </c>
      <c r="Y411" s="21">
        <v>8.1912175651729965E-2</v>
      </c>
      <c r="AA411" s="21">
        <v>23.152819999999998</v>
      </c>
      <c r="AB411" s="21">
        <v>0.2280170890279114</v>
      </c>
      <c r="AC411" s="21">
        <f t="shared" si="41"/>
        <v>1.140085445139557E-2</v>
      </c>
      <c r="AD411">
        <v>1.358377598460796E-2</v>
      </c>
      <c r="AH411" s="12"/>
      <c r="AI411" s="12"/>
      <c r="AR411" s="12"/>
      <c r="AS411" s="12"/>
    </row>
    <row r="412" spans="2:45" x14ac:dyDescent="0.2">
      <c r="B412" s="21">
        <v>2.0463</v>
      </c>
      <c r="C412" s="21">
        <v>6.6407148192055954E-2</v>
      </c>
      <c r="D412" s="21">
        <f t="shared" si="36"/>
        <v>3.3203574096027978E-3</v>
      </c>
      <c r="E412" s="21">
        <v>7.6547370954200521E-3</v>
      </c>
      <c r="G412" s="21">
        <v>1.8856999999999999</v>
      </c>
      <c r="H412" s="21">
        <v>6.6628444090945024E-2</v>
      </c>
      <c r="I412" s="21">
        <f t="shared" si="37"/>
        <v>3.3314222045472512E-3</v>
      </c>
      <c r="J412" s="21">
        <v>1.8131381635165096E-2</v>
      </c>
      <c r="L412" s="21">
        <v>17.743300000000001</v>
      </c>
      <c r="M412" s="21">
        <v>0.18922189779766066</v>
      </c>
      <c r="N412" s="21">
        <f t="shared" si="38"/>
        <v>9.4610948898830333E-3</v>
      </c>
      <c r="O412" s="21">
        <v>1.9616702067371067E-2</v>
      </c>
      <c r="Q412" s="21">
        <v>14.6402</v>
      </c>
      <c r="R412" s="21">
        <v>0.1797473042662272</v>
      </c>
      <c r="S412" s="21">
        <f t="shared" si="39"/>
        <v>8.9873652133113605E-3</v>
      </c>
      <c r="T412" s="21">
        <v>1.6094253632896453E-2</v>
      </c>
      <c r="V412" s="21">
        <v>27.83934</v>
      </c>
      <c r="W412" s="21">
        <v>0.23518087422489095</v>
      </c>
      <c r="X412" s="21">
        <f t="shared" si="40"/>
        <v>1.1759043711244548E-2</v>
      </c>
      <c r="Y412" s="21">
        <v>0.12078887606066993</v>
      </c>
      <c r="AA412" s="21">
        <v>23.17529</v>
      </c>
      <c r="AB412" s="21">
        <v>0.22804581788729139</v>
      </c>
      <c r="AC412" s="21">
        <f t="shared" si="41"/>
        <v>1.1402290894364571E-2</v>
      </c>
      <c r="AD412">
        <v>1.3271809597791624E-2</v>
      </c>
      <c r="AH412" s="12"/>
      <c r="AI412" s="12"/>
      <c r="AR412" s="12"/>
      <c r="AS412" s="12"/>
    </row>
    <row r="413" spans="2:45" x14ac:dyDescent="0.2">
      <c r="B413" s="21">
        <v>2.0369999999999999</v>
      </c>
      <c r="C413" s="21">
        <v>6.6429141993020899E-2</v>
      </c>
      <c r="D413" s="21">
        <f t="shared" si="36"/>
        <v>3.3214570996510451E-3</v>
      </c>
      <c r="E413" s="21">
        <v>5.3770809925088887E-3</v>
      </c>
      <c r="G413" s="21">
        <v>1.9189000000000001</v>
      </c>
      <c r="H413" s="21">
        <v>6.6642005958144721E-2</v>
      </c>
      <c r="I413" s="21">
        <f t="shared" si="37"/>
        <v>3.3321002979072364E-3</v>
      </c>
      <c r="J413" s="21">
        <v>2.689882897079356E-2</v>
      </c>
      <c r="L413" s="21">
        <v>17.7182</v>
      </c>
      <c r="M413" s="21">
        <v>0.1892732264052048</v>
      </c>
      <c r="N413" s="21">
        <f t="shared" si="38"/>
        <v>9.4636613202602402E-3</v>
      </c>
      <c r="O413" s="21">
        <v>1.3904207996143378E-2</v>
      </c>
      <c r="Q413" s="21">
        <v>14.6501</v>
      </c>
      <c r="R413" s="21">
        <v>0.17975278224013638</v>
      </c>
      <c r="S413" s="21">
        <f t="shared" si="39"/>
        <v>8.9876391120068191E-3</v>
      </c>
      <c r="T413" s="21">
        <v>1.6803184222045554E-2</v>
      </c>
      <c r="V413" s="21">
        <v>27.968499999999999</v>
      </c>
      <c r="W413" s="21">
        <v>0.23522543683635941</v>
      </c>
      <c r="X413" s="21">
        <f t="shared" si="40"/>
        <v>1.1761271841817971E-2</v>
      </c>
      <c r="Y413" s="21">
        <v>0.12466659203651906</v>
      </c>
      <c r="AA413" s="21">
        <v>23.160550000000001</v>
      </c>
      <c r="AB413" s="21">
        <v>0.22807229477855256</v>
      </c>
      <c r="AC413" s="21">
        <f t="shared" si="41"/>
        <v>1.1403614738927629E-2</v>
      </c>
      <c r="AD413">
        <v>1.0012789321663438E-2</v>
      </c>
      <c r="AH413" s="12"/>
      <c r="AI413" s="12"/>
      <c r="AR413" s="12"/>
      <c r="AS413" s="12"/>
    </row>
    <row r="414" spans="2:45" x14ac:dyDescent="0.2">
      <c r="B414" s="21">
        <v>2.0320999999999998</v>
      </c>
      <c r="C414" s="21">
        <v>6.6452187970780272E-2</v>
      </c>
      <c r="D414" s="21">
        <f t="shared" si="36"/>
        <v>3.3226093985390137E-3</v>
      </c>
      <c r="E414" s="21">
        <v>9.9097426808167337E-3</v>
      </c>
      <c r="G414" s="21">
        <v>1.9286000000000001</v>
      </c>
      <c r="H414" s="21">
        <v>6.6655558802745915E-2</v>
      </c>
      <c r="I414" s="21">
        <f t="shared" si="37"/>
        <v>3.332777940137296E-3</v>
      </c>
      <c r="J414" s="21">
        <v>3.1798789285128512E-2</v>
      </c>
      <c r="L414" s="21">
        <v>17.714300000000001</v>
      </c>
      <c r="M414" s="21">
        <v>0.18932515950535631</v>
      </c>
      <c r="N414" s="21">
        <f t="shared" si="38"/>
        <v>9.4662579752678166E-3</v>
      </c>
      <c r="O414" s="21">
        <v>1.4032747414530611E-2</v>
      </c>
      <c r="Q414" s="21">
        <v>14.638999999999999</v>
      </c>
      <c r="R414" s="21">
        <v>0.17975788236962439</v>
      </c>
      <c r="S414" s="21">
        <f t="shared" si="39"/>
        <v>8.9878941184812194E-3</v>
      </c>
      <c r="T414" s="21">
        <v>1.5930693644660068E-2</v>
      </c>
      <c r="V414" s="21">
        <v>28.05489</v>
      </c>
      <c r="W414" s="21">
        <v>0.23526995039162063</v>
      </c>
      <c r="X414" s="21">
        <f t="shared" si="40"/>
        <v>1.1763497519581032E-2</v>
      </c>
      <c r="Y414" s="21">
        <v>9.6653190997503996E-2</v>
      </c>
      <c r="AA414" s="21">
        <v>23.150469999999999</v>
      </c>
      <c r="AB414" s="21">
        <v>0.22810108077551366</v>
      </c>
      <c r="AC414" s="21">
        <f t="shared" si="41"/>
        <v>1.1405054038775684E-2</v>
      </c>
      <c r="AD414">
        <v>1.1012521509627806E-2</v>
      </c>
      <c r="AH414" s="12"/>
      <c r="AI414" s="12"/>
      <c r="AR414" s="12"/>
      <c r="AS414" s="12"/>
    </row>
    <row r="415" spans="2:45" x14ac:dyDescent="0.2">
      <c r="B415" s="21">
        <v>2.0350000000000001</v>
      </c>
      <c r="C415" s="21">
        <v>6.6474178048706492E-2</v>
      </c>
      <c r="D415" s="21">
        <f t="shared" si="36"/>
        <v>3.3237089024353247E-3</v>
      </c>
      <c r="E415" s="21">
        <v>8.6691983481749814E-3</v>
      </c>
      <c r="G415" s="21">
        <v>1.8612</v>
      </c>
      <c r="H415" s="21">
        <v>6.6669102599495128E-2</v>
      </c>
      <c r="I415" s="21">
        <f t="shared" si="37"/>
        <v>3.3334551299747566E-3</v>
      </c>
      <c r="J415" s="21">
        <v>3.0141051740110249E-2</v>
      </c>
      <c r="L415" s="21">
        <v>17.706099999999999</v>
      </c>
      <c r="M415" s="21">
        <v>0.18937768722257034</v>
      </c>
      <c r="N415" s="21">
        <f t="shared" si="38"/>
        <v>9.468884361128518E-3</v>
      </c>
      <c r="O415" s="21">
        <v>5.1447060168683806E-3</v>
      </c>
      <c r="Q415" s="21">
        <v>14.6683</v>
      </c>
      <c r="R415" s="21">
        <v>0.17976262245700203</v>
      </c>
      <c r="S415" s="21">
        <f t="shared" si="39"/>
        <v>8.9881311228501015E-3</v>
      </c>
      <c r="T415" s="21">
        <v>1.7314589224119978E-2</v>
      </c>
      <c r="V415" s="21">
        <v>28.05499</v>
      </c>
      <c r="W415" s="21">
        <v>0.23531384609197109</v>
      </c>
      <c r="X415" s="21">
        <f t="shared" si="40"/>
        <v>1.1765692304598556E-2</v>
      </c>
      <c r="Y415" s="21">
        <v>4.2189055097264699E-2</v>
      </c>
      <c r="AA415" s="21">
        <v>23.154219999999999</v>
      </c>
      <c r="AB415" s="21">
        <v>0.22813039802512364</v>
      </c>
      <c r="AC415" s="21">
        <f t="shared" si="41"/>
        <v>1.1406519901256183E-2</v>
      </c>
      <c r="AD415">
        <v>5.5914175304658375E-3</v>
      </c>
      <c r="AH415" s="12"/>
      <c r="AI415" s="12"/>
      <c r="AR415" s="12"/>
      <c r="AS415" s="12"/>
    </row>
    <row r="416" spans="2:45" x14ac:dyDescent="0.2">
      <c r="B416" s="21">
        <v>2.0188999999999999</v>
      </c>
      <c r="C416" s="21">
        <v>6.6496693513576233E-2</v>
      </c>
      <c r="D416" s="21">
        <f t="shared" si="36"/>
        <v>3.324834675678812E-3</v>
      </c>
      <c r="E416" s="21">
        <v>8.3992261548311575E-3</v>
      </c>
      <c r="G416" s="21">
        <v>1.9368000000000001</v>
      </c>
      <c r="H416" s="21">
        <v>6.6682637391926966E-2</v>
      </c>
      <c r="I416" s="21">
        <f t="shared" si="37"/>
        <v>3.3341318695963486E-3</v>
      </c>
      <c r="J416" s="21">
        <v>3.7285184725303476E-2</v>
      </c>
      <c r="L416" s="21">
        <v>17.715900000000001</v>
      </c>
      <c r="M416" s="21">
        <v>0.18943079967998488</v>
      </c>
      <c r="N416" s="21">
        <f t="shared" si="38"/>
        <v>9.4715399839992442E-3</v>
      </c>
      <c r="O416" s="21">
        <v>7.8248322665724693E-3</v>
      </c>
      <c r="Q416" s="21">
        <v>14.625299999999999</v>
      </c>
      <c r="R416" s="21">
        <v>0.17976702031000327</v>
      </c>
      <c r="S416" s="21">
        <f t="shared" si="39"/>
        <v>8.988351015500164E-3</v>
      </c>
      <c r="T416" s="21">
        <v>1.7306270539894242E-2</v>
      </c>
      <c r="V416" s="21">
        <v>28.067599999999999</v>
      </c>
      <c r="W416" s="21">
        <v>0.2353558090626145</v>
      </c>
      <c r="X416" s="21">
        <f t="shared" si="40"/>
        <v>1.1767790453130726E-2</v>
      </c>
      <c r="Y416" s="21">
        <v>6.9637525803260642E-3</v>
      </c>
      <c r="AA416" s="21">
        <v>23.147539999999999</v>
      </c>
      <c r="AB416" s="21">
        <v>0.22815924110965741</v>
      </c>
      <c r="AC416" s="21">
        <f t="shared" si="41"/>
        <v>1.1407962055482871E-2</v>
      </c>
      <c r="AD416">
        <v>5.4290606922363883E-3</v>
      </c>
      <c r="AH416" s="12"/>
      <c r="AI416" s="12"/>
      <c r="AR416" s="12"/>
      <c r="AS416" s="12"/>
    </row>
    <row r="417" spans="2:45" x14ac:dyDescent="0.2">
      <c r="B417" s="21">
        <v>2.0419999999999998</v>
      </c>
      <c r="C417" s="21">
        <v>6.6519734298684741E-2</v>
      </c>
      <c r="D417" s="21">
        <f t="shared" si="36"/>
        <v>3.3259867149342372E-3</v>
      </c>
      <c r="E417" s="21">
        <v>1.1703290135684037E-2</v>
      </c>
      <c r="G417" s="21">
        <v>1.8993</v>
      </c>
      <c r="H417" s="21">
        <v>6.6696835897385245E-2</v>
      </c>
      <c r="I417" s="21">
        <f t="shared" si="37"/>
        <v>3.3348417948692623E-3</v>
      </c>
      <c r="J417" s="21">
        <v>3.920950139953331E-2</v>
      </c>
      <c r="L417" s="21">
        <v>17.708300000000001</v>
      </c>
      <c r="M417" s="21">
        <v>0.18948448699888354</v>
      </c>
      <c r="N417" s="21">
        <f t="shared" si="38"/>
        <v>9.4742243499441776E-3</v>
      </c>
      <c r="O417" s="21">
        <v>8.478089407407222E-3</v>
      </c>
      <c r="Q417" s="21">
        <v>14.661799999999999</v>
      </c>
      <c r="R417" s="21">
        <v>0.17977109375299474</v>
      </c>
      <c r="S417" s="21">
        <f t="shared" si="39"/>
        <v>8.9885546876497368E-3</v>
      </c>
      <c r="T417" s="21">
        <v>1.6743595790630152E-2</v>
      </c>
      <c r="V417" s="21">
        <v>28.06906</v>
      </c>
      <c r="W417" s="21">
        <v>0.23539912607797442</v>
      </c>
      <c r="X417" s="21">
        <f t="shared" si="40"/>
        <v>1.1769956303898722E-2</v>
      </c>
      <c r="Y417" s="21">
        <v>7.8739304035534037E-3</v>
      </c>
      <c r="AA417" s="21">
        <v>23.147020000000001</v>
      </c>
      <c r="AB417" s="21">
        <v>0.2281881126112211</v>
      </c>
      <c r="AC417" s="21">
        <f t="shared" si="41"/>
        <v>1.1409405630561056E-2</v>
      </c>
      <c r="AD417">
        <v>7.655914053852869E-3</v>
      </c>
      <c r="AH417" s="12"/>
      <c r="AI417" s="12"/>
      <c r="AR417" s="12"/>
      <c r="AS417" s="12"/>
    </row>
    <row r="418" spans="2:45" x14ac:dyDescent="0.2">
      <c r="B418" s="21">
        <v>2.0333999999999999</v>
      </c>
      <c r="C418" s="21">
        <v>6.6541719952143807E-2</v>
      </c>
      <c r="D418" s="21">
        <f t="shared" si="36"/>
        <v>3.3270859976071905E-3</v>
      </c>
      <c r="E418" s="21">
        <v>1.2927374056628808E-2</v>
      </c>
      <c r="G418" s="21">
        <v>1.9571000000000001</v>
      </c>
      <c r="H418" s="21">
        <v>6.6710352351503396E-2</v>
      </c>
      <c r="I418" s="21">
        <f t="shared" si="37"/>
        <v>3.3355176175751699E-3</v>
      </c>
      <c r="J418" s="21">
        <v>2.1809928931566955E-2</v>
      </c>
      <c r="L418" s="21">
        <v>17.726099999999999</v>
      </c>
      <c r="M418" s="21">
        <v>0.189538739298165</v>
      </c>
      <c r="N418" s="21">
        <f t="shared" si="38"/>
        <v>9.4769369649082506E-3</v>
      </c>
      <c r="O418" s="21">
        <v>8.7772433029958304E-3</v>
      </c>
      <c r="Q418" s="21">
        <v>14.6495</v>
      </c>
      <c r="R418" s="21">
        <v>0.17977486061433418</v>
      </c>
      <c r="S418" s="21">
        <f t="shared" si="39"/>
        <v>8.9887430307167091E-3</v>
      </c>
      <c r="T418" s="21">
        <v>1.3319046512419804E-2</v>
      </c>
      <c r="V418" s="21">
        <v>28.065760000000001</v>
      </c>
      <c r="W418" s="21">
        <v>0.23544278241048983</v>
      </c>
      <c r="X418" s="21">
        <f t="shared" si="40"/>
        <v>1.1772139120524492E-2</v>
      </c>
      <c r="Y418" s="21">
        <v>7.0580535560451196E-3</v>
      </c>
      <c r="AA418" s="21">
        <v>23.139500000000002</v>
      </c>
      <c r="AB418" s="21">
        <v>0.22821751511181129</v>
      </c>
      <c r="AC418" s="21">
        <f t="shared" si="41"/>
        <v>1.1410875755590565E-2</v>
      </c>
      <c r="AD418">
        <v>6.7501940712830725E-3</v>
      </c>
      <c r="AH418" s="12"/>
      <c r="AI418" s="12"/>
      <c r="AR418" s="12"/>
      <c r="AS418" s="12"/>
    </row>
    <row r="419" spans="2:45" x14ac:dyDescent="0.2">
      <c r="B419" s="21">
        <v>2.0141</v>
      </c>
      <c r="C419" s="21">
        <v>6.6564758069442009E-2</v>
      </c>
      <c r="D419" s="21">
        <f t="shared" si="36"/>
        <v>3.3282379034721005E-3</v>
      </c>
      <c r="E419" s="21">
        <v>1.357398246646873E-2</v>
      </c>
      <c r="G419" s="21">
        <v>1.9446000000000001</v>
      </c>
      <c r="H419" s="21">
        <v>6.6724532373170789E-2</v>
      </c>
      <c r="I419" s="21">
        <f t="shared" si="37"/>
        <v>3.3362266186585396E-3</v>
      </c>
      <c r="J419" s="21">
        <v>2.1806260568928391E-2</v>
      </c>
      <c r="L419" s="21">
        <v>17.706800000000001</v>
      </c>
      <c r="M419" s="21">
        <v>0.18959354669382708</v>
      </c>
      <c r="N419" s="21">
        <f t="shared" si="38"/>
        <v>9.4796773346913551E-3</v>
      </c>
      <c r="O419" s="21">
        <v>1.107993682292399E-2</v>
      </c>
      <c r="Q419" s="21">
        <v>14.6439</v>
      </c>
      <c r="R419" s="21">
        <v>0.17977833872172072</v>
      </c>
      <c r="S419" s="21">
        <f t="shared" si="39"/>
        <v>8.9889169360860364E-3</v>
      </c>
      <c r="T419" s="21">
        <v>1.279402204156275E-2</v>
      </c>
      <c r="V419" s="21">
        <v>28.051819999999999</v>
      </c>
      <c r="W419" s="21">
        <v>0.23548590958398805</v>
      </c>
      <c r="X419" s="21">
        <f t="shared" si="40"/>
        <v>1.1774295479199403E-2</v>
      </c>
      <c r="Y419" s="21">
        <v>7.3735283277415057E-3</v>
      </c>
      <c r="AA419" s="21">
        <v>23.134530000000002</v>
      </c>
      <c r="AB419" s="21">
        <v>0.22824466339056221</v>
      </c>
      <c r="AC419" s="21">
        <f t="shared" si="41"/>
        <v>1.1412233169528111E-2</v>
      </c>
      <c r="AD419">
        <v>7.1681741050280386E-3</v>
      </c>
      <c r="AH419" s="12"/>
      <c r="AI419" s="12"/>
      <c r="AR419" s="12"/>
      <c r="AS419" s="12"/>
    </row>
    <row r="420" spans="2:45" x14ac:dyDescent="0.2">
      <c r="B420" s="21">
        <v>2.0417000000000001</v>
      </c>
      <c r="C420" s="21">
        <v>6.6587268255207749E-2</v>
      </c>
      <c r="D420" s="21">
        <f t="shared" si="36"/>
        <v>3.3293634127603876E-3</v>
      </c>
      <c r="E420" s="21">
        <v>1.2282711427042559E-2</v>
      </c>
      <c r="G420" s="21">
        <v>1.9419999999999999</v>
      </c>
      <c r="H420" s="21">
        <v>6.6738030386926453E-2</v>
      </c>
      <c r="I420" s="21">
        <f t="shared" si="37"/>
        <v>3.3369015193463226E-3</v>
      </c>
      <c r="J420" s="21">
        <v>2.8504859234874363E-2</v>
      </c>
      <c r="L420" s="21">
        <v>17.7239</v>
      </c>
      <c r="M420" s="21">
        <v>0.18964889929846232</v>
      </c>
      <c r="N420" s="21">
        <f t="shared" si="38"/>
        <v>9.4824449649231167E-3</v>
      </c>
      <c r="O420" s="21">
        <v>2.2155202549287895E-2</v>
      </c>
      <c r="Q420" s="21">
        <v>14.6404</v>
      </c>
      <c r="R420" s="21">
        <v>0.17978154590156084</v>
      </c>
      <c r="S420" s="21">
        <f t="shared" si="39"/>
        <v>8.9890772950780417E-3</v>
      </c>
      <c r="T420" s="21">
        <v>1.197468162416002E-2</v>
      </c>
      <c r="V420" s="21">
        <v>28.060020000000002</v>
      </c>
      <c r="W420" s="21">
        <v>0.23552898626708244</v>
      </c>
      <c r="X420" s="21">
        <f t="shared" si="40"/>
        <v>1.1776449313354122E-2</v>
      </c>
      <c r="Y420" s="21">
        <v>6.4933827855758498E-3</v>
      </c>
      <c r="AA420" s="21">
        <v>23.151119999999999</v>
      </c>
      <c r="AB420" s="21">
        <v>0.22827412200693123</v>
      </c>
      <c r="AC420" s="21">
        <f t="shared" si="41"/>
        <v>1.1413706100346562E-2</v>
      </c>
      <c r="AD420">
        <v>7.900694273289809E-3</v>
      </c>
      <c r="AH420" s="12"/>
      <c r="AI420" s="12"/>
      <c r="AR420" s="12"/>
      <c r="AS420" s="12"/>
    </row>
    <row r="421" spans="2:45" x14ac:dyDescent="0.2">
      <c r="B421" s="21">
        <v>2.0160999999999998</v>
      </c>
      <c r="C421" s="21">
        <v>6.6609777499140405E-2</v>
      </c>
      <c r="D421" s="21">
        <f t="shared" si="36"/>
        <v>3.3304888749570204E-3</v>
      </c>
      <c r="E421" s="21">
        <v>1.2266702898497283E-2</v>
      </c>
      <c r="G421" s="21">
        <v>1.9352</v>
      </c>
      <c r="H421" s="21">
        <v>6.6751519131451109E-2</v>
      </c>
      <c r="I421" s="21">
        <f t="shared" si="37"/>
        <v>3.3375759565725557E-3</v>
      </c>
      <c r="J421" s="21">
        <v>2.5448732777881136E-2</v>
      </c>
      <c r="L421" s="21">
        <v>17.731400000000001</v>
      </c>
      <c r="M421" s="21">
        <v>0.18970478722076412</v>
      </c>
      <c r="N421" s="21">
        <f t="shared" si="38"/>
        <v>9.4852393610382058E-3</v>
      </c>
      <c r="O421" s="21">
        <v>4.9470465936757635E-2</v>
      </c>
      <c r="Q421" s="21">
        <v>14.670999999999999</v>
      </c>
      <c r="R421" s="21">
        <v>0.17978449997836443</v>
      </c>
      <c r="S421" s="21">
        <f t="shared" si="39"/>
        <v>8.9892249989182212E-3</v>
      </c>
      <c r="T421" s="21">
        <v>1.1979691147938473E-2</v>
      </c>
      <c r="V421" s="21">
        <v>28.05405</v>
      </c>
      <c r="W421" s="21">
        <v>0.23557192266235877</v>
      </c>
      <c r="X421" s="21">
        <f t="shared" si="40"/>
        <v>1.1778596133117939E-2</v>
      </c>
      <c r="Y421" s="21">
        <v>5.2694990274222359E-3</v>
      </c>
      <c r="AA421" s="21">
        <v>23.136019999999998</v>
      </c>
      <c r="AB421" s="21">
        <v>0.22830310603916557</v>
      </c>
      <c r="AC421" s="21">
        <f t="shared" si="41"/>
        <v>1.1415155301958279E-2</v>
      </c>
      <c r="AD421">
        <v>1.035530443782327E-2</v>
      </c>
      <c r="AH421" s="12"/>
      <c r="AI421" s="12"/>
      <c r="AR421" s="12"/>
      <c r="AS421" s="12"/>
    </row>
    <row r="422" spans="2:45" x14ac:dyDescent="0.2">
      <c r="B422" s="21">
        <v>2.0352000000000001</v>
      </c>
      <c r="C422" s="21">
        <v>6.6632285927201884E-2</v>
      </c>
      <c r="D422" s="21">
        <f t="shared" si="36"/>
        <v>3.3316142963600946E-3</v>
      </c>
      <c r="E422" s="21">
        <v>1.2640094936352333E-2</v>
      </c>
      <c r="G422" s="21">
        <v>1.8835</v>
      </c>
      <c r="H422" s="21">
        <v>6.6764998512259963E-2</v>
      </c>
      <c r="I422" s="21">
        <f t="shared" si="37"/>
        <v>3.3382499256129983E-3</v>
      </c>
      <c r="J422" s="21">
        <v>2.4186607864684136E-2</v>
      </c>
      <c r="L422" s="21">
        <v>17.767099999999999</v>
      </c>
      <c r="M422" s="21">
        <v>0.18976120056504539</v>
      </c>
      <c r="N422" s="21">
        <f t="shared" si="38"/>
        <v>9.4880600282522699E-3</v>
      </c>
      <c r="O422" s="21">
        <v>7.2498599986482129E-2</v>
      </c>
      <c r="Q422" s="21">
        <v>14.654500000000001</v>
      </c>
      <c r="R422" s="21">
        <v>0.17978721877417608</v>
      </c>
      <c r="S422" s="21">
        <f t="shared" si="39"/>
        <v>8.9893609387088052E-3</v>
      </c>
      <c r="T422" s="21">
        <v>2.0584873086808085E-2</v>
      </c>
      <c r="V422" s="21">
        <v>28.049959999999999</v>
      </c>
      <c r="W422" s="21">
        <v>0.23561441873465128</v>
      </c>
      <c r="X422" s="21">
        <f t="shared" si="40"/>
        <v>1.1780720936732565E-2</v>
      </c>
      <c r="Y422" s="21">
        <v>4.8313021019185647E-3</v>
      </c>
      <c r="AA422" s="21">
        <v>23.130269999999999</v>
      </c>
      <c r="AB422" s="21">
        <v>0.22833312338703124</v>
      </c>
      <c r="AC422" s="21">
        <f t="shared" si="41"/>
        <v>1.1416656169351563E-2</v>
      </c>
      <c r="AD422">
        <v>9.929403305335387E-3</v>
      </c>
      <c r="AH422" s="12"/>
      <c r="AI422" s="12"/>
      <c r="AR422" s="12"/>
      <c r="AS422" s="12"/>
    </row>
    <row r="423" spans="2:45" x14ac:dyDescent="0.2">
      <c r="B423" s="21">
        <v>2.0203000000000002</v>
      </c>
      <c r="C423" s="21">
        <v>6.6655320386524317E-2</v>
      </c>
      <c r="D423" s="21">
        <f t="shared" si="36"/>
        <v>3.332766019326216E-3</v>
      </c>
      <c r="E423" s="21">
        <v>1.13064141088145E-2</v>
      </c>
      <c r="G423" s="21">
        <v>1.9374</v>
      </c>
      <c r="H423" s="21">
        <v>6.6778468572667726E-2</v>
      </c>
      <c r="I423" s="21">
        <f t="shared" si="37"/>
        <v>3.3389234286333863E-3</v>
      </c>
      <c r="J423" s="21">
        <v>2.3695210486509747E-2</v>
      </c>
      <c r="L423" s="21">
        <v>17.831399999999999</v>
      </c>
      <c r="M423" s="21">
        <v>0.18981812943077012</v>
      </c>
      <c r="N423" s="21">
        <f t="shared" si="38"/>
        <v>9.4909064715385065E-3</v>
      </c>
      <c r="O423" s="21">
        <v>8.0581871410386502E-2</v>
      </c>
      <c r="Q423" s="21">
        <v>14.6494</v>
      </c>
      <c r="R423" s="21">
        <v>0.17978972010803915</v>
      </c>
      <c r="S423" s="21">
        <f t="shared" si="39"/>
        <v>8.9894860054019581E-3</v>
      </c>
      <c r="T423" s="21">
        <v>2.1293590584962292E-2</v>
      </c>
      <c r="V423" s="21">
        <v>28.062159999999999</v>
      </c>
      <c r="W423" s="21">
        <v>0.23565716341716017</v>
      </c>
      <c r="X423" s="21">
        <f t="shared" si="40"/>
        <v>1.1782858170858009E-2</v>
      </c>
      <c r="Y423" s="21">
        <v>5.8660097170047769E-3</v>
      </c>
      <c r="AA423" s="21">
        <v>23.153030000000001</v>
      </c>
      <c r="AB423" s="21">
        <v>0.22836266598046262</v>
      </c>
      <c r="AC423" s="21">
        <f t="shared" si="41"/>
        <v>1.1418133299023131E-2</v>
      </c>
      <c r="AD423">
        <v>9.9652546379915465E-3</v>
      </c>
      <c r="AH423" s="12"/>
      <c r="AI423" s="12"/>
      <c r="AR423" s="12"/>
      <c r="AS423" s="12"/>
    </row>
    <row r="424" spans="2:45" x14ac:dyDescent="0.2">
      <c r="B424" s="21">
        <v>2.0440999999999998</v>
      </c>
      <c r="C424" s="21">
        <v>6.6678354265135839E-2</v>
      </c>
      <c r="D424" s="21">
        <f t="shared" si="36"/>
        <v>3.3339177132567922E-3</v>
      </c>
      <c r="E424" s="21">
        <v>9.1205811218363856E-3</v>
      </c>
      <c r="G424" s="21">
        <v>1.9339999999999999</v>
      </c>
      <c r="H424" s="21">
        <v>6.6791929218083079E-2</v>
      </c>
      <c r="I424" s="21">
        <f t="shared" si="37"/>
        <v>3.339596460904154E-3</v>
      </c>
      <c r="J424" s="21">
        <v>2.7581751213438248E-2</v>
      </c>
      <c r="L424" s="21">
        <v>17.8948</v>
      </c>
      <c r="M424" s="21">
        <v>0.1898755639120934</v>
      </c>
      <c r="N424" s="21">
        <f t="shared" si="38"/>
        <v>9.4937781956046709E-3</v>
      </c>
      <c r="O424" s="21">
        <v>7.3465978520673533E-2</v>
      </c>
      <c r="Q424" s="21">
        <v>14.6151</v>
      </c>
      <c r="R424" s="21">
        <v>0.17979202179549336</v>
      </c>
      <c r="S424" s="21">
        <f t="shared" si="39"/>
        <v>8.9896010897746684E-3</v>
      </c>
      <c r="T424" s="21">
        <v>1.7918509982696739E-2</v>
      </c>
      <c r="V424" s="21">
        <v>28.056080000000001</v>
      </c>
      <c r="W424" s="21">
        <v>0.23569850952025331</v>
      </c>
      <c r="X424" s="21">
        <f t="shared" si="40"/>
        <v>1.1784925476012667E-2</v>
      </c>
      <c r="Y424" s="21">
        <v>5.9000703385632351E-3</v>
      </c>
      <c r="AA424" s="21">
        <v>23.137910000000002</v>
      </c>
      <c r="AB424" s="21">
        <v>0.22838995245055621</v>
      </c>
      <c r="AC424" s="21">
        <f t="shared" si="41"/>
        <v>1.1419497622527811E-2</v>
      </c>
      <c r="AD424">
        <v>9.4955821306545746E-3</v>
      </c>
      <c r="AH424" s="12"/>
      <c r="AI424" s="12"/>
      <c r="AR424" s="12"/>
      <c r="AS424" s="12"/>
    </row>
    <row r="425" spans="2:45" x14ac:dyDescent="0.2">
      <c r="B425" s="21">
        <v>2.0308000000000002</v>
      </c>
      <c r="C425" s="21">
        <v>6.6700334553595197E-2</v>
      </c>
      <c r="D425" s="21">
        <f t="shared" si="36"/>
        <v>3.3350167276797599E-3</v>
      </c>
      <c r="E425" s="21">
        <v>8.9796993268147964E-3</v>
      </c>
      <c r="G425" s="21">
        <v>1.9387000000000001</v>
      </c>
      <c r="H425" s="21">
        <v>6.6805380422797253E-2</v>
      </c>
      <c r="I425" s="21">
        <f t="shared" si="37"/>
        <v>3.3402690211398627E-3</v>
      </c>
      <c r="J425" s="21">
        <v>2.045817684936763E-2</v>
      </c>
      <c r="L425" s="21">
        <v>17.920000000000002</v>
      </c>
      <c r="M425" s="21">
        <v>0.18993349409741633</v>
      </c>
      <c r="N425" s="21">
        <f t="shared" si="38"/>
        <v>9.4966747048708181E-3</v>
      </c>
      <c r="O425" s="21">
        <v>4.7683330420599378E-2</v>
      </c>
      <c r="Q425" s="21">
        <v>14.6616</v>
      </c>
      <c r="R425" s="21">
        <v>0.17979414164810248</v>
      </c>
      <c r="S425" s="21">
        <f t="shared" si="39"/>
        <v>8.989707082405124E-3</v>
      </c>
      <c r="T425" s="21">
        <v>1.9535685296400734E-2</v>
      </c>
      <c r="V425" s="21">
        <v>28.046890000000001</v>
      </c>
      <c r="W425" s="21">
        <v>0.23574115107611185</v>
      </c>
      <c r="X425" s="21">
        <f t="shared" si="40"/>
        <v>1.1787057553805593E-2</v>
      </c>
      <c r="Y425" s="21">
        <v>5.5621605514395225E-3</v>
      </c>
      <c r="AA425" s="21">
        <v>23.15127</v>
      </c>
      <c r="AB425" s="21">
        <v>0.22842005296289447</v>
      </c>
      <c r="AC425" s="21">
        <f t="shared" si="41"/>
        <v>1.1421002648144725E-2</v>
      </c>
      <c r="AD425">
        <v>8.1902380917775967E-3</v>
      </c>
      <c r="AH425" s="12"/>
      <c r="AI425" s="12"/>
      <c r="AR425" s="12"/>
      <c r="AS425" s="12"/>
    </row>
    <row r="426" spans="2:45" x14ac:dyDescent="0.2">
      <c r="B426" s="21">
        <v>2.0255999999999998</v>
      </c>
      <c r="C426" s="21">
        <v>6.6723367800228861E-2</v>
      </c>
      <c r="D426" s="21">
        <f t="shared" si="36"/>
        <v>3.3361683900114433E-3</v>
      </c>
      <c r="E426" s="21">
        <v>1.0902614365371165E-2</v>
      </c>
      <c r="G426" s="21">
        <v>1.8896999999999999</v>
      </c>
      <c r="H426" s="21">
        <v>6.6818822092055544E-2</v>
      </c>
      <c r="I426" s="21">
        <f t="shared" si="37"/>
        <v>3.3409411046027774E-3</v>
      </c>
      <c r="J426" s="21">
        <v>2.0251913489840918E-2</v>
      </c>
      <c r="L426" s="21">
        <v>17.950199999999999</v>
      </c>
      <c r="M426" s="21">
        <v>0.18999191006895111</v>
      </c>
      <c r="N426" s="21">
        <f t="shared" si="38"/>
        <v>9.4995955034475558E-3</v>
      </c>
      <c r="O426" s="21">
        <v>2.3177575369308787E-2</v>
      </c>
      <c r="Q426" s="21">
        <v>14.6426</v>
      </c>
      <c r="R426" s="21">
        <v>0.17979609747302</v>
      </c>
      <c r="S426" s="21">
        <f t="shared" si="39"/>
        <v>8.989804873651001E-3</v>
      </c>
      <c r="T426" s="21">
        <v>1.9475548772756274E-2</v>
      </c>
      <c r="V426" s="21">
        <v>28.052330000000001</v>
      </c>
      <c r="W426" s="21">
        <v>0.23577993742002604</v>
      </c>
      <c r="X426" s="21">
        <f t="shared" si="40"/>
        <v>1.1788996871001302E-2</v>
      </c>
      <c r="Y426" s="21">
        <v>3.5135551795863907E-3</v>
      </c>
      <c r="AA426" s="21">
        <v>23.14095</v>
      </c>
      <c r="AB426" s="21">
        <v>0.22844967846924774</v>
      </c>
      <c r="AC426" s="21">
        <f t="shared" si="41"/>
        <v>1.1422483923462387E-2</v>
      </c>
      <c r="AD426">
        <v>2.8334493113517972E-2</v>
      </c>
      <c r="AH426" s="12"/>
      <c r="AI426" s="12"/>
      <c r="AR426" s="12"/>
      <c r="AS426" s="12"/>
    </row>
    <row r="427" spans="2:45" x14ac:dyDescent="0.2">
      <c r="B427" s="21">
        <v>2.0337000000000001</v>
      </c>
      <c r="C427" s="21">
        <v>6.6746400909882694E-2</v>
      </c>
      <c r="D427" s="21">
        <f t="shared" si="36"/>
        <v>3.3373200454941349E-3</v>
      </c>
      <c r="E427" s="21">
        <v>1.2769416588082593E-2</v>
      </c>
      <c r="G427" s="21">
        <v>1.9222999999999999</v>
      </c>
      <c r="H427" s="21">
        <v>6.6832254269054009E-2</v>
      </c>
      <c r="I427" s="21">
        <f t="shared" si="37"/>
        <v>3.3416127134527004E-3</v>
      </c>
      <c r="J427" s="21">
        <v>1.8231620882411991E-2</v>
      </c>
      <c r="L427" s="21">
        <v>17.941600000000001</v>
      </c>
      <c r="M427" s="21">
        <v>0.19005080190229764</v>
      </c>
      <c r="N427" s="21">
        <f t="shared" si="38"/>
        <v>9.5025400951148833E-3</v>
      </c>
      <c r="O427" s="21">
        <v>1.2300731685553458E-2</v>
      </c>
      <c r="Q427" s="21">
        <v>14.663500000000001</v>
      </c>
      <c r="R427" s="21">
        <v>0.1797979070725827</v>
      </c>
      <c r="S427" s="21">
        <f t="shared" si="39"/>
        <v>8.9898953536291359E-3</v>
      </c>
      <c r="T427" s="21">
        <v>1.2609242641808601E-2</v>
      </c>
      <c r="V427" s="21">
        <v>28.054559999999999</v>
      </c>
      <c r="W427" s="21">
        <v>0.23582142720832347</v>
      </c>
      <c r="X427" s="21">
        <f t="shared" si="40"/>
        <v>1.1791071360416175E-2</v>
      </c>
      <c r="Y427" s="21">
        <v>2.7298976537592251E-2</v>
      </c>
      <c r="AA427" s="21">
        <v>23.134589999999999</v>
      </c>
      <c r="AB427" s="21">
        <v>0.22847983419714013</v>
      </c>
      <c r="AC427" s="21">
        <f t="shared" si="41"/>
        <v>1.1423991709857008E-2</v>
      </c>
      <c r="AD427">
        <v>8.3760753518577591E-2</v>
      </c>
      <c r="AH427" s="12"/>
      <c r="AI427" s="12"/>
      <c r="AR427" s="12"/>
      <c r="AS427" s="12"/>
    </row>
    <row r="428" spans="2:45" x14ac:dyDescent="0.2">
      <c r="B428" s="21">
        <v>2.0144000000000002</v>
      </c>
      <c r="C428" s="21">
        <v>6.6769434006981473E-2</v>
      </c>
      <c r="D428" s="21">
        <f t="shared" si="36"/>
        <v>3.3384717003490738E-3</v>
      </c>
      <c r="E428" s="21">
        <v>1.2018444158875074E-2</v>
      </c>
      <c r="G428" s="21">
        <v>1.9063000000000001</v>
      </c>
      <c r="H428" s="21">
        <v>6.6845676789881861E-2</v>
      </c>
      <c r="I428" s="21">
        <f t="shared" si="37"/>
        <v>3.3422838394940933E-3</v>
      </c>
      <c r="J428" s="21">
        <v>1.4861090134980022E-2</v>
      </c>
      <c r="L428" s="21">
        <v>17.946400000000001</v>
      </c>
      <c r="M428" s="21">
        <v>0.19011015966603209</v>
      </c>
      <c r="N428" s="21">
        <f t="shared" si="38"/>
        <v>9.5055079833016049E-3</v>
      </c>
      <c r="O428" s="21">
        <v>1.9200468744277326E-2</v>
      </c>
      <c r="Q428" s="21">
        <v>14.644299999999999</v>
      </c>
      <c r="R428" s="21">
        <v>0.17979958824394077</v>
      </c>
      <c r="S428" s="21">
        <f t="shared" si="39"/>
        <v>8.989979412197039E-3</v>
      </c>
      <c r="T428" s="21">
        <v>1.9313855130449628E-2</v>
      </c>
      <c r="V428" s="21">
        <v>28.051449999999999</v>
      </c>
      <c r="W428" s="21">
        <v>0.23586190688574776</v>
      </c>
      <c r="X428" s="21">
        <f t="shared" si="40"/>
        <v>1.1793095344287388E-2</v>
      </c>
      <c r="Y428" s="21">
        <v>8.1704520682762252E-2</v>
      </c>
      <c r="AA428" s="21">
        <v>23.20298</v>
      </c>
      <c r="AB428" s="21">
        <v>0.22850773225832433</v>
      </c>
      <c r="AC428" s="21">
        <f t="shared" si="41"/>
        <v>1.1425386612916217E-2</v>
      </c>
      <c r="AD428">
        <v>0.10059149680763241</v>
      </c>
      <c r="AH428" s="12"/>
      <c r="AI428" s="12"/>
      <c r="AR428" s="12"/>
      <c r="AS428" s="12"/>
    </row>
    <row r="429" spans="2:45" x14ac:dyDescent="0.2">
      <c r="B429" s="21">
        <v>2.0028000000000001</v>
      </c>
      <c r="C429" s="21">
        <v>6.6791940820336626E-2</v>
      </c>
      <c r="D429" s="21">
        <f t="shared" si="36"/>
        <v>3.3395970410168316E-3</v>
      </c>
      <c r="E429" s="21">
        <v>1.2851575778868486E-2</v>
      </c>
      <c r="G429" s="21">
        <v>1.9131</v>
      </c>
      <c r="H429" s="21">
        <v>6.6859089766714203E-2</v>
      </c>
      <c r="I429" s="21">
        <f t="shared" si="37"/>
        <v>3.3429544883357104E-3</v>
      </c>
      <c r="J429" s="21">
        <v>1.3142412259551137E-2</v>
      </c>
      <c r="L429" s="21">
        <v>17.931000000000001</v>
      </c>
      <c r="M429" s="21">
        <v>0.19016997342130898</v>
      </c>
      <c r="N429" s="21">
        <f t="shared" si="38"/>
        <v>9.5084986710654504E-3</v>
      </c>
      <c r="O429" s="21">
        <v>1.932381949822479E-2</v>
      </c>
      <c r="Q429" s="21">
        <v>14.6347</v>
      </c>
      <c r="R429" s="21">
        <v>0.17980115877871902</v>
      </c>
      <c r="S429" s="21">
        <f t="shared" si="39"/>
        <v>8.9900579389359508E-3</v>
      </c>
      <c r="T429" s="21">
        <v>1.8878559267062518E-2</v>
      </c>
      <c r="V429" s="21">
        <v>28.112030000000001</v>
      </c>
      <c r="W429" s="21">
        <v>0.23590272334473178</v>
      </c>
      <c r="X429" s="21">
        <f t="shared" si="40"/>
        <v>1.179513616723659E-2</v>
      </c>
      <c r="Y429" s="21">
        <v>0.11966627022682733</v>
      </c>
      <c r="AA429" s="21">
        <v>23.334779999999999</v>
      </c>
      <c r="AB429" s="21">
        <v>0.22853794255654794</v>
      </c>
      <c r="AC429" s="21">
        <f t="shared" si="41"/>
        <v>1.1426897127827398E-2</v>
      </c>
      <c r="AD429">
        <v>9.516321269272085E-2</v>
      </c>
      <c r="AH429" s="12"/>
      <c r="AI429" s="12"/>
      <c r="AR429" s="12"/>
      <c r="AS429" s="12"/>
    </row>
    <row r="430" spans="2:45" x14ac:dyDescent="0.2">
      <c r="B430" s="21">
        <v>2.0257000000000001</v>
      </c>
      <c r="C430" s="21">
        <v>6.6814974446206196E-2</v>
      </c>
      <c r="D430" s="21">
        <f t="shared" si="36"/>
        <v>3.3407487223103098E-3</v>
      </c>
      <c r="E430" s="21">
        <v>2.0187297986605363E-2</v>
      </c>
      <c r="G430" s="21">
        <v>1.8879999999999999</v>
      </c>
      <c r="H430" s="21">
        <v>6.6873165225004014E-2</v>
      </c>
      <c r="I430" s="21">
        <f t="shared" si="37"/>
        <v>3.3436582612502009E-3</v>
      </c>
      <c r="J430" s="21">
        <v>1.1415209152705011E-2</v>
      </c>
      <c r="L430" s="21">
        <v>17.982099999999999</v>
      </c>
      <c r="M430" s="21">
        <v>0.1902302332214697</v>
      </c>
      <c r="N430" s="21">
        <f t="shared" si="38"/>
        <v>9.5115116610734862E-3</v>
      </c>
      <c r="O430" s="21">
        <v>1.8864569965943444E-2</v>
      </c>
      <c r="Q430" s="21">
        <v>14.682399999999999</v>
      </c>
      <c r="R430" s="21">
        <v>0.17980263646271241</v>
      </c>
      <c r="S430" s="21">
        <f t="shared" si="39"/>
        <v>8.9901318231356206E-3</v>
      </c>
      <c r="T430" s="21">
        <v>4.5675452926051796E-2</v>
      </c>
      <c r="V430" s="21">
        <v>28.241029999999999</v>
      </c>
      <c r="W430" s="21">
        <v>0.23594357639441674</v>
      </c>
      <c r="X430" s="21">
        <f t="shared" si="40"/>
        <v>1.1797178819720838E-2</v>
      </c>
      <c r="Y430" s="21">
        <v>0.12392000411555877</v>
      </c>
      <c r="AA430" s="21">
        <v>23.33832</v>
      </c>
      <c r="AB430" s="21">
        <v>0.22856818016176234</v>
      </c>
      <c r="AC430" s="21">
        <f t="shared" si="41"/>
        <v>1.1428409008088117E-2</v>
      </c>
      <c r="AD430">
        <v>6.0209032794091684E-2</v>
      </c>
      <c r="AH430" s="12"/>
      <c r="AI430" s="12"/>
      <c r="AR430" s="12"/>
      <c r="AS430" s="12"/>
    </row>
    <row r="431" spans="2:45" x14ac:dyDescent="0.2">
      <c r="B431" s="21">
        <v>2.0312000000000001</v>
      </c>
      <c r="C431" s="21">
        <v>6.6838008431637175E-2</v>
      </c>
      <c r="D431" s="21">
        <f t="shared" si="36"/>
        <v>3.3419004215818589E-3</v>
      </c>
      <c r="E431" s="21">
        <v>1.9596096550078553E-2</v>
      </c>
      <c r="G431" s="21">
        <v>1.9159999999999999</v>
      </c>
      <c r="H431" s="21">
        <v>6.6887230852102797E-2</v>
      </c>
      <c r="I431" s="21">
        <f t="shared" si="37"/>
        <v>3.3443615426051402E-3</v>
      </c>
      <c r="J431" s="21">
        <v>1.5169278163445989E-2</v>
      </c>
      <c r="L431" s="21">
        <v>17.945399999999999</v>
      </c>
      <c r="M431" s="21">
        <v>0.19029092911166884</v>
      </c>
      <c r="N431" s="21">
        <f t="shared" si="38"/>
        <v>9.514546455583443E-3</v>
      </c>
      <c r="O431" s="21">
        <v>2.1108765951613106E-2</v>
      </c>
      <c r="Q431" s="21">
        <v>14.646100000000001</v>
      </c>
      <c r="R431" s="21">
        <v>0.17980403907561293</v>
      </c>
      <c r="S431" s="21">
        <f t="shared" si="39"/>
        <v>8.9902019537806462E-3</v>
      </c>
      <c r="T431" s="21">
        <v>6.8189786625270726E-2</v>
      </c>
      <c r="V431" s="21">
        <v>28.32</v>
      </c>
      <c r="W431" s="21">
        <v>0.23598371861204748</v>
      </c>
      <c r="X431" s="21">
        <f t="shared" si="40"/>
        <v>1.1799185930602375E-2</v>
      </c>
      <c r="Y431" s="21">
        <v>9.5172022306978396E-2</v>
      </c>
      <c r="AA431" s="21">
        <v>23.337330000000001</v>
      </c>
      <c r="AB431" s="21">
        <v>0.22859844498784038</v>
      </c>
      <c r="AC431" s="21">
        <f t="shared" si="41"/>
        <v>1.142992224939202E-2</v>
      </c>
      <c r="AD431">
        <v>1.2392427929990159E-2</v>
      </c>
      <c r="AH431" s="12"/>
      <c r="AI431" s="12"/>
      <c r="AR431" s="12"/>
      <c r="AS431" s="12"/>
    </row>
    <row r="432" spans="2:45" x14ac:dyDescent="0.2">
      <c r="B432" s="21">
        <v>2.0565000000000002</v>
      </c>
      <c r="C432" s="21">
        <v>6.6861043038519141E-2</v>
      </c>
      <c r="D432" s="21">
        <f t="shared" si="36"/>
        <v>3.3430521519259571E-3</v>
      </c>
      <c r="E432" s="21">
        <v>1.6931243309337887E-2</v>
      </c>
      <c r="G432" s="21">
        <v>1.8982000000000001</v>
      </c>
      <c r="H432" s="21">
        <v>6.6900614529334393E-2</v>
      </c>
      <c r="I432" s="21">
        <f t="shared" si="37"/>
        <v>3.3450307264667198E-3</v>
      </c>
      <c r="J432" s="21">
        <v>1.6631145480693728E-2</v>
      </c>
      <c r="L432" s="21">
        <v>17.949000000000002</v>
      </c>
      <c r="M432" s="21">
        <v>0.19035205112850825</v>
      </c>
      <c r="N432" s="21">
        <f t="shared" si="38"/>
        <v>9.5176025564254127E-3</v>
      </c>
      <c r="O432" s="21">
        <v>1.9025955954957711E-2</v>
      </c>
      <c r="Q432" s="21">
        <v>14.7456</v>
      </c>
      <c r="R432" s="21">
        <v>0.17980538439077048</v>
      </c>
      <c r="S432" s="21">
        <f t="shared" si="39"/>
        <v>8.9902692195385249E-3</v>
      </c>
      <c r="T432" s="21">
        <v>6.9075198153895775E-2</v>
      </c>
      <c r="V432" s="21">
        <v>28.326730000000001</v>
      </c>
      <c r="W432" s="21">
        <v>0.23602389693559905</v>
      </c>
      <c r="X432" s="21">
        <f t="shared" si="40"/>
        <v>1.1801194846779953E-2</v>
      </c>
      <c r="Y432" s="21">
        <v>4.0296454310522901E-2</v>
      </c>
      <c r="AA432" s="21">
        <v>23.339770000000001</v>
      </c>
      <c r="AB432" s="21">
        <v>0.22862645059257625</v>
      </c>
      <c r="AC432" s="21">
        <f t="shared" si="41"/>
        <v>1.1431322529628814E-2</v>
      </c>
      <c r="AD432">
        <v>1.2801662782623277E-2</v>
      </c>
      <c r="AH432" s="12"/>
      <c r="AI432" s="12"/>
      <c r="AR432" s="12"/>
      <c r="AS432" s="12"/>
    </row>
    <row r="433" spans="2:45" x14ac:dyDescent="0.2">
      <c r="B433" s="21">
        <v>2.0388999999999999</v>
      </c>
      <c r="C433" s="21">
        <v>6.6884078321059429E-2</v>
      </c>
      <c r="D433" s="21">
        <f t="shared" si="36"/>
        <v>3.3442039160529718E-3</v>
      </c>
      <c r="E433" s="21">
        <v>1.6127833084453671E-2</v>
      </c>
      <c r="G433" s="21">
        <v>1.9262999999999999</v>
      </c>
      <c r="H433" s="21">
        <v>6.6913988420104958E-2</v>
      </c>
      <c r="I433" s="21">
        <f t="shared" si="37"/>
        <v>3.3456994210052482E-3</v>
      </c>
      <c r="J433" s="21">
        <v>1.0974652614092095E-2</v>
      </c>
      <c r="L433" s="21">
        <v>17.93</v>
      </c>
      <c r="M433" s="21">
        <v>0.19041358929968377</v>
      </c>
      <c r="N433" s="21">
        <f t="shared" si="38"/>
        <v>9.5206794649841889E-3</v>
      </c>
      <c r="O433" s="21">
        <v>7.994685734911848E-3</v>
      </c>
      <c r="Q433" s="21">
        <v>14.7951</v>
      </c>
      <c r="R433" s="21">
        <v>0.17980669017498543</v>
      </c>
      <c r="S433" s="21">
        <f t="shared" si="39"/>
        <v>8.9903345087492727E-3</v>
      </c>
      <c r="T433" s="21">
        <v>6.7384382463594378E-2</v>
      </c>
      <c r="V433" s="21">
        <v>28.33888</v>
      </c>
      <c r="W433" s="21">
        <v>0.23606336402350439</v>
      </c>
      <c r="X433" s="21">
        <f t="shared" si="40"/>
        <v>1.180316820117522E-2</v>
      </c>
      <c r="Y433" s="21">
        <v>8.5219991785963727E-3</v>
      </c>
      <c r="AA433" s="21">
        <v>23.310140000000001</v>
      </c>
      <c r="AB433" s="21">
        <v>0.22865676929832751</v>
      </c>
      <c r="AC433" s="21">
        <f t="shared" si="41"/>
        <v>1.1432838464916377E-2</v>
      </c>
      <c r="AD433">
        <v>1.2353816009639066E-2</v>
      </c>
      <c r="AH433" s="12"/>
      <c r="AI433" s="12"/>
      <c r="AR433" s="12"/>
      <c r="AS433" s="12"/>
    </row>
    <row r="434" spans="2:45" x14ac:dyDescent="0.2">
      <c r="B434" s="21">
        <v>2.0655999999999999</v>
      </c>
      <c r="C434" s="21">
        <v>6.6907640718798525E-2</v>
      </c>
      <c r="D434" s="21">
        <f t="shared" si="36"/>
        <v>3.3453820359399264E-3</v>
      </c>
      <c r="E434" s="21">
        <v>1.4959445176877336E-2</v>
      </c>
      <c r="G434" s="21">
        <v>1.9235</v>
      </c>
      <c r="H434" s="21">
        <v>6.6927352429114323E-2</v>
      </c>
      <c r="I434" s="21">
        <f t="shared" si="37"/>
        <v>3.3463676214557161E-3</v>
      </c>
      <c r="J434" s="21">
        <v>1.0973376873141578E-2</v>
      </c>
      <c r="L434" s="21">
        <v>17.948899999999998</v>
      </c>
      <c r="M434" s="21">
        <v>0.19047553364364445</v>
      </c>
      <c r="N434" s="21">
        <f t="shared" si="38"/>
        <v>9.5237766821822233E-3</v>
      </c>
      <c r="O434" s="21">
        <v>7.8400892852060842E-3</v>
      </c>
      <c r="Q434" s="21">
        <v>14.8035</v>
      </c>
      <c r="R434" s="21">
        <v>0.1798079741883358</v>
      </c>
      <c r="S434" s="21">
        <f t="shared" si="39"/>
        <v>8.9903987094167911E-3</v>
      </c>
      <c r="T434" s="21">
        <v>2.4082088779838175E-2</v>
      </c>
      <c r="V434" s="21">
        <v>28.33333</v>
      </c>
      <c r="W434" s="21">
        <v>0.23610334556487864</v>
      </c>
      <c r="X434" s="21">
        <f t="shared" si="40"/>
        <v>1.1805167278243933E-2</v>
      </c>
      <c r="Y434" s="21">
        <v>6.0520632845331955E-3</v>
      </c>
      <c r="AA434" s="21">
        <v>23.323450000000001</v>
      </c>
      <c r="AB434" s="21">
        <v>0.22868761761212056</v>
      </c>
      <c r="AC434" s="21">
        <f t="shared" si="41"/>
        <v>1.1434380880606028E-2</v>
      </c>
      <c r="AD434">
        <v>1.1380600599265857E-2</v>
      </c>
      <c r="AH434" s="12"/>
      <c r="AI434" s="12"/>
      <c r="AR434" s="12"/>
      <c r="AS434" s="12"/>
    </row>
    <row r="435" spans="2:45" x14ac:dyDescent="0.2">
      <c r="B435" s="21">
        <v>2.0289000000000001</v>
      </c>
      <c r="C435" s="21">
        <v>6.6930677885820758E-2</v>
      </c>
      <c r="D435" s="21">
        <f t="shared" si="36"/>
        <v>3.346533894291038E-3</v>
      </c>
      <c r="E435" s="21">
        <v>2.7929106681023608E-2</v>
      </c>
      <c r="G435" s="21">
        <v>1.9177999999999999</v>
      </c>
      <c r="H435" s="21">
        <v>6.6940706530133842E-2</v>
      </c>
      <c r="I435" s="21">
        <f t="shared" si="37"/>
        <v>3.3470353265066923E-3</v>
      </c>
      <c r="J435" s="21">
        <v>7.1023235634544357E-3</v>
      </c>
      <c r="L435" s="21">
        <v>17.939699999999998</v>
      </c>
      <c r="M435" s="21">
        <v>0.19053787416926143</v>
      </c>
      <c r="N435" s="21">
        <f t="shared" si="38"/>
        <v>9.5268937084630727E-3</v>
      </c>
      <c r="O435" s="21">
        <v>8.4597281280189736E-3</v>
      </c>
      <c r="Q435" s="21">
        <v>14.8032</v>
      </c>
      <c r="R435" s="21">
        <v>0.17980925418403457</v>
      </c>
      <c r="S435" s="21">
        <f t="shared" si="39"/>
        <v>8.990462709201728E-3</v>
      </c>
      <c r="T435" s="21">
        <v>1.5685407230926485E-2</v>
      </c>
      <c r="V435" s="21">
        <v>28.340350000000001</v>
      </c>
      <c r="W435" s="21">
        <v>0.23614270484253974</v>
      </c>
      <c r="X435" s="21">
        <f t="shared" si="40"/>
        <v>1.1807135242126988E-2</v>
      </c>
      <c r="Y435" s="21">
        <v>4.7301131064698444E-3</v>
      </c>
      <c r="AA435" s="21">
        <v>23.320119999999999</v>
      </c>
      <c r="AB435" s="21">
        <v>0.22871799015427341</v>
      </c>
      <c r="AC435" s="21">
        <f t="shared" si="41"/>
        <v>1.1435899507713671E-2</v>
      </c>
      <c r="AD435">
        <v>1.1384594854451648E-2</v>
      </c>
      <c r="AH435" s="12"/>
      <c r="AI435" s="12"/>
      <c r="AR435" s="12"/>
      <c r="AS435" s="12"/>
    </row>
    <row r="436" spans="2:45" x14ac:dyDescent="0.2">
      <c r="B436" s="21">
        <v>2.0566</v>
      </c>
      <c r="C436" s="21">
        <v>6.6953716166497076E-2</v>
      </c>
      <c r="D436" s="21">
        <f t="shared" si="36"/>
        <v>3.3476858083248541E-3</v>
      </c>
      <c r="E436" s="21">
        <v>2.9697508312988133E-2</v>
      </c>
      <c r="G436" s="21">
        <v>1.9161999999999999</v>
      </c>
      <c r="H436" s="21">
        <v>6.6954050766099865E-2</v>
      </c>
      <c r="I436" s="21">
        <f t="shared" si="37"/>
        <v>3.3477025383049936E-3</v>
      </c>
      <c r="J436" s="21">
        <v>1.0141153780512311E-2</v>
      </c>
      <c r="L436" s="21">
        <v>17.942</v>
      </c>
      <c r="M436" s="21">
        <v>0.19060060087551126</v>
      </c>
      <c r="N436" s="21">
        <f t="shared" si="38"/>
        <v>9.5300300437755631E-3</v>
      </c>
      <c r="O436" s="21">
        <v>7.8278349497160876E-3</v>
      </c>
      <c r="Q436" s="21">
        <v>14.7895</v>
      </c>
      <c r="R436" s="21">
        <v>0.17981054790832324</v>
      </c>
      <c r="S436" s="21">
        <f t="shared" si="39"/>
        <v>8.9905273954161615E-3</v>
      </c>
      <c r="T436" s="21">
        <v>1.611558252127419E-2</v>
      </c>
      <c r="V436" s="21">
        <v>28.328520000000001</v>
      </c>
      <c r="W436" s="21">
        <v>0.23618144166084989</v>
      </c>
      <c r="X436" s="21">
        <f t="shared" si="40"/>
        <v>1.1809072083042495E-2</v>
      </c>
      <c r="Y436" s="21">
        <v>5.2909970704965109E-3</v>
      </c>
      <c r="AA436" s="21">
        <v>23.31446</v>
      </c>
      <c r="AB436" s="21">
        <v>0.22874610190920627</v>
      </c>
      <c r="AC436" s="21">
        <f t="shared" si="41"/>
        <v>1.1437305095460315E-2</v>
      </c>
      <c r="AD436">
        <v>9.9527850373653214E-3</v>
      </c>
      <c r="AH436" s="12"/>
      <c r="AI436" s="12"/>
      <c r="AR436" s="12"/>
      <c r="AS436" s="12"/>
    </row>
    <row r="437" spans="2:45" x14ac:dyDescent="0.2">
      <c r="B437" s="21">
        <v>1.994</v>
      </c>
      <c r="C437" s="21">
        <v>6.6976755752660627E-2</v>
      </c>
      <c r="D437" s="21">
        <f t="shared" si="36"/>
        <v>3.3488377876330316E-3</v>
      </c>
      <c r="E437" s="21">
        <v>2.7497599895263597E-2</v>
      </c>
      <c r="G437" s="21">
        <v>1.9339</v>
      </c>
      <c r="H437" s="21">
        <v>6.6967384903110272E-2</v>
      </c>
      <c r="I437" s="21">
        <f t="shared" si="37"/>
        <v>3.3483692451555139E-3</v>
      </c>
      <c r="J437" s="21">
        <v>1.1268673391309139E-2</v>
      </c>
      <c r="L437" s="21">
        <v>17.928799999999999</v>
      </c>
      <c r="M437" s="21">
        <v>0.19066370375116784</v>
      </c>
      <c r="N437" s="21">
        <f t="shared" si="38"/>
        <v>9.533185187558392E-3</v>
      </c>
      <c r="O437" s="21">
        <v>7.8278349497166774E-3</v>
      </c>
      <c r="Q437" s="21">
        <v>14.7653</v>
      </c>
      <c r="R437" s="21">
        <v>0.17981187310039365</v>
      </c>
      <c r="S437" s="21">
        <f t="shared" si="39"/>
        <v>8.9905936550196824E-3</v>
      </c>
      <c r="T437" s="21">
        <v>2.5450383101242046E-2</v>
      </c>
      <c r="V437" s="21">
        <v>28.33398</v>
      </c>
      <c r="W437" s="21">
        <v>0.23621964518398397</v>
      </c>
      <c r="X437" s="21">
        <f t="shared" si="40"/>
        <v>1.18109822591992E-2</v>
      </c>
      <c r="Y437" s="21">
        <v>5.4745986154238896E-3</v>
      </c>
      <c r="AA437" s="21">
        <v>23.339780000000001</v>
      </c>
      <c r="AB437" s="21">
        <v>0.22877753291962563</v>
      </c>
      <c r="AC437" s="21">
        <f t="shared" si="41"/>
        <v>1.1438876645981283E-2</v>
      </c>
      <c r="AD437">
        <v>9.9219846804962757E-3</v>
      </c>
      <c r="AH437" s="12"/>
      <c r="AI437" s="12"/>
      <c r="AR437" s="12"/>
      <c r="AS437" s="12"/>
    </row>
    <row r="438" spans="2:45" x14ac:dyDescent="0.2">
      <c r="B438" s="21">
        <v>2.0590000000000002</v>
      </c>
      <c r="C438" s="21">
        <v>6.7000848700848006E-2</v>
      </c>
      <c r="D438" s="21">
        <f t="shared" si="36"/>
        <v>3.3500424350424007E-3</v>
      </c>
      <c r="E438" s="21">
        <v>2.9701818126168622E-2</v>
      </c>
      <c r="G438" s="21">
        <v>1.9063000000000001</v>
      </c>
      <c r="H438" s="21">
        <v>6.698205271852295E-2</v>
      </c>
      <c r="I438" s="21">
        <f t="shared" si="37"/>
        <v>3.3491026359261477E-3</v>
      </c>
      <c r="J438" s="21">
        <v>1.1232007834755043E-2</v>
      </c>
      <c r="L438" s="21">
        <v>17.9331</v>
      </c>
      <c r="M438" s="21">
        <v>0.19072717277450824</v>
      </c>
      <c r="N438" s="21">
        <f t="shared" si="38"/>
        <v>9.5363586387254128E-3</v>
      </c>
      <c r="O438" s="21">
        <v>6.9623990118355553E-3</v>
      </c>
      <c r="Q438" s="21">
        <v>14.799899999999999</v>
      </c>
      <c r="R438" s="21">
        <v>0.17981324749234617</v>
      </c>
      <c r="S438" s="21">
        <f t="shared" si="39"/>
        <v>8.9906623746173094E-3</v>
      </c>
      <c r="T438" s="21">
        <v>2.5565953923137465E-2</v>
      </c>
      <c r="V438" s="21">
        <v>28.32687</v>
      </c>
      <c r="W438" s="21">
        <v>0.23625827280503586</v>
      </c>
      <c r="X438" s="21">
        <f t="shared" si="40"/>
        <v>1.1812913640251794E-2</v>
      </c>
      <c r="Y438" s="21">
        <v>3.0232631377370921E-3</v>
      </c>
      <c r="AA438" s="21">
        <v>23.331669999999999</v>
      </c>
      <c r="AB438" s="21">
        <v>0.22880798526112275</v>
      </c>
      <c r="AC438" s="21">
        <f t="shared" si="41"/>
        <v>1.1440399263056138E-2</v>
      </c>
      <c r="AD438">
        <v>1.051424414782127E-2</v>
      </c>
      <c r="AH438" s="12"/>
      <c r="AI438" s="12"/>
      <c r="AR438" s="12"/>
      <c r="AS438" s="12"/>
    </row>
    <row r="439" spans="2:45" x14ac:dyDescent="0.2">
      <c r="B439" s="21">
        <v>2.0528</v>
      </c>
      <c r="C439" s="21">
        <v>6.702389110665169E-2</v>
      </c>
      <c r="D439" s="21">
        <f t="shared" si="36"/>
        <v>3.3511945553325847E-3</v>
      </c>
      <c r="E439" s="21">
        <v>2.9238844026397464E-2</v>
      </c>
      <c r="G439" s="21">
        <v>1.9065000000000001</v>
      </c>
      <c r="H439" s="21">
        <v>6.6995366687210983E-2</v>
      </c>
      <c r="I439" s="21">
        <f t="shared" si="37"/>
        <v>3.3497683343605492E-3</v>
      </c>
      <c r="J439" s="21">
        <v>2.4662157245464073E-2</v>
      </c>
      <c r="L439" s="21">
        <v>17.922899999999998</v>
      </c>
      <c r="M439" s="21">
        <v>0.19079099791302961</v>
      </c>
      <c r="N439" s="21">
        <f t="shared" si="38"/>
        <v>9.5395498956514814E-3</v>
      </c>
      <c r="O439" s="21">
        <v>8.3826010283205195E-3</v>
      </c>
      <c r="Q439" s="21">
        <v>14.835699999999999</v>
      </c>
      <c r="R439" s="21">
        <v>0.17981468880917786</v>
      </c>
      <c r="S439" s="21">
        <f t="shared" si="39"/>
        <v>8.9907344404588935E-3</v>
      </c>
      <c r="T439" s="21">
        <v>2.5094023192784174E-2</v>
      </c>
      <c r="V439" s="21">
        <v>28.329160000000002</v>
      </c>
      <c r="W439" s="21">
        <v>0.23629627731447927</v>
      </c>
      <c r="X439" s="21">
        <f t="shared" si="40"/>
        <v>1.1814813865723965E-2</v>
      </c>
      <c r="Y439" s="21">
        <v>3.4848141987775228E-3</v>
      </c>
      <c r="AA439" s="21">
        <v>23.324000000000002</v>
      </c>
      <c r="AB439" s="21">
        <v>0.22883667826705895</v>
      </c>
      <c r="AC439" s="21">
        <f t="shared" si="41"/>
        <v>1.1441833913352947E-2</v>
      </c>
      <c r="AD439">
        <v>1.2524269639384474E-2</v>
      </c>
      <c r="AH439" s="12"/>
      <c r="AI439" s="12"/>
      <c r="AR439" s="12"/>
      <c r="AS439" s="12"/>
    </row>
    <row r="440" spans="2:45" x14ac:dyDescent="0.2">
      <c r="B440" s="21">
        <v>2.0682999999999998</v>
      </c>
      <c r="C440" s="21">
        <v>6.7047461027488819E-2</v>
      </c>
      <c r="D440" s="21">
        <f t="shared" si="36"/>
        <v>3.3523730513744412E-3</v>
      </c>
      <c r="E440" s="21">
        <v>1.3074708409750438E-2</v>
      </c>
      <c r="G440" s="21">
        <v>1.9153</v>
      </c>
      <c r="H440" s="21">
        <v>6.7008670615932672E-2</v>
      </c>
      <c r="I440" s="21">
        <f t="shared" si="37"/>
        <v>3.350433530796634E-3</v>
      </c>
      <c r="J440" s="21">
        <v>2.6845427916127481E-2</v>
      </c>
      <c r="L440" s="21">
        <v>17.931699999999999</v>
      </c>
      <c r="M440" s="21">
        <v>0.19085516912317696</v>
      </c>
      <c r="N440" s="21">
        <f t="shared" si="38"/>
        <v>9.5427584561588487E-3</v>
      </c>
      <c r="O440" s="21">
        <v>3.3275396316198386E-2</v>
      </c>
      <c r="Q440" s="21">
        <v>14.805400000000001</v>
      </c>
      <c r="R440" s="21">
        <v>0.17981621476880566</v>
      </c>
      <c r="S440" s="21">
        <f t="shared" si="39"/>
        <v>8.990810738440283E-3</v>
      </c>
      <c r="T440" s="21">
        <v>1.402294548231562E-2</v>
      </c>
      <c r="V440" s="21">
        <v>28.326360000000001</v>
      </c>
      <c r="W440" s="21">
        <v>0.23633413732089698</v>
      </c>
      <c r="X440" s="21">
        <f t="shared" si="40"/>
        <v>1.181670686604485E-2</v>
      </c>
      <c r="Y440" s="21">
        <v>4.0500061728350953E-3</v>
      </c>
      <c r="AA440" s="21">
        <v>23.316770000000002</v>
      </c>
      <c r="AB440" s="21">
        <v>0.22886768590680387</v>
      </c>
      <c r="AC440" s="21">
        <f t="shared" si="41"/>
        <v>1.1443384295340194E-2</v>
      </c>
      <c r="AD440">
        <v>8.9607655922917424E-3</v>
      </c>
      <c r="AH440" s="12"/>
      <c r="AI440" s="12"/>
      <c r="AR440" s="12"/>
      <c r="AS440" s="12"/>
    </row>
    <row r="441" spans="2:45" x14ac:dyDescent="0.2">
      <c r="B441" s="21">
        <v>2.0493999999999999</v>
      </c>
      <c r="C441" s="21">
        <v>6.7070506714310765E-2</v>
      </c>
      <c r="D441" s="21">
        <f t="shared" si="36"/>
        <v>3.3535253357155383E-3</v>
      </c>
      <c r="E441" s="21">
        <v>2.7391367253205789E-2</v>
      </c>
      <c r="G441" s="21">
        <v>1.9645999999999999</v>
      </c>
      <c r="H441" s="21">
        <v>6.7021964478244753E-2</v>
      </c>
      <c r="I441" s="21">
        <f t="shared" si="37"/>
        <v>3.351098223912238E-3</v>
      </c>
      <c r="J441" s="21">
        <v>2.3924359970540439E-2</v>
      </c>
      <c r="L441" s="21">
        <v>17.945699999999999</v>
      </c>
      <c r="M441" s="21">
        <v>0.19091967635008458</v>
      </c>
      <c r="N441" s="21">
        <f t="shared" si="38"/>
        <v>9.5459838175042302E-3</v>
      </c>
      <c r="O441" s="21">
        <v>7.5298286833102052E-2</v>
      </c>
      <c r="Q441" s="21">
        <v>14.806699999999999</v>
      </c>
      <c r="R441" s="21">
        <v>0.17981784308211887</v>
      </c>
      <c r="S441" s="21">
        <f t="shared" si="39"/>
        <v>8.9908921541059436E-3</v>
      </c>
      <c r="T441" s="21">
        <v>2.2402165073938198E-2</v>
      </c>
      <c r="V441" s="21">
        <v>28.333010000000002</v>
      </c>
      <c r="W441" s="21">
        <v>0.23636909018345345</v>
      </c>
      <c r="X441" s="21">
        <f t="shared" si="40"/>
        <v>1.1818454509172674E-2</v>
      </c>
      <c r="Y441" s="21">
        <v>6.1749939271228422E-3</v>
      </c>
      <c r="AA441" s="21">
        <v>23.307649999999999</v>
      </c>
      <c r="AB441" s="21">
        <v>0.22889871989876476</v>
      </c>
      <c r="AC441" s="21">
        <f t="shared" si="41"/>
        <v>1.1444935994938239E-2</v>
      </c>
      <c r="AD441">
        <v>7.5329031588100863E-3</v>
      </c>
      <c r="AH441" s="12"/>
      <c r="AI441" s="12"/>
      <c r="AR441" s="12"/>
      <c r="AS441" s="12"/>
    </row>
    <row r="442" spans="2:45" x14ac:dyDescent="0.2">
      <c r="B442" s="21">
        <v>2.0817999999999999</v>
      </c>
      <c r="C442" s="21">
        <v>6.7094080069565964E-2</v>
      </c>
      <c r="D442" s="21">
        <f t="shared" si="36"/>
        <v>3.3547040034782984E-3</v>
      </c>
      <c r="E442" s="21">
        <v>2.8172948017557455E-2</v>
      </c>
      <c r="G442" s="21">
        <v>1.9492</v>
      </c>
      <c r="H442" s="21">
        <v>6.7035248178352422E-2</v>
      </c>
      <c r="I442" s="21">
        <f t="shared" si="37"/>
        <v>3.3517624089176214E-3</v>
      </c>
      <c r="J442" s="21">
        <v>1.879702104057978E-2</v>
      </c>
      <c r="L442" s="21">
        <v>18.005500000000001</v>
      </c>
      <c r="M442" s="21">
        <v>0.19098450952732618</v>
      </c>
      <c r="N442" s="21">
        <f t="shared" si="38"/>
        <v>9.549225476366309E-3</v>
      </c>
      <c r="O442" s="21">
        <v>9.253749510333642E-2</v>
      </c>
      <c r="Q442" s="21">
        <v>14.808999999999999</v>
      </c>
      <c r="R442" s="21">
        <v>0.17981959145306747</v>
      </c>
      <c r="S442" s="21">
        <f t="shared" si="39"/>
        <v>8.990979572653374E-3</v>
      </c>
      <c r="T442" s="21">
        <v>2.3711284233460951E-2</v>
      </c>
      <c r="V442" s="21">
        <v>28.321950000000001</v>
      </c>
      <c r="W442" s="21">
        <v>0.23640579187265584</v>
      </c>
      <c r="X442" s="21">
        <f t="shared" si="40"/>
        <v>1.1820289593632793E-2</v>
      </c>
      <c r="Y442" s="21">
        <v>5.8347553504840806E-3</v>
      </c>
      <c r="AA442" s="21">
        <v>23.322769999999998</v>
      </c>
      <c r="AB442" s="21">
        <v>0.22892749072032034</v>
      </c>
      <c r="AC442" s="21">
        <f t="shared" si="41"/>
        <v>1.1446374536016019E-2</v>
      </c>
      <c r="AD442">
        <v>8.5016292556194459E-3</v>
      </c>
      <c r="AH442" s="12"/>
      <c r="AI442" s="12"/>
      <c r="AR442" s="12"/>
      <c r="AS442" s="12"/>
    </row>
    <row r="443" spans="2:45" x14ac:dyDescent="0.2">
      <c r="B443" s="21">
        <v>2.0091000000000001</v>
      </c>
      <c r="C443" s="21">
        <v>6.7117655300924978E-2</v>
      </c>
      <c r="D443" s="21">
        <f t="shared" si="36"/>
        <v>3.3558827650462491E-3</v>
      </c>
      <c r="E443" s="21">
        <v>2.6108715020084685E-2</v>
      </c>
      <c r="G443" s="21">
        <v>1.9294</v>
      </c>
      <c r="H443" s="21">
        <v>6.7048521828353191E-2</v>
      </c>
      <c r="I443" s="21">
        <f t="shared" si="37"/>
        <v>3.3524260914176598E-3</v>
      </c>
      <c r="J443" s="21">
        <v>1.3243564474868521E-2</v>
      </c>
      <c r="L443" s="21">
        <v>18.1036</v>
      </c>
      <c r="M443" s="21">
        <v>0.19104965857668046</v>
      </c>
      <c r="N443" s="21">
        <f t="shared" si="38"/>
        <v>9.5524829288340246E-3</v>
      </c>
      <c r="O443" s="21">
        <v>8.7112272384550049E-2</v>
      </c>
      <c r="Q443" s="21">
        <v>14.772600000000001</v>
      </c>
      <c r="R443" s="21">
        <v>0.17982147757877925</v>
      </c>
      <c r="S443" s="21">
        <f t="shared" si="39"/>
        <v>8.9910738789389637E-3</v>
      </c>
      <c r="T443" s="21">
        <v>2.9002534372016144E-2</v>
      </c>
      <c r="V443" s="21">
        <v>28.317170000000001</v>
      </c>
      <c r="W443" s="21">
        <v>0.23644243771679202</v>
      </c>
      <c r="X443" s="21">
        <f t="shared" si="40"/>
        <v>1.1822121885839601E-2</v>
      </c>
      <c r="Y443" s="21">
        <v>1.2530486024093629E-2</v>
      </c>
      <c r="AA443" s="21">
        <v>23.326440000000002</v>
      </c>
      <c r="AB443" s="21">
        <v>0.22895857684334506</v>
      </c>
      <c r="AC443" s="21">
        <f t="shared" si="41"/>
        <v>1.1447928842167254E-2</v>
      </c>
      <c r="AD443">
        <v>9.2835327327483088E-3</v>
      </c>
      <c r="AH443" s="12"/>
      <c r="AI443" s="12"/>
      <c r="AR443" s="12"/>
      <c r="AS443" s="12"/>
    </row>
    <row r="444" spans="2:45" x14ac:dyDescent="0.2">
      <c r="B444" s="21">
        <v>2.0373999999999999</v>
      </c>
      <c r="C444" s="21">
        <v>6.7141758262741241E-2</v>
      </c>
      <c r="D444" s="21">
        <f t="shared" si="36"/>
        <v>3.3570879131370624E-3</v>
      </c>
      <c r="E444" s="21">
        <v>2.7523862374310683E-2</v>
      </c>
      <c r="G444" s="21">
        <v>1.9381999999999999</v>
      </c>
      <c r="H444" s="21">
        <v>6.7063128331927305E-2</v>
      </c>
      <c r="I444" s="21">
        <f t="shared" si="37"/>
        <v>3.3531564165963654E-3</v>
      </c>
      <c r="J444" s="21">
        <v>2.0579893099819564E-2</v>
      </c>
      <c r="L444" s="21">
        <v>18.137699999999999</v>
      </c>
      <c r="M444" s="21">
        <v>0.19111511340790488</v>
      </c>
      <c r="N444" s="21">
        <f t="shared" si="38"/>
        <v>9.5557556703952454E-3</v>
      </c>
      <c r="O444" s="21">
        <v>5.8996635497288855E-2</v>
      </c>
      <c r="Q444" s="21">
        <v>14.757300000000001</v>
      </c>
      <c r="R444" s="21">
        <v>0.17982351914971328</v>
      </c>
      <c r="S444" s="21">
        <f t="shared" si="39"/>
        <v>8.9911759574856642E-3</v>
      </c>
      <c r="T444" s="21">
        <v>2.8258538532627334E-2</v>
      </c>
      <c r="V444" s="21">
        <v>28.325019999999999</v>
      </c>
      <c r="W444" s="21">
        <v>0.23647950625030578</v>
      </c>
      <c r="X444" s="21">
        <f t="shared" si="40"/>
        <v>1.182397531251529E-2</v>
      </c>
      <c r="Y444" s="21">
        <v>5.1112628772152974E-2</v>
      </c>
      <c r="AA444" s="21">
        <v>23.307970000000001</v>
      </c>
      <c r="AB444" s="21">
        <v>0.22899019168705029</v>
      </c>
      <c r="AC444" s="21">
        <f t="shared" si="41"/>
        <v>1.1449509584352514E-2</v>
      </c>
      <c r="AD444">
        <v>9.8966064890955701E-3</v>
      </c>
      <c r="AH444" s="12"/>
      <c r="AI444" s="12"/>
      <c r="AR444" s="12"/>
      <c r="AS444" s="12"/>
    </row>
    <row r="445" spans="2:45" x14ac:dyDescent="0.2">
      <c r="B445" s="21">
        <v>2.0413000000000001</v>
      </c>
      <c r="C445" s="21">
        <v>6.7164811873391919E-2</v>
      </c>
      <c r="D445" s="21">
        <f t="shared" si="36"/>
        <v>3.3582405936695963E-3</v>
      </c>
      <c r="E445" s="21">
        <v>1.9395411828574238E-2</v>
      </c>
      <c r="G445" s="21">
        <v>1.9490000000000001</v>
      </c>
      <c r="H445" s="21">
        <v>6.7076381632575469E-2</v>
      </c>
      <c r="I445" s="21">
        <f t="shared" si="37"/>
        <v>3.3538190816287737E-3</v>
      </c>
      <c r="J445" s="21">
        <v>1.9992298517179062E-2</v>
      </c>
      <c r="L445" s="21">
        <v>18.141300000000001</v>
      </c>
      <c r="M445" s="21">
        <v>0.19118086391852362</v>
      </c>
      <c r="N445" s="21">
        <f t="shared" si="38"/>
        <v>9.5590431959261812E-3</v>
      </c>
      <c r="O445" s="21">
        <v>1.73171302472441E-2</v>
      </c>
      <c r="Q445" s="21">
        <v>14.8283</v>
      </c>
      <c r="R445" s="21">
        <v>0.17982573384984132</v>
      </c>
      <c r="S445" s="21">
        <f t="shared" si="39"/>
        <v>8.9912866924920665E-3</v>
      </c>
      <c r="T445" s="21">
        <v>2.8354135500840139E-2</v>
      </c>
      <c r="V445" s="21">
        <v>28.349170000000001</v>
      </c>
      <c r="W445" s="21">
        <v>0.23651538237513606</v>
      </c>
      <c r="X445" s="21">
        <f t="shared" si="40"/>
        <v>1.1825769118756803E-2</v>
      </c>
      <c r="Y445" s="21">
        <v>0.10660823804941205</v>
      </c>
      <c r="AA445" s="21">
        <v>23.307849999999998</v>
      </c>
      <c r="AB445" s="21">
        <v>0.22901954215349782</v>
      </c>
      <c r="AC445" s="21">
        <f t="shared" si="41"/>
        <v>1.1450977107674891E-2</v>
      </c>
      <c r="AD445">
        <v>1.0458572082268558E-2</v>
      </c>
      <c r="AH445" s="12"/>
      <c r="AI445" s="12"/>
      <c r="AR445" s="12"/>
      <c r="AS445" s="12"/>
    </row>
    <row r="446" spans="2:45" x14ac:dyDescent="0.2">
      <c r="B446" s="21">
        <v>2.0630999999999999</v>
      </c>
      <c r="C446" s="21">
        <v>6.7188919028632763E-2</v>
      </c>
      <c r="D446" s="21">
        <f t="shared" si="36"/>
        <v>3.3594459514316383E-3</v>
      </c>
      <c r="E446" s="21">
        <v>1.3572103742603791E-2</v>
      </c>
      <c r="G446" s="21">
        <v>1.8993</v>
      </c>
      <c r="H446" s="21">
        <v>6.7089624803256864E-2</v>
      </c>
      <c r="I446" s="21">
        <f t="shared" si="37"/>
        <v>3.3544812401628435E-3</v>
      </c>
      <c r="J446" s="21">
        <v>2.1833849866663479E-2</v>
      </c>
      <c r="L446" s="21">
        <v>18.145600000000002</v>
      </c>
      <c r="M446" s="21">
        <v>0.1912468999936264</v>
      </c>
      <c r="N446" s="21">
        <f t="shared" si="38"/>
        <v>9.5623449996813208E-3</v>
      </c>
      <c r="O446" s="21">
        <v>9.8099439346005079E-3</v>
      </c>
      <c r="Q446" s="21">
        <v>14.7888</v>
      </c>
      <c r="R446" s="21">
        <v>0.17982813935686559</v>
      </c>
      <c r="S446" s="21">
        <f t="shared" si="39"/>
        <v>8.9914069678432799E-3</v>
      </c>
      <c r="T446" s="21">
        <v>2.8354135500840139E-2</v>
      </c>
      <c r="V446" s="21">
        <v>28.439229999999998</v>
      </c>
      <c r="W446" s="21">
        <v>0.23655120198341387</v>
      </c>
      <c r="X446" s="21">
        <f t="shared" si="40"/>
        <v>1.1827560099170693E-2</v>
      </c>
      <c r="Y446" s="21">
        <v>0.12763689697732408</v>
      </c>
      <c r="AA446" s="21">
        <v>23.304729999999999</v>
      </c>
      <c r="AB446" s="21">
        <v>0.22905070596891489</v>
      </c>
      <c r="AC446" s="21">
        <f t="shared" si="41"/>
        <v>1.1452535298445745E-2</v>
      </c>
      <c r="AD446">
        <v>3.8955320560860448E-3</v>
      </c>
      <c r="AH446" s="12"/>
      <c r="AI446" s="12"/>
      <c r="AR446" s="12"/>
      <c r="AS446" s="12"/>
    </row>
    <row r="447" spans="2:45" x14ac:dyDescent="0.2">
      <c r="B447" s="21">
        <v>2.0436999999999999</v>
      </c>
      <c r="C447" s="21">
        <v>6.7212502851137543E-2</v>
      </c>
      <c r="D447" s="21">
        <f t="shared" si="36"/>
        <v>3.3606251425568772E-3</v>
      </c>
      <c r="E447" s="21">
        <v>1.2381760779469071E-2</v>
      </c>
      <c r="G447" s="21">
        <v>1.946</v>
      </c>
      <c r="H447" s="21">
        <v>6.710285788677961E-2</v>
      </c>
      <c r="I447" s="21">
        <f t="shared" si="37"/>
        <v>3.3551428943389807E-3</v>
      </c>
      <c r="J447" s="21">
        <v>2.5240780495063939E-2</v>
      </c>
      <c r="L447" s="21">
        <v>18.142600000000002</v>
      </c>
      <c r="M447" s="21">
        <v>0.19131321150567937</v>
      </c>
      <c r="N447" s="21">
        <f t="shared" si="38"/>
        <v>9.5656605752839699E-3</v>
      </c>
      <c r="O447" s="21">
        <v>8.6838931361455495E-3</v>
      </c>
      <c r="Q447" s="21">
        <v>14.7639</v>
      </c>
      <c r="R447" s="21">
        <v>0.17983075334246476</v>
      </c>
      <c r="S447" s="21">
        <f t="shared" si="39"/>
        <v>8.9915376671232377E-3</v>
      </c>
      <c r="T447" s="21">
        <v>2.6401571922899079E-2</v>
      </c>
      <c r="V447" s="21">
        <v>28.569870000000002</v>
      </c>
      <c r="W447" s="21">
        <v>0.23658696483198718</v>
      </c>
      <c r="X447" s="21">
        <f t="shared" si="40"/>
        <v>1.182934824159936E-2</v>
      </c>
      <c r="Y447" s="21">
        <v>0.11351215529624989</v>
      </c>
      <c r="AA447" s="21">
        <v>23.298380000000002</v>
      </c>
      <c r="AB447" s="21">
        <v>0.22907960460719978</v>
      </c>
      <c r="AC447" s="21">
        <f t="shared" si="41"/>
        <v>1.1453980230359991E-2</v>
      </c>
      <c r="AD447">
        <v>3.7643020601422538E-3</v>
      </c>
      <c r="AH447" s="12"/>
      <c r="AI447" s="12"/>
      <c r="AR447" s="12"/>
      <c r="AS447" s="12"/>
    </row>
    <row r="448" spans="2:45" x14ac:dyDescent="0.2">
      <c r="B448" s="21">
        <v>2.0670999999999999</v>
      </c>
      <c r="C448" s="21">
        <v>6.7236089079509398E-2</v>
      </c>
      <c r="D448" s="21">
        <f t="shared" si="36"/>
        <v>3.36180445397547E-3</v>
      </c>
      <c r="E448" s="21">
        <v>1.0161594363090895E-2</v>
      </c>
      <c r="G448" s="21">
        <v>1.9531000000000001</v>
      </c>
      <c r="H448" s="21">
        <v>6.7116080787130439E-2</v>
      </c>
      <c r="I448" s="21">
        <f t="shared" si="37"/>
        <v>3.3558040393565219E-3</v>
      </c>
      <c r="J448" s="21">
        <v>2.8891123204195408E-2</v>
      </c>
      <c r="L448" s="21">
        <v>18.162800000000001</v>
      </c>
      <c r="M448" s="21">
        <v>0.19137978831434674</v>
      </c>
      <c r="N448" s="21">
        <f t="shared" si="38"/>
        <v>9.5689894157173373E-3</v>
      </c>
      <c r="O448" s="21">
        <v>1.4138528919232703E-2</v>
      </c>
      <c r="Q448" s="21">
        <v>14.772600000000001</v>
      </c>
      <c r="R448" s="21">
        <v>0.17983359347257613</v>
      </c>
      <c r="S448" s="21">
        <f t="shared" si="39"/>
        <v>8.9916796736288062E-3</v>
      </c>
      <c r="T448" s="21">
        <v>9.6561897247310902E-3</v>
      </c>
      <c r="V448" s="21">
        <v>28.608899999999998</v>
      </c>
      <c r="W448" s="21">
        <v>0.23662210269740588</v>
      </c>
      <c r="X448" s="21">
        <f t="shared" si="40"/>
        <v>1.1831105134870295E-2</v>
      </c>
      <c r="Y448" s="21">
        <v>7.1352669046084338E-2</v>
      </c>
      <c r="AA448" s="21">
        <v>23.305160000000001</v>
      </c>
      <c r="AB448" s="21">
        <v>0.22911132229384759</v>
      </c>
      <c r="AC448" s="21">
        <f t="shared" si="41"/>
        <v>1.1455566114692381E-2</v>
      </c>
      <c r="AD448">
        <v>3.9895275409494836E-3</v>
      </c>
      <c r="AH448" s="12"/>
      <c r="AI448" s="12"/>
      <c r="AR448" s="12"/>
      <c r="AS448" s="12"/>
    </row>
    <row r="449" spans="2:45" x14ac:dyDescent="0.2">
      <c r="B449" s="21">
        <v>2.0644999999999998</v>
      </c>
      <c r="C449" s="21">
        <v>6.7260203409825137E-2</v>
      </c>
      <c r="D449" s="21">
        <f t="shared" si="36"/>
        <v>3.363010170491257E-3</v>
      </c>
      <c r="E449" s="21">
        <v>1.7583714055909853E-2</v>
      </c>
      <c r="G449" s="21">
        <v>1.9085000000000001</v>
      </c>
      <c r="H449" s="21">
        <v>6.7130636043137681E-2</v>
      </c>
      <c r="I449" s="21">
        <f t="shared" si="37"/>
        <v>3.3565318021568842E-3</v>
      </c>
      <c r="J449" s="21">
        <v>4.1849886499248673E-2</v>
      </c>
      <c r="L449" s="21">
        <v>18.1462</v>
      </c>
      <c r="M449" s="21">
        <v>0.19144662026632703</v>
      </c>
      <c r="N449" s="21">
        <f t="shared" si="38"/>
        <v>9.5723310133163514E-3</v>
      </c>
      <c r="O449" s="21">
        <v>1.3319421909376667E-2</v>
      </c>
      <c r="Q449" s="21">
        <v>14.7676</v>
      </c>
      <c r="R449" s="21">
        <v>0.17983667740770717</v>
      </c>
      <c r="S449" s="21">
        <f t="shared" si="39"/>
        <v>8.9918338703853587E-3</v>
      </c>
      <c r="T449" s="21">
        <v>1.1956086316182644E-2</v>
      </c>
      <c r="V449" s="21">
        <v>28.59563</v>
      </c>
      <c r="W449" s="21">
        <v>0.23665709414427821</v>
      </c>
      <c r="X449" s="21">
        <f t="shared" si="40"/>
        <v>1.1832854707213911E-2</v>
      </c>
      <c r="Y449" s="21">
        <v>2.0574252598817438E-2</v>
      </c>
      <c r="AA449" s="21">
        <v>23.307269999999999</v>
      </c>
      <c r="AB449" s="21">
        <v>0.22914306562880551</v>
      </c>
      <c r="AC449" s="21">
        <f t="shared" si="41"/>
        <v>1.1457153281440277E-2</v>
      </c>
      <c r="AD449">
        <v>4.0043314048658256E-3</v>
      </c>
      <c r="AH449" s="12"/>
      <c r="AI449" s="12"/>
      <c r="AR449" s="12"/>
      <c r="AS449" s="12"/>
    </row>
    <row r="450" spans="2:45" x14ac:dyDescent="0.2">
      <c r="B450" s="21">
        <v>2.0503999999999998</v>
      </c>
      <c r="C450" s="21">
        <v>6.7283794761263546E-2</v>
      </c>
      <c r="D450" s="21">
        <f t="shared" si="36"/>
        <v>3.3641897380631775E-3</v>
      </c>
      <c r="E450" s="21">
        <v>1.6921495205802658E-2</v>
      </c>
      <c r="G450" s="21">
        <v>1.8882000000000001</v>
      </c>
      <c r="H450" s="21">
        <v>6.7143838534639094E-2</v>
      </c>
      <c r="I450" s="21">
        <f t="shared" si="37"/>
        <v>3.3571919267319549E-3</v>
      </c>
      <c r="J450" s="21">
        <v>3.8647613121640501E-2</v>
      </c>
      <c r="L450" s="21">
        <v>18.1755</v>
      </c>
      <c r="M450" s="21">
        <v>0.1915136971951969</v>
      </c>
      <c r="N450" s="21">
        <f t="shared" si="38"/>
        <v>9.5756848597598459E-3</v>
      </c>
      <c r="O450" s="21">
        <v>1.301787232999317E-2</v>
      </c>
      <c r="Q450" s="21">
        <v>14.776999999999999</v>
      </c>
      <c r="R450" s="21">
        <v>0.17984002280327824</v>
      </c>
      <c r="S450" s="21">
        <f t="shared" si="39"/>
        <v>8.9920011401639129E-3</v>
      </c>
      <c r="T450" s="21">
        <v>1.1328371462836467E-2</v>
      </c>
      <c r="V450" s="21">
        <v>28.605789999999999</v>
      </c>
      <c r="W450" s="21">
        <v>0.23669154941469139</v>
      </c>
      <c r="X450" s="21">
        <f t="shared" si="40"/>
        <v>1.183457747073457E-2</v>
      </c>
      <c r="Y450" s="21">
        <v>1.1354529933026453E-2</v>
      </c>
      <c r="AA450" s="21">
        <v>23.30883</v>
      </c>
      <c r="AB450" s="21">
        <v>0.22917254256899333</v>
      </c>
      <c r="AC450" s="21">
        <f t="shared" si="41"/>
        <v>1.1458627128449667E-2</v>
      </c>
      <c r="AD450">
        <v>2.4421363598291631E-3</v>
      </c>
      <c r="AH450" s="12"/>
      <c r="AI450" s="12"/>
      <c r="AR450" s="12"/>
      <c r="AS450" s="12"/>
    </row>
    <row r="451" spans="2:45" x14ac:dyDescent="0.2">
      <c r="B451" s="21">
        <v>2.0891999999999999</v>
      </c>
      <c r="C451" s="21">
        <v>6.7307914360446017E-2</v>
      </c>
      <c r="D451" s="21">
        <f t="shared" si="36"/>
        <v>3.3653957180223011E-3</v>
      </c>
      <c r="E451" s="21">
        <v>1.9329252442864972E-2</v>
      </c>
      <c r="G451" s="21">
        <v>1.8519000000000001</v>
      </c>
      <c r="H451" s="21">
        <v>6.7157030901647458E-2</v>
      </c>
      <c r="I451" s="21">
        <f t="shared" si="37"/>
        <v>3.3578515450823731E-3</v>
      </c>
      <c r="J451" s="21">
        <v>3.4898280759945714E-2</v>
      </c>
      <c r="L451" s="21">
        <v>18.160299999999999</v>
      </c>
      <c r="M451" s="21">
        <v>0.19158100892127158</v>
      </c>
      <c r="N451" s="21">
        <f t="shared" si="38"/>
        <v>9.5790504460635806E-3</v>
      </c>
      <c r="O451" s="21">
        <v>1.3181046999385241E-2</v>
      </c>
      <c r="Q451" s="21">
        <v>14.794600000000001</v>
      </c>
      <c r="R451" s="21">
        <v>0.17984364731000257</v>
      </c>
      <c r="S451" s="21">
        <f t="shared" si="39"/>
        <v>8.9921823655001298E-3</v>
      </c>
      <c r="T451" s="21">
        <v>1.1941021731828856E-2</v>
      </c>
      <c r="V451" s="21">
        <v>28.625699999999998</v>
      </c>
      <c r="W451" s="21">
        <v>0.23672537909849817</v>
      </c>
      <c r="X451" s="21">
        <f t="shared" si="40"/>
        <v>1.1836268954924909E-2</v>
      </c>
      <c r="Y451" s="21">
        <v>1.2562085018021434E-2</v>
      </c>
      <c r="AA451" s="21">
        <v>23.305700000000002</v>
      </c>
      <c r="AB451" s="21">
        <v>0.22920433661709319</v>
      </c>
      <c r="AC451" s="21">
        <f t="shared" si="41"/>
        <v>1.146021683085466E-2</v>
      </c>
      <c r="AD451">
        <v>2.2754323325469707E-2</v>
      </c>
      <c r="AH451" s="12"/>
      <c r="AI451" s="12"/>
      <c r="AR451" s="12"/>
      <c r="AS451" s="12"/>
    </row>
    <row r="452" spans="2:45" x14ac:dyDescent="0.2">
      <c r="B452" s="21">
        <v>2.0461999999999998</v>
      </c>
      <c r="C452" s="21">
        <v>6.7332036748331756E-2</v>
      </c>
      <c r="D452" s="21">
        <f t="shared" si="36"/>
        <v>3.3666018374165878E-3</v>
      </c>
      <c r="E452" s="21">
        <v>1.9247129656133177E-2</v>
      </c>
      <c r="G452" s="21">
        <v>1.9285000000000001</v>
      </c>
      <c r="H452" s="21">
        <v>6.7170213047983721E-2</v>
      </c>
      <c r="I452" s="21">
        <f t="shared" si="37"/>
        <v>3.3585106523991862E-3</v>
      </c>
      <c r="J452" s="21">
        <v>3.6843696882913321E-2</v>
      </c>
      <c r="L452" s="21">
        <v>18.143699999999999</v>
      </c>
      <c r="M452" s="21">
        <v>0.1916485452514731</v>
      </c>
      <c r="N452" s="21">
        <f t="shared" si="38"/>
        <v>9.5824272625736548E-3</v>
      </c>
      <c r="O452" s="21">
        <v>1.8216476058776888E-2</v>
      </c>
      <c r="Q452" s="21">
        <v>14.7668</v>
      </c>
      <c r="R452" s="21">
        <v>0.17984756857429079</v>
      </c>
      <c r="S452" s="21">
        <f t="shared" si="39"/>
        <v>8.9923784287145401E-3</v>
      </c>
      <c r="T452" s="21">
        <v>1.172211584996547E-2</v>
      </c>
      <c r="V452" s="21">
        <v>28.61673</v>
      </c>
      <c r="W452" s="21">
        <v>0.23675915091701494</v>
      </c>
      <c r="X452" s="21">
        <f t="shared" si="40"/>
        <v>1.1837957545850748E-2</v>
      </c>
      <c r="Y452" s="21">
        <v>1.0670457815857992E-2</v>
      </c>
      <c r="AA452" s="21">
        <v>23.311160000000001</v>
      </c>
      <c r="AB452" s="21">
        <v>0.22923615604748634</v>
      </c>
      <c r="AC452" s="21">
        <f t="shared" si="41"/>
        <v>1.1461807802374317E-2</v>
      </c>
      <c r="AD452">
        <v>6.4071868397916606E-2</v>
      </c>
      <c r="AH452" s="12"/>
      <c r="AI452" s="12"/>
      <c r="AR452" s="12"/>
      <c r="AS452" s="12"/>
    </row>
    <row r="453" spans="2:45" x14ac:dyDescent="0.2">
      <c r="B453" s="21">
        <v>2.0411999999999999</v>
      </c>
      <c r="C453" s="21">
        <v>6.7356161972777204E-2</v>
      </c>
      <c r="D453" s="21">
        <f t="shared" si="36"/>
        <v>3.3678080986388604E-3</v>
      </c>
      <c r="E453" s="21">
        <v>2.1042266988136122E-2</v>
      </c>
      <c r="G453" s="21">
        <v>1.9399</v>
      </c>
      <c r="H453" s="21">
        <v>6.7184727105443737E-2</v>
      </c>
      <c r="I453" s="21">
        <f t="shared" si="37"/>
        <v>3.3592363552721869E-3</v>
      </c>
      <c r="J453" s="21">
        <v>3.8761037137826929E-2</v>
      </c>
      <c r="L453" s="21">
        <v>18.164300000000001</v>
      </c>
      <c r="M453" s="21">
        <v>0.19171629597921316</v>
      </c>
      <c r="N453" s="21">
        <f t="shared" si="38"/>
        <v>9.5858147989606596E-3</v>
      </c>
      <c r="O453" s="21">
        <v>1.7072726788652855E-2</v>
      </c>
      <c r="Q453" s="21">
        <v>14.7858</v>
      </c>
      <c r="R453" s="21">
        <v>0.17985180423869404</v>
      </c>
      <c r="S453" s="21">
        <f t="shared" si="39"/>
        <v>8.9925902119347024E-3</v>
      </c>
      <c r="T453" s="21">
        <v>1.176894217846324E-2</v>
      </c>
      <c r="V453" s="21">
        <v>28.598769999999998</v>
      </c>
      <c r="W453" s="21">
        <v>0.23679277547231209</v>
      </c>
      <c r="X453" s="21">
        <f t="shared" si="40"/>
        <v>1.1839638773615605E-2</v>
      </c>
      <c r="Y453" s="21">
        <v>1.2675672368754354E-2</v>
      </c>
      <c r="AA453" s="21">
        <v>23.358920000000001</v>
      </c>
      <c r="AB453" s="21">
        <v>0.22926621047338241</v>
      </c>
      <c r="AC453" s="21">
        <f t="shared" si="41"/>
        <v>1.1463310523669121E-2</v>
      </c>
      <c r="AD453">
        <v>8.4501755484723079E-2</v>
      </c>
      <c r="AH453" s="12"/>
      <c r="AI453" s="12"/>
      <c r="AR453" s="12"/>
      <c r="AS453" s="12"/>
    </row>
    <row r="454" spans="2:45" x14ac:dyDescent="0.2">
      <c r="B454" s="21">
        <v>2.0501</v>
      </c>
      <c r="C454" s="21">
        <v>6.7379765013451151E-2</v>
      </c>
      <c r="D454" s="21">
        <f t="shared" si="36"/>
        <v>3.3689882506725576E-3</v>
      </c>
      <c r="E454" s="21">
        <v>1.409017388111317E-2</v>
      </c>
      <c r="G454" s="21">
        <v>1.9293</v>
      </c>
      <c r="H454" s="21">
        <v>6.7197888836407427E-2</v>
      </c>
      <c r="I454" s="21">
        <f t="shared" si="37"/>
        <v>3.3598944418203715E-3</v>
      </c>
      <c r="J454" s="21">
        <v>1.6831131869247579E-2</v>
      </c>
      <c r="L454" s="21">
        <v>18.129200000000001</v>
      </c>
      <c r="M454" s="21">
        <v>0.19178425088428741</v>
      </c>
      <c r="N454" s="21">
        <f t="shared" si="38"/>
        <v>9.5892125442143712E-3</v>
      </c>
      <c r="O454" s="21">
        <v>1.7508655002597569E-2</v>
      </c>
      <c r="Q454" s="21">
        <v>14.768599999999999</v>
      </c>
      <c r="R454" s="21">
        <v>0.17985637194237539</v>
      </c>
      <c r="S454" s="21">
        <f t="shared" si="39"/>
        <v>8.992818597118769E-3</v>
      </c>
      <c r="T454" s="21">
        <v>1.1511863446028343E-2</v>
      </c>
      <c r="V454" s="21">
        <v>28.605419999999999</v>
      </c>
      <c r="W454" s="21">
        <v>0.23682625256256049</v>
      </c>
      <c r="X454" s="21">
        <f t="shared" si="40"/>
        <v>1.1841312628128025E-2</v>
      </c>
      <c r="Y454" s="21">
        <v>9.4906691018076701E-3</v>
      </c>
      <c r="AA454" s="21">
        <v>23.4558</v>
      </c>
      <c r="AB454" s="21">
        <v>0.22929808008296637</v>
      </c>
      <c r="AC454" s="21">
        <f t="shared" si="41"/>
        <v>1.1464904004148319E-2</v>
      </c>
      <c r="AD454">
        <v>8.670800032292228E-2</v>
      </c>
      <c r="AH454" s="12"/>
      <c r="AI454" s="12"/>
      <c r="AR454" s="12"/>
      <c r="AS454" s="12"/>
    </row>
    <row r="455" spans="2:45" x14ac:dyDescent="0.2">
      <c r="B455" s="21">
        <v>2.0767000000000002</v>
      </c>
      <c r="C455" s="21">
        <v>6.7403896449014317E-2</v>
      </c>
      <c r="D455" s="21">
        <f t="shared" si="36"/>
        <v>3.370194822450716E-3</v>
      </c>
      <c r="E455" s="21">
        <v>1.960573895572422E-2</v>
      </c>
      <c r="G455" s="21">
        <v>1.9486000000000001</v>
      </c>
      <c r="H455" s="21">
        <v>6.7211040335731304E-2</v>
      </c>
      <c r="I455" s="21">
        <f t="shared" si="37"/>
        <v>3.3605520167865654E-3</v>
      </c>
      <c r="J455" s="21">
        <v>2.1285981302256226E-2</v>
      </c>
      <c r="L455" s="21">
        <v>18.171299999999999</v>
      </c>
      <c r="M455" s="21">
        <v>0.19185239973278001</v>
      </c>
      <c r="N455" s="21">
        <f t="shared" si="38"/>
        <v>9.5926199866390015E-3</v>
      </c>
      <c r="O455" s="21">
        <v>2.0104651203141512E-2</v>
      </c>
      <c r="Q455" s="21">
        <v>14.7759</v>
      </c>
      <c r="R455" s="21">
        <v>0.17986128932161374</v>
      </c>
      <c r="S455" s="21">
        <f t="shared" si="39"/>
        <v>8.9930644660806882E-3</v>
      </c>
      <c r="T455" s="21">
        <v>1.196590991107672E-2</v>
      </c>
      <c r="V455" s="21">
        <v>28.595269999999999</v>
      </c>
      <c r="W455" s="21">
        <v>0.23685910326085696</v>
      </c>
      <c r="X455" s="21">
        <f t="shared" si="40"/>
        <v>1.1842955163042849E-2</v>
      </c>
      <c r="Y455" s="21">
        <v>9.9532843825545676E-3</v>
      </c>
      <c r="AA455" s="21">
        <v>23.490500000000001</v>
      </c>
      <c r="AB455" s="21">
        <v>0.22932818386195544</v>
      </c>
      <c r="AC455" s="21">
        <f t="shared" si="41"/>
        <v>1.1466409193097772E-2</v>
      </c>
      <c r="AD455">
        <v>6.1836632346853493E-2</v>
      </c>
      <c r="AH455" s="12"/>
      <c r="AI455" s="12"/>
      <c r="AR455" s="12"/>
      <c r="AS455" s="12"/>
    </row>
    <row r="456" spans="2:45" x14ac:dyDescent="0.2">
      <c r="B456" s="21">
        <v>2.0465</v>
      </c>
      <c r="C456" s="21">
        <v>6.742803107265595E-2</v>
      </c>
      <c r="D456" s="21">
        <f t="shared" ref="D456:D519" si="42">0.05*C456</f>
        <v>3.3714015536327976E-3</v>
      </c>
      <c r="E456" s="21">
        <v>1.7887341893081877E-2</v>
      </c>
      <c r="G456" s="21">
        <v>1.9037999999999999</v>
      </c>
      <c r="H456" s="21">
        <v>6.7224852606394186E-2</v>
      </c>
      <c r="I456" s="21">
        <f t="shared" ref="I456:I519" si="43">0.05*H456</f>
        <v>3.3612426303197096E-3</v>
      </c>
      <c r="J456" s="21">
        <v>2.0446515595572822E-2</v>
      </c>
      <c r="L456" s="21">
        <v>18.1402</v>
      </c>
      <c r="M456" s="21">
        <v>0.19192073227698261</v>
      </c>
      <c r="N456" s="21">
        <f t="shared" ref="N456:N519" si="44">0.05*M456</f>
        <v>9.5960366138491317E-3</v>
      </c>
      <c r="O456" s="21">
        <v>2.1791122045456031E-2</v>
      </c>
      <c r="Q456" s="21">
        <v>14.7547</v>
      </c>
      <c r="R456" s="21">
        <v>0.17986657401034056</v>
      </c>
      <c r="S456" s="21">
        <f t="shared" ref="S456:S519" si="45">0.05*R456</f>
        <v>8.9933287005170282E-3</v>
      </c>
      <c r="T456" s="21">
        <v>1.0137208688786165E-2</v>
      </c>
      <c r="V456" s="21">
        <v>28.614809999999999</v>
      </c>
      <c r="W456" s="21">
        <v>0.23689141649807774</v>
      </c>
      <c r="X456" s="21">
        <f t="shared" ref="X456:X519" si="46">0.05*W456</f>
        <v>1.1844570824903887E-2</v>
      </c>
      <c r="Y456" s="21">
        <v>1.0269680131338091E-2</v>
      </c>
      <c r="AA456" s="21">
        <v>23.511659999999999</v>
      </c>
      <c r="AB456" s="21">
        <v>0.22936010329330658</v>
      </c>
      <c r="AC456" s="21">
        <f t="shared" ref="AC456:AC519" si="47">0.05*AB456</f>
        <v>1.146800516466533E-2</v>
      </c>
      <c r="AD456">
        <v>2.2632239615203852E-2</v>
      </c>
      <c r="AH456" s="12"/>
      <c r="AI456" s="12"/>
      <c r="AR456" s="12"/>
      <c r="AS456" s="12"/>
    </row>
    <row r="457" spans="2:45" x14ac:dyDescent="0.2">
      <c r="B457" s="21">
        <v>2.085</v>
      </c>
      <c r="C457" s="21">
        <v>6.7452169070910034E-2</v>
      </c>
      <c r="D457" s="21">
        <f t="shared" si="42"/>
        <v>3.372608453545502E-3</v>
      </c>
      <c r="E457" s="21">
        <v>1.7919626112171027E-2</v>
      </c>
      <c r="G457" s="21">
        <v>1.9012</v>
      </c>
      <c r="H457" s="21">
        <v>6.7238654488741958E-2</v>
      </c>
      <c r="I457" s="21">
        <f t="shared" si="43"/>
        <v>3.3619327244370982E-3</v>
      </c>
      <c r="J457" s="21">
        <v>2.191182329246023E-2</v>
      </c>
      <c r="L457" s="21">
        <v>18.1279</v>
      </c>
      <c r="M457" s="21">
        <v>0.19198923825532357</v>
      </c>
      <c r="N457" s="21">
        <f t="shared" si="44"/>
        <v>9.5994619127661787E-3</v>
      </c>
      <c r="O457" s="21">
        <v>1.9871713564762652E-2</v>
      </c>
      <c r="Q457" s="21">
        <v>14.7798</v>
      </c>
      <c r="R457" s="21">
        <v>0.17987224364070881</v>
      </c>
      <c r="S457" s="21">
        <f t="shared" si="45"/>
        <v>8.9936121820354403E-3</v>
      </c>
      <c r="T457" s="21">
        <v>1.2222602014301157E-2</v>
      </c>
      <c r="V457" s="21">
        <v>28.61834</v>
      </c>
      <c r="W457" s="21">
        <v>0.23692367076479787</v>
      </c>
      <c r="X457" s="21">
        <f t="shared" si="46"/>
        <v>1.1846183538239893E-2</v>
      </c>
      <c r="Y457" s="21">
        <v>1.1818162716768176E-2</v>
      </c>
      <c r="AA457" s="21">
        <v>23.49887</v>
      </c>
      <c r="AB457" s="21">
        <v>0.22939025606644425</v>
      </c>
      <c r="AC457" s="21">
        <f t="shared" si="47"/>
        <v>1.1469512803322214E-2</v>
      </c>
      <c r="AD457">
        <v>1.0570418629363632E-2</v>
      </c>
      <c r="AH457" s="12"/>
      <c r="AI457" s="12"/>
      <c r="AR457" s="12"/>
      <c r="AS457" s="12"/>
    </row>
    <row r="458" spans="2:45" x14ac:dyDescent="0.2">
      <c r="B458" s="21">
        <v>2.0495999999999999</v>
      </c>
      <c r="C458" s="21">
        <v>6.7477360742490167E-2</v>
      </c>
      <c r="D458" s="21">
        <f t="shared" si="42"/>
        <v>3.3738680371245087E-3</v>
      </c>
      <c r="E458" s="21">
        <v>1.5810660960250841E-2</v>
      </c>
      <c r="G458" s="21">
        <v>1.9346000000000001</v>
      </c>
      <c r="H458" s="21">
        <v>6.7251775307334297E-2</v>
      </c>
      <c r="I458" s="21">
        <f t="shared" si="43"/>
        <v>3.362588765366715E-3</v>
      </c>
      <c r="J458" s="21">
        <v>1.7959315131708162E-2</v>
      </c>
      <c r="L458" s="21">
        <v>18.171199999999999</v>
      </c>
      <c r="M458" s="21">
        <v>0.19205790739231013</v>
      </c>
      <c r="N458" s="21">
        <f t="shared" si="44"/>
        <v>9.6028953696155068E-3</v>
      </c>
      <c r="O458" s="21">
        <v>2.3295063854816788E-2</v>
      </c>
      <c r="Q458" s="21">
        <v>14.7623</v>
      </c>
      <c r="R458" s="21">
        <v>0.17987831584369124</v>
      </c>
      <c r="S458" s="21">
        <f t="shared" si="45"/>
        <v>8.9939157921845626E-3</v>
      </c>
      <c r="T458" s="21">
        <v>1.8472330659665241E-2</v>
      </c>
      <c r="V458" s="21">
        <v>28.597239999999999</v>
      </c>
      <c r="W458" s="21">
        <v>0.23695568764033301</v>
      </c>
      <c r="X458" s="21">
        <f t="shared" si="46"/>
        <v>1.1847784382016651E-2</v>
      </c>
      <c r="Y458" s="21">
        <v>8.9699236340119674E-3</v>
      </c>
      <c r="AA458" s="21">
        <v>23.509630000000001</v>
      </c>
      <c r="AB458" s="21">
        <v>0.2294222249611011</v>
      </c>
      <c r="AC458" s="21">
        <f t="shared" si="47"/>
        <v>1.1471111248055055E-2</v>
      </c>
      <c r="AD458">
        <v>9.7542949514558084E-3</v>
      </c>
      <c r="AH458" s="12"/>
      <c r="AI458" s="12"/>
      <c r="AR458" s="12"/>
      <c r="AS458" s="12"/>
    </row>
    <row r="459" spans="2:45" x14ac:dyDescent="0.2">
      <c r="B459" s="21">
        <v>2.0499000000000001</v>
      </c>
      <c r="C459" s="21">
        <v>6.7501505675122989E-2</v>
      </c>
      <c r="D459" s="21">
        <f t="shared" si="42"/>
        <v>3.3750752837561496E-3</v>
      </c>
      <c r="E459" s="21">
        <v>1.4714380720913812E-2</v>
      </c>
      <c r="G459" s="21">
        <v>1.9411</v>
      </c>
      <c r="H459" s="21">
        <v>6.7264885856341522E-2</v>
      </c>
      <c r="I459" s="21">
        <f t="shared" si="43"/>
        <v>3.3632442928170762E-3</v>
      </c>
      <c r="J459" s="21">
        <v>2.1165939620059439E-2</v>
      </c>
      <c r="L459" s="21">
        <v>18.1404</v>
      </c>
      <c r="M459" s="21">
        <v>0.19212672939848222</v>
      </c>
      <c r="N459" s="21">
        <f t="shared" si="44"/>
        <v>9.6063364699241118E-3</v>
      </c>
      <c r="O459" s="21">
        <v>4.6473454788728732E-2</v>
      </c>
      <c r="Q459" s="21">
        <v>14.7529</v>
      </c>
      <c r="R459" s="21">
        <v>0.17988480824971281</v>
      </c>
      <c r="S459" s="21">
        <f t="shared" si="45"/>
        <v>8.9942404124856417E-3</v>
      </c>
      <c r="T459" s="21">
        <v>3.2896124391788024E-2</v>
      </c>
      <c r="V459" s="21">
        <v>28.619530000000001</v>
      </c>
      <c r="W459" s="21">
        <v>0.2369843081314835</v>
      </c>
      <c r="X459" s="21">
        <f t="shared" si="46"/>
        <v>1.1849215406574175E-2</v>
      </c>
      <c r="Y459" s="21">
        <v>1.0649993896712274E-2</v>
      </c>
      <c r="AA459" s="21">
        <v>23.48874</v>
      </c>
      <c r="AB459" s="21">
        <v>0.22945242636840799</v>
      </c>
      <c r="AC459" s="21">
        <f t="shared" si="47"/>
        <v>1.14726213184204E-2</v>
      </c>
      <c r="AD459">
        <v>9.5362817701657634E-3</v>
      </c>
      <c r="AH459" s="12"/>
      <c r="AI459" s="12"/>
      <c r="AR459" s="12"/>
      <c r="AS459" s="12"/>
    </row>
    <row r="460" spans="2:45" x14ac:dyDescent="0.2">
      <c r="B460" s="21">
        <v>2.0558999999999998</v>
      </c>
      <c r="C460" s="21">
        <v>6.7525654260435927E-2</v>
      </c>
      <c r="D460" s="21">
        <f t="shared" si="42"/>
        <v>3.3762827130217965E-3</v>
      </c>
      <c r="E460" s="21">
        <v>2.0808603989696181E-2</v>
      </c>
      <c r="G460" s="21">
        <v>1.9157</v>
      </c>
      <c r="H460" s="21">
        <v>6.7279327545995707E-2</v>
      </c>
      <c r="I460" s="21">
        <f t="shared" si="43"/>
        <v>3.3639663772997855E-3</v>
      </c>
      <c r="J460" s="21">
        <v>1.9393890790658841E-2</v>
      </c>
      <c r="L460" s="21">
        <v>18.1828</v>
      </c>
      <c r="M460" s="21">
        <v>0.1921956939703785</v>
      </c>
      <c r="N460" s="21">
        <f t="shared" si="44"/>
        <v>9.6097846985189264E-3</v>
      </c>
      <c r="O460" s="21">
        <v>6.9900157367491347E-2</v>
      </c>
      <c r="Q460" s="21">
        <v>14.796200000000001</v>
      </c>
      <c r="R460" s="21">
        <v>0.17989173848931561</v>
      </c>
      <c r="S460" s="21">
        <f t="shared" si="45"/>
        <v>8.9945869244657806E-3</v>
      </c>
      <c r="T460" s="21">
        <v>6.0205248940603286E-2</v>
      </c>
      <c r="V460" s="21">
        <v>28.612110000000001</v>
      </c>
      <c r="W460" s="21">
        <v>0.23701563788208627</v>
      </c>
      <c r="X460" s="21">
        <f t="shared" si="46"/>
        <v>1.1850781894104314E-2</v>
      </c>
      <c r="Y460" s="21">
        <v>4.0475450213678807E-2</v>
      </c>
      <c r="AA460" s="21">
        <v>23.509609999999999</v>
      </c>
      <c r="AB460" s="21">
        <v>0.22948494696313648</v>
      </c>
      <c r="AC460" s="21">
        <f t="shared" si="47"/>
        <v>1.1474247348156824E-2</v>
      </c>
      <c r="AD460">
        <v>1.3628471300920209E-2</v>
      </c>
      <c r="AH460" s="12"/>
      <c r="AI460" s="12"/>
      <c r="AR460" s="12"/>
      <c r="AS460" s="12"/>
    </row>
    <row r="461" spans="2:45" x14ac:dyDescent="0.2">
      <c r="B461" s="21">
        <v>2.0642999999999998</v>
      </c>
      <c r="C461" s="21">
        <v>6.7550331564022847E-2</v>
      </c>
      <c r="D461" s="21">
        <f t="shared" si="42"/>
        <v>3.3775165782011425E-3</v>
      </c>
      <c r="E461" s="21">
        <v>2.0774551740049649E-2</v>
      </c>
      <c r="G461" s="21">
        <v>1.8915</v>
      </c>
      <c r="H461" s="21">
        <v>6.7292417580072358E-2</v>
      </c>
      <c r="I461" s="21">
        <f t="shared" si="43"/>
        <v>3.3646208790036182E-3</v>
      </c>
      <c r="J461" s="21">
        <v>2.1589534501697847E-2</v>
      </c>
      <c r="L461" s="21">
        <v>18.2468</v>
      </c>
      <c r="M461" s="21">
        <v>0.19226479079051467</v>
      </c>
      <c r="N461" s="21">
        <f t="shared" si="44"/>
        <v>9.613239539525734E-3</v>
      </c>
      <c r="O461" s="21">
        <v>9.7073889383293713E-2</v>
      </c>
      <c r="Q461" s="21">
        <v>14.8363</v>
      </c>
      <c r="R461" s="21">
        <v>0.1798991241938539</v>
      </c>
      <c r="S461" s="21">
        <f t="shared" si="45"/>
        <v>8.9949562096926956E-3</v>
      </c>
      <c r="T461" s="21">
        <v>7.5076694120079404E-2</v>
      </c>
      <c r="V461" s="21">
        <v>28.62499</v>
      </c>
      <c r="W461" s="21">
        <v>0.2370463400553097</v>
      </c>
      <c r="X461" s="21">
        <f t="shared" si="46"/>
        <v>1.1852317002765485E-2</v>
      </c>
      <c r="Y461" s="21">
        <v>9.2719758034627633E-2</v>
      </c>
      <c r="AA461" s="21">
        <v>23.510539999999999</v>
      </c>
      <c r="AB461" s="21">
        <v>0.22951519663856479</v>
      </c>
      <c r="AC461" s="21">
        <f t="shared" si="47"/>
        <v>1.147575983192824E-2</v>
      </c>
      <c r="AD461">
        <v>1.2621266576694838E-2</v>
      </c>
      <c r="AH461" s="12"/>
      <c r="AI461" s="12"/>
      <c r="AR461" s="12"/>
      <c r="AS461" s="12"/>
    </row>
    <row r="462" spans="2:45" x14ac:dyDescent="0.2">
      <c r="B462" s="21">
        <v>2.0994999999999999</v>
      </c>
      <c r="C462" s="21">
        <v>6.7574487683626616E-2</v>
      </c>
      <c r="D462" s="21">
        <f t="shared" si="42"/>
        <v>3.3787243841813309E-3</v>
      </c>
      <c r="E462" s="21">
        <v>1.7442419556930794E-2</v>
      </c>
      <c r="G462" s="21">
        <v>1.9254</v>
      </c>
      <c r="H462" s="21">
        <v>6.7305497333293121E-2</v>
      </c>
      <c r="I462" s="21">
        <f t="shared" si="43"/>
        <v>3.3652748666646564E-3</v>
      </c>
      <c r="J462" s="21">
        <v>2.2956328103597098E-2</v>
      </c>
      <c r="L462" s="21">
        <v>18.3154</v>
      </c>
      <c r="M462" s="21">
        <v>0.1923340095273732</v>
      </c>
      <c r="N462" s="21">
        <f t="shared" si="44"/>
        <v>9.6167004763686604E-3</v>
      </c>
      <c r="O462" s="21">
        <v>8.0932854886009792E-2</v>
      </c>
      <c r="Q462" s="21">
        <v>14.899900000000001</v>
      </c>
      <c r="R462" s="21">
        <v>0.17990698299622052</v>
      </c>
      <c r="S462" s="21">
        <f t="shared" si="45"/>
        <v>8.9953491498110261E-3</v>
      </c>
      <c r="T462" s="21">
        <v>5.9400521883229022E-2</v>
      </c>
      <c r="V462" s="21">
        <v>28.70092</v>
      </c>
      <c r="W462" s="21">
        <v>0.23707602481669632</v>
      </c>
      <c r="X462" s="21">
        <f t="shared" si="46"/>
        <v>1.1853801240834816E-2</v>
      </c>
      <c r="Y462" s="21">
        <v>0.12543955576292418</v>
      </c>
      <c r="AA462" s="21">
        <v>23.482109999999999</v>
      </c>
      <c r="AB462" s="21">
        <v>0.22954776597150472</v>
      </c>
      <c r="AC462" s="21">
        <f t="shared" si="47"/>
        <v>1.1477388298575237E-2</v>
      </c>
      <c r="AD462">
        <v>1.2449384322125657E-2</v>
      </c>
      <c r="AH462" s="12"/>
      <c r="AI462" s="12"/>
      <c r="AR462" s="12"/>
      <c r="AS462" s="12"/>
    </row>
    <row r="463" spans="2:45" x14ac:dyDescent="0.2">
      <c r="B463" s="21">
        <v>2.085</v>
      </c>
      <c r="C463" s="21">
        <v>6.7599172717601991E-2</v>
      </c>
      <c r="D463" s="21">
        <f t="shared" si="42"/>
        <v>3.3799586358800996E-3</v>
      </c>
      <c r="E463" s="21">
        <v>1.5168322253960772E-2</v>
      </c>
      <c r="G463" s="21">
        <v>1.9451000000000001</v>
      </c>
      <c r="H463" s="21">
        <v>6.73192374028765E-2</v>
      </c>
      <c r="I463" s="21">
        <f t="shared" si="43"/>
        <v>3.3659618701438253E-3</v>
      </c>
      <c r="J463" s="21">
        <v>2.4503734409269184E-2</v>
      </c>
      <c r="L463" s="21">
        <v>18.380099999999999</v>
      </c>
      <c r="M463" s="21">
        <v>0.19240333985558905</v>
      </c>
      <c r="N463" s="21">
        <f t="shared" si="44"/>
        <v>9.6201669927794536E-3</v>
      </c>
      <c r="O463" s="21">
        <v>5.3831895749638772E-2</v>
      </c>
      <c r="Q463" s="21">
        <v>14.9377</v>
      </c>
      <c r="R463" s="21">
        <v>0.17991533244337529</v>
      </c>
      <c r="S463" s="21">
        <f t="shared" si="45"/>
        <v>8.995766622168765E-3</v>
      </c>
      <c r="T463" s="21">
        <v>3.8131509280383891E-2</v>
      </c>
      <c r="V463" s="21">
        <v>28.83062</v>
      </c>
      <c r="W463" s="21">
        <v>0.23710651766491825</v>
      </c>
      <c r="X463" s="21">
        <f t="shared" si="46"/>
        <v>1.1855325883245914E-2</v>
      </c>
      <c r="Y463" s="21">
        <v>0.12204446886278708</v>
      </c>
      <c r="AA463" s="21">
        <v>23.494759999999999</v>
      </c>
      <c r="AB463" s="21">
        <v>0.22957856613920286</v>
      </c>
      <c r="AC463" s="21">
        <f t="shared" si="47"/>
        <v>1.1478928306960144E-2</v>
      </c>
      <c r="AD463">
        <v>1.1382794911619672E-2</v>
      </c>
      <c r="AH463" s="12"/>
      <c r="AI463" s="12"/>
      <c r="AR463" s="12"/>
      <c r="AS463" s="12"/>
    </row>
    <row r="464" spans="2:45" x14ac:dyDescent="0.2">
      <c r="B464" s="21">
        <v>2.0834999999999999</v>
      </c>
      <c r="C464" s="21">
        <v>6.762386171314283E-2</v>
      </c>
      <c r="D464" s="21">
        <f t="shared" si="42"/>
        <v>3.3811930856571418E-3</v>
      </c>
      <c r="E464" s="21">
        <v>1.3230003779288997E-2</v>
      </c>
      <c r="G464" s="21">
        <v>1.8915999999999999</v>
      </c>
      <c r="H464" s="21">
        <v>6.7332967335430913E-2</v>
      </c>
      <c r="I464" s="21">
        <f t="shared" si="43"/>
        <v>3.3666483667715457E-3</v>
      </c>
      <c r="J464" s="21">
        <v>2.3863842942828839E-2</v>
      </c>
      <c r="L464" s="21">
        <v>18.3553</v>
      </c>
      <c r="M464" s="21">
        <v>0.19247277153665798</v>
      </c>
      <c r="N464" s="21">
        <f t="shared" si="44"/>
        <v>9.6236385768328995E-3</v>
      </c>
      <c r="O464" s="21">
        <v>2.4459660668128352E-2</v>
      </c>
      <c r="Q464" s="21">
        <v>14.9185</v>
      </c>
      <c r="R464" s="21">
        <v>0.17992418973250662</v>
      </c>
      <c r="S464" s="21">
        <f t="shared" si="45"/>
        <v>8.9962094866253318E-3</v>
      </c>
      <c r="T464" s="21">
        <v>1.6852833589636719E-2</v>
      </c>
      <c r="V464" s="21">
        <v>28.894559999999998</v>
      </c>
      <c r="W464" s="21">
        <v>0.23713590366445841</v>
      </c>
      <c r="X464" s="21">
        <f t="shared" si="46"/>
        <v>1.1856795183222921E-2</v>
      </c>
      <c r="Y464" s="21">
        <v>8.8073143579640384E-2</v>
      </c>
      <c r="AA464" s="21">
        <v>23.489820000000002</v>
      </c>
      <c r="AB464" s="21">
        <v>0.22961118384873311</v>
      </c>
      <c r="AC464" s="21">
        <f t="shared" si="47"/>
        <v>1.1480559192436656E-2</v>
      </c>
      <c r="AD464">
        <v>5.8858372386606838E-3</v>
      </c>
      <c r="AH464" s="12"/>
      <c r="AI464" s="12"/>
      <c r="AR464" s="12"/>
      <c r="AS464" s="12"/>
    </row>
    <row r="465" spans="2:45" x14ac:dyDescent="0.2">
      <c r="B465" s="21">
        <v>2.0638999999999998</v>
      </c>
      <c r="C465" s="21">
        <v>6.7649079417771985E-2</v>
      </c>
      <c r="D465" s="21">
        <f t="shared" si="42"/>
        <v>3.3824539708885992E-3</v>
      </c>
      <c r="E465" s="21">
        <v>8.4358164987155034E-3</v>
      </c>
      <c r="G465" s="21">
        <v>1.9327000000000001</v>
      </c>
      <c r="H465" s="21">
        <v>6.7346687127172095E-2</v>
      </c>
      <c r="I465" s="21">
        <f t="shared" si="43"/>
        <v>3.367334356358605E-3</v>
      </c>
      <c r="J465" s="21">
        <v>2.4712001133052771E-2</v>
      </c>
      <c r="L465" s="21">
        <v>18.366700000000002</v>
      </c>
      <c r="M465" s="21">
        <v>0.19254229441886114</v>
      </c>
      <c r="N465" s="21">
        <f t="shared" si="44"/>
        <v>9.6271147209430578E-3</v>
      </c>
      <c r="O465" s="21">
        <v>8.9970550737446774E-3</v>
      </c>
      <c r="Q465" s="21">
        <v>14.9015</v>
      </c>
      <c r="R465" s="21">
        <v>0.17993357188852693</v>
      </c>
      <c r="S465" s="21">
        <f t="shared" si="45"/>
        <v>8.9966785944263477E-3</v>
      </c>
      <c r="T465" s="21">
        <v>2.6050143953536557E-2</v>
      </c>
      <c r="V465" s="21">
        <v>28.898779999999999</v>
      </c>
      <c r="W465" s="21">
        <v>0.23716522898868661</v>
      </c>
      <c r="X465" s="21">
        <f t="shared" si="46"/>
        <v>1.1858261449434332E-2</v>
      </c>
      <c r="Y465" s="21">
        <v>3.1932672609726841E-2</v>
      </c>
      <c r="AA465" s="21">
        <v>23.48396</v>
      </c>
      <c r="AB465" s="21">
        <v>0.22964152896810622</v>
      </c>
      <c r="AC465" s="21">
        <f t="shared" si="47"/>
        <v>1.1482076448405312E-2</v>
      </c>
      <c r="AD465">
        <v>6.0280909084054288E-3</v>
      </c>
      <c r="AH465" s="12"/>
      <c r="AI465" s="12"/>
      <c r="AR465" s="12"/>
      <c r="AS465" s="12"/>
    </row>
    <row r="466" spans="2:45" x14ac:dyDescent="0.2">
      <c r="B466" s="21">
        <v>2.0743999999999998</v>
      </c>
      <c r="C466" s="21">
        <v>6.7673251679049903E-2</v>
      </c>
      <c r="D466" s="21">
        <f t="shared" si="42"/>
        <v>3.3836625839524953E-3</v>
      </c>
      <c r="E466" s="21">
        <v>2.2215467584545703E-2</v>
      </c>
      <c r="G466" s="21">
        <v>1.9534</v>
      </c>
      <c r="H466" s="21">
        <v>6.7359726683493409E-2</v>
      </c>
      <c r="I466" s="21">
        <f t="shared" si="43"/>
        <v>3.3679863341746705E-3</v>
      </c>
      <c r="J466" s="21">
        <v>2.420530933493726E-2</v>
      </c>
      <c r="L466" s="21">
        <v>18.363</v>
      </c>
      <c r="M466" s="21">
        <v>0.19261189837677536</v>
      </c>
      <c r="N466" s="21">
        <f t="shared" si="44"/>
        <v>9.6305949188387682E-3</v>
      </c>
      <c r="O466" s="21">
        <v>4.358554806355228E-3</v>
      </c>
      <c r="Q466" s="21">
        <v>14.8986</v>
      </c>
      <c r="R466" s="21">
        <v>0.17994349550058295</v>
      </c>
      <c r="S466" s="21">
        <f t="shared" si="45"/>
        <v>8.9971747750291469E-3</v>
      </c>
      <c r="T466" s="21">
        <v>2.7083851277098395E-2</v>
      </c>
      <c r="V466" s="21">
        <v>28.913930000000001</v>
      </c>
      <c r="W466" s="21">
        <v>0.2371939257522957</v>
      </c>
      <c r="X466" s="21">
        <f t="shared" si="46"/>
        <v>1.1859696287614786E-2</v>
      </c>
      <c r="Y466" s="21">
        <v>1.0581615188619258E-2</v>
      </c>
      <c r="AA466" s="21">
        <v>23.48068</v>
      </c>
      <c r="AB466" s="21">
        <v>0.22967469727273121</v>
      </c>
      <c r="AC466" s="21">
        <f t="shared" si="47"/>
        <v>1.148373486363656E-2</v>
      </c>
      <c r="AD466">
        <v>4.9326950037482135E-3</v>
      </c>
      <c r="AH466" s="12"/>
      <c r="AI466" s="12"/>
      <c r="AR466" s="12"/>
      <c r="AS466" s="12"/>
    </row>
    <row r="467" spans="2:45" x14ac:dyDescent="0.2">
      <c r="B467" s="21">
        <v>2.0760000000000001</v>
      </c>
      <c r="C467" s="21">
        <v>6.7698477428239548E-2</v>
      </c>
      <c r="D467" s="21">
        <f t="shared" si="42"/>
        <v>3.3849238714119775E-3</v>
      </c>
      <c r="E467" s="21">
        <v>2.2341508453996572E-2</v>
      </c>
      <c r="G467" s="21">
        <v>1.946</v>
      </c>
      <c r="H467" s="21">
        <v>6.7373426932121463E-2</v>
      </c>
      <c r="I467" s="21">
        <f t="shared" si="43"/>
        <v>3.3686713466060734E-3</v>
      </c>
      <c r="J467" s="21">
        <v>1.4999899999666692E-2</v>
      </c>
      <c r="L467" s="21">
        <v>18.364999999999998</v>
      </c>
      <c r="M467" s="21">
        <v>0.1926815733516706</v>
      </c>
      <c r="N467" s="21">
        <f t="shared" si="44"/>
        <v>9.6340786675835309E-3</v>
      </c>
      <c r="O467" s="21">
        <v>6.0959002616519662E-3</v>
      </c>
      <c r="Q467" s="21">
        <v>14.960699999999999</v>
      </c>
      <c r="R467" s="21">
        <v>0.17995397672287364</v>
      </c>
      <c r="S467" s="21">
        <f t="shared" si="45"/>
        <v>8.9976988361436822E-3</v>
      </c>
      <c r="T467" s="21">
        <v>2.6878374206785349E-2</v>
      </c>
      <c r="V467" s="21">
        <v>28.886839999999999</v>
      </c>
      <c r="W467" s="21">
        <v>0.23722247243827604</v>
      </c>
      <c r="X467" s="21">
        <f t="shared" si="46"/>
        <v>1.1861123621913803E-2</v>
      </c>
      <c r="Y467" s="21">
        <v>1.0782695395865084E-2</v>
      </c>
      <c r="AA467" s="21">
        <v>23.493259999999999</v>
      </c>
      <c r="AB467" s="21">
        <v>0.22970508956580649</v>
      </c>
      <c r="AC467" s="21">
        <f t="shared" si="47"/>
        <v>1.1485254478290324E-2</v>
      </c>
      <c r="AD467">
        <v>4.7818845657335825E-3</v>
      </c>
      <c r="AH467" s="12"/>
      <c r="AI467" s="12"/>
      <c r="AR467" s="12"/>
      <c r="AS467" s="12"/>
    </row>
    <row r="468" spans="2:45" x14ac:dyDescent="0.2">
      <c r="B468" s="21">
        <v>2.0272999999999999</v>
      </c>
      <c r="C468" s="21">
        <v>6.7723182585768149E-2</v>
      </c>
      <c r="D468" s="21">
        <f t="shared" si="42"/>
        <v>3.3861591292884078E-3</v>
      </c>
      <c r="E468" s="21">
        <v>2.2861386659605774E-2</v>
      </c>
      <c r="G468" s="21">
        <v>1.9397</v>
      </c>
      <c r="H468" s="21">
        <v>6.7387117655995046E-2</v>
      </c>
      <c r="I468" s="21">
        <f t="shared" si="43"/>
        <v>3.3693558827997527E-3</v>
      </c>
      <c r="J468" s="21">
        <v>1.7640153060560479E-2</v>
      </c>
      <c r="L468" s="21">
        <v>18.3626</v>
      </c>
      <c r="M468" s="21">
        <v>0.19275130929101353</v>
      </c>
      <c r="N468" s="21">
        <f t="shared" si="44"/>
        <v>9.6375654645506764E-3</v>
      </c>
      <c r="O468" s="21">
        <v>1.3869679159951883E-2</v>
      </c>
      <c r="Q468" s="21">
        <v>14.9442</v>
      </c>
      <c r="R468" s="21">
        <v>0.17996503162842667</v>
      </c>
      <c r="S468" s="21">
        <f t="shared" si="45"/>
        <v>8.9982515814213335E-3</v>
      </c>
      <c r="T468" s="21">
        <v>2.3063781129727838E-2</v>
      </c>
      <c r="V468" s="21">
        <v>28.907060000000001</v>
      </c>
      <c r="W468" s="21">
        <v>0.2372504791473812</v>
      </c>
      <c r="X468" s="21">
        <f t="shared" si="46"/>
        <v>1.1862523957369061E-2</v>
      </c>
      <c r="Y468" s="21">
        <v>1.2100573540126445E-2</v>
      </c>
      <c r="AA468" s="21">
        <v>23.488060000000001</v>
      </c>
      <c r="AB468" s="21">
        <v>0.22973830551554181</v>
      </c>
      <c r="AC468" s="21">
        <f t="shared" si="47"/>
        <v>1.1486915275777091E-2</v>
      </c>
      <c r="AD468">
        <v>5.7718047437526178E-3</v>
      </c>
      <c r="AH468" s="12"/>
      <c r="AI468" s="12"/>
      <c r="AR468" s="12"/>
      <c r="AS468" s="12"/>
    </row>
    <row r="469" spans="2:45" x14ac:dyDescent="0.2">
      <c r="B469" s="21">
        <v>2.0840999999999998</v>
      </c>
      <c r="C469" s="21">
        <v>6.7747891990893205E-2</v>
      </c>
      <c r="D469" s="21">
        <f t="shared" si="42"/>
        <v>3.3873945995446606E-3</v>
      </c>
      <c r="E469" s="21">
        <v>2.517663599450895E-2</v>
      </c>
      <c r="G469" s="21">
        <v>1.9140999999999999</v>
      </c>
      <c r="H469" s="21">
        <v>6.7400798920714253E-2</v>
      </c>
      <c r="I469" s="21">
        <f t="shared" si="43"/>
        <v>3.3700399460357129E-3</v>
      </c>
      <c r="J469" s="21">
        <v>1.6797827240449904E-2</v>
      </c>
      <c r="L469" s="21">
        <v>18.351199999999999</v>
      </c>
      <c r="M469" s="21">
        <v>0.1928210961283558</v>
      </c>
      <c r="N469" s="21">
        <f t="shared" si="44"/>
        <v>9.6410548064177898E-3</v>
      </c>
      <c r="O469" s="21">
        <v>1.3824181711768919E-2</v>
      </c>
      <c r="Q469" s="21">
        <v>14.9284</v>
      </c>
      <c r="R469" s="21">
        <v>0.17997667629822992</v>
      </c>
      <c r="S469" s="21">
        <f t="shared" si="45"/>
        <v>8.9988338149114954E-3</v>
      </c>
      <c r="T469" s="21">
        <v>1.6135767722671224E-2</v>
      </c>
      <c r="V469" s="21">
        <v>28.893180000000001</v>
      </c>
      <c r="W469" s="21">
        <v>0.23727794565876995</v>
      </c>
      <c r="X469" s="21">
        <f t="shared" si="46"/>
        <v>1.1863897282938497E-2</v>
      </c>
      <c r="Y469" s="21">
        <v>1.1921540168954962E-2</v>
      </c>
      <c r="AA469" s="21">
        <v>23.484549999999999</v>
      </c>
      <c r="AB469" s="21">
        <v>0.22976924718819508</v>
      </c>
      <c r="AC469" s="21">
        <f t="shared" si="47"/>
        <v>1.1488462359409755E-2</v>
      </c>
      <c r="AD469">
        <v>6.9478896076432669E-3</v>
      </c>
      <c r="AH469" s="12"/>
      <c r="AI469" s="12"/>
      <c r="AR469" s="12"/>
      <c r="AS469" s="12"/>
    </row>
    <row r="470" spans="2:45" x14ac:dyDescent="0.2">
      <c r="B470" s="21">
        <v>2.0764</v>
      </c>
      <c r="C470" s="21">
        <v>6.777313014923321E-2</v>
      </c>
      <c r="D470" s="21">
        <f t="shared" si="42"/>
        <v>3.3886565074616607E-3</v>
      </c>
      <c r="E470" s="21">
        <v>2.5092289652401265E-2</v>
      </c>
      <c r="G470" s="21">
        <v>1.9598</v>
      </c>
      <c r="H470" s="21">
        <v>6.7413800703759949E-2</v>
      </c>
      <c r="I470" s="21">
        <f t="shared" si="43"/>
        <v>3.3706900351879975E-3</v>
      </c>
      <c r="J470" s="21">
        <v>1.7132045995735607E-2</v>
      </c>
      <c r="L470" s="21">
        <v>18.388999999999999</v>
      </c>
      <c r="M470" s="21">
        <v>0.19289092378341752</v>
      </c>
      <c r="N470" s="21">
        <f t="shared" si="44"/>
        <v>9.6445461891708772E-3</v>
      </c>
      <c r="O470" s="21">
        <v>1.4082187330099142E-2</v>
      </c>
      <c r="Q470" s="21">
        <v>14.9268</v>
      </c>
      <c r="R470" s="21">
        <v>0.17998892682217074</v>
      </c>
      <c r="S470" s="21">
        <f t="shared" si="45"/>
        <v>8.9994463411085367E-3</v>
      </c>
      <c r="T470" s="21">
        <v>2.2088503797224268E-2</v>
      </c>
      <c r="V470" s="21">
        <v>28.91262</v>
      </c>
      <c r="W470" s="21">
        <v>0.23730574012436073</v>
      </c>
      <c r="X470" s="21">
        <f t="shared" si="46"/>
        <v>1.1865287006218037E-2</v>
      </c>
      <c r="Y470" s="21">
        <v>1.1466249168756179E-2</v>
      </c>
      <c r="AA470" s="21">
        <v>23.478929999999998</v>
      </c>
      <c r="AB470" s="21">
        <v>0.22980200784705429</v>
      </c>
      <c r="AC470" s="21">
        <f t="shared" si="47"/>
        <v>1.1490100392352716E-2</v>
      </c>
      <c r="AD470">
        <v>4.8859420790670254E-3</v>
      </c>
      <c r="AH470" s="12"/>
      <c r="AI470" s="12"/>
      <c r="AR470" s="12"/>
      <c r="AS470" s="12"/>
    </row>
    <row r="471" spans="2:45" x14ac:dyDescent="0.2">
      <c r="B471" s="21">
        <v>2.0910000000000002</v>
      </c>
      <c r="C471" s="21">
        <v>6.7797848029775246E-2</v>
      </c>
      <c r="D471" s="21">
        <f t="shared" si="42"/>
        <v>3.3898924014887626E-3</v>
      </c>
      <c r="E471" s="21">
        <v>1.0511041813255318E-2</v>
      </c>
      <c r="G471" s="21">
        <v>1.9338</v>
      </c>
      <c r="H471" s="21">
        <v>6.742746364899517E-2</v>
      </c>
      <c r="I471" s="21">
        <f t="shared" si="43"/>
        <v>3.3713731824497589E-3</v>
      </c>
      <c r="J471" s="21">
        <v>1.6945117290830432E-2</v>
      </c>
      <c r="L471" s="21">
        <v>18.37</v>
      </c>
      <c r="M471" s="21">
        <v>0.19296078216218263</v>
      </c>
      <c r="N471" s="21">
        <f t="shared" si="44"/>
        <v>9.6480391081091316E-3</v>
      </c>
      <c r="O471" s="21">
        <v>1.4121543824950801E-2</v>
      </c>
      <c r="Q471" s="21">
        <v>14.921099999999999</v>
      </c>
      <c r="R471" s="21">
        <v>0.18000179930000232</v>
      </c>
      <c r="S471" s="21">
        <f t="shared" si="45"/>
        <v>9.0000899650001156E-3</v>
      </c>
      <c r="T471" s="21">
        <v>1.8012689971239296E-2</v>
      </c>
      <c r="V471" s="21">
        <v>28.886710000000001</v>
      </c>
      <c r="W471" s="21">
        <v>0.23733299396042434</v>
      </c>
      <c r="X471" s="21">
        <f t="shared" si="46"/>
        <v>1.1866649698021217E-2</v>
      </c>
      <c r="Y471" s="21">
        <v>1.263349001661869E-2</v>
      </c>
      <c r="AA471" s="21">
        <v>23.475940000000001</v>
      </c>
      <c r="AB471" s="21">
        <v>0.22983299595677639</v>
      </c>
      <c r="AC471" s="21">
        <f t="shared" si="47"/>
        <v>1.1491649797838821E-2</v>
      </c>
      <c r="AD471">
        <v>5.3799191443734797E-3</v>
      </c>
      <c r="AH471" s="12"/>
      <c r="AI471" s="12"/>
      <c r="AR471" s="12"/>
      <c r="AS471" s="12"/>
    </row>
    <row r="472" spans="2:45" x14ac:dyDescent="0.2">
      <c r="B472" s="21">
        <v>2.0653999999999999</v>
      </c>
      <c r="C472" s="21">
        <v>6.7823094608082848E-2</v>
      </c>
      <c r="D472" s="21">
        <f t="shared" si="42"/>
        <v>3.3911547304041425E-3</v>
      </c>
      <c r="E472" s="21">
        <v>2.1376154939558325E-2</v>
      </c>
      <c r="G472" s="21">
        <v>1.925</v>
      </c>
      <c r="H472" s="21">
        <v>6.7441117610779547E-2</v>
      </c>
      <c r="I472" s="21">
        <f t="shared" si="43"/>
        <v>3.3720558805389773E-3</v>
      </c>
      <c r="J472" s="21">
        <v>1.7850966360396268E-2</v>
      </c>
      <c r="L472" s="21">
        <v>18.3614</v>
      </c>
      <c r="M472" s="21">
        <v>0.19303066115700429</v>
      </c>
      <c r="N472" s="21">
        <f t="shared" si="44"/>
        <v>9.6515330578502145E-3</v>
      </c>
      <c r="O472" s="21">
        <v>1.0462647848417677E-2</v>
      </c>
      <c r="Q472" s="21">
        <v>14.884600000000001</v>
      </c>
      <c r="R472" s="21">
        <v>0.18001530984234185</v>
      </c>
      <c r="S472" s="21">
        <f t="shared" si="45"/>
        <v>9.0007654921170927E-3</v>
      </c>
      <c r="T472" s="21">
        <v>1.7303670130928511E-2</v>
      </c>
      <c r="V472" s="21">
        <v>28.88907</v>
      </c>
      <c r="W472" s="21">
        <v>0.23735723439523962</v>
      </c>
      <c r="X472" s="21">
        <f t="shared" si="46"/>
        <v>1.1867861719761981E-2</v>
      </c>
      <c r="Y472" s="21">
        <v>1.3058341012548354E-2</v>
      </c>
      <c r="AA472" s="21">
        <v>23.484649999999998</v>
      </c>
      <c r="AB472" s="21">
        <v>0.22986630610110351</v>
      </c>
      <c r="AC472" s="21">
        <f t="shared" si="47"/>
        <v>1.1493315305055176E-2</v>
      </c>
      <c r="AD472">
        <v>5.9254257231021335E-3</v>
      </c>
      <c r="AH472" s="12"/>
      <c r="AI472" s="12"/>
      <c r="AR472" s="12"/>
      <c r="AS472" s="12"/>
    </row>
    <row r="473" spans="2:45" x14ac:dyDescent="0.2">
      <c r="B473" s="21">
        <v>2.0691999999999999</v>
      </c>
      <c r="C473" s="21">
        <v>6.7848345561054624E-2</v>
      </c>
      <c r="D473" s="21">
        <f t="shared" si="42"/>
        <v>3.3924172780527314E-3</v>
      </c>
      <c r="E473" s="21">
        <v>2.2966323171113082E-2</v>
      </c>
      <c r="G473" s="21">
        <v>1.9298999999999999</v>
      </c>
      <c r="H473" s="21">
        <v>6.7454762794108183E-2</v>
      </c>
      <c r="I473" s="21">
        <f t="shared" si="43"/>
        <v>3.3727381397054093E-3</v>
      </c>
      <c r="J473" s="21">
        <v>2.4774523204291889E-2</v>
      </c>
      <c r="L473" s="21">
        <v>18.373699999999999</v>
      </c>
      <c r="M473" s="21">
        <v>0.1931005506467236</v>
      </c>
      <c r="N473" s="21">
        <f t="shared" si="44"/>
        <v>9.6550275323361804E-3</v>
      </c>
      <c r="O473" s="21">
        <v>9.8074971322972045E-3</v>
      </c>
      <c r="Q473" s="21">
        <v>14.910500000000001</v>
      </c>
      <c r="R473" s="21">
        <v>0.18002947457169571</v>
      </c>
      <c r="S473" s="21">
        <f t="shared" si="45"/>
        <v>9.0014737285847857E-3</v>
      </c>
      <c r="T473" s="21">
        <v>1.7644177509875344E-2</v>
      </c>
      <c r="V473" s="21">
        <v>28.912030000000001</v>
      </c>
      <c r="W473" s="21">
        <v>0.2373838846702194</v>
      </c>
      <c r="X473" s="21">
        <f t="shared" si="46"/>
        <v>1.1869194233510971E-2</v>
      </c>
      <c r="Y473" s="21">
        <v>1.0572354515433497E-2</v>
      </c>
      <c r="AA473" s="21">
        <v>23.472359999999998</v>
      </c>
      <c r="AB473" s="21">
        <v>0.22989734027543973</v>
      </c>
      <c r="AC473" s="21">
        <f t="shared" si="47"/>
        <v>1.1494867013771988E-2</v>
      </c>
      <c r="AD473">
        <v>6.6969082418676246E-3</v>
      </c>
      <c r="AH473" s="12"/>
      <c r="AI473" s="12"/>
      <c r="AR473" s="12"/>
      <c r="AS473" s="12"/>
    </row>
    <row r="474" spans="2:45" x14ac:dyDescent="0.2">
      <c r="B474" s="21">
        <v>2.0329999999999999</v>
      </c>
      <c r="C474" s="21">
        <v>6.7873600802983089E-2</v>
      </c>
      <c r="D474" s="21">
        <f t="shared" si="42"/>
        <v>3.3936800401491544E-3</v>
      </c>
      <c r="E474" s="21">
        <v>1.9490818351213562E-2</v>
      </c>
      <c r="G474" s="21">
        <v>1.9109</v>
      </c>
      <c r="H474" s="21">
        <v>6.746839933402872E-2</v>
      </c>
      <c r="I474" s="21">
        <f t="shared" si="43"/>
        <v>3.3734199667014362E-3</v>
      </c>
      <c r="J474" s="21">
        <v>2.4765156975072804E-2</v>
      </c>
      <c r="L474" s="21">
        <v>18.380500000000001</v>
      </c>
      <c r="M474" s="21">
        <v>0.19317044049680046</v>
      </c>
      <c r="N474" s="21">
        <f t="shared" si="44"/>
        <v>9.6585220248400234E-3</v>
      </c>
      <c r="O474" s="21">
        <v>1.0270686442493139E-2</v>
      </c>
      <c r="Q474" s="21">
        <v>14.9244</v>
      </c>
      <c r="R474" s="21">
        <v>0.18004430962351534</v>
      </c>
      <c r="S474" s="21">
        <f t="shared" si="45"/>
        <v>9.0022154811757668E-3</v>
      </c>
      <c r="T474" s="21">
        <v>1.8257957169409571E-2</v>
      </c>
      <c r="V474" s="21">
        <v>28.889980000000001</v>
      </c>
      <c r="W474" s="21">
        <v>0.23741086203525066</v>
      </c>
      <c r="X474" s="21">
        <f t="shared" si="46"/>
        <v>1.1870543101762533E-2</v>
      </c>
      <c r="Y474" s="21">
        <v>1.0191578386098753E-2</v>
      </c>
      <c r="AA474" s="21">
        <v>23.48658</v>
      </c>
      <c r="AB474" s="21">
        <v>0.22993119952815</v>
      </c>
      <c r="AC474" s="21">
        <f t="shared" si="47"/>
        <v>1.14965599764075E-2</v>
      </c>
      <c r="AD474">
        <v>6.7717597417509484E-3</v>
      </c>
      <c r="AH474" s="12"/>
      <c r="AI474" s="12"/>
      <c r="AR474" s="12"/>
      <c r="AS474" s="12"/>
    </row>
    <row r="475" spans="2:45" x14ac:dyDescent="0.2">
      <c r="B475" s="21">
        <v>2.0868000000000002</v>
      </c>
      <c r="C475" s="21">
        <v>6.7898860459292554E-2</v>
      </c>
      <c r="D475" s="21">
        <f t="shared" si="42"/>
        <v>3.3949430229646277E-3</v>
      </c>
      <c r="E475" s="21">
        <v>2.2173678089121882E-2</v>
      </c>
      <c r="G475" s="21">
        <v>1.9767999999999999</v>
      </c>
      <c r="H475" s="21">
        <v>6.7482027295542119E-2</v>
      </c>
      <c r="I475" s="21">
        <f t="shared" si="43"/>
        <v>3.3741013647771061E-3</v>
      </c>
      <c r="J475" s="21">
        <v>2.4634082081538937E-2</v>
      </c>
      <c r="L475" s="21">
        <v>18.355799999999999</v>
      </c>
      <c r="M475" s="21">
        <v>0.19324032055945486</v>
      </c>
      <c r="N475" s="21">
        <f t="shared" si="44"/>
        <v>9.6620160279727446E-3</v>
      </c>
      <c r="O475" s="21">
        <v>1.0877407779430035E-2</v>
      </c>
      <c r="Q475" s="21">
        <v>14.8918</v>
      </c>
      <c r="R475" s="21">
        <v>0.18005983114728388</v>
      </c>
      <c r="S475" s="21">
        <f t="shared" si="45"/>
        <v>9.0029915573641948E-3</v>
      </c>
      <c r="T475" s="21">
        <v>1.5646501206340108E-2</v>
      </c>
      <c r="V475" s="21">
        <v>28.900490000000001</v>
      </c>
      <c r="W475" s="21">
        <v>0.2374368192789551</v>
      </c>
      <c r="X475" s="21">
        <f t="shared" si="46"/>
        <v>1.1871840963947757E-2</v>
      </c>
      <c r="Y475" s="21">
        <v>1.7762946546111026E-2</v>
      </c>
      <c r="AA475" s="21">
        <v>23.472840000000001</v>
      </c>
      <c r="AB475" s="21">
        <v>0.22996227939355332</v>
      </c>
      <c r="AC475" s="21">
        <f t="shared" si="47"/>
        <v>1.1498113969677667E-2</v>
      </c>
      <c r="AD475">
        <v>7.5013952035609191E-3</v>
      </c>
      <c r="AH475" s="12"/>
      <c r="AI475" s="12"/>
      <c r="AR475" s="12"/>
      <c r="AS475" s="12"/>
    </row>
    <row r="476" spans="2:45" x14ac:dyDescent="0.2">
      <c r="B476" s="21">
        <v>2.06</v>
      </c>
      <c r="C476" s="21">
        <v>6.7924124584743201E-2</v>
      </c>
      <c r="D476" s="21">
        <f t="shared" si="42"/>
        <v>3.3962062292371602E-3</v>
      </c>
      <c r="E476" s="21">
        <v>2.2466018783932423E-2</v>
      </c>
      <c r="G476" s="21">
        <v>1.9367000000000001</v>
      </c>
      <c r="H476" s="21">
        <v>6.749497718726237E-2</v>
      </c>
      <c r="I476" s="21">
        <f t="shared" si="43"/>
        <v>3.3747488593631188E-3</v>
      </c>
      <c r="J476" s="21">
        <v>3.7981047905501504E-2</v>
      </c>
      <c r="L476" s="21">
        <v>18.360700000000001</v>
      </c>
      <c r="M476" s="21">
        <v>0.19331018067382255</v>
      </c>
      <c r="N476" s="21">
        <f t="shared" si="44"/>
        <v>9.665509033691129E-3</v>
      </c>
      <c r="O476" s="21">
        <v>1.9580781394009324E-2</v>
      </c>
      <c r="Q476" s="21">
        <v>14.9239</v>
      </c>
      <c r="R476" s="21">
        <v>0.18007605530763088</v>
      </c>
      <c r="S476" s="21">
        <f t="shared" si="45"/>
        <v>9.0038027653815446E-3</v>
      </c>
      <c r="T476" s="21">
        <v>1.5463893429534593E-2</v>
      </c>
      <c r="V476" s="21">
        <v>28.907139999999998</v>
      </c>
      <c r="W476" s="21">
        <v>0.23746271342760067</v>
      </c>
      <c r="X476" s="21">
        <f t="shared" si="46"/>
        <v>1.1873135671380035E-2</v>
      </c>
      <c r="Y476" s="21">
        <v>5.4347046193881622E-2</v>
      </c>
      <c r="AA476" s="21">
        <v>23.482990000000001</v>
      </c>
      <c r="AB476" s="21">
        <v>0.22999338180141457</v>
      </c>
      <c r="AC476" s="21">
        <f t="shared" si="47"/>
        <v>1.1499669090070729E-2</v>
      </c>
      <c r="AD476">
        <v>3.5597991095003646E-2</v>
      </c>
      <c r="AH476" s="12"/>
      <c r="AI476" s="12"/>
      <c r="AR476" s="12"/>
      <c r="AS476" s="12"/>
    </row>
    <row r="477" spans="2:45" x14ac:dyDescent="0.2">
      <c r="B477" s="21">
        <v>2.0861000000000001</v>
      </c>
      <c r="C477" s="21">
        <v>6.7949917269193513E-2</v>
      </c>
      <c r="D477" s="21">
        <f t="shared" si="42"/>
        <v>3.3974958634596757E-3</v>
      </c>
      <c r="E477" s="21">
        <v>1.3263936067397146E-2</v>
      </c>
      <c r="G477" s="21">
        <v>1.9509000000000001</v>
      </c>
      <c r="H477" s="21">
        <v>6.7509258512449169E-2</v>
      </c>
      <c r="I477" s="21">
        <f t="shared" si="43"/>
        <v>3.3754629256224585E-3</v>
      </c>
      <c r="J477" s="21">
        <v>3.6856614060436978E-2</v>
      </c>
      <c r="L477" s="21">
        <v>18.357500000000002</v>
      </c>
      <c r="M477" s="21">
        <v>0.19338001066611982</v>
      </c>
      <c r="N477" s="21">
        <f t="shared" si="44"/>
        <v>9.6690005333059919E-3</v>
      </c>
      <c r="O477" s="21">
        <v>3.8117489424147812E-2</v>
      </c>
      <c r="Q477" s="21">
        <v>14.9312</v>
      </c>
      <c r="R477" s="21">
        <v>0.18009299828547765</v>
      </c>
      <c r="S477" s="21">
        <f t="shared" si="45"/>
        <v>9.0046499142738823E-3</v>
      </c>
      <c r="T477" s="21">
        <v>1.6375225189291506E-2</v>
      </c>
      <c r="V477" s="21">
        <v>28.937570000000001</v>
      </c>
      <c r="W477" s="21">
        <v>0.23748854424873034</v>
      </c>
      <c r="X477" s="21">
        <f t="shared" si="46"/>
        <v>1.1874427212436518E-2</v>
      </c>
      <c r="Y477" s="21">
        <v>9.9871813741415336E-2</v>
      </c>
      <c r="AA477" s="21">
        <v>23.488050000000001</v>
      </c>
      <c r="AB477" s="21">
        <v>0.23002731000725099</v>
      </c>
      <c r="AC477" s="21">
        <f t="shared" si="47"/>
        <v>1.150136550036255E-2</v>
      </c>
      <c r="AD477">
        <v>7.4386637039187492E-2</v>
      </c>
      <c r="AH477" s="12"/>
      <c r="AI477" s="12"/>
      <c r="AR477" s="12"/>
      <c r="AS477" s="12"/>
    </row>
    <row r="478" spans="2:45" x14ac:dyDescent="0.2">
      <c r="B478" s="21">
        <v>2.0750000000000002</v>
      </c>
      <c r="C478" s="21">
        <v>6.7975190305414379E-2</v>
      </c>
      <c r="D478" s="21">
        <f t="shared" si="42"/>
        <v>3.3987595152707192E-3</v>
      </c>
      <c r="E478" s="21">
        <v>1.7628045836110075E-2</v>
      </c>
      <c r="G478" s="21">
        <v>1.8776999999999999</v>
      </c>
      <c r="H478" s="21">
        <v>6.7522192239602277E-2</v>
      </c>
      <c r="I478" s="21">
        <f t="shared" si="43"/>
        <v>3.3761096119801141E-3</v>
      </c>
      <c r="J478" s="21">
        <v>3.2689876108667096E-2</v>
      </c>
      <c r="L478" s="21">
        <v>18.401399999999999</v>
      </c>
      <c r="M478" s="21">
        <v>0.19344980034982368</v>
      </c>
      <c r="N478" s="21">
        <f t="shared" si="44"/>
        <v>9.6724900174911844E-3</v>
      </c>
      <c r="O478" s="21">
        <v>8.5432382619238703E-2</v>
      </c>
      <c r="Q478" s="21">
        <v>14.912800000000001</v>
      </c>
      <c r="R478" s="21">
        <v>0.18011067627921259</v>
      </c>
      <c r="S478" s="21">
        <f t="shared" si="45"/>
        <v>9.0055338139606294E-3</v>
      </c>
      <c r="T478" s="21">
        <v>1.2487073316033921E-2</v>
      </c>
      <c r="V478" s="21">
        <v>29.023689999999998</v>
      </c>
      <c r="W478" s="21">
        <v>0.23751392171423183</v>
      </c>
      <c r="X478" s="21">
        <f t="shared" si="46"/>
        <v>1.1875696085711592E-2</v>
      </c>
      <c r="Y478" s="21">
        <v>0.12233915064279369</v>
      </c>
      <c r="AA478" s="21">
        <v>23.5611</v>
      </c>
      <c r="AB478" s="21">
        <v>0.23005845755110693</v>
      </c>
      <c r="AC478" s="21">
        <f t="shared" si="47"/>
        <v>1.1502922877555347E-2</v>
      </c>
      <c r="AD478">
        <v>8.8804387673131202E-2</v>
      </c>
      <c r="AH478" s="12"/>
      <c r="AI478" s="12"/>
      <c r="AR478" s="12"/>
      <c r="AS478" s="12"/>
    </row>
    <row r="479" spans="2:45" x14ac:dyDescent="0.2">
      <c r="B479" s="21">
        <v>2.0939999999999999</v>
      </c>
      <c r="C479" s="21">
        <v>6.8000467973435008E-2</v>
      </c>
      <c r="D479" s="21">
        <f t="shared" si="42"/>
        <v>3.4000233986717504E-3</v>
      </c>
      <c r="E479" s="21">
        <v>2.5719409013427921E-2</v>
      </c>
      <c r="G479" s="21">
        <v>1.9218999999999999</v>
      </c>
      <c r="H479" s="21">
        <v>6.7536457523019289E-2</v>
      </c>
      <c r="I479" s="21">
        <f t="shared" si="43"/>
        <v>3.3768228761509645E-3</v>
      </c>
      <c r="J479" s="21">
        <v>3.3715308095878395E-2</v>
      </c>
      <c r="L479" s="21">
        <v>18.442900000000002</v>
      </c>
      <c r="M479" s="21">
        <v>0.19351953952585882</v>
      </c>
      <c r="N479" s="21">
        <f t="shared" si="44"/>
        <v>9.6759769762929417E-3</v>
      </c>
      <c r="O479" s="21">
        <v>0.10761908288031485</v>
      </c>
      <c r="Q479" s="21">
        <v>14.8996</v>
      </c>
      <c r="R479" s="21">
        <v>0.18012910550589664</v>
      </c>
      <c r="S479" s="21">
        <f t="shared" si="45"/>
        <v>9.0064552752948321E-3</v>
      </c>
      <c r="T479" s="21">
        <v>1.5055962274129543E-2</v>
      </c>
      <c r="V479" s="21">
        <v>29.13673</v>
      </c>
      <c r="W479" s="21">
        <v>0.23753962517443997</v>
      </c>
      <c r="X479" s="21">
        <f t="shared" si="46"/>
        <v>1.1876981258721999E-2</v>
      </c>
      <c r="Y479" s="21">
        <v>0.11304715688596505</v>
      </c>
      <c r="AA479" s="21">
        <v>23.648029999999999</v>
      </c>
      <c r="AB479" s="21">
        <v>0.23009243137656549</v>
      </c>
      <c r="AC479" s="21">
        <f t="shared" si="47"/>
        <v>1.1504621568828276E-2</v>
      </c>
      <c r="AD479">
        <v>7.965574323298874E-2</v>
      </c>
      <c r="AH479" s="12"/>
      <c r="AI479" s="12"/>
      <c r="AR479" s="12"/>
      <c r="AS479" s="12"/>
    </row>
    <row r="480" spans="2:45" x14ac:dyDescent="0.2">
      <c r="B480" s="21">
        <v>2.0516000000000001</v>
      </c>
      <c r="C480" s="21">
        <v>6.8026798240571673E-2</v>
      </c>
      <c r="D480" s="21">
        <f t="shared" si="42"/>
        <v>3.4013399120285839E-3</v>
      </c>
      <c r="E480" s="21">
        <v>2.3629388481295859E-2</v>
      </c>
      <c r="G480" s="21">
        <v>1.9615</v>
      </c>
      <c r="H480" s="21">
        <v>6.7549375764751562E-2</v>
      </c>
      <c r="I480" s="21">
        <f t="shared" si="43"/>
        <v>3.3774687882375783E-3</v>
      </c>
      <c r="J480" s="21">
        <v>3.1728662121179987E-2</v>
      </c>
      <c r="L480" s="21">
        <v>18.565100000000001</v>
      </c>
      <c r="M480" s="21">
        <v>0.19358921798280429</v>
      </c>
      <c r="N480" s="21">
        <f t="shared" si="44"/>
        <v>9.6794608991402145E-3</v>
      </c>
      <c r="O480" s="21">
        <v>0.10019473539063826</v>
      </c>
      <c r="Q480" s="21">
        <v>14.9251</v>
      </c>
      <c r="R480" s="21">
        <v>0.18014830220249919</v>
      </c>
      <c r="S480" s="21">
        <f t="shared" si="45"/>
        <v>9.0074151101249608E-3</v>
      </c>
      <c r="T480" s="21">
        <v>1.1413018881961489E-2</v>
      </c>
      <c r="V480" s="21">
        <v>29.188690000000001</v>
      </c>
      <c r="W480" s="21">
        <v>0.23756430741988446</v>
      </c>
      <c r="X480" s="21">
        <f t="shared" si="46"/>
        <v>1.1878215370994224E-2</v>
      </c>
      <c r="Y480" s="21">
        <v>7.3535198238667138E-2</v>
      </c>
      <c r="AA480" s="21">
        <v>23.675339999999998</v>
      </c>
      <c r="AB480" s="21">
        <v>0.23012362368513911</v>
      </c>
      <c r="AC480" s="21">
        <f t="shared" si="47"/>
        <v>1.1506181184256956E-2</v>
      </c>
      <c r="AD480">
        <v>5.0604150719086187E-2</v>
      </c>
      <c r="AH480" s="12"/>
      <c r="AI480" s="12"/>
      <c r="AR480" s="12"/>
      <c r="AS480" s="12"/>
    </row>
    <row r="481" spans="2:45" x14ac:dyDescent="0.2">
      <c r="B481" s="21">
        <v>2.0316000000000001</v>
      </c>
      <c r="C481" s="21">
        <v>6.8052085092026926E-2</v>
      </c>
      <c r="D481" s="21">
        <f t="shared" si="42"/>
        <v>3.4026042546013466E-3</v>
      </c>
      <c r="E481" s="21">
        <v>2.2811225306852694E-2</v>
      </c>
      <c r="G481" s="21">
        <v>1.9076</v>
      </c>
      <c r="H481" s="21">
        <v>6.7563625684277734E-2</v>
      </c>
      <c r="I481" s="21">
        <f t="shared" si="43"/>
        <v>3.3781812842138869E-3</v>
      </c>
      <c r="J481" s="21">
        <v>2.5587360160829416E-2</v>
      </c>
      <c r="L481" s="21">
        <v>18.609000000000002</v>
      </c>
      <c r="M481" s="21">
        <v>0.19365882549710448</v>
      </c>
      <c r="N481" s="21">
        <f t="shared" si="44"/>
        <v>9.6829412748552241E-3</v>
      </c>
      <c r="O481" s="21">
        <v>7.6874293492687568E-2</v>
      </c>
      <c r="Q481" s="21">
        <v>14.8972</v>
      </c>
      <c r="R481" s="21">
        <v>0.18016828262716464</v>
      </c>
      <c r="S481" s="21">
        <f t="shared" si="45"/>
        <v>9.0084141313582326E-3</v>
      </c>
      <c r="T481" s="21">
        <v>1.1563433746081157E-2</v>
      </c>
      <c r="V481" s="21">
        <v>29.198689999999999</v>
      </c>
      <c r="W481" s="21">
        <v>0.23758949278694433</v>
      </c>
      <c r="X481" s="21">
        <f t="shared" si="46"/>
        <v>1.1879474639347217E-2</v>
      </c>
      <c r="Y481" s="21">
        <v>2.6775897370583286E-2</v>
      </c>
      <c r="AA481" s="21">
        <v>23.659649999999999</v>
      </c>
      <c r="AB481" s="21">
        <v>0.23015584314329007</v>
      </c>
      <c r="AC481" s="21">
        <f t="shared" si="47"/>
        <v>1.1507792157164505E-2</v>
      </c>
      <c r="AD481">
        <v>1.6642087609431987E-2</v>
      </c>
      <c r="AH481" s="12"/>
      <c r="AI481" s="12"/>
      <c r="AR481" s="12"/>
      <c r="AS481" s="12"/>
    </row>
    <row r="482" spans="2:45" x14ac:dyDescent="0.2">
      <c r="B482" s="21">
        <v>2.0670000000000002</v>
      </c>
      <c r="C482" s="21">
        <v>6.8077900521521933E-2</v>
      </c>
      <c r="D482" s="21">
        <f t="shared" si="42"/>
        <v>3.4038950260760967E-3</v>
      </c>
      <c r="E482" s="21">
        <v>2.1965427380317565E-2</v>
      </c>
      <c r="G482" s="21">
        <v>1.8951</v>
      </c>
      <c r="H482" s="21">
        <v>6.7576528979136033E-2</v>
      </c>
      <c r="I482" s="21">
        <f t="shared" si="43"/>
        <v>3.378826448956802E-3</v>
      </c>
      <c r="J482" s="21">
        <v>3.0423296994244411E-2</v>
      </c>
      <c r="L482" s="21">
        <v>18.622599999999998</v>
      </c>
      <c r="M482" s="21">
        <v>0.1937283518332967</v>
      </c>
      <c r="N482" s="21">
        <f t="shared" si="44"/>
        <v>9.6864175916648362E-3</v>
      </c>
      <c r="O482" s="21">
        <v>2.6558746205345818E-2</v>
      </c>
      <c r="Q482" s="21">
        <v>14.9137</v>
      </c>
      <c r="R482" s="21">
        <v>0.18018906306050761</v>
      </c>
      <c r="S482" s="21">
        <f t="shared" si="45"/>
        <v>9.0094531530253812E-3</v>
      </c>
      <c r="T482" s="21">
        <v>1.1089950405660434E-2</v>
      </c>
      <c r="V482" s="21">
        <v>29.190719999999999</v>
      </c>
      <c r="W482" s="21">
        <v>0.23761174858797615</v>
      </c>
      <c r="X482" s="21">
        <f t="shared" si="46"/>
        <v>1.1880587429398808E-2</v>
      </c>
      <c r="Y482" s="21">
        <v>5.7590711056561324E-3</v>
      </c>
      <c r="AA482" s="21">
        <v>23.69059</v>
      </c>
      <c r="AB482" s="21">
        <v>0.2301893819961556</v>
      </c>
      <c r="AC482" s="21">
        <f t="shared" si="47"/>
        <v>1.1509469099807781E-2</v>
      </c>
      <c r="AD482">
        <v>1.4421316514104783E-2</v>
      </c>
      <c r="AH482" s="12"/>
      <c r="AI482" s="12"/>
      <c r="AR482" s="12"/>
      <c r="AS482" s="12"/>
    </row>
    <row r="483" spans="2:45" x14ac:dyDescent="0.2">
      <c r="B483" s="21">
        <v>2.0632000000000001</v>
      </c>
      <c r="C483" s="21">
        <v>6.8103720624973635E-2</v>
      </c>
      <c r="D483" s="21">
        <f t="shared" si="42"/>
        <v>3.4051860312486817E-3</v>
      </c>
      <c r="E483" s="21">
        <v>2.7322390085788718E-2</v>
      </c>
      <c r="G483" s="21">
        <v>1.9341999999999999</v>
      </c>
      <c r="H483" s="21">
        <v>6.7590764142076085E-2</v>
      </c>
      <c r="I483" s="21">
        <f t="shared" si="43"/>
        <v>3.3795382071038042E-3</v>
      </c>
      <c r="J483" s="21">
        <v>3.2365521778584108E-2</v>
      </c>
      <c r="L483" s="21">
        <v>18.626799999999999</v>
      </c>
      <c r="M483" s="21">
        <v>0.19379778674424947</v>
      </c>
      <c r="N483" s="21">
        <f t="shared" si="44"/>
        <v>9.6898893372124734E-3</v>
      </c>
      <c r="O483" s="21">
        <v>1.565934225949461E-2</v>
      </c>
      <c r="Q483" s="21">
        <v>14.9032</v>
      </c>
      <c r="R483" s="21">
        <v>0.18021065980694229</v>
      </c>
      <c r="S483" s="21">
        <f t="shared" si="45"/>
        <v>9.010532990347115E-3</v>
      </c>
      <c r="T483" s="21">
        <v>1.3509515165245824E-2</v>
      </c>
      <c r="V483" s="21">
        <v>29.202750000000002</v>
      </c>
      <c r="W483" s="21">
        <v>0.23763632586693448</v>
      </c>
      <c r="X483" s="21">
        <f t="shared" si="46"/>
        <v>1.1881816293346725E-2</v>
      </c>
      <c r="Y483" s="21">
        <v>8.9317848160375621E-3</v>
      </c>
      <c r="AA483" s="21">
        <v>23.658670000000001</v>
      </c>
      <c r="AB483" s="21">
        <v>0.23022164564471148</v>
      </c>
      <c r="AC483" s="21">
        <f t="shared" si="47"/>
        <v>1.1511082282235574E-2</v>
      </c>
      <c r="AD483">
        <v>1.5009346088354128E-2</v>
      </c>
      <c r="AH483" s="12"/>
      <c r="AI483" s="12"/>
      <c r="AR483" s="12"/>
      <c r="AS483" s="12"/>
    </row>
    <row r="484" spans="2:45" x14ac:dyDescent="0.2">
      <c r="B484" s="21">
        <v>2.0150999999999999</v>
      </c>
      <c r="C484" s="21">
        <v>6.8129545454797269E-2</v>
      </c>
      <c r="D484" s="21">
        <f t="shared" si="42"/>
        <v>3.4064772727398634E-3</v>
      </c>
      <c r="E484" s="21">
        <v>4.0381097062858522E-2</v>
      </c>
      <c r="G484" s="21">
        <v>1.9615</v>
      </c>
      <c r="H484" s="21">
        <v>6.7604322638114611E-2</v>
      </c>
      <c r="I484" s="21">
        <f t="shared" si="43"/>
        <v>3.3802161319057308E-3</v>
      </c>
      <c r="J484" s="21">
        <v>2.90203893840176E-2</v>
      </c>
      <c r="L484" s="21">
        <v>18.629100000000001</v>
      </c>
      <c r="M484" s="21">
        <v>0.19386711997141315</v>
      </c>
      <c r="N484" s="21">
        <f t="shared" si="44"/>
        <v>9.6933559985706574E-3</v>
      </c>
      <c r="O484" s="21">
        <v>1.5306632549323254E-2</v>
      </c>
      <c r="Q484" s="21">
        <v>14.902699999999999</v>
      </c>
      <c r="R484" s="21">
        <v>0.18023308919603995</v>
      </c>
      <c r="S484" s="21">
        <f t="shared" si="45"/>
        <v>9.0116544598019977E-3</v>
      </c>
      <c r="T484" s="21">
        <v>1.6456153864132701E-2</v>
      </c>
      <c r="V484" s="21">
        <v>29.196349999999999</v>
      </c>
      <c r="W484" s="21">
        <v>0.23766092691016899</v>
      </c>
      <c r="X484" s="21">
        <f t="shared" si="46"/>
        <v>1.188304634550845E-2</v>
      </c>
      <c r="Y484" s="21">
        <v>8.9424252862408127E-3</v>
      </c>
      <c r="AA484" s="21">
        <v>23.657440000000001</v>
      </c>
      <c r="AB484" s="21">
        <v>0.23025292601844646</v>
      </c>
      <c r="AC484" s="21">
        <f t="shared" si="47"/>
        <v>1.1512646300922323E-2</v>
      </c>
      <c r="AD484">
        <v>1.4252015646917778E-2</v>
      </c>
      <c r="AH484" s="12"/>
      <c r="AI484" s="12"/>
      <c r="AR484" s="12"/>
      <c r="AS484" s="12"/>
    </row>
    <row r="485" spans="2:45" x14ac:dyDescent="0.2">
      <c r="B485" s="21">
        <v>2.0813000000000001</v>
      </c>
      <c r="C485" s="21">
        <v>6.8155374992307491E-2</v>
      </c>
      <c r="D485" s="21">
        <f t="shared" si="42"/>
        <v>3.4077687496153748E-3</v>
      </c>
      <c r="E485" s="21">
        <v>4.0550129469583703E-2</v>
      </c>
      <c r="G485" s="21">
        <v>1.9690000000000001</v>
      </c>
      <c r="H485" s="21">
        <v>6.7617874181261362E-2</v>
      </c>
      <c r="I485" s="21">
        <f t="shared" si="43"/>
        <v>3.3808937090630681E-3</v>
      </c>
      <c r="J485" s="21">
        <v>1.4741336438735861E-2</v>
      </c>
      <c r="L485" s="21">
        <v>18.5915</v>
      </c>
      <c r="M485" s="21">
        <v>0.19393634124508233</v>
      </c>
      <c r="N485" s="21">
        <f t="shared" si="44"/>
        <v>9.6968170622541167E-3</v>
      </c>
      <c r="O485" s="21">
        <v>1.9287353369501541E-2</v>
      </c>
      <c r="Q485" s="21">
        <v>14.9313</v>
      </c>
      <c r="R485" s="21">
        <v>0.18025636758391736</v>
      </c>
      <c r="S485" s="21">
        <f t="shared" si="45"/>
        <v>9.012818379195868E-3</v>
      </c>
      <c r="T485" s="21">
        <v>1.6174207863138442E-2</v>
      </c>
      <c r="V485" s="21">
        <v>29.214569999999998</v>
      </c>
      <c r="W485" s="21">
        <v>0.23768498417065975</v>
      </c>
      <c r="X485" s="21">
        <f t="shared" si="46"/>
        <v>1.1884249208532989E-2</v>
      </c>
      <c r="Y485" s="21">
        <v>7.0549330259042971E-3</v>
      </c>
      <c r="AA485" s="21">
        <v>23.679359999999999</v>
      </c>
      <c r="AB485" s="21">
        <v>0.23028753665748347</v>
      </c>
      <c r="AC485" s="21">
        <f t="shared" si="47"/>
        <v>1.1514376832874174E-2</v>
      </c>
      <c r="AD485">
        <v>9.6859733635803417E-3</v>
      </c>
      <c r="AH485" s="12"/>
      <c r="AI485" s="12"/>
      <c r="AR485" s="12"/>
      <c r="AS485" s="12"/>
    </row>
    <row r="486" spans="2:45" x14ac:dyDescent="0.2">
      <c r="B486" s="21">
        <v>2.1276999999999999</v>
      </c>
      <c r="C486" s="21">
        <v>6.8181209360269251E-2</v>
      </c>
      <c r="D486" s="21">
        <f t="shared" si="42"/>
        <v>3.4090604680134628E-3</v>
      </c>
      <c r="E486" s="21">
        <v>4.0400185643137861E-2</v>
      </c>
      <c r="G486" s="21">
        <v>1.9443999999999999</v>
      </c>
      <c r="H486" s="21">
        <v>6.7632088195043003E-2</v>
      </c>
      <c r="I486" s="21">
        <f t="shared" si="43"/>
        <v>3.3816044097521505E-3</v>
      </c>
      <c r="J486" s="21">
        <v>1.0051218831564696E-2</v>
      </c>
      <c r="L486" s="21">
        <v>18.621700000000001</v>
      </c>
      <c r="M486" s="21">
        <v>0.1940054402846699</v>
      </c>
      <c r="N486" s="21">
        <f t="shared" si="44"/>
        <v>9.7002720142334957E-3</v>
      </c>
      <c r="O486" s="21">
        <v>1.7431810003554597E-2</v>
      </c>
      <c r="Q486" s="21">
        <v>14.8866</v>
      </c>
      <c r="R486" s="21">
        <v>0.18028051135465975</v>
      </c>
      <c r="S486" s="21">
        <f t="shared" si="45"/>
        <v>9.0140255677329875E-3</v>
      </c>
      <c r="T486" s="21">
        <v>1.6593824152377059E-2</v>
      </c>
      <c r="V486" s="21">
        <v>29.198499999999999</v>
      </c>
      <c r="W486" s="21">
        <v>0.23770954324740534</v>
      </c>
      <c r="X486" s="21">
        <f t="shared" si="46"/>
        <v>1.1885477162370268E-2</v>
      </c>
      <c r="Y486" s="21">
        <v>7.1954972031123407E-3</v>
      </c>
      <c r="AA486" s="21">
        <v>23.666039999999999</v>
      </c>
      <c r="AB486" s="21">
        <v>0.23031886066992124</v>
      </c>
      <c r="AC486" s="21">
        <f t="shared" si="47"/>
        <v>1.1515943033496063E-2</v>
      </c>
      <c r="AD486">
        <v>8.454802185739874E-3</v>
      </c>
      <c r="AH486" s="12"/>
      <c r="AI486" s="12"/>
      <c r="AR486" s="12"/>
      <c r="AS486" s="12"/>
    </row>
    <row r="487" spans="2:45" x14ac:dyDescent="0.2">
      <c r="B487" s="21">
        <v>2.0813999999999999</v>
      </c>
      <c r="C487" s="21">
        <v>6.8207572213826118E-2</v>
      </c>
      <c r="D487" s="21">
        <f t="shared" si="42"/>
        <v>3.4103786106913061E-3</v>
      </c>
      <c r="E487" s="21">
        <v>2.0920396745759819E-2</v>
      </c>
      <c r="G487" s="21">
        <v>1.9642999999999999</v>
      </c>
      <c r="H487" s="21">
        <v>6.7645626249475566E-2</v>
      </c>
      <c r="I487" s="21">
        <f t="shared" si="43"/>
        <v>3.3822813124737786E-3</v>
      </c>
      <c r="J487" s="21">
        <v>9.8730441101010352E-3</v>
      </c>
      <c r="L487" s="21">
        <v>18.590499999999999</v>
      </c>
      <c r="M487" s="21">
        <v>0.19407440679899535</v>
      </c>
      <c r="N487" s="21">
        <f t="shared" si="44"/>
        <v>9.7037203399497687E-3</v>
      </c>
      <c r="O487" s="21">
        <v>1.3969538288720003E-2</v>
      </c>
      <c r="Q487" s="21">
        <v>14.909700000000001</v>
      </c>
      <c r="R487" s="21">
        <v>0.18030553692177129</v>
      </c>
      <c r="S487" s="21">
        <f t="shared" si="45"/>
        <v>9.0152768460885647E-3</v>
      </c>
      <c r="T487" s="21">
        <v>2.0546216196662803E-2</v>
      </c>
      <c r="V487" s="21">
        <v>29.202110000000001</v>
      </c>
      <c r="W487" s="21">
        <v>0.23773403661887196</v>
      </c>
      <c r="X487" s="21">
        <f t="shared" si="46"/>
        <v>1.1886701830943598E-2</v>
      </c>
      <c r="Y487" s="21">
        <v>7.7605238225258227E-3</v>
      </c>
      <c r="AA487" s="21">
        <v>23.67482</v>
      </c>
      <c r="AB487" s="21">
        <v>0.23035121122929098</v>
      </c>
      <c r="AC487" s="21">
        <f t="shared" si="47"/>
        <v>1.151756056146455E-2</v>
      </c>
      <c r="AD487">
        <v>9.2497956734188449E-3</v>
      </c>
      <c r="AH487" s="12"/>
      <c r="AI487" s="12"/>
      <c r="AR487" s="12"/>
      <c r="AS487" s="12"/>
    </row>
    <row r="488" spans="2:45" x14ac:dyDescent="0.2">
      <c r="B488" s="21">
        <v>2.0870000000000002</v>
      </c>
      <c r="C488" s="21">
        <v>6.8233939827945761E-2</v>
      </c>
      <c r="D488" s="21">
        <f t="shared" si="42"/>
        <v>3.4116969913972881E-3</v>
      </c>
      <c r="E488" s="21">
        <v>2.2470536264183785E-2</v>
      </c>
      <c r="G488" s="21">
        <v>1.9512</v>
      </c>
      <c r="H488" s="21">
        <v>6.7659157823238045E-2</v>
      </c>
      <c r="I488" s="21">
        <f t="shared" si="43"/>
        <v>3.3829578911619023E-3</v>
      </c>
      <c r="J488" s="21">
        <v>1.1815371344143162E-2</v>
      </c>
      <c r="L488" s="21">
        <v>18.610499999999998</v>
      </c>
      <c r="M488" s="21">
        <v>0.1941432304865808</v>
      </c>
      <c r="N488" s="21">
        <f t="shared" si="44"/>
        <v>9.7071615243290409E-3</v>
      </c>
      <c r="O488" s="21">
        <v>1.212567523893065E-2</v>
      </c>
      <c r="Q488" s="21">
        <v>14.898199999999999</v>
      </c>
      <c r="R488" s="21">
        <v>0.18033146072965966</v>
      </c>
      <c r="S488" s="21">
        <f t="shared" si="45"/>
        <v>9.0165730364829832E-3</v>
      </c>
      <c r="T488" s="21">
        <v>3.9939929894780526E-2</v>
      </c>
      <c r="V488" s="21">
        <v>29.206050000000001</v>
      </c>
      <c r="W488" s="21">
        <v>0.23775807416277009</v>
      </c>
      <c r="X488" s="21">
        <f t="shared" si="46"/>
        <v>1.1887903708138504E-2</v>
      </c>
      <c r="Y488" s="21">
        <v>4.6189360246706541E-3</v>
      </c>
      <c r="AA488" s="21">
        <v>23.67136</v>
      </c>
      <c r="AB488" s="21">
        <v>0.23038538522388427</v>
      </c>
      <c r="AC488" s="21">
        <f t="shared" si="47"/>
        <v>1.1519269261194214E-2</v>
      </c>
      <c r="AD488">
        <v>8.485789297407717E-3</v>
      </c>
      <c r="AH488" s="12"/>
      <c r="AI488" s="12"/>
      <c r="AR488" s="12"/>
      <c r="AS488" s="12"/>
    </row>
    <row r="489" spans="2:45" x14ac:dyDescent="0.2">
      <c r="B489" s="21">
        <v>2.0768</v>
      </c>
      <c r="C489" s="21">
        <v>6.8259788752233236E-2</v>
      </c>
      <c r="D489" s="21">
        <f t="shared" si="42"/>
        <v>3.4129894376116621E-3</v>
      </c>
      <c r="E489" s="21">
        <v>1.6441198253168775E-2</v>
      </c>
      <c r="G489" s="21">
        <v>1.9564999999999999</v>
      </c>
      <c r="H489" s="21">
        <v>6.7672682980006171E-2</v>
      </c>
      <c r="I489" s="21">
        <f t="shared" si="43"/>
        <v>3.3836341490003086E-3</v>
      </c>
      <c r="J489" s="21">
        <v>2.5889998068752279E-2</v>
      </c>
      <c r="L489" s="21">
        <v>18.614000000000001</v>
      </c>
      <c r="M489" s="21">
        <v>0.1942119010359647</v>
      </c>
      <c r="N489" s="21">
        <f t="shared" si="44"/>
        <v>9.7105950517982348E-3</v>
      </c>
      <c r="O489" s="21">
        <v>9.472486473994195E-3</v>
      </c>
      <c r="Q489" s="21">
        <v>14.9338</v>
      </c>
      <c r="R489" s="21">
        <v>0.18035829925515201</v>
      </c>
      <c r="S489" s="21">
        <f t="shared" si="45"/>
        <v>9.0179149627576012E-3</v>
      </c>
      <c r="T489" s="21">
        <v>6.1913786832982244E-2</v>
      </c>
      <c r="V489" s="21">
        <v>29.194240000000001</v>
      </c>
      <c r="W489" s="21">
        <v>0.23778013571210352</v>
      </c>
      <c r="X489" s="21">
        <f t="shared" si="46"/>
        <v>1.1889006785605177E-2</v>
      </c>
      <c r="Y489" s="21">
        <v>4.6042730153629209E-3</v>
      </c>
      <c r="AA489" s="21">
        <v>23.65531</v>
      </c>
      <c r="AB489" s="21">
        <v>0.23041777884257877</v>
      </c>
      <c r="AC489" s="21">
        <f t="shared" si="47"/>
        <v>1.1520888942128939E-2</v>
      </c>
      <c r="AD489">
        <v>1.5319804829044513E-2</v>
      </c>
      <c r="AH489" s="12"/>
      <c r="AI489" s="12"/>
      <c r="AR489" s="12"/>
      <c r="AS489" s="12"/>
    </row>
    <row r="490" spans="2:45" x14ac:dyDescent="0.2">
      <c r="B490" s="21">
        <v>2.1151</v>
      </c>
      <c r="C490" s="21">
        <v>6.8286166090775369E-2</v>
      </c>
      <c r="D490" s="21">
        <f t="shared" si="42"/>
        <v>3.4143083045387688E-3</v>
      </c>
      <c r="E490" s="21">
        <v>1.6236286521246156E-2</v>
      </c>
      <c r="G490" s="21">
        <v>1.9333</v>
      </c>
      <c r="H490" s="21">
        <v>6.7686871060963591E-2</v>
      </c>
      <c r="I490" s="21">
        <f t="shared" si="43"/>
        <v>3.3843435530481799E-3</v>
      </c>
      <c r="J490" s="21">
        <v>2.8133041072731495E-2</v>
      </c>
      <c r="L490" s="21">
        <v>18.6007</v>
      </c>
      <c r="M490" s="21">
        <v>0.19428040812602207</v>
      </c>
      <c r="N490" s="21">
        <f t="shared" si="44"/>
        <v>9.7140204063011042E-3</v>
      </c>
      <c r="O490" s="21">
        <v>9.1677150915587848E-3</v>
      </c>
      <c r="Q490" s="21">
        <v>14.987399999999999</v>
      </c>
      <c r="R490" s="21">
        <v>0.180386069009042</v>
      </c>
      <c r="S490" s="21">
        <f t="shared" si="45"/>
        <v>9.0193034504521003E-3</v>
      </c>
      <c r="T490" s="21">
        <v>7.841413775589208E-2</v>
      </c>
      <c r="V490" s="21">
        <v>29.203589999999998</v>
      </c>
      <c r="W490" s="21">
        <v>0.23780365047933993</v>
      </c>
      <c r="X490" s="21">
        <f t="shared" si="46"/>
        <v>1.1890182523966997E-2</v>
      </c>
      <c r="Y490" s="21">
        <v>1.095395134186731E-2</v>
      </c>
      <c r="AA490" s="21">
        <v>23.676259999999999</v>
      </c>
      <c r="AB490" s="21">
        <v>0.2304496911674937</v>
      </c>
      <c r="AC490" s="21">
        <f t="shared" si="47"/>
        <v>1.1522484558374686E-2</v>
      </c>
      <c r="AD490">
        <v>1.5394744882589545E-2</v>
      </c>
      <c r="AH490" s="12"/>
      <c r="AI490" s="12"/>
      <c r="AR490" s="12"/>
      <c r="AS490" s="12"/>
    </row>
    <row r="491" spans="2:45" x14ac:dyDescent="0.2">
      <c r="B491" s="21">
        <v>2.0745</v>
      </c>
      <c r="C491" s="21">
        <v>6.8312548412566745E-2</v>
      </c>
      <c r="D491" s="21">
        <f t="shared" si="42"/>
        <v>3.4156274206283374E-3</v>
      </c>
      <c r="E491" s="21">
        <v>2.4046309488152211E-2</v>
      </c>
      <c r="G491" s="21">
        <v>2.0032999999999999</v>
      </c>
      <c r="H491" s="21">
        <v>6.7700384010091041E-2</v>
      </c>
      <c r="I491" s="21">
        <f t="shared" si="43"/>
        <v>3.3850192005045522E-3</v>
      </c>
      <c r="J491" s="21">
        <v>2.688211301218708E-2</v>
      </c>
      <c r="L491" s="21">
        <v>18.598500000000001</v>
      </c>
      <c r="M491" s="21">
        <v>0.19434874142630154</v>
      </c>
      <c r="N491" s="21">
        <f t="shared" si="44"/>
        <v>9.7174370713150778E-3</v>
      </c>
      <c r="O491" s="21">
        <v>9.338897151162727E-3</v>
      </c>
      <c r="Q491" s="21">
        <v>15.047499999999999</v>
      </c>
      <c r="R491" s="21">
        <v>0.18041478653767248</v>
      </c>
      <c r="S491" s="21">
        <f t="shared" si="45"/>
        <v>9.0207393268836242E-3</v>
      </c>
      <c r="T491" s="21">
        <v>6.3858413697805011E-2</v>
      </c>
      <c r="V491" s="21">
        <v>29.20438</v>
      </c>
      <c r="W491" s="21">
        <v>0.23782814426394464</v>
      </c>
      <c r="X491" s="21">
        <f t="shared" si="46"/>
        <v>1.1891407213197232E-2</v>
      </c>
      <c r="Y491" s="21">
        <v>2.9975825760102586E-2</v>
      </c>
      <c r="AA491" s="21">
        <v>23.698160000000001</v>
      </c>
      <c r="AB491" s="21">
        <v>0.23048443270262531</v>
      </c>
      <c r="AC491" s="21">
        <f t="shared" si="47"/>
        <v>1.1524221635131266E-2</v>
      </c>
      <c r="AD491">
        <v>1.6360686110307866E-2</v>
      </c>
      <c r="AH491" s="12"/>
      <c r="AI491" s="12"/>
      <c r="AR491" s="12"/>
      <c r="AS491" s="12"/>
    </row>
    <row r="492" spans="2:45" x14ac:dyDescent="0.2">
      <c r="B492" s="21">
        <v>2.0922000000000001</v>
      </c>
      <c r="C492" s="21">
        <v>6.833893562550844E-2</v>
      </c>
      <c r="D492" s="21">
        <f t="shared" si="42"/>
        <v>3.4169467812754221E-3</v>
      </c>
      <c r="E492" s="21">
        <v>2.5450933185248825E-2</v>
      </c>
      <c r="G492" s="21">
        <v>1.9859</v>
      </c>
      <c r="H492" s="21">
        <v>6.7713891083824543E-2</v>
      </c>
      <c r="I492" s="21">
        <f t="shared" si="43"/>
        <v>3.3856945541912275E-3</v>
      </c>
      <c r="J492" s="21">
        <v>2.6682803450911931E-2</v>
      </c>
      <c r="L492" s="21">
        <v>18.6204</v>
      </c>
      <c r="M492" s="21">
        <v>0.19441689059737047</v>
      </c>
      <c r="N492" s="21">
        <f t="shared" si="44"/>
        <v>9.7208445298685234E-3</v>
      </c>
      <c r="O492" s="21">
        <v>1.1644311916124384E-2</v>
      </c>
      <c r="Q492" s="21">
        <v>15.0885</v>
      </c>
      <c r="R492" s="21">
        <v>0.18044446842454567</v>
      </c>
      <c r="S492" s="21">
        <f t="shared" si="45"/>
        <v>9.0222234212272833E-3</v>
      </c>
      <c r="T492" s="21">
        <v>3.8681584765880787E-2</v>
      </c>
      <c r="V492" s="21">
        <v>29.22429</v>
      </c>
      <c r="W492" s="21">
        <v>0.23785218117671394</v>
      </c>
      <c r="X492" s="21">
        <f t="shared" si="46"/>
        <v>1.1892609058835699E-2</v>
      </c>
      <c r="Y492" s="21">
        <v>7.8803038329750191E-2</v>
      </c>
      <c r="AA492" s="21">
        <v>23.671849999999999</v>
      </c>
      <c r="AB492" s="21">
        <v>0.23051638752503237</v>
      </c>
      <c r="AC492" s="21">
        <f t="shared" si="47"/>
        <v>1.152581937625162E-2</v>
      </c>
      <c r="AD492">
        <v>2.1851327877272054E-2</v>
      </c>
      <c r="AH492" s="12"/>
      <c r="AI492" s="12"/>
      <c r="AR492" s="12"/>
      <c r="AS492" s="12"/>
    </row>
    <row r="493" spans="2:45" x14ac:dyDescent="0.2">
      <c r="B493" s="21">
        <v>2.0499000000000001</v>
      </c>
      <c r="C493" s="21">
        <v>6.8365327850435281E-2</v>
      </c>
      <c r="D493" s="21">
        <f t="shared" si="42"/>
        <v>3.4182663925217643E-3</v>
      </c>
      <c r="E493" s="21">
        <v>2.2491176047508003E-2</v>
      </c>
      <c r="G493" s="21">
        <v>1.9697</v>
      </c>
      <c r="H493" s="21">
        <v>6.7728061314370952E-2</v>
      </c>
      <c r="I493" s="21">
        <f t="shared" si="43"/>
        <v>3.3864030657185479E-3</v>
      </c>
      <c r="J493" s="21">
        <v>3.1044693588437901E-2</v>
      </c>
      <c r="L493" s="21">
        <v>18.6129</v>
      </c>
      <c r="M493" s="21">
        <v>0.19448484529117518</v>
      </c>
      <c r="N493" s="21">
        <f t="shared" si="44"/>
        <v>9.7242422645587596E-3</v>
      </c>
      <c r="O493" s="21">
        <v>1.2706769849178857E-2</v>
      </c>
      <c r="Q493" s="21">
        <v>15.0702</v>
      </c>
      <c r="R493" s="21">
        <v>0.18047513129197154</v>
      </c>
      <c r="S493" s="21">
        <f t="shared" si="45"/>
        <v>9.0237565645985771E-3</v>
      </c>
      <c r="T493" s="21">
        <v>1.9696776385997785E-2</v>
      </c>
      <c r="V493" s="21">
        <v>29.269020000000001</v>
      </c>
      <c r="W493" s="21">
        <v>0.23787623948119213</v>
      </c>
      <c r="X493" s="21">
        <f t="shared" si="46"/>
        <v>1.1893811974059608E-2</v>
      </c>
      <c r="Y493" s="21">
        <v>0.11981380492247076</v>
      </c>
      <c r="AA493" s="21">
        <v>23.662369999999999</v>
      </c>
      <c r="AB493" s="21">
        <v>0.2305488657808463</v>
      </c>
      <c r="AC493" s="21">
        <f t="shared" si="47"/>
        <v>1.1527443289042316E-2</v>
      </c>
      <c r="AD493">
        <v>2.1509745930625199E-2</v>
      </c>
      <c r="AH493" s="12"/>
      <c r="AI493" s="12"/>
      <c r="AR493" s="12"/>
      <c r="AS493" s="12"/>
    </row>
    <row r="494" spans="2:45" x14ac:dyDescent="0.2">
      <c r="B494" s="21">
        <v>2.0632999999999999</v>
      </c>
      <c r="C494" s="21">
        <v>6.8391725136906514E-2</v>
      </c>
      <c r="D494" s="21">
        <f t="shared" si="42"/>
        <v>3.4195862568453259E-3</v>
      </c>
      <c r="E494" s="21">
        <v>2.3265532446088512E-2</v>
      </c>
      <c r="G494" s="21">
        <v>1.9581999999999999</v>
      </c>
      <c r="H494" s="21">
        <v>6.7742225823860011E-2</v>
      </c>
      <c r="I494" s="21">
        <f t="shared" si="43"/>
        <v>3.3871112911930006E-3</v>
      </c>
      <c r="J494" s="21">
        <v>2.4430411375987927E-2</v>
      </c>
      <c r="L494" s="21">
        <v>18.5915</v>
      </c>
      <c r="M494" s="21">
        <v>0.19455259515141171</v>
      </c>
      <c r="N494" s="21">
        <f t="shared" si="44"/>
        <v>9.7276297575705859E-3</v>
      </c>
      <c r="O494" s="21">
        <v>2.1556043236178001E-2</v>
      </c>
      <c r="Q494" s="21">
        <v>15.0634</v>
      </c>
      <c r="R494" s="21">
        <v>0.1805067918027462</v>
      </c>
      <c r="S494" s="21">
        <f t="shared" si="45"/>
        <v>9.0253395901373108E-3</v>
      </c>
      <c r="T494" s="21">
        <v>2.2650011037524925E-2</v>
      </c>
      <c r="V494" s="21">
        <v>29.391220000000001</v>
      </c>
      <c r="W494" s="21">
        <v>0.23790023033643171</v>
      </c>
      <c r="X494" s="21">
        <f t="shared" si="46"/>
        <v>1.1895011516821586E-2</v>
      </c>
      <c r="Y494" s="21">
        <v>0.12568852266615232</v>
      </c>
      <c r="AA494" s="21">
        <v>23.638089999999998</v>
      </c>
      <c r="AB494" s="21">
        <v>0.23058136486911562</v>
      </c>
      <c r="AC494" s="21">
        <f t="shared" si="47"/>
        <v>1.1529068243455782E-2</v>
      </c>
      <c r="AD494">
        <v>1.4191461165081543E-2</v>
      </c>
      <c r="AH494" s="12"/>
      <c r="AI494" s="12"/>
      <c r="AR494" s="12"/>
      <c r="AS494" s="12"/>
    </row>
    <row r="495" spans="2:45" x14ac:dyDescent="0.2">
      <c r="B495" s="21">
        <v>2.1063999999999998</v>
      </c>
      <c r="C495" s="21">
        <v>6.8418127463033357E-2</v>
      </c>
      <c r="D495" s="21">
        <f t="shared" si="42"/>
        <v>3.420906373151668E-3</v>
      </c>
      <c r="E495" s="21">
        <v>2.3216739650519357E-2</v>
      </c>
      <c r="G495" s="21">
        <v>1.9212</v>
      </c>
      <c r="H495" s="21">
        <v>6.7755716100291102E-2</v>
      </c>
      <c r="I495" s="21">
        <f t="shared" si="43"/>
        <v>3.3877858050145554E-3</v>
      </c>
      <c r="J495" s="21">
        <v>2.2644491603919931E-2</v>
      </c>
      <c r="L495" s="21">
        <v>18.618300000000001</v>
      </c>
      <c r="M495" s="21">
        <v>0.19462012981390742</v>
      </c>
      <c r="N495" s="21">
        <f t="shared" si="44"/>
        <v>9.7310064906953719E-3</v>
      </c>
      <c r="O495" s="21">
        <v>5.6140163875785118E-2</v>
      </c>
      <c r="Q495" s="21">
        <v>15.0381</v>
      </c>
      <c r="R495" s="21">
        <v>0.18053946666186396</v>
      </c>
      <c r="S495" s="21">
        <f t="shared" si="45"/>
        <v>9.0269733330931978E-3</v>
      </c>
      <c r="T495" s="21">
        <v>1.5493450229048406E-2</v>
      </c>
      <c r="V495" s="21">
        <v>29.485389999999999</v>
      </c>
      <c r="W495" s="21">
        <v>0.23792194066564046</v>
      </c>
      <c r="X495" s="21">
        <f t="shared" si="46"/>
        <v>1.1896097033282024E-2</v>
      </c>
      <c r="Y495" s="21">
        <v>0.10313406362594174</v>
      </c>
      <c r="AA495" s="21">
        <v>23.666820000000001</v>
      </c>
      <c r="AB495" s="21">
        <v>0.2306161916638953</v>
      </c>
      <c r="AC495" s="21">
        <f t="shared" si="47"/>
        <v>1.1530809583194766E-2</v>
      </c>
      <c r="AD495">
        <v>1.2709739179071155E-2</v>
      </c>
      <c r="AH495" s="12"/>
      <c r="AI495" s="12"/>
      <c r="AR495" s="12"/>
      <c r="AS495" s="12"/>
    </row>
    <row r="496" spans="2:45" x14ac:dyDescent="0.2">
      <c r="B496" s="21">
        <v>2.0916999999999999</v>
      </c>
      <c r="C496" s="21">
        <v>6.8445581368005215E-2</v>
      </c>
      <c r="D496" s="21">
        <f t="shared" si="42"/>
        <v>3.422279068400261E-3</v>
      </c>
      <c r="E496" s="21">
        <v>1.5783060539705202E-2</v>
      </c>
      <c r="G496" s="21">
        <v>1.9464999999999999</v>
      </c>
      <c r="H496" s="21">
        <v>6.7769201034960008E-2</v>
      </c>
      <c r="I496" s="21">
        <f t="shared" si="43"/>
        <v>3.3884600517480007E-3</v>
      </c>
      <c r="J496" s="21">
        <v>2.1175150530751842E-2</v>
      </c>
      <c r="L496" s="21">
        <v>18.651599999999998</v>
      </c>
      <c r="M496" s="21">
        <v>0.19468744001379176</v>
      </c>
      <c r="N496" s="21">
        <f t="shared" si="44"/>
        <v>9.7343720006895888E-3</v>
      </c>
      <c r="O496" s="21">
        <v>7.7832017833279588E-2</v>
      </c>
      <c r="Q496" s="21">
        <v>15.0345</v>
      </c>
      <c r="R496" s="21">
        <v>0.18057317261826616</v>
      </c>
      <c r="S496" s="21">
        <f t="shared" si="45"/>
        <v>9.0286586309133079E-3</v>
      </c>
      <c r="T496" s="21">
        <v>1.1435820915002157E-2</v>
      </c>
      <c r="V496" s="21">
        <v>29.5046</v>
      </c>
      <c r="W496" s="21">
        <v>0.23794597271248363</v>
      </c>
      <c r="X496" s="21">
        <f t="shared" si="46"/>
        <v>1.1897298635624182E-2</v>
      </c>
      <c r="Y496" s="21">
        <v>5.0685551688818983E-2</v>
      </c>
      <c r="AA496" s="21">
        <v>23.646879999999999</v>
      </c>
      <c r="AB496" s="21">
        <v>0.23064873247963241</v>
      </c>
      <c r="AC496" s="21">
        <f t="shared" si="47"/>
        <v>1.1532436623981622E-2</v>
      </c>
      <c r="AD496">
        <v>1.2588654812966057E-2</v>
      </c>
      <c r="AH496" s="12"/>
      <c r="AI496" s="12"/>
      <c r="AR496" s="12"/>
      <c r="AS496" s="12"/>
    </row>
    <row r="497" spans="2:45" x14ac:dyDescent="0.2">
      <c r="B497" s="21">
        <v>2.0918000000000001</v>
      </c>
      <c r="C497" s="21">
        <v>6.8471993886647028E-2</v>
      </c>
      <c r="D497" s="21">
        <f t="shared" si="42"/>
        <v>3.4235996943323514E-3</v>
      </c>
      <c r="E497" s="21">
        <v>9.7284633935683616E-3</v>
      </c>
      <c r="G497" s="21">
        <v>1.9797</v>
      </c>
      <c r="H497" s="21">
        <v>6.7783349503718379E-2</v>
      </c>
      <c r="I497" s="21">
        <f t="shared" si="43"/>
        <v>3.389167475185919E-3</v>
      </c>
      <c r="J497" s="21">
        <v>2.6937464617146165E-2</v>
      </c>
      <c r="L497" s="21">
        <v>18.734500000000001</v>
      </c>
      <c r="M497" s="21">
        <v>0.19475452090767117</v>
      </c>
      <c r="N497" s="21">
        <f t="shared" si="44"/>
        <v>9.7377260453835601E-3</v>
      </c>
      <c r="O497" s="21">
        <v>8.5735681020214824E-2</v>
      </c>
      <c r="Q497" s="21">
        <v>15.0509</v>
      </c>
      <c r="R497" s="21">
        <v>0.18060792425864083</v>
      </c>
      <c r="S497" s="21">
        <f t="shared" si="45"/>
        <v>9.0303962129320414E-3</v>
      </c>
      <c r="T497" s="21">
        <v>7.2648468669342086E-3</v>
      </c>
      <c r="V497" s="21">
        <v>29.510739999999998</v>
      </c>
      <c r="W497" s="21">
        <v>0.23797059210159663</v>
      </c>
      <c r="X497" s="21">
        <f t="shared" si="46"/>
        <v>1.1898529605079831E-2</v>
      </c>
      <c r="Y497" s="21">
        <v>1.0296716466913176E-2</v>
      </c>
      <c r="AA497" s="21">
        <v>23.665199999999999</v>
      </c>
      <c r="AB497" s="21">
        <v>0.23068129384170399</v>
      </c>
      <c r="AC497" s="21">
        <f t="shared" si="47"/>
        <v>1.15340646920852E-2</v>
      </c>
      <c r="AD497">
        <v>9.5841546314737753E-3</v>
      </c>
      <c r="AH497" s="12"/>
      <c r="AI497" s="12"/>
      <c r="AR497" s="12"/>
      <c r="AS497" s="12"/>
    </row>
    <row r="498" spans="2:45" x14ac:dyDescent="0.2">
      <c r="B498" s="21">
        <v>2.0832999999999999</v>
      </c>
      <c r="C498" s="21">
        <v>6.8498411590975153E-2</v>
      </c>
      <c r="D498" s="21">
        <f t="shared" si="42"/>
        <v>3.4249205795487576E-3</v>
      </c>
      <c r="E498" s="21">
        <v>1.278643812795407E-2</v>
      </c>
      <c r="G498" s="21">
        <v>1.9478</v>
      </c>
      <c r="H498" s="21">
        <v>6.7797492994463318E-2</v>
      </c>
      <c r="I498" s="21">
        <f t="shared" si="43"/>
        <v>3.3898746497231661E-3</v>
      </c>
      <c r="J498" s="21">
        <v>2.1463154474587444E-2</v>
      </c>
      <c r="L498" s="21">
        <v>18.774799999999999</v>
      </c>
      <c r="M498" s="21">
        <v>0.1948213687561173</v>
      </c>
      <c r="N498" s="21">
        <f t="shared" si="44"/>
        <v>9.7410684378058665E-3</v>
      </c>
      <c r="O498" s="21">
        <v>7.4618516468770213E-2</v>
      </c>
      <c r="Q498" s="21">
        <v>15.0489</v>
      </c>
      <c r="R498" s="21">
        <v>0.18064372737962398</v>
      </c>
      <c r="S498" s="21">
        <f t="shared" si="45"/>
        <v>9.0321863689811991E-3</v>
      </c>
      <c r="T498" s="21">
        <v>1.095522706291438E-2</v>
      </c>
      <c r="V498" s="21">
        <v>29.50855</v>
      </c>
      <c r="W498" s="21">
        <v>0.23799514299673141</v>
      </c>
      <c r="X498" s="21">
        <f t="shared" si="46"/>
        <v>1.1899757149836571E-2</v>
      </c>
      <c r="Y498" s="21">
        <v>6.419067689314383E-3</v>
      </c>
      <c r="AA498" s="21">
        <v>23.647130000000001</v>
      </c>
      <c r="AB498" s="21">
        <v>0.23071387565437657</v>
      </c>
      <c r="AC498" s="21">
        <f t="shared" si="47"/>
        <v>1.1535693782718829E-2</v>
      </c>
      <c r="AD498">
        <v>9.4268775318228186E-3</v>
      </c>
      <c r="AH498" s="12"/>
      <c r="AI498" s="12"/>
      <c r="AR498" s="12"/>
      <c r="AS498" s="12"/>
    </row>
    <row r="499" spans="2:45" x14ac:dyDescent="0.2">
      <c r="B499" s="21">
        <v>2.0819999999999999</v>
      </c>
      <c r="C499" s="21">
        <v>6.8525880704069245E-2</v>
      </c>
      <c r="D499" s="21">
        <f t="shared" si="42"/>
        <v>3.4262940352034624E-3</v>
      </c>
      <c r="E499" s="21">
        <v>1.5225077996516116E-2</v>
      </c>
      <c r="G499" s="21">
        <v>1.9872000000000001</v>
      </c>
      <c r="H499" s="21">
        <v>6.781163149911433E-2</v>
      </c>
      <c r="I499" s="21">
        <f t="shared" si="43"/>
        <v>3.3905815749557169E-3</v>
      </c>
      <c r="J499" s="21">
        <v>2.1471213286631079E-2</v>
      </c>
      <c r="L499" s="21">
        <v>18.825700000000001</v>
      </c>
      <c r="M499" s="21">
        <v>0.1948879798173786</v>
      </c>
      <c r="N499" s="21">
        <f t="shared" si="44"/>
        <v>9.7443989908689299E-3</v>
      </c>
      <c r="O499" s="21">
        <v>4.9737340097758063E-2</v>
      </c>
      <c r="Q499" s="21">
        <v>15.038399999999999</v>
      </c>
      <c r="R499" s="21">
        <v>0.18068058560290812</v>
      </c>
      <c r="S499" s="21">
        <f t="shared" si="45"/>
        <v>9.0340292801454058E-3</v>
      </c>
      <c r="T499" s="21">
        <v>8.5037050748487907E-3</v>
      </c>
      <c r="V499" s="21">
        <v>29.507629999999999</v>
      </c>
      <c r="W499" s="21">
        <v>0.23801884516356658</v>
      </c>
      <c r="X499" s="21">
        <f t="shared" si="46"/>
        <v>1.1900942258178331E-2</v>
      </c>
      <c r="Y499" s="21">
        <v>7.0821204451779621E-3</v>
      </c>
      <c r="AA499" s="21">
        <v>23.65898</v>
      </c>
      <c r="AB499" s="21">
        <v>0.23074928866244726</v>
      </c>
      <c r="AC499" s="21">
        <f t="shared" si="47"/>
        <v>1.1537464433122363E-2</v>
      </c>
      <c r="AD499">
        <v>9.224280459742466E-3</v>
      </c>
      <c r="AH499" s="12"/>
      <c r="AI499" s="12"/>
      <c r="AR499" s="12"/>
      <c r="AS499" s="12"/>
    </row>
    <row r="500" spans="2:45" x14ac:dyDescent="0.2">
      <c r="B500" s="21">
        <v>2.0605000000000002</v>
      </c>
      <c r="C500" s="21">
        <v>6.8552831817457166E-2</v>
      </c>
      <c r="D500" s="21">
        <f t="shared" si="42"/>
        <v>3.4276415908728584E-3</v>
      </c>
      <c r="E500" s="21">
        <v>1.7860767060795538E-2</v>
      </c>
      <c r="G500" s="21">
        <v>1.9403999999999999</v>
      </c>
      <c r="H500" s="21">
        <v>6.782509671974353E-2</v>
      </c>
      <c r="I500" s="21">
        <f t="shared" si="43"/>
        <v>3.3912548359871768E-3</v>
      </c>
      <c r="J500" s="21">
        <v>2.5217910302005635E-2</v>
      </c>
      <c r="L500" s="21">
        <v>18.833600000000001</v>
      </c>
      <c r="M500" s="21">
        <v>0.19495435034749736</v>
      </c>
      <c r="N500" s="21">
        <f t="shared" si="44"/>
        <v>9.7477175173748681E-3</v>
      </c>
      <c r="O500" s="21">
        <v>3.8916024976865866E-2</v>
      </c>
      <c r="Q500" s="21">
        <v>15.062200000000001</v>
      </c>
      <c r="R500" s="21">
        <v>0.18071850258214223</v>
      </c>
      <c r="S500" s="21">
        <f t="shared" si="45"/>
        <v>9.0359251291071124E-3</v>
      </c>
      <c r="T500" s="21">
        <v>9.1146585234999113E-3</v>
      </c>
      <c r="V500" s="21">
        <v>29.494399999999999</v>
      </c>
      <c r="W500" s="21">
        <v>0.23804361224969001</v>
      </c>
      <c r="X500" s="21">
        <f t="shared" si="46"/>
        <v>1.1902180612484501E-2</v>
      </c>
      <c r="Y500" s="21">
        <v>6.7105983339796581E-3</v>
      </c>
      <c r="AA500" s="21">
        <v>23.642900000000001</v>
      </c>
      <c r="AB500" s="21">
        <v>0.23078191143296706</v>
      </c>
      <c r="AC500" s="21">
        <f t="shared" si="47"/>
        <v>1.1539095571648353E-2</v>
      </c>
      <c r="AD500">
        <v>2.9623183994971918E-2</v>
      </c>
      <c r="AH500" s="12"/>
      <c r="AI500" s="12"/>
      <c r="AR500" s="12"/>
      <c r="AS500" s="12"/>
    </row>
    <row r="501" spans="2:45" x14ac:dyDescent="0.2">
      <c r="B501" s="21">
        <v>2.0571999999999999</v>
      </c>
      <c r="C501" s="21">
        <v>6.8579788225696506E-2</v>
      </c>
      <c r="D501" s="21">
        <f t="shared" si="42"/>
        <v>3.4289894112848255E-3</v>
      </c>
      <c r="E501" s="21">
        <v>2.8333990188464362E-2</v>
      </c>
      <c r="G501" s="21">
        <v>1.9811000000000001</v>
      </c>
      <c r="H501" s="21">
        <v>6.7839225918667756E-2</v>
      </c>
      <c r="I501" s="21">
        <f t="shared" si="43"/>
        <v>3.3919612959333878E-3</v>
      </c>
      <c r="J501" s="21">
        <v>2.5134975631577634E-2</v>
      </c>
      <c r="L501" s="21">
        <v>18.857600000000001</v>
      </c>
      <c r="M501" s="21">
        <v>0.1950204766004385</v>
      </c>
      <c r="N501" s="21">
        <f t="shared" si="44"/>
        <v>9.7510238300219255E-3</v>
      </c>
      <c r="O501" s="21">
        <v>2.374293579151442E-2</v>
      </c>
      <c r="Q501" s="21">
        <v>15.052300000000001</v>
      </c>
      <c r="R501" s="21">
        <v>0.18075748200323072</v>
      </c>
      <c r="S501" s="21">
        <f t="shared" si="45"/>
        <v>9.0378741001615366E-3</v>
      </c>
      <c r="T501" s="21">
        <v>9.2738880735109986E-3</v>
      </c>
      <c r="V501" s="21">
        <v>29.512060000000002</v>
      </c>
      <c r="W501" s="21">
        <v>0.23806543999294291</v>
      </c>
      <c r="X501" s="21">
        <f t="shared" si="46"/>
        <v>1.1903271999647146E-2</v>
      </c>
      <c r="Y501" s="21">
        <v>7.9883496418227829E-3</v>
      </c>
      <c r="AA501" s="21">
        <v>23.648489999999999</v>
      </c>
      <c r="AB501" s="21">
        <v>0.23081455436623077</v>
      </c>
      <c r="AC501" s="21">
        <f t="shared" si="47"/>
        <v>1.1540727718311539E-2</v>
      </c>
      <c r="AD501">
        <v>7.6441708379653681E-2</v>
      </c>
      <c r="AH501" s="12"/>
      <c r="AI501" s="12"/>
      <c r="AR501" s="12"/>
      <c r="AS501" s="12"/>
    </row>
    <row r="502" spans="2:45" x14ac:dyDescent="0.2">
      <c r="B502" s="21">
        <v>2.1004</v>
      </c>
      <c r="C502" s="21">
        <v>6.860674983308096E-2</v>
      </c>
      <c r="D502" s="21">
        <f t="shared" si="42"/>
        <v>3.4303374916540481E-3</v>
      </c>
      <c r="E502" s="21">
        <v>3.0134946490743841E-2</v>
      </c>
      <c r="G502" s="21">
        <v>1.9307000000000001</v>
      </c>
      <c r="H502" s="21">
        <v>6.785335059970253E-2</v>
      </c>
      <c r="I502" s="21">
        <f t="shared" si="43"/>
        <v>3.3926675299851268E-3</v>
      </c>
      <c r="J502" s="21">
        <v>3.0150655050927143E-2</v>
      </c>
      <c r="L502" s="21">
        <v>18.8779</v>
      </c>
      <c r="M502" s="21">
        <v>0.19508635482822947</v>
      </c>
      <c r="N502" s="21">
        <f t="shared" si="44"/>
        <v>9.7543177414114741E-3</v>
      </c>
      <c r="O502" s="21">
        <v>1.816653516771944E-2</v>
      </c>
      <c r="Q502" s="21">
        <v>15.0578</v>
      </c>
      <c r="R502" s="21">
        <v>0.18079752758467868</v>
      </c>
      <c r="S502" s="21">
        <f t="shared" si="45"/>
        <v>9.0398763792339347E-3</v>
      </c>
      <c r="T502" s="21">
        <v>6.3249505926924994E-3</v>
      </c>
      <c r="V502" s="21">
        <v>29.50609</v>
      </c>
      <c r="W502" s="21">
        <v>0.23809024485577704</v>
      </c>
      <c r="X502" s="21">
        <f t="shared" si="46"/>
        <v>1.1904512242788852E-2</v>
      </c>
      <c r="Y502" s="21">
        <v>7.6522003371586635E-3</v>
      </c>
      <c r="AA502" s="21">
        <v>23.714279999999999</v>
      </c>
      <c r="AB502" s="21">
        <v>0.23084771982647848</v>
      </c>
      <c r="AC502" s="21">
        <f t="shared" si="47"/>
        <v>1.1542385991323924E-2</v>
      </c>
      <c r="AD502">
        <v>9.8098154569798715E-2</v>
      </c>
      <c r="AH502" s="12"/>
      <c r="AI502" s="12"/>
      <c r="AR502" s="12"/>
      <c r="AS502" s="12"/>
    </row>
    <row r="503" spans="2:45" x14ac:dyDescent="0.2">
      <c r="B503" s="21">
        <v>2.1248999999999998</v>
      </c>
      <c r="C503" s="21">
        <v>6.8634239597030661E-2</v>
      </c>
      <c r="D503" s="21">
        <f t="shared" si="42"/>
        <v>3.4317119798515333E-3</v>
      </c>
      <c r="E503" s="21">
        <v>2.8670803965009352E-2</v>
      </c>
      <c r="G503" s="21">
        <v>1.9487000000000001</v>
      </c>
      <c r="H503" s="21">
        <v>6.7867471036237081E-2</v>
      </c>
      <c r="I503" s="21">
        <f t="shared" si="43"/>
        <v>3.3933735518118543E-3</v>
      </c>
      <c r="J503" s="21">
        <v>3.5638181771801898E-2</v>
      </c>
      <c r="L503" s="21">
        <v>18.875299999999999</v>
      </c>
      <c r="M503" s="21">
        <v>0.195151981281109</v>
      </c>
      <c r="N503" s="21">
        <f t="shared" si="44"/>
        <v>9.7575990640554507E-3</v>
      </c>
      <c r="O503" s="21">
        <v>1.7745844584013969E-2</v>
      </c>
      <c r="Q503" s="21">
        <v>15.0473</v>
      </c>
      <c r="R503" s="21">
        <v>0.1808386430779759</v>
      </c>
      <c r="S503" s="21">
        <f t="shared" si="45"/>
        <v>9.0419321538987955E-3</v>
      </c>
      <c r="T503" s="21">
        <v>4.8720632179804811E-3</v>
      </c>
      <c r="V503" s="21">
        <v>29.49474</v>
      </c>
      <c r="W503" s="21">
        <v>0.2381150683204398</v>
      </c>
      <c r="X503" s="21">
        <f t="shared" si="46"/>
        <v>1.1905753416021991E-2</v>
      </c>
      <c r="Y503" s="21">
        <v>7.1619012838774841E-3</v>
      </c>
      <c r="AA503" s="21">
        <v>23.82488</v>
      </c>
      <c r="AB503" s="21">
        <v>0.23088090524664537</v>
      </c>
      <c r="AC503" s="21">
        <f t="shared" si="47"/>
        <v>1.154404526233227E-2</v>
      </c>
      <c r="AD503">
        <v>9.0861137292024594E-2</v>
      </c>
      <c r="AH503" s="12"/>
      <c r="AI503" s="12"/>
      <c r="AR503" s="12"/>
      <c r="AS503" s="12"/>
    </row>
    <row r="504" spans="2:45" x14ac:dyDescent="0.2">
      <c r="B504" s="21">
        <v>2.0625</v>
      </c>
      <c r="C504" s="21">
        <v>6.8660688975205275E-2</v>
      </c>
      <c r="D504" s="21">
        <f t="shared" si="42"/>
        <v>3.4330344487602639E-3</v>
      </c>
      <c r="E504" s="21">
        <v>2.5261492434137691E-2</v>
      </c>
      <c r="G504" s="21">
        <v>2.0026999999999999</v>
      </c>
      <c r="H504" s="21">
        <v>6.7881587290110193E-2</v>
      </c>
      <c r="I504" s="21">
        <f t="shared" si="43"/>
        <v>3.3940793645055099E-3</v>
      </c>
      <c r="J504" s="21">
        <v>3.5513208810244015E-2</v>
      </c>
      <c r="L504" s="21">
        <v>18.851900000000001</v>
      </c>
      <c r="M504" s="21">
        <v>0.19521735220768988</v>
      </c>
      <c r="N504" s="21">
        <f t="shared" si="44"/>
        <v>9.7608676103844941E-3</v>
      </c>
      <c r="O504" s="21">
        <v>1.8769389974103629E-2</v>
      </c>
      <c r="Q504" s="21">
        <v>15.048400000000001</v>
      </c>
      <c r="R504" s="21">
        <v>0.18088083226802337</v>
      </c>
      <c r="S504" s="21">
        <f t="shared" si="45"/>
        <v>9.0440416134011693E-3</v>
      </c>
      <c r="T504" s="21">
        <v>5.8372082368198406E-3</v>
      </c>
      <c r="V504" s="21">
        <v>29.504549999999998</v>
      </c>
      <c r="W504" s="21">
        <v>0.23813952005561753</v>
      </c>
      <c r="X504" s="21">
        <f t="shared" si="46"/>
        <v>1.1906976002780878E-2</v>
      </c>
      <c r="Y504" s="21">
        <v>6.4830448093468841E-3</v>
      </c>
      <c r="AA504" s="21">
        <v>23.853470000000002</v>
      </c>
      <c r="AB504" s="21">
        <v>0.23091591820906388</v>
      </c>
      <c r="AC504" s="21">
        <f t="shared" si="47"/>
        <v>1.1545795910453195E-2</v>
      </c>
      <c r="AD504">
        <v>5.8287539234386156E-2</v>
      </c>
      <c r="AH504" s="12"/>
      <c r="AI504" s="12"/>
      <c r="AR504" s="12"/>
      <c r="AS504" s="12"/>
    </row>
    <row r="505" spans="2:45" x14ac:dyDescent="0.2">
      <c r="B505" s="21">
        <v>2.0710000000000002</v>
      </c>
      <c r="C505" s="21">
        <v>6.8688189334827773E-2</v>
      </c>
      <c r="D505" s="21">
        <f t="shared" si="42"/>
        <v>3.4344094667413888E-3</v>
      </c>
      <c r="E505" s="21">
        <v>2.420873809185425E-2</v>
      </c>
      <c r="G505" s="21">
        <v>2.0152999999999999</v>
      </c>
      <c r="H505" s="21">
        <v>6.7895699493542863E-2</v>
      </c>
      <c r="I505" s="21">
        <f t="shared" si="43"/>
        <v>3.3947849746771433E-3</v>
      </c>
      <c r="J505" s="21">
        <v>3.7709773269008082E-2</v>
      </c>
      <c r="L505" s="21">
        <v>18.834800000000001</v>
      </c>
      <c r="M505" s="21">
        <v>0.19528246385512973</v>
      </c>
      <c r="N505" s="21">
        <f t="shared" si="44"/>
        <v>9.7641231927564874E-3</v>
      </c>
      <c r="O505" s="21">
        <v>1.736130755444331E-2</v>
      </c>
      <c r="Q505" s="21">
        <v>15.0573</v>
      </c>
      <c r="R505" s="21">
        <v>0.18092409897360462</v>
      </c>
      <c r="S505" s="21">
        <f t="shared" si="45"/>
        <v>9.046204948680232E-3</v>
      </c>
      <c r="T505" s="21">
        <v>7.2689751684813404E-3</v>
      </c>
      <c r="V505" s="21">
        <v>29.51229</v>
      </c>
      <c r="W505" s="21">
        <v>0.238163032528454</v>
      </c>
      <c r="X505" s="21">
        <f t="shared" si="46"/>
        <v>1.1908151626422701E-2</v>
      </c>
      <c r="Y505" s="21">
        <v>1.5340799522840948E-2</v>
      </c>
      <c r="AA505" s="21">
        <v>23.843589999999999</v>
      </c>
      <c r="AB505" s="21">
        <v>0.23094914361964541</v>
      </c>
      <c r="AC505" s="21">
        <f t="shared" si="47"/>
        <v>1.1547457180982271E-2</v>
      </c>
      <c r="AD505">
        <v>1.1017054960379019E-2</v>
      </c>
      <c r="AH505" s="12"/>
      <c r="AI505" s="12"/>
      <c r="AR505" s="12"/>
      <c r="AS505" s="12"/>
    </row>
    <row r="506" spans="2:45" x14ac:dyDescent="0.2">
      <c r="B506" s="21">
        <v>2.0779999999999998</v>
      </c>
      <c r="C506" s="21">
        <v>6.8715695043285188E-2</v>
      </c>
      <c r="D506" s="21">
        <f t="shared" si="42"/>
        <v>3.4357847521642596E-3</v>
      </c>
      <c r="E506" s="21">
        <v>9.2842878025187429E-3</v>
      </c>
      <c r="G506" s="21">
        <v>1.9754</v>
      </c>
      <c r="H506" s="21">
        <v>6.7909807849242582E-2</v>
      </c>
      <c r="I506" s="21">
        <f t="shared" si="43"/>
        <v>3.3954903924621293E-3</v>
      </c>
      <c r="J506" s="21">
        <v>4.3020983252361839E-2</v>
      </c>
      <c r="L506" s="21">
        <v>18.8461</v>
      </c>
      <c r="M506" s="21">
        <v>0.19534731246931394</v>
      </c>
      <c r="N506" s="21">
        <f t="shared" si="44"/>
        <v>9.7673656234656975E-3</v>
      </c>
      <c r="O506" s="21">
        <v>1.46470816205814E-2</v>
      </c>
      <c r="Q506" s="21">
        <v>15.045500000000001</v>
      </c>
      <c r="R506" s="21">
        <v>0.18096844704789686</v>
      </c>
      <c r="S506" s="21">
        <f t="shared" si="45"/>
        <v>9.0484223523948429E-3</v>
      </c>
      <c r="T506" s="21">
        <v>1.015317684274222E-2</v>
      </c>
      <c r="V506" s="21">
        <v>29.50094</v>
      </c>
      <c r="W506" s="21">
        <v>0.23818760813273721</v>
      </c>
      <c r="X506" s="21">
        <f t="shared" si="46"/>
        <v>1.190938040663686E-2</v>
      </c>
      <c r="Y506" s="21">
        <v>3.3675388193753375E-2</v>
      </c>
      <c r="AA506" s="21">
        <v>23.847650000000002</v>
      </c>
      <c r="AB506" s="21">
        <v>0.23098238870009871</v>
      </c>
      <c r="AC506" s="21">
        <f t="shared" si="47"/>
        <v>1.1549119435004937E-2</v>
      </c>
      <c r="AD506">
        <v>4.2643428567610041E-3</v>
      </c>
      <c r="AH506" s="12"/>
      <c r="AI506" s="12"/>
      <c r="AR506" s="12"/>
      <c r="AS506" s="12"/>
    </row>
    <row r="507" spans="2:45" x14ac:dyDescent="0.2">
      <c r="B507" s="21">
        <v>2.0817999999999999</v>
      </c>
      <c r="C507" s="21">
        <v>6.874320600274228E-2</v>
      </c>
      <c r="D507" s="21">
        <f t="shared" si="42"/>
        <v>3.4371603001371142E-3</v>
      </c>
      <c r="E507" s="21">
        <v>2.0263563358896092E-2</v>
      </c>
      <c r="G507" s="21">
        <v>1.9238</v>
      </c>
      <c r="H507" s="21">
        <v>6.7923912559904417E-2</v>
      </c>
      <c r="I507" s="21">
        <f t="shared" si="43"/>
        <v>3.3961956279952212E-3</v>
      </c>
      <c r="J507" s="21">
        <v>3.8464503116509882E-2</v>
      </c>
      <c r="L507" s="21">
        <v>18.872399999999999</v>
      </c>
      <c r="M507" s="21">
        <v>0.19541189429505021</v>
      </c>
      <c r="N507" s="21">
        <f t="shared" si="44"/>
        <v>9.7705947147525112E-3</v>
      </c>
      <c r="O507" s="21">
        <v>1.4783369034153565E-2</v>
      </c>
      <c r="Q507" s="21">
        <v>15.0623</v>
      </c>
      <c r="R507" s="21">
        <v>0.18101388037902713</v>
      </c>
      <c r="S507" s="21">
        <f t="shared" si="45"/>
        <v>9.0506940189513576E-3</v>
      </c>
      <c r="T507" s="21">
        <v>1.0167988985045019E-2</v>
      </c>
      <c r="V507" s="21">
        <v>29.53436</v>
      </c>
      <c r="W507" s="21">
        <v>0.23821363650828201</v>
      </c>
      <c r="X507" s="21">
        <f t="shared" si="46"/>
        <v>1.1910681825414101E-2</v>
      </c>
      <c r="Y507" s="21">
        <v>7.4047521092876531E-2</v>
      </c>
      <c r="AA507" s="21">
        <v>23.848210000000002</v>
      </c>
      <c r="AB507" s="21">
        <v>0.23101565335338015</v>
      </c>
      <c r="AC507" s="21">
        <f t="shared" si="47"/>
        <v>1.1550782667669008E-2</v>
      </c>
      <c r="AD507">
        <v>7.8585609369659741E-3</v>
      </c>
      <c r="AH507" s="12"/>
      <c r="AI507" s="12"/>
      <c r="AR507" s="12"/>
      <c r="AS507" s="12"/>
    </row>
    <row r="508" spans="2:45" x14ac:dyDescent="0.2">
      <c r="B508" s="21">
        <v>2.0859999999999999</v>
      </c>
      <c r="C508" s="21">
        <v>6.8770722373293791E-2</v>
      </c>
      <c r="D508" s="21">
        <f t="shared" si="42"/>
        <v>3.4385361186646899E-3</v>
      </c>
      <c r="E508" s="21">
        <v>1.8130416432062438E-2</v>
      </c>
      <c r="G508" s="21">
        <v>1.9238</v>
      </c>
      <c r="H508" s="21">
        <v>6.7938013712961709E-2</v>
      </c>
      <c r="I508" s="21">
        <f t="shared" si="43"/>
        <v>3.3969006856480856E-3</v>
      </c>
      <c r="J508" s="21">
        <v>2.6028292298958103E-2</v>
      </c>
      <c r="L508" s="21">
        <v>18.839400000000001</v>
      </c>
      <c r="M508" s="21">
        <v>0.19547620780224323</v>
      </c>
      <c r="N508" s="21">
        <f t="shared" si="44"/>
        <v>9.7738103901121622E-3</v>
      </c>
      <c r="O508" s="21">
        <v>2.6815331435578977E-2</v>
      </c>
      <c r="Q508" s="21">
        <v>15.0364</v>
      </c>
      <c r="R508" s="21">
        <v>0.18106039846668862</v>
      </c>
      <c r="S508" s="21">
        <f t="shared" si="45"/>
        <v>9.0530199233344304E-3</v>
      </c>
      <c r="T508" s="21">
        <v>1.5926487371670944E-2</v>
      </c>
      <c r="V508" s="21">
        <v>29.582519999999999</v>
      </c>
      <c r="W508" s="21">
        <v>0.23823881338346681</v>
      </c>
      <c r="X508" s="21">
        <f t="shared" si="46"/>
        <v>1.1911940669173341E-2</v>
      </c>
      <c r="Y508" s="21">
        <v>0.11771680168947829</v>
      </c>
      <c r="AA508" s="21">
        <v>23.84282</v>
      </c>
      <c r="AB508" s="21">
        <v>0.23104843504687853</v>
      </c>
      <c r="AC508" s="21">
        <f t="shared" si="47"/>
        <v>1.1552421752343927E-2</v>
      </c>
      <c r="AD508">
        <v>8.0732769059411093E-3</v>
      </c>
      <c r="AH508" s="12"/>
      <c r="AI508" s="12"/>
      <c r="AR508" s="12"/>
      <c r="AS508" s="12"/>
    </row>
    <row r="509" spans="2:45" x14ac:dyDescent="0.2">
      <c r="B509" s="21">
        <v>2.1227999999999998</v>
      </c>
      <c r="C509" s="21">
        <v>6.8798766502319419E-2</v>
      </c>
      <c r="D509" s="21">
        <f t="shared" si="42"/>
        <v>3.4399383251159711E-3</v>
      </c>
      <c r="E509" s="21">
        <v>2.0902105157136749E-2</v>
      </c>
      <c r="G509" s="21">
        <v>1.9614</v>
      </c>
      <c r="H509" s="21">
        <v>6.7952111570349888E-2</v>
      </c>
      <c r="I509" s="21">
        <f t="shared" si="43"/>
        <v>3.3976055785174945E-3</v>
      </c>
      <c r="J509" s="21">
        <v>2.2493821373879556E-2</v>
      </c>
      <c r="L509" s="21">
        <v>18.853999999999999</v>
      </c>
      <c r="M509" s="21">
        <v>0.19554026036723471</v>
      </c>
      <c r="N509" s="21">
        <f t="shared" si="44"/>
        <v>9.7770130183617368E-3</v>
      </c>
      <c r="O509" s="21">
        <v>2.5040207666869492E-2</v>
      </c>
      <c r="Q509" s="21">
        <v>15.0527</v>
      </c>
      <c r="R509" s="21">
        <v>0.18110798313920823</v>
      </c>
      <c r="S509" s="21">
        <f t="shared" si="45"/>
        <v>9.0553991569604121E-3</v>
      </c>
      <c r="T509" s="21">
        <v>1.5053404930446644E-2</v>
      </c>
      <c r="V509" s="21">
        <v>29.68262</v>
      </c>
      <c r="W509" s="21">
        <v>0.23826217945720204</v>
      </c>
      <c r="X509" s="21">
        <f t="shared" si="46"/>
        <v>1.1913108972860104E-2</v>
      </c>
      <c r="Y509" s="21">
        <v>0.12662796657926695</v>
      </c>
      <c r="AA509" s="21">
        <v>23.862310000000001</v>
      </c>
      <c r="AB509" s="21">
        <v>0.23108224098951569</v>
      </c>
      <c r="AC509" s="21">
        <f t="shared" si="47"/>
        <v>1.1554112049475785E-2</v>
      </c>
      <c r="AD509">
        <v>8.8590930687067766E-3</v>
      </c>
      <c r="AH509" s="12"/>
      <c r="AI509" s="12"/>
      <c r="AR509" s="12"/>
      <c r="AS509" s="12"/>
    </row>
    <row r="510" spans="2:45" x14ac:dyDescent="0.2">
      <c r="B510" s="21">
        <v>2.0983000000000001</v>
      </c>
      <c r="C510" s="21">
        <v>6.8826293179228573E-2</v>
      </c>
      <c r="D510" s="21">
        <f t="shared" si="42"/>
        <v>3.4413146589614288E-3</v>
      </c>
      <c r="E510" s="21">
        <v>2.0114919835783628E-2</v>
      </c>
      <c r="G510" s="21">
        <v>1.974</v>
      </c>
      <c r="H510" s="21">
        <v>6.7966206561360473E-2</v>
      </c>
      <c r="I510" s="21">
        <f t="shared" si="43"/>
        <v>3.398310328068024E-3</v>
      </c>
      <c r="J510" s="21">
        <v>2.6590186159558996E-2</v>
      </c>
      <c r="L510" s="21">
        <v>18.906199999999998</v>
      </c>
      <c r="M510" s="21">
        <v>0.19560406160044683</v>
      </c>
      <c r="N510" s="21">
        <f t="shared" si="44"/>
        <v>9.7802030800223424E-3</v>
      </c>
      <c r="O510" s="21">
        <v>2.8106903066683522E-2</v>
      </c>
      <c r="Q510" s="21">
        <v>15.0778</v>
      </c>
      <c r="R510" s="21">
        <v>0.18115661180435588</v>
      </c>
      <c r="S510" s="21">
        <f t="shared" si="45"/>
        <v>9.0578305902177941E-3</v>
      </c>
      <c r="T510" s="21">
        <v>1.9216997684341638E-2</v>
      </c>
      <c r="V510" s="21">
        <v>29.789159999999999</v>
      </c>
      <c r="W510" s="21">
        <v>0.23828852102415213</v>
      </c>
      <c r="X510" s="21">
        <f t="shared" si="46"/>
        <v>1.1914426051207606E-2</v>
      </c>
      <c r="Y510" s="21">
        <v>0.10641445071041783</v>
      </c>
      <c r="AA510" s="21">
        <v>23.842410000000001</v>
      </c>
      <c r="AB510" s="21">
        <v>0.23111506135217991</v>
      </c>
      <c r="AC510" s="21">
        <f t="shared" si="47"/>
        <v>1.1555753067608997E-2</v>
      </c>
      <c r="AD510">
        <v>9.069604732291809E-3</v>
      </c>
      <c r="AH510" s="12"/>
      <c r="AI510" s="12"/>
      <c r="AR510" s="12"/>
      <c r="AS510" s="12"/>
    </row>
    <row r="511" spans="2:45" x14ac:dyDescent="0.2">
      <c r="B511" s="21">
        <v>2.1274000000000002</v>
      </c>
      <c r="C511" s="21">
        <v>6.8853824848258582E-2</v>
      </c>
      <c r="D511" s="21">
        <f t="shared" si="42"/>
        <v>3.4426912424129295E-3</v>
      </c>
      <c r="E511" s="21">
        <v>2.2058739764546899E-2</v>
      </c>
      <c r="G511" s="21">
        <v>1.9503999999999999</v>
      </c>
      <c r="H511" s="21">
        <v>6.7980298903434128E-2</v>
      </c>
      <c r="I511" s="21">
        <f t="shared" si="43"/>
        <v>3.3990149451717066E-3</v>
      </c>
      <c r="J511" s="21">
        <v>2.3204137562081527E-2</v>
      </c>
      <c r="L511" s="21">
        <v>18.863600000000002</v>
      </c>
      <c r="M511" s="21">
        <v>0.19566762112083913</v>
      </c>
      <c r="N511" s="21">
        <f t="shared" si="44"/>
        <v>9.7833810560419565E-3</v>
      </c>
      <c r="O511" s="21">
        <v>2.1720911583079806E-2</v>
      </c>
      <c r="Q511" s="21">
        <v>15.055300000000001</v>
      </c>
      <c r="R511" s="21">
        <v>0.18120626186805869</v>
      </c>
      <c r="S511" s="21">
        <f t="shared" si="45"/>
        <v>9.0603130934029351E-3</v>
      </c>
      <c r="T511" s="21">
        <v>1.4461915502449801E-2</v>
      </c>
      <c r="V511" s="21">
        <v>29.826799999999999</v>
      </c>
      <c r="W511" s="21">
        <v>0.23831439849629091</v>
      </c>
      <c r="X511" s="21">
        <f t="shared" si="46"/>
        <v>1.1915719924814546E-2</v>
      </c>
      <c r="Y511" s="21">
        <v>6.3426452052750978E-2</v>
      </c>
      <c r="AA511" s="21">
        <v>23.840679999999999</v>
      </c>
      <c r="AB511" s="21">
        <v>0.23115121837100022</v>
      </c>
      <c r="AC511" s="21">
        <f t="shared" si="47"/>
        <v>1.1557560918550012E-2</v>
      </c>
      <c r="AD511">
        <v>9.2079329928062784E-3</v>
      </c>
      <c r="AH511" s="12"/>
      <c r="AI511" s="12"/>
      <c r="AR511" s="12"/>
      <c r="AS511" s="12"/>
    </row>
    <row r="512" spans="2:45" x14ac:dyDescent="0.2">
      <c r="B512" s="21">
        <v>2.085</v>
      </c>
      <c r="C512" s="21">
        <v>6.888136131157245E-2</v>
      </c>
      <c r="D512" s="21">
        <f t="shared" si="42"/>
        <v>3.4440680655786226E-3</v>
      </c>
      <c r="E512" s="21">
        <v>1.9072834084110434E-2</v>
      </c>
      <c r="G512" s="21">
        <v>1.9951000000000001</v>
      </c>
      <c r="H512" s="21">
        <v>6.7994388884676321E-2</v>
      </c>
      <c r="I512" s="21">
        <f t="shared" si="43"/>
        <v>3.3997194442338162E-3</v>
      </c>
      <c r="J512" s="21">
        <v>2.4792740873086295E-2</v>
      </c>
      <c r="L512" s="21">
        <v>18.895099999999999</v>
      </c>
      <c r="M512" s="21">
        <v>0.19573094855550827</v>
      </c>
      <c r="N512" s="21">
        <f t="shared" si="44"/>
        <v>9.7865474277754137E-3</v>
      </c>
      <c r="O512" s="21">
        <v>1.9904321138887685E-2</v>
      </c>
      <c r="Q512" s="21">
        <v>15.0831</v>
      </c>
      <c r="R512" s="21">
        <v>0.18125691073193242</v>
      </c>
      <c r="S512" s="21">
        <f t="shared" si="45"/>
        <v>9.0628455365966212E-3</v>
      </c>
      <c r="T512" s="21">
        <v>1.8632310645757308E-2</v>
      </c>
      <c r="V512" s="21">
        <v>29.825209999999998</v>
      </c>
      <c r="W512" s="21">
        <v>0.23834142276328721</v>
      </c>
      <c r="X512" s="21">
        <f t="shared" si="46"/>
        <v>1.1917071138164361E-2</v>
      </c>
      <c r="Y512" s="21">
        <v>1.754375672425932E-2</v>
      </c>
      <c r="AA512" s="21">
        <v>23.842559999999999</v>
      </c>
      <c r="AB512" s="21">
        <v>0.23118457978452644</v>
      </c>
      <c r="AC512" s="21">
        <f t="shared" si="47"/>
        <v>1.1559228989226324E-2</v>
      </c>
      <c r="AD512">
        <v>6.856240223330274E-3</v>
      </c>
      <c r="AH512" s="12"/>
      <c r="AI512" s="12"/>
      <c r="AR512" s="12"/>
      <c r="AS512" s="12"/>
    </row>
    <row r="513" spans="2:45" x14ac:dyDescent="0.2">
      <c r="B513" s="21">
        <v>2.0781999999999998</v>
      </c>
      <c r="C513" s="21">
        <v>6.890994717910752E-2</v>
      </c>
      <c r="D513" s="21">
        <f t="shared" si="42"/>
        <v>3.4454973589553763E-3</v>
      </c>
      <c r="E513" s="21">
        <v>1.9176365661928856E-2</v>
      </c>
      <c r="G513" s="21">
        <v>1.9339999999999999</v>
      </c>
      <c r="H513" s="21">
        <v>6.80091446076585E-2</v>
      </c>
      <c r="I513" s="21">
        <f t="shared" si="43"/>
        <v>3.4004572303829254E-3</v>
      </c>
      <c r="J513" s="21">
        <v>2.5842078089813203E-2</v>
      </c>
      <c r="L513" s="21">
        <v>18.873799999999999</v>
      </c>
      <c r="M513" s="21">
        <v>0.19579405353929996</v>
      </c>
      <c r="N513" s="21">
        <f t="shared" si="44"/>
        <v>9.7897026769649988E-3</v>
      </c>
      <c r="O513" s="21">
        <v>5.7602282940869172E-2</v>
      </c>
      <c r="Q513" s="21">
        <v>15.055</v>
      </c>
      <c r="R513" s="21">
        <v>0.1813085357908715</v>
      </c>
      <c r="S513" s="21">
        <f t="shared" si="45"/>
        <v>9.065426789543576E-3</v>
      </c>
      <c r="T513" s="21">
        <v>1.6346008687138348E-2</v>
      </c>
      <c r="V513" s="21">
        <v>29.834499999999998</v>
      </c>
      <c r="W513" s="21">
        <v>0.23836558612031625</v>
      </c>
      <c r="X513" s="21">
        <f t="shared" si="46"/>
        <v>1.1918279306015814E-2</v>
      </c>
      <c r="Y513" s="21">
        <v>6.1982029653757246E-3</v>
      </c>
      <c r="AA513" s="21">
        <v>23.85247</v>
      </c>
      <c r="AB513" s="21">
        <v>0.2312184626010336</v>
      </c>
      <c r="AC513" s="21">
        <f t="shared" si="47"/>
        <v>1.156092313005168E-2</v>
      </c>
      <c r="AD513">
        <v>8.3560666584234708E-3</v>
      </c>
      <c r="AH513" s="12"/>
      <c r="AI513" s="12"/>
      <c r="AR513" s="12"/>
      <c r="AS513" s="12"/>
    </row>
    <row r="514" spans="2:45" x14ac:dyDescent="0.2">
      <c r="B514" s="21">
        <v>2.0909</v>
      </c>
      <c r="C514" s="21">
        <v>6.8937492812474813E-2</v>
      </c>
      <c r="D514" s="21">
        <f t="shared" si="42"/>
        <v>3.4468746406237406E-3</v>
      </c>
      <c r="E514" s="21">
        <v>8.3592463775151379E-3</v>
      </c>
      <c r="G514" s="21">
        <v>1.9830000000000001</v>
      </c>
      <c r="H514" s="21">
        <v>6.8023230813956725E-2</v>
      </c>
      <c r="I514" s="21">
        <f t="shared" si="43"/>
        <v>3.4011615406978365E-3</v>
      </c>
      <c r="J514" s="21">
        <v>2.5652621698376229E-2</v>
      </c>
      <c r="L514" s="21">
        <v>18.9084</v>
      </c>
      <c r="M514" s="21">
        <v>0.19585694571442616</v>
      </c>
      <c r="N514" s="21">
        <f t="shared" si="44"/>
        <v>9.7928472857213081E-3</v>
      </c>
      <c r="O514" s="21">
        <v>9.5261183070545832E-2</v>
      </c>
      <c r="Q514" s="21">
        <v>15.0375</v>
      </c>
      <c r="R514" s="21">
        <v>0.18136111443069344</v>
      </c>
      <c r="S514" s="21">
        <f t="shared" si="45"/>
        <v>9.0680557215346725E-3</v>
      </c>
      <c r="T514" s="21">
        <v>1.6293557008830301E-2</v>
      </c>
      <c r="V514" s="21">
        <v>29.820080000000001</v>
      </c>
      <c r="W514" s="21">
        <v>0.23839272229523087</v>
      </c>
      <c r="X514" s="21">
        <f t="shared" si="46"/>
        <v>1.1919636114761545E-2</v>
      </c>
      <c r="Y514" s="21">
        <v>7.1882424833887458E-3</v>
      </c>
      <c r="AA514" s="21">
        <v>23.855810000000002</v>
      </c>
      <c r="AB514" s="21">
        <v>0.23125186188679037</v>
      </c>
      <c r="AC514" s="21">
        <f t="shared" si="47"/>
        <v>1.1562593094339518E-2</v>
      </c>
      <c r="AD514">
        <v>8.0524300679988906E-3</v>
      </c>
      <c r="AH514" s="12"/>
      <c r="AI514" s="12"/>
      <c r="AR514" s="12"/>
      <c r="AS514" s="12"/>
    </row>
    <row r="515" spans="2:45" x14ac:dyDescent="0.2">
      <c r="B515" s="21">
        <v>2.1006999999999998</v>
      </c>
      <c r="C515" s="21">
        <v>6.896556518859312E-2</v>
      </c>
      <c r="D515" s="21">
        <f t="shared" si="42"/>
        <v>3.4482782594296561E-3</v>
      </c>
      <c r="E515" s="21">
        <v>9.5064714799971851E-3</v>
      </c>
      <c r="G515" s="21">
        <v>1.9473</v>
      </c>
      <c r="H515" s="21">
        <v>6.8037315665472539E-2</v>
      </c>
      <c r="I515" s="21">
        <f t="shared" si="43"/>
        <v>3.401865783273627E-3</v>
      </c>
      <c r="J515" s="21">
        <v>2.1637398180003101E-2</v>
      </c>
      <c r="L515" s="21">
        <v>19.007899999999999</v>
      </c>
      <c r="M515" s="21">
        <v>0.19591963473009202</v>
      </c>
      <c r="N515" s="21">
        <f t="shared" si="44"/>
        <v>9.7959817365046026E-3</v>
      </c>
      <c r="O515" s="21">
        <v>0.10598923058499869</v>
      </c>
      <c r="Q515" s="21">
        <v>15.0595</v>
      </c>
      <c r="R515" s="21">
        <v>0.1814146240258398</v>
      </c>
      <c r="S515" s="21">
        <f t="shared" si="45"/>
        <v>9.0707312012919903E-3</v>
      </c>
      <c r="T515" s="21">
        <v>1.3499740738251413E-2</v>
      </c>
      <c r="V515" s="21">
        <v>29.818999999999999</v>
      </c>
      <c r="W515" s="21">
        <v>0.23841995727760532</v>
      </c>
      <c r="X515" s="21">
        <f t="shared" si="46"/>
        <v>1.1920997863880267E-2</v>
      </c>
      <c r="Y515" s="21">
        <v>8.2645126898083232E-3</v>
      </c>
      <c r="AA515" s="21">
        <v>23.83588</v>
      </c>
      <c r="AB515" s="21">
        <v>0.2312852799639101</v>
      </c>
      <c r="AC515" s="21">
        <f t="shared" si="47"/>
        <v>1.1564263998195505E-2</v>
      </c>
      <c r="AD515">
        <v>1.016194026748856E-2</v>
      </c>
      <c r="AH515" s="12"/>
      <c r="AI515" s="12"/>
      <c r="AR515" s="12"/>
      <c r="AS515" s="12"/>
    </row>
    <row r="516" spans="2:45" x14ac:dyDescent="0.2">
      <c r="B516" s="21">
        <v>2.0916000000000001</v>
      </c>
      <c r="C516" s="21">
        <v>6.8993641667001851E-2</v>
      </c>
      <c r="D516" s="21">
        <f t="shared" si="42"/>
        <v>3.4496820833500928E-3</v>
      </c>
      <c r="E516" s="21">
        <v>1.0971326264403889E-2</v>
      </c>
      <c r="G516" s="21">
        <v>1.9775</v>
      </c>
      <c r="H516" s="21">
        <v>6.8052734510590226E-2</v>
      </c>
      <c r="I516" s="21">
        <f t="shared" si="43"/>
        <v>3.4026367255295116E-3</v>
      </c>
      <c r="J516" s="21">
        <v>1.4170144671103399E-2</v>
      </c>
      <c r="L516" s="21">
        <v>19.1005</v>
      </c>
      <c r="M516" s="21">
        <v>0.19598213024213323</v>
      </c>
      <c r="N516" s="21">
        <f t="shared" si="44"/>
        <v>9.7991065121066628E-3</v>
      </c>
      <c r="O516" s="21">
        <v>8.6935205756931255E-2</v>
      </c>
      <c r="Q516" s="21">
        <v>15.056900000000001</v>
      </c>
      <c r="R516" s="21">
        <v>0.18146904193713462</v>
      </c>
      <c r="S516" s="21">
        <f t="shared" si="45"/>
        <v>9.0734520968567319E-3</v>
      </c>
      <c r="T516" s="21">
        <v>3.9851787914722055E-2</v>
      </c>
      <c r="V516" s="21">
        <v>29.816289999999999</v>
      </c>
      <c r="W516" s="21">
        <v>0.23844546086650448</v>
      </c>
      <c r="X516" s="21">
        <f t="shared" si="46"/>
        <v>1.1922273043325224E-2</v>
      </c>
      <c r="Y516" s="21">
        <v>6.5697739687152696E-3</v>
      </c>
      <c r="AA516" s="21">
        <v>23.843350000000001</v>
      </c>
      <c r="AB516" s="21">
        <v>0.23131921913424985</v>
      </c>
      <c r="AC516" s="21">
        <f t="shared" si="47"/>
        <v>1.1565960956712494E-2</v>
      </c>
      <c r="AD516">
        <v>1.3061246112067975E-2</v>
      </c>
      <c r="AH516" s="12"/>
      <c r="AI516" s="12"/>
      <c r="AR516" s="12"/>
      <c r="AS516" s="12"/>
    </row>
    <row r="517" spans="2:45" x14ac:dyDescent="0.2">
      <c r="B517" s="21">
        <v>2.0789</v>
      </c>
      <c r="C517" s="21">
        <v>6.9021722262781499E-2</v>
      </c>
      <c r="D517" s="21">
        <f t="shared" si="42"/>
        <v>3.4510861131390753E-3</v>
      </c>
      <c r="E517" s="21">
        <v>1.0941343610361505E-2</v>
      </c>
      <c r="G517" s="21">
        <v>1.9762999999999999</v>
      </c>
      <c r="H517" s="21">
        <v>6.8066817327499543E-2</v>
      </c>
      <c r="I517" s="21">
        <f t="shared" si="43"/>
        <v>3.4033408663749773E-3</v>
      </c>
      <c r="J517" s="21">
        <v>1.4755100812939228E-2</v>
      </c>
      <c r="L517" s="21">
        <v>19.1023</v>
      </c>
      <c r="M517" s="21">
        <v>0.19604444191265905</v>
      </c>
      <c r="N517" s="21">
        <f t="shared" si="44"/>
        <v>9.8022220956329523E-3</v>
      </c>
      <c r="O517" s="21">
        <v>4.5412883634493438E-2</v>
      </c>
      <c r="Q517" s="21">
        <v>15.0754</v>
      </c>
      <c r="R517" s="21">
        <v>0.18152434550959615</v>
      </c>
      <c r="S517" s="21">
        <f t="shared" si="45"/>
        <v>9.0762172754798084E-3</v>
      </c>
      <c r="T517" s="21">
        <v>5.2391459227626017E-2</v>
      </c>
      <c r="V517" s="21">
        <v>29.831990000000001</v>
      </c>
      <c r="W517" s="21">
        <v>0.23847289027034504</v>
      </c>
      <c r="X517" s="21">
        <f t="shared" si="46"/>
        <v>1.1923644513517254E-2</v>
      </c>
      <c r="Y517" s="21">
        <v>6.7499385182391075E-3</v>
      </c>
      <c r="AA517" s="21">
        <v>23.832360000000001</v>
      </c>
      <c r="AB517" s="21">
        <v>0.2313531768889989</v>
      </c>
      <c r="AC517" s="21">
        <f t="shared" si="47"/>
        <v>1.1567658844449945E-2</v>
      </c>
      <c r="AD517">
        <v>9.4299602332140672E-3</v>
      </c>
      <c r="AH517" s="12"/>
      <c r="AI517" s="12"/>
      <c r="AR517" s="12"/>
      <c r="AS517" s="12"/>
    </row>
    <row r="518" spans="2:45" x14ac:dyDescent="0.2">
      <c r="B518" s="21">
        <v>2.1078999999999999</v>
      </c>
      <c r="C518" s="21">
        <v>6.9050328793513527E-2</v>
      </c>
      <c r="D518" s="21">
        <f t="shared" si="42"/>
        <v>3.4525164396756766E-3</v>
      </c>
      <c r="E518" s="21">
        <v>1.2341677357636529E-2</v>
      </c>
      <c r="G518" s="21">
        <v>1.9652000000000001</v>
      </c>
      <c r="H518" s="21">
        <v>6.8080899725482549E-2</v>
      </c>
      <c r="I518" s="21">
        <f t="shared" si="43"/>
        <v>3.4040449862741276E-3</v>
      </c>
      <c r="J518" s="21">
        <v>8.5224996333235544E-3</v>
      </c>
      <c r="L518" s="21">
        <v>19.1069</v>
      </c>
      <c r="M518" s="21">
        <v>0.19610657940970641</v>
      </c>
      <c r="N518" s="21">
        <f t="shared" si="44"/>
        <v>9.8053289704853209E-3</v>
      </c>
      <c r="O518" s="21">
        <v>9.9855896170435183E-3</v>
      </c>
      <c r="Q518" s="21">
        <v>15.1412</v>
      </c>
      <c r="R518" s="21">
        <v>0.18158051207030582</v>
      </c>
      <c r="S518" s="21">
        <f t="shared" si="45"/>
        <v>9.0790256035152908E-3</v>
      </c>
      <c r="T518" s="21">
        <v>6.6967955023279388E-2</v>
      </c>
      <c r="V518" s="21">
        <v>29.81596</v>
      </c>
      <c r="W518" s="21">
        <v>0.23850098214957247</v>
      </c>
      <c r="X518" s="21">
        <f t="shared" si="46"/>
        <v>1.1925049107478623E-2</v>
      </c>
      <c r="Y518" s="21">
        <v>7.4937560675543751E-3</v>
      </c>
      <c r="AA518" s="21">
        <v>23.820650000000001</v>
      </c>
      <c r="AB518" s="21">
        <v>0.23138665073930326</v>
      </c>
      <c r="AC518" s="21">
        <f t="shared" si="47"/>
        <v>1.1569332536965163E-2</v>
      </c>
      <c r="AD518">
        <v>9.766096968595022E-3</v>
      </c>
      <c r="AH518" s="12"/>
      <c r="AI518" s="12"/>
      <c r="AR518" s="12"/>
      <c r="AS518" s="12"/>
    </row>
    <row r="519" spans="2:45" x14ac:dyDescent="0.2">
      <c r="B519" s="21">
        <v>2.0981999999999998</v>
      </c>
      <c r="C519" s="21">
        <v>6.9078417035881051E-2</v>
      </c>
      <c r="D519" s="21">
        <f t="shared" si="42"/>
        <v>3.4539208517940529E-3</v>
      </c>
      <c r="E519" s="21">
        <v>1.3498036894304222E-2</v>
      </c>
      <c r="G519" s="21">
        <v>1.9854000000000001</v>
      </c>
      <c r="H519" s="21">
        <v>6.8095649237153166E-2</v>
      </c>
      <c r="I519" s="21">
        <f t="shared" si="43"/>
        <v>3.4047824618576583E-3</v>
      </c>
      <c r="J519" s="21">
        <v>8.3717978953149665E-3</v>
      </c>
      <c r="L519" s="21">
        <v>19.121400000000001</v>
      </c>
      <c r="M519" s="21">
        <v>0.19616855240690093</v>
      </c>
      <c r="N519" s="21">
        <f t="shared" si="44"/>
        <v>9.8084276203450477E-3</v>
      </c>
      <c r="O519" s="21">
        <v>8.34344053733279E-3</v>
      </c>
      <c r="Q519" s="21">
        <v>15.172000000000001</v>
      </c>
      <c r="R519" s="21">
        <v>0.18163751892633379</v>
      </c>
      <c r="S519" s="21">
        <f t="shared" si="45"/>
        <v>9.0818759463166896E-3</v>
      </c>
      <c r="T519" s="21">
        <v>5.5524436061971716E-2</v>
      </c>
      <c r="V519" s="21">
        <v>29.817270000000001</v>
      </c>
      <c r="W519" s="21">
        <v>0.23852725057760962</v>
      </c>
      <c r="X519" s="21">
        <f t="shared" si="46"/>
        <v>1.1926362528880482E-2</v>
      </c>
      <c r="Y519" s="21">
        <v>7.9648716248290688E-3</v>
      </c>
      <c r="AA519" s="21">
        <v>23.822610000000001</v>
      </c>
      <c r="AB519" s="21">
        <v>0.23142064537172602</v>
      </c>
      <c r="AC519" s="21">
        <f t="shared" si="47"/>
        <v>1.1571032268586301E-2</v>
      </c>
      <c r="AD519">
        <v>6.9870358522053332E-3</v>
      </c>
      <c r="AH519" s="12"/>
      <c r="AI519" s="12"/>
      <c r="AR519" s="12"/>
      <c r="AS519" s="12"/>
    </row>
    <row r="520" spans="2:45" x14ac:dyDescent="0.2">
      <c r="B520" s="21">
        <v>2.1084999999999998</v>
      </c>
      <c r="C520" s="21">
        <v>6.9106508934360905E-2</v>
      </c>
      <c r="D520" s="21">
        <f t="shared" ref="D520:D583" si="48">0.05*C520</f>
        <v>3.4553254467180453E-3</v>
      </c>
      <c r="E520" s="21">
        <v>1.4891507646977701E-2</v>
      </c>
      <c r="G520" s="21">
        <v>1.9659</v>
      </c>
      <c r="H520" s="21">
        <v>6.8110398857582508E-2</v>
      </c>
      <c r="I520" s="21">
        <f t="shared" ref="I520:I583" si="49">0.05*H520</f>
        <v>3.4055199428791256E-3</v>
      </c>
      <c r="J520" s="21">
        <v>1.3172395378214241E-2</v>
      </c>
      <c r="L520" s="21">
        <v>19.1205</v>
      </c>
      <c r="M520" s="21">
        <v>0.19623037058312817</v>
      </c>
      <c r="N520" s="21">
        <f t="shared" ref="N520:N583" si="50">0.05*M520</f>
        <v>9.8115185291564096E-3</v>
      </c>
      <c r="O520" s="21">
        <v>5.896354806149846E-3</v>
      </c>
      <c r="Q520" s="21">
        <v>15.2181</v>
      </c>
      <c r="R520" s="21">
        <v>0.18169534336271814</v>
      </c>
      <c r="S520" s="21">
        <f t="shared" ref="S520:S583" si="51">0.05*R520</f>
        <v>9.0847671681359068E-3</v>
      </c>
      <c r="T520" s="21">
        <v>2.9410933341191318E-2</v>
      </c>
      <c r="V520" s="21">
        <v>29.81297</v>
      </c>
      <c r="W520" s="21">
        <v>0.23855609754012069</v>
      </c>
      <c r="X520" s="21">
        <f t="shared" ref="X520:X583" si="52">0.05*W520</f>
        <v>1.1927804877006036E-2</v>
      </c>
      <c r="Y520" s="21">
        <v>1.2164025649430676E-2</v>
      </c>
      <c r="AA520" s="21">
        <v>23.821380000000001</v>
      </c>
      <c r="AB520" s="21">
        <v>0.23145465829208769</v>
      </c>
      <c r="AC520" s="21">
        <f t="shared" ref="AC520:AC583" si="53">0.05*AB520</f>
        <v>1.1572732914604386E-2</v>
      </c>
      <c r="AD520">
        <v>6.4372874722201153E-3</v>
      </c>
      <c r="AH520" s="12"/>
      <c r="AI520" s="12"/>
      <c r="AR520" s="12"/>
      <c r="AS520" s="12"/>
    </row>
    <row r="521" spans="2:45" x14ac:dyDescent="0.2">
      <c r="B521" s="21">
        <v>2.0844</v>
      </c>
      <c r="C521" s="21">
        <v>6.9135126208526992E-2</v>
      </c>
      <c r="D521" s="21">
        <f t="shared" si="48"/>
        <v>3.4567563104263496E-3</v>
      </c>
      <c r="E521" s="21">
        <v>2.4635847864443349E-2</v>
      </c>
      <c r="G521" s="21">
        <v>1.9756</v>
      </c>
      <c r="H521" s="21">
        <v>6.8125148804197996E-2</v>
      </c>
      <c r="I521" s="21">
        <f t="shared" si="49"/>
        <v>3.4062574402099E-3</v>
      </c>
      <c r="J521" s="21">
        <v>1.9361766448338334E-2</v>
      </c>
      <c r="L521" s="21">
        <v>19.113199999999999</v>
      </c>
      <c r="M521" s="21">
        <v>0.19629204362221342</v>
      </c>
      <c r="N521" s="21">
        <f t="shared" si="50"/>
        <v>9.814602181110672E-3</v>
      </c>
      <c r="O521" s="21">
        <v>4.0252950202439514E-3</v>
      </c>
      <c r="Q521" s="21">
        <v>15.196099999999999</v>
      </c>
      <c r="R521" s="21">
        <v>0.18175396264050087</v>
      </c>
      <c r="S521" s="21">
        <f t="shared" si="51"/>
        <v>9.0876981320250436E-3</v>
      </c>
      <c r="T521" s="21">
        <v>1.636878126190185E-2</v>
      </c>
      <c r="V521" s="21">
        <v>29.81269</v>
      </c>
      <c r="W521" s="21">
        <v>0.23858551582713858</v>
      </c>
      <c r="X521" s="21">
        <f t="shared" si="52"/>
        <v>1.1929275791356929E-2</v>
      </c>
      <c r="Y521" s="21">
        <v>4.6969396419370264E-2</v>
      </c>
      <c r="AA521" s="21">
        <v>23.835740000000001</v>
      </c>
      <c r="AB521" s="21">
        <v>0.23148868940126541</v>
      </c>
      <c r="AC521" s="21">
        <f t="shared" si="53"/>
        <v>1.1574434470063271E-2</v>
      </c>
      <c r="AD521">
        <v>5.9483426263120436E-3</v>
      </c>
      <c r="AH521" s="12"/>
      <c r="AI521" s="12"/>
      <c r="AR521" s="12"/>
      <c r="AS521" s="12"/>
    </row>
    <row r="522" spans="2:45" x14ac:dyDescent="0.2">
      <c r="B522" s="21">
        <v>2.0746000000000002</v>
      </c>
      <c r="C522" s="21">
        <v>6.9163746764038678E-2</v>
      </c>
      <c r="D522" s="21">
        <f t="shared" si="48"/>
        <v>3.4581873382019341E-3</v>
      </c>
      <c r="E522" s="21">
        <v>2.8375288544788404E-2</v>
      </c>
      <c r="G522" s="21">
        <v>1.996</v>
      </c>
      <c r="H522" s="21">
        <v>6.8139232160655996E-2</v>
      </c>
      <c r="I522" s="21">
        <f t="shared" si="49"/>
        <v>3.4069616080327999E-3</v>
      </c>
      <c r="J522" s="21">
        <v>2.7923789141160622E-2</v>
      </c>
      <c r="L522" s="21">
        <v>19.115600000000001</v>
      </c>
      <c r="M522" s="21">
        <v>0.19635358121260835</v>
      </c>
      <c r="N522" s="21">
        <f t="shared" si="50"/>
        <v>9.8176790606304184E-3</v>
      </c>
      <c r="O522" s="21">
        <v>1.0580500933320939E-2</v>
      </c>
      <c r="Q522" s="21">
        <v>15.1974</v>
      </c>
      <c r="R522" s="21">
        <v>0.18181335399481924</v>
      </c>
      <c r="S522" s="21">
        <f t="shared" si="51"/>
        <v>9.0906676997409615E-3</v>
      </c>
      <c r="T522" s="21">
        <v>1.6687120782208312E-2</v>
      </c>
      <c r="V522" s="21">
        <v>29.841570000000001</v>
      </c>
      <c r="W522" s="21">
        <v>0.23861262840700426</v>
      </c>
      <c r="X522" s="21">
        <f t="shared" si="52"/>
        <v>1.1930631420350214E-2</v>
      </c>
      <c r="Y522" s="21">
        <v>9.7762757223801608E-2</v>
      </c>
      <c r="AA522" s="21">
        <v>23.829080000000001</v>
      </c>
      <c r="AB522" s="21">
        <v>0.23152273859998634</v>
      </c>
      <c r="AC522" s="21">
        <f t="shared" si="53"/>
        <v>1.1576136929999318E-2</v>
      </c>
      <c r="AD522">
        <v>5.2299043968315941E-3</v>
      </c>
      <c r="AH522" s="12"/>
      <c r="AI522" s="12"/>
      <c r="AR522" s="12"/>
      <c r="AS522" s="12"/>
    </row>
    <row r="523" spans="2:45" x14ac:dyDescent="0.2">
      <c r="B523" s="21">
        <v>2.1383000000000001</v>
      </c>
      <c r="C523" s="21">
        <v>6.9192370396625014E-2</v>
      </c>
      <c r="D523" s="21">
        <f t="shared" si="48"/>
        <v>3.4596185198312508E-3</v>
      </c>
      <c r="E523" s="21">
        <v>3.0958892099040031E-2</v>
      </c>
      <c r="G523" s="21">
        <v>1.9454</v>
      </c>
      <c r="H523" s="21">
        <v>6.815465090024421E-2</v>
      </c>
      <c r="I523" s="21">
        <f t="shared" si="49"/>
        <v>3.4077325450122108E-3</v>
      </c>
      <c r="J523" s="21">
        <v>2.8274723694494346E-2</v>
      </c>
      <c r="L523" s="21">
        <v>19.122499999999999</v>
      </c>
      <c r="M523" s="21">
        <v>0.19641499304708968</v>
      </c>
      <c r="N523" s="21">
        <f t="shared" si="50"/>
        <v>9.8207496523544848E-3</v>
      </c>
      <c r="O523" s="21">
        <v>1.3321223667517151E-2</v>
      </c>
      <c r="Q523" s="21">
        <v>15.198499999999999</v>
      </c>
      <c r="R523" s="21">
        <v>0.18187349463305302</v>
      </c>
      <c r="S523" s="21">
        <f t="shared" si="51"/>
        <v>9.0936747316526512E-3</v>
      </c>
      <c r="T523" s="21">
        <v>1.6846869145334203E-2</v>
      </c>
      <c r="V523" s="21">
        <v>29.922699999999999</v>
      </c>
      <c r="W523" s="21">
        <v>0.23864222941301269</v>
      </c>
      <c r="X523" s="21">
        <f t="shared" si="52"/>
        <v>1.1932111470650635E-2</v>
      </c>
      <c r="Y523" s="21">
        <v>0.1309625965686381</v>
      </c>
      <c r="AA523" s="21">
        <v>23.830760000000001</v>
      </c>
      <c r="AB523" s="21">
        <v>0.23155680578882742</v>
      </c>
      <c r="AC523" s="21">
        <f t="shared" si="53"/>
        <v>1.1577840289441373E-2</v>
      </c>
      <c r="AD523">
        <v>2.901418618538125E-3</v>
      </c>
      <c r="AH523" s="12"/>
      <c r="AI523" s="12"/>
      <c r="AR523" s="12"/>
      <c r="AS523" s="12"/>
    </row>
    <row r="524" spans="2:45" x14ac:dyDescent="0.2">
      <c r="B524" s="21">
        <v>2.1331000000000002</v>
      </c>
      <c r="C524" s="21">
        <v>6.9220997045948585E-2</v>
      </c>
      <c r="D524" s="21">
        <f t="shared" si="48"/>
        <v>3.4610498522974296E-3</v>
      </c>
      <c r="E524" s="21">
        <v>3.1278778748538155E-2</v>
      </c>
      <c r="G524" s="21">
        <v>1.9234</v>
      </c>
      <c r="H524" s="21">
        <v>6.8168736543326822E-2</v>
      </c>
      <c r="I524" s="21">
        <f t="shared" si="49"/>
        <v>3.4084368271663414E-3</v>
      </c>
      <c r="J524" s="21">
        <v>2.9378699767008076E-2</v>
      </c>
      <c r="L524" s="21">
        <v>19.1401</v>
      </c>
      <c r="M524" s="21">
        <v>0.19647628882246287</v>
      </c>
      <c r="N524" s="21">
        <f t="shared" si="50"/>
        <v>9.8238144411231451E-3</v>
      </c>
      <c r="O524" s="21">
        <v>1.5825548963622017E-2</v>
      </c>
      <c r="Q524" s="21">
        <v>15.2339</v>
      </c>
      <c r="R524" s="21">
        <v>0.18193436173302718</v>
      </c>
      <c r="S524" s="21">
        <f t="shared" si="51"/>
        <v>9.0967180866513599E-3</v>
      </c>
      <c r="T524" s="21">
        <v>1.527720524179764E-2</v>
      </c>
      <c r="V524" s="21">
        <v>30.04157</v>
      </c>
      <c r="W524" s="21">
        <v>0.2386725749540595</v>
      </c>
      <c r="X524" s="21">
        <f t="shared" si="52"/>
        <v>1.1933628747702976E-2</v>
      </c>
      <c r="Y524" s="21">
        <v>0.12546976639812471</v>
      </c>
      <c r="AA524" s="21">
        <v>23.831189999999999</v>
      </c>
      <c r="AB524" s="21">
        <v>0.23159038850819502</v>
      </c>
      <c r="AC524" s="21">
        <f t="shared" si="53"/>
        <v>1.1579519425409752E-2</v>
      </c>
      <c r="AD524">
        <v>5.4745535617070462E-2</v>
      </c>
      <c r="AH524" s="12"/>
      <c r="AI524" s="12"/>
      <c r="AR524" s="12"/>
      <c r="AS524" s="12"/>
    </row>
    <row r="525" spans="2:45" x14ac:dyDescent="0.2">
      <c r="B525" s="21">
        <v>2.0798999999999999</v>
      </c>
      <c r="C525" s="21">
        <v>6.9250148129738218E-2</v>
      </c>
      <c r="D525" s="21">
        <f t="shared" si="48"/>
        <v>3.4625074064869111E-3</v>
      </c>
      <c r="E525" s="21">
        <v>2.4117255233546079E-2</v>
      </c>
      <c r="G525" s="21">
        <v>1.9716</v>
      </c>
      <c r="H525" s="21">
        <v>6.8184157974578427E-2</v>
      </c>
      <c r="I525" s="21">
        <f t="shared" si="49"/>
        <v>3.4092078987289216E-3</v>
      </c>
      <c r="J525" s="21">
        <v>2.6666233329812449E-2</v>
      </c>
      <c r="L525" s="21">
        <v>19.141100000000002</v>
      </c>
      <c r="M525" s="21">
        <v>0.19653747823927875</v>
      </c>
      <c r="N525" s="21">
        <f t="shared" si="50"/>
        <v>9.8268739119639383E-3</v>
      </c>
      <c r="O525" s="21">
        <v>2.1229507766314753E-2</v>
      </c>
      <c r="Q525" s="21">
        <v>15.219200000000001</v>
      </c>
      <c r="R525" s="21">
        <v>0.18199593244127016</v>
      </c>
      <c r="S525" s="21">
        <f t="shared" si="51"/>
        <v>9.0997966220635086E-3</v>
      </c>
      <c r="T525" s="21">
        <v>1.9932937565748151E-2</v>
      </c>
      <c r="V525" s="21">
        <v>30.119969999999999</v>
      </c>
      <c r="W525" s="21">
        <v>0.23870108917271005</v>
      </c>
      <c r="X525" s="21">
        <f t="shared" si="52"/>
        <v>1.1935054458635503E-2</v>
      </c>
      <c r="Y525" s="21">
        <v>9.3346964171310998E-2</v>
      </c>
      <c r="AA525" s="21">
        <v>23.83511</v>
      </c>
      <c r="AB525" s="21">
        <v>0.23162499373842474</v>
      </c>
      <c r="AC525" s="21">
        <f t="shared" si="53"/>
        <v>1.1581249686921237E-2</v>
      </c>
      <c r="AD525">
        <v>8.9577574593197581E-2</v>
      </c>
      <c r="AH525" s="12"/>
      <c r="AI525" s="12"/>
      <c r="AR525" s="12"/>
      <c r="AS525" s="12"/>
    </row>
    <row r="526" spans="2:45" x14ac:dyDescent="0.2">
      <c r="B526" s="21">
        <v>2.1307</v>
      </c>
      <c r="C526" s="21">
        <v>6.9278780283599309E-2</v>
      </c>
      <c r="D526" s="21">
        <f t="shared" si="48"/>
        <v>3.4639390141799654E-3</v>
      </c>
      <c r="E526" s="21">
        <v>2.2978751053962996E-2</v>
      </c>
      <c r="G526" s="21">
        <v>1.9834000000000001</v>
      </c>
      <c r="H526" s="21">
        <v>6.8198914162106009E-2</v>
      </c>
      <c r="I526" s="21">
        <f t="shared" si="49"/>
        <v>3.4099457081053007E-3</v>
      </c>
      <c r="J526" s="21">
        <v>3.2234112365629043E-2</v>
      </c>
      <c r="L526" s="21">
        <v>19.104500000000002</v>
      </c>
      <c r="M526" s="21">
        <v>0.1965985710015547</v>
      </c>
      <c r="N526" s="21">
        <f t="shared" si="50"/>
        <v>9.829928550077735E-3</v>
      </c>
      <c r="O526" s="21">
        <v>2.6717690768478002E-2</v>
      </c>
      <c r="Q526" s="21">
        <v>15.209300000000001</v>
      </c>
      <c r="R526" s="21">
        <v>0.18205818387132869</v>
      </c>
      <c r="S526" s="21">
        <f t="shared" si="51"/>
        <v>9.1029091935664348E-3</v>
      </c>
      <c r="T526" s="21">
        <v>2.3702784646534837E-2</v>
      </c>
      <c r="V526" s="21">
        <v>30.127870000000001</v>
      </c>
      <c r="W526" s="21">
        <v>0.23873256813821905</v>
      </c>
      <c r="X526" s="21">
        <f t="shared" si="52"/>
        <v>1.1936628406910954E-2</v>
      </c>
      <c r="Y526" s="21">
        <v>4.4274366398628341E-2</v>
      </c>
      <c r="AA526" s="21">
        <v>23.953849999999999</v>
      </c>
      <c r="AB526" s="21">
        <v>0.23165911429958172</v>
      </c>
      <c r="AC526" s="21">
        <f t="shared" si="53"/>
        <v>1.1582955714979087E-2</v>
      </c>
      <c r="AD526">
        <v>9.5723701714883591E-2</v>
      </c>
      <c r="AH526" s="12"/>
      <c r="AI526" s="12"/>
      <c r="AR526" s="12"/>
      <c r="AS526" s="12"/>
    </row>
    <row r="527" spans="2:45" x14ac:dyDescent="0.2">
      <c r="B527" s="21">
        <v>2.1093999999999999</v>
      </c>
      <c r="C527" s="21">
        <v>6.9307414981323132E-2</v>
      </c>
      <c r="D527" s="21">
        <f t="shared" si="48"/>
        <v>3.4653707490661569E-3</v>
      </c>
      <c r="E527" s="21">
        <v>2.1549176318365473E-2</v>
      </c>
      <c r="G527" s="21">
        <v>1.9269000000000001</v>
      </c>
      <c r="H527" s="21">
        <v>6.8213672548797691E-2</v>
      </c>
      <c r="I527" s="21">
        <f t="shared" si="49"/>
        <v>3.4106836274398846E-3</v>
      </c>
      <c r="J527" s="21">
        <v>3.0289882799377065E-2</v>
      </c>
      <c r="L527" s="21">
        <v>19.093399999999999</v>
      </c>
      <c r="M527" s="21">
        <v>0.19665957681650773</v>
      </c>
      <c r="N527" s="21">
        <f t="shared" si="50"/>
        <v>9.8329788408253876E-3</v>
      </c>
      <c r="O527" s="21">
        <v>2.1836735103948603E-2</v>
      </c>
      <c r="Q527" s="21">
        <v>15.1815</v>
      </c>
      <c r="R527" s="21">
        <v>0.18212109310213687</v>
      </c>
      <c r="S527" s="21">
        <f t="shared" si="51"/>
        <v>9.1060546551068444E-3</v>
      </c>
      <c r="T527" s="21">
        <v>1.7229770747169262E-2</v>
      </c>
      <c r="V527" s="21">
        <v>30.150849999999998</v>
      </c>
      <c r="W527" s="21">
        <v>0.23876374388787502</v>
      </c>
      <c r="X527" s="21">
        <f t="shared" si="52"/>
        <v>1.1938187194393752E-2</v>
      </c>
      <c r="Y527" s="21">
        <v>1.2832248438991464E-2</v>
      </c>
      <c r="AA527" s="21">
        <v>24.024799999999999</v>
      </c>
      <c r="AB527" s="21">
        <v>0.23169325245165986</v>
      </c>
      <c r="AC527" s="21">
        <f t="shared" si="53"/>
        <v>1.1584662622582995E-2</v>
      </c>
      <c r="AD527">
        <v>8.3689790715474693E-2</v>
      </c>
      <c r="AH527" s="12"/>
      <c r="AI527" s="12"/>
      <c r="AR527" s="12"/>
      <c r="AS527" s="12"/>
    </row>
    <row r="528" spans="2:45" x14ac:dyDescent="0.2">
      <c r="B528" s="21">
        <v>2.1322000000000001</v>
      </c>
      <c r="C528" s="21">
        <v>6.933605201603589E-2</v>
      </c>
      <c r="D528" s="21">
        <f t="shared" si="48"/>
        <v>3.4668026008017948E-3</v>
      </c>
      <c r="E528" s="21">
        <v>2.2671060848579717E-2</v>
      </c>
      <c r="G528" s="21">
        <v>1.9104000000000001</v>
      </c>
      <c r="H528" s="21">
        <v>6.8228433423454082E-2</v>
      </c>
      <c r="I528" s="21">
        <f t="shared" si="49"/>
        <v>3.4114216711727042E-3</v>
      </c>
      <c r="J528" s="21">
        <v>2.7929285705151855E-2</v>
      </c>
      <c r="L528" s="21">
        <v>19.083400000000001</v>
      </c>
      <c r="M528" s="21">
        <v>0.19672050539429484</v>
      </c>
      <c r="N528" s="21">
        <f t="shared" si="50"/>
        <v>9.8360252697147418E-3</v>
      </c>
      <c r="O528" s="21">
        <v>3.1394314771945916E-2</v>
      </c>
      <c r="Q528" s="21">
        <v>15.1797</v>
      </c>
      <c r="R528" s="21">
        <v>0.18218463717644329</v>
      </c>
      <c r="S528" s="21">
        <f t="shared" si="51"/>
        <v>9.109231858822165E-3</v>
      </c>
      <c r="T528" s="21">
        <v>1.6130654047496227E-2</v>
      </c>
      <c r="V528" s="21">
        <v>30.146650000000001</v>
      </c>
      <c r="W528" s="21">
        <v>0.23879269402309702</v>
      </c>
      <c r="X528" s="21">
        <f t="shared" si="52"/>
        <v>1.1939634701154852E-2</v>
      </c>
      <c r="Y528" s="21">
        <v>8.9382643729073574E-3</v>
      </c>
      <c r="AA528" s="21">
        <v>24.021560000000001</v>
      </c>
      <c r="AB528" s="21">
        <v>0.23172791043439556</v>
      </c>
      <c r="AC528" s="21">
        <f t="shared" si="53"/>
        <v>1.1586395521719778E-2</v>
      </c>
      <c r="AD528">
        <v>3.415260385387945E-2</v>
      </c>
      <c r="AH528" s="12"/>
      <c r="AI528" s="12"/>
      <c r="AR528" s="12"/>
      <c r="AS528" s="12"/>
    </row>
    <row r="529" spans="2:45" x14ac:dyDescent="0.2">
      <c r="B529" s="21">
        <v>2.1221999999999999</v>
      </c>
      <c r="C529" s="21">
        <v>6.9365734183636729E-2</v>
      </c>
      <c r="D529" s="21">
        <f t="shared" si="48"/>
        <v>3.4682867091818366E-3</v>
      </c>
      <c r="E529" s="21">
        <v>2.3532211965729105E-2</v>
      </c>
      <c r="G529" s="21">
        <v>1.9491000000000001</v>
      </c>
      <c r="H529" s="21">
        <v>6.8243863851719239E-2</v>
      </c>
      <c r="I529" s="21">
        <f t="shared" si="49"/>
        <v>3.4121931925859619E-3</v>
      </c>
      <c r="J529" s="21">
        <v>1.4187247795115146E-2</v>
      </c>
      <c r="L529" s="21">
        <v>19.107900000000001</v>
      </c>
      <c r="M529" s="21">
        <v>0.19678136644776364</v>
      </c>
      <c r="N529" s="21">
        <f t="shared" si="50"/>
        <v>9.8390683223881833E-3</v>
      </c>
      <c r="O529" s="21">
        <v>7.3498523794699094E-2</v>
      </c>
      <c r="Q529" s="21">
        <v>15.1998</v>
      </c>
      <c r="R529" s="21">
        <v>0.1822487930992932</v>
      </c>
      <c r="S529" s="21">
        <f t="shared" si="51"/>
        <v>9.1124396549646606E-3</v>
      </c>
      <c r="T529" s="21">
        <v>1.6804969503096488E-2</v>
      </c>
      <c r="V529" s="21">
        <v>30.13796</v>
      </c>
      <c r="W529" s="21">
        <v>0.23882565151343255</v>
      </c>
      <c r="X529" s="21">
        <f t="shared" si="52"/>
        <v>1.1941282575671628E-2</v>
      </c>
      <c r="Y529" s="21">
        <v>8.2868733548909137E-3</v>
      </c>
      <c r="AA529" s="21">
        <v>24.032969999999999</v>
      </c>
      <c r="AB529" s="21">
        <v>0.23176258579749348</v>
      </c>
      <c r="AC529" s="21">
        <f t="shared" si="53"/>
        <v>1.1588129289874675E-2</v>
      </c>
      <c r="AD529">
        <v>8.0610390149158193E-3</v>
      </c>
      <c r="AH529" s="12"/>
      <c r="AI529" s="12"/>
      <c r="AR529" s="12"/>
      <c r="AS529" s="12"/>
    </row>
    <row r="530" spans="2:45" x14ac:dyDescent="0.2">
      <c r="B530" s="21">
        <v>2.1701000000000001</v>
      </c>
      <c r="C530" s="21">
        <v>6.9394375588472154E-2</v>
      </c>
      <c r="D530" s="21">
        <f t="shared" si="48"/>
        <v>3.4697187794236078E-3</v>
      </c>
      <c r="E530" s="21">
        <v>2.1612658327933743E-2</v>
      </c>
      <c r="G530" s="21">
        <v>1.9297</v>
      </c>
      <c r="H530" s="21">
        <v>6.8259297293341209E-2</v>
      </c>
      <c r="I530" s="21">
        <f t="shared" si="49"/>
        <v>3.4129648646670607E-3</v>
      </c>
      <c r="J530" s="21">
        <v>1.4208800090085006E-2</v>
      </c>
      <c r="L530" s="21">
        <v>19.164100000000001</v>
      </c>
      <c r="M530" s="21">
        <v>0.19684216969220944</v>
      </c>
      <c r="N530" s="21">
        <f t="shared" si="50"/>
        <v>9.842108484610472E-3</v>
      </c>
      <c r="O530" s="21">
        <v>9.7474022180270445E-2</v>
      </c>
      <c r="Q530" s="21">
        <v>15.2155</v>
      </c>
      <c r="R530" s="21">
        <v>0.18231353783656631</v>
      </c>
      <c r="S530" s="21">
        <f t="shared" si="51"/>
        <v>9.1156768918283157E-3</v>
      </c>
      <c r="T530" s="21">
        <v>1.4121508418012543E-2</v>
      </c>
      <c r="V530" s="21">
        <v>30.137460000000001</v>
      </c>
      <c r="W530" s="21">
        <v>0.23885581437075157</v>
      </c>
      <c r="X530" s="21">
        <f t="shared" si="52"/>
        <v>1.1942790718537578E-2</v>
      </c>
      <c r="Y530" s="21">
        <v>6.5090959433712747E-3</v>
      </c>
      <c r="AA530" s="21">
        <v>24.036670000000001</v>
      </c>
      <c r="AB530" s="21">
        <v>0.23179677611061392</v>
      </c>
      <c r="AC530" s="21">
        <f t="shared" si="53"/>
        <v>1.1589838805530696E-2</v>
      </c>
      <c r="AD530">
        <v>8.713385105686023E-3</v>
      </c>
      <c r="AH530" s="12"/>
      <c r="AI530" s="12"/>
      <c r="AR530" s="12"/>
      <c r="AS530" s="12"/>
    </row>
    <row r="531" spans="2:45" x14ac:dyDescent="0.2">
      <c r="B531" s="21">
        <v>2.1191</v>
      </c>
      <c r="C531" s="21">
        <v>6.9423540273174073E-2</v>
      </c>
      <c r="D531" s="21">
        <f t="shared" si="48"/>
        <v>3.4711770136587037E-3</v>
      </c>
      <c r="E531" s="21">
        <v>2.5633727781967305E-2</v>
      </c>
      <c r="G531" s="21">
        <v>1.9211</v>
      </c>
      <c r="H531" s="21">
        <v>6.8273400730693559E-2</v>
      </c>
      <c r="I531" s="21">
        <f t="shared" si="49"/>
        <v>3.4136700365346782E-3</v>
      </c>
      <c r="J531" s="21">
        <v>2.3489103856895E-2</v>
      </c>
      <c r="L531" s="21">
        <v>19.260999999999999</v>
      </c>
      <c r="M531" s="21">
        <v>0.19690292484514288</v>
      </c>
      <c r="N531" s="21">
        <f t="shared" si="50"/>
        <v>9.845146242257144E-3</v>
      </c>
      <c r="O531" s="21">
        <v>0.10156464443889895</v>
      </c>
      <c r="Q531" s="21">
        <v>15.2126</v>
      </c>
      <c r="R531" s="21">
        <v>0.18237884831357343</v>
      </c>
      <c r="S531" s="21">
        <f t="shared" si="51"/>
        <v>9.1189424156786717E-3</v>
      </c>
      <c r="T531" s="21">
        <v>1.4760250675378003E-2</v>
      </c>
      <c r="V531" s="21">
        <v>30.129819999999999</v>
      </c>
      <c r="W531" s="21">
        <v>0.23888911456829043</v>
      </c>
      <c r="X531" s="21">
        <f t="shared" si="52"/>
        <v>1.1944455728414523E-2</v>
      </c>
      <c r="Y531" s="21">
        <v>5.1454951170909627E-3</v>
      </c>
      <c r="AA531" s="21">
        <v>24.017150000000001</v>
      </c>
      <c r="AB531" s="21">
        <v>0.23183148593787184</v>
      </c>
      <c r="AC531" s="21">
        <f t="shared" si="53"/>
        <v>1.1591574296893593E-2</v>
      </c>
      <c r="AD531">
        <v>8.643453013697705E-3</v>
      </c>
      <c r="AH531" s="12"/>
      <c r="AI531" s="12"/>
      <c r="AR531" s="12"/>
      <c r="AS531" s="12"/>
    </row>
    <row r="532" spans="2:45" x14ac:dyDescent="0.2">
      <c r="B532" s="21">
        <v>2.1194999999999999</v>
      </c>
      <c r="C532" s="21">
        <v>6.9453227853974675E-2</v>
      </c>
      <c r="D532" s="21">
        <f t="shared" si="48"/>
        <v>3.4726613926987339E-3</v>
      </c>
      <c r="E532" s="21">
        <v>2.9489116636481322E-2</v>
      </c>
      <c r="G532" s="21">
        <v>1.9257</v>
      </c>
      <c r="H532" s="21">
        <v>6.8288841189031918E-2</v>
      </c>
      <c r="I532" s="21">
        <f t="shared" si="49"/>
        <v>3.4144420594515962E-3</v>
      </c>
      <c r="J532" s="21">
        <v>2.3428977783932423E-2</v>
      </c>
      <c r="L532" s="21">
        <v>19.3096</v>
      </c>
      <c r="M532" s="21">
        <v>0.19696364162606636</v>
      </c>
      <c r="N532" s="21">
        <f t="shared" si="50"/>
        <v>9.8481820813033187E-3</v>
      </c>
      <c r="O532" s="21">
        <v>7.8031897324106869E-2</v>
      </c>
      <c r="Q532" s="21">
        <v>15.202999999999999</v>
      </c>
      <c r="R532" s="21">
        <v>0.18244470141370622</v>
      </c>
      <c r="S532" s="21">
        <f t="shared" si="51"/>
        <v>9.1222350706853111E-3</v>
      </c>
      <c r="T532" s="21">
        <v>1.64440566771097E-2</v>
      </c>
      <c r="V532" s="21">
        <v>30.143830000000001</v>
      </c>
      <c r="W532" s="21">
        <v>0.23892057398968786</v>
      </c>
      <c r="X532" s="21">
        <f t="shared" si="52"/>
        <v>1.1946028699484393E-2</v>
      </c>
      <c r="Y532" s="21">
        <v>8.8711329603383335E-3</v>
      </c>
      <c r="AA532" s="21">
        <v>24.034829999999999</v>
      </c>
      <c r="AB532" s="21">
        <v>0.23186571052379087</v>
      </c>
      <c r="AC532" s="21">
        <f t="shared" si="53"/>
        <v>1.1593285526189545E-2</v>
      </c>
      <c r="AD532">
        <v>9.5967192310707425E-3</v>
      </c>
      <c r="AH532" s="12"/>
      <c r="AI532" s="12"/>
      <c r="AR532" s="12"/>
      <c r="AS532" s="12"/>
    </row>
    <row r="533" spans="2:45" x14ac:dyDescent="0.2">
      <c r="B533" s="21">
        <v>2.1019000000000001</v>
      </c>
      <c r="C533" s="21">
        <v>6.9481874610062166E-2</v>
      </c>
      <c r="D533" s="21">
        <f t="shared" si="48"/>
        <v>3.4740937305031087E-3</v>
      </c>
      <c r="E533" s="21">
        <v>2.4355697485393384E-2</v>
      </c>
      <c r="G533" s="21">
        <v>1.9782</v>
      </c>
      <c r="H533" s="21">
        <v>6.8304285527050618E-2</v>
      </c>
      <c r="I533" s="21">
        <f t="shared" si="49"/>
        <v>3.4152142763525309E-3</v>
      </c>
      <c r="J533" s="21">
        <v>2.5143448450839E-2</v>
      </c>
      <c r="L533" s="21">
        <v>19.353000000000002</v>
      </c>
      <c r="M533" s="21">
        <v>0.197024329756259</v>
      </c>
      <c r="N533" s="21">
        <f t="shared" si="50"/>
        <v>9.8512164878129509E-3</v>
      </c>
      <c r="O533" s="21">
        <v>4.7099171967244675E-2</v>
      </c>
      <c r="Q533" s="21">
        <v>15.178100000000001</v>
      </c>
      <c r="R533" s="21">
        <v>0.18251107397714675</v>
      </c>
      <c r="S533" s="21">
        <f t="shared" si="51"/>
        <v>9.1255536988573381E-3</v>
      </c>
      <c r="T533" s="21">
        <v>1.60069672330518E-2</v>
      </c>
      <c r="V533" s="21">
        <v>30.134340000000002</v>
      </c>
      <c r="W533" s="21">
        <v>0.2389546910759478</v>
      </c>
      <c r="X533" s="21">
        <f t="shared" si="52"/>
        <v>1.1947734553797391E-2</v>
      </c>
      <c r="Y533" s="21">
        <v>9.6061220063042817E-3</v>
      </c>
      <c r="AA533" s="21">
        <v>24.021909999999998</v>
      </c>
      <c r="AB533" s="21">
        <v>0.2318999520972955</v>
      </c>
      <c r="AC533" s="21">
        <f t="shared" si="53"/>
        <v>1.1594997604864776E-2</v>
      </c>
      <c r="AD533">
        <v>8.7093438329184959E-3</v>
      </c>
      <c r="AH533" s="12"/>
      <c r="AI533" s="12"/>
      <c r="AR533" s="12"/>
      <c r="AS533" s="12"/>
    </row>
    <row r="534" spans="2:45" x14ac:dyDescent="0.2">
      <c r="B534" s="21">
        <v>2.1606999999999998</v>
      </c>
      <c r="C534" s="21">
        <v>6.9511565088519384E-2</v>
      </c>
      <c r="D534" s="21">
        <f t="shared" si="48"/>
        <v>3.4755782544259694E-3</v>
      </c>
      <c r="E534" s="21">
        <v>2.5051906115104248E-2</v>
      </c>
      <c r="G534" s="21">
        <v>1.9483999999999999</v>
      </c>
      <c r="H534" s="21">
        <v>6.8319067638333258E-2</v>
      </c>
      <c r="I534" s="21">
        <f t="shared" si="49"/>
        <v>3.415953381916663E-3</v>
      </c>
      <c r="J534" s="21">
        <v>2.4892528999681762E-2</v>
      </c>
      <c r="L534" s="21">
        <v>19.347899999999999</v>
      </c>
      <c r="M534" s="21">
        <v>0.19708499895856912</v>
      </c>
      <c r="N534" s="21">
        <f t="shared" si="50"/>
        <v>9.8542499479284569E-3</v>
      </c>
      <c r="O534" s="21">
        <v>2.68110611502052E-2</v>
      </c>
      <c r="Q534" s="21">
        <v>15.1859</v>
      </c>
      <c r="R534" s="21">
        <v>0.18257794279963224</v>
      </c>
      <c r="S534" s="21">
        <f t="shared" si="51"/>
        <v>9.1288971399816118E-3</v>
      </c>
      <c r="T534" s="21">
        <v>1.1022114134774341E-2</v>
      </c>
      <c r="V534" s="21">
        <v>30.1526</v>
      </c>
      <c r="W534" s="21">
        <v>0.23898936649725575</v>
      </c>
      <c r="X534" s="21">
        <f t="shared" si="52"/>
        <v>1.1949468324862787E-2</v>
      </c>
      <c r="Y534" s="21">
        <v>1.0668790934308895E-2</v>
      </c>
      <c r="AA534" s="21">
        <v>24.0169</v>
      </c>
      <c r="AB534" s="21">
        <v>0.23193521517680502</v>
      </c>
      <c r="AC534" s="21">
        <f t="shared" si="53"/>
        <v>1.1596760758840252E-2</v>
      </c>
      <c r="AD534">
        <v>8.555977442700459E-3</v>
      </c>
      <c r="AH534" s="12"/>
      <c r="AI534" s="12"/>
      <c r="AR534" s="12"/>
      <c r="AS534" s="12"/>
    </row>
    <row r="535" spans="2:45" x14ac:dyDescent="0.2">
      <c r="B535" s="21">
        <v>2.1002999999999998</v>
      </c>
      <c r="C535" s="21">
        <v>6.9541256785788236E-2</v>
      </c>
      <c r="D535" s="21">
        <f t="shared" si="48"/>
        <v>3.4770628392894118E-3</v>
      </c>
      <c r="E535" s="21">
        <v>2.7222821308600584E-2</v>
      </c>
      <c r="G535" s="21">
        <v>1.9188000000000001</v>
      </c>
      <c r="H535" s="21">
        <v>6.8334520807233068E-2</v>
      </c>
      <c r="I535" s="21">
        <f t="shared" si="49"/>
        <v>3.4167260403616534E-3</v>
      </c>
      <c r="J535" s="21">
        <v>2.3868389137099245E-2</v>
      </c>
      <c r="L535" s="21">
        <v>19.383400000000002</v>
      </c>
      <c r="M535" s="21">
        <v>0.19714565895721833</v>
      </c>
      <c r="N535" s="21">
        <f t="shared" si="50"/>
        <v>9.8572829478609167E-3</v>
      </c>
      <c r="O535" s="21">
        <v>1.3595330080583447E-2</v>
      </c>
      <c r="Q535" s="21">
        <v>15.1761</v>
      </c>
      <c r="R535" s="21">
        <v>0.18264528463127841</v>
      </c>
      <c r="S535" s="21">
        <f t="shared" si="51"/>
        <v>9.1322642315639201E-3</v>
      </c>
      <c r="T535" s="21">
        <v>1.0727627883180477E-2</v>
      </c>
      <c r="V535" s="21">
        <v>30.13148</v>
      </c>
      <c r="W535" s="21">
        <v>0.2390218944654271</v>
      </c>
      <c r="X535" s="21">
        <f t="shared" si="52"/>
        <v>1.1951094723271355E-2</v>
      </c>
      <c r="Y535" s="21">
        <v>3.0893112177312394E-2</v>
      </c>
      <c r="AA535" s="21">
        <v>24.01202</v>
      </c>
      <c r="AB535" s="21">
        <v>0.23196999271673996</v>
      </c>
      <c r="AC535" s="21">
        <f t="shared" si="53"/>
        <v>1.1598499635836999E-2</v>
      </c>
      <c r="AD535">
        <v>4.5857518467530417E-3</v>
      </c>
      <c r="AH535" s="12"/>
      <c r="AI535" s="12"/>
      <c r="AR535" s="12"/>
      <c r="AS535" s="12"/>
    </row>
    <row r="536" spans="2:45" x14ac:dyDescent="0.2">
      <c r="B536" s="21">
        <v>2.1337999999999999</v>
      </c>
      <c r="C536" s="21">
        <v>6.9570428506139786E-2</v>
      </c>
      <c r="D536" s="21">
        <f t="shared" si="48"/>
        <v>3.4785214253069893E-3</v>
      </c>
      <c r="E536" s="21">
        <v>2.5575906631046332E-2</v>
      </c>
      <c r="G536" s="21">
        <v>1.9226000000000001</v>
      </c>
      <c r="H536" s="21">
        <v>6.8349978793982274E-2</v>
      </c>
      <c r="I536" s="21">
        <f t="shared" si="49"/>
        <v>3.4174989396991138E-3</v>
      </c>
      <c r="J536" s="21">
        <v>1.4459875518136303E-2</v>
      </c>
      <c r="L536" s="21">
        <v>19.360900000000001</v>
      </c>
      <c r="M536" s="21">
        <v>0.19720631947761105</v>
      </c>
      <c r="N536" s="21">
        <f t="shared" si="50"/>
        <v>9.860315973880554E-3</v>
      </c>
      <c r="O536" s="21">
        <v>1.6663343001931522E-2</v>
      </c>
      <c r="Q536" s="21">
        <v>15.179</v>
      </c>
      <c r="R536" s="21">
        <v>0.18271307617545809</v>
      </c>
      <c r="S536" s="21">
        <f t="shared" si="51"/>
        <v>9.1356538087729051E-3</v>
      </c>
      <c r="T536" s="21">
        <v>1.0771582984872494E-2</v>
      </c>
      <c r="V536" s="21">
        <v>30.1555</v>
      </c>
      <c r="W536" s="21">
        <v>0.23905794670644365</v>
      </c>
      <c r="X536" s="21">
        <f t="shared" si="52"/>
        <v>1.1952897335322184E-2</v>
      </c>
      <c r="Y536" s="21">
        <v>7.9527766660456869E-2</v>
      </c>
      <c r="AA536" s="21">
        <v>24.02364</v>
      </c>
      <c r="AB536" s="21">
        <v>0.23200428463078882</v>
      </c>
      <c r="AC536" s="21">
        <f t="shared" si="53"/>
        <v>1.1600214231539441E-2</v>
      </c>
      <c r="AD536">
        <v>6.4253466832535277E-3</v>
      </c>
      <c r="AH536" s="12"/>
      <c r="AI536" s="12"/>
      <c r="AR536" s="12"/>
      <c r="AS536" s="12"/>
    </row>
    <row r="537" spans="2:45" x14ac:dyDescent="0.2">
      <c r="B537" s="21">
        <v>2.0998999999999999</v>
      </c>
      <c r="C537" s="21">
        <v>6.9600122209066473E-2</v>
      </c>
      <c r="D537" s="21">
        <f t="shared" si="48"/>
        <v>3.4800061104533239E-3</v>
      </c>
      <c r="E537" s="21">
        <v>1.4274697895227086E-2</v>
      </c>
      <c r="G537" s="21">
        <v>1.946</v>
      </c>
      <c r="H537" s="21">
        <v>6.8365441958962297E-2</v>
      </c>
      <c r="I537" s="21">
        <f t="shared" si="49"/>
        <v>3.4182720979481149E-3</v>
      </c>
      <c r="J537" s="21">
        <v>1.8189337536040101E-2</v>
      </c>
      <c r="L537" s="21">
        <v>19.363</v>
      </c>
      <c r="M537" s="21">
        <v>0.19726699024615638</v>
      </c>
      <c r="N537" s="21">
        <f t="shared" si="50"/>
        <v>9.8633495123078199E-3</v>
      </c>
      <c r="O537" s="21">
        <v>2.2246685146331678E-2</v>
      </c>
      <c r="Q537" s="21">
        <v>15.202299999999999</v>
      </c>
      <c r="R537" s="21">
        <v>0.18278129408774058</v>
      </c>
      <c r="S537" s="21">
        <f t="shared" si="51"/>
        <v>9.1390647043870284E-3</v>
      </c>
      <c r="T537" s="21">
        <v>1.3414357979418886E-2</v>
      </c>
      <c r="V537" s="21">
        <v>30.208310000000001</v>
      </c>
      <c r="W537" s="21">
        <v>0.23909176076068003</v>
      </c>
      <c r="X537" s="21">
        <f t="shared" si="52"/>
        <v>1.1954588038034002E-2</v>
      </c>
      <c r="Y537" s="21">
        <v>0.12542965331212505</v>
      </c>
      <c r="AA537" s="21">
        <v>24.020019999999999</v>
      </c>
      <c r="AB537" s="21">
        <v>0.23203959771650701</v>
      </c>
      <c r="AC537" s="21">
        <f t="shared" si="53"/>
        <v>1.1601979885825351E-2</v>
      </c>
      <c r="AD537">
        <v>7.6789244038470879E-3</v>
      </c>
      <c r="AH537" s="12"/>
      <c r="AI537" s="12"/>
      <c r="AR537" s="12"/>
      <c r="AS537" s="12"/>
    </row>
    <row r="538" spans="2:45" x14ac:dyDescent="0.2">
      <c r="B538" s="21">
        <v>2.1173999999999999</v>
      </c>
      <c r="C538" s="21">
        <v>6.9629816565980968E-2</v>
      </c>
      <c r="D538" s="21">
        <f t="shared" si="48"/>
        <v>3.4814908282990486E-3</v>
      </c>
      <c r="E538" s="21">
        <v>1.2846127821254154E-2</v>
      </c>
      <c r="G538" s="21">
        <v>1.9463999999999999</v>
      </c>
      <c r="H538" s="21">
        <v>6.8380910520174365E-2</v>
      </c>
      <c r="I538" s="21">
        <f t="shared" si="49"/>
        <v>3.4190455260087182E-3</v>
      </c>
      <c r="J538" s="21">
        <v>1.45303819633208E-2</v>
      </c>
      <c r="L538" s="21">
        <v>19.339700000000001</v>
      </c>
      <c r="M538" s="21">
        <v>0.19732768099009529</v>
      </c>
      <c r="N538" s="21">
        <f t="shared" si="50"/>
        <v>9.8663840495047655E-3</v>
      </c>
      <c r="O538" s="21">
        <v>2.5009258285682762E-2</v>
      </c>
      <c r="Q538" s="21">
        <v>15.1778</v>
      </c>
      <c r="R538" s="21">
        <v>0.1828499149748862</v>
      </c>
      <c r="S538" s="21">
        <f t="shared" si="51"/>
        <v>9.1424957487443101E-3</v>
      </c>
      <c r="T538" s="21">
        <v>1.2033079406369751E-2</v>
      </c>
      <c r="V538" s="21">
        <v>30.328150000000001</v>
      </c>
      <c r="W538" s="21">
        <v>0.23912814127192428</v>
      </c>
      <c r="X538" s="21">
        <f t="shared" si="52"/>
        <v>1.1956407063596214E-2</v>
      </c>
      <c r="Y538" s="21">
        <v>0.13586888459098997</v>
      </c>
      <c r="AA538" s="21">
        <v>24.007400000000001</v>
      </c>
      <c r="AB538" s="21">
        <v>0.23207160020236356</v>
      </c>
      <c r="AC538" s="21">
        <f t="shared" si="53"/>
        <v>1.1603580010118179E-2</v>
      </c>
      <c r="AD538">
        <v>7.0075045486962103E-3</v>
      </c>
      <c r="AH538" s="12"/>
      <c r="AI538" s="12"/>
      <c r="AR538" s="12"/>
      <c r="AS538" s="12"/>
    </row>
    <row r="539" spans="2:45" x14ac:dyDescent="0.2">
      <c r="B539" s="21">
        <v>2.1067</v>
      </c>
      <c r="C539" s="21">
        <v>6.9659511508766078E-2</v>
      </c>
      <c r="D539" s="21">
        <f t="shared" si="48"/>
        <v>3.4829755754383039E-3</v>
      </c>
      <c r="E539" s="21">
        <v>1.2768907549199352E-2</v>
      </c>
      <c r="G539" s="21">
        <v>1.9622999999999999</v>
      </c>
      <c r="H539" s="21">
        <v>6.83970510615724E-2</v>
      </c>
      <c r="I539" s="21">
        <f t="shared" si="49"/>
        <v>3.4198525530786204E-3</v>
      </c>
      <c r="J539" s="21">
        <v>2.4629514814547143E-2</v>
      </c>
      <c r="L539" s="21">
        <v>19.397500000000001</v>
      </c>
      <c r="M539" s="21">
        <v>0.1973884014373396</v>
      </c>
      <c r="N539" s="21">
        <f t="shared" si="50"/>
        <v>9.8694200718669814E-3</v>
      </c>
      <c r="O539" s="21">
        <v>2.8262041681379114E-2</v>
      </c>
      <c r="Q539" s="21">
        <v>15.2018</v>
      </c>
      <c r="R539" s="21">
        <v>0.18291891539389954</v>
      </c>
      <c r="S539" s="21">
        <f t="shared" si="51"/>
        <v>9.145945769694977E-3</v>
      </c>
      <c r="T539" s="21">
        <v>1.3129927646411297E-2</v>
      </c>
      <c r="V539" s="21">
        <v>30.429189999999998</v>
      </c>
      <c r="W539" s="21">
        <v>0.23916284677149471</v>
      </c>
      <c r="X539" s="21">
        <f t="shared" si="52"/>
        <v>1.1958142338574736E-2</v>
      </c>
      <c r="Y539" s="21">
        <v>0.11014059142750125</v>
      </c>
      <c r="AA539" s="21">
        <v>24.02524</v>
      </c>
      <c r="AB539" s="21">
        <v>0.23210644346076043</v>
      </c>
      <c r="AC539" s="21">
        <f t="shared" si="53"/>
        <v>1.1605322173038023E-2</v>
      </c>
      <c r="AD539">
        <v>6.5574629240276799E-3</v>
      </c>
      <c r="AH539" s="12"/>
      <c r="AI539" s="12"/>
      <c r="AR539" s="12"/>
      <c r="AS539" s="12"/>
    </row>
    <row r="540" spans="2:45" x14ac:dyDescent="0.2">
      <c r="B540" s="21">
        <v>2.1118999999999999</v>
      </c>
      <c r="C540" s="21">
        <v>6.9689206968977194E-2</v>
      </c>
      <c r="D540" s="21">
        <f t="shared" si="48"/>
        <v>3.48446034844886E-3</v>
      </c>
      <c r="E540" s="21">
        <v>1.1945417531421814E-2</v>
      </c>
      <c r="G540" s="21">
        <v>1.9516</v>
      </c>
      <c r="H540" s="21">
        <v>6.8412531433895377E-2</v>
      </c>
      <c r="I540" s="21">
        <f t="shared" si="49"/>
        <v>3.4206265716947692E-3</v>
      </c>
      <c r="J540" s="21">
        <v>3.2256394714846794E-2</v>
      </c>
      <c r="L540" s="21">
        <v>19.396599999999999</v>
      </c>
      <c r="M540" s="21">
        <v>0.19744916131631701</v>
      </c>
      <c r="N540" s="21">
        <f t="shared" si="50"/>
        <v>9.8724580658158517E-3</v>
      </c>
      <c r="O540" s="21">
        <v>2.9596908622354395E-2</v>
      </c>
      <c r="Q540" s="21">
        <v>15.1951</v>
      </c>
      <c r="R540" s="21">
        <v>0.18298827185114264</v>
      </c>
      <c r="S540" s="21">
        <f t="shared" si="51"/>
        <v>9.1494135925571322E-3</v>
      </c>
      <c r="T540" s="21">
        <v>1.2320511353024238E-2</v>
      </c>
      <c r="V540" s="21">
        <v>30.469449999999998</v>
      </c>
      <c r="W540" s="21">
        <v>0.23920107385700656</v>
      </c>
      <c r="X540" s="21">
        <f t="shared" si="52"/>
        <v>1.1960053692850329E-2</v>
      </c>
      <c r="Y540" s="21">
        <v>5.716655210872796E-2</v>
      </c>
      <c r="AA540" s="21">
        <v>24.019760000000002</v>
      </c>
      <c r="AB540" s="21">
        <v>0.23214180526027423</v>
      </c>
      <c r="AC540" s="21">
        <f t="shared" si="53"/>
        <v>1.1607090263013712E-2</v>
      </c>
      <c r="AD540">
        <v>6.9034484136550828E-3</v>
      </c>
      <c r="AH540" s="12"/>
      <c r="AI540" s="12"/>
      <c r="AR540" s="12"/>
      <c r="AS540" s="12"/>
    </row>
    <row r="541" spans="2:45" x14ac:dyDescent="0.2">
      <c r="B541" s="21">
        <v>2.1335999999999999</v>
      </c>
      <c r="C541" s="21">
        <v>6.9718902659054283E-2</v>
      </c>
      <c r="D541" s="21">
        <f t="shared" si="48"/>
        <v>3.4859451329527142E-3</v>
      </c>
      <c r="E541" s="21">
        <v>1.2102272513871078E-2</v>
      </c>
      <c r="G541" s="21">
        <v>1.8985000000000001</v>
      </c>
      <c r="H541" s="21">
        <v>6.8428018141945185E-2</v>
      </c>
      <c r="I541" s="21">
        <f t="shared" si="49"/>
        <v>3.4214009070972595E-3</v>
      </c>
      <c r="J541" s="21">
        <v>3.2377507624892887E-2</v>
      </c>
      <c r="L541" s="21">
        <v>19.341899999999999</v>
      </c>
      <c r="M541" s="21">
        <v>0.19750997035582737</v>
      </c>
      <c r="N541" s="21">
        <f t="shared" si="50"/>
        <v>9.8754985177913687E-3</v>
      </c>
      <c r="O541" s="21">
        <v>2.8263669259316192E-2</v>
      </c>
      <c r="Q541" s="21">
        <v>15.175000000000001</v>
      </c>
      <c r="R541" s="21">
        <v>0.18305796080150485</v>
      </c>
      <c r="S541" s="21">
        <f t="shared" si="51"/>
        <v>9.1528980400752431E-3</v>
      </c>
      <c r="T541" s="21">
        <v>1.0774738975956454E-2</v>
      </c>
      <c r="V541" s="21">
        <v>30.457129999999999</v>
      </c>
      <c r="W541" s="21">
        <v>0.23923714471503435</v>
      </c>
      <c r="X541" s="21">
        <f t="shared" si="52"/>
        <v>1.1961857235751718E-2</v>
      </c>
      <c r="Y541" s="21">
        <v>1.6096840683811595E-2</v>
      </c>
      <c r="AA541" s="21">
        <v>24.018439999999998</v>
      </c>
      <c r="AB541" s="21">
        <v>0.23217668094459123</v>
      </c>
      <c r="AC541" s="21">
        <f t="shared" si="53"/>
        <v>1.1608834047229562E-2</v>
      </c>
      <c r="AD541">
        <v>5.2460251619677279E-3</v>
      </c>
      <c r="AH541" s="12"/>
      <c r="AI541" s="12"/>
      <c r="AR541" s="12"/>
      <c r="AS541" s="12"/>
    </row>
    <row r="542" spans="2:45" x14ac:dyDescent="0.2">
      <c r="B542" s="21">
        <v>2.1316999999999999</v>
      </c>
      <c r="C542" s="21">
        <v>6.9748598436571357E-2</v>
      </c>
      <c r="D542" s="21">
        <f t="shared" si="48"/>
        <v>3.4874299218285681E-3</v>
      </c>
      <c r="E542" s="21">
        <v>1.9908917599909766E-2</v>
      </c>
      <c r="G542" s="21">
        <v>1.8927</v>
      </c>
      <c r="H542" s="21">
        <v>6.8443511618112476E-2</v>
      </c>
      <c r="I542" s="21">
        <f t="shared" si="49"/>
        <v>3.4221755809056239E-3</v>
      </c>
      <c r="J542" s="21">
        <v>2.350857290436829E-2</v>
      </c>
      <c r="L542" s="21">
        <v>19.348400000000002</v>
      </c>
      <c r="M542" s="21">
        <v>0.19757083828490621</v>
      </c>
      <c r="N542" s="21">
        <f t="shared" si="50"/>
        <v>9.8785419142453108E-3</v>
      </c>
      <c r="O542" s="21">
        <v>2.4229671892124105E-2</v>
      </c>
      <c r="Q542" s="21">
        <v>15.1983</v>
      </c>
      <c r="R542" s="21">
        <v>0.18312795864763451</v>
      </c>
      <c r="S542" s="21">
        <f t="shared" si="51"/>
        <v>9.1563979323817258E-3</v>
      </c>
      <c r="T542" s="21">
        <v>1.4936632820016617E-2</v>
      </c>
      <c r="V542" s="21">
        <v>30.45121</v>
      </c>
      <c r="W542" s="21">
        <v>0.23927625760971641</v>
      </c>
      <c r="X542" s="21">
        <f t="shared" si="52"/>
        <v>1.196381288048582E-2</v>
      </c>
      <c r="Y542" s="21">
        <v>9.0119209938837666E-3</v>
      </c>
      <c r="AA542" s="21">
        <v>24.012360000000001</v>
      </c>
      <c r="AB542" s="21">
        <v>0.23221157269099718</v>
      </c>
      <c r="AC542" s="21">
        <f t="shared" si="53"/>
        <v>1.161057863454986E-2</v>
      </c>
      <c r="AD542">
        <v>6.7691964072549562E-3</v>
      </c>
      <c r="AH542" s="12"/>
      <c r="AI542" s="12"/>
      <c r="AR542" s="12"/>
      <c r="AS542" s="12"/>
    </row>
    <row r="543" spans="2:45" x14ac:dyDescent="0.2">
      <c r="B543" s="21">
        <v>2.1265999999999998</v>
      </c>
      <c r="C543" s="21">
        <v>6.9778814870189068E-2</v>
      </c>
      <c r="D543" s="21">
        <f t="shared" si="48"/>
        <v>3.4889407435094535E-3</v>
      </c>
      <c r="E543" s="21">
        <v>2.3159555263432791E-2</v>
      </c>
      <c r="G543" s="21">
        <v>1.9052</v>
      </c>
      <c r="H543" s="21">
        <v>6.8459677978518513E-2</v>
      </c>
      <c r="I543" s="21">
        <f t="shared" si="49"/>
        <v>3.422983898925926E-3</v>
      </c>
      <c r="J543" s="21">
        <v>2.7130149280827721E-2</v>
      </c>
      <c r="L543" s="21">
        <v>19.346599999999999</v>
      </c>
      <c r="M543" s="21">
        <v>0.19763177483269773</v>
      </c>
      <c r="N543" s="21">
        <f t="shared" si="50"/>
        <v>9.8815887416348874E-3</v>
      </c>
      <c r="O543" s="21">
        <v>3.4781791213219178E-2</v>
      </c>
      <c r="Q543" s="21">
        <v>15.1988</v>
      </c>
      <c r="R543" s="21">
        <v>0.18319824173922411</v>
      </c>
      <c r="S543" s="21">
        <f t="shared" si="51"/>
        <v>9.1599120869612066E-3</v>
      </c>
      <c r="T543" s="21">
        <v>2.5304386971432398E-2</v>
      </c>
      <c r="V543" s="21">
        <v>30.466950000000001</v>
      </c>
      <c r="W543" s="21">
        <v>0.23931321129298114</v>
      </c>
      <c r="X543" s="21">
        <f t="shared" si="52"/>
        <v>1.1965660564649058E-2</v>
      </c>
      <c r="Y543" s="21">
        <v>9.7468497474833254E-3</v>
      </c>
      <c r="AA543" s="21">
        <v>24.02467</v>
      </c>
      <c r="AB543" s="21">
        <v>0.23224648039703211</v>
      </c>
      <c r="AC543" s="21">
        <f t="shared" si="53"/>
        <v>1.1612324019851607E-2</v>
      </c>
      <c r="AD543">
        <v>6.5275853115827924E-3</v>
      </c>
      <c r="AH543" s="12"/>
      <c r="AI543" s="12"/>
      <c r="AR543" s="12"/>
      <c r="AS543" s="12"/>
    </row>
    <row r="544" spans="2:45" x14ac:dyDescent="0.2">
      <c r="B544" s="21">
        <v>2.0857000000000001</v>
      </c>
      <c r="C544" s="21">
        <v>6.9808510406008328E-2</v>
      </c>
      <c r="D544" s="21">
        <f t="shared" si="48"/>
        <v>3.4904255203004166E-3</v>
      </c>
      <c r="E544" s="21">
        <v>2.3896610638331036E-2</v>
      </c>
      <c r="G544" s="21">
        <v>1.9192</v>
      </c>
      <c r="H544" s="21">
        <v>6.8475185653811527E-2</v>
      </c>
      <c r="I544" s="21">
        <f t="shared" si="49"/>
        <v>3.4237592826905764E-3</v>
      </c>
      <c r="J544" s="21">
        <v>2.5724929543149339E-2</v>
      </c>
      <c r="L544" s="21">
        <v>19.380099999999999</v>
      </c>
      <c r="M544" s="21">
        <v>0.19769278972833523</v>
      </c>
      <c r="N544" s="21">
        <f t="shared" si="50"/>
        <v>9.8846394864167617E-3</v>
      </c>
      <c r="O544" s="21">
        <v>3.2264423131368167E-2</v>
      </c>
      <c r="Q544" s="21">
        <v>15.217000000000001</v>
      </c>
      <c r="R544" s="21">
        <v>0.18326878637236435</v>
      </c>
      <c r="S544" s="21">
        <f t="shared" si="51"/>
        <v>9.1634393186182175E-3</v>
      </c>
      <c r="T544" s="21">
        <v>5.3602164135415221E-2</v>
      </c>
      <c r="V544" s="21">
        <v>30.472770000000001</v>
      </c>
      <c r="W544" s="21">
        <v>0.2393512780108614</v>
      </c>
      <c r="X544" s="21">
        <f t="shared" si="52"/>
        <v>1.1967563900543071E-2</v>
      </c>
      <c r="Y544" s="21">
        <v>1.0046764653360345E-2</v>
      </c>
      <c r="AA544" s="21">
        <v>24.007280000000002</v>
      </c>
      <c r="AB544" s="21">
        <v>0.23228190621454214</v>
      </c>
      <c r="AC544" s="21">
        <f t="shared" si="53"/>
        <v>1.1614095310727109E-2</v>
      </c>
      <c r="AD544">
        <v>8.0099144814408489E-3</v>
      </c>
      <c r="AH544" s="12"/>
      <c r="AI544" s="12"/>
      <c r="AR544" s="12"/>
      <c r="AS544" s="12"/>
    </row>
    <row r="545" spans="2:45" x14ac:dyDescent="0.2">
      <c r="B545" s="21">
        <v>2.0918999999999999</v>
      </c>
      <c r="C545" s="21">
        <v>6.9838205672033402E-2</v>
      </c>
      <c r="D545" s="21">
        <f t="shared" si="48"/>
        <v>3.4919102836016703E-3</v>
      </c>
      <c r="E545" s="21">
        <v>3.3916117112664901E-2</v>
      </c>
      <c r="G545" s="21">
        <v>1.9603999999999999</v>
      </c>
      <c r="H545" s="21">
        <v>6.8492032505794401E-2</v>
      </c>
      <c r="I545" s="21">
        <f t="shared" si="49"/>
        <v>3.4246016252897204E-3</v>
      </c>
      <c r="J545" s="21">
        <v>2.0720328182729113E-2</v>
      </c>
      <c r="L545" s="21">
        <v>19.424299999999999</v>
      </c>
      <c r="M545" s="21">
        <v>0.19775389270083193</v>
      </c>
      <c r="N545" s="21">
        <f t="shared" si="50"/>
        <v>9.8876946350415981E-3</v>
      </c>
      <c r="O545" s="21">
        <v>5.2668178248350073E-2</v>
      </c>
      <c r="Q545" s="21">
        <v>15.243</v>
      </c>
      <c r="R545" s="21">
        <v>0.1833395687889483</v>
      </c>
      <c r="S545" s="21">
        <f t="shared" si="51"/>
        <v>9.1669784394474152E-3</v>
      </c>
      <c r="T545" s="21">
        <v>6.2208102366170484E-2</v>
      </c>
      <c r="V545" s="21">
        <v>30.450869999999998</v>
      </c>
      <c r="W545" s="21">
        <v>0.2393915161105151</v>
      </c>
      <c r="X545" s="21">
        <f t="shared" si="52"/>
        <v>1.1969575805525755E-2</v>
      </c>
      <c r="Y545" s="21">
        <v>9.4674283731119822E-3</v>
      </c>
      <c r="AA545" s="21">
        <v>24.01641</v>
      </c>
      <c r="AB545" s="21">
        <v>0.23231452042852749</v>
      </c>
      <c r="AC545" s="21">
        <f t="shared" si="53"/>
        <v>1.1615726021426374E-2</v>
      </c>
      <c r="AD545">
        <v>9.4508798532203699E-3</v>
      </c>
      <c r="AH545" s="12"/>
      <c r="AI545" s="12"/>
      <c r="AR545" s="12"/>
      <c r="AS545" s="12"/>
    </row>
    <row r="546" spans="2:45" x14ac:dyDescent="0.2">
      <c r="B546" s="21">
        <v>2.1368999999999998</v>
      </c>
      <c r="C546" s="21">
        <v>6.9868941291171244E-2</v>
      </c>
      <c r="D546" s="21">
        <f t="shared" si="48"/>
        <v>3.4934470645585623E-3</v>
      </c>
      <c r="E546" s="21">
        <v>3.4899469910014427E-2</v>
      </c>
      <c r="G546" s="21">
        <v>1.9274</v>
      </c>
      <c r="H546" s="21">
        <v>6.8507555618263882E-2</v>
      </c>
      <c r="I546" s="21">
        <f t="shared" si="49"/>
        <v>3.4253777809131942E-3</v>
      </c>
      <c r="J546" s="21">
        <v>2.6285984858855825E-2</v>
      </c>
      <c r="L546" s="21">
        <v>19.3904</v>
      </c>
      <c r="M546" s="21">
        <v>0.1978150934789806</v>
      </c>
      <c r="N546" s="21">
        <f t="shared" si="50"/>
        <v>9.8907546739490301E-3</v>
      </c>
      <c r="O546" s="21">
        <v>7.1206200572703396E-2</v>
      </c>
      <c r="Q546" s="21">
        <v>15.327</v>
      </c>
      <c r="R546" s="21">
        <v>0.18341056517614157</v>
      </c>
      <c r="S546" s="21">
        <f t="shared" si="51"/>
        <v>9.1705282588070789E-3</v>
      </c>
      <c r="T546" s="21">
        <v>6.1987724591244291E-2</v>
      </c>
      <c r="V546" s="21">
        <v>30.454070000000002</v>
      </c>
      <c r="W546" s="21">
        <v>0.23943054681763365</v>
      </c>
      <c r="X546" s="21">
        <f t="shared" si="52"/>
        <v>1.1971527340881683E-2</v>
      </c>
      <c r="Y546" s="21">
        <v>1.1818668706754253E-2</v>
      </c>
      <c r="AA546" s="21">
        <v>24.004300000000001</v>
      </c>
      <c r="AB546" s="21">
        <v>0.23234997725839385</v>
      </c>
      <c r="AC546" s="21">
        <f t="shared" si="53"/>
        <v>1.1617498862919693E-2</v>
      </c>
      <c r="AD546">
        <v>1.525154910164922E-2</v>
      </c>
      <c r="AH546" s="12"/>
      <c r="AI546" s="12"/>
      <c r="AR546" s="12"/>
      <c r="AS546" s="12"/>
    </row>
    <row r="547" spans="2:45" x14ac:dyDescent="0.2">
      <c r="B547" s="21">
        <v>2.1682000000000001</v>
      </c>
      <c r="C547" s="21">
        <v>6.989915563846763E-2</v>
      </c>
      <c r="D547" s="21">
        <f t="shared" si="48"/>
        <v>3.4949577819233819E-3</v>
      </c>
      <c r="E547" s="21">
        <v>3.1702255440268029E-2</v>
      </c>
      <c r="G547" s="21">
        <v>1.9187000000000001</v>
      </c>
      <c r="H547" s="21">
        <v>6.8523752589321668E-2</v>
      </c>
      <c r="I547" s="21">
        <f t="shared" si="49"/>
        <v>3.4261876294660837E-3</v>
      </c>
      <c r="J547" s="21">
        <v>2.4495244436420677E-2</v>
      </c>
      <c r="L547" s="21">
        <v>19.485499999999998</v>
      </c>
      <c r="M547" s="21">
        <v>0.19787640179125968</v>
      </c>
      <c r="N547" s="21">
        <f t="shared" si="50"/>
        <v>9.8938200895629849E-3</v>
      </c>
      <c r="O547" s="21">
        <v>9.6671852159768826E-2</v>
      </c>
      <c r="Q547" s="21">
        <v>15.331899999999999</v>
      </c>
      <c r="R547" s="21">
        <v>0.18348175166591343</v>
      </c>
      <c r="S547" s="21">
        <f t="shared" si="51"/>
        <v>9.1740875832956714E-3</v>
      </c>
      <c r="T547" s="21">
        <v>4.947062764914123E-2</v>
      </c>
      <c r="V547" s="21">
        <v>30.454640000000001</v>
      </c>
      <c r="W547" s="21">
        <v>0.23947261631295677</v>
      </c>
      <c r="X547" s="21">
        <f t="shared" si="52"/>
        <v>1.197363081564784E-2</v>
      </c>
      <c r="Y547" s="21">
        <v>1.055437207985439E-2</v>
      </c>
      <c r="AA547" s="21">
        <v>24.001919999999998</v>
      </c>
      <c r="AB547" s="21">
        <v>0.23238544962629895</v>
      </c>
      <c r="AC547" s="21">
        <f t="shared" si="53"/>
        <v>1.1619272481314948E-2</v>
      </c>
      <c r="AD547">
        <v>4.0144843629039147E-2</v>
      </c>
      <c r="AH547" s="12"/>
      <c r="AI547" s="12"/>
      <c r="AR547" s="12"/>
      <c r="AS547" s="12"/>
    </row>
    <row r="548" spans="2:45" x14ac:dyDescent="0.2">
      <c r="B548" s="21">
        <v>2.14</v>
      </c>
      <c r="C548" s="21">
        <v>6.9929369158708898E-2</v>
      </c>
      <c r="D548" s="21">
        <f t="shared" si="48"/>
        <v>3.4964684579354452E-3</v>
      </c>
      <c r="E548" s="21">
        <v>2.4874022593862885E-2</v>
      </c>
      <c r="G548" s="21">
        <v>1.9761</v>
      </c>
      <c r="H548" s="21">
        <v>6.853929243510215E-2</v>
      </c>
      <c r="I548" s="21">
        <f t="shared" si="49"/>
        <v>3.4269646217551077E-3</v>
      </c>
      <c r="J548" s="21">
        <v>2.8074062762628402E-2</v>
      </c>
      <c r="L548" s="21">
        <v>19.55</v>
      </c>
      <c r="M548" s="21">
        <v>0.19793782736575011</v>
      </c>
      <c r="N548" s="21">
        <f t="shared" si="50"/>
        <v>9.8968913682875061E-3</v>
      </c>
      <c r="O548" s="21">
        <v>9.3684721273002647E-2</v>
      </c>
      <c r="Q548" s="21">
        <v>15.3598</v>
      </c>
      <c r="R548" s="21">
        <v>0.1835531043346238</v>
      </c>
      <c r="S548" s="21">
        <f t="shared" si="51"/>
        <v>9.1776552167311901E-3</v>
      </c>
      <c r="T548" s="21">
        <v>2.1244646384442314E-2</v>
      </c>
      <c r="V548" s="21">
        <v>30.476220000000001</v>
      </c>
      <c r="W548" s="21">
        <v>0.23951299713853644</v>
      </c>
      <c r="X548" s="21">
        <f t="shared" si="52"/>
        <v>1.1975649856926823E-2</v>
      </c>
      <c r="Y548" s="21">
        <v>1.5373618637132228E-2</v>
      </c>
      <c r="AA548" s="21">
        <v>24.039290000000001</v>
      </c>
      <c r="AB548" s="21">
        <v>0.2324204351996898</v>
      </c>
      <c r="AC548" s="21">
        <f t="shared" si="53"/>
        <v>1.1621021759984491E-2</v>
      </c>
      <c r="AD548">
        <v>7.4535897190548733E-2</v>
      </c>
      <c r="AH548" s="12"/>
      <c r="AI548" s="12"/>
      <c r="AR548" s="12"/>
      <c r="AS548" s="12"/>
    </row>
    <row r="549" spans="2:45" x14ac:dyDescent="0.2">
      <c r="B549" s="21">
        <v>2.0983000000000001</v>
      </c>
      <c r="C549" s="21">
        <v>6.995958155907564E-2</v>
      </c>
      <c r="D549" s="21">
        <f t="shared" si="48"/>
        <v>3.4979790779537823E-3</v>
      </c>
      <c r="E549" s="21">
        <v>2.4872133000609364E-2</v>
      </c>
      <c r="G549" s="21">
        <v>1.93</v>
      </c>
      <c r="H549" s="21">
        <v>6.8556172173370566E-2</v>
      </c>
      <c r="I549" s="21">
        <f t="shared" si="49"/>
        <v>3.4278086086685284E-3</v>
      </c>
      <c r="J549" s="21">
        <v>2.6343595046993844E-2</v>
      </c>
      <c r="L549" s="21">
        <v>19.630400000000002</v>
      </c>
      <c r="M549" s="21">
        <v>0.19799937993006117</v>
      </c>
      <c r="N549" s="21">
        <f t="shared" si="50"/>
        <v>9.8999689965030592E-3</v>
      </c>
      <c r="O549" s="21">
        <v>6.0169784776082771E-2</v>
      </c>
      <c r="Q549" s="21">
        <v>15.3675</v>
      </c>
      <c r="R549" s="21">
        <v>0.18362459920267735</v>
      </c>
      <c r="S549" s="21">
        <f t="shared" si="51"/>
        <v>9.1812299601338673E-3</v>
      </c>
      <c r="T549" s="21">
        <v>1.7031823155493363E-2</v>
      </c>
      <c r="V549" s="21">
        <v>30.451910000000002</v>
      </c>
      <c r="W549" s="21">
        <v>0.23955602491205177</v>
      </c>
      <c r="X549" s="21">
        <f t="shared" si="52"/>
        <v>1.197780124560259E-2</v>
      </c>
      <c r="Y549" s="21">
        <v>4.7104313284453254E-2</v>
      </c>
      <c r="AA549" s="21">
        <v>24.09892</v>
      </c>
      <c r="AB549" s="21">
        <v>0.23245361173206996</v>
      </c>
      <c r="AC549" s="21">
        <f t="shared" si="53"/>
        <v>1.1622680586603498E-2</v>
      </c>
      <c r="AD549">
        <v>9.1344026460409955E-2</v>
      </c>
      <c r="AH549" s="12"/>
      <c r="AI549" s="12"/>
      <c r="AR549" s="12"/>
      <c r="AS549" s="12"/>
    </row>
    <row r="550" spans="2:45" x14ac:dyDescent="0.2">
      <c r="B550" s="21">
        <v>2.1360000000000001</v>
      </c>
      <c r="C550" s="21">
        <v>6.9990312904140539E-2</v>
      </c>
      <c r="D550" s="21">
        <f t="shared" si="48"/>
        <v>3.499515645207027E-3</v>
      </c>
      <c r="E550" s="21">
        <v>1.8040038802619014E-2</v>
      </c>
      <c r="G550" s="21">
        <v>1.976</v>
      </c>
      <c r="H550" s="21">
        <v>6.8572395438281836E-2</v>
      </c>
      <c r="I550" s="21">
        <f t="shared" si="49"/>
        <v>3.428619771914092E-3</v>
      </c>
      <c r="J550" s="21">
        <v>2.0501463362404163E-2</v>
      </c>
      <c r="L550" s="21">
        <v>19.586300000000001</v>
      </c>
      <c r="M550" s="21">
        <v>0.19806106921126176</v>
      </c>
      <c r="N550" s="21">
        <f t="shared" si="50"/>
        <v>9.9030534605630896E-3</v>
      </c>
      <c r="O550" s="21">
        <v>3.5138056292287875E-2</v>
      </c>
      <c r="Q550" s="21">
        <v>15.373799999999999</v>
      </c>
      <c r="R550" s="21">
        <v>0.18369621223423507</v>
      </c>
      <c r="S550" s="21">
        <f t="shared" si="51"/>
        <v>9.184810611711754E-3</v>
      </c>
      <c r="T550" s="21">
        <v>1.2150390940212388E-2</v>
      </c>
      <c r="V550" s="21">
        <v>30.48556</v>
      </c>
      <c r="W550" s="21">
        <v>0.23959783902439499</v>
      </c>
      <c r="X550" s="21">
        <f t="shared" si="52"/>
        <v>1.197989195121975E-2</v>
      </c>
      <c r="Y550" s="21">
        <v>8.6884138771124386E-2</v>
      </c>
      <c r="AA550" s="21">
        <v>24.177910000000001</v>
      </c>
      <c r="AB550" s="21">
        <v>0.23248912972036029</v>
      </c>
      <c r="AC550" s="21">
        <f t="shared" si="53"/>
        <v>1.1624456486018016E-2</v>
      </c>
      <c r="AD550">
        <v>8.2397531819830699E-2</v>
      </c>
      <c r="AH550" s="12"/>
      <c r="AI550" s="12"/>
      <c r="AR550" s="12"/>
      <c r="AS550" s="12"/>
    </row>
    <row r="551" spans="2:45" x14ac:dyDescent="0.2">
      <c r="B551" s="21">
        <v>2.1366999999999998</v>
      </c>
      <c r="C551" s="21">
        <v>7.0020002631424064E-2</v>
      </c>
      <c r="D551" s="21">
        <f t="shared" si="48"/>
        <v>3.5010001315712034E-3</v>
      </c>
      <c r="E551" s="21">
        <v>1.7588717974883771E-2</v>
      </c>
      <c r="G551" s="21">
        <v>1.9432</v>
      </c>
      <c r="H551" s="21">
        <v>6.8588627952984094E-2</v>
      </c>
      <c r="I551" s="21">
        <f t="shared" si="49"/>
        <v>3.4294313976492049E-3</v>
      </c>
      <c r="J551" s="21">
        <v>2.4012455101467652E-2</v>
      </c>
      <c r="L551" s="21">
        <v>19.6265</v>
      </c>
      <c r="M551" s="21">
        <v>0.19812290493582554</v>
      </c>
      <c r="N551" s="21">
        <f t="shared" si="50"/>
        <v>9.9061452467912783E-3</v>
      </c>
      <c r="O551" s="21">
        <v>2.8861479518554979E-2</v>
      </c>
      <c r="Q551" s="21">
        <v>15.3452</v>
      </c>
      <c r="R551" s="21">
        <v>0.18376791933698927</v>
      </c>
      <c r="S551" s="21">
        <f t="shared" si="51"/>
        <v>9.1883959668494636E-3</v>
      </c>
      <c r="T551" s="21">
        <v>1.2284461730169345E-2</v>
      </c>
      <c r="V551" s="21">
        <v>30.567489999999999</v>
      </c>
      <c r="W551" s="21">
        <v>0.2396399772408758</v>
      </c>
      <c r="X551" s="21">
        <f t="shared" si="52"/>
        <v>1.1981998862043791E-2</v>
      </c>
      <c r="Y551" s="21">
        <v>0.12217485555547053</v>
      </c>
      <c r="AA551" s="21">
        <v>24.2195</v>
      </c>
      <c r="AB551" s="21">
        <v>0.23252416062348488</v>
      </c>
      <c r="AC551" s="21">
        <f t="shared" si="53"/>
        <v>1.1626208031174244E-2</v>
      </c>
      <c r="AD551">
        <v>5.38708385863821E-2</v>
      </c>
      <c r="AH551" s="12"/>
      <c r="AI551" s="12"/>
      <c r="AR551" s="12"/>
      <c r="AS551" s="12"/>
    </row>
    <row r="552" spans="2:45" x14ac:dyDescent="0.2">
      <c r="B552" s="21">
        <v>2.1408</v>
      </c>
      <c r="C552" s="21">
        <v>7.0050731022606852E-2</v>
      </c>
      <c r="D552" s="21">
        <f t="shared" si="48"/>
        <v>3.5025365511303429E-3</v>
      </c>
      <c r="E552" s="21">
        <v>5.1958637395527821E-3</v>
      </c>
      <c r="G552" s="21">
        <v>1.9632000000000001</v>
      </c>
      <c r="H552" s="21">
        <v>6.8604870151113398E-2</v>
      </c>
      <c r="I552" s="21">
        <f t="shared" si="49"/>
        <v>3.4302435075556702E-3</v>
      </c>
      <c r="J552" s="21">
        <v>2.5251693012548676E-2</v>
      </c>
      <c r="L552" s="21">
        <v>19.6265</v>
      </c>
      <c r="M552" s="21">
        <v>0.19818489682957993</v>
      </c>
      <c r="N552" s="21">
        <f t="shared" si="50"/>
        <v>9.9092448414789969E-3</v>
      </c>
      <c r="O552" s="21">
        <v>3.1044210410315791E-2</v>
      </c>
      <c r="Q552" s="21">
        <v>15.348599999999999</v>
      </c>
      <c r="R552" s="21">
        <v>0.18383969636200084</v>
      </c>
      <c r="S552" s="21">
        <f t="shared" si="51"/>
        <v>9.1919848181000428E-3</v>
      </c>
      <c r="T552" s="21">
        <v>1.1066164647247686E-2</v>
      </c>
      <c r="V552" s="21">
        <v>30.663530000000002</v>
      </c>
      <c r="W552" s="21">
        <v>0.23968515104476237</v>
      </c>
      <c r="X552" s="21">
        <f t="shared" si="52"/>
        <v>1.198425755223812E-2</v>
      </c>
      <c r="Y552" s="21">
        <v>0.12327572984979684</v>
      </c>
      <c r="AA552" s="21">
        <v>24.232130000000002</v>
      </c>
      <c r="AB552" s="21">
        <v>0.23255970876107079</v>
      </c>
      <c r="AC552" s="21">
        <f t="shared" si="53"/>
        <v>1.162798543805354E-2</v>
      </c>
      <c r="AD552">
        <v>2.0840355803104716E-2</v>
      </c>
      <c r="AH552" s="12"/>
      <c r="AI552" s="12"/>
      <c r="AR552" s="12"/>
      <c r="AS552" s="12"/>
    </row>
    <row r="553" spans="2:45" x14ac:dyDescent="0.2">
      <c r="B553" s="21">
        <v>2.1360000000000001</v>
      </c>
      <c r="C553" s="21">
        <v>7.0081457578565959E-2</v>
      </c>
      <c r="D553" s="21">
        <f t="shared" si="48"/>
        <v>3.5040728789282982E-3</v>
      </c>
      <c r="E553" s="21">
        <v>5.6424285551524549E-3</v>
      </c>
      <c r="G553" s="21">
        <v>1.9169</v>
      </c>
      <c r="H553" s="21">
        <v>6.862178764494789E-2</v>
      </c>
      <c r="I553" s="21">
        <f t="shared" si="49"/>
        <v>3.4310893822473948E-3</v>
      </c>
      <c r="J553" s="21">
        <v>2.0404582818572915E-2</v>
      </c>
      <c r="L553" s="21">
        <v>19.6678</v>
      </c>
      <c r="M553" s="21">
        <v>0.19824705461766581</v>
      </c>
      <c r="N553" s="21">
        <f t="shared" si="50"/>
        <v>9.9123527308832907E-3</v>
      </c>
      <c r="O553" s="21">
        <v>1.9385948519481912E-2</v>
      </c>
      <c r="Q553" s="21">
        <v>15.3546</v>
      </c>
      <c r="R553" s="21">
        <v>0.1839115191035984</v>
      </c>
      <c r="S553" s="21">
        <f t="shared" si="51"/>
        <v>9.1955759551799205E-3</v>
      </c>
      <c r="T553" s="21">
        <v>5.3845148342256668E-3</v>
      </c>
      <c r="V553" s="21">
        <v>30.745180000000001</v>
      </c>
      <c r="W553" s="21">
        <v>0.23972910636350409</v>
      </c>
      <c r="X553" s="21">
        <f t="shared" si="52"/>
        <v>1.1986455318175205E-2</v>
      </c>
      <c r="Y553" s="21">
        <v>9.5495041075440226E-2</v>
      </c>
      <c r="AA553" s="21">
        <v>24.213139999999999</v>
      </c>
      <c r="AB553" s="21">
        <v>0.23259294369701045</v>
      </c>
      <c r="AC553" s="21">
        <f t="shared" si="53"/>
        <v>1.1629647184850524E-2</v>
      </c>
      <c r="AD553">
        <v>8.8689655541114455E-3</v>
      </c>
      <c r="AH553" s="12"/>
      <c r="AI553" s="12"/>
      <c r="AR553" s="12"/>
      <c r="AS553" s="12"/>
    </row>
    <row r="554" spans="2:45" x14ac:dyDescent="0.2">
      <c r="B554" s="21">
        <v>2.1480999999999999</v>
      </c>
      <c r="C554" s="21">
        <v>7.0112182223102629E-2</v>
      </c>
      <c r="D554" s="21">
        <f t="shared" si="48"/>
        <v>3.5056091111551318E-3</v>
      </c>
      <c r="E554" s="21">
        <v>6.2219771777144136E-3</v>
      </c>
      <c r="G554" s="21">
        <v>1.9234</v>
      </c>
      <c r="H554" s="21">
        <v>6.8638715200734501E-2</v>
      </c>
      <c r="I554" s="21">
        <f t="shared" si="49"/>
        <v>3.4319357600367251E-3</v>
      </c>
      <c r="J554" s="21">
        <v>1.9603749641331394E-2</v>
      </c>
      <c r="L554" s="21">
        <v>19.6526</v>
      </c>
      <c r="M554" s="21">
        <v>0.19830938802450654</v>
      </c>
      <c r="N554" s="21">
        <f t="shared" si="50"/>
        <v>9.9154694012253269E-3</v>
      </c>
      <c r="O554" s="21">
        <v>1.796098549634733E-2</v>
      </c>
      <c r="Q554" s="21">
        <v>15.356299999999999</v>
      </c>
      <c r="R554" s="21">
        <v>0.18398336329934112</v>
      </c>
      <c r="S554" s="21">
        <f t="shared" si="51"/>
        <v>9.1991681649670563E-3</v>
      </c>
      <c r="T554" s="21">
        <v>4.7944759880510493E-3</v>
      </c>
      <c r="V554" s="21">
        <v>30.783049999999999</v>
      </c>
      <c r="W554" s="21">
        <v>0.23977329486973578</v>
      </c>
      <c r="X554" s="21">
        <f t="shared" si="52"/>
        <v>1.1988664743486789E-2</v>
      </c>
      <c r="Y554" s="21">
        <v>5.6786363415875694E-2</v>
      </c>
      <c r="AA554" s="21">
        <v>24.22289</v>
      </c>
      <c r="AB554" s="21">
        <v>0.23262852118347582</v>
      </c>
      <c r="AC554" s="21">
        <f t="shared" si="53"/>
        <v>1.1631426059173791E-2</v>
      </c>
      <c r="AD554">
        <v>8.732123453090785E-3</v>
      </c>
      <c r="AH554" s="12"/>
      <c r="AI554" s="12"/>
      <c r="AR554" s="12"/>
      <c r="AS554" s="12"/>
    </row>
    <row r="555" spans="2:45" x14ac:dyDescent="0.2">
      <c r="B555" s="21">
        <v>2.1337999999999999</v>
      </c>
      <c r="C555" s="21">
        <v>7.0142904732684946E-2</v>
      </c>
      <c r="D555" s="21">
        <f t="shared" si="48"/>
        <v>3.5071452366342475E-3</v>
      </c>
      <c r="E555" s="21">
        <v>7.3968236426184787E-3</v>
      </c>
      <c r="G555" s="21">
        <v>1.9157</v>
      </c>
      <c r="H555" s="21">
        <v>6.8654988133827102E-2</v>
      </c>
      <c r="I555" s="21">
        <f t="shared" si="49"/>
        <v>3.4327494066913552E-3</v>
      </c>
      <c r="J555" s="21">
        <v>1.218339033274396E-2</v>
      </c>
      <c r="L555" s="21">
        <v>19.661100000000001</v>
      </c>
      <c r="M555" s="21">
        <v>0.19837190677378411</v>
      </c>
      <c r="N555" s="21">
        <f t="shared" si="50"/>
        <v>9.9185953386892057E-3</v>
      </c>
      <c r="O555" s="21">
        <v>1.3918333233544902E-2</v>
      </c>
      <c r="Q555" s="21">
        <v>15.3445</v>
      </c>
      <c r="R555" s="21">
        <v>0.18405520463004393</v>
      </c>
      <c r="S555" s="21">
        <f t="shared" si="51"/>
        <v>9.2027602315021967E-3</v>
      </c>
      <c r="T555" s="21">
        <v>7.9776562974342505E-3</v>
      </c>
      <c r="V555" s="21">
        <v>30.79626</v>
      </c>
      <c r="W555" s="21">
        <v>0.23982069203907469</v>
      </c>
      <c r="X555" s="21">
        <f t="shared" si="52"/>
        <v>1.1991034601953734E-2</v>
      </c>
      <c r="Y555" s="21">
        <v>2.2113245578159028E-2</v>
      </c>
      <c r="AA555" s="21">
        <v>24.234490000000001</v>
      </c>
      <c r="AB555" s="21">
        <v>0.23266411337755993</v>
      </c>
      <c r="AC555" s="21">
        <f t="shared" si="53"/>
        <v>1.1633205668877997E-2</v>
      </c>
      <c r="AD555">
        <v>8.7764286586292598E-3</v>
      </c>
      <c r="AH555" s="12"/>
      <c r="AI555" s="12"/>
      <c r="AR555" s="12"/>
      <c r="AS555" s="12"/>
    </row>
    <row r="556" spans="2:45" x14ac:dyDescent="0.2">
      <c r="B556" s="21">
        <v>2.1331000000000002</v>
      </c>
      <c r="C556" s="21">
        <v>7.0174144721436224E-2</v>
      </c>
      <c r="D556" s="21">
        <f t="shared" si="48"/>
        <v>3.5087072360718112E-3</v>
      </c>
      <c r="E556" s="21">
        <v>1.2823922956724238E-2</v>
      </c>
      <c r="G556" s="21">
        <v>1.9341999999999999</v>
      </c>
      <c r="H556" s="21">
        <v>6.8671937037714639E-2</v>
      </c>
      <c r="I556" s="21">
        <f t="shared" si="49"/>
        <v>3.4335968518857322E-3</v>
      </c>
      <c r="J556" s="21">
        <v>1.1401096438500978E-2</v>
      </c>
      <c r="L556" s="21">
        <v>19.632400000000001</v>
      </c>
      <c r="M556" s="21">
        <v>0.1984346205884239</v>
      </c>
      <c r="N556" s="21">
        <f t="shared" si="50"/>
        <v>9.921731029421196E-3</v>
      </c>
      <c r="O556" s="21">
        <v>1.5768069000356637E-2</v>
      </c>
      <c r="Q556" s="21">
        <v>15.3529</v>
      </c>
      <c r="R556" s="21">
        <v>0.18412701871986692</v>
      </c>
      <c r="S556" s="21">
        <f t="shared" si="51"/>
        <v>9.2063509359933456E-3</v>
      </c>
      <c r="T556" s="21">
        <v>9.3530743608717572E-3</v>
      </c>
      <c r="V556" s="21">
        <v>30.799469999999999</v>
      </c>
      <c r="W556" s="21">
        <v>0.23986638767727511</v>
      </c>
      <c r="X556" s="21">
        <f t="shared" si="52"/>
        <v>1.1993319383863756E-2</v>
      </c>
      <c r="Y556" s="21">
        <v>6.6268748290579096E-3</v>
      </c>
      <c r="AA556" s="21">
        <v>24.220569999999999</v>
      </c>
      <c r="AB556" s="21">
        <v>0.23270022235386914</v>
      </c>
      <c r="AC556" s="21">
        <f t="shared" si="53"/>
        <v>1.1635011117693458E-2</v>
      </c>
      <c r="AD556">
        <v>7.6973969626105941E-3</v>
      </c>
      <c r="AH556" s="12"/>
      <c r="AI556" s="12"/>
      <c r="AR556" s="12"/>
      <c r="AS556" s="12"/>
    </row>
    <row r="557" spans="2:45" x14ac:dyDescent="0.2">
      <c r="B557" s="21">
        <v>2.1282999999999999</v>
      </c>
      <c r="C557" s="21">
        <v>7.0204862445653923E-2</v>
      </c>
      <c r="D557" s="21">
        <f t="shared" si="48"/>
        <v>3.5102431222826963E-3</v>
      </c>
      <c r="E557" s="21">
        <v>1.8863059136842074E-2</v>
      </c>
      <c r="G557" s="21">
        <v>1.9442999999999999</v>
      </c>
      <c r="H557" s="21">
        <v>6.868889709068475E-2</v>
      </c>
      <c r="I557" s="21">
        <f t="shared" si="49"/>
        <v>3.4344448545342377E-3</v>
      </c>
      <c r="J557" s="21">
        <v>1.3486029808657559E-2</v>
      </c>
      <c r="L557" s="21">
        <v>19.662600000000001</v>
      </c>
      <c r="M557" s="21">
        <v>0.19849753919058927</v>
      </c>
      <c r="N557" s="21">
        <f t="shared" si="50"/>
        <v>9.9248769595294637E-3</v>
      </c>
      <c r="O557" s="21">
        <v>1.7710251268686274E-2</v>
      </c>
      <c r="Q557" s="21">
        <v>15.337400000000001</v>
      </c>
      <c r="R557" s="21">
        <v>0.18419878113646942</v>
      </c>
      <c r="S557" s="21">
        <f t="shared" si="51"/>
        <v>9.2099390568234716E-3</v>
      </c>
      <c r="T557" s="21">
        <v>1.0032846056827405E-2</v>
      </c>
      <c r="V557" s="21">
        <v>30.791869999999999</v>
      </c>
      <c r="W557" s="21">
        <v>0.23991326926373246</v>
      </c>
      <c r="X557" s="21">
        <f t="shared" si="52"/>
        <v>1.1995663463186625E-2</v>
      </c>
      <c r="Y557" s="21">
        <v>4.6839374462091816E-3</v>
      </c>
      <c r="AA557" s="21">
        <v>24.21321</v>
      </c>
      <c r="AB557" s="21">
        <v>0.2327330118341577</v>
      </c>
      <c r="AC557" s="21">
        <f t="shared" si="53"/>
        <v>1.1636650591707886E-2</v>
      </c>
      <c r="AD557">
        <v>1.0387608964531003E-2</v>
      </c>
      <c r="AH557" s="12"/>
      <c r="AI557" s="12"/>
      <c r="AR557" s="12"/>
      <c r="AS557" s="12"/>
    </row>
    <row r="558" spans="2:45" x14ac:dyDescent="0.2">
      <c r="B558" s="21">
        <v>2.1124000000000001</v>
      </c>
      <c r="C558" s="21">
        <v>7.0235577581172409E-2</v>
      </c>
      <c r="D558" s="21">
        <f t="shared" si="48"/>
        <v>3.5117788790586207E-3</v>
      </c>
      <c r="E558" s="21">
        <v>1.9664765444825448E-2</v>
      </c>
      <c r="G558" s="21">
        <v>1.9374</v>
      </c>
      <c r="H558" s="21">
        <v>6.8705868440259596E-2</v>
      </c>
      <c r="I558" s="21">
        <f t="shared" si="49"/>
        <v>3.43529342201298E-3</v>
      </c>
      <c r="J558" s="21">
        <v>1.6769555748438861E-2</v>
      </c>
      <c r="L558" s="21">
        <v>19.6294</v>
      </c>
      <c r="M558" s="21">
        <v>0.19856067230168425</v>
      </c>
      <c r="N558" s="21">
        <f t="shared" si="50"/>
        <v>9.9280336150842138E-3</v>
      </c>
      <c r="O558" s="21">
        <v>1.5826875876179466E-2</v>
      </c>
      <c r="Q558" s="21">
        <v>15.334899999999999</v>
      </c>
      <c r="R558" s="21">
        <v>0.18427046739122546</v>
      </c>
      <c r="S558" s="21">
        <f t="shared" si="51"/>
        <v>9.2135233695612734E-3</v>
      </c>
      <c r="T558" s="21">
        <v>1.0022075633320542E-2</v>
      </c>
      <c r="V558" s="21">
        <v>30.78726</v>
      </c>
      <c r="W558" s="21">
        <v>0.23996231395736728</v>
      </c>
      <c r="X558" s="21">
        <f t="shared" si="52"/>
        <v>1.1998115697868364E-2</v>
      </c>
      <c r="Y558" s="21">
        <v>4.6628371191795746E-3</v>
      </c>
      <c r="AA558" s="21">
        <v>24.22073</v>
      </c>
      <c r="AB558" s="21">
        <v>0.23276864714373133</v>
      </c>
      <c r="AC558" s="21">
        <f t="shared" si="53"/>
        <v>1.1638432357186567E-2</v>
      </c>
      <c r="AD558">
        <v>6.4981589700466181E-3</v>
      </c>
      <c r="AH558" s="12"/>
      <c r="AI558" s="12"/>
      <c r="AR558" s="12"/>
      <c r="AS558" s="12"/>
    </row>
    <row r="559" spans="2:45" x14ac:dyDescent="0.2">
      <c r="B559" s="21">
        <v>2.1644000000000001</v>
      </c>
      <c r="C559" s="21">
        <v>7.0266289975780313E-2</v>
      </c>
      <c r="D559" s="21">
        <f t="shared" si="48"/>
        <v>3.5133144987890158E-3</v>
      </c>
      <c r="E559" s="21">
        <v>2.5809242530535528E-2</v>
      </c>
      <c r="G559" s="21">
        <v>1.9141999999999999</v>
      </c>
      <c r="H559" s="21">
        <v>6.872218666782004E-2</v>
      </c>
      <c r="I559" s="21">
        <f t="shared" si="49"/>
        <v>3.436109333391002E-3</v>
      </c>
      <c r="J559" s="21">
        <v>1.6853871958692427E-2</v>
      </c>
      <c r="L559" s="21">
        <v>19.627300000000002</v>
      </c>
      <c r="M559" s="21">
        <v>0.19862402964236314</v>
      </c>
      <c r="N559" s="21">
        <f t="shared" si="50"/>
        <v>9.9312014821181585E-3</v>
      </c>
      <c r="O559" s="21">
        <v>1.938060886556451E-2</v>
      </c>
      <c r="Q559" s="21">
        <v>15.358499999999999</v>
      </c>
      <c r="R559" s="21">
        <v>0.18434205293950709</v>
      </c>
      <c r="S559" s="21">
        <f t="shared" si="51"/>
        <v>9.2171026469753548E-3</v>
      </c>
      <c r="T559" s="21">
        <v>1.1875310522255933E-2</v>
      </c>
      <c r="V559" s="21">
        <v>30.795680000000001</v>
      </c>
      <c r="W559" s="21">
        <v>0.24001069569545808</v>
      </c>
      <c r="X559" s="21">
        <f t="shared" si="52"/>
        <v>1.2000534784772905E-2</v>
      </c>
      <c r="Y559" s="21">
        <v>4.3324438830762363E-3</v>
      </c>
      <c r="AA559" s="21">
        <v>24.20664</v>
      </c>
      <c r="AB559" s="21">
        <v>0.2328047989009884</v>
      </c>
      <c r="AC559" s="21">
        <f t="shared" si="53"/>
        <v>1.1640239945049421E-2</v>
      </c>
      <c r="AD559">
        <v>6.3210972148830804E-3</v>
      </c>
      <c r="AH559" s="12"/>
      <c r="AI559" s="12"/>
      <c r="AR559" s="12"/>
      <c r="AS559" s="12"/>
    </row>
    <row r="560" spans="2:45" x14ac:dyDescent="0.2">
      <c r="B560" s="21">
        <v>2.1221000000000001</v>
      </c>
      <c r="C560" s="21">
        <v>7.0297518988663654E-2</v>
      </c>
      <c r="D560" s="21">
        <f t="shared" si="48"/>
        <v>3.5148759494331829E-3</v>
      </c>
      <c r="E560" s="21">
        <v>2.5856295171582569E-2</v>
      </c>
      <c r="G560" s="21">
        <v>1.9046000000000001</v>
      </c>
      <c r="H560" s="21">
        <v>6.8739846696175763E-2</v>
      </c>
      <c r="I560" s="21">
        <f t="shared" si="49"/>
        <v>3.4369923348087882E-3</v>
      </c>
      <c r="J560" s="21">
        <v>1.2662069341146418E-2</v>
      </c>
      <c r="L560" s="21">
        <v>19.652799999999999</v>
      </c>
      <c r="M560" s="21">
        <v>0.19868762093255185</v>
      </c>
      <c r="N560" s="21">
        <f t="shared" si="50"/>
        <v>9.9343810466275932E-3</v>
      </c>
      <c r="O560" s="21">
        <v>3.1132169856918235E-2</v>
      </c>
      <c r="Q560" s="21">
        <v>15.3469</v>
      </c>
      <c r="R560" s="21">
        <v>0.18441351318103172</v>
      </c>
      <c r="S560" s="21">
        <f t="shared" si="51"/>
        <v>9.220675659051587E-3</v>
      </c>
      <c r="T560" s="21">
        <v>1.1603447763488605E-2</v>
      </c>
      <c r="V560" s="21">
        <v>30.791070000000001</v>
      </c>
      <c r="W560" s="21">
        <v>0.24005939106430327</v>
      </c>
      <c r="X560" s="21">
        <f t="shared" si="52"/>
        <v>1.2002969553215163E-2</v>
      </c>
      <c r="Y560" s="21">
        <v>4.2142223481925391E-3</v>
      </c>
      <c r="AA560" s="21">
        <v>24.221640000000001</v>
      </c>
      <c r="AB560" s="21">
        <v>0.2328381318959033</v>
      </c>
      <c r="AC560" s="21">
        <f t="shared" si="53"/>
        <v>1.1641906594795165E-2</v>
      </c>
      <c r="AD560">
        <v>6.2813708694840105E-3</v>
      </c>
      <c r="AH560" s="12"/>
      <c r="AI560" s="12"/>
      <c r="AR560" s="12"/>
      <c r="AS560" s="12"/>
    </row>
    <row r="561" spans="2:45" x14ac:dyDescent="0.2">
      <c r="B561" s="21">
        <v>2.0943999999999998</v>
      </c>
      <c r="C561" s="21">
        <v>7.0328225379044707E-2</v>
      </c>
      <c r="D561" s="21">
        <f t="shared" si="48"/>
        <v>3.5164112689522356E-3</v>
      </c>
      <c r="E561" s="21">
        <v>2.6138439127078819E-2</v>
      </c>
      <c r="G561" s="21">
        <v>1.9153</v>
      </c>
      <c r="H561" s="21">
        <v>6.8756854113581234E-2</v>
      </c>
      <c r="I561" s="21">
        <f t="shared" si="49"/>
        <v>3.437842705679062E-3</v>
      </c>
      <c r="J561" s="21">
        <v>1.2732242536175623E-2</v>
      </c>
      <c r="L561" s="21">
        <v>19.670200000000001</v>
      </c>
      <c r="M561" s="21">
        <v>0.19875145589147419</v>
      </c>
      <c r="N561" s="21">
        <f t="shared" si="50"/>
        <v>9.9375727945737111E-3</v>
      </c>
      <c r="O561" s="21">
        <v>6.0969804001652785E-2</v>
      </c>
      <c r="Q561" s="21">
        <v>15.361000000000001</v>
      </c>
      <c r="R561" s="21">
        <v>0.18448482346027339</v>
      </c>
      <c r="S561" s="21">
        <f t="shared" si="51"/>
        <v>9.2242411730136704E-3</v>
      </c>
      <c r="T561" s="21">
        <v>1.1312957173082871E-2</v>
      </c>
      <c r="V561" s="21">
        <v>30.784459999999999</v>
      </c>
      <c r="W561" s="21">
        <v>0.2401087022949768</v>
      </c>
      <c r="X561" s="21">
        <f t="shared" si="52"/>
        <v>1.2005435114748841E-2</v>
      </c>
      <c r="Y561" s="21">
        <v>9.6139674432562678E-3</v>
      </c>
      <c r="AA561" s="21">
        <v>24.211839999999999</v>
      </c>
      <c r="AB561" s="21">
        <v>0.23287380937080432</v>
      </c>
      <c r="AC561" s="21">
        <f t="shared" si="53"/>
        <v>1.1643690468540217E-2</v>
      </c>
      <c r="AD561">
        <v>7.2475499308384383E-3</v>
      </c>
      <c r="AH561" s="12"/>
      <c r="AI561" s="12"/>
      <c r="AR561" s="12"/>
      <c r="AS561" s="12"/>
    </row>
    <row r="562" spans="2:45" x14ac:dyDescent="0.2">
      <c r="B562" s="21">
        <v>2.1294</v>
      </c>
      <c r="C562" s="21">
        <v>7.0359967263411177E-2</v>
      </c>
      <c r="D562" s="21">
        <f t="shared" si="48"/>
        <v>3.5179983631705592E-3</v>
      </c>
      <c r="E562" s="21">
        <v>1.8670216924288878E-2</v>
      </c>
      <c r="G562" s="21">
        <v>1.9268000000000001</v>
      </c>
      <c r="H562" s="21">
        <v>6.8773874208562111E-2</v>
      </c>
      <c r="I562" s="21">
        <f t="shared" si="49"/>
        <v>3.4386937104281057E-3</v>
      </c>
      <c r="J562" s="21">
        <v>1.2455601149683606E-2</v>
      </c>
      <c r="L562" s="21">
        <v>19.702200000000001</v>
      </c>
      <c r="M562" s="21">
        <v>0.19881554423768882</v>
      </c>
      <c r="N562" s="21">
        <f t="shared" si="50"/>
        <v>9.9407772118844419E-3</v>
      </c>
      <c r="O562" s="21">
        <v>8.3074924014409524E-2</v>
      </c>
      <c r="Q562" s="21">
        <v>15.338699999999999</v>
      </c>
      <c r="R562" s="21">
        <v>0.18455595906694103</v>
      </c>
      <c r="S562" s="21">
        <f t="shared" si="51"/>
        <v>9.2277979533470517E-3</v>
      </c>
      <c r="T562" s="21">
        <v>1.398345450881199E-2</v>
      </c>
      <c r="V562" s="21">
        <v>30.789470000000001</v>
      </c>
      <c r="W562" s="21">
        <v>0.24016178299168744</v>
      </c>
      <c r="X562" s="21">
        <f t="shared" si="52"/>
        <v>1.2008089149584372E-2</v>
      </c>
      <c r="Y562" s="21">
        <v>1.8742854104964037E-2</v>
      </c>
      <c r="AA562" s="21">
        <v>24.216439999999999</v>
      </c>
      <c r="AB562" s="21">
        <v>0.23291000295746869</v>
      </c>
      <c r="AC562" s="21">
        <f t="shared" si="53"/>
        <v>1.1645500147873435E-2</v>
      </c>
      <c r="AD562">
        <v>7.1089521028066451E-3</v>
      </c>
      <c r="AH562" s="12"/>
      <c r="AI562" s="12"/>
      <c r="AR562" s="12"/>
      <c r="AS562" s="12"/>
    </row>
    <row r="563" spans="2:45" x14ac:dyDescent="0.2">
      <c r="B563" s="21">
        <v>2.145</v>
      </c>
      <c r="C563" s="21">
        <v>7.0390666983144085E-2</v>
      </c>
      <c r="D563" s="21">
        <f t="shared" si="48"/>
        <v>3.5195333491572045E-3</v>
      </c>
      <c r="E563" s="21">
        <v>1.8689970572475571E-2</v>
      </c>
      <c r="G563" s="21">
        <v>1.9376</v>
      </c>
      <c r="H563" s="21">
        <v>6.87922363998026E-2</v>
      </c>
      <c r="I563" s="21">
        <f t="shared" si="49"/>
        <v>3.43961181999013E-3</v>
      </c>
      <c r="J563" s="21">
        <v>2.9366426408400474E-2</v>
      </c>
      <c r="L563" s="21">
        <v>19.7851</v>
      </c>
      <c r="M563" s="21">
        <v>0.19887989593846667</v>
      </c>
      <c r="N563" s="21">
        <f t="shared" si="50"/>
        <v>9.943994796923334E-3</v>
      </c>
      <c r="O563" s="21">
        <v>8.9090555054953946E-2</v>
      </c>
      <c r="Q563" s="21">
        <v>15.3666</v>
      </c>
      <c r="R563" s="21">
        <v>0.18462689524747905</v>
      </c>
      <c r="S563" s="21">
        <f t="shared" si="51"/>
        <v>9.2313447623739529E-3</v>
      </c>
      <c r="T563" s="21">
        <v>1.4444722219551813E-2</v>
      </c>
      <c r="V563" s="21">
        <v>30.809709999999999</v>
      </c>
      <c r="W563" s="21">
        <v>0.24021315030720411</v>
      </c>
      <c r="X563" s="21">
        <f t="shared" si="52"/>
        <v>1.2010657515360207E-2</v>
      </c>
      <c r="Y563" s="21">
        <v>5.5283866814831946E-2</v>
      </c>
      <c r="AA563" s="21">
        <v>24.203710000000001</v>
      </c>
      <c r="AB563" s="21">
        <v>0.23294337633872017</v>
      </c>
      <c r="AC563" s="21">
        <f t="shared" si="53"/>
        <v>1.164716881693601E-2</v>
      </c>
      <c r="AD563">
        <v>6.3348220180197605E-3</v>
      </c>
      <c r="AH563" s="12"/>
      <c r="AI563" s="12"/>
      <c r="AR563" s="12"/>
      <c r="AS563" s="12"/>
    </row>
    <row r="564" spans="2:45" x14ac:dyDescent="0.2">
      <c r="B564" s="21">
        <v>2.1307</v>
      </c>
      <c r="C564" s="21">
        <v>7.042240215451466E-2</v>
      </c>
      <c r="D564" s="21">
        <f t="shared" si="48"/>
        <v>3.5211201077257333E-3</v>
      </c>
      <c r="E564" s="21">
        <v>1.4333422480342958E-2</v>
      </c>
      <c r="G564" s="21">
        <v>1.9246000000000001</v>
      </c>
      <c r="H564" s="21">
        <v>6.8809282284499285E-2</v>
      </c>
      <c r="I564" s="21">
        <f t="shared" si="49"/>
        <v>3.4404641142249644E-3</v>
      </c>
      <c r="J564" s="21">
        <v>2.6813205701668709E-2</v>
      </c>
      <c r="L564" s="21">
        <v>19.849499999999999</v>
      </c>
      <c r="M564" s="21">
        <v>0.19894452220573136</v>
      </c>
      <c r="N564" s="21">
        <f t="shared" si="50"/>
        <v>9.9472261102865681E-3</v>
      </c>
      <c r="O564" s="21">
        <v>8.5854120460230915E-2</v>
      </c>
      <c r="Q564" s="21">
        <v>15.372400000000001</v>
      </c>
      <c r="R564" s="21">
        <v>0.18469760723856304</v>
      </c>
      <c r="S564" s="21">
        <f t="shared" si="51"/>
        <v>9.2348803619281532E-3</v>
      </c>
      <c r="T564" s="21">
        <v>1.6156979915813947E-2</v>
      </c>
      <c r="V564" s="21">
        <v>30.829709999999999</v>
      </c>
      <c r="W564" s="21">
        <v>0.2402648264990333</v>
      </c>
      <c r="X564" s="21">
        <f t="shared" si="52"/>
        <v>1.2013241324951665E-2</v>
      </c>
      <c r="Y564" s="21">
        <v>0.10930588881665937</v>
      </c>
      <c r="AA564" s="21">
        <v>24.207419999999999</v>
      </c>
      <c r="AB564" s="21">
        <v>0.23297959715345293</v>
      </c>
      <c r="AC564" s="21">
        <f t="shared" si="53"/>
        <v>1.1648979857672647E-2</v>
      </c>
      <c r="AD564">
        <v>6.7248234177550584E-3</v>
      </c>
      <c r="AH564" s="12"/>
      <c r="AI564" s="12"/>
      <c r="AR564" s="12"/>
      <c r="AS564" s="12"/>
    </row>
    <row r="565" spans="2:45" x14ac:dyDescent="0.2">
      <c r="B565" s="21">
        <v>2.1215000000000002</v>
      </c>
      <c r="C565" s="21">
        <v>7.0453615258360025E-2</v>
      </c>
      <c r="D565" s="21">
        <f t="shared" si="48"/>
        <v>3.5226807629180016E-3</v>
      </c>
      <c r="E565" s="21">
        <v>1.4354894635628669E-2</v>
      </c>
      <c r="G565" s="21">
        <v>1.9893000000000001</v>
      </c>
      <c r="H565" s="21">
        <v>6.8827005647587869E-2</v>
      </c>
      <c r="I565" s="21">
        <f t="shared" si="49"/>
        <v>3.4413502823793934E-3</v>
      </c>
      <c r="J565" s="21">
        <v>2.5642406283342453E-2</v>
      </c>
      <c r="L565" s="21">
        <v>19.874099999999999</v>
      </c>
      <c r="M565" s="21">
        <v>0.19900943549194602</v>
      </c>
      <c r="N565" s="21">
        <f t="shared" si="50"/>
        <v>9.9504717745973019E-3</v>
      </c>
      <c r="O565" s="21">
        <v>5.6484705894604387E-2</v>
      </c>
      <c r="Q565" s="21">
        <v>15.3748</v>
      </c>
      <c r="R565" s="21">
        <v>0.18476807024592087</v>
      </c>
      <c r="S565" s="21">
        <f t="shared" si="51"/>
        <v>9.2384035122960433E-3</v>
      </c>
      <c r="T565" s="21">
        <v>1.3414618891343946E-2</v>
      </c>
      <c r="V565" s="21">
        <v>30.920280000000002</v>
      </c>
      <c r="W565" s="21">
        <v>0.24031776641691749</v>
      </c>
      <c r="X565" s="21">
        <f t="shared" si="52"/>
        <v>1.2015888320845875E-2</v>
      </c>
      <c r="Y565" s="21">
        <v>0.13702431984870456</v>
      </c>
      <c r="AA565" s="21">
        <v>24.200530000000001</v>
      </c>
      <c r="AB565" s="21">
        <v>0.23301349891289641</v>
      </c>
      <c r="AC565" s="21">
        <f t="shared" si="53"/>
        <v>1.1650674945644821E-2</v>
      </c>
      <c r="AD565">
        <v>4.5372712063530283E-3</v>
      </c>
      <c r="AH565" s="12"/>
      <c r="AI565" s="12"/>
      <c r="AR565" s="12"/>
      <c r="AS565" s="12"/>
    </row>
    <row r="566" spans="2:45" x14ac:dyDescent="0.2">
      <c r="B566" s="21">
        <v>2.1057999999999999</v>
      </c>
      <c r="C566" s="21">
        <v>7.0485344960305507E-2</v>
      </c>
      <c r="D566" s="21">
        <f t="shared" si="48"/>
        <v>3.5242672480152756E-3</v>
      </c>
      <c r="E566" s="21">
        <v>1.7988412937221653E-2</v>
      </c>
      <c r="G566" s="21">
        <v>1.9563999999999999</v>
      </c>
      <c r="H566" s="21">
        <v>6.8844077622598698E-2</v>
      </c>
      <c r="I566" s="21">
        <f t="shared" si="49"/>
        <v>3.4422038811299351E-3</v>
      </c>
      <c r="J566" s="21">
        <v>2.5964687558297329E-2</v>
      </c>
      <c r="L566" s="21">
        <v>19.924099999999999</v>
      </c>
      <c r="M566" s="21">
        <v>0.19907464874334396</v>
      </c>
      <c r="N566" s="21">
        <f t="shared" si="50"/>
        <v>9.9537324371671981E-3</v>
      </c>
      <c r="O566" s="21">
        <v>3.4370743372816426E-2</v>
      </c>
      <c r="Q566" s="21">
        <v>15.3468</v>
      </c>
      <c r="R566" s="21">
        <v>0.18483825947804766</v>
      </c>
      <c r="S566" s="21">
        <f t="shared" si="51"/>
        <v>9.2419129739023838E-3</v>
      </c>
      <c r="T566" s="21">
        <v>1.5335188293594681E-2</v>
      </c>
      <c r="V566" s="21">
        <v>31.054659999999998</v>
      </c>
      <c r="W566" s="21">
        <v>0.24037140358221376</v>
      </c>
      <c r="X566" s="21">
        <f t="shared" si="52"/>
        <v>1.2018570179110689E-2</v>
      </c>
      <c r="Y566" s="21">
        <v>0.13246871943972327</v>
      </c>
      <c r="AA566" s="21">
        <v>24.200050000000001</v>
      </c>
      <c r="AB566" s="21">
        <v>0.2330497465267499</v>
      </c>
      <c r="AC566" s="21">
        <f t="shared" si="53"/>
        <v>1.1652487326337495E-2</v>
      </c>
      <c r="AD566">
        <v>6.7666705254500166E-3</v>
      </c>
      <c r="AH566" s="12"/>
      <c r="AI566" s="12"/>
      <c r="AR566" s="12"/>
      <c r="AS566" s="12"/>
    </row>
    <row r="567" spans="2:45" x14ac:dyDescent="0.2">
      <c r="B567" s="21">
        <v>2.1297999999999999</v>
      </c>
      <c r="C567" s="21">
        <v>7.0516034393431459E-2</v>
      </c>
      <c r="D567" s="21">
        <f t="shared" si="48"/>
        <v>3.5258017196715731E-3</v>
      </c>
      <c r="E567" s="21">
        <v>1.9271689080098922E-2</v>
      </c>
      <c r="G567" s="21">
        <v>1.9339</v>
      </c>
      <c r="H567" s="21">
        <v>6.8861827072140752E-2</v>
      </c>
      <c r="I567" s="21">
        <f t="shared" si="49"/>
        <v>3.4430913536070379E-3</v>
      </c>
      <c r="J567" s="21">
        <v>2.2891373921195755E-2</v>
      </c>
      <c r="L567" s="21">
        <v>19.916799999999999</v>
      </c>
      <c r="M567" s="21">
        <v>0.19914017589812266</v>
      </c>
      <c r="N567" s="21">
        <f t="shared" si="50"/>
        <v>9.9570087949061338E-3</v>
      </c>
      <c r="O567" s="21">
        <v>2.2458784472896298E-2</v>
      </c>
      <c r="Q567" s="21">
        <v>15.348000000000001</v>
      </c>
      <c r="R567" s="21">
        <v>0.18490815014699424</v>
      </c>
      <c r="S567" s="21">
        <f t="shared" si="51"/>
        <v>9.2454075073497132E-3</v>
      </c>
      <c r="T567" s="21">
        <v>1.4780730699123208E-2</v>
      </c>
      <c r="V567" s="21">
        <v>31.120760000000001</v>
      </c>
      <c r="W567" s="21">
        <v>0.24042824166763055</v>
      </c>
      <c r="X567" s="21">
        <f t="shared" si="52"/>
        <v>1.2021412083381528E-2</v>
      </c>
      <c r="Y567" s="21">
        <v>8.8855181897286722E-2</v>
      </c>
      <c r="AA567" s="21">
        <v>24.195219999999999</v>
      </c>
      <c r="AB567" s="21">
        <v>0.23308550547033988</v>
      </c>
      <c r="AC567" s="21">
        <f t="shared" si="53"/>
        <v>1.1654275273516994E-2</v>
      </c>
      <c r="AD567">
        <v>6.5562908721315564E-3</v>
      </c>
      <c r="AH567" s="12"/>
      <c r="AI567" s="12"/>
      <c r="AR567" s="12"/>
      <c r="AS567" s="12"/>
    </row>
    <row r="568" spans="2:45" x14ac:dyDescent="0.2">
      <c r="B568" s="21">
        <v>2.1554000000000002</v>
      </c>
      <c r="C568" s="21">
        <v>7.0547760225063011E-2</v>
      </c>
      <c r="D568" s="21">
        <f t="shared" si="48"/>
        <v>3.5273880112531505E-3</v>
      </c>
      <c r="E568" s="21">
        <v>2.699685166829657E-2</v>
      </c>
      <c r="G568" s="21">
        <v>1.9348000000000001</v>
      </c>
      <c r="H568" s="21">
        <v>6.8880253822303575E-2</v>
      </c>
      <c r="I568" s="21">
        <f t="shared" si="49"/>
        <v>3.4440126911151787E-3</v>
      </c>
      <c r="J568" s="21">
        <v>1.8292703463403098E-2</v>
      </c>
      <c r="L568" s="21">
        <v>19.925699999999999</v>
      </c>
      <c r="M568" s="21">
        <v>0.19920603113815841</v>
      </c>
      <c r="N568" s="21">
        <f t="shared" si="50"/>
        <v>9.9603015569079204E-3</v>
      </c>
      <c r="O568" s="21">
        <v>8.5307092319462288E-3</v>
      </c>
      <c r="Q568" s="21">
        <v>15.3428</v>
      </c>
      <c r="R568" s="21">
        <v>0.18497771742540317</v>
      </c>
      <c r="S568" s="21">
        <f t="shared" si="51"/>
        <v>9.2488858712701585E-3</v>
      </c>
      <c r="T568" s="21">
        <v>5.9823072472081811E-3</v>
      </c>
      <c r="V568" s="21">
        <v>31.134070000000001</v>
      </c>
      <c r="W568" s="21">
        <v>0.24048344473923103</v>
      </c>
      <c r="X568" s="21">
        <f t="shared" si="52"/>
        <v>1.2024172236961552E-2</v>
      </c>
      <c r="Y568" s="21">
        <v>3.6928326119661056E-2</v>
      </c>
      <c r="AA568" s="21">
        <v>24.212399999999999</v>
      </c>
      <c r="AB568" s="21">
        <v>0.23311944599466208</v>
      </c>
      <c r="AC568" s="21">
        <f t="shared" si="53"/>
        <v>1.1655972299733105E-2</v>
      </c>
      <c r="AD568">
        <v>8.3284314249445265E-3</v>
      </c>
      <c r="AH568" s="12"/>
      <c r="AI568" s="12"/>
      <c r="AR568" s="12"/>
      <c r="AS568" s="12"/>
    </row>
    <row r="569" spans="2:45" x14ac:dyDescent="0.2">
      <c r="B569" s="21">
        <v>2.1438000000000001</v>
      </c>
      <c r="C569" s="21">
        <v>7.0579484490296093E-2</v>
      </c>
      <c r="D569" s="21">
        <f t="shared" si="48"/>
        <v>3.528974224514805E-3</v>
      </c>
      <c r="E569" s="21">
        <v>1.7661596756805512E-2</v>
      </c>
      <c r="G569" s="21">
        <v>1.9631000000000001</v>
      </c>
      <c r="H569" s="21">
        <v>6.8897365164033816E-2</v>
      </c>
      <c r="I569" s="21">
        <f t="shared" si="49"/>
        <v>3.4448682582016912E-3</v>
      </c>
      <c r="J569" s="21">
        <v>2.5398562951474211E-2</v>
      </c>
      <c r="L569" s="21">
        <v>19.927399999999999</v>
      </c>
      <c r="M569" s="21">
        <v>0.19927222863983293</v>
      </c>
      <c r="N569" s="21">
        <f t="shared" si="50"/>
        <v>9.963611431991648E-3</v>
      </c>
      <c r="O569" s="21">
        <v>9.6697983432966865E-3</v>
      </c>
      <c r="Q569" s="21">
        <v>15.3361</v>
      </c>
      <c r="R569" s="21">
        <v>0.18504693643648706</v>
      </c>
      <c r="S569" s="21">
        <f t="shared" si="51"/>
        <v>9.2523468218243532E-3</v>
      </c>
      <c r="T569" s="21">
        <v>2.3725134351569137E-2</v>
      </c>
      <c r="V569" s="21">
        <v>31.117429999999999</v>
      </c>
      <c r="W569" s="21">
        <v>0.24053990660742533</v>
      </c>
      <c r="X569" s="21">
        <f t="shared" si="52"/>
        <v>1.2026995330371267E-2</v>
      </c>
      <c r="Y569" s="21">
        <v>1.5935213522259541E-2</v>
      </c>
      <c r="AA569" s="21">
        <v>24.1982</v>
      </c>
      <c r="AB569" s="21">
        <v>0.23315523111945483</v>
      </c>
      <c r="AC569" s="21">
        <f t="shared" si="53"/>
        <v>1.1657761555972743E-2</v>
      </c>
      <c r="AD569">
        <v>1.8744836622388454E-2</v>
      </c>
      <c r="AH569" s="12"/>
      <c r="AI569" s="12"/>
      <c r="AR569" s="12"/>
      <c r="AS569" s="12"/>
    </row>
    <row r="570" spans="2:45" x14ac:dyDescent="0.2">
      <c r="B570" s="21">
        <v>2.1777000000000002</v>
      </c>
      <c r="C570" s="21">
        <v>7.0610688832811436E-2</v>
      </c>
      <c r="D570" s="21">
        <f t="shared" si="48"/>
        <v>3.5305344416405719E-3</v>
      </c>
      <c r="E570" s="21">
        <v>1.9878682048868467E-2</v>
      </c>
      <c r="G570" s="21">
        <v>1.976</v>
      </c>
      <c r="H570" s="21">
        <v>6.8915818120806938E-2</v>
      </c>
      <c r="I570" s="21">
        <f t="shared" si="49"/>
        <v>3.4457909060403471E-3</v>
      </c>
      <c r="J570" s="21">
        <v>3.2784798306532185E-2</v>
      </c>
      <c r="L570" s="21">
        <v>19.940300000000001</v>
      </c>
      <c r="M570" s="21">
        <v>0.19933878257413057</v>
      </c>
      <c r="N570" s="21">
        <f t="shared" si="50"/>
        <v>9.9669391287065291E-3</v>
      </c>
      <c r="O570" s="21">
        <v>1.4691732368920903E-2</v>
      </c>
      <c r="Q570" s="21">
        <v>15.335000000000001</v>
      </c>
      <c r="R570" s="21">
        <v>0.18511578225503875</v>
      </c>
      <c r="S570" s="21">
        <f t="shared" si="51"/>
        <v>9.2557891127519384E-3</v>
      </c>
      <c r="T570" s="21">
        <v>4.2815966647969037E-2</v>
      </c>
      <c r="V570" s="21">
        <v>31.152619999999999</v>
      </c>
      <c r="W570" s="21">
        <v>0.24059667004372357</v>
      </c>
      <c r="X570" s="21">
        <f t="shared" si="52"/>
        <v>1.2029833502186178E-2</v>
      </c>
      <c r="Y570" s="21">
        <v>1.3908611361311692E-2</v>
      </c>
      <c r="AA570" s="21">
        <v>24.212990000000001</v>
      </c>
      <c r="AB570" s="21">
        <v>0.23318919682828521</v>
      </c>
      <c r="AC570" s="21">
        <f t="shared" si="53"/>
        <v>1.1659459841414262E-2</v>
      </c>
      <c r="AD570">
        <v>5.126308194012575E-2</v>
      </c>
      <c r="AH570" s="12"/>
      <c r="AI570" s="12"/>
      <c r="AR570" s="12"/>
      <c r="AS570" s="12"/>
    </row>
    <row r="571" spans="2:45" x14ac:dyDescent="0.2">
      <c r="B571" s="21">
        <v>2.1472000000000002</v>
      </c>
      <c r="C571" s="21">
        <v>7.0642411262464691E-2</v>
      </c>
      <c r="D571" s="21">
        <f t="shared" si="48"/>
        <v>3.5321205631232348E-3</v>
      </c>
      <c r="E571" s="21">
        <v>2.197889897151371E-2</v>
      </c>
      <c r="G571" s="21">
        <v>1.9123000000000001</v>
      </c>
      <c r="H571" s="21">
        <v>6.8933620044991054E-2</v>
      </c>
      <c r="I571" s="21">
        <f t="shared" si="49"/>
        <v>3.446681002249553E-3</v>
      </c>
      <c r="J571" s="21">
        <v>3.0553477707128462E-2</v>
      </c>
      <c r="L571" s="21">
        <v>19.938300000000002</v>
      </c>
      <c r="M571" s="21">
        <v>0.19940570710674876</v>
      </c>
      <c r="N571" s="21">
        <f t="shared" si="50"/>
        <v>9.9702853553374389E-3</v>
      </c>
      <c r="O571" s="21">
        <v>1.474499915225494E-2</v>
      </c>
      <c r="Q571" s="21">
        <v>15.392200000000001</v>
      </c>
      <c r="R571" s="21">
        <v>0.1851842299085063</v>
      </c>
      <c r="S571" s="21">
        <f t="shared" si="51"/>
        <v>9.2592114954253152E-3</v>
      </c>
      <c r="T571" s="21">
        <v>6.6133554267104169E-2</v>
      </c>
      <c r="V571" s="21">
        <v>31.148900000000001</v>
      </c>
      <c r="W571" s="21">
        <v>0.24065477686933681</v>
      </c>
      <c r="X571" s="21">
        <f t="shared" si="52"/>
        <v>1.2032738843466841E-2</v>
      </c>
      <c r="Y571" s="21">
        <v>1.6125865248103891E-2</v>
      </c>
      <c r="AA571" s="21">
        <v>24.242540000000002</v>
      </c>
      <c r="AB571" s="21">
        <v>0.23322550978081424</v>
      </c>
      <c r="AC571" s="21">
        <f t="shared" si="53"/>
        <v>1.1661275489040713E-2</v>
      </c>
      <c r="AD571">
        <v>8.0724860668817816E-2</v>
      </c>
      <c r="AH571" s="12"/>
      <c r="AI571" s="12"/>
      <c r="AR571" s="12"/>
      <c r="AS571" s="12"/>
    </row>
    <row r="572" spans="2:45" x14ac:dyDescent="0.2">
      <c r="B572" s="21">
        <v>2.1227999999999998</v>
      </c>
      <c r="C572" s="21">
        <v>7.0674651941382241E-2</v>
      </c>
      <c r="D572" s="21">
        <f t="shared" si="48"/>
        <v>3.5337325970691124E-3</v>
      </c>
      <c r="E572" s="21">
        <v>2.5434327197706774E-2</v>
      </c>
      <c r="G572" s="21">
        <v>1.9945999999999999</v>
      </c>
      <c r="H572" s="21">
        <v>6.8952099262073033E-2</v>
      </c>
      <c r="I572" s="21">
        <f t="shared" si="49"/>
        <v>3.4476049631036519E-3</v>
      </c>
      <c r="J572" s="21">
        <v>3.2199223593124049E-2</v>
      </c>
      <c r="L572" s="21">
        <v>19.903400000000001</v>
      </c>
      <c r="M572" s="21">
        <v>0.19947301639821927</v>
      </c>
      <c r="N572" s="21">
        <f t="shared" si="50"/>
        <v>9.9736508199109643E-3</v>
      </c>
      <c r="O572" s="21">
        <v>2.5864783007015304E-2</v>
      </c>
      <c r="Q572" s="21">
        <v>15.4313</v>
      </c>
      <c r="R572" s="21">
        <v>0.18525225437813581</v>
      </c>
      <c r="S572" s="21">
        <f t="shared" si="51"/>
        <v>9.2626127189067899E-3</v>
      </c>
      <c r="T572" s="21">
        <v>6.7457356900489096E-2</v>
      </c>
      <c r="V572" s="21">
        <v>31.140170000000001</v>
      </c>
      <c r="W572" s="21">
        <v>0.2407135736448498</v>
      </c>
      <c r="X572" s="21">
        <f t="shared" si="52"/>
        <v>1.2035678682242491E-2</v>
      </c>
      <c r="Y572" s="21">
        <v>8.2869192104179819E-3</v>
      </c>
      <c r="AA572" s="21">
        <v>24.325330000000001</v>
      </c>
      <c r="AB572" s="21">
        <v>0.23326183563345027</v>
      </c>
      <c r="AC572" s="21">
        <f t="shared" si="53"/>
        <v>1.1663091781672514E-2</v>
      </c>
      <c r="AD572">
        <v>8.3318055786245362E-2</v>
      </c>
      <c r="AH572" s="12"/>
      <c r="AI572" s="12"/>
      <c r="AR572" s="12"/>
      <c r="AS572" s="12"/>
    </row>
    <row r="573" spans="2:45" x14ac:dyDescent="0.2">
      <c r="B573" s="21">
        <v>2.1255999999999999</v>
      </c>
      <c r="C573" s="21">
        <v>7.0706373767043154E-2</v>
      </c>
      <c r="D573" s="21">
        <f t="shared" si="48"/>
        <v>3.5353186883521578E-3</v>
      </c>
      <c r="E573" s="21">
        <v>1.3702809930813575E-2</v>
      </c>
      <c r="G573" s="21">
        <v>1.9590000000000001</v>
      </c>
      <c r="H573" s="21">
        <v>6.8970591621178107E-2</v>
      </c>
      <c r="I573" s="21">
        <f t="shared" si="49"/>
        <v>3.4485295810589055E-3</v>
      </c>
      <c r="J573" s="21">
        <v>3.5419937888144265E-2</v>
      </c>
      <c r="L573" s="21">
        <v>19.924099999999999</v>
      </c>
      <c r="M573" s="21">
        <v>0.19954072460404407</v>
      </c>
      <c r="N573" s="21">
        <f t="shared" si="50"/>
        <v>9.9770362302022044E-3</v>
      </c>
      <c r="O573" s="21">
        <v>2.3538797760293443E-2</v>
      </c>
      <c r="Q573" s="21">
        <v>15.490500000000001</v>
      </c>
      <c r="R573" s="21">
        <v>0.18531983060018387</v>
      </c>
      <c r="S573" s="21">
        <f t="shared" si="51"/>
        <v>9.265991530009194E-3</v>
      </c>
      <c r="T573" s="21">
        <v>4.4533391966028978E-2</v>
      </c>
      <c r="V573" s="21">
        <v>31.158899999999999</v>
      </c>
      <c r="W573" s="21">
        <v>0.24077362419098058</v>
      </c>
      <c r="X573" s="21">
        <f t="shared" si="52"/>
        <v>1.203868120954903E-2</v>
      </c>
      <c r="Y573" s="21">
        <v>8.1111127473360092E-3</v>
      </c>
      <c r="AA573" s="21">
        <v>24.387910000000002</v>
      </c>
      <c r="AB573" s="21">
        <v>0.23329583849444716</v>
      </c>
      <c r="AC573" s="21">
        <f t="shared" si="53"/>
        <v>1.1664791924722358E-2</v>
      </c>
      <c r="AD573">
        <v>6.7127978369677516E-2</v>
      </c>
      <c r="AH573" s="12"/>
      <c r="AI573" s="12"/>
      <c r="AR573" s="12"/>
      <c r="AS573" s="12"/>
    </row>
    <row r="574" spans="2:45" x14ac:dyDescent="0.2">
      <c r="B574" s="21">
        <v>2.1147</v>
      </c>
      <c r="C574" s="21">
        <v>7.0738095822533639E-2</v>
      </c>
      <c r="D574" s="21">
        <f t="shared" si="48"/>
        <v>3.536904791126682E-3</v>
      </c>
      <c r="E574" s="21">
        <v>1.0946917374311395E-2</v>
      </c>
      <c r="G574" s="21">
        <v>1.9376</v>
      </c>
      <c r="H574" s="21">
        <v>6.898843339165589E-2</v>
      </c>
      <c r="I574" s="21">
        <f t="shared" si="49"/>
        <v>3.4494216695827948E-3</v>
      </c>
      <c r="J574" s="21">
        <v>3.1179929441870122E-2</v>
      </c>
      <c r="L574" s="21">
        <v>19.879000000000001</v>
      </c>
      <c r="M574" s="21">
        <v>0.19960884587483924</v>
      </c>
      <c r="N574" s="21">
        <f t="shared" si="50"/>
        <v>9.9804422937419621E-3</v>
      </c>
      <c r="O574" s="21">
        <v>2.0176099722195584E-2</v>
      </c>
      <c r="Q574" s="21">
        <v>15.494</v>
      </c>
      <c r="R574" s="21">
        <v>0.1853869334671962</v>
      </c>
      <c r="S574" s="21">
        <f t="shared" si="51"/>
        <v>9.2693466733598101E-3</v>
      </c>
      <c r="T574" s="21">
        <v>2.7793938188029228E-2</v>
      </c>
      <c r="V574" s="21">
        <v>31.139489999999999</v>
      </c>
      <c r="W574" s="21">
        <v>0.24083600249331633</v>
      </c>
      <c r="X574" s="21">
        <f t="shared" si="52"/>
        <v>1.2041800124665818E-2</v>
      </c>
      <c r="Y574" s="21">
        <v>8.0217124107010325E-3</v>
      </c>
      <c r="AA574" s="21">
        <v>24.396889999999999</v>
      </c>
      <c r="AB574" s="21">
        <v>0.2333321894386188</v>
      </c>
      <c r="AC574" s="21">
        <f t="shared" si="53"/>
        <v>1.166660947193094E-2</v>
      </c>
      <c r="AD574">
        <v>3.0615752807990351E-2</v>
      </c>
      <c r="AH574" s="12"/>
      <c r="AI574" s="12"/>
      <c r="AR574" s="12"/>
      <c r="AS574" s="12"/>
    </row>
    <row r="575" spans="2:45" x14ac:dyDescent="0.2">
      <c r="B575" s="21">
        <v>2.1423000000000001</v>
      </c>
      <c r="C575" s="21">
        <v>7.0770855609016942E-2</v>
      </c>
      <c r="D575" s="21">
        <f t="shared" si="48"/>
        <v>3.5385427804508472E-3</v>
      </c>
      <c r="E575" s="21">
        <v>3.3498283538115847E-2</v>
      </c>
      <c r="G575" s="21">
        <v>1.9094</v>
      </c>
      <c r="H575" s="21">
        <v>6.9006952342184333E-2</v>
      </c>
      <c r="I575" s="21">
        <f t="shared" si="49"/>
        <v>3.4503476171092169E-3</v>
      </c>
      <c r="J575" s="21">
        <v>1.9587955482898201E-2</v>
      </c>
      <c r="L575" s="21">
        <v>19.927700000000002</v>
      </c>
      <c r="M575" s="21">
        <v>0.19967739435649512</v>
      </c>
      <c r="N575" s="21">
        <f t="shared" si="50"/>
        <v>9.9838697178247574E-3</v>
      </c>
      <c r="O575" s="21">
        <v>3.8717889921843586E-2</v>
      </c>
      <c r="Q575" s="21">
        <v>15.481199999999999</v>
      </c>
      <c r="R575" s="21">
        <v>0.18545353782935736</v>
      </c>
      <c r="S575" s="21">
        <f t="shared" si="51"/>
        <v>9.2726768914678688E-3</v>
      </c>
      <c r="T575" s="21">
        <v>7.3310981442071465E-3</v>
      </c>
      <c r="V575" s="21">
        <v>31.14254</v>
      </c>
      <c r="W575" s="21">
        <v>0.24089816648975687</v>
      </c>
      <c r="X575" s="21">
        <f t="shared" si="52"/>
        <v>1.2044908324487845E-2</v>
      </c>
      <c r="Y575" s="21">
        <v>1.1819273666347043E-2</v>
      </c>
      <c r="AA575" s="21">
        <v>24.39725</v>
      </c>
      <c r="AB575" s="21">
        <v>0.23336621640162097</v>
      </c>
      <c r="AC575" s="21">
        <f t="shared" si="53"/>
        <v>1.1668310820081049E-2</v>
      </c>
      <c r="AD575">
        <v>8.1335324429179356E-3</v>
      </c>
      <c r="AH575" s="12"/>
      <c r="AI575" s="12"/>
      <c r="AR575" s="12"/>
      <c r="AS575" s="12"/>
    </row>
    <row r="576" spans="2:45" x14ac:dyDescent="0.2">
      <c r="B576" s="21">
        <v>2.1360999999999999</v>
      </c>
      <c r="C576" s="21">
        <v>7.0802579131612822E-2</v>
      </c>
      <c r="D576" s="21">
        <f t="shared" si="48"/>
        <v>3.5401289565806411E-3</v>
      </c>
      <c r="E576" s="21">
        <v>3.2172348375584935E-2</v>
      </c>
      <c r="G576" s="21">
        <v>1.9547000000000001</v>
      </c>
      <c r="H576" s="21">
        <v>6.9025484673615314E-2</v>
      </c>
      <c r="I576" s="21">
        <f t="shared" si="49"/>
        <v>3.451274233680766E-3</v>
      </c>
      <c r="J576" s="21">
        <v>2.1695391215647661E-2</v>
      </c>
      <c r="L576" s="21">
        <v>19.9208</v>
      </c>
      <c r="M576" s="21">
        <v>0.19974638419034688</v>
      </c>
      <c r="N576" s="21">
        <f t="shared" si="50"/>
        <v>9.9873192095173442E-3</v>
      </c>
      <c r="O576" s="21">
        <v>5.4086809852310541E-2</v>
      </c>
      <c r="Q576" s="21">
        <v>15.500299999999999</v>
      </c>
      <c r="R576" s="21">
        <v>0.18551961849590826</v>
      </c>
      <c r="S576" s="21">
        <f t="shared" si="51"/>
        <v>9.2759809247954135E-3</v>
      </c>
      <c r="T576" s="21">
        <v>7.3425472419316289E-3</v>
      </c>
      <c r="V576" s="21">
        <v>31.14771</v>
      </c>
      <c r="W576" s="21">
        <v>0.24096062454660194</v>
      </c>
      <c r="X576" s="21">
        <f t="shared" si="52"/>
        <v>1.2048031227330098E-2</v>
      </c>
      <c r="Y576" s="21">
        <v>4.6398271196242423E-2</v>
      </c>
      <c r="AA576" s="21">
        <v>24.39076</v>
      </c>
      <c r="AB576" s="21">
        <v>0.23340259200732227</v>
      </c>
      <c r="AC576" s="21">
        <f t="shared" si="53"/>
        <v>1.1670129600366114E-2</v>
      </c>
      <c r="AD576">
        <v>8.4791762571615574E-3</v>
      </c>
      <c r="AH576" s="12"/>
      <c r="AI576" s="12"/>
      <c r="AR576" s="12"/>
      <c r="AS576" s="12"/>
    </row>
    <row r="577" spans="2:45" x14ac:dyDescent="0.2">
      <c r="B577" s="21">
        <v>2.2008000000000001</v>
      </c>
      <c r="C577" s="21">
        <v>7.0834303947895083E-2</v>
      </c>
      <c r="D577" s="21">
        <f t="shared" si="48"/>
        <v>3.5417151973947542E-3</v>
      </c>
      <c r="E577" s="21">
        <v>2.7492508070381675E-2</v>
      </c>
      <c r="G577" s="21">
        <v>1.9446000000000001</v>
      </c>
      <c r="H577" s="21">
        <v>6.9044694043305321E-2</v>
      </c>
      <c r="I577" s="21">
        <f t="shared" si="49"/>
        <v>3.4522347021652662E-3</v>
      </c>
      <c r="J577" s="21">
        <v>2.16001620364293E-2</v>
      </c>
      <c r="L577" s="21">
        <v>19.987400000000001</v>
      </c>
      <c r="M577" s="21">
        <v>0.19981582951335541</v>
      </c>
      <c r="N577" s="21">
        <f t="shared" si="50"/>
        <v>9.9907914756677714E-3</v>
      </c>
      <c r="O577" s="21">
        <v>6.5852737224810914E-2</v>
      </c>
      <c r="Q577" s="21">
        <v>15.486000000000001</v>
      </c>
      <c r="R577" s="21">
        <v>0.18558515023663066</v>
      </c>
      <c r="S577" s="21">
        <f t="shared" si="51"/>
        <v>9.2792575118315328E-3</v>
      </c>
      <c r="T577" s="21">
        <v>1.9365768768628513E-2</v>
      </c>
      <c r="V577" s="21">
        <v>31.16779</v>
      </c>
      <c r="W577" s="21">
        <v>0.24102394030372926</v>
      </c>
      <c r="X577" s="21">
        <f t="shared" si="52"/>
        <v>1.2051197015186463E-2</v>
      </c>
      <c r="Y577" s="21">
        <v>9.1827361009668929E-2</v>
      </c>
      <c r="AA577" s="21">
        <v>24.409040000000001</v>
      </c>
      <c r="AB577" s="21">
        <v>0.23343664264118399</v>
      </c>
      <c r="AC577" s="21">
        <f t="shared" si="53"/>
        <v>1.16718321320592E-2</v>
      </c>
      <c r="AD577">
        <v>8.201553511378766E-3</v>
      </c>
      <c r="AH577" s="12"/>
      <c r="AI577" s="12"/>
      <c r="AR577" s="12"/>
      <c r="AS577" s="12"/>
    </row>
    <row r="578" spans="2:45" x14ac:dyDescent="0.2">
      <c r="B578" s="21">
        <v>2.1391</v>
      </c>
      <c r="C578" s="21">
        <v>7.0866548670612969E-2</v>
      </c>
      <c r="D578" s="21">
        <f t="shared" si="48"/>
        <v>3.5433274335306486E-3</v>
      </c>
      <c r="E578" s="21">
        <v>3.0874585017454156E-2</v>
      </c>
      <c r="G578" s="21">
        <v>1.9672000000000001</v>
      </c>
      <c r="H578" s="21">
        <v>6.9063253090977925E-2</v>
      </c>
      <c r="I578" s="21">
        <f t="shared" si="49"/>
        <v>3.4531626545488965E-3</v>
      </c>
      <c r="J578" s="21">
        <v>1.1092204469806726E-2</v>
      </c>
      <c r="L578" s="21">
        <v>20.013300000000001</v>
      </c>
      <c r="M578" s="21">
        <v>0.19988574445830337</v>
      </c>
      <c r="N578" s="21">
        <f t="shared" si="50"/>
        <v>9.99428722291517E-3</v>
      </c>
      <c r="O578" s="21">
        <v>9.7346638360038013E-2</v>
      </c>
      <c r="Q578" s="21">
        <v>15.491300000000001</v>
      </c>
      <c r="R578" s="21">
        <v>0.18565010778340416</v>
      </c>
      <c r="S578" s="21">
        <f t="shared" si="51"/>
        <v>9.2825053891702081E-3</v>
      </c>
      <c r="T578" s="21">
        <v>1.9672747647443412E-2</v>
      </c>
      <c r="V578" s="21">
        <v>31.250160000000001</v>
      </c>
      <c r="W578" s="21">
        <v>0.24108898132231732</v>
      </c>
      <c r="X578" s="21">
        <f t="shared" si="52"/>
        <v>1.2054449066115866E-2</v>
      </c>
      <c r="Y578" s="21">
        <v>0.11977588601216918</v>
      </c>
      <c r="AA578" s="21">
        <v>24.410340000000001</v>
      </c>
      <c r="AB578" s="21">
        <v>0.2334735445004292</v>
      </c>
      <c r="AC578" s="21">
        <f t="shared" si="53"/>
        <v>1.167367722502146E-2</v>
      </c>
      <c r="AD578">
        <v>8.752725289874759E-3</v>
      </c>
      <c r="AH578" s="12"/>
      <c r="AI578" s="12"/>
      <c r="AR578" s="12"/>
      <c r="AS578" s="12"/>
    </row>
    <row r="579" spans="2:45" x14ac:dyDescent="0.2">
      <c r="B579" s="21">
        <v>2.1684999999999999</v>
      </c>
      <c r="C579" s="21">
        <v>7.0899313598007621E-2</v>
      </c>
      <c r="D579" s="21">
        <f t="shared" si="48"/>
        <v>3.5449656799003814E-3</v>
      </c>
      <c r="E579" s="21">
        <v>3.0336726916396287E-2</v>
      </c>
      <c r="G579" s="21">
        <v>1.9395</v>
      </c>
      <c r="H579" s="21">
        <v>6.9081825688846604E-2</v>
      </c>
      <c r="I579" s="21">
        <f t="shared" si="49"/>
        <v>3.4540912844423302E-3</v>
      </c>
      <c r="J579" s="21">
        <v>1.2602896492473453E-2</v>
      </c>
      <c r="L579" s="21">
        <v>20.0806</v>
      </c>
      <c r="M579" s="21">
        <v>0.19995614315400093</v>
      </c>
      <c r="N579" s="21">
        <f t="shared" si="50"/>
        <v>9.9978071577000466E-3</v>
      </c>
      <c r="O579" s="21">
        <v>0.11454047319615902</v>
      </c>
      <c r="Q579" s="21">
        <v>15.53</v>
      </c>
      <c r="R579" s="21">
        <v>0.18571446583182993</v>
      </c>
      <c r="S579" s="21">
        <f t="shared" si="51"/>
        <v>9.2857232915914967E-3</v>
      </c>
      <c r="T579" s="21">
        <v>1.9656093202872028E-2</v>
      </c>
      <c r="V579" s="21">
        <v>31.358180000000001</v>
      </c>
      <c r="W579" s="21">
        <v>0.24115392158785964</v>
      </c>
      <c r="X579" s="21">
        <f t="shared" si="52"/>
        <v>1.2057696079392983E-2</v>
      </c>
      <c r="Y579" s="21">
        <v>0.12814842812145577</v>
      </c>
      <c r="AA579" s="21">
        <v>24.403040000000001</v>
      </c>
      <c r="AB579" s="21">
        <v>0.2335076183627485</v>
      </c>
      <c r="AC579" s="21">
        <f t="shared" si="53"/>
        <v>1.1675380918137426E-2</v>
      </c>
      <c r="AD579">
        <v>8.2783228977858989E-3</v>
      </c>
      <c r="AH579" s="12"/>
      <c r="AI579" s="12"/>
      <c r="AR579" s="12"/>
      <c r="AS579" s="12"/>
    </row>
    <row r="580" spans="2:45" x14ac:dyDescent="0.2">
      <c r="B580" s="21">
        <v>2.1244999999999998</v>
      </c>
      <c r="C580" s="21">
        <v>7.0931562328263989E-2</v>
      </c>
      <c r="D580" s="21">
        <f t="shared" si="48"/>
        <v>3.5465781164131997E-3</v>
      </c>
      <c r="E580" s="21">
        <v>1.7198459233315033E-2</v>
      </c>
      <c r="G580" s="21">
        <v>1.9589000000000001</v>
      </c>
      <c r="H580" s="21">
        <v>6.9101075284921029E-2</v>
      </c>
      <c r="I580" s="21">
        <f t="shared" si="49"/>
        <v>3.4550537642460515E-3</v>
      </c>
      <c r="J580" s="21">
        <v>1.5797942904061897E-2</v>
      </c>
      <c r="L580" s="21">
        <v>20.176600000000001</v>
      </c>
      <c r="M580" s="21">
        <v>0.20002703972550448</v>
      </c>
      <c r="N580" s="21">
        <f t="shared" si="50"/>
        <v>1.0001351986275225E-2</v>
      </c>
      <c r="O580" s="21">
        <v>0.10501377528686394</v>
      </c>
      <c r="Q580" s="21">
        <v>15.479799999999999</v>
      </c>
      <c r="R580" s="21">
        <v>0.18577819904292467</v>
      </c>
      <c r="S580" s="21">
        <f t="shared" si="51"/>
        <v>9.2889099521462331E-3</v>
      </c>
      <c r="T580" s="21">
        <v>1.8635181780707041E-2</v>
      </c>
      <c r="V580" s="21">
        <v>31.424320000000002</v>
      </c>
      <c r="W580" s="21">
        <v>0.241220584502191</v>
      </c>
      <c r="X580" s="21">
        <f t="shared" si="52"/>
        <v>1.206102922510955E-2</v>
      </c>
      <c r="Y580" s="21">
        <v>9.9340889516854367E-2</v>
      </c>
      <c r="AA580" s="21">
        <v>24.394169999999999</v>
      </c>
      <c r="AB580" s="21">
        <v>0.2335445439997671</v>
      </c>
      <c r="AC580" s="21">
        <f t="shared" si="53"/>
        <v>1.1677227199988356E-2</v>
      </c>
      <c r="AD580">
        <v>8.2806310146029856E-3</v>
      </c>
      <c r="AH580" s="12"/>
      <c r="AI580" s="12"/>
      <c r="AR580" s="12"/>
      <c r="AS580" s="12"/>
    </row>
    <row r="581" spans="2:45" x14ac:dyDescent="0.2">
      <c r="B581" s="21">
        <v>2.1402000000000001</v>
      </c>
      <c r="C581" s="21">
        <v>7.0963813618999436E-2</v>
      </c>
      <c r="D581" s="21">
        <f t="shared" si="48"/>
        <v>3.5481906809499719E-3</v>
      </c>
      <c r="E581" s="21">
        <v>1.7379154179648647E-2</v>
      </c>
      <c r="G581" s="21">
        <v>1.9661</v>
      </c>
      <c r="H581" s="21">
        <v>6.9119674939903536E-2</v>
      </c>
      <c r="I581" s="21">
        <f t="shared" si="49"/>
        <v>3.4559837469951768E-3</v>
      </c>
      <c r="J581" s="21">
        <v>1.3813869841575866E-2</v>
      </c>
      <c r="L581" s="21">
        <v>20.261600000000001</v>
      </c>
      <c r="M581" s="21">
        <v>0.200098448294347</v>
      </c>
      <c r="N581" s="21">
        <f t="shared" si="50"/>
        <v>1.000492241471735E-2</v>
      </c>
      <c r="O581" s="21">
        <v>7.0730205711562771E-2</v>
      </c>
      <c r="Q581" s="21">
        <v>15.4998</v>
      </c>
      <c r="R581" s="21">
        <v>0.18584128204488332</v>
      </c>
      <c r="S581" s="21">
        <f t="shared" si="51"/>
        <v>9.2920641022441654E-3</v>
      </c>
      <c r="T581" s="21">
        <v>1.8213127134020637E-2</v>
      </c>
      <c r="V581" s="21">
        <v>31.483429999999998</v>
      </c>
      <c r="W581" s="21">
        <v>0.24128762195273096</v>
      </c>
      <c r="X581" s="21">
        <f t="shared" si="52"/>
        <v>1.2064381097636549E-2</v>
      </c>
      <c r="Y581" s="21">
        <v>6.0888831241861931E-2</v>
      </c>
      <c r="AA581" s="21">
        <v>24.415929999999999</v>
      </c>
      <c r="AB581" s="21">
        <v>0.2335781386588934</v>
      </c>
      <c r="AC581" s="21">
        <f t="shared" si="53"/>
        <v>1.167890693294467E-2</v>
      </c>
      <c r="AD581">
        <v>8.1929909068668653E-3</v>
      </c>
      <c r="AH581" s="12"/>
      <c r="AI581" s="12"/>
      <c r="AR581" s="12"/>
      <c r="AS581" s="12"/>
    </row>
    <row r="582" spans="2:45" x14ac:dyDescent="0.2">
      <c r="B582" s="21">
        <v>2.1286</v>
      </c>
      <c r="C582" s="21">
        <v>7.0996585881675872E-2</v>
      </c>
      <c r="D582" s="21">
        <f t="shared" si="48"/>
        <v>3.5498292940837938E-3</v>
      </c>
      <c r="E582" s="21">
        <v>1.6611291340531052E-2</v>
      </c>
      <c r="G582" s="21">
        <v>1.9328000000000001</v>
      </c>
      <c r="H582" s="21">
        <v>6.913895151880646E-2</v>
      </c>
      <c r="I582" s="21">
        <f t="shared" si="49"/>
        <v>3.4569475759403234E-3</v>
      </c>
      <c r="J582" s="21">
        <v>2.4932849817058539E-2</v>
      </c>
      <c r="L582" s="21">
        <v>20.236699999999999</v>
      </c>
      <c r="M582" s="21">
        <v>0.20017038297877962</v>
      </c>
      <c r="N582" s="21">
        <f t="shared" si="50"/>
        <v>1.0008519148938981E-2</v>
      </c>
      <c r="O582" s="21">
        <v>4.3577666298231094E-2</v>
      </c>
      <c r="Q582" s="21">
        <v>15.4976</v>
      </c>
      <c r="R582" s="21">
        <v>0.18590368943491292</v>
      </c>
      <c r="S582" s="21">
        <f t="shared" si="51"/>
        <v>9.2951844717456458E-3</v>
      </c>
      <c r="T582" s="21">
        <v>8.7694355576633035E-3</v>
      </c>
      <c r="V582" s="21">
        <v>31.48789</v>
      </c>
      <c r="W582" s="21">
        <v>0.24135637940880431</v>
      </c>
      <c r="X582" s="21">
        <f t="shared" si="52"/>
        <v>1.2067818970440215E-2</v>
      </c>
      <c r="Y582" s="21">
        <v>3.3326281370713258E-2</v>
      </c>
      <c r="AA582" s="21">
        <v>24.40907</v>
      </c>
      <c r="AB582" s="21">
        <v>0.23361274835955345</v>
      </c>
      <c r="AC582" s="21">
        <f t="shared" si="53"/>
        <v>1.1680637417977674E-2</v>
      </c>
      <c r="AD582">
        <v>8.3011493180165045E-3</v>
      </c>
      <c r="AH582" s="12"/>
      <c r="AI582" s="12"/>
      <c r="AR582" s="12"/>
      <c r="AS582" s="12"/>
    </row>
    <row r="583" spans="2:45" x14ac:dyDescent="0.2">
      <c r="B583" s="21">
        <v>2.1461999999999999</v>
      </c>
      <c r="C583" s="21">
        <v>7.1028843116394888E-2</v>
      </c>
      <c r="D583" s="21">
        <f t="shared" si="48"/>
        <v>3.5514421558197444E-3</v>
      </c>
      <c r="E583" s="21">
        <v>2.061819584735769E-2</v>
      </c>
      <c r="G583" s="21">
        <v>1.9543999999999999</v>
      </c>
      <c r="H583" s="21">
        <v>6.9157578509610101E-2</v>
      </c>
      <c r="I583" s="21">
        <f t="shared" si="49"/>
        <v>3.4578789254805053E-3</v>
      </c>
      <c r="J583" s="21">
        <v>2.6075313996191819E-2</v>
      </c>
      <c r="L583" s="21">
        <v>20.162400000000002</v>
      </c>
      <c r="M583" s="21">
        <v>0.20024285789402638</v>
      </c>
      <c r="N583" s="21">
        <f t="shared" si="50"/>
        <v>1.001214289470132E-2</v>
      </c>
      <c r="O583" s="21">
        <v>4.1896145407423695E-2</v>
      </c>
      <c r="Q583" s="21">
        <v>15.4961</v>
      </c>
      <c r="R583" s="21">
        <v>0.18596539578113352</v>
      </c>
      <c r="S583" s="21">
        <f t="shared" si="51"/>
        <v>9.2982697890566773E-3</v>
      </c>
      <c r="T583" s="21">
        <v>6.9200433524654785E-3</v>
      </c>
      <c r="V583" s="21">
        <v>31.506640000000001</v>
      </c>
      <c r="W583" s="21">
        <v>0.24142550876029537</v>
      </c>
      <c r="X583" s="21">
        <f t="shared" si="52"/>
        <v>1.207127543801477E-2</v>
      </c>
      <c r="Y583" s="21">
        <v>1.0192094976010029E-2</v>
      </c>
      <c r="AA583" s="21">
        <v>24.401589999999999</v>
      </c>
      <c r="AB583" s="21">
        <v>0.23364920667250808</v>
      </c>
      <c r="AC583" s="21">
        <f t="shared" si="53"/>
        <v>1.1682460333625404E-2</v>
      </c>
      <c r="AD583">
        <v>9.5048345593181389E-3</v>
      </c>
      <c r="AH583" s="12"/>
      <c r="AI583" s="12"/>
      <c r="AR583" s="12"/>
      <c r="AS583" s="12"/>
    </row>
    <row r="584" spans="2:45" x14ac:dyDescent="0.2">
      <c r="B584" s="21">
        <v>2.1665000000000001</v>
      </c>
      <c r="C584" s="21">
        <v>7.1061621951859513E-2</v>
      </c>
      <c r="D584" s="21">
        <f t="shared" ref="D584:D647" si="54">0.05*C584</f>
        <v>3.5530810975929758E-3</v>
      </c>
      <c r="E584" s="21">
        <v>2.6595770340413088E-2</v>
      </c>
      <c r="G584" s="21">
        <v>2.0013999999999998</v>
      </c>
      <c r="H584" s="21">
        <v>6.9176882350661328E-2</v>
      </c>
      <c r="I584" s="21">
        <f t="shared" ref="I584:I647" si="55">0.05*H584</f>
        <v>3.4588441175330666E-3</v>
      </c>
      <c r="J584" s="21">
        <v>2.7459570280687157E-2</v>
      </c>
      <c r="L584" s="21">
        <v>20.1769</v>
      </c>
      <c r="M584" s="21">
        <v>0.20031588715255058</v>
      </c>
      <c r="N584" s="21">
        <f t="shared" ref="N584:N647" si="56">0.05*M584</f>
        <v>1.001579435762753E-2</v>
      </c>
      <c r="O584" s="21">
        <v>3.4107872991436285E-2</v>
      </c>
      <c r="Q584" s="21">
        <v>15.4849</v>
      </c>
      <c r="R584" s="21">
        <v>0.18602637562455082</v>
      </c>
      <c r="S584" s="21">
        <f t="shared" ref="S584:S647" si="57">0.05*R584</f>
        <v>9.3013187812275421E-3</v>
      </c>
      <c r="T584" s="21">
        <v>1.1797584498532103E-2</v>
      </c>
      <c r="V584" s="21">
        <v>31.503789999999999</v>
      </c>
      <c r="W584" s="21">
        <v>0.24149596438778845</v>
      </c>
      <c r="X584" s="21">
        <f t="shared" ref="X584:X647" si="58">0.05*W584</f>
        <v>1.2074798219389423E-2</v>
      </c>
      <c r="Y584" s="21">
        <v>8.1154593215666086E-3</v>
      </c>
      <c r="AA584" s="21">
        <v>24.401509999999998</v>
      </c>
      <c r="AB584" s="21">
        <v>0.23368383850029478</v>
      </c>
      <c r="AC584" s="21">
        <f t="shared" ref="AC584:AC647" si="59">0.05*AB584</f>
        <v>1.168419192501474E-2</v>
      </c>
      <c r="AD584">
        <v>9.0888134539113836E-3</v>
      </c>
      <c r="AH584" s="12"/>
      <c r="AI584" s="12"/>
      <c r="AR584" s="12"/>
      <c r="AS584" s="12"/>
    </row>
    <row r="585" spans="2:45" x14ac:dyDescent="0.2">
      <c r="B585" s="21">
        <v>2.1110000000000002</v>
      </c>
      <c r="C585" s="21">
        <v>7.1094404442752848E-2</v>
      </c>
      <c r="D585" s="21">
        <f t="shared" si="54"/>
        <v>3.5547202221376424E-3</v>
      </c>
      <c r="E585" s="21">
        <v>2.6660213802593483E-2</v>
      </c>
      <c r="G585" s="21">
        <v>1.9814000000000001</v>
      </c>
      <c r="H585" s="21">
        <v>6.9196863007908019E-2</v>
      </c>
      <c r="I585" s="21">
        <f t="shared" si="55"/>
        <v>3.4598431503954012E-3</v>
      </c>
      <c r="J585" s="21">
        <v>2.2784029494362909E-2</v>
      </c>
      <c r="L585" s="21">
        <v>20.228300000000001</v>
      </c>
      <c r="M585" s="21">
        <v>0.20038948486433106</v>
      </c>
      <c r="N585" s="21">
        <f t="shared" si="56"/>
        <v>1.0019474243216553E-2</v>
      </c>
      <c r="O585" s="21">
        <v>2.962122549794265E-2</v>
      </c>
      <c r="Q585" s="21">
        <v>15.486000000000001</v>
      </c>
      <c r="R585" s="21">
        <v>0.1860866034810979</v>
      </c>
      <c r="S585" s="21">
        <f t="shared" si="57"/>
        <v>9.304330174054895E-3</v>
      </c>
      <c r="T585" s="21">
        <v>1.6878329301207282E-2</v>
      </c>
      <c r="V585" s="21">
        <v>31.490549999999999</v>
      </c>
      <c r="W585" s="21">
        <v>0.24156726706794537</v>
      </c>
      <c r="X585" s="21">
        <f t="shared" si="58"/>
        <v>1.207836335339727E-2</v>
      </c>
      <c r="Y585" s="21">
        <v>1.0534235615363373E-2</v>
      </c>
      <c r="AA585" s="21">
        <v>24.390519999999999</v>
      </c>
      <c r="AB585" s="21">
        <v>0.23372031951961614</v>
      </c>
      <c r="AC585" s="21">
        <f t="shared" si="59"/>
        <v>1.1686015975980808E-2</v>
      </c>
      <c r="AD585">
        <v>7.5131065478932155E-3</v>
      </c>
      <c r="AH585" s="12"/>
      <c r="AI585" s="12"/>
      <c r="AR585" s="12"/>
      <c r="AS585" s="12"/>
    </row>
    <row r="586" spans="2:45" x14ac:dyDescent="0.2">
      <c r="B586" s="21">
        <v>2.1757</v>
      </c>
      <c r="C586" s="21">
        <v>7.1127708795897637E-2</v>
      </c>
      <c r="D586" s="21">
        <f t="shared" si="54"/>
        <v>3.556385439794882E-3</v>
      </c>
      <c r="E586" s="21">
        <v>2.6797910366295287E-2</v>
      </c>
      <c r="G586" s="21">
        <v>1.9481999999999999</v>
      </c>
      <c r="H586" s="21">
        <v>6.9215531188743296E-2</v>
      </c>
      <c r="I586" s="21">
        <f t="shared" si="55"/>
        <v>3.460776559437165E-3</v>
      </c>
      <c r="J586" s="21">
        <v>2.1966633788543917E-2</v>
      </c>
      <c r="L586" s="21">
        <v>20.227599999999999</v>
      </c>
      <c r="M586" s="21">
        <v>0.20046366513715347</v>
      </c>
      <c r="N586" s="21">
        <f t="shared" si="56"/>
        <v>1.0023183256857674E-2</v>
      </c>
      <c r="O586" s="21">
        <v>2.5038230768167143E-2</v>
      </c>
      <c r="Q586" s="21">
        <v>15.4681</v>
      </c>
      <c r="R586" s="21">
        <v>0.18614605384374502</v>
      </c>
      <c r="S586" s="21">
        <f t="shared" si="57"/>
        <v>9.3073026921872519E-3</v>
      </c>
      <c r="T586" s="21">
        <v>1.6527552752902998E-2</v>
      </c>
      <c r="V586" s="21">
        <v>31.497150000000001</v>
      </c>
      <c r="W586" s="21">
        <v>0.24163980655028838</v>
      </c>
      <c r="X586" s="21">
        <f t="shared" si="58"/>
        <v>1.2081990327514419E-2</v>
      </c>
      <c r="Y586" s="21">
        <v>8.5904528402166464E-3</v>
      </c>
      <c r="AA586" s="21">
        <v>24.38674</v>
      </c>
      <c r="AB586" s="21">
        <v>0.23375497303798484</v>
      </c>
      <c r="AC586" s="21">
        <f t="shared" si="59"/>
        <v>1.1687748651899242E-2</v>
      </c>
      <c r="AD586">
        <v>6.2513334577511482E-3</v>
      </c>
      <c r="AH586" s="12"/>
      <c r="AI586" s="12"/>
      <c r="AR586" s="12"/>
      <c r="AS586" s="12"/>
    </row>
    <row r="587" spans="2:45" x14ac:dyDescent="0.2">
      <c r="B587" s="21">
        <v>2.1715</v>
      </c>
      <c r="C587" s="21">
        <v>7.1160499777034897E-2</v>
      </c>
      <c r="D587" s="21">
        <f t="shared" si="54"/>
        <v>3.5580249888517452E-3</v>
      </c>
      <c r="E587" s="21">
        <v>2.8094839383772881E-2</v>
      </c>
      <c r="G587" s="21">
        <v>1.9537</v>
      </c>
      <c r="H587" s="21">
        <v>6.9235539245393954E-2</v>
      </c>
      <c r="I587" s="21">
        <f t="shared" si="55"/>
        <v>3.4617769622696977E-3</v>
      </c>
      <c r="J587" s="21">
        <v>1.5830761194585728E-2</v>
      </c>
      <c r="L587" s="21">
        <v>20.196200000000001</v>
      </c>
      <c r="M587" s="21">
        <v>0.20053844207690985</v>
      </c>
      <c r="N587" s="21">
        <f t="shared" si="56"/>
        <v>1.0026922103845494E-2</v>
      </c>
      <c r="O587" s="21">
        <v>2.1922705125051855E-2</v>
      </c>
      <c r="Q587" s="21">
        <v>15.514099999999999</v>
      </c>
      <c r="R587" s="21">
        <v>0.18620470118468183</v>
      </c>
      <c r="S587" s="21">
        <f t="shared" si="57"/>
        <v>9.3102350592340916E-3</v>
      </c>
      <c r="T587" s="21">
        <v>1.8619801287876197E-2</v>
      </c>
      <c r="V587" s="21">
        <v>31.480530000000002</v>
      </c>
      <c r="W587" s="21">
        <v>0.24171132339017093</v>
      </c>
      <c r="X587" s="21">
        <f t="shared" si="58"/>
        <v>1.2085566169508547E-2</v>
      </c>
      <c r="Y587" s="21">
        <v>6.3726682009969688E-3</v>
      </c>
      <c r="AA587" s="21">
        <v>24.387049999999999</v>
      </c>
      <c r="AB587" s="21">
        <v>0.23378913508769664</v>
      </c>
      <c r="AC587" s="21">
        <f t="shared" si="59"/>
        <v>1.1689456754384833E-2</v>
      </c>
      <c r="AD587">
        <v>6.4395512266002914E-3</v>
      </c>
      <c r="AH587" s="12"/>
      <c r="AI587" s="12"/>
      <c r="AR587" s="12"/>
      <c r="AS587" s="12"/>
    </row>
    <row r="588" spans="2:45" x14ac:dyDescent="0.2">
      <c r="B588" s="21">
        <v>2.1444999999999999</v>
      </c>
      <c r="C588" s="21">
        <v>7.1193295435013099E-2</v>
      </c>
      <c r="D588" s="21">
        <f t="shared" si="54"/>
        <v>3.5596647717506553E-3</v>
      </c>
      <c r="E588" s="21">
        <v>1.6441167841731986E-2</v>
      </c>
      <c r="G588" s="21">
        <v>1.9811000000000001</v>
      </c>
      <c r="H588" s="21">
        <v>6.9254898100064993E-2</v>
      </c>
      <c r="I588" s="21">
        <f t="shared" si="55"/>
        <v>3.4627449050032497E-3</v>
      </c>
      <c r="J588" s="21">
        <v>1.8029337203569105E-2</v>
      </c>
      <c r="L588" s="21">
        <v>20.1797</v>
      </c>
      <c r="M588" s="21">
        <v>0.20061382978791384</v>
      </c>
      <c r="N588" s="21">
        <f t="shared" si="56"/>
        <v>1.0030691489395692E-2</v>
      </c>
      <c r="O588" s="21">
        <v>2.0649866827657057E-2</v>
      </c>
      <c r="Q588" s="21">
        <v>15.4899</v>
      </c>
      <c r="R588" s="21">
        <v>0.18626251995756557</v>
      </c>
      <c r="S588" s="21">
        <f t="shared" si="57"/>
        <v>9.3131259978782785E-3</v>
      </c>
      <c r="T588" s="21">
        <v>2.0209354269743306E-2</v>
      </c>
      <c r="V588" s="21">
        <v>31.493210000000001</v>
      </c>
      <c r="W588" s="21">
        <v>0.24178554941423036</v>
      </c>
      <c r="X588" s="21">
        <f t="shared" si="58"/>
        <v>1.2089277470711519E-2</v>
      </c>
      <c r="Y588" s="21">
        <v>1.2431265824523821E-2</v>
      </c>
      <c r="AA588" s="21">
        <v>24.395440000000001</v>
      </c>
      <c r="AB588" s="21">
        <v>0.23382615109823104</v>
      </c>
      <c r="AC588" s="21">
        <f t="shared" si="59"/>
        <v>1.1691307554911552E-2</v>
      </c>
      <c r="AD588">
        <v>1.060399358732418E-2</v>
      </c>
      <c r="AH588" s="12"/>
      <c r="AI588" s="12"/>
      <c r="AR588" s="12"/>
      <c r="AS588" s="12"/>
    </row>
    <row r="589" spans="2:45" x14ac:dyDescent="0.2">
      <c r="B589" s="21">
        <v>2.1753</v>
      </c>
      <c r="C589" s="21">
        <v>7.1227131423292553E-2</v>
      </c>
      <c r="D589" s="21">
        <f t="shared" si="54"/>
        <v>3.5613565711646276E-3</v>
      </c>
      <c r="E589" s="21">
        <v>1.5369189959135877E-2</v>
      </c>
      <c r="G589" s="21">
        <v>1.9568000000000001</v>
      </c>
      <c r="H589" s="21">
        <v>6.9274933624155391E-2</v>
      </c>
      <c r="I589" s="21">
        <f t="shared" si="55"/>
        <v>3.4637466812077696E-3</v>
      </c>
      <c r="J589" s="21">
        <v>1.9510945645970133E-2</v>
      </c>
      <c r="L589" s="21">
        <v>20.223199999999999</v>
      </c>
      <c r="M589" s="21">
        <v>0.20068984237322307</v>
      </c>
      <c r="N589" s="21">
        <f t="shared" si="56"/>
        <v>1.0034492118661155E-2</v>
      </c>
      <c r="O589" s="21">
        <v>2.9351269137806373E-2</v>
      </c>
      <c r="Q589" s="21">
        <v>15.469799999999999</v>
      </c>
      <c r="R589" s="21">
        <v>0.18631948459984213</v>
      </c>
      <c r="S589" s="21">
        <f t="shared" si="57"/>
        <v>9.3159742299921064E-3</v>
      </c>
      <c r="T589" s="21">
        <v>2.2420459406532863E-2</v>
      </c>
      <c r="V589" s="21">
        <v>31.494160000000001</v>
      </c>
      <c r="W589" s="21">
        <v>0.24186165931181716</v>
      </c>
      <c r="X589" s="21">
        <f t="shared" si="58"/>
        <v>1.2093082965590859E-2</v>
      </c>
      <c r="Y589" s="21">
        <v>5.2129173885645981E-2</v>
      </c>
      <c r="AA589" s="21">
        <v>24.377859999999998</v>
      </c>
      <c r="AB589" s="21">
        <v>0.23386133806193568</v>
      </c>
      <c r="AC589" s="21">
        <f t="shared" si="59"/>
        <v>1.1693066903096785E-2</v>
      </c>
      <c r="AD589">
        <v>1.1079042377390569E-2</v>
      </c>
      <c r="AH589" s="12"/>
      <c r="AI589" s="12"/>
      <c r="AR589" s="12"/>
      <c r="AS589" s="12"/>
    </row>
    <row r="590" spans="2:45" x14ac:dyDescent="0.2">
      <c r="B590" s="21">
        <v>2.1440999999999999</v>
      </c>
      <c r="C590" s="21">
        <v>7.1259937458737918E-2</v>
      </c>
      <c r="D590" s="21">
        <f t="shared" si="54"/>
        <v>3.5629968729368961E-3</v>
      </c>
      <c r="E590" s="21">
        <v>1.4455033725315319E-2</v>
      </c>
      <c r="G590" s="21">
        <v>1.9311</v>
      </c>
      <c r="H590" s="21">
        <v>6.9294320233365847E-2</v>
      </c>
      <c r="I590" s="21">
        <f t="shared" si="55"/>
        <v>3.4647160116682927E-3</v>
      </c>
      <c r="J590" s="21">
        <v>2.1242339795794644E-2</v>
      </c>
      <c r="L590" s="21">
        <v>20.220700000000001</v>
      </c>
      <c r="M590" s="21">
        <v>0.20076649393497786</v>
      </c>
      <c r="N590" s="21">
        <f t="shared" si="56"/>
        <v>1.0038324696748894E-2</v>
      </c>
      <c r="O590" s="21">
        <v>4.0757907208295155E-2</v>
      </c>
      <c r="Q590" s="21">
        <v>15.4679</v>
      </c>
      <c r="R590" s="21">
        <v>0.18637556953513434</v>
      </c>
      <c r="S590" s="21">
        <f t="shared" si="57"/>
        <v>9.3187784767567172E-3</v>
      </c>
      <c r="T590" s="21">
        <v>1.8608949459870006E-2</v>
      </c>
      <c r="V590" s="21">
        <v>31.515139999999999</v>
      </c>
      <c r="W590" s="21">
        <v>0.24193852275735458</v>
      </c>
      <c r="X590" s="21">
        <f t="shared" si="58"/>
        <v>1.209692613786773E-2</v>
      </c>
      <c r="Y590" s="21">
        <v>9.5027025471704038E-2</v>
      </c>
      <c r="AA590" s="21">
        <v>24.40598</v>
      </c>
      <c r="AB590" s="21">
        <v>0.23389787373197274</v>
      </c>
      <c r="AC590" s="21">
        <f t="shared" si="59"/>
        <v>1.1694893686598637E-2</v>
      </c>
      <c r="AD590">
        <v>1.31529418762504E-2</v>
      </c>
      <c r="AH590" s="12"/>
      <c r="AI590" s="12"/>
      <c r="AR590" s="12"/>
      <c r="AS590" s="12"/>
    </row>
    <row r="591" spans="2:45" x14ac:dyDescent="0.2">
      <c r="B591" s="21">
        <v>2.1695000000000002</v>
      </c>
      <c r="C591" s="21">
        <v>7.1293266624592511E-2</v>
      </c>
      <c r="D591" s="21">
        <f t="shared" si="54"/>
        <v>3.5646633312296258E-3</v>
      </c>
      <c r="E591" s="21">
        <v>1.2769025021512097E-2</v>
      </c>
      <c r="G591" s="21">
        <v>1.9374</v>
      </c>
      <c r="H591" s="21">
        <v>6.9314383512082398E-2</v>
      </c>
      <c r="I591" s="21">
        <f t="shared" si="55"/>
        <v>3.4657191756041201E-3</v>
      </c>
      <c r="J591" s="21">
        <v>2.2386938155987277E-2</v>
      </c>
      <c r="L591" s="21">
        <v>20.256799999999998</v>
      </c>
      <c r="M591" s="21">
        <v>0.20084379857474802</v>
      </c>
      <c r="N591" s="21">
        <f t="shared" si="56"/>
        <v>1.0042189928737401E-2</v>
      </c>
      <c r="O591" s="21">
        <v>4.036264362006127E-2</v>
      </c>
      <c r="Q591" s="21">
        <v>15.513199999999999</v>
      </c>
      <c r="R591" s="21">
        <v>0.18643074917569882</v>
      </c>
      <c r="S591" s="21">
        <f t="shared" si="57"/>
        <v>9.3215374587849419E-3</v>
      </c>
      <c r="T591" s="21">
        <v>1.9944999373276394E-2</v>
      </c>
      <c r="V591" s="21">
        <v>31.608969999999999</v>
      </c>
      <c r="W591" s="21">
        <v>0.24201583386839207</v>
      </c>
      <c r="X591" s="21">
        <f t="shared" si="58"/>
        <v>1.2100791693419604E-2</v>
      </c>
      <c r="Y591" s="21">
        <v>0.13414680178819061</v>
      </c>
      <c r="AA591" s="21">
        <v>24.40024</v>
      </c>
      <c r="AB591" s="21">
        <v>0.2339325793467526</v>
      </c>
      <c r="AC591" s="21">
        <f t="shared" si="59"/>
        <v>1.1696628967337631E-2</v>
      </c>
      <c r="AD591">
        <v>1.8341791624594386E-2</v>
      </c>
      <c r="AH591" s="12"/>
      <c r="AI591" s="12"/>
      <c r="AR591" s="12"/>
      <c r="AS591" s="12"/>
    </row>
    <row r="592" spans="2:45" x14ac:dyDescent="0.2">
      <c r="B592" s="21">
        <v>2.1644000000000001</v>
      </c>
      <c r="C592" s="21">
        <v>7.1327119120192142E-2</v>
      </c>
      <c r="D592" s="21">
        <f t="shared" si="54"/>
        <v>3.5663559560096072E-3</v>
      </c>
      <c r="E592" s="21">
        <v>1.1555172002181632E-2</v>
      </c>
      <c r="G592" s="21">
        <v>1.9327000000000001</v>
      </c>
      <c r="H592" s="21">
        <v>6.9335123279392535E-2</v>
      </c>
      <c r="I592" s="21">
        <f t="shared" si="55"/>
        <v>3.466756163969627E-3</v>
      </c>
      <c r="J592" s="21">
        <v>2.1905410290610827E-2</v>
      </c>
      <c r="L592" s="21">
        <v>20.287700000000001</v>
      </c>
      <c r="M592" s="21">
        <v>0.20092177039389286</v>
      </c>
      <c r="N592" s="21">
        <f t="shared" si="56"/>
        <v>1.0046088519694643E-2</v>
      </c>
      <c r="O592" s="21">
        <v>7.4761306837160049E-2</v>
      </c>
      <c r="Q592" s="21">
        <v>15.4779</v>
      </c>
      <c r="R592" s="21">
        <v>0.18648499792495488</v>
      </c>
      <c r="S592" s="21">
        <f t="shared" si="57"/>
        <v>9.3242498962477442E-3</v>
      </c>
      <c r="T592" s="21">
        <v>1.9865623574405841E-2</v>
      </c>
      <c r="V592" s="21">
        <v>31.711729999999999</v>
      </c>
      <c r="W592" s="21">
        <v>0.24209541572549931</v>
      </c>
      <c r="X592" s="21">
        <f t="shared" si="58"/>
        <v>1.2104770786274966E-2</v>
      </c>
      <c r="Y592" s="21">
        <v>0.1367024357134875</v>
      </c>
      <c r="AA592" s="21">
        <v>24.377199999999998</v>
      </c>
      <c r="AB592" s="21">
        <v>0.23396679298332956</v>
      </c>
      <c r="AC592" s="21">
        <f t="shared" si="59"/>
        <v>1.169833964916648E-2</v>
      </c>
      <c r="AD592">
        <v>4.2549563099989404E-2</v>
      </c>
      <c r="AH592" s="12"/>
      <c r="AI592" s="12"/>
      <c r="AR592" s="12"/>
      <c r="AS592" s="12"/>
    </row>
    <row r="593" spans="2:45" x14ac:dyDescent="0.2">
      <c r="B593" s="21">
        <v>2.1745000000000001</v>
      </c>
      <c r="C593" s="21">
        <v>7.1360460386358057E-2</v>
      </c>
      <c r="D593" s="21">
        <f t="shared" si="54"/>
        <v>3.5680230193179032E-3</v>
      </c>
      <c r="E593" s="21">
        <v>4.5091019061450311E-3</v>
      </c>
      <c r="G593" s="21">
        <v>1.984</v>
      </c>
      <c r="H593" s="21">
        <v>6.9355214457680628E-2</v>
      </c>
      <c r="I593" s="21">
        <f t="shared" si="55"/>
        <v>3.4677607228840316E-3</v>
      </c>
      <c r="J593" s="21">
        <v>2.1430585619623167E-2</v>
      </c>
      <c r="L593" s="21">
        <v>20.313300000000002</v>
      </c>
      <c r="M593" s="21">
        <v>0.20100042349393388</v>
      </c>
      <c r="N593" s="21">
        <f t="shared" si="56"/>
        <v>1.0050021174696694E-2</v>
      </c>
      <c r="O593" s="21">
        <v>8.3321827872412671E-2</v>
      </c>
      <c r="Q593" s="21">
        <v>15.5</v>
      </c>
      <c r="R593" s="21">
        <v>0.18653829018007817</v>
      </c>
      <c r="S593" s="21">
        <f t="shared" si="57"/>
        <v>9.3269145090039089E-3</v>
      </c>
      <c r="T593" s="21">
        <v>1.5280150522818659E-2</v>
      </c>
      <c r="V593" s="21">
        <v>31.812280000000001</v>
      </c>
      <c r="W593" s="21">
        <v>0.24217535582368749</v>
      </c>
      <c r="X593" s="21">
        <f t="shared" si="58"/>
        <v>1.2108767791184374E-2</v>
      </c>
      <c r="Y593" s="21">
        <v>0.10213005351021852</v>
      </c>
      <c r="AA593" s="21">
        <v>24.419360000000001</v>
      </c>
      <c r="AB593" s="21">
        <v>0.23400386195744929</v>
      </c>
      <c r="AC593" s="21">
        <f t="shared" si="59"/>
        <v>1.1700193097872465E-2</v>
      </c>
      <c r="AD593">
        <v>7.5700120409414901E-2</v>
      </c>
      <c r="AH593" s="12"/>
      <c r="AI593" s="12"/>
      <c r="AR593" s="12"/>
      <c r="AS593" s="12"/>
    </row>
    <row r="594" spans="2:45" x14ac:dyDescent="0.2">
      <c r="B594" s="21">
        <v>2.1638999999999999</v>
      </c>
      <c r="C594" s="21">
        <v>7.1394325505334297E-2</v>
      </c>
      <c r="D594" s="21">
        <f t="shared" si="54"/>
        <v>3.5697162752667149E-3</v>
      </c>
      <c r="E594" s="21">
        <v>4.472471352619317E-3</v>
      </c>
      <c r="G594" s="21">
        <v>1.9481999999999999</v>
      </c>
      <c r="H594" s="21">
        <v>6.9374657156491548E-2</v>
      </c>
      <c r="I594" s="21">
        <f t="shared" si="55"/>
        <v>3.4687328578245774E-3</v>
      </c>
      <c r="J594" s="21">
        <v>2.2964603197094424E-2</v>
      </c>
      <c r="L594" s="21">
        <v>20.4178</v>
      </c>
      <c r="M594" s="21">
        <v>0.20107977197693636</v>
      </c>
      <c r="N594" s="21">
        <f t="shared" si="56"/>
        <v>1.0053988598846819E-2</v>
      </c>
      <c r="O594" s="21">
        <v>8.4901489975146072E-2</v>
      </c>
      <c r="Q594" s="21">
        <v>15.5093</v>
      </c>
      <c r="R594" s="21">
        <v>0.1865906003346661</v>
      </c>
      <c r="S594" s="21">
        <f t="shared" si="57"/>
        <v>9.3295300167333048E-3</v>
      </c>
      <c r="T594" s="21">
        <v>1.4370560183931558E-2</v>
      </c>
      <c r="V594" s="21">
        <v>31.83991</v>
      </c>
      <c r="W594" s="21">
        <v>0.24225425746308951</v>
      </c>
      <c r="X594" s="21">
        <f t="shared" si="58"/>
        <v>1.2112712873154477E-2</v>
      </c>
      <c r="Y594" s="21">
        <v>6.021224651181873E-2</v>
      </c>
      <c r="AA594" s="21">
        <v>24.489529999999998</v>
      </c>
      <c r="AB594" s="21">
        <v>0.23403859743390015</v>
      </c>
      <c r="AC594" s="21">
        <f t="shared" si="59"/>
        <v>1.1701929871695008E-2</v>
      </c>
      <c r="AD594">
        <v>9.7187601421169403E-2</v>
      </c>
      <c r="AH594" s="12"/>
      <c r="AI594" s="12"/>
      <c r="AR594" s="12"/>
      <c r="AS594" s="12"/>
    </row>
    <row r="595" spans="2:45" x14ac:dyDescent="0.2">
      <c r="B595" s="21">
        <v>2.1650999999999998</v>
      </c>
      <c r="C595" s="21">
        <v>7.1428197358226794E-2</v>
      </c>
      <c r="D595" s="21">
        <f t="shared" si="54"/>
        <v>3.5714098679113398E-3</v>
      </c>
      <c r="E595" s="21">
        <v>4.5661800227324179E-3</v>
      </c>
      <c r="G595" s="21">
        <v>1.9672000000000001</v>
      </c>
      <c r="H595" s="21">
        <v>6.9394776527056237E-2</v>
      </c>
      <c r="I595" s="21">
        <f t="shared" si="55"/>
        <v>3.4697388263528121E-3</v>
      </c>
      <c r="J595" s="21">
        <v>1.9261697744487626E-2</v>
      </c>
      <c r="L595" s="21">
        <v>20.446999999999999</v>
      </c>
      <c r="M595" s="21">
        <v>0.20115982994590531</v>
      </c>
      <c r="N595" s="21">
        <f t="shared" si="56"/>
        <v>1.0057991497295266E-2</v>
      </c>
      <c r="O595" s="21">
        <v>7.4829539621729182E-2</v>
      </c>
      <c r="Q595" s="21">
        <v>15.5153</v>
      </c>
      <c r="R595" s="21">
        <v>0.18664190278146972</v>
      </c>
      <c r="S595" s="21">
        <f t="shared" si="57"/>
        <v>9.3320951390734857E-3</v>
      </c>
      <c r="T595" s="21">
        <v>7.7532573799663253E-3</v>
      </c>
      <c r="V595" s="21">
        <v>31.84684</v>
      </c>
      <c r="W595" s="21">
        <v>0.24233595102925123</v>
      </c>
      <c r="X595" s="21">
        <f t="shared" si="58"/>
        <v>1.2116797551462562E-2</v>
      </c>
      <c r="Y595" s="21">
        <v>1.8577977015810505E-2</v>
      </c>
      <c r="AA595" s="21">
        <v>24.562449999999998</v>
      </c>
      <c r="AB595" s="21">
        <v>0.23407384439060561</v>
      </c>
      <c r="AC595" s="21">
        <f t="shared" si="59"/>
        <v>1.1703692219530281E-2</v>
      </c>
      <c r="AD595">
        <v>8.7653929575347331E-2</v>
      </c>
      <c r="AH595" s="12"/>
      <c r="AI595" s="12"/>
      <c r="AR595" s="12"/>
      <c r="AS595" s="12"/>
    </row>
    <row r="596" spans="2:45" x14ac:dyDescent="0.2">
      <c r="B596" s="21">
        <v>2.1648000000000001</v>
      </c>
      <c r="C596" s="21">
        <v>7.1461559182349629E-2</v>
      </c>
      <c r="D596" s="21">
        <f t="shared" si="54"/>
        <v>3.5730779591174816E-3</v>
      </c>
      <c r="E596" s="21">
        <v>4.7214404581651867E-3</v>
      </c>
      <c r="G596" s="21">
        <v>1.9857</v>
      </c>
      <c r="H596" s="21">
        <v>6.9415572242191775E-2</v>
      </c>
      <c r="I596" s="21">
        <f t="shared" si="55"/>
        <v>3.470778612109589E-3</v>
      </c>
      <c r="J596" s="21">
        <v>1.7911811745326047E-2</v>
      </c>
      <c r="L596" s="21">
        <v>20.481999999999999</v>
      </c>
      <c r="M596" s="21">
        <v>0.20124061062800108</v>
      </c>
      <c r="N596" s="21">
        <f t="shared" si="56"/>
        <v>1.0062030531400055E-2</v>
      </c>
      <c r="O596" s="21">
        <v>4.8073402209538867E-2</v>
      </c>
      <c r="Q596" s="21">
        <v>15.495799999999999</v>
      </c>
      <c r="R596" s="21">
        <v>0.18669217191519571</v>
      </c>
      <c r="S596" s="21">
        <f t="shared" si="57"/>
        <v>9.3346085957597864E-3</v>
      </c>
      <c r="T596" s="21">
        <v>4.0569606850448914E-2</v>
      </c>
      <c r="V596" s="21">
        <v>31.86187</v>
      </c>
      <c r="W596" s="21">
        <v>0.24241990956893728</v>
      </c>
      <c r="X596" s="21">
        <f t="shared" si="58"/>
        <v>1.2120995478446864E-2</v>
      </c>
      <c r="Y596" s="21">
        <v>1.0661724532175877E-2</v>
      </c>
      <c r="AA596" s="21">
        <v>24.611820000000002</v>
      </c>
      <c r="AB596" s="21">
        <v>0.23410809706922533</v>
      </c>
      <c r="AC596" s="21">
        <f t="shared" si="59"/>
        <v>1.1705404853461268E-2</v>
      </c>
      <c r="AD596">
        <v>5.775130691161947E-2</v>
      </c>
      <c r="AH596" s="12"/>
      <c r="AI596" s="12"/>
      <c r="AR596" s="12"/>
      <c r="AS596" s="12"/>
    </row>
    <row r="597" spans="2:45" x14ac:dyDescent="0.2">
      <c r="B597" s="21">
        <v>2.1637</v>
      </c>
      <c r="C597" s="21">
        <v>7.1495445557473516E-2</v>
      </c>
      <c r="D597" s="21">
        <f t="shared" si="54"/>
        <v>3.5747722778736758E-3</v>
      </c>
      <c r="E597" s="21">
        <v>5.561025085359681E-3</v>
      </c>
      <c r="G597" s="21">
        <v>1.9447000000000001</v>
      </c>
      <c r="H597" s="21">
        <v>6.9435719881852237E-2</v>
      </c>
      <c r="I597" s="21">
        <f t="shared" si="55"/>
        <v>3.4717859940926118E-3</v>
      </c>
      <c r="J597" s="21">
        <v>3.707016320438853E-2</v>
      </c>
      <c r="L597" s="21">
        <v>20.505400000000002</v>
      </c>
      <c r="M597" s="21">
        <v>0.20132212374216527</v>
      </c>
      <c r="N597" s="21">
        <f t="shared" si="56"/>
        <v>1.0066106187108265E-2</v>
      </c>
      <c r="O597" s="21">
        <v>3.5762270621425472E-2</v>
      </c>
      <c r="Q597" s="21">
        <v>15.507899999999999</v>
      </c>
      <c r="R597" s="21">
        <v>0.1867413849335593</v>
      </c>
      <c r="S597" s="21">
        <f t="shared" si="57"/>
        <v>9.3370692466779644E-3</v>
      </c>
      <c r="T597" s="21">
        <v>6.4688770277383012E-2</v>
      </c>
      <c r="V597" s="21">
        <v>31.850670000000001</v>
      </c>
      <c r="W597" s="21">
        <v>0.24250430717211252</v>
      </c>
      <c r="X597" s="21">
        <f t="shared" si="58"/>
        <v>1.2125215358605626E-2</v>
      </c>
      <c r="Y597" s="21">
        <v>8.0624704650619824E-3</v>
      </c>
      <c r="AA597" s="21">
        <v>24.629449999999999</v>
      </c>
      <c r="AB597" s="21">
        <v>0.23414520618709242</v>
      </c>
      <c r="AC597" s="21">
        <f t="shared" si="59"/>
        <v>1.1707260309354622E-2</v>
      </c>
      <c r="AD597">
        <v>2.5648686711019303E-2</v>
      </c>
      <c r="AH597" s="12"/>
      <c r="AI597" s="12"/>
      <c r="AR597" s="12"/>
      <c r="AS597" s="12"/>
    </row>
    <row r="598" spans="2:45" x14ac:dyDescent="0.2">
      <c r="B598" s="21">
        <v>2.1539000000000001</v>
      </c>
      <c r="C598" s="21">
        <v>7.1529339572119321E-2</v>
      </c>
      <c r="D598" s="21">
        <f t="shared" si="54"/>
        <v>3.5764669786059662E-3</v>
      </c>
      <c r="E598" s="21">
        <v>1.2732831578246845E-2</v>
      </c>
      <c r="G598" s="21">
        <v>1.9454</v>
      </c>
      <c r="H598" s="21">
        <v>6.9457206058531923E-2</v>
      </c>
      <c r="I598" s="21">
        <f t="shared" si="55"/>
        <v>3.4728603029265965E-3</v>
      </c>
      <c r="J598" s="21">
        <v>3.5337204190484577E-2</v>
      </c>
      <c r="L598" s="21">
        <v>20.540400000000002</v>
      </c>
      <c r="M598" s="21">
        <v>0.20140437812886916</v>
      </c>
      <c r="N598" s="21">
        <f t="shared" si="56"/>
        <v>1.0070218906443459E-2</v>
      </c>
      <c r="O598" s="21">
        <v>4.4004863367587542E-2</v>
      </c>
      <c r="Q598" s="21">
        <v>15.596399999999999</v>
      </c>
      <c r="R598" s="21">
        <v>0.18678953023952241</v>
      </c>
      <c r="S598" s="21">
        <f t="shared" si="57"/>
        <v>9.3394765119761206E-3</v>
      </c>
      <c r="T598" s="21">
        <v>7.1081171909304255E-2</v>
      </c>
      <c r="V598" s="21">
        <v>31.8657</v>
      </c>
      <c r="W598" s="21">
        <v>0.24258757045636611</v>
      </c>
      <c r="X598" s="21">
        <f t="shared" si="58"/>
        <v>1.2129378522818306E-2</v>
      </c>
      <c r="Y598" s="21">
        <v>9.2778569723831333E-3</v>
      </c>
      <c r="AA598" s="21">
        <v>24.617599999999999</v>
      </c>
      <c r="AB598" s="21">
        <v>0.23417997978402535</v>
      </c>
      <c r="AC598" s="21">
        <f t="shared" si="59"/>
        <v>1.1708998989201268E-2</v>
      </c>
      <c r="AD598">
        <v>1.0625496223705642E-2</v>
      </c>
      <c r="AH598" s="12"/>
      <c r="AI598" s="12"/>
      <c r="AR598" s="12"/>
      <c r="AS598" s="12"/>
    </row>
    <row r="599" spans="2:45" x14ac:dyDescent="0.2">
      <c r="B599" s="21">
        <v>2.1549999999999998</v>
      </c>
      <c r="C599" s="21">
        <v>7.1563758578171266E-2</v>
      </c>
      <c r="D599" s="21">
        <f t="shared" si="54"/>
        <v>3.5781879289085634E-3</v>
      </c>
      <c r="E599" s="21">
        <v>2.1757136760153051E-2</v>
      </c>
      <c r="G599" s="21">
        <v>1.8871</v>
      </c>
      <c r="H599" s="21">
        <v>6.9478044162873231E-2</v>
      </c>
      <c r="I599" s="21">
        <f t="shared" si="55"/>
        <v>3.4739022081436617E-3</v>
      </c>
      <c r="J599" s="21">
        <v>2.5858267536708664E-2</v>
      </c>
      <c r="L599" s="21">
        <v>20.5182</v>
      </c>
      <c r="M599" s="21">
        <v>0.20148738262718019</v>
      </c>
      <c r="N599" s="21">
        <f t="shared" si="56"/>
        <v>1.007436913135901E-2</v>
      </c>
      <c r="O599" s="21">
        <v>4.3493194870002826E-2</v>
      </c>
      <c r="Q599" s="21">
        <v>15.6432</v>
      </c>
      <c r="R599" s="21">
        <v>0.18683659905697547</v>
      </c>
      <c r="S599" s="21">
        <f t="shared" si="57"/>
        <v>9.3418299528487733E-3</v>
      </c>
      <c r="T599" s="21">
        <v>6.3514699086117551E-2</v>
      </c>
      <c r="V599" s="21">
        <v>31.8612</v>
      </c>
      <c r="W599" s="21">
        <v>0.24267466531994583</v>
      </c>
      <c r="X599" s="21">
        <f t="shared" si="58"/>
        <v>1.2133733265997293E-2</v>
      </c>
      <c r="Y599" s="21">
        <v>8.9122735595358344E-3</v>
      </c>
      <c r="AA599" s="21">
        <v>24.610109999999999</v>
      </c>
      <c r="AB599" s="21">
        <v>0.23421526438173779</v>
      </c>
      <c r="AC599" s="21">
        <f t="shared" si="59"/>
        <v>1.171076321908689E-2</v>
      </c>
      <c r="AD599">
        <v>1.0581523992317231E-2</v>
      </c>
      <c r="AH599" s="12"/>
      <c r="AI599" s="12"/>
      <c r="AR599" s="12"/>
      <c r="AS599" s="12"/>
    </row>
    <row r="600" spans="2:45" x14ac:dyDescent="0.2">
      <c r="B600" s="21">
        <v>2.1856</v>
      </c>
      <c r="C600" s="21">
        <v>7.1598185727593189E-2</v>
      </c>
      <c r="D600" s="21">
        <f t="shared" si="54"/>
        <v>3.5799092863796596E-3</v>
      </c>
      <c r="E600" s="21">
        <v>2.2844955679536826E-2</v>
      </c>
      <c r="G600" s="21">
        <v>1.9493</v>
      </c>
      <c r="H600" s="21">
        <v>6.9498234527835559E-2</v>
      </c>
      <c r="I600" s="21">
        <f t="shared" si="55"/>
        <v>3.4749117263917781E-3</v>
      </c>
      <c r="J600" s="21">
        <v>2.7500599993454701E-2</v>
      </c>
      <c r="L600" s="21">
        <v>20.4252</v>
      </c>
      <c r="M600" s="21">
        <v>0.20157114607493579</v>
      </c>
      <c r="N600" s="21">
        <f t="shared" si="56"/>
        <v>1.007855730374679E-2</v>
      </c>
      <c r="O600" s="21">
        <v>4.6475983045009418E-2</v>
      </c>
      <c r="Q600" s="21">
        <v>15.6409</v>
      </c>
      <c r="R600" s="21">
        <v>0.18688258263460006</v>
      </c>
      <c r="S600" s="21">
        <f t="shared" si="57"/>
        <v>9.3441291317300033E-3</v>
      </c>
      <c r="T600" s="21">
        <v>2.6441028724314579E-2</v>
      </c>
      <c r="V600" s="21">
        <v>31.84328</v>
      </c>
      <c r="W600" s="21">
        <v>0.24276210850269822</v>
      </c>
      <c r="X600" s="21">
        <f t="shared" si="58"/>
        <v>1.2138105425134911E-2</v>
      </c>
      <c r="Y600" s="21">
        <v>1.2968928251786881E-2</v>
      </c>
      <c r="AA600" s="21">
        <v>24.600580000000001</v>
      </c>
      <c r="AB600" s="21">
        <v>0.23425190069391513</v>
      </c>
      <c r="AC600" s="21">
        <f t="shared" si="59"/>
        <v>1.1712595034695758E-2</v>
      </c>
      <c r="AD600">
        <v>6.9018164275785636E-3</v>
      </c>
      <c r="AH600" s="12"/>
      <c r="AI600" s="12"/>
      <c r="AR600" s="12"/>
      <c r="AS600" s="12"/>
    </row>
    <row r="601" spans="2:45" x14ac:dyDescent="0.2">
      <c r="B601" s="21">
        <v>2.2040000000000002</v>
      </c>
      <c r="C601" s="21">
        <v>7.1632621416934231E-2</v>
      </c>
      <c r="D601" s="21">
        <f t="shared" si="54"/>
        <v>3.5816310708467118E-3</v>
      </c>
      <c r="E601" s="21">
        <v>2.2938439354062458E-2</v>
      </c>
      <c r="G601" s="21">
        <v>1.9365000000000001</v>
      </c>
      <c r="H601" s="21">
        <v>6.9519101279502241E-2</v>
      </c>
      <c r="I601" s="21">
        <f t="shared" si="55"/>
        <v>3.4759550639751123E-3</v>
      </c>
      <c r="J601" s="21">
        <v>3.4186298424953833E-2</v>
      </c>
      <c r="L601" s="21">
        <v>20.4941</v>
      </c>
      <c r="M601" s="21">
        <v>0.20165567730892886</v>
      </c>
      <c r="N601" s="21">
        <f t="shared" si="56"/>
        <v>1.0082783865446443E-2</v>
      </c>
      <c r="O601" s="21">
        <v>4.1445832118561267E-2</v>
      </c>
      <c r="Q601" s="21">
        <v>15.669</v>
      </c>
      <c r="R601" s="21">
        <v>0.18692747224668477</v>
      </c>
      <c r="S601" s="21">
        <f t="shared" si="57"/>
        <v>9.3463736123342387E-3</v>
      </c>
      <c r="T601" s="21">
        <v>1.1233877335986957E-2</v>
      </c>
      <c r="V601" s="21">
        <v>31.858540000000001</v>
      </c>
      <c r="W601" s="21">
        <v>0.24285189564252097</v>
      </c>
      <c r="X601" s="21">
        <f t="shared" si="58"/>
        <v>1.2142594782126049E-2</v>
      </c>
      <c r="Y601" s="21">
        <v>2.602238324980926E-2</v>
      </c>
      <c r="AA601" s="21">
        <v>24.61591</v>
      </c>
      <c r="AB601" s="21">
        <v>0.2342867018123464</v>
      </c>
      <c r="AC601" s="21">
        <f t="shared" si="59"/>
        <v>1.171433509061732E-2</v>
      </c>
      <c r="AD601">
        <v>7.1433514543238485E-3</v>
      </c>
      <c r="AH601" s="12"/>
      <c r="AI601" s="12"/>
      <c r="AR601" s="12"/>
      <c r="AS601" s="12"/>
    </row>
    <row r="602" spans="2:45" x14ac:dyDescent="0.2">
      <c r="B602" s="21">
        <v>2.1556000000000002</v>
      </c>
      <c r="C602" s="21">
        <v>7.166654922974848E-2</v>
      </c>
      <c r="D602" s="21">
        <f t="shared" si="54"/>
        <v>3.5833274614874241E-3</v>
      </c>
      <c r="E602" s="21">
        <v>2.6193949683085225E-2</v>
      </c>
      <c r="G602" s="21">
        <v>1.9554</v>
      </c>
      <c r="H602" s="21">
        <v>6.9540644234549739E-2</v>
      </c>
      <c r="I602" s="21">
        <f t="shared" si="55"/>
        <v>3.4770322117274872E-3</v>
      </c>
      <c r="J602" s="21">
        <v>1.9236813665469667E-2</v>
      </c>
      <c r="L602" s="21">
        <v>20.532699999999998</v>
      </c>
      <c r="M602" s="21">
        <v>0.20174098516509822</v>
      </c>
      <c r="N602" s="21">
        <f t="shared" si="56"/>
        <v>1.0087049258254911E-2</v>
      </c>
      <c r="O602" s="21">
        <v>3.9389909875499327E-2</v>
      </c>
      <c r="Q602" s="21">
        <v>15.646800000000001</v>
      </c>
      <c r="R602" s="21">
        <v>0.18697125919400678</v>
      </c>
      <c r="S602" s="21">
        <f t="shared" si="57"/>
        <v>9.3485629597003395E-3</v>
      </c>
      <c r="T602" s="21">
        <v>1.1226887369168544E-2</v>
      </c>
      <c r="V602" s="21">
        <v>31.87923</v>
      </c>
      <c r="W602" s="21">
        <v>0.24293966980324236</v>
      </c>
      <c r="X602" s="21">
        <f t="shared" si="58"/>
        <v>1.2146983490162119E-2</v>
      </c>
      <c r="Y602" s="21">
        <v>6.3539457583456485E-2</v>
      </c>
      <c r="AA602" s="21">
        <v>24.615159999999999</v>
      </c>
      <c r="AB602" s="21">
        <v>0.23432201357170268</v>
      </c>
      <c r="AC602" s="21">
        <f t="shared" si="59"/>
        <v>1.1716100678585134E-2</v>
      </c>
      <c r="AD602">
        <v>7.2537321428345547E-3</v>
      </c>
      <c r="AH602" s="12"/>
      <c r="AI602" s="12"/>
      <c r="AR602" s="12"/>
      <c r="AS602" s="12"/>
    </row>
    <row r="603" spans="2:45" x14ac:dyDescent="0.2">
      <c r="B603" s="21">
        <v>2.1966999999999999</v>
      </c>
      <c r="C603" s="21">
        <v>7.1701519542473391E-2</v>
      </c>
      <c r="D603" s="21">
        <f t="shared" si="54"/>
        <v>3.5850759771236698E-3</v>
      </c>
      <c r="E603" s="21">
        <v>2.585666258433212E-2</v>
      </c>
      <c r="G603" s="21">
        <v>1.9794</v>
      </c>
      <c r="H603" s="21">
        <v>6.9561539715551055E-2</v>
      </c>
      <c r="I603" s="21">
        <f t="shared" si="55"/>
        <v>3.478076985777553E-3</v>
      </c>
      <c r="J603" s="21">
        <v>1.9612419534570453E-2</v>
      </c>
      <c r="L603" s="21">
        <v>20.5014</v>
      </c>
      <c r="M603" s="21">
        <v>0.20182707847872777</v>
      </c>
      <c r="N603" s="21">
        <f t="shared" si="56"/>
        <v>1.009135392393639E-2</v>
      </c>
      <c r="O603" s="21">
        <v>1.9937828367201565E-2</v>
      </c>
      <c r="Q603" s="21">
        <v>15.647600000000001</v>
      </c>
      <c r="R603" s="21">
        <v>0.18701393480478032</v>
      </c>
      <c r="S603" s="21">
        <f t="shared" si="57"/>
        <v>9.3506967402390163E-3</v>
      </c>
      <c r="T603" s="21">
        <v>1.6578962573092736E-2</v>
      </c>
      <c r="V603" s="21">
        <v>31.911269999999998</v>
      </c>
      <c r="W603" s="21">
        <v>0.24303127325125395</v>
      </c>
      <c r="X603" s="21">
        <f t="shared" si="58"/>
        <v>1.2151563662562698E-2</v>
      </c>
      <c r="Y603" s="21">
        <v>0.10295459547781316</v>
      </c>
      <c r="AA603" s="21">
        <v>24.602180000000001</v>
      </c>
      <c r="AB603" s="21">
        <v>0.2343568322056987</v>
      </c>
      <c r="AC603" s="21">
        <f t="shared" si="59"/>
        <v>1.1717841610284935E-2</v>
      </c>
      <c r="AD603">
        <v>8.0304314952551487E-3</v>
      </c>
      <c r="AH603" s="12"/>
      <c r="AI603" s="12"/>
      <c r="AR603" s="12"/>
      <c r="AS603" s="12"/>
    </row>
    <row r="604" spans="2:45" x14ac:dyDescent="0.2">
      <c r="B604" s="21">
        <v>2.1438999999999999</v>
      </c>
      <c r="C604" s="21">
        <v>7.1735982538747106E-2</v>
      </c>
      <c r="D604" s="21">
        <f t="shared" si="54"/>
        <v>3.5867991269373555E-3</v>
      </c>
      <c r="E604" s="21">
        <v>2.0794999398893895E-2</v>
      </c>
      <c r="G604" s="21">
        <v>1.9298999999999999</v>
      </c>
      <c r="H604" s="21">
        <v>6.9583111330261863E-2</v>
      </c>
      <c r="I604" s="21">
        <f t="shared" si="55"/>
        <v>3.4791555665130932E-3</v>
      </c>
      <c r="J604" s="21">
        <v>2.8690991617579192E-2</v>
      </c>
      <c r="L604" s="21">
        <v>20.480599999999999</v>
      </c>
      <c r="M604" s="21">
        <v>0.201913966084656</v>
      </c>
      <c r="N604" s="21">
        <f t="shared" si="56"/>
        <v>1.0095698304232801E-2</v>
      </c>
      <c r="O604" s="21">
        <v>4.254324858305969E-2</v>
      </c>
      <c r="Q604" s="21">
        <v>15.658899999999999</v>
      </c>
      <c r="R604" s="21">
        <v>0.18705549043567102</v>
      </c>
      <c r="S604" s="21">
        <f t="shared" si="57"/>
        <v>9.3527745217835516E-3</v>
      </c>
      <c r="T604" s="21">
        <v>1.5806106414927176E-2</v>
      </c>
      <c r="V604" s="21">
        <v>32.003239999999998</v>
      </c>
      <c r="W604" s="21">
        <v>0.24312417446714502</v>
      </c>
      <c r="X604" s="21">
        <f t="shared" si="58"/>
        <v>1.2156208723357251E-2</v>
      </c>
      <c r="Y604" s="21">
        <v>0.13198516155235138</v>
      </c>
      <c r="AA604" s="21">
        <v>24.60519</v>
      </c>
      <c r="AB604" s="21">
        <v>0.23439216123657164</v>
      </c>
      <c r="AC604" s="21">
        <f t="shared" si="59"/>
        <v>1.1719608061828583E-2</v>
      </c>
      <c r="AD604">
        <v>8.0344838042024254E-3</v>
      </c>
      <c r="AH604" s="12"/>
      <c r="AI604" s="12"/>
      <c r="AR604" s="12"/>
      <c r="AS604" s="12"/>
    </row>
    <row r="605" spans="2:45" x14ac:dyDescent="0.2">
      <c r="B605" s="21">
        <v>2.1798999999999999</v>
      </c>
      <c r="C605" s="21">
        <v>7.1770971789252389E-2</v>
      </c>
      <c r="D605" s="21">
        <f t="shared" si="54"/>
        <v>3.5885485894626198E-3</v>
      </c>
      <c r="E605" s="21">
        <v>2.4489426289727511E-2</v>
      </c>
      <c r="G605" s="21">
        <v>1.9417</v>
      </c>
      <c r="H605" s="21">
        <v>6.9604035700571318E-2</v>
      </c>
      <c r="I605" s="21">
        <f t="shared" si="55"/>
        <v>3.4802017850285661E-3</v>
      </c>
      <c r="J605" s="21">
        <v>3.5301742166641017E-2</v>
      </c>
      <c r="L605" s="21">
        <v>20.489599999999999</v>
      </c>
      <c r="M605" s="21">
        <v>0.2020016568174906</v>
      </c>
      <c r="N605" s="21">
        <f t="shared" si="56"/>
        <v>1.0100082840874531E-2</v>
      </c>
      <c r="O605" s="21">
        <v>6.9458563186982736E-2</v>
      </c>
      <c r="Q605" s="21">
        <v>15.624599999999999</v>
      </c>
      <c r="R605" s="21">
        <v>0.18709591747287679</v>
      </c>
      <c r="S605" s="21">
        <f t="shared" si="57"/>
        <v>9.3547958736438404E-3</v>
      </c>
      <c r="T605" s="21">
        <v>2.0832018625183916E-2</v>
      </c>
      <c r="V605" s="21">
        <v>32.107190000000003</v>
      </c>
      <c r="W605" s="21">
        <v>0.24321609677203104</v>
      </c>
      <c r="X605" s="21">
        <f t="shared" si="58"/>
        <v>1.2160804838601554E-2</v>
      </c>
      <c r="Y605" s="21">
        <v>0.12715226710523173</v>
      </c>
      <c r="AA605" s="21">
        <v>24.597740000000002</v>
      </c>
      <c r="AB605" s="21">
        <v>0.2344293452940702</v>
      </c>
      <c r="AC605" s="21">
        <f t="shared" si="59"/>
        <v>1.172146726470351E-2</v>
      </c>
      <c r="AD605">
        <v>5.5120930688810207E-3</v>
      </c>
      <c r="AH605" s="12"/>
      <c r="AI605" s="12"/>
      <c r="AR605" s="12"/>
      <c r="AS605" s="12"/>
    </row>
    <row r="606" spans="2:45" x14ac:dyDescent="0.2">
      <c r="B606" s="21">
        <v>2.1625000000000001</v>
      </c>
      <c r="C606" s="21">
        <v>7.1805970943923117E-2</v>
      </c>
      <c r="D606" s="21">
        <f t="shared" si="54"/>
        <v>3.590298547196156E-3</v>
      </c>
      <c r="E606" s="21">
        <v>2.4589367620986079E-2</v>
      </c>
      <c r="G606" s="21">
        <v>1.9024000000000001</v>
      </c>
      <c r="H606" s="21">
        <v>6.9625636281892014E-2</v>
      </c>
      <c r="I606" s="21">
        <f t="shared" si="55"/>
        <v>3.4812818140946009E-3</v>
      </c>
      <c r="J606" s="21">
        <v>3.078338837749996E-2</v>
      </c>
      <c r="L606" s="21">
        <v>20.5854</v>
      </c>
      <c r="M606" s="21">
        <v>0.20209015951183357</v>
      </c>
      <c r="N606" s="21">
        <f t="shared" si="56"/>
        <v>1.0104507975591679E-2</v>
      </c>
      <c r="O606" s="21">
        <v>8.0998037013251423E-2</v>
      </c>
      <c r="Q606" s="21">
        <v>15.6663</v>
      </c>
      <c r="R606" s="21">
        <v>0.18713520733327346</v>
      </c>
      <c r="S606" s="21">
        <f t="shared" si="57"/>
        <v>9.3567603666636738E-3</v>
      </c>
      <c r="T606" s="21">
        <v>2.0503243645823774E-2</v>
      </c>
      <c r="V606" s="21">
        <v>32.193680000000001</v>
      </c>
      <c r="W606" s="21">
        <v>0.24331176046391068</v>
      </c>
      <c r="X606" s="21">
        <f t="shared" si="58"/>
        <v>1.2165588023195534E-2</v>
      </c>
      <c r="Y606" s="21">
        <v>9.3754044819410964E-2</v>
      </c>
      <c r="AA606" s="21">
        <v>24.59421</v>
      </c>
      <c r="AB606" s="21">
        <v>0.23446418976186401</v>
      </c>
      <c r="AC606" s="21">
        <f t="shared" si="59"/>
        <v>1.1723209488093201E-2</v>
      </c>
      <c r="AD606">
        <v>8.1100967935035257E-3</v>
      </c>
      <c r="AH606" s="12"/>
      <c r="AI606" s="12"/>
      <c r="AR606" s="12"/>
      <c r="AS606" s="12"/>
    </row>
    <row r="607" spans="2:45" x14ac:dyDescent="0.2">
      <c r="B607" s="21">
        <v>2.2033999999999998</v>
      </c>
      <c r="C607" s="21">
        <v>7.1840980315316341E-2</v>
      </c>
      <c r="D607" s="21">
        <f t="shared" si="54"/>
        <v>3.5920490157658174E-3</v>
      </c>
      <c r="E607" s="21">
        <v>1.886936670903391E-2</v>
      </c>
      <c r="G607" s="21">
        <v>1.9874000000000001</v>
      </c>
      <c r="H607" s="21">
        <v>6.9646589850950527E-2</v>
      </c>
      <c r="I607" s="21">
        <f t="shared" si="55"/>
        <v>3.4823294925475264E-3</v>
      </c>
      <c r="J607" s="21">
        <v>3.0905776159158321E-2</v>
      </c>
      <c r="L607" s="21">
        <v>20.638400000000001</v>
      </c>
      <c r="M607" s="21">
        <v>0.20217948300251357</v>
      </c>
      <c r="N607" s="21">
        <f t="shared" si="56"/>
        <v>1.0108974150125679E-2</v>
      </c>
      <c r="O607" s="21">
        <v>9.1637164949598796E-2</v>
      </c>
      <c r="Q607" s="21">
        <v>15.6798</v>
      </c>
      <c r="R607" s="21">
        <v>0.18717335146562911</v>
      </c>
      <c r="S607" s="21">
        <f t="shared" si="57"/>
        <v>9.3586675732814564E-3</v>
      </c>
      <c r="T607" s="21">
        <v>2.0923838080046754E-2</v>
      </c>
      <c r="V607" s="21">
        <v>32.209499999999998</v>
      </c>
      <c r="W607" s="21">
        <v>0.24340539868854091</v>
      </c>
      <c r="X607" s="21">
        <f t="shared" si="58"/>
        <v>1.2170269934427047E-2</v>
      </c>
      <c r="Y607" s="21">
        <v>4.8049526844704066E-2</v>
      </c>
      <c r="AA607" s="21">
        <v>24.591819999999998</v>
      </c>
      <c r="AB607" s="21">
        <v>0.23449904248758169</v>
      </c>
      <c r="AC607" s="21">
        <f t="shared" si="59"/>
        <v>1.1724952124379085E-2</v>
      </c>
      <c r="AD607">
        <v>7.815691268211444E-3</v>
      </c>
      <c r="AH607" s="12"/>
      <c r="AI607" s="12"/>
      <c r="AR607" s="12"/>
      <c r="AS607" s="12"/>
    </row>
    <row r="608" spans="2:45" x14ac:dyDescent="0.2">
      <c r="B608" s="21">
        <v>2.1972</v>
      </c>
      <c r="C608" s="21">
        <v>7.1876000163307918E-2</v>
      </c>
      <c r="D608" s="21">
        <f t="shared" si="54"/>
        <v>3.5938000081653962E-3</v>
      </c>
      <c r="E608" s="21">
        <v>1.8380016322081905E-2</v>
      </c>
      <c r="G608" s="21">
        <v>1.946</v>
      </c>
      <c r="H608" s="21">
        <v>6.9668219427790737E-2</v>
      </c>
      <c r="I608" s="21">
        <f t="shared" si="55"/>
        <v>3.4834109713895371E-3</v>
      </c>
      <c r="J608" s="21">
        <v>3.3983201732620767E-2</v>
      </c>
      <c r="L608" s="21">
        <v>20.652899999999999</v>
      </c>
      <c r="M608" s="21">
        <v>0.20226963435691531</v>
      </c>
      <c r="N608" s="21">
        <f t="shared" si="56"/>
        <v>1.0113481717845766E-2</v>
      </c>
      <c r="O608" s="21">
        <v>7.1285321069628552E-2</v>
      </c>
      <c r="Q608" s="21">
        <v>15.662699999999999</v>
      </c>
      <c r="R608" s="21">
        <v>0.18721034696174302</v>
      </c>
      <c r="S608" s="21">
        <f t="shared" si="57"/>
        <v>9.3605173480871516E-3</v>
      </c>
      <c r="T608" s="21">
        <v>1.4248754331519849E-2</v>
      </c>
      <c r="V608" s="21">
        <v>32.229680000000002</v>
      </c>
      <c r="W608" s="21">
        <v>0.24350342720052395</v>
      </c>
      <c r="X608" s="21">
        <f t="shared" si="58"/>
        <v>1.2175171360026198E-2</v>
      </c>
      <c r="Y608" s="21">
        <v>1.6612166324714923E-2</v>
      </c>
      <c r="AA608" s="21">
        <v>24.611429999999999</v>
      </c>
      <c r="AB608" s="21">
        <v>0.23453390335860488</v>
      </c>
      <c r="AC608" s="21">
        <f t="shared" si="59"/>
        <v>1.1726695167930245E-2</v>
      </c>
      <c r="AD608">
        <v>7.8267630601671304E-3</v>
      </c>
      <c r="AH608" s="12"/>
      <c r="AI608" s="12"/>
      <c r="AR608" s="12"/>
      <c r="AS608" s="12"/>
    </row>
    <row r="609" spans="2:45" x14ac:dyDescent="0.2">
      <c r="B609" s="21">
        <v>2.2082999999999999</v>
      </c>
      <c r="C609" s="21">
        <v>7.1911030465006437E-2</v>
      </c>
      <c r="D609" s="21">
        <f t="shared" si="54"/>
        <v>3.5955515232503222E-3</v>
      </c>
      <c r="E609" s="21">
        <v>6.6889461053292933E-3</v>
      </c>
      <c r="G609" s="21">
        <v>1.9601</v>
      </c>
      <c r="H609" s="21">
        <v>6.9689862781926334E-2</v>
      </c>
      <c r="I609" s="21">
        <f t="shared" si="55"/>
        <v>3.4844931390963169E-3</v>
      </c>
      <c r="J609" s="21">
        <v>1.6598855382224449E-2</v>
      </c>
      <c r="L609" s="21">
        <v>20.738199999999999</v>
      </c>
      <c r="M609" s="21">
        <v>0.20236061356860968</v>
      </c>
      <c r="N609" s="21">
        <f t="shared" si="56"/>
        <v>1.0118030678430485E-2</v>
      </c>
      <c r="O609" s="21">
        <v>7.1659563213851529E-2</v>
      </c>
      <c r="Q609" s="21">
        <v>15.648999999999999</v>
      </c>
      <c r="R609" s="21">
        <v>0.18724621339710143</v>
      </c>
      <c r="S609" s="21">
        <f t="shared" si="57"/>
        <v>9.3623106698550711E-3</v>
      </c>
      <c r="T609" s="21">
        <v>1.9825564304705119E-2</v>
      </c>
      <c r="V609" s="21">
        <v>32.210230000000003</v>
      </c>
      <c r="W609" s="21">
        <v>0.24360029411490144</v>
      </c>
      <c r="X609" s="21">
        <f t="shared" si="58"/>
        <v>1.2180014705745073E-2</v>
      </c>
      <c r="Y609" s="21">
        <v>1.1410159069881265E-2</v>
      </c>
      <c r="AA609" s="21">
        <v>24.594629999999999</v>
      </c>
      <c r="AB609" s="21">
        <v>0.23456927401899244</v>
      </c>
      <c r="AC609" s="21">
        <f t="shared" si="59"/>
        <v>1.1728463700949623E-2</v>
      </c>
      <c r="AD609">
        <v>1.0044981333980357E-2</v>
      </c>
      <c r="AH609" s="12"/>
      <c r="AI609" s="12"/>
      <c r="AR609" s="12"/>
      <c r="AS609" s="12"/>
    </row>
    <row r="610" spans="2:45" x14ac:dyDescent="0.2">
      <c r="B610" s="21">
        <v>2.2016</v>
      </c>
      <c r="C610" s="21">
        <v>7.1946587371114271E-2</v>
      </c>
      <c r="D610" s="21">
        <f t="shared" si="54"/>
        <v>3.5973293685557135E-3</v>
      </c>
      <c r="E610" s="21">
        <v>1.3032766398581629E-2</v>
      </c>
      <c r="G610" s="21">
        <v>1.9814000000000001</v>
      </c>
      <c r="H610" s="21">
        <v>6.9711519287839502E-2</v>
      </c>
      <c r="I610" s="21">
        <f t="shared" si="55"/>
        <v>3.4855759643919754E-3</v>
      </c>
      <c r="J610" s="21">
        <v>1.4087512200527157E-2</v>
      </c>
      <c r="L610" s="21">
        <v>20.755500000000001</v>
      </c>
      <c r="M610" s="21">
        <v>0.20245241885603268</v>
      </c>
      <c r="N610" s="21">
        <f t="shared" si="56"/>
        <v>1.0122620942801634E-2</v>
      </c>
      <c r="O610" s="21">
        <v>7.69406719492364E-2</v>
      </c>
      <c r="Q610" s="21">
        <v>15.6441</v>
      </c>
      <c r="R610" s="21">
        <v>0.18728097601762625</v>
      </c>
      <c r="S610" s="21">
        <f t="shared" si="57"/>
        <v>9.3640488008813125E-3</v>
      </c>
      <c r="T610" s="21">
        <v>1.2794256523924737E-2</v>
      </c>
      <c r="V610" s="21">
        <v>32.234549999999999</v>
      </c>
      <c r="W610" s="21">
        <v>0.24370059500467336</v>
      </c>
      <c r="X610" s="21">
        <f t="shared" si="58"/>
        <v>1.2185029750233669E-2</v>
      </c>
      <c r="Y610" s="21">
        <v>1.0352352389673939E-2</v>
      </c>
      <c r="AA610" s="21">
        <v>24.597049999999999</v>
      </c>
      <c r="AB610" s="21">
        <v>0.23460415083214706</v>
      </c>
      <c r="AC610" s="21">
        <f t="shared" si="59"/>
        <v>1.1730207541607354E-2</v>
      </c>
      <c r="AD610">
        <v>9.9120078692468364E-3</v>
      </c>
      <c r="AH610" s="12"/>
      <c r="AI610" s="12"/>
      <c r="AR610" s="12"/>
      <c r="AS610" s="12"/>
    </row>
    <row r="611" spans="2:45" x14ac:dyDescent="0.2">
      <c r="B611" s="21">
        <v>2.1905999999999999</v>
      </c>
      <c r="C611" s="21">
        <v>7.1982154656304614E-2</v>
      </c>
      <c r="D611" s="21">
        <f t="shared" si="54"/>
        <v>3.5991077328152311E-3</v>
      </c>
      <c r="E611" s="21">
        <v>1.3032766398581615E-2</v>
      </c>
      <c r="G611" s="21">
        <v>1.9672000000000001</v>
      </c>
      <c r="H611" s="21">
        <v>6.9733849242219745E-2</v>
      </c>
      <c r="I611" s="21">
        <f t="shared" si="55"/>
        <v>3.4866924621109875E-3</v>
      </c>
      <c r="J611" s="21">
        <v>1.4487477351147103E-2</v>
      </c>
      <c r="L611" s="21">
        <v>20.808299999999999</v>
      </c>
      <c r="M611" s="21">
        <v>0.20254504851963273</v>
      </c>
      <c r="N611" s="21">
        <f t="shared" si="56"/>
        <v>1.0127252425981637E-2</v>
      </c>
      <c r="O611" s="21">
        <v>4.6751288752289705E-2</v>
      </c>
      <c r="Q611" s="21">
        <v>15.6272</v>
      </c>
      <c r="R611" s="21">
        <v>0.18731466012929623</v>
      </c>
      <c r="S611" s="21">
        <f t="shared" si="57"/>
        <v>9.3657330064648124E-3</v>
      </c>
      <c r="T611" s="21">
        <v>1.208614909721006E-2</v>
      </c>
      <c r="V611" s="21">
        <v>32.225110000000001</v>
      </c>
      <c r="W611" s="21">
        <v>0.24380029269914671</v>
      </c>
      <c r="X611" s="21">
        <f t="shared" si="58"/>
        <v>1.2190014634957336E-2</v>
      </c>
      <c r="Y611" s="21">
        <v>1.0593922786200855E-2</v>
      </c>
      <c r="AA611" s="21">
        <v>24.613520000000001</v>
      </c>
      <c r="AB611" s="21">
        <v>0.23464188793285815</v>
      </c>
      <c r="AC611" s="21">
        <f t="shared" si="59"/>
        <v>1.1732094396642908E-2</v>
      </c>
      <c r="AD611">
        <v>1.2287255592686465E-2</v>
      </c>
      <c r="AH611" s="12"/>
      <c r="AI611" s="12"/>
      <c r="AR611" s="12"/>
      <c r="AS611" s="12"/>
    </row>
    <row r="612" spans="2:45" x14ac:dyDescent="0.2">
      <c r="B612" s="21">
        <v>2.1741000000000001</v>
      </c>
      <c r="C612" s="21">
        <v>7.2017216313909088E-2</v>
      </c>
      <c r="D612" s="21">
        <f t="shared" si="54"/>
        <v>3.6008608156954548E-3</v>
      </c>
      <c r="E612" s="21">
        <v>2.1386327407949275E-2</v>
      </c>
      <c r="G612" s="21">
        <v>1.9770000000000001</v>
      </c>
      <c r="H612" s="21">
        <v>6.9755529510046585E-2</v>
      </c>
      <c r="I612" s="21">
        <f t="shared" si="55"/>
        <v>3.4877764755023295E-3</v>
      </c>
      <c r="J612" s="21">
        <v>1.8578832040793046E-2</v>
      </c>
      <c r="L612" s="21">
        <v>20.856999999999999</v>
      </c>
      <c r="M612" s="21">
        <v>0.20263850121265278</v>
      </c>
      <c r="N612" s="21">
        <f t="shared" si="56"/>
        <v>1.0131925060632639E-2</v>
      </c>
      <c r="O612" s="21">
        <v>4.1499518069490093E-2</v>
      </c>
      <c r="Q612" s="21">
        <v>15.6493</v>
      </c>
      <c r="R612" s="21">
        <v>0.18734729109503279</v>
      </c>
      <c r="S612" s="21">
        <f t="shared" si="57"/>
        <v>9.36736455475164E-3</v>
      </c>
      <c r="T612" s="21">
        <v>1.1970254800963625E-2</v>
      </c>
      <c r="V612" s="21">
        <v>32.235930000000003</v>
      </c>
      <c r="W612" s="21">
        <v>0.24390285968331771</v>
      </c>
      <c r="X612" s="21">
        <f t="shared" si="58"/>
        <v>1.2195142984165887E-2</v>
      </c>
      <c r="Y612" s="21">
        <v>1.0180280939147968E-2</v>
      </c>
      <c r="AA612" s="21">
        <v>24.592369999999999</v>
      </c>
      <c r="AB612" s="21">
        <v>0.23467728236432672</v>
      </c>
      <c r="AC612" s="21">
        <f t="shared" si="59"/>
        <v>1.1733864118216336E-2</v>
      </c>
      <c r="AD612">
        <v>1.2282779408586804E-2</v>
      </c>
      <c r="AH612" s="12"/>
      <c r="AI612" s="12"/>
      <c r="AR612" s="12"/>
      <c r="AS612" s="12"/>
    </row>
    <row r="613" spans="2:45" x14ac:dyDescent="0.2">
      <c r="B613" s="21">
        <v>2.1901000000000002</v>
      </c>
      <c r="C613" s="21">
        <v>7.2053320116616526E-2</v>
      </c>
      <c r="D613" s="21">
        <f t="shared" si="54"/>
        <v>3.6026660058308263E-3</v>
      </c>
      <c r="E613" s="21">
        <v>1.7876325125707533E-2</v>
      </c>
      <c r="G613" s="21">
        <v>1.9449000000000001</v>
      </c>
      <c r="H613" s="21">
        <v>6.977722060895411E-2</v>
      </c>
      <c r="I613" s="21">
        <f t="shared" si="55"/>
        <v>3.4888610304477058E-3</v>
      </c>
      <c r="J613" s="21">
        <v>1.8672037917699245E-2</v>
      </c>
      <c r="L613" s="21">
        <v>20.7973</v>
      </c>
      <c r="M613" s="21">
        <v>0.202732775670732</v>
      </c>
      <c r="N613" s="21">
        <f t="shared" si="56"/>
        <v>1.01366387835366E-2</v>
      </c>
      <c r="O613" s="21">
        <v>4.4037677050452737E-2</v>
      </c>
      <c r="Q613" s="21">
        <v>15.660399999999999</v>
      </c>
      <c r="R613" s="21">
        <v>0.1873788943316505</v>
      </c>
      <c r="S613" s="21">
        <f t="shared" si="57"/>
        <v>9.3689447165825248E-3</v>
      </c>
      <c r="T613" s="21">
        <v>1.3225997126870609E-2</v>
      </c>
      <c r="V613" s="21">
        <v>32.232430000000001</v>
      </c>
      <c r="W613" s="21">
        <v>0.24400434060050202</v>
      </c>
      <c r="X613" s="21">
        <f t="shared" si="58"/>
        <v>1.2200217030025102E-2</v>
      </c>
      <c r="Y613" s="21">
        <v>1.8194718464431697E-2</v>
      </c>
      <c r="AA613" s="21">
        <v>24.579180000000001</v>
      </c>
      <c r="AB613" s="21">
        <v>0.23471218263422353</v>
      </c>
      <c r="AC613" s="21">
        <f t="shared" si="59"/>
        <v>1.1735609131711178E-2</v>
      </c>
      <c r="AD613">
        <v>2.093320042420635E-2</v>
      </c>
      <c r="AH613" s="12"/>
      <c r="AI613" s="12"/>
      <c r="AR613" s="12"/>
      <c r="AS613" s="12"/>
    </row>
    <row r="614" spans="2:45" x14ac:dyDescent="0.2">
      <c r="B614" s="21">
        <v>2.1465999999999998</v>
      </c>
      <c r="C614" s="21">
        <v>7.2088918353534925E-2</v>
      </c>
      <c r="D614" s="21">
        <f t="shared" si="54"/>
        <v>3.6044459176767466E-3</v>
      </c>
      <c r="E614" s="21">
        <v>2.0027031732136533E-2</v>
      </c>
      <c r="G614" s="21">
        <v>1.9946999999999999</v>
      </c>
      <c r="H614" s="21">
        <v>6.9799582676453475E-2</v>
      </c>
      <c r="I614" s="21">
        <f t="shared" si="55"/>
        <v>3.4899791338226741E-3</v>
      </c>
      <c r="J614" s="21">
        <v>2.2250730325092654E-2</v>
      </c>
      <c r="L614" s="21">
        <v>20.758900000000001</v>
      </c>
      <c r="M614" s="21">
        <v>0.20282787062146121</v>
      </c>
      <c r="N614" s="21">
        <f t="shared" si="56"/>
        <v>1.0141393531073061E-2</v>
      </c>
      <c r="O614" s="21">
        <v>4.4493111826438538E-2</v>
      </c>
      <c r="Q614" s="21">
        <v>15.6449</v>
      </c>
      <c r="R614" s="21">
        <v>0.18740949530687309</v>
      </c>
      <c r="S614" s="21">
        <f t="shared" si="57"/>
        <v>9.3704747653436549E-3</v>
      </c>
      <c r="T614" s="21">
        <v>7.5138538713495524E-3</v>
      </c>
      <c r="V614" s="21">
        <v>32.252769999999998</v>
      </c>
      <c r="W614" s="21">
        <v>0.24411020839813438</v>
      </c>
      <c r="X614" s="21">
        <f t="shared" si="58"/>
        <v>1.220551041990672E-2</v>
      </c>
      <c r="Y614" s="21">
        <v>5.2224772091412713E-2</v>
      </c>
      <c r="AA614" s="21">
        <v>24.595020000000002</v>
      </c>
      <c r="AB614" s="21">
        <v>0.2347475920823964</v>
      </c>
      <c r="AC614" s="21">
        <f t="shared" si="59"/>
        <v>1.1737379604119821E-2</v>
      </c>
      <c r="AD614">
        <v>6.0612400298949168E-2</v>
      </c>
      <c r="AH614" s="12"/>
      <c r="AI614" s="12"/>
      <c r="AR614" s="12"/>
      <c r="AS614" s="12"/>
    </row>
    <row r="615" spans="2:45" x14ac:dyDescent="0.2">
      <c r="B615" s="21">
        <v>2.1753</v>
      </c>
      <c r="C615" s="21">
        <v>7.2125042490483196E-2</v>
      </c>
      <c r="D615" s="21">
        <f t="shared" si="54"/>
        <v>3.60625212452416E-3</v>
      </c>
      <c r="E615" s="21">
        <v>2.2914253206247025E-2</v>
      </c>
      <c r="G615" s="21">
        <v>1.9597</v>
      </c>
      <c r="H615" s="21">
        <v>6.9821293107373672E-2</v>
      </c>
      <c r="I615" s="21">
        <f t="shared" si="55"/>
        <v>3.4910646553686837E-3</v>
      </c>
      <c r="J615" s="21">
        <v>2.3709660478378799E-2</v>
      </c>
      <c r="L615" s="21">
        <v>20.7456</v>
      </c>
      <c r="M615" s="21">
        <v>0.20292378478409756</v>
      </c>
      <c r="N615" s="21">
        <f t="shared" si="56"/>
        <v>1.0146189239204878E-2</v>
      </c>
      <c r="O615" s="21">
        <v>3.8986472012737264E-2</v>
      </c>
      <c r="Q615" s="21">
        <v>15.658099999999999</v>
      </c>
      <c r="R615" s="21">
        <v>0.1874391195364182</v>
      </c>
      <c r="S615" s="21">
        <f t="shared" si="57"/>
        <v>9.3719559768209101E-3</v>
      </c>
      <c r="T615" s="21">
        <v>1.2157178949082182E-2</v>
      </c>
      <c r="V615" s="21">
        <v>32.270339999999997</v>
      </c>
      <c r="W615" s="21">
        <v>0.24421450712808307</v>
      </c>
      <c r="X615" s="21">
        <f t="shared" si="58"/>
        <v>1.2210725356404155E-2</v>
      </c>
      <c r="Y615" s="21">
        <v>9.2290764868431907E-2</v>
      </c>
      <c r="AA615" s="21">
        <v>24.63298</v>
      </c>
      <c r="AB615" s="21">
        <v>0.23478250716201821</v>
      </c>
      <c r="AC615" s="21">
        <f t="shared" si="59"/>
        <v>1.1739125358100911E-2</v>
      </c>
      <c r="AD615">
        <v>8.8056403912492379E-2</v>
      </c>
      <c r="AH615" s="12"/>
      <c r="AI615" s="12"/>
      <c r="AR615" s="12"/>
      <c r="AS615" s="12"/>
    </row>
    <row r="616" spans="2:45" x14ac:dyDescent="0.2">
      <c r="B616" s="21">
        <v>2.1993</v>
      </c>
      <c r="C616" s="21">
        <v>7.216117681573922E-2</v>
      </c>
      <c r="D616" s="21">
        <f t="shared" si="54"/>
        <v>3.6080588407869612E-3</v>
      </c>
      <c r="E616" s="21">
        <v>2.7749720719315411E-2</v>
      </c>
      <c r="G616" s="21">
        <v>1.9962</v>
      </c>
      <c r="H616" s="21">
        <v>6.984367279941596E-2</v>
      </c>
      <c r="I616" s="21">
        <f t="shared" si="55"/>
        <v>3.492183639970798E-3</v>
      </c>
      <c r="J616" s="21">
        <v>1.9202786256166015E-2</v>
      </c>
      <c r="L616" s="21">
        <v>20.813099999999999</v>
      </c>
      <c r="M616" s="21">
        <v>0.20302051686927824</v>
      </c>
      <c r="N616" s="21">
        <f t="shared" si="56"/>
        <v>1.0151025843463913E-2</v>
      </c>
      <c r="O616" s="21">
        <v>3.9248503156170594E-2</v>
      </c>
      <c r="Q616" s="21">
        <v>15.6441</v>
      </c>
      <c r="R616" s="21">
        <v>0.18746779255793208</v>
      </c>
      <c r="S616" s="21">
        <f t="shared" si="57"/>
        <v>9.3733896278966038E-3</v>
      </c>
      <c r="T616" s="21">
        <v>1.2111853697927891E-2</v>
      </c>
      <c r="V616" s="21">
        <v>32.359670000000001</v>
      </c>
      <c r="W616" s="21">
        <v>0.24432319162314917</v>
      </c>
      <c r="X616" s="21">
        <f t="shared" si="58"/>
        <v>1.221615958115746E-2</v>
      </c>
      <c r="Y616" s="21">
        <v>0.12598604652897119</v>
      </c>
      <c r="AA616" s="21">
        <v>24.727810000000002</v>
      </c>
      <c r="AB616" s="21">
        <v>0.23481793117244171</v>
      </c>
      <c r="AC616" s="21">
        <f t="shared" si="59"/>
        <v>1.1740896558622087E-2</v>
      </c>
      <c r="AD616">
        <v>9.4563071386244354E-2</v>
      </c>
      <c r="AH616" s="12"/>
      <c r="AI616" s="12"/>
      <c r="AR616" s="12"/>
      <c r="AS616" s="12"/>
    </row>
    <row r="617" spans="2:45" x14ac:dyDescent="0.2">
      <c r="B617" s="21">
        <v>2.2029999999999998</v>
      </c>
      <c r="C617" s="21">
        <v>7.2196805688325316E-2</v>
      </c>
      <c r="D617" s="21">
        <f t="shared" si="54"/>
        <v>3.6098402844162662E-3</v>
      </c>
      <c r="E617" s="21">
        <v>1.6013962657631015E-2</v>
      </c>
      <c r="G617" s="21">
        <v>1.9553</v>
      </c>
      <c r="H617" s="21">
        <v>6.9866060134753299E-2</v>
      </c>
      <c r="I617" s="21">
        <f t="shared" si="55"/>
        <v>3.4933030067376652E-3</v>
      </c>
      <c r="J617" s="21">
        <v>1.6205400334456391E-2</v>
      </c>
      <c r="L617" s="21">
        <v>20.840599999999998</v>
      </c>
      <c r="M617" s="21">
        <v>0.20311806557873677</v>
      </c>
      <c r="N617" s="21">
        <f t="shared" si="56"/>
        <v>1.015590327893684E-2</v>
      </c>
      <c r="O617" s="21">
        <v>3.7170983306874759E-2</v>
      </c>
      <c r="Q617" s="21">
        <v>15.673400000000001</v>
      </c>
      <c r="R617" s="21">
        <v>0.18749553985853534</v>
      </c>
      <c r="S617" s="21">
        <f t="shared" si="57"/>
        <v>9.3747769929267682E-3</v>
      </c>
      <c r="T617" s="21">
        <v>1.3746890557504533E-2</v>
      </c>
      <c r="V617" s="21">
        <v>32.454270000000001</v>
      </c>
      <c r="W617" s="21">
        <v>0.24442990990727384</v>
      </c>
      <c r="X617" s="21">
        <f t="shared" si="58"/>
        <v>1.2221495495363693E-2</v>
      </c>
      <c r="Y617" s="21">
        <v>0.13377919800925747</v>
      </c>
      <c r="AA617" s="21">
        <v>24.782450000000001</v>
      </c>
      <c r="AB617" s="21">
        <v>0.23485336228819209</v>
      </c>
      <c r="AC617" s="21">
        <f t="shared" si="59"/>
        <v>1.1742668114409605E-2</v>
      </c>
      <c r="AD617">
        <v>7.7311677449141053E-2</v>
      </c>
      <c r="AH617" s="12"/>
      <c r="AI617" s="12"/>
      <c r="AR617" s="12"/>
      <c r="AS617" s="12"/>
    </row>
    <row r="618" spans="2:45" x14ac:dyDescent="0.2">
      <c r="B618" s="21">
        <v>2.2172000000000001</v>
      </c>
      <c r="C618" s="21">
        <v>7.2233475667727975E-2</v>
      </c>
      <c r="D618" s="21">
        <f t="shared" si="54"/>
        <v>3.6116737833863989E-3</v>
      </c>
      <c r="E618" s="21">
        <v>1.9269198218919273E-2</v>
      </c>
      <c r="G618" s="21">
        <v>1.9710000000000001</v>
      </c>
      <c r="H618" s="21">
        <v>6.9888454407462441E-2</v>
      </c>
      <c r="I618" s="21">
        <f t="shared" si="55"/>
        <v>3.4944227203731223E-3</v>
      </c>
      <c r="J618" s="21">
        <v>1.4742896594631573E-2</v>
      </c>
      <c r="L618" s="21">
        <v>20.776800000000001</v>
      </c>
      <c r="M618" s="21">
        <v>0.20321642960502087</v>
      </c>
      <c r="N618" s="21">
        <f t="shared" si="56"/>
        <v>1.0160821480251044E-2</v>
      </c>
      <c r="O618" s="21">
        <v>2.9834409664010065E-2</v>
      </c>
      <c r="Q618" s="21">
        <v>15.650399999999999</v>
      </c>
      <c r="R618" s="21">
        <v>0.18752238694170606</v>
      </c>
      <c r="S618" s="21">
        <f t="shared" si="57"/>
        <v>9.3761193470853037E-3</v>
      </c>
      <c r="T618" s="21">
        <v>1.3429556954717821E-2</v>
      </c>
      <c r="V618" s="21">
        <v>32.551389999999998</v>
      </c>
      <c r="W618" s="21">
        <v>0.24454084117372402</v>
      </c>
      <c r="X618" s="21">
        <f t="shared" si="58"/>
        <v>1.2227042058686202E-2</v>
      </c>
      <c r="Y618" s="21">
        <v>0.10340813652706377</v>
      </c>
      <c r="AA618" s="21">
        <v>24.81513</v>
      </c>
      <c r="AB618" s="21">
        <v>0.23488829872386799</v>
      </c>
      <c r="AC618" s="21">
        <f t="shared" si="59"/>
        <v>1.17444149361934E-2</v>
      </c>
      <c r="AD618">
        <v>4.2666494114233941E-2</v>
      </c>
      <c r="AH618" s="12"/>
      <c r="AI618" s="12"/>
      <c r="AR618" s="12"/>
      <c r="AS618" s="12"/>
    </row>
    <row r="619" spans="2:45" x14ac:dyDescent="0.2">
      <c r="B619" s="21">
        <v>2.1865999999999999</v>
      </c>
      <c r="C619" s="21">
        <v>7.2269640160365314E-2</v>
      </c>
      <c r="D619" s="21">
        <f t="shared" si="54"/>
        <v>3.6134820080182661E-3</v>
      </c>
      <c r="E619" s="21">
        <v>2.0021288669813436E-2</v>
      </c>
      <c r="G619" s="21">
        <v>1.9778</v>
      </c>
      <c r="H619" s="21">
        <v>6.991085469029247E-2</v>
      </c>
      <c r="I619" s="21">
        <f t="shared" si="55"/>
        <v>3.4955427345146235E-3</v>
      </c>
      <c r="J619" s="21">
        <v>9.4969995261661444E-3</v>
      </c>
      <c r="L619" s="21">
        <v>20.815000000000001</v>
      </c>
      <c r="M619" s="21">
        <v>0.20331560763121034</v>
      </c>
      <c r="N619" s="21">
        <f t="shared" si="56"/>
        <v>1.0165780381560519E-2</v>
      </c>
      <c r="O619" s="21">
        <v>4.0499530861480178E-2</v>
      </c>
      <c r="Q619" s="21">
        <v>15.6379</v>
      </c>
      <c r="R619" s="21">
        <v>0.18754835934784742</v>
      </c>
      <c r="S619" s="21">
        <f t="shared" si="57"/>
        <v>9.3774179673923718E-3</v>
      </c>
      <c r="T619" s="21">
        <v>1.2984914323938003E-2</v>
      </c>
      <c r="V619" s="21">
        <v>32.594670000000001</v>
      </c>
      <c r="W619" s="21">
        <v>0.24465084140063229</v>
      </c>
      <c r="X619" s="21">
        <f t="shared" si="58"/>
        <v>1.2232542070031615E-2</v>
      </c>
      <c r="Y619" s="21">
        <v>6.3308555503975114E-2</v>
      </c>
      <c r="AA619" s="21">
        <v>24.817540000000001</v>
      </c>
      <c r="AB619" s="21">
        <v>0.23492374371808109</v>
      </c>
      <c r="AC619" s="21">
        <f t="shared" si="59"/>
        <v>1.1746187185904054E-2</v>
      </c>
      <c r="AD619">
        <v>1.9397773841345663E-2</v>
      </c>
      <c r="AH619" s="12"/>
      <c r="AI619" s="12"/>
      <c r="AR619" s="12"/>
      <c r="AS619" s="12"/>
    </row>
    <row r="620" spans="2:45" x14ac:dyDescent="0.2">
      <c r="B620" s="21">
        <v>2.1659999999999999</v>
      </c>
      <c r="C620" s="21">
        <v>7.2306330019538192E-2</v>
      </c>
      <c r="D620" s="21">
        <f t="shared" si="54"/>
        <v>3.6153165009769096E-3</v>
      </c>
      <c r="E620" s="21">
        <v>1.898546812696492E-2</v>
      </c>
      <c r="G620" s="21">
        <v>1.9719</v>
      </c>
      <c r="H620" s="21">
        <v>6.9933260422433266E-2</v>
      </c>
      <c r="I620" s="21">
        <f t="shared" si="55"/>
        <v>3.4966630211216636E-3</v>
      </c>
      <c r="J620" s="21">
        <v>4.4892092844954178E-3</v>
      </c>
      <c r="L620" s="21">
        <v>20.854600000000001</v>
      </c>
      <c r="M620" s="21">
        <v>0.20341559833063796</v>
      </c>
      <c r="N620" s="21">
        <f t="shared" si="56"/>
        <v>1.0170779916531899E-2</v>
      </c>
      <c r="O620" s="21">
        <v>7.9891288636495597E-2</v>
      </c>
      <c r="Q620" s="21">
        <v>15.650399999999999</v>
      </c>
      <c r="R620" s="21">
        <v>0.18757348265171978</v>
      </c>
      <c r="S620" s="21">
        <f t="shared" si="57"/>
        <v>9.3786741325859891E-3</v>
      </c>
      <c r="T620" s="21">
        <v>7.0924607859332014E-3</v>
      </c>
      <c r="V620" s="21">
        <v>32.6006</v>
      </c>
      <c r="W620" s="21">
        <v>0.24476219782785291</v>
      </c>
      <c r="X620" s="21">
        <f t="shared" si="58"/>
        <v>1.2238109891392646E-2</v>
      </c>
      <c r="Y620" s="21">
        <v>2.2946386861552908E-2</v>
      </c>
      <c r="AA620" s="21">
        <v>24.83623</v>
      </c>
      <c r="AB620" s="21">
        <v>0.23495969712635789</v>
      </c>
      <c r="AC620" s="21">
        <f t="shared" si="59"/>
        <v>1.1747984856317895E-2</v>
      </c>
      <c r="AD620">
        <v>1.4869454260328315E-2</v>
      </c>
      <c r="AH620" s="12"/>
      <c r="AI620" s="12"/>
      <c r="AR620" s="12"/>
      <c r="AS620" s="12"/>
    </row>
    <row r="621" spans="2:45" x14ac:dyDescent="0.2">
      <c r="B621" s="21">
        <v>2.1796000000000002</v>
      </c>
      <c r="C621" s="21">
        <v>7.2343029671612727E-2</v>
      </c>
      <c r="D621" s="21">
        <f t="shared" si="54"/>
        <v>3.6171514835806363E-3</v>
      </c>
      <c r="E621" s="21">
        <v>9.4895732253879733E-3</v>
      </c>
      <c r="G621" s="21">
        <v>1.9792000000000001</v>
      </c>
      <c r="H621" s="21">
        <v>6.9955670748220997E-2</v>
      </c>
      <c r="I621" s="21">
        <f t="shared" si="55"/>
        <v>3.4977835374110501E-3</v>
      </c>
      <c r="J621" s="21">
        <v>1.3743543938882719E-2</v>
      </c>
      <c r="L621" s="21">
        <v>20.883600000000001</v>
      </c>
      <c r="M621" s="21">
        <v>0.20351640036661167</v>
      </c>
      <c r="N621" s="21">
        <f t="shared" si="56"/>
        <v>1.0175820018330584E-2</v>
      </c>
      <c r="O621" s="21">
        <v>9.3051023637570993E-2</v>
      </c>
      <c r="Q621" s="21">
        <v>15.6576</v>
      </c>
      <c r="R621" s="21">
        <v>0.18759778245994013</v>
      </c>
      <c r="S621" s="21">
        <f t="shared" si="57"/>
        <v>9.3798891229970073E-3</v>
      </c>
      <c r="T621" s="21">
        <v>3.6708078130024795E-2</v>
      </c>
      <c r="V621" s="21">
        <v>32.603969999999997</v>
      </c>
      <c r="W621" s="21">
        <v>0.24487698247553269</v>
      </c>
      <c r="X621" s="21">
        <f t="shared" si="58"/>
        <v>1.2243849123776636E-2</v>
      </c>
      <c r="Y621" s="21">
        <v>8.6561174899595448E-3</v>
      </c>
      <c r="AA621" s="21">
        <v>24.815819999999999</v>
      </c>
      <c r="AB621" s="21">
        <v>0.23499465388046487</v>
      </c>
      <c r="AC621" s="21">
        <f t="shared" si="59"/>
        <v>1.1749732694023244E-2</v>
      </c>
      <c r="AD621">
        <v>1.7337866939159671E-2</v>
      </c>
      <c r="AH621" s="12"/>
      <c r="AI621" s="12"/>
      <c r="AR621" s="12"/>
      <c r="AS621" s="12"/>
    </row>
    <row r="622" spans="2:45" x14ac:dyDescent="0.2">
      <c r="B622" s="21">
        <v>2.1808000000000001</v>
      </c>
      <c r="C622" s="21">
        <v>7.2379739092194195E-2</v>
      </c>
      <c r="D622" s="21">
        <f t="shared" si="54"/>
        <v>3.6189869546097101E-3</v>
      </c>
      <c r="E622" s="21">
        <v>2.7144852182319899E-2</v>
      </c>
      <c r="G622" s="21">
        <v>1.9689000000000001</v>
      </c>
      <c r="H622" s="21">
        <v>6.997874510188791E-2</v>
      </c>
      <c r="I622" s="21">
        <f t="shared" si="55"/>
        <v>3.4989372550943958E-3</v>
      </c>
      <c r="J622" s="21">
        <v>1.2773292449482242E-2</v>
      </c>
      <c r="L622" s="21">
        <v>20.986699999999999</v>
      </c>
      <c r="M622" s="21">
        <v>0.20361801239213731</v>
      </c>
      <c r="N622" s="21">
        <f t="shared" si="56"/>
        <v>1.0180900619606865E-2</v>
      </c>
      <c r="O622" s="21">
        <v>9.0912908874371909E-2</v>
      </c>
      <c r="Q622" s="21">
        <v>15.6495</v>
      </c>
      <c r="R622" s="21">
        <v>0.18762128440855291</v>
      </c>
      <c r="S622" s="21">
        <f t="shared" si="57"/>
        <v>9.3810642204276463E-3</v>
      </c>
      <c r="T622" s="21">
        <v>6.3225445826819104E-2</v>
      </c>
      <c r="V622" s="21">
        <v>32.607280000000003</v>
      </c>
      <c r="W622" s="21">
        <v>0.24499074154576289</v>
      </c>
      <c r="X622" s="21">
        <f t="shared" si="58"/>
        <v>1.2249537077288146E-2</v>
      </c>
      <c r="Y622" s="21">
        <v>6.7206599378327042E-3</v>
      </c>
      <c r="AA622" s="21">
        <v>24.794270000000001</v>
      </c>
      <c r="AB622" s="21">
        <v>0.23503011881959024</v>
      </c>
      <c r="AC622" s="21">
        <f t="shared" si="59"/>
        <v>1.1751505940979512E-2</v>
      </c>
      <c r="AD622">
        <v>1.7057358529385565E-2</v>
      </c>
      <c r="AH622" s="12"/>
      <c r="AI622" s="12"/>
      <c r="AR622" s="12"/>
      <c r="AS622" s="12"/>
    </row>
    <row r="623" spans="2:45" x14ac:dyDescent="0.2">
      <c r="B623" s="21">
        <v>2.1911</v>
      </c>
      <c r="C623" s="21">
        <v>7.2416458331564626E-2</v>
      </c>
      <c r="D623" s="21">
        <f t="shared" si="54"/>
        <v>3.6208229165782314E-3</v>
      </c>
      <c r="E623" s="21">
        <v>2.3814596364414731E-2</v>
      </c>
      <c r="G623" s="21">
        <v>1.9452</v>
      </c>
      <c r="H623" s="21">
        <v>7.0001162259381161E-2</v>
      </c>
      <c r="I623" s="21">
        <f t="shared" si="55"/>
        <v>3.5000581129690581E-3</v>
      </c>
      <c r="J623" s="21">
        <v>1.7201395292243002E-2</v>
      </c>
      <c r="L623" s="21">
        <v>21.036899999999999</v>
      </c>
      <c r="M623" s="21">
        <v>0.20372043304964291</v>
      </c>
      <c r="N623" s="21">
        <f t="shared" si="56"/>
        <v>1.0186021652482146E-2</v>
      </c>
      <c r="O623" s="21">
        <v>8.3754002889413398E-2</v>
      </c>
      <c r="Q623" s="21">
        <v>15.7294</v>
      </c>
      <c r="R623" s="21">
        <v>0.18764401416066878</v>
      </c>
      <c r="S623" s="21">
        <f t="shared" si="57"/>
        <v>9.3822007080334394E-3</v>
      </c>
      <c r="T623" s="21">
        <v>7.4302711928973364E-2</v>
      </c>
      <c r="V623" s="21">
        <v>32.617939999999997</v>
      </c>
      <c r="W623" s="21">
        <v>0.24510641484240672</v>
      </c>
      <c r="X623" s="21">
        <f t="shared" si="58"/>
        <v>1.2255320742120338E-2</v>
      </c>
      <c r="Y623" s="21">
        <v>7.0242259360019689E-3</v>
      </c>
      <c r="AA623" s="21">
        <v>24.796009999999999</v>
      </c>
      <c r="AB623" s="21">
        <v>0.23506559017774364</v>
      </c>
      <c r="AC623" s="21">
        <f t="shared" si="59"/>
        <v>1.1753279508887183E-2</v>
      </c>
      <c r="AD623">
        <v>9.9978587707562107E-3</v>
      </c>
      <c r="AH623" s="12"/>
      <c r="AI623" s="12"/>
      <c r="AR623" s="12"/>
      <c r="AS623" s="12"/>
    </row>
    <row r="624" spans="2:45" x14ac:dyDescent="0.2">
      <c r="B624" s="21">
        <v>2.2366999999999999</v>
      </c>
      <c r="C624" s="21">
        <v>7.2453702300061651E-2</v>
      </c>
      <c r="D624" s="21">
        <f t="shared" si="54"/>
        <v>3.6226851150030826E-3</v>
      </c>
      <c r="E624" s="21">
        <v>2.2882919394168151E-2</v>
      </c>
      <c r="G624" s="21">
        <v>1.9681999999999999</v>
      </c>
      <c r="H624" s="21">
        <v>7.0024241791361158E-2</v>
      </c>
      <c r="I624" s="21">
        <f t="shared" si="55"/>
        <v>3.5012120895680579E-3</v>
      </c>
      <c r="J624" s="21">
        <v>1.4792160085666993E-2</v>
      </c>
      <c r="L624" s="21">
        <v>21.0578</v>
      </c>
      <c r="M624" s="21">
        <v>0.20382366097070553</v>
      </c>
      <c r="N624" s="21">
        <f t="shared" si="56"/>
        <v>1.0191183048535278E-2</v>
      </c>
      <c r="O624" s="21">
        <v>5.3671901401012821E-2</v>
      </c>
      <c r="Q624" s="21">
        <v>15.791700000000001</v>
      </c>
      <c r="R624" s="21">
        <v>0.18766599740417594</v>
      </c>
      <c r="S624" s="21">
        <f t="shared" si="57"/>
        <v>9.3832998702087986E-3</v>
      </c>
      <c r="T624" s="21">
        <v>6.8680179091205246E-2</v>
      </c>
      <c r="V624" s="21">
        <v>32.611249999999998</v>
      </c>
      <c r="W624" s="21">
        <v>0.2452254292051895</v>
      </c>
      <c r="X624" s="21">
        <f t="shared" si="58"/>
        <v>1.2261271460259475E-2</v>
      </c>
      <c r="Y624" s="21">
        <v>1.6598146583277622E-2</v>
      </c>
      <c r="AA624" s="21">
        <v>24.81099</v>
      </c>
      <c r="AB624" s="21">
        <v>0.23510106784005716</v>
      </c>
      <c r="AC624" s="21">
        <f t="shared" si="59"/>
        <v>1.1755053392002859E-2</v>
      </c>
      <c r="AD624">
        <v>1.0660111631685124E-2</v>
      </c>
      <c r="AH624" s="12"/>
      <c r="AI624" s="12"/>
      <c r="AR624" s="12"/>
      <c r="AS624" s="12"/>
    </row>
    <row r="625" spans="2:45" x14ac:dyDescent="0.2">
      <c r="B625" s="21">
        <v>2.1863000000000001</v>
      </c>
      <c r="C625" s="21">
        <v>7.2490440860108446E-2</v>
      </c>
      <c r="D625" s="21">
        <f t="shared" si="54"/>
        <v>3.6245220430054224E-3</v>
      </c>
      <c r="E625" s="21">
        <v>2.5238700441979869E-2</v>
      </c>
      <c r="G625" s="21">
        <v>1.9388000000000001</v>
      </c>
      <c r="H625" s="21">
        <v>7.0046662712843988E-2</v>
      </c>
      <c r="I625" s="21">
        <f t="shared" si="55"/>
        <v>3.5023331356421996E-3</v>
      </c>
      <c r="J625" s="21">
        <v>1.5361249949141502E-2</v>
      </c>
      <c r="L625" s="21">
        <v>21.102699999999999</v>
      </c>
      <c r="M625" s="21">
        <v>0.20392769477577818</v>
      </c>
      <c r="N625" s="21">
        <f t="shared" si="56"/>
        <v>1.019638473878891E-2</v>
      </c>
      <c r="O625" s="21">
        <v>3.4117107145829481E-2</v>
      </c>
      <c r="Q625" s="21">
        <v>15.8111</v>
      </c>
      <c r="R625" s="21">
        <v>0.18768725984952128</v>
      </c>
      <c r="S625" s="21">
        <f t="shared" si="57"/>
        <v>9.3843629924760651E-3</v>
      </c>
      <c r="T625" s="21">
        <v>3.6774080545949737E-2</v>
      </c>
      <c r="V625" s="21">
        <v>32.599559999999997</v>
      </c>
      <c r="W625" s="21">
        <v>0.24534349473295697</v>
      </c>
      <c r="X625" s="21">
        <f t="shared" si="58"/>
        <v>1.2267174736647849E-2</v>
      </c>
      <c r="Y625" s="21">
        <v>2.5851085663855865E-2</v>
      </c>
      <c r="AA625" s="21">
        <v>24.796130000000002</v>
      </c>
      <c r="AB625" s="21">
        <v>0.23513605009053126</v>
      </c>
      <c r="AC625" s="21">
        <f t="shared" si="59"/>
        <v>1.1756802504526563E-2</v>
      </c>
      <c r="AD625">
        <v>1.0999419075569112E-2</v>
      </c>
      <c r="AH625" s="12"/>
      <c r="AI625" s="12"/>
      <c r="AR625" s="12"/>
      <c r="AS625" s="12"/>
    </row>
    <row r="626" spans="2:45" x14ac:dyDescent="0.2">
      <c r="B626" s="21">
        <v>2.2109000000000001</v>
      </c>
      <c r="C626" s="21">
        <v>7.2527703931766691E-2</v>
      </c>
      <c r="D626" s="21">
        <f t="shared" si="54"/>
        <v>3.6263851965883348E-3</v>
      </c>
      <c r="E626" s="21">
        <v>2.5310333857932313E-2</v>
      </c>
      <c r="G626" s="21">
        <v>1.9416</v>
      </c>
      <c r="H626" s="21">
        <v>7.0069084375422017E-2</v>
      </c>
      <c r="I626" s="21">
        <f t="shared" si="55"/>
        <v>3.5034542187711011E-3</v>
      </c>
      <c r="J626" s="21">
        <v>1.5767751900635674E-2</v>
      </c>
      <c r="L626" s="21">
        <v>21.121600000000001</v>
      </c>
      <c r="M626" s="21">
        <v>0.20403253307391983</v>
      </c>
      <c r="N626" s="21">
        <f t="shared" si="56"/>
        <v>1.0201626653695992E-2</v>
      </c>
      <c r="O626" s="21">
        <v>3.1252567894494418E-2</v>
      </c>
      <c r="Q626" s="21">
        <v>15.8062</v>
      </c>
      <c r="R626" s="21">
        <v>0.18770782722756132</v>
      </c>
      <c r="S626" s="21">
        <f t="shared" si="57"/>
        <v>9.3853913613780662E-3</v>
      </c>
      <c r="T626" s="21">
        <v>1.167976883332855E-2</v>
      </c>
      <c r="V626" s="21">
        <v>32.643009999999997</v>
      </c>
      <c r="W626" s="21">
        <v>0.24546338357935008</v>
      </c>
      <c r="X626" s="21">
        <f t="shared" si="58"/>
        <v>1.2273169178967504E-2</v>
      </c>
      <c r="Y626" s="21">
        <v>5.8809742985325264E-2</v>
      </c>
      <c r="AA626" s="21">
        <v>24.817779999999999</v>
      </c>
      <c r="AB626" s="21">
        <v>0.23517154002606275</v>
      </c>
      <c r="AC626" s="21">
        <f t="shared" si="59"/>
        <v>1.1758577001303137E-2</v>
      </c>
      <c r="AD626">
        <v>8.8451806086696887E-3</v>
      </c>
      <c r="AH626" s="12"/>
      <c r="AI626" s="12"/>
      <c r="AR626" s="12"/>
      <c r="AS626" s="12"/>
    </row>
    <row r="627" spans="2:45" x14ac:dyDescent="0.2">
      <c r="B627" s="21">
        <v>2.1714000000000002</v>
      </c>
      <c r="C627" s="21">
        <v>7.2564976465348735E-2</v>
      </c>
      <c r="D627" s="21">
        <f t="shared" si="54"/>
        <v>3.628248823267437E-3</v>
      </c>
      <c r="E627" s="21">
        <v>1.7712622617783023E-2</v>
      </c>
      <c r="G627" s="21">
        <v>1.9709000000000001</v>
      </c>
      <c r="H627" s="21">
        <v>7.009216596047127E-2</v>
      </c>
      <c r="I627" s="21">
        <f t="shared" si="55"/>
        <v>3.5046082980235635E-3</v>
      </c>
      <c r="J627" s="21">
        <v>2.3213638232728647E-2</v>
      </c>
      <c r="L627" s="21">
        <v>21.071100000000001</v>
      </c>
      <c r="M627" s="21">
        <v>0.20413817446252464</v>
      </c>
      <c r="N627" s="21">
        <f t="shared" si="56"/>
        <v>1.0206908723126233E-2</v>
      </c>
      <c r="O627" s="21">
        <v>2.6553022426834782E-2</v>
      </c>
      <c r="Q627" s="21">
        <v>15.8224</v>
      </c>
      <c r="R627" s="21">
        <v>0.18772772528748774</v>
      </c>
      <c r="S627" s="21">
        <f t="shared" si="57"/>
        <v>9.386386264374387E-3</v>
      </c>
      <c r="T627" s="21">
        <v>6.3618393566639694E-3</v>
      </c>
      <c r="V627" s="21">
        <v>32.663519999999998</v>
      </c>
      <c r="W627" s="21">
        <v>0.24558431041725357</v>
      </c>
      <c r="X627" s="21">
        <f t="shared" si="58"/>
        <v>1.2279215520862679E-2</v>
      </c>
      <c r="Y627" s="21">
        <v>9.9933639081142542E-2</v>
      </c>
      <c r="AA627" s="21">
        <v>24.81775</v>
      </c>
      <c r="AB627" s="21">
        <v>0.23520703592032505</v>
      </c>
      <c r="AC627" s="21">
        <f t="shared" si="59"/>
        <v>1.1760351796016253E-2</v>
      </c>
      <c r="AD627">
        <v>1.0599824055142598E-2</v>
      </c>
      <c r="AH627" s="12"/>
      <c r="AI627" s="12"/>
      <c r="AR627" s="12"/>
      <c r="AS627" s="12"/>
    </row>
    <row r="628" spans="2:45" x14ac:dyDescent="0.2">
      <c r="B628" s="21">
        <v>2.2124000000000001</v>
      </c>
      <c r="C628" s="21">
        <v>7.2602773051213237E-2</v>
      </c>
      <c r="D628" s="21">
        <f t="shared" si="54"/>
        <v>3.630138652560662E-3</v>
      </c>
      <c r="E628" s="21">
        <v>1.666112241117022E-2</v>
      </c>
      <c r="G628" s="21">
        <v>1.9674</v>
      </c>
      <c r="H628" s="21">
        <v>7.0115246549892971E-2</v>
      </c>
      <c r="I628" s="21">
        <f t="shared" si="55"/>
        <v>3.5057623274946485E-3</v>
      </c>
      <c r="J628" s="21">
        <v>2.2418407615172015E-2</v>
      </c>
      <c r="L628" s="21">
        <v>21.1296</v>
      </c>
      <c r="M628" s="21">
        <v>0.20424461752705533</v>
      </c>
      <c r="N628" s="21">
        <f t="shared" si="56"/>
        <v>1.0212230876352767E-2</v>
      </c>
      <c r="O628" s="21">
        <v>2.65096586171907E-2</v>
      </c>
      <c r="Q628" s="21">
        <v>15.8165</v>
      </c>
      <c r="R628" s="21">
        <v>0.1877469797948195</v>
      </c>
      <c r="S628" s="21">
        <f t="shared" si="57"/>
        <v>9.3873489897409752E-3</v>
      </c>
      <c r="T628" s="21">
        <v>1.1016442256917473E-2</v>
      </c>
      <c r="V628" s="21">
        <v>32.747999999999998</v>
      </c>
      <c r="W628" s="21">
        <v>0.2457091394416609</v>
      </c>
      <c r="X628" s="21">
        <f t="shared" si="58"/>
        <v>1.2285456972083046E-2</v>
      </c>
      <c r="Y628" s="21">
        <v>0.1244385364346597</v>
      </c>
      <c r="AA628" s="21">
        <v>24.80969</v>
      </c>
      <c r="AB628" s="21">
        <v>0.23524303922873496</v>
      </c>
      <c r="AC628" s="21">
        <f t="shared" si="59"/>
        <v>1.1762151961436748E-2</v>
      </c>
      <c r="AD628">
        <v>1.0701783496220649E-2</v>
      </c>
      <c r="AH628" s="12"/>
      <c r="AI628" s="12"/>
      <c r="AR628" s="12"/>
      <c r="AS628" s="12"/>
    </row>
    <row r="629" spans="2:45" x14ac:dyDescent="0.2">
      <c r="B629" s="21">
        <v>2.2044000000000001</v>
      </c>
      <c r="C629" s="21">
        <v>7.2640064318366726E-2</v>
      </c>
      <c r="D629" s="21">
        <f t="shared" si="54"/>
        <v>3.6320032159183366E-3</v>
      </c>
      <c r="E629" s="21">
        <v>1.6892069145015943E-2</v>
      </c>
      <c r="G629" s="21">
        <v>1.9951000000000001</v>
      </c>
      <c r="H629" s="21">
        <v>7.0138325500390605E-2</v>
      </c>
      <c r="I629" s="21">
        <f t="shared" si="55"/>
        <v>3.5069162750195303E-3</v>
      </c>
      <c r="J629" s="21">
        <v>2.2516149759672546E-2</v>
      </c>
      <c r="L629" s="21">
        <v>21.0748</v>
      </c>
      <c r="M629" s="21">
        <v>0.20435186084077586</v>
      </c>
      <c r="N629" s="21">
        <f t="shared" si="56"/>
        <v>1.0217593042038793E-2</v>
      </c>
      <c r="O629" s="21">
        <v>2.3921684723279581E-2</v>
      </c>
      <c r="Q629" s="21">
        <v>15.8096</v>
      </c>
      <c r="R629" s="21">
        <v>0.18776561652947205</v>
      </c>
      <c r="S629" s="21">
        <f t="shared" si="57"/>
        <v>9.3882808264736037E-3</v>
      </c>
      <c r="T629" s="21">
        <v>1.1352620842783181E-2</v>
      </c>
      <c r="V629" s="21">
        <v>32.851599999999998</v>
      </c>
      <c r="W629" s="21">
        <v>0.24583292175874144</v>
      </c>
      <c r="X629" s="21">
        <f t="shared" si="58"/>
        <v>1.2291646087937072E-2</v>
      </c>
      <c r="Y629" s="21">
        <v>0.13197579713720292</v>
      </c>
      <c r="AA629" s="21">
        <v>24.797260000000001</v>
      </c>
      <c r="AB629" s="21">
        <v>0.23527854668401996</v>
      </c>
      <c r="AC629" s="21">
        <f t="shared" si="59"/>
        <v>1.1763927334200999E-2</v>
      </c>
      <c r="AD629">
        <v>1.0440921894162422E-2</v>
      </c>
      <c r="AH629" s="12"/>
      <c r="AI629" s="12"/>
      <c r="AR629" s="12"/>
      <c r="AS629" s="12"/>
    </row>
    <row r="630" spans="2:45" x14ac:dyDescent="0.2">
      <c r="B630" s="21">
        <v>2.2006999999999999</v>
      </c>
      <c r="C630" s="21">
        <v>7.2677879324385672E-2</v>
      </c>
      <c r="D630" s="21">
        <f t="shared" si="54"/>
        <v>3.6338939662192839E-3</v>
      </c>
      <c r="E630" s="21">
        <v>2.0499097541111511E-2</v>
      </c>
      <c r="G630" s="21">
        <v>1.9419999999999999</v>
      </c>
      <c r="H630" s="21">
        <v>7.0162061676365822E-2</v>
      </c>
      <c r="I630" s="21">
        <f t="shared" si="55"/>
        <v>3.5081030838182911E-3</v>
      </c>
      <c r="J630" s="21">
        <v>2.7294541578857901E-2</v>
      </c>
      <c r="L630" s="21">
        <v>21.098800000000001</v>
      </c>
      <c r="M630" s="21">
        <v>0.20445990296448707</v>
      </c>
      <c r="N630" s="21">
        <f t="shared" si="56"/>
        <v>1.0222995148224355E-2</v>
      </c>
      <c r="O630" s="21">
        <v>2.1488671434036932E-2</v>
      </c>
      <c r="Q630" s="21">
        <v>15.7934</v>
      </c>
      <c r="R630" s="21">
        <v>0.18778366128389373</v>
      </c>
      <c r="S630" s="21">
        <f t="shared" si="57"/>
        <v>9.3891830641946866E-3</v>
      </c>
      <c r="T630" s="21">
        <v>8.7628762401391457E-3</v>
      </c>
      <c r="V630" s="21">
        <v>32.935369999999999</v>
      </c>
      <c r="W630" s="21">
        <v>0.24595860579248363</v>
      </c>
      <c r="X630" s="21">
        <f t="shared" si="58"/>
        <v>1.2297930289624183E-2</v>
      </c>
      <c r="Y630" s="21">
        <v>0.10623719513428594</v>
      </c>
      <c r="AA630" s="21">
        <v>24.795760000000001</v>
      </c>
      <c r="AB630" s="21">
        <v>0.23531405975137804</v>
      </c>
      <c r="AC630" s="21">
        <f t="shared" si="59"/>
        <v>1.1765702987568903E-2</v>
      </c>
      <c r="AD630">
        <v>6.405610821771917E-3</v>
      </c>
      <c r="AH630" s="12"/>
      <c r="AI630" s="12"/>
      <c r="AR630" s="12"/>
      <c r="AS630" s="12"/>
    </row>
    <row r="631" spans="2:45" x14ac:dyDescent="0.2">
      <c r="B631" s="21">
        <v>2.1821999999999999</v>
      </c>
      <c r="C631" s="21">
        <v>7.271518908491427E-2</v>
      </c>
      <c r="D631" s="21">
        <f t="shared" si="54"/>
        <v>3.6357594542457137E-3</v>
      </c>
      <c r="E631" s="21">
        <v>2.1526193346711457E-2</v>
      </c>
      <c r="G631" s="21">
        <v>1.9412</v>
      </c>
      <c r="H631" s="21">
        <v>7.0184475242321381E-2</v>
      </c>
      <c r="I631" s="21">
        <f t="shared" si="55"/>
        <v>3.5092237621160692E-3</v>
      </c>
      <c r="J631" s="21">
        <v>3.6908982646504954E-2</v>
      </c>
      <c r="L631" s="21">
        <v>21.1051</v>
      </c>
      <c r="M631" s="21">
        <v>0.20456874244626216</v>
      </c>
      <c r="N631" s="21">
        <f t="shared" si="56"/>
        <v>1.0228437122313109E-2</v>
      </c>
      <c r="O631" s="21">
        <v>3.7209178975086604E-2</v>
      </c>
      <c r="Q631" s="21">
        <v>15.803000000000001</v>
      </c>
      <c r="R631" s="21">
        <v>0.18780113986127747</v>
      </c>
      <c r="S631" s="21">
        <f t="shared" si="57"/>
        <v>9.390056993063875E-3</v>
      </c>
      <c r="T631" s="21">
        <v>6.930512246580132E-3</v>
      </c>
      <c r="V631" s="21">
        <v>32.984529999999999</v>
      </c>
      <c r="W631" s="21">
        <v>0.24608484322592944</v>
      </c>
      <c r="X631" s="21">
        <f t="shared" si="58"/>
        <v>1.2304242161296473E-2</v>
      </c>
      <c r="Y631" s="21">
        <v>6.711717790551211E-2</v>
      </c>
      <c r="AA631" s="21">
        <v>24.793589999999998</v>
      </c>
      <c r="AB631" s="21">
        <v>0.23534907677431272</v>
      </c>
      <c r="AC631" s="21">
        <f t="shared" si="59"/>
        <v>1.1767453838715636E-2</v>
      </c>
      <c r="AD631">
        <v>1.0038851029873848E-2</v>
      </c>
      <c r="AH631" s="12"/>
      <c r="AI631" s="12"/>
      <c r="AR631" s="12"/>
      <c r="AS631" s="12"/>
    </row>
    <row r="632" spans="2:45" x14ac:dyDescent="0.2">
      <c r="B632" s="21">
        <v>2.2385000000000002</v>
      </c>
      <c r="C632" s="21">
        <v>7.27535367276015E-2</v>
      </c>
      <c r="D632" s="21">
        <f t="shared" si="54"/>
        <v>3.6376768363800753E-3</v>
      </c>
      <c r="E632" s="21">
        <v>2.1352821827571287E-2</v>
      </c>
      <c r="G632" s="21">
        <v>1.9972000000000001</v>
      </c>
      <c r="H632" s="21">
        <v>7.0207544520697884E-2</v>
      </c>
      <c r="I632" s="21">
        <f t="shared" si="55"/>
        <v>3.5103772260348942E-3</v>
      </c>
      <c r="J632" s="21">
        <v>3.0568562282187926E-2</v>
      </c>
      <c r="L632" s="21">
        <v>21.081900000000001</v>
      </c>
      <c r="M632" s="21">
        <v>0.20467837782118653</v>
      </c>
      <c r="N632" s="21">
        <f t="shared" si="56"/>
        <v>1.0233918891059327E-2</v>
      </c>
      <c r="O632" s="21">
        <v>5.4726931213069374E-2</v>
      </c>
      <c r="Q632" s="21">
        <v>15.8102</v>
      </c>
      <c r="R632" s="21">
        <v>0.18781807807384285</v>
      </c>
      <c r="S632" s="21">
        <f t="shared" si="57"/>
        <v>9.3909039036921427E-3</v>
      </c>
      <c r="T632" s="21">
        <v>6.0338213430627822E-3</v>
      </c>
      <c r="V632" s="21">
        <v>33.006970000000003</v>
      </c>
      <c r="W632" s="21">
        <v>0.24621289331667845</v>
      </c>
      <c r="X632" s="21">
        <f t="shared" si="58"/>
        <v>1.2310644665833924E-2</v>
      </c>
      <c r="Y632" s="21">
        <v>3.4096088045405738E-2</v>
      </c>
      <c r="AA632" s="21">
        <v>24.802050000000001</v>
      </c>
      <c r="AB632" s="21">
        <v>0.23538460072826534</v>
      </c>
      <c r="AC632" s="21">
        <f t="shared" si="59"/>
        <v>1.1769230036413267E-2</v>
      </c>
      <c r="AD632">
        <v>1.2361695676564938E-2</v>
      </c>
      <c r="AH632" s="12"/>
      <c r="AI632" s="12"/>
      <c r="AR632" s="12"/>
      <c r="AS632" s="12"/>
    </row>
    <row r="633" spans="2:45" x14ac:dyDescent="0.2">
      <c r="B633" s="21">
        <v>2.2223000000000002</v>
      </c>
      <c r="C633" s="21">
        <v>7.2791378955256475E-2</v>
      </c>
      <c r="D633" s="21">
        <f t="shared" si="54"/>
        <v>3.6395689477628241E-3</v>
      </c>
      <c r="E633" s="21">
        <v>2.3226342802946873E-2</v>
      </c>
      <c r="G633" s="21">
        <v>1.9133</v>
      </c>
      <c r="H633" s="21">
        <v>7.0230608986298584E-2</v>
      </c>
      <c r="I633" s="21">
        <f t="shared" si="55"/>
        <v>3.5115304493149296E-3</v>
      </c>
      <c r="J633" s="21">
        <v>3.1039281563850701E-2</v>
      </c>
      <c r="L633" s="21">
        <v>21.168700000000001</v>
      </c>
      <c r="M633" s="21">
        <v>0.20478880761109633</v>
      </c>
      <c r="N633" s="21">
        <f t="shared" si="56"/>
        <v>1.0239440380554818E-2</v>
      </c>
      <c r="O633" s="21">
        <v>6.2836438473229478E-2</v>
      </c>
      <c r="Q633" s="21">
        <v>15.800700000000001</v>
      </c>
      <c r="R633" s="21">
        <v>0.18783450174119073</v>
      </c>
      <c r="S633" s="21">
        <f t="shared" si="57"/>
        <v>9.3917250870595367E-3</v>
      </c>
      <c r="T633" s="21">
        <v>5.6411878181813003E-3</v>
      </c>
      <c r="V633" s="21">
        <v>33.013539999999999</v>
      </c>
      <c r="W633" s="21">
        <v>0.24634253310383311</v>
      </c>
      <c r="X633" s="21">
        <f t="shared" si="58"/>
        <v>1.2317126655191656E-2</v>
      </c>
      <c r="Y633" s="21">
        <v>1.2995862033740322E-2</v>
      </c>
      <c r="AA633" s="21">
        <v>24.81851</v>
      </c>
      <c r="AB633" s="21">
        <v>0.23542063146698294</v>
      </c>
      <c r="AC633" s="21">
        <f t="shared" si="59"/>
        <v>1.1771031573349147E-2</v>
      </c>
      <c r="AD633">
        <v>1.1383394924187206E-2</v>
      </c>
      <c r="AH633" s="12"/>
      <c r="AI633" s="12"/>
      <c r="AR633" s="12"/>
      <c r="AS633" s="12"/>
    </row>
    <row r="634" spans="2:45" x14ac:dyDescent="0.2">
      <c r="B634" s="21">
        <v>2.2086000000000001</v>
      </c>
      <c r="C634" s="21">
        <v>7.282974433937757E-2</v>
      </c>
      <c r="D634" s="21">
        <f t="shared" si="54"/>
        <v>3.6414872169688787E-3</v>
      </c>
      <c r="E634" s="21">
        <v>1.9619301720499582E-2</v>
      </c>
      <c r="G634" s="21">
        <v>1.9547000000000001</v>
      </c>
      <c r="H634" s="21">
        <v>7.0253667842909887E-2</v>
      </c>
      <c r="I634" s="21">
        <f t="shared" si="55"/>
        <v>3.5126833921454944E-3</v>
      </c>
      <c r="J634" s="21">
        <v>3.0111675476465968E-2</v>
      </c>
      <c r="L634" s="21">
        <v>21.211400000000001</v>
      </c>
      <c r="M634" s="21">
        <v>0.20490003032431989</v>
      </c>
      <c r="N634" s="21">
        <f t="shared" si="56"/>
        <v>1.0245001516215995E-2</v>
      </c>
      <c r="O634" s="21">
        <v>8.8311194080931049E-2</v>
      </c>
      <c r="Q634" s="21">
        <v>15.8003</v>
      </c>
      <c r="R634" s="21">
        <v>0.18785043668873161</v>
      </c>
      <c r="S634" s="21">
        <f t="shared" si="57"/>
        <v>9.3925218344365815E-3</v>
      </c>
      <c r="T634" s="21">
        <v>6.3680452259698896E-3</v>
      </c>
      <c r="V634" s="21">
        <v>33.018450000000001</v>
      </c>
      <c r="W634" s="21">
        <v>0.24647398186191985</v>
      </c>
      <c r="X634" s="21">
        <f t="shared" si="58"/>
        <v>1.2323699093095993E-2</v>
      </c>
      <c r="Y634" s="21">
        <v>5.8178303516006179E-3</v>
      </c>
      <c r="AA634" s="21">
        <v>24.819430000000001</v>
      </c>
      <c r="AB634" s="21">
        <v>0.2354538058334178</v>
      </c>
      <c r="AC634" s="21">
        <f t="shared" si="59"/>
        <v>1.1772690291670891E-2</v>
      </c>
      <c r="AD634">
        <v>1.6718351294311359E-2</v>
      </c>
      <c r="AH634" s="12"/>
      <c r="AI634" s="12"/>
      <c r="AR634" s="12"/>
      <c r="AS634" s="12"/>
    </row>
    <row r="635" spans="2:45" x14ac:dyDescent="0.2">
      <c r="B635" s="21">
        <v>2.2366999999999999</v>
      </c>
      <c r="C635" s="21">
        <v>7.28676042888802E-2</v>
      </c>
      <c r="D635" s="21">
        <f t="shared" si="54"/>
        <v>3.6433802144440102E-3</v>
      </c>
      <c r="E635" s="21">
        <v>2.8499947368372511E-2</v>
      </c>
      <c r="G635" s="21">
        <v>1.9670000000000001</v>
      </c>
      <c r="H635" s="21">
        <v>7.0277379693989825E-2</v>
      </c>
      <c r="I635" s="21">
        <f t="shared" si="55"/>
        <v>3.5138689846994915E-3</v>
      </c>
      <c r="J635" s="21">
        <v>2.1242245643999132E-2</v>
      </c>
      <c r="L635" s="21">
        <v>21.223099999999999</v>
      </c>
      <c r="M635" s="21">
        <v>0.2050120444554196</v>
      </c>
      <c r="N635" s="21">
        <f t="shared" si="56"/>
        <v>1.025060222277098E-2</v>
      </c>
      <c r="O635" s="21">
        <v>7.4883689812935528E-2</v>
      </c>
      <c r="Q635" s="21">
        <v>15.8125</v>
      </c>
      <c r="R635" s="21">
        <v>0.18786590874618417</v>
      </c>
      <c r="S635" s="21">
        <f t="shared" si="57"/>
        <v>9.3932954373092091E-3</v>
      </c>
      <c r="T635" s="21">
        <v>1.2643891805927321E-2</v>
      </c>
      <c r="V635" s="21">
        <v>33.004339999999999</v>
      </c>
      <c r="W635" s="21">
        <v>0.24660902298270962</v>
      </c>
      <c r="X635" s="21">
        <f t="shared" si="58"/>
        <v>1.2330451149135481E-2</v>
      </c>
      <c r="Y635" s="21">
        <v>9.3185342195023588E-3</v>
      </c>
      <c r="AA635" s="21">
        <v>24.8018</v>
      </c>
      <c r="AB635" s="21">
        <v>0.23548934481756822</v>
      </c>
      <c r="AC635" s="21">
        <f t="shared" si="59"/>
        <v>1.1774467240878411E-2</v>
      </c>
      <c r="AD635">
        <v>5.1121866456536755E-2</v>
      </c>
      <c r="AH635" s="12"/>
      <c r="AI635" s="12"/>
      <c r="AR635" s="12"/>
      <c r="AS635" s="12"/>
    </row>
    <row r="636" spans="2:45" x14ac:dyDescent="0.2">
      <c r="B636" s="21">
        <v>2.1920000000000002</v>
      </c>
      <c r="C636" s="21">
        <v>7.2905987207135203E-2</v>
      </c>
      <c r="D636" s="21">
        <f t="shared" si="54"/>
        <v>3.6452993603567603E-3</v>
      </c>
      <c r="E636" s="21">
        <v>2.857869836084213E-2</v>
      </c>
      <c r="G636" s="21">
        <v>1.9585999999999999</v>
      </c>
      <c r="H636" s="21">
        <v>7.0301084251834803E-2</v>
      </c>
      <c r="I636" s="21">
        <f t="shared" si="55"/>
        <v>3.5150542125917403E-3</v>
      </c>
      <c r="J636" s="21">
        <v>1.5822705204863063E-2</v>
      </c>
      <c r="L636" s="21">
        <v>21.324999999999999</v>
      </c>
      <c r="M636" s="21">
        <v>0.20512484848493873</v>
      </c>
      <c r="N636" s="21">
        <f t="shared" si="56"/>
        <v>1.0256242424246937E-2</v>
      </c>
      <c r="O636" s="21">
        <v>7.4292159747849071E-2</v>
      </c>
      <c r="Q636" s="21">
        <v>15.7987</v>
      </c>
      <c r="R636" s="21">
        <v>0.18788094374614914</v>
      </c>
      <c r="S636" s="21">
        <f t="shared" si="57"/>
        <v>9.3940471873074569E-3</v>
      </c>
      <c r="T636" s="21">
        <v>1.5906602402776214E-2</v>
      </c>
      <c r="V636" s="21">
        <v>33.006799999999998</v>
      </c>
      <c r="W636" s="21">
        <v>0.24674338704760326</v>
      </c>
      <c r="X636" s="21">
        <f t="shared" si="58"/>
        <v>1.2337169352380164E-2</v>
      </c>
      <c r="Y636" s="21">
        <v>1.6275823174267501E-2</v>
      </c>
      <c r="AA636" s="21">
        <v>24.842600000000001</v>
      </c>
      <c r="AB636" s="21">
        <v>0.2355248887167706</v>
      </c>
      <c r="AC636" s="21">
        <f t="shared" si="59"/>
        <v>1.177624443583853E-2</v>
      </c>
      <c r="AD636">
        <v>8.6769204617767826E-2</v>
      </c>
      <c r="AH636" s="12"/>
      <c r="AI636" s="12"/>
      <c r="AR636" s="12"/>
      <c r="AS636" s="12"/>
    </row>
    <row r="637" spans="2:45" x14ac:dyDescent="0.2">
      <c r="B637" s="21">
        <v>2.1629999999999998</v>
      </c>
      <c r="C637" s="21">
        <v>7.2944893029830316E-2</v>
      </c>
      <c r="D637" s="21">
        <f t="shared" si="54"/>
        <v>3.6472446514915161E-3</v>
      </c>
      <c r="E637" s="21">
        <v>2.9550245345851173E-2</v>
      </c>
      <c r="G637" s="21">
        <v>1.9585999999999999</v>
      </c>
      <c r="H637" s="21">
        <v>7.0324121626472572E-2</v>
      </c>
      <c r="I637" s="21">
        <f t="shared" si="55"/>
        <v>3.5162060813236288E-3</v>
      </c>
      <c r="J637" s="21">
        <v>2.6505508861367016E-2</v>
      </c>
      <c r="L637" s="21">
        <v>21.339700000000001</v>
      </c>
      <c r="M637" s="21">
        <v>0.20523844087914517</v>
      </c>
      <c r="N637" s="21">
        <f t="shared" si="56"/>
        <v>1.0261922043957259E-2</v>
      </c>
      <c r="O637" s="21">
        <v>7.0673707982530753E-2</v>
      </c>
      <c r="Q637" s="21">
        <v>15.8285</v>
      </c>
      <c r="R637" s="21">
        <v>0.18789556752275149</v>
      </c>
      <c r="S637" s="21">
        <f t="shared" si="57"/>
        <v>9.3947783761375754E-3</v>
      </c>
      <c r="T637" s="21">
        <v>1.4200985881269097E-2</v>
      </c>
      <c r="V637" s="21">
        <v>33.027500000000003</v>
      </c>
      <c r="W637" s="21">
        <v>0.24687885587646907</v>
      </c>
      <c r="X637" s="21">
        <f t="shared" si="58"/>
        <v>1.2343942793823455E-2</v>
      </c>
      <c r="Y637" s="21">
        <v>3.6914140650976771E-2</v>
      </c>
      <c r="AA637" s="21">
        <v>24.93019</v>
      </c>
      <c r="AB637" s="21">
        <v>0.23556093888972648</v>
      </c>
      <c r="AC637" s="21">
        <f t="shared" si="59"/>
        <v>1.1778046944486325E-2</v>
      </c>
      <c r="AD637">
        <v>9.2646968272037833E-2</v>
      </c>
      <c r="AH637" s="12"/>
      <c r="AI637" s="12"/>
      <c r="AR637" s="12"/>
      <c r="AS637" s="12"/>
    </row>
    <row r="638" spans="2:45" x14ac:dyDescent="0.2">
      <c r="B638" s="21">
        <v>2.2227999999999999</v>
      </c>
      <c r="C638" s="21">
        <v>7.2983294026045295E-2</v>
      </c>
      <c r="D638" s="21">
        <f t="shared" si="54"/>
        <v>3.6491647013022648E-3</v>
      </c>
      <c r="E638" s="21">
        <v>2.3024769271373795E-2</v>
      </c>
      <c r="G638" s="21">
        <v>1.9258</v>
      </c>
      <c r="H638" s="21">
        <v>7.0347150344148401E-2</v>
      </c>
      <c r="I638" s="21">
        <f t="shared" si="55"/>
        <v>3.5173575172074202E-3</v>
      </c>
      <c r="J638" s="21">
        <v>2.7327550201216463E-2</v>
      </c>
      <c r="L638" s="21">
        <v>21.378799999999998</v>
      </c>
      <c r="M638" s="21">
        <v>0.20535282008977981</v>
      </c>
      <c r="N638" s="21">
        <f t="shared" si="56"/>
        <v>1.0267641004488992E-2</v>
      </c>
      <c r="O638" s="21">
        <v>4.6052339788548793E-2</v>
      </c>
      <c r="Q638" s="21">
        <v>15.833500000000001</v>
      </c>
      <c r="R638" s="21">
        <v>0.18790980591036169</v>
      </c>
      <c r="S638" s="21">
        <f t="shared" si="57"/>
        <v>9.3954902955180851E-3</v>
      </c>
      <c r="T638" s="21">
        <v>1.5650303511433841E-2</v>
      </c>
      <c r="V638" s="21">
        <v>33.044119999999999</v>
      </c>
      <c r="W638" s="21">
        <v>0.24701668870011903</v>
      </c>
      <c r="X638" s="21">
        <f t="shared" si="58"/>
        <v>1.2350834435005953E-2</v>
      </c>
      <c r="Y638" s="21">
        <v>6.8020209129346768E-2</v>
      </c>
      <c r="AA638" s="21">
        <v>25.008120000000002</v>
      </c>
      <c r="AB638" s="21">
        <v>0.23559649225897175</v>
      </c>
      <c r="AC638" s="21">
        <f t="shared" si="59"/>
        <v>1.1779824612948589E-2</v>
      </c>
      <c r="AD638">
        <v>7.4759372455899767E-2</v>
      </c>
      <c r="AH638" s="12"/>
      <c r="AI638" s="12"/>
      <c r="AR638" s="12"/>
      <c r="AS638" s="12"/>
    </row>
    <row r="639" spans="2:45" x14ac:dyDescent="0.2">
      <c r="B639" s="21">
        <v>2.1861000000000002</v>
      </c>
      <c r="C639" s="21">
        <v>7.3022218422447382E-2</v>
      </c>
      <c r="D639" s="21">
        <f t="shared" si="54"/>
        <v>3.6511109211223693E-3</v>
      </c>
      <c r="E639" s="21">
        <v>2.3349839399875928E-2</v>
      </c>
      <c r="G639" s="21">
        <v>2.0001000000000002</v>
      </c>
      <c r="H639" s="21">
        <v>7.0370169677370364E-2</v>
      </c>
      <c r="I639" s="21">
        <f t="shared" si="55"/>
        <v>3.5185084838685182E-3</v>
      </c>
      <c r="J639" s="21">
        <v>2.7698501764536029E-2</v>
      </c>
      <c r="L639" s="21">
        <v>21.4086</v>
      </c>
      <c r="M639" s="21">
        <v>0.20546798455380519</v>
      </c>
      <c r="N639" s="21">
        <f t="shared" si="56"/>
        <v>1.027339922769026E-2</v>
      </c>
      <c r="O639" s="21">
        <v>3.6214955474223195E-2</v>
      </c>
      <c r="Q639" s="21">
        <v>15.8101</v>
      </c>
      <c r="R639" s="21">
        <v>0.18792368474238186</v>
      </c>
      <c r="S639" s="21">
        <f t="shared" si="57"/>
        <v>9.3961842371190936E-3</v>
      </c>
      <c r="T639" s="21">
        <v>9.6457244414299235E-3</v>
      </c>
      <c r="V639" s="21">
        <v>33.094810000000003</v>
      </c>
      <c r="W639" s="21">
        <v>0.2471550599894648</v>
      </c>
      <c r="X639" s="21">
        <f t="shared" si="58"/>
        <v>1.235775299947324E-2</v>
      </c>
      <c r="Y639" s="21">
        <v>0.10661970666813766</v>
      </c>
      <c r="AA639" s="21">
        <v>25.000969999999999</v>
      </c>
      <c r="AB639" s="21">
        <v>0.23563205019299718</v>
      </c>
      <c r="AC639" s="21">
        <f t="shared" si="59"/>
        <v>1.1781602509649859E-2</v>
      </c>
      <c r="AD639">
        <v>3.7200758997633317E-2</v>
      </c>
      <c r="AH639" s="12"/>
      <c r="AI639" s="12"/>
      <c r="AR639" s="12"/>
      <c r="AS639" s="12"/>
    </row>
    <row r="640" spans="2:45" x14ac:dyDescent="0.2">
      <c r="B640" s="21">
        <v>2.1716000000000002</v>
      </c>
      <c r="C640" s="21">
        <v>7.3060638730778588E-2</v>
      </c>
      <c r="D640" s="21">
        <f t="shared" si="54"/>
        <v>3.6530319365389295E-3</v>
      </c>
      <c r="E640" s="21">
        <v>2.1145756075392399E-2</v>
      </c>
      <c r="G640" s="21">
        <v>1.9769000000000001</v>
      </c>
      <c r="H640" s="21">
        <v>7.0393837593199421E-2</v>
      </c>
      <c r="I640" s="21">
        <f t="shared" si="55"/>
        <v>3.5196918796599713E-3</v>
      </c>
      <c r="J640" s="21">
        <v>2.8900986142344764E-2</v>
      </c>
      <c r="L640" s="21">
        <v>21.435199999999998</v>
      </c>
      <c r="M640" s="21">
        <v>0.20558393269315839</v>
      </c>
      <c r="N640" s="21">
        <f t="shared" si="56"/>
        <v>1.0279196634657921E-2</v>
      </c>
      <c r="O640" s="21">
        <v>3.5158384490759094E-2</v>
      </c>
      <c r="Q640" s="21">
        <v>15.833299999999999</v>
      </c>
      <c r="R640" s="21">
        <v>0.1879372298501116</v>
      </c>
      <c r="S640" s="21">
        <f t="shared" si="57"/>
        <v>9.3968614925055809E-3</v>
      </c>
      <c r="T640" s="21">
        <v>1.3421140040994829E-2</v>
      </c>
      <c r="V640" s="21">
        <v>33.176870000000001</v>
      </c>
      <c r="W640" s="21">
        <v>0.24729531427669624</v>
      </c>
      <c r="X640" s="21">
        <f t="shared" si="58"/>
        <v>1.2364765713834812E-2</v>
      </c>
      <c r="Y640" s="21">
        <v>0.13341422851405157</v>
      </c>
      <c r="AA640" s="21">
        <v>25.020759999999999</v>
      </c>
      <c r="AB640" s="21">
        <v>0.23566761257478244</v>
      </c>
      <c r="AC640" s="21">
        <f t="shared" si="59"/>
        <v>1.1783380628739123E-2</v>
      </c>
      <c r="AD640">
        <v>8.998790474280427E-3</v>
      </c>
      <c r="AH640" s="12"/>
      <c r="AI640" s="12"/>
      <c r="AR640" s="12"/>
      <c r="AS640" s="12"/>
    </row>
    <row r="641" spans="2:45" x14ac:dyDescent="0.2">
      <c r="B641" s="21">
        <v>2.1964999999999999</v>
      </c>
      <c r="C641" s="21">
        <v>7.3099582852479597E-2</v>
      </c>
      <c r="D641" s="21">
        <f t="shared" si="54"/>
        <v>3.6549791426239799E-3</v>
      </c>
      <c r="E641" s="21">
        <v>2.8144360003382479E-2</v>
      </c>
      <c r="G641" s="21">
        <v>1.9775</v>
      </c>
      <c r="H641" s="21">
        <v>7.0417494501634953E-2</v>
      </c>
      <c r="I641" s="21">
        <f t="shared" si="55"/>
        <v>3.5208747250817479E-3</v>
      </c>
      <c r="J641" s="21">
        <v>1.2485471556973743E-2</v>
      </c>
      <c r="L641" s="21">
        <v>21.406500000000001</v>
      </c>
      <c r="M641" s="21">
        <v>0.20570066291449987</v>
      </c>
      <c r="N641" s="21">
        <f t="shared" si="56"/>
        <v>1.0285033145724994E-2</v>
      </c>
      <c r="O641" s="21">
        <v>3.15846165086743E-2</v>
      </c>
      <c r="Q641" s="21">
        <v>15.8286</v>
      </c>
      <c r="R641" s="21">
        <v>0.18795046706168148</v>
      </c>
      <c r="S641" s="21">
        <f t="shared" si="57"/>
        <v>9.3975233530840738E-3</v>
      </c>
      <c r="T641" s="21">
        <v>1.2628816254898588E-2</v>
      </c>
      <c r="V641" s="21">
        <v>33.285699999999999</v>
      </c>
      <c r="W641" s="21">
        <v>0.24743714267224806</v>
      </c>
      <c r="X641" s="21">
        <f t="shared" si="58"/>
        <v>1.2371857133612404E-2</v>
      </c>
      <c r="Y641" s="21">
        <v>0.13050045107201538</v>
      </c>
      <c r="AA641" s="21">
        <v>25.016549999999999</v>
      </c>
      <c r="AB641" s="21">
        <v>0.2357013178965591</v>
      </c>
      <c r="AC641" s="21">
        <f t="shared" si="59"/>
        <v>1.1785065894827956E-2</v>
      </c>
      <c r="AD641">
        <v>9.9685615812913197E-3</v>
      </c>
      <c r="AH641" s="12"/>
      <c r="AI641" s="12"/>
      <c r="AR641" s="12"/>
      <c r="AS641" s="12"/>
    </row>
    <row r="642" spans="2:45" x14ac:dyDescent="0.2">
      <c r="B642" s="21">
        <v>2.1722000000000001</v>
      </c>
      <c r="C642" s="21">
        <v>7.313905071299609E-2</v>
      </c>
      <c r="D642" s="21">
        <f t="shared" si="54"/>
        <v>3.6569525356498047E-3</v>
      </c>
      <c r="E642" s="21">
        <v>2.8569791738827864E-2</v>
      </c>
      <c r="G642" s="21">
        <v>1.9918</v>
      </c>
      <c r="H642" s="21">
        <v>7.0440480992535554E-2</v>
      </c>
      <c r="I642" s="21">
        <f t="shared" si="55"/>
        <v>3.5220240496267778E-3</v>
      </c>
      <c r="J642" s="21">
        <v>1.2445360581357189E-2</v>
      </c>
      <c r="L642" s="21">
        <v>21.472000000000001</v>
      </c>
      <c r="M642" s="21">
        <v>0.20581817360897212</v>
      </c>
      <c r="N642" s="21">
        <f t="shared" si="56"/>
        <v>1.0290908680448607E-2</v>
      </c>
      <c r="O642" s="21">
        <v>3.0569216542136308E-2</v>
      </c>
      <c r="Q642" s="21">
        <v>15.805400000000001</v>
      </c>
      <c r="R642" s="21">
        <v>0.18796342220106119</v>
      </c>
      <c r="S642" s="21">
        <f t="shared" si="57"/>
        <v>9.3981711100530607E-3</v>
      </c>
      <c r="T642" s="21">
        <v>1.5065689496335612E-2</v>
      </c>
      <c r="V642" s="21">
        <v>33.367759999999997</v>
      </c>
      <c r="W642" s="21">
        <v>0.24758085014911246</v>
      </c>
      <c r="X642" s="21">
        <f t="shared" si="58"/>
        <v>1.2379042507455624E-2</v>
      </c>
      <c r="Y642" s="21">
        <v>0.10253966183872451</v>
      </c>
      <c r="AA642" s="21">
        <v>25.02223</v>
      </c>
      <c r="AB642" s="21">
        <v>0.23573688840826229</v>
      </c>
      <c r="AC642" s="21">
        <f t="shared" si="59"/>
        <v>1.1786844420413115E-2</v>
      </c>
      <c r="AD642">
        <v>7.7301455354987269E-3</v>
      </c>
      <c r="AH642" s="12"/>
      <c r="AI642" s="12"/>
      <c r="AR642" s="12"/>
      <c r="AS642" s="12"/>
    </row>
    <row r="643" spans="2:45" x14ac:dyDescent="0.2">
      <c r="B643" s="21">
        <v>2.2401</v>
      </c>
      <c r="C643" s="21">
        <v>7.3178015539223318E-2</v>
      </c>
      <c r="D643" s="21">
        <f t="shared" si="54"/>
        <v>3.6589007769611661E-3</v>
      </c>
      <c r="E643" s="21">
        <v>3.2570876561738377E-2</v>
      </c>
      <c r="G643" s="21">
        <v>2.0038</v>
      </c>
      <c r="H643" s="21">
        <v>7.0464113774443046E-2</v>
      </c>
      <c r="I643" s="21">
        <f t="shared" si="55"/>
        <v>3.5232056887221524E-3</v>
      </c>
      <c r="J643" s="21">
        <v>1.1588226784111519E-2</v>
      </c>
      <c r="L643" s="21">
        <v>21.391999999999999</v>
      </c>
      <c r="M643" s="21">
        <v>0.20593646315195149</v>
      </c>
      <c r="N643" s="21">
        <f t="shared" si="56"/>
        <v>1.0296823157597576E-2</v>
      </c>
      <c r="O643" s="21">
        <v>3.1312218062603515E-2</v>
      </c>
      <c r="Q643" s="21">
        <v>15.8095</v>
      </c>
      <c r="R643" s="21">
        <v>0.18797612108714037</v>
      </c>
      <c r="S643" s="21">
        <f t="shared" si="57"/>
        <v>9.3988060543570198E-3</v>
      </c>
      <c r="T643" s="21">
        <v>1.5115984916637177E-2</v>
      </c>
      <c r="V643" s="21">
        <v>33.407879999999999</v>
      </c>
      <c r="W643" s="21">
        <v>0.24772556555047506</v>
      </c>
      <c r="X643" s="21">
        <f t="shared" si="58"/>
        <v>1.2386278277523755E-2</v>
      </c>
      <c r="Y643" s="21">
        <v>5.7248768545708699E-2</v>
      </c>
      <c r="AA643" s="21">
        <v>25.003250000000001</v>
      </c>
      <c r="AB643" s="21">
        <v>0.2357724630158233</v>
      </c>
      <c r="AC643" s="21">
        <f t="shared" si="59"/>
        <v>1.1788623150791166E-2</v>
      </c>
      <c r="AD643">
        <v>6.997794652602642E-3</v>
      </c>
      <c r="AH643" s="12"/>
      <c r="AI643" s="12"/>
      <c r="AR643" s="12"/>
      <c r="AS643" s="12"/>
    </row>
    <row r="644" spans="2:45" x14ac:dyDescent="0.2">
      <c r="B644" s="21">
        <v>2.1808999999999998</v>
      </c>
      <c r="C644" s="21">
        <v>7.321750458547234E-2</v>
      </c>
      <c r="D644" s="21">
        <f t="shared" si="54"/>
        <v>3.6608752292736171E-3</v>
      </c>
      <c r="E644" s="21">
        <v>4.0195547017051469E-2</v>
      </c>
      <c r="G644" s="21">
        <v>1.9751000000000001</v>
      </c>
      <c r="H644" s="21">
        <v>7.0487733352559409E-2</v>
      </c>
      <c r="I644" s="21">
        <f t="shared" si="55"/>
        <v>3.5243866676279707E-3</v>
      </c>
      <c r="J644" s="21">
        <v>1.1408987685154193E-2</v>
      </c>
      <c r="L644" s="21">
        <v>21.427900000000001</v>
      </c>
      <c r="M644" s="21">
        <v>0.20605552990280843</v>
      </c>
      <c r="N644" s="21">
        <f t="shared" si="56"/>
        <v>1.0302776495140421E-2</v>
      </c>
      <c r="O644" s="21">
        <v>5.0705571685960203E-2</v>
      </c>
      <c r="Q644" s="21">
        <v>15.839700000000001</v>
      </c>
      <c r="R644" s="21">
        <v>0.18798858953288111</v>
      </c>
      <c r="S644" s="21">
        <f t="shared" si="57"/>
        <v>9.3994294766440566E-3</v>
      </c>
      <c r="T644" s="21">
        <v>1.4057631379432526E-2</v>
      </c>
      <c r="V644" s="21">
        <v>33.425890000000003</v>
      </c>
      <c r="W644" s="21">
        <v>0.24787224117068668</v>
      </c>
      <c r="X644" s="21">
        <f t="shared" si="58"/>
        <v>1.2393612058534335E-2</v>
      </c>
      <c r="Y644" s="21">
        <v>2.245993811211636E-2</v>
      </c>
      <c r="AA644" s="21">
        <v>25.01136</v>
      </c>
      <c r="AB644" s="21">
        <v>0.23580854300162879</v>
      </c>
      <c r="AC644" s="21">
        <f t="shared" si="59"/>
        <v>1.1790427150081439E-2</v>
      </c>
      <c r="AD644">
        <v>1.1319537534722967E-2</v>
      </c>
      <c r="AH644" s="12"/>
      <c r="AI644" s="12"/>
      <c r="AR644" s="12"/>
      <c r="AS644" s="12"/>
    </row>
    <row r="645" spans="2:45" x14ac:dyDescent="0.2">
      <c r="B645" s="21">
        <v>2.2408999999999999</v>
      </c>
      <c r="C645" s="21">
        <v>7.3257004587147678E-2</v>
      </c>
      <c r="D645" s="21">
        <f t="shared" si="54"/>
        <v>3.6628502293573843E-3</v>
      </c>
      <c r="E645" s="21">
        <v>4.0488245207714275E-2</v>
      </c>
      <c r="G645" s="21">
        <v>1.9869000000000001</v>
      </c>
      <c r="H645" s="21">
        <v>7.051133899262127E-2</v>
      </c>
      <c r="I645" s="21">
        <f t="shared" si="55"/>
        <v>3.5255669496310638E-3</v>
      </c>
      <c r="J645" s="21">
        <v>1.2352853921260457E-2</v>
      </c>
      <c r="L645" s="21">
        <v>21.443100000000001</v>
      </c>
      <c r="M645" s="21">
        <v>0.20617537220466581</v>
      </c>
      <c r="N645" s="21">
        <f t="shared" si="56"/>
        <v>1.030876861023329E-2</v>
      </c>
      <c r="O645" s="21">
        <v>6.4716713451781968E-2</v>
      </c>
      <c r="Q645" s="21">
        <v>15.808</v>
      </c>
      <c r="R645" s="21">
        <v>0.1880008533445425</v>
      </c>
      <c r="S645" s="21">
        <f t="shared" si="57"/>
        <v>9.4000426672271251E-3</v>
      </c>
      <c r="T645" s="21">
        <v>2.2264927576796691E-2</v>
      </c>
      <c r="V645" s="21">
        <v>33.41442</v>
      </c>
      <c r="W645" s="21">
        <v>0.24801742203838825</v>
      </c>
      <c r="X645" s="21">
        <f t="shared" si="58"/>
        <v>1.2400871101919413E-2</v>
      </c>
      <c r="Y645" s="21">
        <v>8.3065185246284524E-3</v>
      </c>
      <c r="AA645" s="21">
        <v>25.012339999999998</v>
      </c>
      <c r="AB645" s="21">
        <v>0.23584176099115375</v>
      </c>
      <c r="AC645" s="21">
        <f t="shared" si="59"/>
        <v>1.1792088049557689E-2</v>
      </c>
      <c r="AD645">
        <v>1.0850773244336129E-2</v>
      </c>
      <c r="AH645" s="12"/>
      <c r="AI645" s="12"/>
      <c r="AR645" s="12"/>
      <c r="AS645" s="12"/>
    </row>
    <row r="646" spans="2:45" x14ac:dyDescent="0.2">
      <c r="B646" s="21">
        <v>2.1545000000000001</v>
      </c>
      <c r="C646" s="21">
        <v>7.3296515785630484E-2</v>
      </c>
      <c r="D646" s="21">
        <f t="shared" si="54"/>
        <v>3.6648257892815243E-3</v>
      </c>
      <c r="E646" s="21">
        <v>3.7817019977782487E-2</v>
      </c>
      <c r="G646" s="21">
        <v>1.9783999999999999</v>
      </c>
      <c r="H646" s="21">
        <v>7.0534930033732887E-2</v>
      </c>
      <c r="I646" s="21">
        <f t="shared" si="55"/>
        <v>3.5267465016866444E-3</v>
      </c>
      <c r="J646" s="21">
        <v>1.1281046050788003E-2</v>
      </c>
      <c r="L646" s="21">
        <v>21.527000000000001</v>
      </c>
      <c r="M646" s="21">
        <v>0.20629598838416033</v>
      </c>
      <c r="N646" s="21">
        <f t="shared" si="56"/>
        <v>1.0314799419208017E-2</v>
      </c>
      <c r="O646" s="21">
        <v>6.3266476114921352E-2</v>
      </c>
      <c r="Q646" s="21">
        <v>15.811999999999999</v>
      </c>
      <c r="R646" s="21">
        <v>0.18801293832097912</v>
      </c>
      <c r="S646" s="21">
        <f t="shared" si="57"/>
        <v>9.4006469160489575E-3</v>
      </c>
      <c r="T646" s="21">
        <v>5.0201822676074571E-2</v>
      </c>
      <c r="V646" s="21">
        <v>33.415260000000004</v>
      </c>
      <c r="W646" s="21">
        <v>0.2481671411835821</v>
      </c>
      <c r="X646" s="21">
        <f t="shared" si="58"/>
        <v>1.2408357059179106E-2</v>
      </c>
      <c r="Y646" s="21">
        <v>7.2632520264681874E-3</v>
      </c>
      <c r="AA646" s="21">
        <v>25.032640000000001</v>
      </c>
      <c r="AB646" s="21">
        <v>0.23587734676629465</v>
      </c>
      <c r="AC646" s="21">
        <f t="shared" si="59"/>
        <v>1.1793867338314733E-2</v>
      </c>
      <c r="AD646">
        <v>9.3994084920284836E-3</v>
      </c>
      <c r="AH646" s="12"/>
      <c r="AI646" s="12"/>
      <c r="AR646" s="12"/>
      <c r="AS646" s="12"/>
    </row>
    <row r="647" spans="2:45" x14ac:dyDescent="0.2">
      <c r="B647" s="21">
        <v>2.1703999999999999</v>
      </c>
      <c r="C647" s="21">
        <v>7.3336038498883677E-2</v>
      </c>
      <c r="D647" s="21">
        <f t="shared" si="54"/>
        <v>3.6668019249441841E-3</v>
      </c>
      <c r="E647" s="21">
        <v>3.6971380823550511E-2</v>
      </c>
      <c r="G647" s="21">
        <v>1.9981</v>
      </c>
      <c r="H647" s="21">
        <v>7.0558505665223717E-2</v>
      </c>
      <c r="I647" s="21">
        <f t="shared" si="55"/>
        <v>3.5279252832611861E-3</v>
      </c>
      <c r="J647" s="21">
        <v>1.0782995873132832E-2</v>
      </c>
      <c r="L647" s="21">
        <v>21.540700000000001</v>
      </c>
      <c r="M647" s="21">
        <v>0.206417376751204</v>
      </c>
      <c r="N647" s="21">
        <f t="shared" si="56"/>
        <v>1.03208688375602E-2</v>
      </c>
      <c r="O647" s="21">
        <v>8.3482974312130781E-2</v>
      </c>
      <c r="Q647" s="21">
        <v>15.857699999999999</v>
      </c>
      <c r="R647" s="21">
        <v>0.18802487025300979</v>
      </c>
      <c r="S647" s="21">
        <f t="shared" si="57"/>
        <v>9.4012435126504899E-3</v>
      </c>
      <c r="T647" s="21">
        <v>7.5019884030835926E-2</v>
      </c>
      <c r="V647" s="21">
        <v>33.427549999999997</v>
      </c>
      <c r="W647" s="21">
        <v>0.24831825246503808</v>
      </c>
      <c r="X647" s="21">
        <f t="shared" si="58"/>
        <v>1.2415912623251904E-2</v>
      </c>
      <c r="Y647" s="21">
        <v>1.1546065563644802E-2</v>
      </c>
      <c r="AA647" s="21">
        <v>25.01624</v>
      </c>
      <c r="AB647" s="21">
        <v>0.23591293616630965</v>
      </c>
      <c r="AC647" s="21">
        <f t="shared" si="59"/>
        <v>1.1795646808315484E-2</v>
      </c>
      <c r="AD647">
        <v>1.3086473933035043E-2</v>
      </c>
      <c r="AH647" s="12"/>
      <c r="AI647" s="12"/>
      <c r="AR647" s="12"/>
      <c r="AS647" s="12"/>
    </row>
    <row r="648" spans="2:45" x14ac:dyDescent="0.2">
      <c r="B648" s="21">
        <v>2.2292000000000001</v>
      </c>
      <c r="C648" s="21">
        <v>7.3376086135183663E-2</v>
      </c>
      <c r="D648" s="21">
        <f t="shared" ref="D648:D711" si="60">0.05*C648</f>
        <v>3.6688043067591835E-3</v>
      </c>
      <c r="E648" s="21">
        <v>2.881471846123089E-2</v>
      </c>
      <c r="G648" s="21">
        <v>1.9691000000000001</v>
      </c>
      <c r="H648" s="21">
        <v>7.0581407045285358E-2</v>
      </c>
      <c r="I648" s="21">
        <f t="shared" ref="I648:I711" si="61">0.05*H648</f>
        <v>3.5290703522642681E-3</v>
      </c>
      <c r="J648" s="21">
        <v>1.1904326944434912E-2</v>
      </c>
      <c r="L648" s="21">
        <v>21.572199999999999</v>
      </c>
      <c r="M648" s="21">
        <v>0.20653953559875099</v>
      </c>
      <c r="N648" s="21">
        <f t="shared" ref="N648:N711" si="62">0.05*M648</f>
        <v>1.032697677993755E-2</v>
      </c>
      <c r="O648" s="21">
        <v>7.5362477400891942E-2</v>
      </c>
      <c r="Q648" s="21">
        <v>15.931900000000001</v>
      </c>
      <c r="R648" s="21">
        <v>0.18803667492286022</v>
      </c>
      <c r="S648" s="21">
        <f t="shared" ref="S648:S711" si="63">0.05*R648</f>
        <v>9.401833746143012E-3</v>
      </c>
      <c r="T648" s="21">
        <v>6.9864354287433802E-2</v>
      </c>
      <c r="V648" s="21">
        <v>33.430010000000003</v>
      </c>
      <c r="W648" s="21">
        <v>0.24847140071371016</v>
      </c>
      <c r="X648" s="21">
        <f t="shared" ref="X648:X711" si="64">0.05*W648</f>
        <v>1.2423570035685508E-2</v>
      </c>
      <c r="Y648" s="21">
        <v>2.6470065168032662E-2</v>
      </c>
      <c r="AA648" s="21">
        <v>25.026800000000001</v>
      </c>
      <c r="AB648" s="21">
        <v>0.23594903042783419</v>
      </c>
      <c r="AC648" s="21">
        <f t="shared" ref="AC648:AC711" si="65">0.05*AB648</f>
        <v>1.179745152139171E-2</v>
      </c>
      <c r="AD648">
        <v>1.2924995938103924E-2</v>
      </c>
      <c r="AH648" s="12"/>
      <c r="AI648" s="12"/>
      <c r="AR648" s="12"/>
      <c r="AS648" s="12"/>
    </row>
    <row r="649" spans="2:45" x14ac:dyDescent="0.2">
      <c r="B649" s="21">
        <v>2.1972</v>
      </c>
      <c r="C649" s="21">
        <v>7.34161456750973E-2</v>
      </c>
      <c r="D649" s="21">
        <f t="shared" si="60"/>
        <v>3.670807283754865E-3</v>
      </c>
      <c r="E649" s="21">
        <v>2.6634038371978058E-2</v>
      </c>
      <c r="G649" s="21">
        <v>1.9862</v>
      </c>
      <c r="H649" s="21">
        <v>7.0604949951995566E-2</v>
      </c>
      <c r="I649" s="21">
        <f t="shared" si="61"/>
        <v>3.5302474975997785E-3</v>
      </c>
      <c r="J649" s="21">
        <v>1.1467911754107586E-2</v>
      </c>
      <c r="L649" s="21">
        <v>21.6739</v>
      </c>
      <c r="M649" s="21">
        <v>0.20666246320256262</v>
      </c>
      <c r="N649" s="21">
        <f t="shared" si="62"/>
        <v>1.0333123160128133E-2</v>
      </c>
      <c r="O649" s="21">
        <v>9.4498058181107902E-2</v>
      </c>
      <c r="Q649" s="21">
        <v>15.9777</v>
      </c>
      <c r="R649" s="21">
        <v>0.18804837810367589</v>
      </c>
      <c r="S649" s="21">
        <f t="shared" si="63"/>
        <v>9.4024189051837952E-3</v>
      </c>
      <c r="T649" s="21">
        <v>4.8195352473034539E-2</v>
      </c>
      <c r="V649" s="21">
        <v>33.44229</v>
      </c>
      <c r="W649" s="21">
        <v>0.24862554488684724</v>
      </c>
      <c r="X649" s="21">
        <f t="shared" si="64"/>
        <v>1.2431277244342363E-2</v>
      </c>
      <c r="Y649" s="21">
        <v>5.3004799499667805E-2</v>
      </c>
      <c r="AA649" s="21">
        <v>24.999030000000001</v>
      </c>
      <c r="AB649" s="21">
        <v>0.23598226064423472</v>
      </c>
      <c r="AC649" s="21">
        <f t="shared" si="65"/>
        <v>1.1799113032211737E-2</v>
      </c>
      <c r="AD649">
        <v>1.2236254737459783E-2</v>
      </c>
      <c r="AH649" s="12"/>
      <c r="AI649" s="12"/>
      <c r="AR649" s="12"/>
      <c r="AS649" s="12"/>
    </row>
    <row r="650" spans="2:45" x14ac:dyDescent="0.2">
      <c r="B650" s="21">
        <v>2.1993999999999998</v>
      </c>
      <c r="C650" s="21">
        <v>7.3455704507503147E-2</v>
      </c>
      <c r="D650" s="21">
        <f t="shared" si="60"/>
        <v>3.6727852253751574E-3</v>
      </c>
      <c r="E650" s="21">
        <v>2.7012682206696843E-2</v>
      </c>
      <c r="G650" s="21">
        <v>1.9948999999999999</v>
      </c>
      <c r="H650" s="21">
        <v>7.0628475234244176E-2</v>
      </c>
      <c r="I650" s="21">
        <f t="shared" si="61"/>
        <v>3.531423761712209E-3</v>
      </c>
      <c r="J650" s="21">
        <v>1.1115619640847682E-2</v>
      </c>
      <c r="L650" s="21">
        <v>21.6874</v>
      </c>
      <c r="M650" s="21">
        <v>0.20678615782097498</v>
      </c>
      <c r="N650" s="21">
        <f t="shared" si="62"/>
        <v>1.0339307891048749E-2</v>
      </c>
      <c r="O650" s="21">
        <v>8.3530323835120532E-2</v>
      </c>
      <c r="Q650" s="21">
        <v>15.9565</v>
      </c>
      <c r="R650" s="21">
        <v>0.18806000555910854</v>
      </c>
      <c r="S650" s="21">
        <f t="shared" si="63"/>
        <v>9.4030002779554277E-3</v>
      </c>
      <c r="T650" s="21">
        <v>2.3756325473439553E-2</v>
      </c>
      <c r="V650" s="21">
        <v>33.483939999999997</v>
      </c>
      <c r="W650" s="21">
        <v>0.24878163705665357</v>
      </c>
      <c r="X650" s="21">
        <f t="shared" si="64"/>
        <v>1.2439081852832679E-2</v>
      </c>
      <c r="Y650" s="21">
        <v>0.10278343431701416</v>
      </c>
      <c r="AA650" s="21">
        <v>25.014299999999999</v>
      </c>
      <c r="AB650" s="21">
        <v>0.23601785979561546</v>
      </c>
      <c r="AC650" s="21">
        <f t="shared" si="65"/>
        <v>1.1800892989780773E-2</v>
      </c>
      <c r="AD650">
        <v>1.3005951330064734E-2</v>
      </c>
      <c r="AH650" s="12"/>
      <c r="AI650" s="12"/>
      <c r="AR650" s="12"/>
      <c r="AS650" s="12"/>
    </row>
    <row r="651" spans="2:45" x14ac:dyDescent="0.2">
      <c r="B651" s="21">
        <v>2.1619000000000002</v>
      </c>
      <c r="C651" s="21">
        <v>7.3496301564660263E-2</v>
      </c>
      <c r="D651" s="21">
        <f t="shared" si="60"/>
        <v>3.6748150782330135E-3</v>
      </c>
      <c r="E651" s="21">
        <v>2.3496489099437717E-2</v>
      </c>
      <c r="G651" s="21">
        <v>1.992</v>
      </c>
      <c r="H651" s="21">
        <v>7.0651982300670477E-2</v>
      </c>
      <c r="I651" s="21">
        <f t="shared" si="61"/>
        <v>3.5325991150335239E-3</v>
      </c>
      <c r="J651" s="21">
        <v>5.3458395037636365E-3</v>
      </c>
      <c r="L651" s="21">
        <v>21.775500000000001</v>
      </c>
      <c r="M651" s="21">
        <v>0.20691061769467092</v>
      </c>
      <c r="N651" s="21">
        <f t="shared" si="62"/>
        <v>1.0345530884733547E-2</v>
      </c>
      <c r="O651" s="21">
        <v>5.0020645737535209E-2</v>
      </c>
      <c r="Q651" s="21">
        <v>15.9678</v>
      </c>
      <c r="R651" s="21">
        <v>0.18807158304297367</v>
      </c>
      <c r="S651" s="21">
        <f t="shared" si="63"/>
        <v>9.4035791521486847E-3</v>
      </c>
      <c r="T651" s="21">
        <v>1.4706699153787025E-2</v>
      </c>
      <c r="V651" s="21">
        <v>33.55312</v>
      </c>
      <c r="W651" s="21">
        <v>0.24893975988530714</v>
      </c>
      <c r="X651" s="21">
        <f t="shared" si="64"/>
        <v>1.2446987994265357E-2</v>
      </c>
      <c r="Y651" s="21">
        <v>0.136568120108612</v>
      </c>
      <c r="AA651" s="21">
        <v>24.998049999999999</v>
      </c>
      <c r="AB651" s="21">
        <v>0.23605396341835791</v>
      </c>
      <c r="AC651" s="21">
        <f t="shared" si="65"/>
        <v>1.1802698170917897E-2</v>
      </c>
      <c r="AD651">
        <v>1.2604033084691419E-2</v>
      </c>
      <c r="AH651" s="12"/>
      <c r="AI651" s="12"/>
      <c r="AR651" s="12"/>
      <c r="AS651" s="12"/>
    </row>
    <row r="652" spans="2:45" x14ac:dyDescent="0.2">
      <c r="B652" s="21">
        <v>2.2252999999999998</v>
      </c>
      <c r="C652" s="21">
        <v>7.3536398538953912E-2</v>
      </c>
      <c r="D652" s="21">
        <f t="shared" si="60"/>
        <v>3.6768199269476957E-3</v>
      </c>
      <c r="E652" s="21">
        <v>3.1207723403029471E-2</v>
      </c>
      <c r="G652" s="21">
        <v>1.9964</v>
      </c>
      <c r="H652" s="21">
        <v>7.0675470409927152E-2</v>
      </c>
      <c r="I652" s="21">
        <f t="shared" si="61"/>
        <v>3.5337735204963579E-3</v>
      </c>
      <c r="J652" s="21">
        <v>8.3500299400660425E-3</v>
      </c>
      <c r="L652" s="21">
        <v>21.7715</v>
      </c>
      <c r="M652" s="21">
        <v>0.20703584104645023</v>
      </c>
      <c r="N652" s="21">
        <f t="shared" si="62"/>
        <v>1.0351792052322513E-2</v>
      </c>
      <c r="O652" s="21">
        <v>3.7102762700370454E-2</v>
      </c>
      <c r="Q652" s="21">
        <v>15.9954</v>
      </c>
      <c r="R652" s="21">
        <v>0.18808313629897883</v>
      </c>
      <c r="S652" s="21">
        <f t="shared" si="63"/>
        <v>9.404156814948942E-3</v>
      </c>
      <c r="T652" s="21">
        <v>1.4960347589544745E-2</v>
      </c>
      <c r="V652" s="21">
        <v>33.68045</v>
      </c>
      <c r="W652" s="21">
        <v>0.24909636233680696</v>
      </c>
      <c r="X652" s="21">
        <f t="shared" si="64"/>
        <v>1.2454818116840349E-2</v>
      </c>
      <c r="Y652" s="21">
        <v>0.13511618289457514</v>
      </c>
      <c r="AA652" s="21">
        <v>25.021460000000001</v>
      </c>
      <c r="AB652" s="21">
        <v>0.23608956874485471</v>
      </c>
      <c r="AC652" s="21">
        <f t="shared" si="65"/>
        <v>1.1804478437242735E-2</v>
      </c>
      <c r="AD652">
        <v>1.0529889363141844E-2</v>
      </c>
      <c r="AH652" s="12"/>
      <c r="AI652" s="12"/>
      <c r="AR652" s="12"/>
      <c r="AS652" s="12"/>
    </row>
    <row r="653" spans="2:45" x14ac:dyDescent="0.2">
      <c r="B653" s="21">
        <v>2.2107000000000001</v>
      </c>
      <c r="C653" s="21">
        <v>7.3577533858483521E-2</v>
      </c>
      <c r="D653" s="21">
        <f t="shared" si="60"/>
        <v>3.6788766929241761E-3</v>
      </c>
      <c r="E653" s="21">
        <v>3.1222459864655015E-2</v>
      </c>
      <c r="G653" s="21">
        <v>1.9842</v>
      </c>
      <c r="H653" s="21">
        <v>7.0698938819620499E-2</v>
      </c>
      <c r="I653" s="21">
        <f t="shared" si="61"/>
        <v>3.5349469409810251E-3</v>
      </c>
      <c r="J653" s="21">
        <v>8.9214348621731738E-3</v>
      </c>
      <c r="L653" s="21">
        <v>21.767199999999999</v>
      </c>
      <c r="M653" s="21">
        <v>0.20716182608100317</v>
      </c>
      <c r="N653" s="21">
        <f t="shared" si="62"/>
        <v>1.035809130405016E-2</v>
      </c>
      <c r="O653" s="21">
        <v>2.7671519654691966E-2</v>
      </c>
      <c r="Q653" s="21">
        <v>15.982200000000001</v>
      </c>
      <c r="R653" s="21">
        <v>0.18809469106052573</v>
      </c>
      <c r="S653" s="21">
        <f t="shared" si="63"/>
        <v>9.4047345530262876E-3</v>
      </c>
      <c r="T653" s="21">
        <v>1.0784247771634142E-2</v>
      </c>
      <c r="V653" s="21">
        <v>33.769120000000001</v>
      </c>
      <c r="W653" s="21">
        <v>0.2492574996684723</v>
      </c>
      <c r="X653" s="21">
        <f t="shared" si="64"/>
        <v>1.2462874983423616E-2</v>
      </c>
      <c r="Y653" s="21">
        <v>0.11541878434639678</v>
      </c>
      <c r="AA653" s="21">
        <v>25.025359999999999</v>
      </c>
      <c r="AB653" s="21">
        <v>0.23612280929408769</v>
      </c>
      <c r="AC653" s="21">
        <f t="shared" si="65"/>
        <v>1.1806140464704386E-2</v>
      </c>
      <c r="AD653">
        <v>1.264235460663931E-2</v>
      </c>
      <c r="AH653" s="12"/>
      <c r="AI653" s="12"/>
      <c r="AR653" s="12"/>
      <c r="AS653" s="12"/>
    </row>
    <row r="654" spans="2:45" x14ac:dyDescent="0.2">
      <c r="B654" s="21">
        <v>2.2452999999999999</v>
      </c>
      <c r="C654" s="21">
        <v>7.361765688944423E-2</v>
      </c>
      <c r="D654" s="21">
        <f t="shared" si="60"/>
        <v>3.6808828444722117E-3</v>
      </c>
      <c r="E654" s="21">
        <v>1.7441129550576681E-2</v>
      </c>
      <c r="G654" s="21">
        <v>2.0072999999999999</v>
      </c>
      <c r="H654" s="21">
        <v>7.072304445755434E-2</v>
      </c>
      <c r="I654" s="21">
        <f t="shared" si="61"/>
        <v>3.536152222877717E-3</v>
      </c>
      <c r="J654" s="21">
        <v>3.1543620591174958E-2</v>
      </c>
      <c r="L654" s="21">
        <v>21.735399999999998</v>
      </c>
      <c r="M654" s="21">
        <v>0.20728857098468872</v>
      </c>
      <c r="N654" s="21">
        <f t="shared" si="62"/>
        <v>1.0364428549234438E-2</v>
      </c>
      <c r="O654" s="21">
        <v>2.4486669842997969E-2</v>
      </c>
      <c r="Q654" s="21">
        <v>15.981999999999999</v>
      </c>
      <c r="R654" s="21">
        <v>0.18810627305058206</v>
      </c>
      <c r="S654" s="21">
        <f t="shared" si="63"/>
        <v>9.4053136525291039E-3</v>
      </c>
      <c r="T654" s="21">
        <v>8.6701787755499617E-3</v>
      </c>
      <c r="V654" s="21">
        <v>33.795439999999999</v>
      </c>
      <c r="W654" s="21">
        <v>0.24941962265010922</v>
      </c>
      <c r="X654" s="21">
        <f t="shared" si="64"/>
        <v>1.2470981132505462E-2</v>
      </c>
      <c r="Y654" s="21">
        <v>7.2059898487300669E-2</v>
      </c>
      <c r="AA654" s="21">
        <v>25.011869999999998</v>
      </c>
      <c r="AB654" s="21">
        <v>0.23615892121077814</v>
      </c>
      <c r="AC654" s="21">
        <f t="shared" si="65"/>
        <v>1.1807946060538907E-2</v>
      </c>
      <c r="AD654">
        <v>1.251761478876943E-2</v>
      </c>
      <c r="AH654" s="12"/>
      <c r="AI654" s="12"/>
      <c r="AR654" s="12"/>
      <c r="AS654" s="12"/>
    </row>
    <row r="655" spans="2:45" x14ac:dyDescent="0.2">
      <c r="B655" s="21">
        <v>2.1991999999999998</v>
      </c>
      <c r="C655" s="21">
        <v>7.3658306040383453E-2</v>
      </c>
      <c r="D655" s="21">
        <f t="shared" si="60"/>
        <v>3.6829153020191728E-3</v>
      </c>
      <c r="E655" s="21">
        <v>1.8301284107952641E-2</v>
      </c>
      <c r="G655" s="21">
        <v>2.0019999999999998</v>
      </c>
      <c r="H655" s="21">
        <v>7.0745813640222574E-2</v>
      </c>
      <c r="I655" s="21">
        <f t="shared" si="61"/>
        <v>3.5372906820111288E-3</v>
      </c>
      <c r="J655" s="21">
        <v>3.3232138059414697E-2</v>
      </c>
      <c r="L655" s="21">
        <v>21.7117</v>
      </c>
      <c r="M655" s="21">
        <v>0.20741607392530856</v>
      </c>
      <c r="N655" s="21">
        <f t="shared" si="62"/>
        <v>1.0370803696265429E-2</v>
      </c>
      <c r="O655" s="21">
        <v>2.0367547716894738E-2</v>
      </c>
      <c r="Q655" s="21">
        <v>15.9716</v>
      </c>
      <c r="R655" s="21">
        <v>0.18811790798162378</v>
      </c>
      <c r="S655" s="21">
        <f t="shared" si="63"/>
        <v>9.4058953990811892E-3</v>
      </c>
      <c r="T655" s="21">
        <v>4.765710859882079E-3</v>
      </c>
      <c r="V655" s="21">
        <v>33.847200000000001</v>
      </c>
      <c r="W655" s="21">
        <v>0.24958416011382367</v>
      </c>
      <c r="X655" s="21">
        <f t="shared" si="64"/>
        <v>1.2479208005691184E-2</v>
      </c>
      <c r="Y655" s="21">
        <v>3.9034358967453511E-2</v>
      </c>
      <c r="AA655" s="21">
        <v>24.998539999999998</v>
      </c>
      <c r="AB655" s="21">
        <v>0.23619503578421658</v>
      </c>
      <c r="AC655" s="21">
        <f t="shared" si="65"/>
        <v>1.1809751789210829E-2</v>
      </c>
      <c r="AD655">
        <v>2.4607186551901188E-2</v>
      </c>
      <c r="AH655" s="12"/>
      <c r="AI655" s="12"/>
      <c r="AR655" s="12"/>
      <c r="AS655" s="12"/>
    </row>
    <row r="656" spans="2:45" x14ac:dyDescent="0.2">
      <c r="B656" s="21">
        <v>2.2262</v>
      </c>
      <c r="C656" s="21">
        <v>7.3699481286880988E-2</v>
      </c>
      <c r="D656" s="21">
        <f t="shared" si="60"/>
        <v>3.6849740643440498E-3</v>
      </c>
      <c r="E656" s="21">
        <v>1.798004449382706E-2</v>
      </c>
      <c r="G656" s="21">
        <v>1.9296</v>
      </c>
      <c r="H656" s="21">
        <v>7.0769876061524392E-2</v>
      </c>
      <c r="I656" s="21">
        <f t="shared" si="61"/>
        <v>3.5384938030762199E-3</v>
      </c>
      <c r="J656" s="21">
        <v>3.9628361056193051E-2</v>
      </c>
      <c r="L656" s="21">
        <v>21.7501</v>
      </c>
      <c r="M656" s="21">
        <v>0.20754433305188935</v>
      </c>
      <c r="N656" s="21">
        <f t="shared" si="62"/>
        <v>1.0377216652594468E-2</v>
      </c>
      <c r="O656" s="21">
        <v>2.295033768814694E-2</v>
      </c>
      <c r="Q656" s="21">
        <v>15.978400000000001</v>
      </c>
      <c r="R656" s="21">
        <v>0.18812962155565172</v>
      </c>
      <c r="S656" s="21">
        <f t="shared" si="63"/>
        <v>9.4064810777825872E-3</v>
      </c>
      <c r="T656" s="21">
        <v>6.1896688118183328E-3</v>
      </c>
      <c r="V656" s="21">
        <v>33.860950000000003</v>
      </c>
      <c r="W656" s="21">
        <v>0.24974733115469477</v>
      </c>
      <c r="X656" s="21">
        <f t="shared" si="64"/>
        <v>1.248736655773474E-2</v>
      </c>
      <c r="Y656" s="21">
        <v>2.4752859430781805E-2</v>
      </c>
      <c r="AA656" s="21">
        <v>24.998539999999998</v>
      </c>
      <c r="AB656" s="21">
        <v>0.23622878397453606</v>
      </c>
      <c r="AC656" s="21">
        <f t="shared" si="65"/>
        <v>1.1811439198726804E-2</v>
      </c>
      <c r="AD656">
        <v>6.2077405470913304E-2</v>
      </c>
      <c r="AH656" s="12"/>
      <c r="AI656" s="12"/>
      <c r="AR656" s="12"/>
      <c r="AS656" s="12"/>
    </row>
    <row r="657" spans="2:45" x14ac:dyDescent="0.2">
      <c r="B657" s="21">
        <v>2.2069999999999999</v>
      </c>
      <c r="C657" s="21">
        <v>7.3740157928367439E-2</v>
      </c>
      <c r="D657" s="21">
        <f t="shared" si="60"/>
        <v>3.6870078964183722E-3</v>
      </c>
      <c r="E657" s="21">
        <v>1.1853185225921299E-2</v>
      </c>
      <c r="G657" s="21">
        <v>2.0089000000000001</v>
      </c>
      <c r="H657" s="21">
        <v>7.0792600877395404E-2</v>
      </c>
      <c r="I657" s="21">
        <f t="shared" si="61"/>
        <v>3.5396300438697704E-3</v>
      </c>
      <c r="J657" s="21">
        <v>3.934939643755668E-2</v>
      </c>
      <c r="L657" s="21">
        <v>21.741700000000002</v>
      </c>
      <c r="M657" s="21">
        <v>0.20767334649446337</v>
      </c>
      <c r="N657" s="21">
        <f t="shared" si="62"/>
        <v>1.0383667324723169E-2</v>
      </c>
      <c r="O657" s="21">
        <v>2.7782692454115368E-2</v>
      </c>
      <c r="Q657" s="21">
        <v>15.9739</v>
      </c>
      <c r="R657" s="21">
        <v>0.1881414394642765</v>
      </c>
      <c r="S657" s="21">
        <f t="shared" si="63"/>
        <v>9.407071973213825E-3</v>
      </c>
      <c r="T657" s="21">
        <v>6.0163942689951061E-3</v>
      </c>
      <c r="V657" s="21">
        <v>33.843159999999997</v>
      </c>
      <c r="W657" s="21">
        <v>0.24991542760370328</v>
      </c>
      <c r="X657" s="21">
        <f t="shared" si="64"/>
        <v>1.2495771380185164E-2</v>
      </c>
      <c r="Y657" s="21">
        <v>1.6157635037345117E-2</v>
      </c>
      <c r="AA657" s="21">
        <v>25.057670000000002</v>
      </c>
      <c r="AB657" s="21">
        <v>0.23626440184534997</v>
      </c>
      <c r="AC657" s="21">
        <f t="shared" si="65"/>
        <v>1.1813220092267498E-2</v>
      </c>
      <c r="AD657">
        <v>8.9452925888425003E-2</v>
      </c>
      <c r="AH657" s="12"/>
      <c r="AI657" s="12"/>
      <c r="AR657" s="12"/>
      <c r="AS657" s="12"/>
    </row>
    <row r="658" spans="2:45" x14ac:dyDescent="0.2">
      <c r="B658" s="21">
        <v>2.2151999999999998</v>
      </c>
      <c r="C658" s="21">
        <v>7.3781361105355339E-2</v>
      </c>
      <c r="D658" s="21">
        <f t="shared" si="60"/>
        <v>3.6890680552677671E-3</v>
      </c>
      <c r="E658" s="21">
        <v>1.0885862391193372E-2</v>
      </c>
      <c r="G658" s="21">
        <v>2.0352999999999999</v>
      </c>
      <c r="H658" s="21">
        <v>7.0816617095129888E-2</v>
      </c>
      <c r="I658" s="21">
        <f t="shared" si="61"/>
        <v>3.5408308547564948E-3</v>
      </c>
      <c r="J658" s="21">
        <v>4.2460016486101371E-2</v>
      </c>
      <c r="L658" s="21">
        <v>21.774899999999999</v>
      </c>
      <c r="M658" s="21">
        <v>0.20780311236385132</v>
      </c>
      <c r="N658" s="21">
        <f t="shared" si="62"/>
        <v>1.0390155618192566E-2</v>
      </c>
      <c r="O658" s="21">
        <v>4.107483414452176E-2</v>
      </c>
      <c r="Q658" s="21">
        <v>15.987</v>
      </c>
      <c r="R658" s="21">
        <v>0.1881533873888746</v>
      </c>
      <c r="S658" s="21">
        <f t="shared" si="63"/>
        <v>9.4076693694437313E-3</v>
      </c>
      <c r="T658" s="21">
        <v>5.7240719771854374E-3</v>
      </c>
      <c r="V658" s="21">
        <v>33.833449999999999</v>
      </c>
      <c r="W658" s="21">
        <v>0.25008450129372622</v>
      </c>
      <c r="X658" s="21">
        <f t="shared" si="64"/>
        <v>1.2504225064686313E-2</v>
      </c>
      <c r="Y658" s="21">
        <v>1.7780037401537347E-2</v>
      </c>
      <c r="AA658" s="21">
        <v>25.144390000000001</v>
      </c>
      <c r="AB658" s="21">
        <v>0.23630002203546543</v>
      </c>
      <c r="AC658" s="21">
        <f t="shared" si="65"/>
        <v>1.1815001101773272E-2</v>
      </c>
      <c r="AD658">
        <v>9.5271294889908889E-2</v>
      </c>
      <c r="AH658" s="12"/>
      <c r="AI658" s="12"/>
      <c r="AR658" s="12"/>
      <c r="AS658" s="12"/>
    </row>
    <row r="659" spans="2:45" x14ac:dyDescent="0.2">
      <c r="B659" s="21">
        <v>2.1977000000000002</v>
      </c>
      <c r="C659" s="21">
        <v>7.3822578542016459E-2</v>
      </c>
      <c r="D659" s="21">
        <f t="shared" si="60"/>
        <v>3.6911289271008233E-3</v>
      </c>
      <c r="E659" s="21">
        <v>3.0438659628833794E-2</v>
      </c>
      <c r="G659" s="21">
        <v>1.9857</v>
      </c>
      <c r="H659" s="21">
        <v>7.083995187204005E-2</v>
      </c>
      <c r="I659" s="21">
        <f t="shared" si="61"/>
        <v>3.5419975936020025E-3</v>
      </c>
      <c r="J659" s="21">
        <v>4.1058287835709882E-2</v>
      </c>
      <c r="L659" s="21">
        <v>21.780799999999999</v>
      </c>
      <c r="M659" s="21">
        <v>0.20793362875144852</v>
      </c>
      <c r="N659" s="21">
        <f t="shared" si="62"/>
        <v>1.0396681437572428E-2</v>
      </c>
      <c r="O659" s="21">
        <v>8.6694797998495776E-2</v>
      </c>
      <c r="Q659" s="21">
        <v>15.980499999999999</v>
      </c>
      <c r="R659" s="21">
        <v>0.18816549100081681</v>
      </c>
      <c r="S659" s="21">
        <f t="shared" si="63"/>
        <v>9.4082745500408405E-3</v>
      </c>
      <c r="T659" s="21">
        <v>5.891943652140511E-3</v>
      </c>
      <c r="V659" s="21">
        <v>33.874780000000001</v>
      </c>
      <c r="W659" s="21">
        <v>0.25025315041968088</v>
      </c>
      <c r="X659" s="21">
        <f t="shared" si="64"/>
        <v>1.2512657520984044E-2</v>
      </c>
      <c r="Y659" s="21">
        <v>1.9850363472744593E-2</v>
      </c>
      <c r="AA659" s="21">
        <v>25.198709999999998</v>
      </c>
      <c r="AB659" s="21">
        <v>0.23633377551443185</v>
      </c>
      <c r="AC659" s="21">
        <f t="shared" si="65"/>
        <v>1.1816688775721593E-2</v>
      </c>
      <c r="AD659">
        <v>7.1235535233476061E-2</v>
      </c>
      <c r="AH659" s="12"/>
      <c r="AI659" s="12"/>
      <c r="AR659" s="12"/>
      <c r="AS659" s="12"/>
    </row>
    <row r="660" spans="2:45" x14ac:dyDescent="0.2">
      <c r="B660" s="21">
        <v>2.218</v>
      </c>
      <c r="C660" s="21">
        <v>7.3863810539576344E-2</v>
      </c>
      <c r="D660" s="21">
        <f t="shared" si="60"/>
        <v>3.6931905269788172E-3</v>
      </c>
      <c r="E660" s="21">
        <v>2.9170138840944781E-2</v>
      </c>
      <c r="G660" s="21">
        <v>1.9521999999999999</v>
      </c>
      <c r="H660" s="21">
        <v>7.0863261873209626E-2</v>
      </c>
      <c r="I660" s="21">
        <f t="shared" si="61"/>
        <v>3.5431630936604815E-3</v>
      </c>
      <c r="J660" s="21">
        <v>3.9223500608691203E-2</v>
      </c>
      <c r="L660" s="21">
        <v>21.8461</v>
      </c>
      <c r="M660" s="21">
        <v>0.20806489372901243</v>
      </c>
      <c r="N660" s="21">
        <f t="shared" si="62"/>
        <v>1.0403244686450623E-2</v>
      </c>
      <c r="O660" s="21">
        <v>0.103783861943946</v>
      </c>
      <c r="Q660" s="21">
        <v>15.9727</v>
      </c>
      <c r="R660" s="21">
        <v>0.1881777759617661</v>
      </c>
      <c r="S660" s="21">
        <f t="shared" si="63"/>
        <v>9.4088887980883062E-3</v>
      </c>
      <c r="T660" s="21">
        <v>5.6246777685482006E-3</v>
      </c>
      <c r="V660" s="21">
        <v>33.870690000000003</v>
      </c>
      <c r="W660" s="21">
        <v>0.25042576996159399</v>
      </c>
      <c r="X660" s="21">
        <f t="shared" si="64"/>
        <v>1.2521288498079701E-2</v>
      </c>
      <c r="Y660" s="21">
        <v>4.7525350288029095E-2</v>
      </c>
      <c r="AA660" s="21">
        <v>25.22486</v>
      </c>
      <c r="AB660" s="21">
        <v>0.23636939956992301</v>
      </c>
      <c r="AC660" s="21">
        <f t="shared" si="65"/>
        <v>1.181846997849615E-2</v>
      </c>
      <c r="AD660">
        <v>4.015661551973651E-2</v>
      </c>
      <c r="AH660" s="12"/>
      <c r="AI660" s="12"/>
      <c r="AR660" s="12"/>
      <c r="AS660" s="12"/>
    </row>
    <row r="661" spans="2:45" x14ac:dyDescent="0.2">
      <c r="B661" s="21">
        <v>2.2751999999999999</v>
      </c>
      <c r="C661" s="21">
        <v>7.3905569394409676E-2</v>
      </c>
      <c r="D661" s="21">
        <f t="shared" si="60"/>
        <v>3.6952784697204841E-3</v>
      </c>
      <c r="E661" s="21">
        <v>3.2872283157699841E-2</v>
      </c>
      <c r="G661" s="21">
        <v>1.9341999999999999</v>
      </c>
      <c r="H661" s="21">
        <v>7.0887203267686882E-2</v>
      </c>
      <c r="I661" s="21">
        <f t="shared" si="61"/>
        <v>3.5443601633843441E-3</v>
      </c>
      <c r="J661" s="21">
        <v>1.9020042060941968E-2</v>
      </c>
      <c r="L661" s="21">
        <v>21.9603</v>
      </c>
      <c r="M661" s="21">
        <v>0.20819690534845212</v>
      </c>
      <c r="N661" s="21">
        <f t="shared" si="62"/>
        <v>1.0409845267422606E-2</v>
      </c>
      <c r="O661" s="21">
        <v>0.11533478226450211</v>
      </c>
      <c r="Q661" s="21">
        <v>15.9754</v>
      </c>
      <c r="R661" s="21">
        <v>0.18819026792404583</v>
      </c>
      <c r="S661" s="21">
        <f t="shared" si="63"/>
        <v>9.4095133962022928E-3</v>
      </c>
      <c r="T661" s="21">
        <v>4.8335287316823242E-3</v>
      </c>
      <c r="V661" s="21">
        <v>33.875990000000002</v>
      </c>
      <c r="W661" s="21">
        <v>0.25060000593693893</v>
      </c>
      <c r="X661" s="21">
        <f t="shared" si="64"/>
        <v>1.2530000296846948E-2</v>
      </c>
      <c r="Y661" s="21">
        <v>8.9003757224062854E-2</v>
      </c>
      <c r="AA661" s="21">
        <v>25.226489999999998</v>
      </c>
      <c r="AB661" s="21">
        <v>0.23640502558607768</v>
      </c>
      <c r="AC661" s="21">
        <f t="shared" si="65"/>
        <v>1.1820251279303884E-2</v>
      </c>
      <c r="AD661">
        <v>2.0678115242933573E-2</v>
      </c>
      <c r="AH661" s="12"/>
      <c r="AI661" s="12"/>
      <c r="AR661" s="12"/>
      <c r="AS661" s="12"/>
    </row>
    <row r="662" spans="2:45" x14ac:dyDescent="0.2">
      <c r="B662" s="21">
        <v>2.2282999999999999</v>
      </c>
      <c r="C662" s="21">
        <v>7.3946831248751413E-2</v>
      </c>
      <c r="D662" s="21">
        <f t="shared" si="60"/>
        <v>3.6973415624375707E-3</v>
      </c>
      <c r="E662" s="21">
        <v>3.1216934506770488E-2</v>
      </c>
      <c r="G662" s="21">
        <v>1.9598</v>
      </c>
      <c r="H662" s="21">
        <v>7.0910461302919697E-2</v>
      </c>
      <c r="I662" s="21">
        <f t="shared" si="61"/>
        <v>3.545523065145985E-3</v>
      </c>
      <c r="J662" s="21">
        <v>9.3033327361758053E-3</v>
      </c>
      <c r="L662" s="21">
        <v>22.001899999999999</v>
      </c>
      <c r="M662" s="21">
        <v>0.20832966164161909</v>
      </c>
      <c r="N662" s="21">
        <f t="shared" si="62"/>
        <v>1.0416483082080956E-2</v>
      </c>
      <c r="O662" s="21">
        <v>8.7806423455234955E-2</v>
      </c>
      <c r="Q662" s="21">
        <v>15.9758</v>
      </c>
      <c r="R662" s="21">
        <v>0.18820299253108025</v>
      </c>
      <c r="S662" s="21">
        <f t="shared" si="63"/>
        <v>9.4101496265540131E-3</v>
      </c>
      <c r="T662" s="21">
        <v>3.7356391688706842E-3</v>
      </c>
      <c r="V662" s="21">
        <v>33.962449999999997</v>
      </c>
      <c r="W662" s="21">
        <v>0.25077363630398575</v>
      </c>
      <c r="X662" s="21">
        <f t="shared" si="64"/>
        <v>1.2538681815199288E-2</v>
      </c>
      <c r="Y662" s="21">
        <v>0.13192179622791508</v>
      </c>
      <c r="AA662" s="21">
        <v>25.24916</v>
      </c>
      <c r="AB662" s="21">
        <v>0.23643928446613302</v>
      </c>
      <c r="AC662" s="21">
        <f t="shared" si="65"/>
        <v>1.1821964223306652E-2</v>
      </c>
      <c r="AD662">
        <v>1.1493312403307379E-2</v>
      </c>
      <c r="AH662" s="12"/>
      <c r="AI662" s="12"/>
      <c r="AR662" s="12"/>
      <c r="AS662" s="12"/>
    </row>
    <row r="663" spans="2:45" x14ac:dyDescent="0.2">
      <c r="B663" s="21">
        <v>2.1928999999999998</v>
      </c>
      <c r="C663" s="21">
        <v>7.398862031862688E-2</v>
      </c>
      <c r="D663" s="21">
        <f t="shared" si="60"/>
        <v>3.6994310159313443E-3</v>
      </c>
      <c r="E663" s="21">
        <v>3.1012368500325772E-2</v>
      </c>
      <c r="G663" s="21">
        <v>1.9481999999999999</v>
      </c>
      <c r="H663" s="21">
        <v>7.0933692347617219E-2</v>
      </c>
      <c r="I663" s="21">
        <f t="shared" si="61"/>
        <v>3.5466846173808613E-3</v>
      </c>
      <c r="J663" s="21">
        <v>2.1281165381623255E-2</v>
      </c>
      <c r="L663" s="21">
        <v>22.063500000000001</v>
      </c>
      <c r="M663" s="21">
        <v>0.20846316042417126</v>
      </c>
      <c r="N663" s="21">
        <f t="shared" si="62"/>
        <v>1.0423158021208564E-2</v>
      </c>
      <c r="O663" s="21">
        <v>4.5873848759396804E-2</v>
      </c>
      <c r="Q663" s="21">
        <v>15.9673</v>
      </c>
      <c r="R663" s="21">
        <v>0.18821597550579297</v>
      </c>
      <c r="S663" s="21">
        <f t="shared" si="63"/>
        <v>9.4107987752896499E-3</v>
      </c>
      <c r="T663" s="21">
        <v>9.3532347345720423E-3</v>
      </c>
      <c r="V663" s="21">
        <v>34.075490000000002</v>
      </c>
      <c r="W663" s="21">
        <v>0.25095084350567698</v>
      </c>
      <c r="X663" s="21">
        <f t="shared" si="64"/>
        <v>1.254754217528385E-2</v>
      </c>
      <c r="Y663" s="21">
        <v>0.14726201451834117</v>
      </c>
      <c r="AA663" s="21">
        <v>25.248080000000002</v>
      </c>
      <c r="AB663" s="21">
        <v>0.23647491365878415</v>
      </c>
      <c r="AC663" s="21">
        <f t="shared" si="65"/>
        <v>1.1823745682939209E-2</v>
      </c>
      <c r="AD663">
        <v>1.1525456607007515E-2</v>
      </c>
      <c r="AH663" s="12"/>
      <c r="AI663" s="12"/>
      <c r="AR663" s="12"/>
      <c r="AS663" s="12"/>
    </row>
    <row r="664" spans="2:45" x14ac:dyDescent="0.2">
      <c r="B664" s="21">
        <v>2.2080000000000002</v>
      </c>
      <c r="C664" s="21">
        <v>7.4030936622782359E-2</v>
      </c>
      <c r="D664" s="21">
        <f t="shared" si="60"/>
        <v>3.701546831139118E-3</v>
      </c>
      <c r="E664" s="21">
        <v>1.4869196346810448E-2</v>
      </c>
      <c r="G664" s="21">
        <v>1.948</v>
      </c>
      <c r="H664" s="21">
        <v>7.0956895773959208E-2</v>
      </c>
      <c r="I664" s="21">
        <f t="shared" si="61"/>
        <v>3.5478447886979608E-3</v>
      </c>
      <c r="J664" s="21">
        <v>1.744797982575633E-2</v>
      </c>
      <c r="L664" s="21">
        <v>22.052</v>
      </c>
      <c r="M664" s="21">
        <v>0.20859739851267359</v>
      </c>
      <c r="N664" s="21">
        <f t="shared" si="62"/>
        <v>1.042986992563368E-2</v>
      </c>
      <c r="O664" s="21">
        <v>3.7432445819102426E-2</v>
      </c>
      <c r="Q664" s="21">
        <v>15.9763</v>
      </c>
      <c r="R664" s="21">
        <v>0.18822924291473617</v>
      </c>
      <c r="S664" s="21">
        <f t="shared" si="63"/>
        <v>9.4114621457368087E-3</v>
      </c>
      <c r="T664" s="21">
        <v>1.0054998756837548E-2</v>
      </c>
      <c r="V664" s="21">
        <v>34.175289999999997</v>
      </c>
      <c r="W664" s="21">
        <v>0.25112799804873526</v>
      </c>
      <c r="X664" s="21">
        <f t="shared" si="64"/>
        <v>1.2556399902436764E-2</v>
      </c>
      <c r="Y664" s="21">
        <v>0.12341147183305298</v>
      </c>
      <c r="AA664" s="21">
        <v>25.237130000000001</v>
      </c>
      <c r="AB664" s="21">
        <v>0.2365081725156378</v>
      </c>
      <c r="AC664" s="21">
        <f t="shared" si="65"/>
        <v>1.1825408625781891E-2</v>
      </c>
      <c r="AD664">
        <v>1.1443280561098283E-2</v>
      </c>
      <c r="AH664" s="12"/>
      <c r="AI664" s="12"/>
      <c r="AR664" s="12"/>
      <c r="AS664" s="12"/>
    </row>
    <row r="665" spans="2:45" x14ac:dyDescent="0.2">
      <c r="B665" s="21">
        <v>2.2246999999999999</v>
      </c>
      <c r="C665" s="21">
        <v>7.4072245310148457E-2</v>
      </c>
      <c r="D665" s="21">
        <f t="shared" si="60"/>
        <v>3.7036122655074231E-3</v>
      </c>
      <c r="E665" s="21">
        <v>1.8570218092418805E-2</v>
      </c>
      <c r="G665" s="21">
        <v>1.9905999999999999</v>
      </c>
      <c r="H665" s="21">
        <v>7.0980728014230887E-2</v>
      </c>
      <c r="I665" s="21">
        <f t="shared" si="61"/>
        <v>3.5490364007115444E-3</v>
      </c>
      <c r="J665" s="21">
        <v>1.8260558589484614E-2</v>
      </c>
      <c r="L665" s="21">
        <v>22.064299999999999</v>
      </c>
      <c r="M665" s="21">
        <v>0.20873237172739742</v>
      </c>
      <c r="N665" s="21">
        <f t="shared" si="62"/>
        <v>1.0436618586369871E-2</v>
      </c>
      <c r="O665" s="21">
        <v>2.7180360556843666E-2</v>
      </c>
      <c r="Q665" s="21">
        <v>15.992900000000001</v>
      </c>
      <c r="R665" s="21">
        <v>0.18824282099255266</v>
      </c>
      <c r="S665" s="21">
        <f t="shared" si="63"/>
        <v>9.4121410496276342E-3</v>
      </c>
      <c r="T665" s="21">
        <v>1.0153423068108772E-2</v>
      </c>
      <c r="V665" s="21">
        <v>34.233020000000003</v>
      </c>
      <c r="W665" s="21">
        <v>0.25130976643773756</v>
      </c>
      <c r="X665" s="21">
        <f t="shared" si="64"/>
        <v>1.2565488321886878E-2</v>
      </c>
      <c r="Y665" s="21">
        <v>8.041331189548187E-2</v>
      </c>
      <c r="AA665" s="21">
        <v>25.224740000000001</v>
      </c>
      <c r="AB665" s="21">
        <v>0.23654430625200062</v>
      </c>
      <c r="AC665" s="21">
        <f t="shared" si="65"/>
        <v>1.1827215312600031E-2</v>
      </c>
      <c r="AD665">
        <v>9.9380747632534985E-3</v>
      </c>
      <c r="AH665" s="12"/>
      <c r="AI665" s="12"/>
      <c r="AR665" s="12"/>
      <c r="AS665" s="12"/>
    </row>
    <row r="666" spans="2:45" x14ac:dyDescent="0.2">
      <c r="B666" s="21">
        <v>2.2238000000000002</v>
      </c>
      <c r="C666" s="21">
        <v>7.4114593527585856E-2</v>
      </c>
      <c r="D666" s="21">
        <f t="shared" si="60"/>
        <v>3.7057296763792929E-3</v>
      </c>
      <c r="E666" s="21">
        <v>1.5428966264788967E-2</v>
      </c>
      <c r="G666" s="21">
        <v>1.9650000000000001</v>
      </c>
      <c r="H666" s="21">
        <v>7.1003218165888254E-2</v>
      </c>
      <c r="I666" s="21">
        <f t="shared" si="61"/>
        <v>3.5501609082944129E-3</v>
      </c>
      <c r="J666" s="21">
        <v>1.7335080040195953E-2</v>
      </c>
      <c r="L666" s="21">
        <v>22.1065</v>
      </c>
      <c r="M666" s="21">
        <v>0.20886807547919747</v>
      </c>
      <c r="N666" s="21">
        <f t="shared" si="62"/>
        <v>1.0443403773959874E-2</v>
      </c>
      <c r="O666" s="21">
        <v>3.1259430577027528E-2</v>
      </c>
      <c r="Q666" s="21">
        <v>15.9694</v>
      </c>
      <c r="R666" s="21">
        <v>0.1882567364056297</v>
      </c>
      <c r="S666" s="21">
        <f t="shared" si="63"/>
        <v>9.4128368202814859E-3</v>
      </c>
      <c r="T666" s="21">
        <v>9.5748629233007327E-3</v>
      </c>
      <c r="V666" s="21">
        <v>34.263930000000002</v>
      </c>
      <c r="W666" s="21">
        <v>0.25148995914018402</v>
      </c>
      <c r="X666" s="21">
        <f t="shared" si="64"/>
        <v>1.2574497957009202E-2</v>
      </c>
      <c r="Y666" s="21">
        <v>3.7269175332976343E-2</v>
      </c>
      <c r="AA666" s="21">
        <v>25.226849999999999</v>
      </c>
      <c r="AB666" s="21">
        <v>0.23657994089847803</v>
      </c>
      <c r="AC666" s="21">
        <f t="shared" si="65"/>
        <v>1.1828997044923902E-2</v>
      </c>
      <c r="AD666">
        <v>4.9183462667854103E-3</v>
      </c>
      <c r="AH666" s="12"/>
      <c r="AI666" s="12"/>
      <c r="AR666" s="12"/>
      <c r="AS666" s="12"/>
    </row>
    <row r="667" spans="2:45" x14ac:dyDescent="0.2">
      <c r="B667" s="21">
        <v>2.2418999999999998</v>
      </c>
      <c r="C667" s="21">
        <v>7.4156446522179079E-2</v>
      </c>
      <c r="D667" s="21">
        <f t="shared" si="60"/>
        <v>3.707822326108954E-3</v>
      </c>
      <c r="E667" s="21">
        <v>2.0624063615107463E-2</v>
      </c>
      <c r="G667" s="21">
        <v>1.9504999999999999</v>
      </c>
      <c r="H667" s="21">
        <v>7.1026992646520029E-2</v>
      </c>
      <c r="I667" s="21">
        <f t="shared" si="61"/>
        <v>3.5513496323260015E-3</v>
      </c>
      <c r="J667" s="21">
        <v>1.4905267525274412E-2</v>
      </c>
      <c r="L667" s="21">
        <v>22.032299999999999</v>
      </c>
      <c r="M667" s="21">
        <v>0.2090045043779101</v>
      </c>
      <c r="N667" s="21">
        <f t="shared" si="62"/>
        <v>1.0450225218895506E-2</v>
      </c>
      <c r="O667" s="21">
        <v>3.5794524720967717E-2</v>
      </c>
      <c r="Q667" s="21">
        <v>15.979699999999999</v>
      </c>
      <c r="R667" s="21">
        <v>0.18827101625299586</v>
      </c>
      <c r="S667" s="21">
        <f t="shared" si="63"/>
        <v>9.4135508126497944E-3</v>
      </c>
      <c r="T667" s="21">
        <v>1.4405554484294713E-2</v>
      </c>
      <c r="V667" s="21">
        <v>34.268000000000001</v>
      </c>
      <c r="W667" s="21">
        <v>0.25167468073734339</v>
      </c>
      <c r="X667" s="21">
        <f t="shared" si="64"/>
        <v>1.258373403686717E-2</v>
      </c>
      <c r="Y667" s="21">
        <v>2.4524747093496148E-2</v>
      </c>
      <c r="AA667" s="21">
        <v>25.22627</v>
      </c>
      <c r="AB667" s="21">
        <v>0.2366142065984124</v>
      </c>
      <c r="AC667" s="21">
        <f t="shared" si="65"/>
        <v>1.183071032992062E-2</v>
      </c>
      <c r="AD667">
        <v>1.1240772660275613E-2</v>
      </c>
      <c r="AH667" s="12"/>
      <c r="AI667" s="12"/>
      <c r="AR667" s="12"/>
      <c r="AS667" s="12"/>
    </row>
    <row r="668" spans="2:45" x14ac:dyDescent="0.2">
      <c r="B668" s="21">
        <v>2.2029000000000001</v>
      </c>
      <c r="C668" s="21">
        <v>7.4199339172923984E-2</v>
      </c>
      <c r="D668" s="21">
        <f t="shared" si="60"/>
        <v>3.7099669586461992E-3</v>
      </c>
      <c r="E668" s="21">
        <v>2.0485043324337864E-2</v>
      </c>
      <c r="G668" s="21">
        <v>1.9719</v>
      </c>
      <c r="H668" s="21">
        <v>7.1050080964530249E-2</v>
      </c>
      <c r="I668" s="21">
        <f t="shared" si="61"/>
        <v>3.5525040482265128E-3</v>
      </c>
      <c r="J668" s="21">
        <v>1.3307253661067754E-2</v>
      </c>
      <c r="L668" s="21">
        <v>22.098299999999998</v>
      </c>
      <c r="M668" s="21">
        <v>0.2091416528202597</v>
      </c>
      <c r="N668" s="21">
        <f t="shared" si="62"/>
        <v>1.0457082641012985E-2</v>
      </c>
      <c r="O668" s="21">
        <v>3.8394166223528814E-2</v>
      </c>
      <c r="Q668" s="21">
        <v>15.969900000000001</v>
      </c>
      <c r="R668" s="21">
        <v>0.18828568771572254</v>
      </c>
      <c r="S668" s="21">
        <f t="shared" si="63"/>
        <v>9.4142843857861272E-3</v>
      </c>
      <c r="T668" s="21">
        <v>1.3299135310236496E-2</v>
      </c>
      <c r="V668" s="21">
        <v>34.22634</v>
      </c>
      <c r="W668" s="21">
        <v>0.25186100271001599</v>
      </c>
      <c r="X668" s="21">
        <f t="shared" si="64"/>
        <v>1.25930501355008E-2</v>
      </c>
      <c r="Y668" s="21">
        <v>2.4009886088859553E-2</v>
      </c>
      <c r="AA668" s="21">
        <v>25.229679999999998</v>
      </c>
      <c r="AB668" s="21">
        <v>0.23664984531908823</v>
      </c>
      <c r="AC668" s="21">
        <f t="shared" si="65"/>
        <v>1.1832492265954411E-2</v>
      </c>
      <c r="AD668">
        <v>1.1794190519065075E-2</v>
      </c>
      <c r="AH668" s="12"/>
      <c r="AI668" s="12"/>
      <c r="AR668" s="12"/>
      <c r="AS668" s="12"/>
    </row>
    <row r="669" spans="2:45" x14ac:dyDescent="0.2">
      <c r="B669" s="21">
        <v>2.1890999999999998</v>
      </c>
      <c r="C669" s="21">
        <v>7.4241737400375929E-2</v>
      </c>
      <c r="D669" s="21">
        <f t="shared" si="60"/>
        <v>3.7120868700187964E-3</v>
      </c>
      <c r="E669" s="21">
        <v>2.0956311698388144E-2</v>
      </c>
      <c r="G669" s="21">
        <v>1.9779</v>
      </c>
      <c r="H669" s="21">
        <v>7.1072482791104452E-2</v>
      </c>
      <c r="I669" s="21">
        <f t="shared" si="61"/>
        <v>3.5536241395552229E-3</v>
      </c>
      <c r="J669" s="21">
        <v>1.3023325228220381E-2</v>
      </c>
      <c r="L669" s="21">
        <v>22.029900000000001</v>
      </c>
      <c r="M669" s="21">
        <v>0.20927951518557522</v>
      </c>
      <c r="N669" s="21">
        <f t="shared" si="62"/>
        <v>1.0463975759278762E-2</v>
      </c>
      <c r="O669" s="21">
        <v>3.7139170696179502E-2</v>
      </c>
      <c r="Q669" s="21">
        <v>16.002099999999999</v>
      </c>
      <c r="R669" s="21">
        <v>0.18830077797000924</v>
      </c>
      <c r="S669" s="21">
        <f t="shared" si="63"/>
        <v>9.4150388985004621E-3</v>
      </c>
      <c r="T669" s="21">
        <v>1.5385870141139084E-2</v>
      </c>
      <c r="V669" s="21">
        <v>34.284199999999998</v>
      </c>
      <c r="W669" s="21">
        <v>0.25204621322691434</v>
      </c>
      <c r="X669" s="21">
        <f t="shared" si="64"/>
        <v>1.2602310661345718E-2</v>
      </c>
      <c r="Y669" s="21">
        <v>2.6953342464340713E-2</v>
      </c>
      <c r="AA669" s="21">
        <v>25.2517</v>
      </c>
      <c r="AB669" s="21">
        <v>0.23668311225011696</v>
      </c>
      <c r="AC669" s="21">
        <f t="shared" si="65"/>
        <v>1.1834155612505849E-2</v>
      </c>
      <c r="AD669">
        <v>1.1921819072608114E-2</v>
      </c>
      <c r="AH669" s="12"/>
      <c r="AI669" s="12"/>
      <c r="AR669" s="12"/>
      <c r="AS669" s="12"/>
    </row>
    <row r="670" spans="2:45" x14ac:dyDescent="0.2">
      <c r="B670" s="21">
        <v>2.2231999999999998</v>
      </c>
      <c r="C670" s="21">
        <v>7.4284152805316986E-2</v>
      </c>
      <c r="D670" s="21">
        <f t="shared" si="60"/>
        <v>3.7142076402658496E-3</v>
      </c>
      <c r="E670" s="21">
        <v>1.5793131418436388E-2</v>
      </c>
      <c r="G670" s="21">
        <v>1.9854000000000001</v>
      </c>
      <c r="H670" s="21">
        <v>7.109616694015336E-2</v>
      </c>
      <c r="I670" s="21">
        <f t="shared" si="61"/>
        <v>3.5548083470076683E-3</v>
      </c>
      <c r="J670" s="21">
        <v>1.9352183339354824E-2</v>
      </c>
      <c r="L670" s="21">
        <v>22.097899999999999</v>
      </c>
      <c r="M670" s="21">
        <v>0.20941808583564003</v>
      </c>
      <c r="N670" s="21">
        <f t="shared" si="62"/>
        <v>1.0470904291782003E-2</v>
      </c>
      <c r="O670" s="21">
        <v>4.5955065009201976E-2</v>
      </c>
      <c r="Q670" s="21">
        <v>15.9778</v>
      </c>
      <c r="R670" s="21">
        <v>0.18831631418821734</v>
      </c>
      <c r="S670" s="21">
        <f t="shared" si="63"/>
        <v>9.4158157094108678E-3</v>
      </c>
      <c r="T670" s="21">
        <v>3.9471825394830393E-2</v>
      </c>
      <c r="V670" s="21">
        <v>34.285850000000003</v>
      </c>
      <c r="W670" s="21">
        <v>0.25223349222657371</v>
      </c>
      <c r="X670" s="21">
        <f t="shared" si="64"/>
        <v>1.2611674611328685E-2</v>
      </c>
      <c r="Y670" s="21">
        <v>3.7821959891046683E-2</v>
      </c>
      <c r="AA670" s="21">
        <v>25.221679999999999</v>
      </c>
      <c r="AB670" s="21">
        <v>0.23671925662635551</v>
      </c>
      <c r="AC670" s="21">
        <f t="shared" si="65"/>
        <v>1.1835962831317777E-2</v>
      </c>
      <c r="AD670">
        <v>1.1629647458113424E-2</v>
      </c>
      <c r="AH670" s="12"/>
      <c r="AI670" s="12"/>
      <c r="AR670" s="12"/>
      <c r="AS670" s="12"/>
    </row>
    <row r="671" spans="2:45" x14ac:dyDescent="0.2">
      <c r="B671" s="21">
        <v>2.2280000000000002</v>
      </c>
      <c r="C671" s="21">
        <v>7.4327608166432954E-2</v>
      </c>
      <c r="D671" s="21">
        <f t="shared" si="60"/>
        <v>3.7163804083216478E-3</v>
      </c>
      <c r="E671" s="21">
        <v>1.5379954486278663E-2</v>
      </c>
      <c r="G671" s="21">
        <v>1.9734</v>
      </c>
      <c r="H671" s="21">
        <v>7.1119163634261393E-2</v>
      </c>
      <c r="I671" s="21">
        <f t="shared" si="61"/>
        <v>3.5559581817130696E-3</v>
      </c>
      <c r="J671" s="21">
        <v>1.8214142856582679E-2</v>
      </c>
      <c r="L671" s="21">
        <v>22.1004</v>
      </c>
      <c r="M671" s="21">
        <v>0.20955735911454304</v>
      </c>
      <c r="N671" s="21">
        <f t="shared" si="62"/>
        <v>1.0477867955727152E-2</v>
      </c>
      <c r="O671" s="21">
        <v>7.213083945165151E-2</v>
      </c>
      <c r="Q671" s="21">
        <v>16.004000000000001</v>
      </c>
      <c r="R671" s="21">
        <v>0.18833232353998047</v>
      </c>
      <c r="S671" s="21">
        <f t="shared" si="63"/>
        <v>9.416616176999024E-3</v>
      </c>
      <c r="T671" s="21">
        <v>6.200235479399193E-2</v>
      </c>
      <c r="V671" s="21">
        <v>34.293570000000003</v>
      </c>
      <c r="W671" s="21">
        <v>0.25242473794066744</v>
      </c>
      <c r="X671" s="21">
        <f t="shared" si="64"/>
        <v>1.2621236897033372E-2</v>
      </c>
      <c r="Y671" s="21">
        <v>5.0771201482729872E-2</v>
      </c>
      <c r="AA671" s="21">
        <v>25.22561</v>
      </c>
      <c r="AB671" s="21">
        <v>0.23675252752772144</v>
      </c>
      <c r="AC671" s="21">
        <f t="shared" si="65"/>
        <v>1.1837626376386072E-2</v>
      </c>
      <c r="AD671">
        <v>1.2870321285811333E-2</v>
      </c>
      <c r="AH671" s="12"/>
      <c r="AI671" s="12"/>
      <c r="AR671" s="12"/>
      <c r="AS671" s="12"/>
    </row>
    <row r="672" spans="2:45" x14ac:dyDescent="0.2">
      <c r="B672" s="21">
        <v>2.2151000000000001</v>
      </c>
      <c r="C672" s="21">
        <v>7.437005905829086E-2</v>
      </c>
      <c r="D672" s="21">
        <f t="shared" si="60"/>
        <v>3.7185029529145431E-3</v>
      </c>
      <c r="E672" s="21">
        <v>8.2545744893362683E-3</v>
      </c>
      <c r="G672" s="21">
        <v>2.0188000000000001</v>
      </c>
      <c r="H672" s="21">
        <v>7.1142128721543268E-2</v>
      </c>
      <c r="I672" s="21">
        <f t="shared" si="61"/>
        <v>3.5571064360771635E-3</v>
      </c>
      <c r="J672" s="21">
        <v>1.8196757952998164E-2</v>
      </c>
      <c r="L672" s="21">
        <v>22.159700000000001</v>
      </c>
      <c r="M672" s="21">
        <v>0.20969732934853444</v>
      </c>
      <c r="N672" s="21">
        <f t="shared" si="62"/>
        <v>1.0484866467426723E-2</v>
      </c>
      <c r="O672" s="21">
        <v>8.8036003998364587E-2</v>
      </c>
      <c r="Q672" s="21">
        <v>16.0702</v>
      </c>
      <c r="R672" s="21">
        <v>0.18834883319338533</v>
      </c>
      <c r="S672" s="21">
        <f t="shared" si="63"/>
        <v>9.4174416596692675E-3</v>
      </c>
      <c r="T672" s="21">
        <v>8.5246231588264193E-2</v>
      </c>
      <c r="V672" s="21">
        <v>34.331989999999998</v>
      </c>
      <c r="W672" s="21">
        <v>0.25261550399685495</v>
      </c>
      <c r="X672" s="21">
        <f t="shared" si="64"/>
        <v>1.2630775199842749E-2</v>
      </c>
      <c r="Y672" s="21">
        <v>9.9340685924749969E-2</v>
      </c>
      <c r="AA672" s="21">
        <v>25.232780000000002</v>
      </c>
      <c r="AB672" s="21">
        <v>0.23678917796595025</v>
      </c>
      <c r="AC672" s="21">
        <f t="shared" si="65"/>
        <v>1.1839458898297513E-2</v>
      </c>
      <c r="AD672">
        <v>4.8770616153592941E-3</v>
      </c>
      <c r="AH672" s="12"/>
      <c r="AI672" s="12"/>
      <c r="AR672" s="12"/>
      <c r="AS672" s="12"/>
    </row>
    <row r="673" spans="2:45" x14ac:dyDescent="0.2">
      <c r="B673" s="21">
        <v>2.2063999999999999</v>
      </c>
      <c r="C673" s="21">
        <v>7.4413039150786273E-2</v>
      </c>
      <c r="D673" s="21">
        <f t="shared" si="60"/>
        <v>3.7206519575393136E-3</v>
      </c>
      <c r="E673" s="21">
        <v>8.67254287968648E-3</v>
      </c>
      <c r="G673" s="21">
        <v>1.9975000000000001</v>
      </c>
      <c r="H673" s="21">
        <v>7.1165061830684564E-2</v>
      </c>
      <c r="I673" s="21">
        <f t="shared" si="61"/>
        <v>3.5582530915342285E-3</v>
      </c>
      <c r="J673" s="21">
        <v>2.079309981700668E-2</v>
      </c>
      <c r="L673" s="21">
        <v>22.221299999999999</v>
      </c>
      <c r="M673" s="21">
        <v>0.20983799084588881</v>
      </c>
      <c r="N673" s="21">
        <f t="shared" si="62"/>
        <v>1.0491899542294441E-2</v>
      </c>
      <c r="O673" s="21">
        <v>0.11990580886679332</v>
      </c>
      <c r="Q673" s="21">
        <v>16.129000000000001</v>
      </c>
      <c r="R673" s="21">
        <v>0.18836587031622998</v>
      </c>
      <c r="S673" s="21">
        <f t="shared" si="63"/>
        <v>9.4182935158114989E-3</v>
      </c>
      <c r="T673" s="21">
        <v>7.2381959078212113E-2</v>
      </c>
      <c r="V673" s="21">
        <v>34.403790000000001</v>
      </c>
      <c r="W673" s="21">
        <v>0.25281023621561832</v>
      </c>
      <c r="X673" s="21">
        <f t="shared" si="64"/>
        <v>1.2640511810780916E-2</v>
      </c>
      <c r="Y673" s="21">
        <v>0.13929321132058115</v>
      </c>
      <c r="AA673" s="21">
        <v>25.220189999999999</v>
      </c>
      <c r="AB673" s="21">
        <v>0.23682245328853793</v>
      </c>
      <c r="AC673" s="21">
        <f t="shared" si="65"/>
        <v>1.1841122664426898E-2</v>
      </c>
      <c r="AD673">
        <v>5.651731593061122E-3</v>
      </c>
      <c r="AH673" s="12"/>
      <c r="AI673" s="12"/>
      <c r="AR673" s="12"/>
      <c r="AS673" s="12"/>
    </row>
    <row r="674" spans="2:45" x14ac:dyDescent="0.2">
      <c r="B674" s="21">
        <v>2.2200000000000002</v>
      </c>
      <c r="C674" s="21">
        <v>7.4456548533586089E-2</v>
      </c>
      <c r="D674" s="21">
        <f t="shared" si="60"/>
        <v>3.7228274266793045E-3</v>
      </c>
      <c r="E674" s="21">
        <v>8.3266439818212665E-3</v>
      </c>
      <c r="G674" s="21">
        <v>1.978</v>
      </c>
      <c r="H674" s="21">
        <v>7.1188618288086841E-2</v>
      </c>
      <c r="I674" s="21">
        <f t="shared" si="61"/>
        <v>3.5594309144043423E-3</v>
      </c>
      <c r="J674" s="21">
        <v>2.3128878053204491E-2</v>
      </c>
      <c r="L674" s="21">
        <v>22.305900000000001</v>
      </c>
      <c r="M674" s="21">
        <v>0.20997933789676776</v>
      </c>
      <c r="N674" s="21">
        <f t="shared" si="62"/>
        <v>1.0498966894838389E-2</v>
      </c>
      <c r="O674" s="21">
        <v>0.11166737213707482</v>
      </c>
      <c r="Q674" s="21">
        <v>16.183</v>
      </c>
      <c r="R674" s="21">
        <v>0.1883834620773526</v>
      </c>
      <c r="S674" s="21">
        <f t="shared" si="63"/>
        <v>9.4191731038676309E-3</v>
      </c>
      <c r="T674" s="21">
        <v>4.2641669760927557E-2</v>
      </c>
      <c r="V674" s="21">
        <v>34.52487</v>
      </c>
      <c r="W674" s="21">
        <v>0.25300400328709766</v>
      </c>
      <c r="X674" s="21">
        <f t="shared" si="64"/>
        <v>1.2650200164354884E-2</v>
      </c>
      <c r="Y674" s="21">
        <v>0.14502445562731819</v>
      </c>
      <c r="AA674" s="21">
        <v>25.22542</v>
      </c>
      <c r="AB674" s="21">
        <v>0.23685810706486388</v>
      </c>
      <c r="AC674" s="21">
        <f t="shared" si="65"/>
        <v>1.1842905353243194E-2</v>
      </c>
      <c r="AD674">
        <v>5.6876383499662314E-3</v>
      </c>
      <c r="AH674" s="12"/>
      <c r="AI674" s="12"/>
      <c r="AR674" s="12"/>
      <c r="AS674" s="12"/>
    </row>
    <row r="675" spans="2:45" x14ac:dyDescent="0.2">
      <c r="B675" s="21">
        <v>2.2256999999999998</v>
      </c>
      <c r="C675" s="21">
        <v>7.4500076433534554E-2</v>
      </c>
      <c r="D675" s="21">
        <f t="shared" si="60"/>
        <v>3.7250038216767277E-3</v>
      </c>
      <c r="E675" s="21">
        <v>1.4823562324893454E-2</v>
      </c>
      <c r="G675" s="21">
        <v>1.9684999999999999</v>
      </c>
      <c r="H675" s="21">
        <v>7.1210829796087907E-2</v>
      </c>
      <c r="I675" s="21">
        <f t="shared" si="61"/>
        <v>3.5605414898043954E-3</v>
      </c>
      <c r="J675" s="21">
        <v>1.4225083479544208E-2</v>
      </c>
      <c r="L675" s="21">
        <v>22.404</v>
      </c>
      <c r="M675" s="21">
        <v>0.21012136477309215</v>
      </c>
      <c r="N675" s="21">
        <f t="shared" si="62"/>
        <v>1.0506068238654609E-2</v>
      </c>
      <c r="O675" s="21">
        <v>8.0053276010417049E-2</v>
      </c>
      <c r="Q675" s="21">
        <v>16.159500000000001</v>
      </c>
      <c r="R675" s="21">
        <v>0.18840163564803616</v>
      </c>
      <c r="S675" s="21">
        <f t="shared" si="63"/>
        <v>9.4200817824018086E-3</v>
      </c>
      <c r="T675" s="21">
        <v>2.0686299814127989E-2</v>
      </c>
      <c r="V675" s="21">
        <v>34.629840000000002</v>
      </c>
      <c r="W675" s="21">
        <v>0.2532022964618591</v>
      </c>
      <c r="X675" s="21">
        <f t="shared" si="64"/>
        <v>1.2660114823092955E-2</v>
      </c>
      <c r="Y675" s="21">
        <v>0.11685823663738885</v>
      </c>
      <c r="AA675" s="21">
        <v>25.233709999999999</v>
      </c>
      <c r="AB675" s="21">
        <v>0.23689188833151467</v>
      </c>
      <c r="AC675" s="21">
        <f t="shared" si="65"/>
        <v>1.1844594416575734E-2</v>
      </c>
      <c r="AD675">
        <v>1.2457912345173324E-2</v>
      </c>
      <c r="AH675" s="12"/>
      <c r="AI675" s="12"/>
      <c r="AR675" s="12"/>
      <c r="AS675" s="12"/>
    </row>
    <row r="676" spans="2:45" x14ac:dyDescent="0.2">
      <c r="B676" s="21">
        <v>2.2069999999999999</v>
      </c>
      <c r="C676" s="21">
        <v>7.4543112506804995E-2</v>
      </c>
      <c r="D676" s="21">
        <f t="shared" si="60"/>
        <v>3.7271556253402499E-3</v>
      </c>
      <c r="E676" s="21">
        <v>1.569850311335445E-2</v>
      </c>
      <c r="G676" s="21">
        <v>1.9621999999999999</v>
      </c>
      <c r="H676" s="21">
        <v>7.1233663754334861E-2</v>
      </c>
      <c r="I676" s="21">
        <f t="shared" si="61"/>
        <v>3.5616831877167431E-3</v>
      </c>
      <c r="J676" s="21">
        <v>9.6266816712718157E-3</v>
      </c>
      <c r="L676" s="21">
        <v>22.4147</v>
      </c>
      <c r="M676" s="21">
        <v>0.21026406572841524</v>
      </c>
      <c r="N676" s="21">
        <f t="shared" si="62"/>
        <v>1.0513203286420763E-2</v>
      </c>
      <c r="O676" s="21">
        <v>4.775356531192182E-2</v>
      </c>
      <c r="Q676" s="21">
        <v>16.148399999999999</v>
      </c>
      <c r="R676" s="21">
        <v>0.18842041820348657</v>
      </c>
      <c r="S676" s="21">
        <f t="shared" si="63"/>
        <v>9.4210209101743287E-3</v>
      </c>
      <c r="T676" s="21">
        <v>1.3372920399075394E-2</v>
      </c>
      <c r="V676" s="21">
        <v>34.673139999999997</v>
      </c>
      <c r="W676" s="21">
        <v>0.25339953172048468</v>
      </c>
      <c r="X676" s="21">
        <f t="shared" si="64"/>
        <v>1.2669976586024236E-2</v>
      </c>
      <c r="Y676" s="21">
        <v>6.3213170463124357E-2</v>
      </c>
      <c r="AA676" s="21">
        <v>25.230830000000001</v>
      </c>
      <c r="AB676" s="21">
        <v>0.23692804907451762</v>
      </c>
      <c r="AC676" s="21">
        <f t="shared" si="65"/>
        <v>1.1846402453725882E-2</v>
      </c>
      <c r="AD676">
        <v>2.9482559759967431E-2</v>
      </c>
      <c r="AH676" s="12"/>
      <c r="AI676" s="12"/>
      <c r="AR676" s="12"/>
      <c r="AS676" s="12"/>
    </row>
    <row r="677" spans="2:45" x14ac:dyDescent="0.2">
      <c r="B677" s="21">
        <v>2.2422</v>
      </c>
      <c r="C677" s="21">
        <v>7.4586678575649198E-2</v>
      </c>
      <c r="D677" s="21">
        <f t="shared" si="60"/>
        <v>3.7293339287824603E-3</v>
      </c>
      <c r="E677" s="21">
        <v>2.1590900861242504E-2</v>
      </c>
      <c r="G677" s="21">
        <v>1.9876</v>
      </c>
      <c r="H677" s="21">
        <v>7.1257119141467845E-2</v>
      </c>
      <c r="I677" s="21">
        <f t="shared" si="61"/>
        <v>3.5628559570733925E-3</v>
      </c>
      <c r="J677" s="21">
        <v>9.3601816221695593E-3</v>
      </c>
      <c r="L677" s="21">
        <v>22.3672</v>
      </c>
      <c r="M677" s="21">
        <v>0.21040743499780304</v>
      </c>
      <c r="N677" s="21">
        <f t="shared" si="62"/>
        <v>1.0520371749890152E-2</v>
      </c>
      <c r="O677" s="21">
        <v>3.5274679303998996E-2</v>
      </c>
      <c r="Q677" s="21">
        <v>16.170300000000001</v>
      </c>
      <c r="R677" s="21">
        <v>0.18843983692438396</v>
      </c>
      <c r="S677" s="21">
        <f t="shared" si="63"/>
        <v>9.4219918462191982E-3</v>
      </c>
      <c r="T677" s="21">
        <v>8.0021872010101799E-3</v>
      </c>
      <c r="V677" s="21">
        <v>34.676900000000003</v>
      </c>
      <c r="W677" s="21">
        <v>0.25359873474149791</v>
      </c>
      <c r="X677" s="21">
        <f t="shared" si="64"/>
        <v>1.2679936737074897E-2</v>
      </c>
      <c r="Y677" s="21">
        <v>2.5008372198124941E-2</v>
      </c>
      <c r="AA677" s="21">
        <v>25.252870000000001</v>
      </c>
      <c r="AB677" s="21">
        <v>0.23696183566546447</v>
      </c>
      <c r="AC677" s="21">
        <f t="shared" si="65"/>
        <v>1.1848091783273224E-2</v>
      </c>
      <c r="AD677">
        <v>6.8835884537063893E-2</v>
      </c>
      <c r="AH677" s="12"/>
      <c r="AI677" s="12"/>
      <c r="AR677" s="12"/>
      <c r="AS677" s="12"/>
    </row>
    <row r="678" spans="2:45" x14ac:dyDescent="0.2">
      <c r="B678" s="21">
        <v>2.2029000000000001</v>
      </c>
      <c r="C678" s="21">
        <v>7.4630264125986431E-2</v>
      </c>
      <c r="D678" s="21">
        <f t="shared" si="60"/>
        <v>3.7315132062993219E-3</v>
      </c>
      <c r="E678" s="21">
        <v>2.6699719099645976E-2</v>
      </c>
      <c r="G678" s="21">
        <v>1.9735</v>
      </c>
      <c r="H678" s="21">
        <v>7.1279228690741214E-2</v>
      </c>
      <c r="I678" s="21">
        <f t="shared" si="61"/>
        <v>3.5639614345370609E-3</v>
      </c>
      <c r="J678" s="21">
        <v>9.0745798800826276E-3</v>
      </c>
      <c r="L678" s="21">
        <v>22.421500000000002</v>
      </c>
      <c r="M678" s="21">
        <v>0.21055146679771683</v>
      </c>
      <c r="N678" s="21">
        <f t="shared" si="62"/>
        <v>1.0527573339885842E-2</v>
      </c>
      <c r="O678" s="21">
        <v>3.4963795560550535E-2</v>
      </c>
      <c r="Q678" s="21">
        <v>16.1568</v>
      </c>
      <c r="R678" s="21">
        <v>0.18845991899850864</v>
      </c>
      <c r="S678" s="21">
        <f t="shared" si="63"/>
        <v>9.4229959499254334E-3</v>
      </c>
      <c r="T678" s="21">
        <v>8.0543156133844884E-3</v>
      </c>
      <c r="V678" s="21">
        <v>34.660260000000001</v>
      </c>
      <c r="W678" s="21">
        <v>0.25380150984980965</v>
      </c>
      <c r="X678" s="21">
        <f t="shared" si="64"/>
        <v>1.2690075492490483E-2</v>
      </c>
      <c r="Y678" s="21">
        <v>1.9573929600363336E-2</v>
      </c>
      <c r="AA678" s="21">
        <v>25.297440000000002</v>
      </c>
      <c r="AB678" s="21">
        <v>0.23699750179233939</v>
      </c>
      <c r="AC678" s="21">
        <f t="shared" si="65"/>
        <v>1.1849875089616969E-2</v>
      </c>
      <c r="AD678">
        <v>9.084955074187169E-2</v>
      </c>
      <c r="AH678" s="12"/>
      <c r="AI678" s="12"/>
      <c r="AR678" s="12"/>
      <c r="AS678" s="12"/>
    </row>
    <row r="679" spans="2:45" x14ac:dyDescent="0.2">
      <c r="B679" s="21">
        <v>2.2526000000000002</v>
      </c>
      <c r="C679" s="21">
        <v>7.4674890279008338E-2</v>
      </c>
      <c r="D679" s="21">
        <f t="shared" si="60"/>
        <v>3.7337445139504172E-3</v>
      </c>
      <c r="E679" s="21">
        <v>2.6409146142955781E-2</v>
      </c>
      <c r="G679" s="21">
        <v>1.9734</v>
      </c>
      <c r="H679" s="21">
        <v>7.1302614315470955E-2</v>
      </c>
      <c r="I679" s="21">
        <f t="shared" si="61"/>
        <v>3.5651307157735478E-3</v>
      </c>
      <c r="J679" s="21">
        <v>6.2517997408746443E-3</v>
      </c>
      <c r="L679" s="21">
        <v>22.465299999999999</v>
      </c>
      <c r="M679" s="21">
        <v>0.21069615532590322</v>
      </c>
      <c r="N679" s="21">
        <f t="shared" si="62"/>
        <v>1.0534807766295161E-2</v>
      </c>
      <c r="O679" s="21">
        <v>3.7676424989639822E-2</v>
      </c>
      <c r="Q679" s="21">
        <v>16.155000000000001</v>
      </c>
      <c r="R679" s="21">
        <v>0.18848069162244027</v>
      </c>
      <c r="S679" s="21">
        <f t="shared" si="63"/>
        <v>9.4240345811220146E-3</v>
      </c>
      <c r="T679" s="21">
        <v>7.4488254107609991E-3</v>
      </c>
      <c r="V679" s="21">
        <v>34.697679999999998</v>
      </c>
      <c r="W679" s="21">
        <v>0.25400416672808657</v>
      </c>
      <c r="X679" s="21">
        <f t="shared" si="64"/>
        <v>1.2700208336404329E-2</v>
      </c>
      <c r="Y679" s="21">
        <v>2.0221471262002067E-2</v>
      </c>
      <c r="AA679" s="21">
        <v>25.39565</v>
      </c>
      <c r="AB679" s="21">
        <v>0.23703129418488059</v>
      </c>
      <c r="AC679" s="21">
        <f t="shared" si="65"/>
        <v>1.185156470924403E-2</v>
      </c>
      <c r="AD679">
        <v>8.8130202371263205E-2</v>
      </c>
      <c r="AH679" s="12"/>
      <c r="AI679" s="12"/>
      <c r="AR679" s="12"/>
      <c r="AS679" s="12"/>
    </row>
    <row r="680" spans="2:45" x14ac:dyDescent="0.2">
      <c r="B680" s="21">
        <v>2.2612999999999999</v>
      </c>
      <c r="C680" s="21">
        <v>7.4718515569391727E-2</v>
      </c>
      <c r="D680" s="21">
        <f t="shared" si="60"/>
        <v>3.7359257784695867E-3</v>
      </c>
      <c r="E680" s="21">
        <v>2.8746599798932695E-2</v>
      </c>
      <c r="G680" s="21">
        <v>1.9765999999999999</v>
      </c>
      <c r="H680" s="21">
        <v>7.1325308639974022E-2</v>
      </c>
      <c r="I680" s="21">
        <f t="shared" si="61"/>
        <v>3.5662654319987015E-3</v>
      </c>
      <c r="J680" s="21">
        <v>4.4818522956474377E-3</v>
      </c>
      <c r="L680" s="21">
        <v>22.4252</v>
      </c>
      <c r="M680" s="21">
        <v>0.21084149476128439</v>
      </c>
      <c r="N680" s="21">
        <f t="shared" si="62"/>
        <v>1.0542074738064219E-2</v>
      </c>
      <c r="O680" s="21">
        <v>1.8430219749095943E-2</v>
      </c>
      <c r="Q680" s="21">
        <v>16.160399999999999</v>
      </c>
      <c r="R680" s="21">
        <v>0.18850218200333266</v>
      </c>
      <c r="S680" s="21">
        <f t="shared" si="63"/>
        <v>9.4251091001666329E-3</v>
      </c>
      <c r="T680" s="21">
        <v>1.0118448497670299E-2</v>
      </c>
      <c r="V680" s="21">
        <v>34.70881</v>
      </c>
      <c r="W680" s="21">
        <v>0.25420735452544374</v>
      </c>
      <c r="X680" s="21">
        <f t="shared" si="64"/>
        <v>1.2710367726272188E-2</v>
      </c>
      <c r="Y680" s="21">
        <v>2.5338955187616183E-2</v>
      </c>
      <c r="AA680" s="21">
        <v>25.439920000000001</v>
      </c>
      <c r="AB680" s="21">
        <v>0.23706746815300458</v>
      </c>
      <c r="AC680" s="21">
        <f t="shared" si="65"/>
        <v>1.185337340765023E-2</v>
      </c>
      <c r="AD680">
        <v>6.93108193574416E-2</v>
      </c>
      <c r="AH680" s="12"/>
      <c r="AI680" s="12"/>
      <c r="AR680" s="12"/>
      <c r="AS680" s="12"/>
    </row>
    <row r="681" spans="2:45" x14ac:dyDescent="0.2">
      <c r="B681" s="21">
        <v>2.2082000000000002</v>
      </c>
      <c r="C681" s="21">
        <v>7.4762671463196664E-2</v>
      </c>
      <c r="D681" s="21">
        <f t="shared" si="60"/>
        <v>3.7381335731598332E-3</v>
      </c>
      <c r="E681" s="21">
        <v>2.1651027689234457E-2</v>
      </c>
      <c r="G681" s="21">
        <v>1.9829000000000001</v>
      </c>
      <c r="H681" s="21">
        <v>7.1347311632778992E-2</v>
      </c>
      <c r="I681" s="21">
        <f t="shared" si="61"/>
        <v>3.56736558163895E-3</v>
      </c>
      <c r="J681" s="21">
        <v>3.8733706251790866E-3</v>
      </c>
      <c r="L681" s="21">
        <v>22.451599999999999</v>
      </c>
      <c r="M681" s="21">
        <v>0.21098747926385877</v>
      </c>
      <c r="N681" s="21">
        <f t="shared" si="62"/>
        <v>1.0549373963192939E-2</v>
      </c>
      <c r="O681" s="21">
        <v>2.4764531087828039E-2</v>
      </c>
      <c r="Q681" s="21">
        <v>16.150500000000001</v>
      </c>
      <c r="R681" s="21">
        <v>0.18852441736075937</v>
      </c>
      <c r="S681" s="21">
        <f t="shared" si="63"/>
        <v>9.4262208680379687E-3</v>
      </c>
      <c r="T681" s="21">
        <v>9.8207433527205575E-3</v>
      </c>
      <c r="V681" s="21">
        <v>34.703000000000003</v>
      </c>
      <c r="W681" s="21">
        <v>0.25441554333178695</v>
      </c>
      <c r="X681" s="21">
        <f t="shared" si="64"/>
        <v>1.2720777166589349E-2</v>
      </c>
      <c r="Y681" s="21">
        <v>4.5618375354675722E-2</v>
      </c>
      <c r="AA681" s="21">
        <v>25.451059999999998</v>
      </c>
      <c r="AB681" s="21">
        <v>0.23710076584045331</v>
      </c>
      <c r="AC681" s="21">
        <f t="shared" si="65"/>
        <v>1.1855038292022666E-2</v>
      </c>
      <c r="AD681">
        <v>2.9200186300775831E-2</v>
      </c>
      <c r="AH681" s="12"/>
      <c r="AI681" s="12"/>
      <c r="AR681" s="12"/>
      <c r="AS681" s="12"/>
    </row>
    <row r="682" spans="2:45" x14ac:dyDescent="0.2">
      <c r="B682" s="21">
        <v>2.2589000000000001</v>
      </c>
      <c r="C682" s="21">
        <v>7.480735803431772E-2</v>
      </c>
      <c r="D682" s="21">
        <f t="shared" si="60"/>
        <v>3.7403679017158861E-3</v>
      </c>
      <c r="E682" s="21">
        <v>2.5131315126749678E-2</v>
      </c>
      <c r="G682" s="21">
        <v>1.9817</v>
      </c>
      <c r="H682" s="21">
        <v>7.1369933290106449E-2</v>
      </c>
      <c r="I682" s="21">
        <f t="shared" si="61"/>
        <v>3.5684966645053227E-3</v>
      </c>
      <c r="J682" s="21">
        <v>9.3323630448027394E-3</v>
      </c>
      <c r="L682" s="21">
        <v>22.4466</v>
      </c>
      <c r="M682" s="21">
        <v>0.21113410297460192</v>
      </c>
      <c r="N682" s="21">
        <f t="shared" si="62"/>
        <v>1.0556705148730097E-2</v>
      </c>
      <c r="O682" s="21">
        <v>3.4465896187391216E-2</v>
      </c>
      <c r="Q682" s="21">
        <v>16.134499999999999</v>
      </c>
      <c r="R682" s="21">
        <v>0.18854742492863799</v>
      </c>
      <c r="S682" s="21">
        <f t="shared" si="63"/>
        <v>9.4273712464318996E-3</v>
      </c>
      <c r="T682" s="21">
        <v>9.3602884570937669E-3</v>
      </c>
      <c r="V682" s="21">
        <v>34.729950000000002</v>
      </c>
      <c r="W682" s="21">
        <v>0.25462264713734162</v>
      </c>
      <c r="X682" s="21">
        <f t="shared" si="64"/>
        <v>1.2731132356867082E-2</v>
      </c>
      <c r="Y682" s="21">
        <v>9.2535651129713903E-2</v>
      </c>
      <c r="AA682" s="21">
        <v>25.471360000000001</v>
      </c>
      <c r="AB682" s="21">
        <v>0.23713694711758018</v>
      </c>
      <c r="AC682" s="21">
        <f t="shared" si="65"/>
        <v>1.1856847355879011E-2</v>
      </c>
      <c r="AD682">
        <v>1.1589892147902217E-2</v>
      </c>
      <c r="AH682" s="12"/>
      <c r="AI682" s="12"/>
      <c r="AR682" s="12"/>
      <c r="AS682" s="12"/>
    </row>
    <row r="683" spans="2:45" x14ac:dyDescent="0.2">
      <c r="B683" s="21">
        <v>2.2475999999999998</v>
      </c>
      <c r="C683" s="21">
        <v>7.48510452181229E-2</v>
      </c>
      <c r="D683" s="21">
        <f t="shared" si="60"/>
        <v>3.7425522609061453E-3</v>
      </c>
      <c r="E683" s="21">
        <v>2.1525148083114291E-2</v>
      </c>
      <c r="G683" s="21">
        <v>1.9797</v>
      </c>
      <c r="H683" s="21">
        <v>7.1393172882913802E-2</v>
      </c>
      <c r="I683" s="21">
        <f t="shared" si="61"/>
        <v>3.5696586441456902E-3</v>
      </c>
      <c r="J683" s="21">
        <v>1.0019131698904822E-2</v>
      </c>
      <c r="L683" s="21">
        <v>22.4922</v>
      </c>
      <c r="M683" s="21">
        <v>0.2112813600153722</v>
      </c>
      <c r="N683" s="21">
        <f t="shared" si="62"/>
        <v>1.056406800076861E-2</v>
      </c>
      <c r="O683" s="21">
        <v>6.1342383390279823E-2</v>
      </c>
      <c r="Q683" s="21">
        <v>16.1462</v>
      </c>
      <c r="R683" s="21">
        <v>0.18857123195722558</v>
      </c>
      <c r="S683" s="21">
        <f t="shared" si="63"/>
        <v>9.4285615978612798E-3</v>
      </c>
      <c r="T683" s="21">
        <v>6.731641701695352E-3</v>
      </c>
      <c r="V683" s="21">
        <v>34.808120000000002</v>
      </c>
      <c r="W683" s="21">
        <v>0.25483131117767482</v>
      </c>
      <c r="X683" s="21">
        <f t="shared" si="64"/>
        <v>1.2741565558883741E-2</v>
      </c>
      <c r="Y683" s="21">
        <v>0.13565658229514665</v>
      </c>
      <c r="AA683" s="21">
        <v>25.460080000000001</v>
      </c>
      <c r="AB683" s="21">
        <v>0.23717075247978342</v>
      </c>
      <c r="AC683" s="21">
        <f t="shared" si="65"/>
        <v>1.1858537623989172E-2</v>
      </c>
      <c r="AD683">
        <v>7.5329177613998235E-3</v>
      </c>
      <c r="AH683" s="12"/>
      <c r="AI683" s="12"/>
      <c r="AR683" s="12"/>
      <c r="AS683" s="12"/>
    </row>
    <row r="684" spans="2:45" x14ac:dyDescent="0.2">
      <c r="B684" s="21">
        <v>2.2141999999999999</v>
      </c>
      <c r="C684" s="21">
        <v>7.4895773579226624E-2</v>
      </c>
      <c r="D684" s="21">
        <f t="shared" si="60"/>
        <v>3.7447886789613314E-3</v>
      </c>
      <c r="E684" s="21">
        <v>1.7092308211590412E-2</v>
      </c>
      <c r="G684" s="21">
        <v>2.0004</v>
      </c>
      <c r="H684" s="21">
        <v>7.1415064619879648E-2</v>
      </c>
      <c r="I684" s="21">
        <f t="shared" si="61"/>
        <v>3.5707532309939825E-3</v>
      </c>
      <c r="J684" s="21">
        <v>1.0085385466108838E-2</v>
      </c>
      <c r="L684" s="21">
        <v>22.508700000000001</v>
      </c>
      <c r="M684" s="21">
        <v>0.21142924448882516</v>
      </c>
      <c r="N684" s="21">
        <f t="shared" si="62"/>
        <v>1.0571462224441259E-2</v>
      </c>
      <c r="O684" s="21">
        <v>9.3136335551706598E-2</v>
      </c>
      <c r="Q684" s="21">
        <v>16.145399999999999</v>
      </c>
      <c r="R684" s="21">
        <v>0.18859586571518919</v>
      </c>
      <c r="S684" s="21">
        <f t="shared" si="63"/>
        <v>9.42979328575946E-3</v>
      </c>
      <c r="T684" s="21">
        <v>1.1674031009039304E-2</v>
      </c>
      <c r="V684" s="21">
        <v>34.921840000000003</v>
      </c>
      <c r="W684" s="21">
        <v>0.2550419259255961</v>
      </c>
      <c r="X684" s="21">
        <f t="shared" si="64"/>
        <v>1.2752096296279805E-2</v>
      </c>
      <c r="Y684" s="21">
        <v>0.1430838805735988</v>
      </c>
      <c r="AA684" s="21">
        <v>25.457329999999999</v>
      </c>
      <c r="AB684" s="21">
        <v>0.23720694151509863</v>
      </c>
      <c r="AC684" s="21">
        <f t="shared" si="65"/>
        <v>1.1860347075754932E-2</v>
      </c>
      <c r="AD684">
        <v>7.6703878650305774E-3</v>
      </c>
      <c r="AH684" s="12"/>
      <c r="AI684" s="12"/>
      <c r="AR684" s="12"/>
      <c r="AS684" s="12"/>
    </row>
    <row r="685" spans="2:45" x14ac:dyDescent="0.2">
      <c r="B685" s="21">
        <v>2.2302</v>
      </c>
      <c r="C685" s="21">
        <v>7.494052329099439E-2</v>
      </c>
      <c r="D685" s="21">
        <f t="shared" si="60"/>
        <v>3.7470261645497199E-3</v>
      </c>
      <c r="E685" s="21">
        <v>1.610503027007398E-2</v>
      </c>
      <c r="G685" s="21">
        <v>1.9736</v>
      </c>
      <c r="H685" s="21">
        <v>7.1437573226065587E-2</v>
      </c>
      <c r="I685" s="21">
        <f t="shared" si="61"/>
        <v>3.5718786613032796E-3</v>
      </c>
      <c r="J685" s="21">
        <v>1.763142081625866E-2</v>
      </c>
      <c r="L685" s="21">
        <v>22.598600000000001</v>
      </c>
      <c r="M685" s="21">
        <v>0.21157775047832839</v>
      </c>
      <c r="N685" s="21">
        <f t="shared" si="62"/>
        <v>1.0578887523916419E-2</v>
      </c>
      <c r="O685" s="21">
        <v>9.2741398522989224E-2</v>
      </c>
      <c r="Q685" s="21">
        <v>16.136900000000001</v>
      </c>
      <c r="R685" s="21">
        <v>0.18862135349175255</v>
      </c>
      <c r="S685" s="21">
        <f t="shared" si="63"/>
        <v>9.4310676745876284E-3</v>
      </c>
      <c r="T685" s="21">
        <v>9.9590160156516321E-3</v>
      </c>
      <c r="V685" s="21">
        <v>35.027180000000001</v>
      </c>
      <c r="W685" s="21">
        <v>0.25525650430150681</v>
      </c>
      <c r="X685" s="21">
        <f t="shared" si="64"/>
        <v>1.2762825215075341E-2</v>
      </c>
      <c r="Y685" s="21">
        <v>0.12608477814549868</v>
      </c>
      <c r="AA685" s="21">
        <v>25.45627</v>
      </c>
      <c r="AB685" s="21">
        <v>0.23724025314049915</v>
      </c>
      <c r="AC685" s="21">
        <f t="shared" si="65"/>
        <v>1.1862012657024959E-2</v>
      </c>
      <c r="AD685">
        <v>3.8528392128409253E-3</v>
      </c>
      <c r="AH685" s="12"/>
      <c r="AI685" s="12"/>
      <c r="AR685" s="12"/>
      <c r="AS685" s="12"/>
    </row>
    <row r="686" spans="2:45" x14ac:dyDescent="0.2">
      <c r="B686" s="21">
        <v>2.2416999999999998</v>
      </c>
      <c r="C686" s="21">
        <v>7.4985294528023397E-2</v>
      </c>
      <c r="D686" s="21">
        <f t="shared" si="60"/>
        <v>3.7492647264011701E-3</v>
      </c>
      <c r="E686" s="21">
        <v>1.2808317610053238E-2</v>
      </c>
      <c r="G686" s="21">
        <v>1.9811000000000001</v>
      </c>
      <c r="H686" s="21">
        <v>7.1460043131207587E-2</v>
      </c>
      <c r="I686" s="21">
        <f t="shared" si="61"/>
        <v>3.5730021565603797E-3</v>
      </c>
      <c r="J686" s="21">
        <v>2.6118824628991243E-2</v>
      </c>
      <c r="L686" s="21">
        <v>22.679300000000001</v>
      </c>
      <c r="M686" s="21">
        <v>0.2117268720478826</v>
      </c>
      <c r="N686" s="21">
        <f t="shared" si="62"/>
        <v>1.0586343602394131E-2</v>
      </c>
      <c r="O686" s="21">
        <v>0.11193736194854688</v>
      </c>
      <c r="Q686" s="21">
        <v>16.164200000000001</v>
      </c>
      <c r="R686" s="21">
        <v>0.1886477225989166</v>
      </c>
      <c r="S686" s="21">
        <f t="shared" si="63"/>
        <v>9.4323861299458311E-3</v>
      </c>
      <c r="T686" s="21">
        <v>1.4384714109081896E-2</v>
      </c>
      <c r="V686" s="21">
        <v>35.068840000000002</v>
      </c>
      <c r="W686" s="21">
        <v>0.25547006249177973</v>
      </c>
      <c r="X686" s="21">
        <f t="shared" si="64"/>
        <v>1.2773503124588987E-2</v>
      </c>
      <c r="Y686" s="21">
        <v>8.6293332882673213E-2</v>
      </c>
      <c r="AA686" s="21">
        <v>25.450559999999999</v>
      </c>
      <c r="AB686" s="21">
        <v>0.23727695129423315</v>
      </c>
      <c r="AC686" s="21">
        <f t="shared" si="65"/>
        <v>1.1863847564711658E-2</v>
      </c>
      <c r="AD686">
        <v>4.6816845258948357E-3</v>
      </c>
      <c r="AH686" s="12"/>
      <c r="AI686" s="12"/>
      <c r="AR686" s="12"/>
      <c r="AS686" s="12"/>
    </row>
    <row r="687" spans="2:45" x14ac:dyDescent="0.2">
      <c r="B687" s="21">
        <v>2.2113999999999998</v>
      </c>
      <c r="C687" s="21">
        <v>7.5030597337416738E-2</v>
      </c>
      <c r="D687" s="21">
        <f t="shared" si="60"/>
        <v>3.7515298668708372E-3</v>
      </c>
      <c r="E687" s="21">
        <v>1.9531436199112542E-2</v>
      </c>
      <c r="G687" s="21">
        <v>1.9513</v>
      </c>
      <c r="H687" s="21">
        <v>7.1482473799869842E-2</v>
      </c>
      <c r="I687" s="21">
        <f t="shared" si="61"/>
        <v>3.5741236899934923E-3</v>
      </c>
      <c r="J687" s="21">
        <v>2.0962943495606713E-2</v>
      </c>
      <c r="L687" s="21">
        <v>22.691299999999998</v>
      </c>
      <c r="M687" s="21">
        <v>0.21187660324204743</v>
      </c>
      <c r="N687" s="21">
        <f t="shared" si="62"/>
        <v>1.0593830162102372E-2</v>
      </c>
      <c r="O687" s="21">
        <v>9.3172082728680342E-2</v>
      </c>
      <c r="Q687" s="21">
        <v>16.1494</v>
      </c>
      <c r="R687" s="21">
        <v>0.18867500037375351</v>
      </c>
      <c r="S687" s="21">
        <f t="shared" si="63"/>
        <v>9.4337500186876758E-3</v>
      </c>
      <c r="T687" s="21">
        <v>1.4989563035659978E-2</v>
      </c>
      <c r="V687" s="21">
        <v>35.125149999999998</v>
      </c>
      <c r="W687" s="21">
        <v>0.25568508760685665</v>
      </c>
      <c r="X687" s="21">
        <f t="shared" si="64"/>
        <v>1.2784254380342834E-2</v>
      </c>
      <c r="Y687" s="21">
        <v>5.2846925833012794E-2</v>
      </c>
      <c r="AA687" s="21">
        <v>25.459820000000001</v>
      </c>
      <c r="AB687" s="21">
        <v>0.23731027056730325</v>
      </c>
      <c r="AC687" s="21">
        <f t="shared" si="65"/>
        <v>1.1865513528365164E-2</v>
      </c>
      <c r="AD687">
        <v>4.8007426508829736E-3</v>
      </c>
      <c r="AH687" s="12"/>
      <c r="AI687" s="12"/>
      <c r="AR687" s="12"/>
      <c r="AS687" s="12"/>
    </row>
    <row r="688" spans="2:45" x14ac:dyDescent="0.2">
      <c r="B688" s="21">
        <v>2.2323</v>
      </c>
      <c r="C688" s="21">
        <v>7.5075412452936752E-2</v>
      </c>
      <c r="D688" s="21">
        <f t="shared" si="60"/>
        <v>3.7537706226468378E-3</v>
      </c>
      <c r="E688" s="21">
        <v>2.1398294324548491E-2</v>
      </c>
      <c r="G688" s="21">
        <v>1.9334</v>
      </c>
      <c r="H688" s="21">
        <v>7.1504864619830619E-2</v>
      </c>
      <c r="I688" s="21">
        <f t="shared" si="61"/>
        <v>3.5752432309915311E-3</v>
      </c>
      <c r="J688" s="21">
        <v>2.1345842686574808E-2</v>
      </c>
      <c r="L688" s="21">
        <v>22.808800000000002</v>
      </c>
      <c r="M688" s="21">
        <v>0.21202693808587317</v>
      </c>
      <c r="N688" s="21">
        <f t="shared" si="62"/>
        <v>1.0601346904293658E-2</v>
      </c>
      <c r="O688" s="21">
        <v>6.4383965395120604E-2</v>
      </c>
      <c r="Q688" s="21">
        <v>16.125599999999999</v>
      </c>
      <c r="R688" s="21">
        <v>0.18870321418078193</v>
      </c>
      <c r="S688" s="21">
        <f t="shared" si="63"/>
        <v>9.4351607090390963E-3</v>
      </c>
      <c r="T688" s="21">
        <v>1.5528940723694625E-2</v>
      </c>
      <c r="V688" s="21">
        <v>35.133540000000004</v>
      </c>
      <c r="W688" s="21">
        <v>0.25590205357685492</v>
      </c>
      <c r="X688" s="21">
        <f t="shared" si="64"/>
        <v>1.2795102678842747E-2</v>
      </c>
      <c r="Y688" s="21">
        <v>3.5854572511744537E-2</v>
      </c>
      <c r="AA688" s="21">
        <v>25.448779999999999</v>
      </c>
      <c r="AB688" s="21">
        <v>0.23734647650157259</v>
      </c>
      <c r="AC688" s="21">
        <f t="shared" si="65"/>
        <v>1.1867323825078629E-2</v>
      </c>
      <c r="AD688">
        <v>6.682701549523132E-3</v>
      </c>
      <c r="AH688" s="12"/>
      <c r="AI688" s="12"/>
      <c r="AR688" s="12"/>
      <c r="AS688" s="12"/>
    </row>
    <row r="689" spans="2:45" x14ac:dyDescent="0.2">
      <c r="B689" s="21">
        <v>2.2650000000000001</v>
      </c>
      <c r="C689" s="21">
        <v>7.5121269157023732E-2</v>
      </c>
      <c r="D689" s="21">
        <f t="shared" si="60"/>
        <v>3.7560634578511867E-3</v>
      </c>
      <c r="E689" s="21">
        <v>2.144777377724795E-2</v>
      </c>
      <c r="G689" s="21">
        <v>1.9805999999999999</v>
      </c>
      <c r="H689" s="21">
        <v>7.1526560721258528E-2</v>
      </c>
      <c r="I689" s="21">
        <f t="shared" si="61"/>
        <v>3.5763280360629267E-3</v>
      </c>
      <c r="J689" s="21">
        <v>1.9290075168334576E-2</v>
      </c>
      <c r="L689" s="21">
        <v>22.818100000000001</v>
      </c>
      <c r="M689" s="21">
        <v>0.2121778705848352</v>
      </c>
      <c r="N689" s="21">
        <f t="shared" si="62"/>
        <v>1.0608893529241761E-2</v>
      </c>
      <c r="O689" s="21">
        <v>5.3003424417674347E-2</v>
      </c>
      <c r="Q689" s="21">
        <v>16.134499999999999</v>
      </c>
      <c r="R689" s="21">
        <v>0.18873239141440981</v>
      </c>
      <c r="S689" s="21">
        <f t="shared" si="63"/>
        <v>9.436619570720492E-3</v>
      </c>
      <c r="T689" s="21">
        <v>1.1954580712011871E-2</v>
      </c>
      <c r="V689" s="21">
        <v>35.15625</v>
      </c>
      <c r="W689" s="21">
        <v>0.25612048152645644</v>
      </c>
      <c r="X689" s="21">
        <f t="shared" si="64"/>
        <v>1.2806024076322822E-2</v>
      </c>
      <c r="Y689" s="21">
        <v>2.1537285576412563E-2</v>
      </c>
      <c r="AA689" s="21">
        <v>25.449649999999998</v>
      </c>
      <c r="AB689" s="21">
        <v>0.23738030474514205</v>
      </c>
      <c r="AC689" s="21">
        <f t="shared" si="65"/>
        <v>1.1869015237257103E-2</v>
      </c>
      <c r="AD689">
        <v>8.4091022112944315E-3</v>
      </c>
      <c r="AH689" s="12"/>
      <c r="AI689" s="12"/>
      <c r="AR689" s="12"/>
      <c r="AS689" s="12"/>
    </row>
    <row r="690" spans="2:45" x14ac:dyDescent="0.2">
      <c r="B690" s="21">
        <v>2.2166999999999999</v>
      </c>
      <c r="C690" s="21">
        <v>7.5166129301550907E-2</v>
      </c>
      <c r="D690" s="21">
        <f t="shared" si="60"/>
        <v>3.7583064650775454E-3</v>
      </c>
      <c r="E690" s="21">
        <v>1.8920438684132099E-2</v>
      </c>
      <c r="G690" s="21">
        <v>1.9765999999999999</v>
      </c>
      <c r="H690" s="21">
        <v>7.154887055117691E-2</v>
      </c>
      <c r="I690" s="21">
        <f t="shared" si="61"/>
        <v>3.5774435275588456E-3</v>
      </c>
      <c r="J690" s="21">
        <v>2.0343721390148818E-2</v>
      </c>
      <c r="L690" s="21">
        <v>22.742000000000001</v>
      </c>
      <c r="M690" s="21">
        <v>0.21232939472477477</v>
      </c>
      <c r="N690" s="21">
        <f t="shared" si="62"/>
        <v>1.061646973623874E-2</v>
      </c>
      <c r="O690" s="21">
        <v>4.3614963028759293E-2</v>
      </c>
      <c r="Q690" s="21">
        <v>16.154599999999999</v>
      </c>
      <c r="R690" s="21">
        <v>0.1887625595014604</v>
      </c>
      <c r="S690" s="21">
        <f t="shared" si="63"/>
        <v>9.4381279750730199E-3</v>
      </c>
      <c r="T690" s="21">
        <v>1.6820077288765101E-2</v>
      </c>
      <c r="V690" s="21">
        <v>35.156379999999999</v>
      </c>
      <c r="W690" s="21">
        <v>0.25634036899182994</v>
      </c>
      <c r="X690" s="21">
        <f t="shared" si="64"/>
        <v>1.2817018449591497E-2</v>
      </c>
      <c r="Y690" s="21">
        <v>1.7747417558616991E-2</v>
      </c>
      <c r="AA690" s="21">
        <v>25.441040000000001</v>
      </c>
      <c r="AB690" s="21">
        <v>0.23741413699268052</v>
      </c>
      <c r="AC690" s="21">
        <f t="shared" si="65"/>
        <v>1.1870706849634026E-2</v>
      </c>
      <c r="AD690">
        <v>7.2328680341889762E-3</v>
      </c>
      <c r="AH690" s="12"/>
      <c r="AI690" s="12"/>
      <c r="AR690" s="12"/>
      <c r="AS690" s="12"/>
    </row>
    <row r="691" spans="2:45" x14ac:dyDescent="0.2">
      <c r="B691" s="21">
        <v>2.2422</v>
      </c>
      <c r="C691" s="21">
        <v>7.5212031169369267E-2</v>
      </c>
      <c r="D691" s="21">
        <f t="shared" si="60"/>
        <v>3.7606015584684634E-3</v>
      </c>
      <c r="E691" s="21">
        <v>2.6718289615916695E-2</v>
      </c>
      <c r="G691" s="21">
        <v>1.9577</v>
      </c>
      <c r="H691" s="21">
        <v>7.1570484771070905E-2</v>
      </c>
      <c r="I691" s="21">
        <f t="shared" si="61"/>
        <v>3.5785242385535454E-3</v>
      </c>
      <c r="J691" s="21">
        <v>1.2651600689240806E-2</v>
      </c>
      <c r="L691" s="21">
        <v>22.739100000000001</v>
      </c>
      <c r="M691" s="21">
        <v>0.21248150447184341</v>
      </c>
      <c r="N691" s="21">
        <f t="shared" si="62"/>
        <v>1.0624075223592171E-2</v>
      </c>
      <c r="O691" s="21">
        <v>3.8242424086347031E-2</v>
      </c>
      <c r="Q691" s="21">
        <v>16.1478</v>
      </c>
      <c r="R691" s="21">
        <v>0.18879374590377085</v>
      </c>
      <c r="S691" s="21">
        <f t="shared" si="63"/>
        <v>9.4396872951885424E-3</v>
      </c>
      <c r="T691" s="21">
        <v>1.3715502178193218E-2</v>
      </c>
      <c r="V691" s="21">
        <v>35.179789999999997</v>
      </c>
      <c r="W691" s="21">
        <v>0.25656438565228912</v>
      </c>
      <c r="X691" s="21">
        <f t="shared" si="64"/>
        <v>1.2828219282614456E-2</v>
      </c>
      <c r="Y691" s="21">
        <v>3.7762420738084404E-2</v>
      </c>
      <c r="AA691" s="21">
        <v>25.461259999999999</v>
      </c>
      <c r="AB691" s="21">
        <v>0.23745035658372576</v>
      </c>
      <c r="AC691" s="21">
        <f t="shared" si="65"/>
        <v>1.1872517829186288E-2</v>
      </c>
      <c r="AD691">
        <v>7.3703018934093961E-3</v>
      </c>
      <c r="AH691" s="12"/>
      <c r="AI691" s="12"/>
      <c r="AR691" s="12"/>
      <c r="AS691" s="12"/>
    </row>
    <row r="692" spans="2:45" x14ac:dyDescent="0.2">
      <c r="B692" s="21">
        <v>2.2549999999999999</v>
      </c>
      <c r="C692" s="21">
        <v>7.5257446754478013E-2</v>
      </c>
      <c r="D692" s="21">
        <f t="shared" si="60"/>
        <v>3.7628723377239009E-3</v>
      </c>
      <c r="E692" s="21">
        <v>2.6046247330469712E-2</v>
      </c>
      <c r="G692" s="21">
        <v>1.9801</v>
      </c>
      <c r="H692" s="21">
        <v>7.1592711531491757E-2</v>
      </c>
      <c r="I692" s="21">
        <f t="shared" si="61"/>
        <v>3.5796355765745878E-3</v>
      </c>
      <c r="J692" s="21">
        <v>2.6646707113637858E-2</v>
      </c>
      <c r="L692" s="21">
        <v>22.724</v>
      </c>
      <c r="M692" s="21">
        <v>0.21263419377245385</v>
      </c>
      <c r="N692" s="21">
        <f t="shared" si="62"/>
        <v>1.0631709688622693E-2</v>
      </c>
      <c r="O692" s="21">
        <v>5.4704908372101325E-2</v>
      </c>
      <c r="Q692" s="21">
        <v>16.168500000000002</v>
      </c>
      <c r="R692" s="21">
        <v>0.18882597812086818</v>
      </c>
      <c r="S692" s="21">
        <f t="shared" si="63"/>
        <v>9.4412989060434094E-3</v>
      </c>
      <c r="T692" s="21">
        <v>2.870466860982826E-2</v>
      </c>
      <c r="V692" s="21">
        <v>35.171909999999997</v>
      </c>
      <c r="W692" s="21">
        <v>0.25678766334669345</v>
      </c>
      <c r="X692" s="21">
        <f t="shared" si="64"/>
        <v>1.2839383167334673E-2</v>
      </c>
      <c r="Y692" s="21">
        <v>8.6062599426231637E-2</v>
      </c>
      <c r="AA692" s="21">
        <v>25.44924</v>
      </c>
      <c r="AB692" s="21">
        <v>0.23748419759054945</v>
      </c>
      <c r="AC692" s="21">
        <f t="shared" si="65"/>
        <v>1.1874209879527474E-2</v>
      </c>
      <c r="AD692">
        <v>8.4362865053288459E-3</v>
      </c>
      <c r="AH692" s="12"/>
      <c r="AI692" s="12"/>
      <c r="AR692" s="12"/>
      <c r="AS692" s="12"/>
    </row>
    <row r="693" spans="2:45" x14ac:dyDescent="0.2">
      <c r="B693" s="21">
        <v>2.2887</v>
      </c>
      <c r="C693" s="21">
        <v>7.5303394997799936E-2</v>
      </c>
      <c r="D693" s="21">
        <f t="shared" si="60"/>
        <v>3.765169749889997E-3</v>
      </c>
      <c r="E693" s="21">
        <v>2.0298842331522255E-2</v>
      </c>
      <c r="G693" s="21">
        <v>1.9548000000000001</v>
      </c>
      <c r="H693" s="21">
        <v>7.161424171167495E-2</v>
      </c>
      <c r="I693" s="21">
        <f t="shared" si="61"/>
        <v>3.5807120855837478E-3</v>
      </c>
      <c r="J693" s="21">
        <v>2.4162098418804595E-2</v>
      </c>
      <c r="L693" s="21">
        <v>22.7805</v>
      </c>
      <c r="M693" s="21">
        <v>0.21278745655323372</v>
      </c>
      <c r="N693" s="21">
        <f t="shared" si="62"/>
        <v>1.0639372827661687E-2</v>
      </c>
      <c r="O693" s="21">
        <v>5.6846618193169857E-2</v>
      </c>
      <c r="Q693" s="21">
        <v>16.137599999999999</v>
      </c>
      <c r="R693" s="21">
        <v>0.18885928369272409</v>
      </c>
      <c r="S693" s="21">
        <f t="shared" si="63"/>
        <v>9.4429641846362055E-3</v>
      </c>
      <c r="T693" s="21">
        <v>4.7535271115246698E-2</v>
      </c>
      <c r="V693" s="21">
        <v>35.247410000000002</v>
      </c>
      <c r="W693" s="21">
        <v>0.257011999851189</v>
      </c>
      <c r="X693" s="21">
        <f t="shared" si="64"/>
        <v>1.285059999255945E-2</v>
      </c>
      <c r="Y693" s="21">
        <v>0.12044399080070455</v>
      </c>
      <c r="AA693" s="21">
        <v>25.453810000000001</v>
      </c>
      <c r="AB693" s="21">
        <v>0.23751992618832946</v>
      </c>
      <c r="AC693" s="21">
        <f t="shared" si="65"/>
        <v>1.1875996309416473E-2</v>
      </c>
      <c r="AD693">
        <v>5.6216234310029391E-3</v>
      </c>
      <c r="AH693" s="12"/>
      <c r="AI693" s="12"/>
      <c r="AR693" s="12"/>
      <c r="AS693" s="12"/>
    </row>
    <row r="694" spans="2:45" x14ac:dyDescent="0.2">
      <c r="B694" s="21">
        <v>2.2559999999999998</v>
      </c>
      <c r="C694" s="21">
        <v>7.5349366707137724E-2</v>
      </c>
      <c r="D694" s="21">
        <f t="shared" si="60"/>
        <v>3.7674683353568863E-3</v>
      </c>
      <c r="E694" s="21">
        <v>2.0365731020515802E-2</v>
      </c>
      <c r="G694" s="21">
        <v>1.9132</v>
      </c>
      <c r="H694" s="21">
        <v>7.1636383316244487E-2</v>
      </c>
      <c r="I694" s="21">
        <f t="shared" si="61"/>
        <v>3.5818191658122246E-3</v>
      </c>
      <c r="J694" s="21">
        <v>2.4298909440548955E-2</v>
      </c>
      <c r="L694" s="21">
        <v>22.859500000000001</v>
      </c>
      <c r="M694" s="21">
        <v>0.21294128672098658</v>
      </c>
      <c r="N694" s="21">
        <f t="shared" si="62"/>
        <v>1.064706433604933E-2</v>
      </c>
      <c r="O694" s="21">
        <v>9.6629177788078557E-2</v>
      </c>
      <c r="Q694" s="21">
        <v>16.211200000000002</v>
      </c>
      <c r="R694" s="21">
        <v>0.18889369020258373</v>
      </c>
      <c r="S694" s="21">
        <f t="shared" si="63"/>
        <v>9.4446845101291872E-3</v>
      </c>
      <c r="T694" s="21">
        <v>5.7857583772570671E-2</v>
      </c>
      <c r="V694" s="21">
        <v>35.364849999999997</v>
      </c>
      <c r="W694" s="21">
        <v>0.25723826214216189</v>
      </c>
      <c r="X694" s="21">
        <f t="shared" si="64"/>
        <v>1.2861913107108096E-2</v>
      </c>
      <c r="Y694" s="21">
        <v>0.14227725721281109</v>
      </c>
      <c r="AA694" s="21">
        <v>25.46067</v>
      </c>
      <c r="AB694" s="21">
        <v>0.23755427720855568</v>
      </c>
      <c r="AC694" s="21">
        <f t="shared" si="65"/>
        <v>1.1877713860427784E-2</v>
      </c>
      <c r="AD694">
        <v>6.2357621827647041E-3</v>
      </c>
      <c r="AH694" s="12"/>
      <c r="AI694" s="12"/>
      <c r="AR694" s="12"/>
      <c r="AS694" s="12"/>
    </row>
    <row r="695" spans="2:45" x14ac:dyDescent="0.2">
      <c r="B695" s="21">
        <v>2.2363</v>
      </c>
      <c r="C695" s="21">
        <v>7.5395362284097212E-2</v>
      </c>
      <c r="D695" s="21">
        <f t="shared" si="60"/>
        <v>3.7697681142048606E-3</v>
      </c>
      <c r="E695" s="21">
        <v>2.0506023505302021E-2</v>
      </c>
      <c r="G695" s="21">
        <v>1.9525999999999999</v>
      </c>
      <c r="H695" s="21">
        <v>7.1657827443696753E-2</v>
      </c>
      <c r="I695" s="21">
        <f t="shared" si="61"/>
        <v>3.582891372184838E-3</v>
      </c>
      <c r="J695" s="21">
        <v>3.5125944827150125E-2</v>
      </c>
      <c r="L695" s="21">
        <v>22.824100000000001</v>
      </c>
      <c r="M695" s="21">
        <v>0.21309567816265443</v>
      </c>
      <c r="N695" s="21">
        <f t="shared" si="62"/>
        <v>1.0654783908132723E-2</v>
      </c>
      <c r="O695" s="21">
        <v>8.8493683390398287E-2</v>
      </c>
      <c r="Q695" s="21">
        <v>16.251799999999999</v>
      </c>
      <c r="R695" s="21">
        <v>0.18892922527987777</v>
      </c>
      <c r="S695" s="21">
        <f t="shared" si="63"/>
        <v>9.446461263993889E-3</v>
      </c>
      <c r="T695" s="21">
        <v>7.1125241651611396E-2</v>
      </c>
      <c r="V695" s="21">
        <v>35.44753</v>
      </c>
      <c r="W695" s="21">
        <v>0.25746644766311333</v>
      </c>
      <c r="X695" s="21">
        <f t="shared" si="64"/>
        <v>1.2873322383155666E-2</v>
      </c>
      <c r="Y695" s="21">
        <v>0.13657558193176342</v>
      </c>
      <c r="AA695" s="21">
        <v>25.450469999999999</v>
      </c>
      <c r="AB695" s="21">
        <v>0.23758813199624595</v>
      </c>
      <c r="AC695" s="21">
        <f t="shared" si="65"/>
        <v>1.1879406599812299E-2</v>
      </c>
      <c r="AD695">
        <v>1.4423171634560117E-2</v>
      </c>
      <c r="AH695" s="12"/>
      <c r="AI695" s="12"/>
      <c r="AR695" s="12"/>
      <c r="AS695" s="12"/>
    </row>
    <row r="696" spans="2:45" x14ac:dyDescent="0.2">
      <c r="B696" s="21">
        <v>2.2418</v>
      </c>
      <c r="C696" s="21">
        <v>7.5441381886964101E-2</v>
      </c>
      <c r="D696" s="21">
        <f t="shared" si="60"/>
        <v>3.7720690943482053E-3</v>
      </c>
      <c r="E696" s="21">
        <v>1.8732938904507113E-2</v>
      </c>
      <c r="G696" s="21">
        <v>1.9407000000000001</v>
      </c>
      <c r="H696" s="21">
        <v>7.1679881723273803E-2</v>
      </c>
      <c r="I696" s="21">
        <f t="shared" si="61"/>
        <v>3.5839940861636904E-3</v>
      </c>
      <c r="J696" s="21">
        <v>3.5201874950064722E-2</v>
      </c>
      <c r="L696" s="21">
        <v>22.981100000000001</v>
      </c>
      <c r="M696" s="21">
        <v>0.21325062447038212</v>
      </c>
      <c r="N696" s="21">
        <f t="shared" si="62"/>
        <v>1.0662531223519107E-2</v>
      </c>
      <c r="O696" s="21">
        <v>0.1097622794952804</v>
      </c>
      <c r="Q696" s="21">
        <v>16.278400000000001</v>
      </c>
      <c r="R696" s="21">
        <v>0.18896591660320791</v>
      </c>
      <c r="S696" s="21">
        <f t="shared" si="63"/>
        <v>9.4482958301603959E-3</v>
      </c>
      <c r="T696" s="21">
        <v>4.9311276600793805E-2</v>
      </c>
      <c r="V696" s="21">
        <v>35.520290000000003</v>
      </c>
      <c r="W696" s="21">
        <v>0.25769512515777709</v>
      </c>
      <c r="X696" s="21">
        <f t="shared" si="64"/>
        <v>1.2884756257888855E-2</v>
      </c>
      <c r="Y696" s="21">
        <v>9.779851006022619E-2</v>
      </c>
      <c r="AA696" s="21">
        <v>25.463339999999999</v>
      </c>
      <c r="AB696" s="21">
        <v>0.23762437674965228</v>
      </c>
      <c r="AC696" s="21">
        <f t="shared" si="65"/>
        <v>1.1881218837482615E-2</v>
      </c>
      <c r="AD696">
        <v>3.4433462213376689E-2</v>
      </c>
      <c r="AH696" s="12"/>
      <c r="AI696" s="12"/>
      <c r="AR696" s="12"/>
      <c r="AS696" s="12"/>
    </row>
    <row r="697" spans="2:45" x14ac:dyDescent="0.2">
      <c r="B697" s="21">
        <v>2.2503000000000002</v>
      </c>
      <c r="C697" s="21">
        <v>7.5488443613727002E-2</v>
      </c>
      <c r="D697" s="21">
        <f t="shared" si="60"/>
        <v>3.7744221806863504E-3</v>
      </c>
      <c r="E697" s="21">
        <v>1.9093009191848111E-2</v>
      </c>
      <c r="G697" s="21">
        <v>2.0095999999999998</v>
      </c>
      <c r="H697" s="21">
        <v>7.1701237702408424E-2</v>
      </c>
      <c r="I697" s="21">
        <f t="shared" si="61"/>
        <v>3.5850618851204215E-3</v>
      </c>
      <c r="J697" s="21">
        <v>2.7750351349127005E-2</v>
      </c>
      <c r="L697" s="21">
        <v>22.967700000000001</v>
      </c>
      <c r="M697" s="21">
        <v>0.21340611811583474</v>
      </c>
      <c r="N697" s="21">
        <f t="shared" si="62"/>
        <v>1.0670305905791738E-2</v>
      </c>
      <c r="O697" s="21">
        <v>0.12793716035616787</v>
      </c>
      <c r="Q697" s="21">
        <v>16.325500000000002</v>
      </c>
      <c r="R697" s="21">
        <v>0.18900378906542514</v>
      </c>
      <c r="S697" s="21">
        <f t="shared" si="63"/>
        <v>9.4501894532712585E-3</v>
      </c>
      <c r="T697" s="21">
        <v>3.7213263764416131E-2</v>
      </c>
      <c r="V697" s="21">
        <v>35.599539999999998</v>
      </c>
      <c r="W697" s="21">
        <v>0.25792619707617764</v>
      </c>
      <c r="X697" s="21">
        <f t="shared" si="64"/>
        <v>1.2896309853808883E-2</v>
      </c>
      <c r="Y697" s="21">
        <v>7.2169471731473214E-2</v>
      </c>
      <c r="AA697" s="21">
        <v>25.487189999999998</v>
      </c>
      <c r="AB697" s="21">
        <v>0.23765824142489583</v>
      </c>
      <c r="AC697" s="21">
        <f t="shared" si="65"/>
        <v>1.1882912071244792E-2</v>
      </c>
      <c r="AD697">
        <v>6.8885032481665762E-2</v>
      </c>
      <c r="AH697" s="12"/>
      <c r="AI697" s="12"/>
      <c r="AR697" s="12"/>
      <c r="AS697" s="12"/>
    </row>
    <row r="698" spans="2:45" x14ac:dyDescent="0.2">
      <c r="B698" s="21">
        <v>2.2078000000000002</v>
      </c>
      <c r="C698" s="21">
        <v>7.5534512119819028E-2</v>
      </c>
      <c r="D698" s="21">
        <f t="shared" si="60"/>
        <v>3.7767256059909517E-3</v>
      </c>
      <c r="E698" s="21">
        <v>2.211757219949774E-2</v>
      </c>
      <c r="G698" s="21">
        <v>1.9488000000000001</v>
      </c>
      <c r="H698" s="21">
        <v>7.1723202557281332E-2</v>
      </c>
      <c r="I698" s="21">
        <f t="shared" si="61"/>
        <v>3.5861601278640667E-3</v>
      </c>
      <c r="J698" s="21">
        <v>2.7802032299815673E-2</v>
      </c>
      <c r="L698" s="21">
        <v>23.101400000000002</v>
      </c>
      <c r="M698" s="21">
        <v>0.2135621512732753</v>
      </c>
      <c r="N698" s="21">
        <f t="shared" si="62"/>
        <v>1.0678107563663766E-2</v>
      </c>
      <c r="O698" s="21">
        <v>8.0947964767496813E-2</v>
      </c>
      <c r="Q698" s="21">
        <v>16.3262</v>
      </c>
      <c r="R698" s="21">
        <v>0.18904285625704759</v>
      </c>
      <c r="S698" s="21">
        <f t="shared" si="63"/>
        <v>9.4521428128523793E-3</v>
      </c>
      <c r="T698" s="21">
        <v>2.3405704432893429E-2</v>
      </c>
      <c r="V698" s="21">
        <v>35.583480000000002</v>
      </c>
      <c r="W698" s="21">
        <v>0.25815831502183223</v>
      </c>
      <c r="X698" s="21">
        <f t="shared" si="64"/>
        <v>1.2907915751091611E-2</v>
      </c>
      <c r="Y698" s="21">
        <v>4.1290395614475395E-2</v>
      </c>
      <c r="AA698" s="21">
        <v>25.536290000000001</v>
      </c>
      <c r="AB698" s="21">
        <v>0.23769211100642088</v>
      </c>
      <c r="AC698" s="21">
        <f t="shared" si="65"/>
        <v>1.1884605550321045E-2</v>
      </c>
      <c r="AD698">
        <v>8.5340685959277962E-2</v>
      </c>
      <c r="AH698" s="12"/>
      <c r="AI698" s="12"/>
      <c r="AR698" s="12"/>
      <c r="AS698" s="12"/>
    </row>
    <row r="699" spans="2:45" x14ac:dyDescent="0.2">
      <c r="B699" s="21">
        <v>2.2574999999999998</v>
      </c>
      <c r="C699" s="21">
        <v>7.5581622855158251E-2</v>
      </c>
      <c r="D699" s="21">
        <f t="shared" si="60"/>
        <v>3.7790811427579128E-3</v>
      </c>
      <c r="E699" s="21">
        <v>2.5173756175827136E-2</v>
      </c>
      <c r="G699" s="21">
        <v>1.9742</v>
      </c>
      <c r="H699" s="21">
        <v>7.1744468286077348E-2</v>
      </c>
      <c r="I699" s="21">
        <f t="shared" si="61"/>
        <v>3.5872234143038677E-3</v>
      </c>
      <c r="J699" s="21">
        <v>2.2040576217512917E-2</v>
      </c>
      <c r="L699" s="21">
        <v>23.151599999999998</v>
      </c>
      <c r="M699" s="21">
        <v>0.21371871609422949</v>
      </c>
      <c r="N699" s="21">
        <f t="shared" si="62"/>
        <v>1.0685935804711475E-2</v>
      </c>
      <c r="O699" s="21">
        <v>7.6480762286995879E-2</v>
      </c>
      <c r="Q699" s="21">
        <v>16.338699999999999</v>
      </c>
      <c r="R699" s="21">
        <v>0.18908312897231508</v>
      </c>
      <c r="S699" s="21">
        <f t="shared" si="63"/>
        <v>9.4541564486157539E-3</v>
      </c>
      <c r="T699" s="21">
        <v>1.9599668364541738E-2</v>
      </c>
      <c r="V699" s="21">
        <v>35.62771</v>
      </c>
      <c r="W699" s="21">
        <v>0.25839282214013459</v>
      </c>
      <c r="X699" s="21">
        <f t="shared" si="64"/>
        <v>1.2919641107006731E-2</v>
      </c>
      <c r="Y699" s="21">
        <v>1.8162302992736693E-2</v>
      </c>
      <c r="AA699" s="21">
        <v>25.619810000000001</v>
      </c>
      <c r="AB699" s="21">
        <v>0.23772837212575895</v>
      </c>
      <c r="AC699" s="21">
        <f t="shared" si="65"/>
        <v>1.1886418606287948E-2</v>
      </c>
      <c r="AD699">
        <v>8.6592598298006945E-2</v>
      </c>
      <c r="AH699" s="12"/>
      <c r="AI699" s="12"/>
      <c r="AR699" s="12"/>
      <c r="AS699" s="12"/>
    </row>
    <row r="700" spans="2:45" x14ac:dyDescent="0.2">
      <c r="B700" s="21">
        <v>2.2645</v>
      </c>
      <c r="C700" s="21">
        <v>7.5628758352665484E-2</v>
      </c>
      <c r="D700" s="21">
        <f t="shared" si="60"/>
        <v>3.7814379176332744E-3</v>
      </c>
      <c r="E700" s="21">
        <v>3.0454441383811287E-2</v>
      </c>
      <c r="G700" s="21">
        <v>1.9844999999999999</v>
      </c>
      <c r="H700" s="21">
        <v>7.1765688080101489E-2</v>
      </c>
      <c r="I700" s="21">
        <f t="shared" si="61"/>
        <v>3.5882844040050748E-3</v>
      </c>
      <c r="J700" s="21">
        <v>1.5558695318052792E-2</v>
      </c>
      <c r="L700" s="21">
        <v>23.096900000000002</v>
      </c>
      <c r="M700" s="21">
        <v>0.21387580470748427</v>
      </c>
      <c r="N700" s="21">
        <f t="shared" si="62"/>
        <v>1.0693790235374215E-2</v>
      </c>
      <c r="O700" s="21">
        <v>2.8627643982695548E-2</v>
      </c>
      <c r="Q700" s="21">
        <v>16.326799999999999</v>
      </c>
      <c r="R700" s="21">
        <v>0.18912461804677966</v>
      </c>
      <c r="S700" s="21">
        <f t="shared" si="63"/>
        <v>9.4562309023389843E-3</v>
      </c>
      <c r="T700" s="21">
        <v>2.0771206031428173E-2</v>
      </c>
      <c r="V700" s="21">
        <v>35.610469999999999</v>
      </c>
      <c r="W700" s="21">
        <v>0.25862772844167936</v>
      </c>
      <c r="X700" s="21">
        <f t="shared" si="64"/>
        <v>1.2931386422083968E-2</v>
      </c>
      <c r="Y700" s="21">
        <v>3.1223850178988464E-2</v>
      </c>
      <c r="AA700" s="21">
        <v>25.662649999999999</v>
      </c>
      <c r="AB700" s="21">
        <v>0.23776225226761211</v>
      </c>
      <c r="AC700" s="21">
        <f t="shared" si="65"/>
        <v>1.1888112613380606E-2</v>
      </c>
      <c r="AD700">
        <v>6.523429144246079E-2</v>
      </c>
      <c r="AH700" s="12"/>
      <c r="AI700" s="12"/>
      <c r="AR700" s="12"/>
      <c r="AS700" s="12"/>
    </row>
    <row r="701" spans="2:45" x14ac:dyDescent="0.2">
      <c r="B701" s="21">
        <v>2.2721</v>
      </c>
      <c r="C701" s="21">
        <v>7.5675410642221566E-2</v>
      </c>
      <c r="D701" s="21">
        <f t="shared" si="60"/>
        <v>3.7837705321110784E-3</v>
      </c>
      <c r="E701" s="21">
        <v>1.2500719979265291E-2</v>
      </c>
      <c r="G701" s="21">
        <v>1.9864999999999999</v>
      </c>
      <c r="H701" s="21">
        <v>7.1786861392567763E-2</v>
      </c>
      <c r="I701" s="21">
        <f t="shared" si="61"/>
        <v>3.5893430696283882E-3</v>
      </c>
      <c r="J701" s="21">
        <v>1.4920388734882212E-2</v>
      </c>
      <c r="L701" s="21">
        <v>23.157800000000002</v>
      </c>
      <c r="M701" s="21">
        <v>0.21403340921909592</v>
      </c>
      <c r="N701" s="21">
        <f t="shared" si="62"/>
        <v>1.0701670460954797E-2</v>
      </c>
      <c r="O701" s="21">
        <v>2.5932604959779455E-2</v>
      </c>
      <c r="Q701" s="21">
        <v>16.371400000000001</v>
      </c>
      <c r="R701" s="21">
        <v>0.18916733435830493</v>
      </c>
      <c r="S701" s="21">
        <f t="shared" si="63"/>
        <v>9.4583667179152474E-3</v>
      </c>
      <c r="T701" s="21">
        <v>2.2522277859933253E-2</v>
      </c>
      <c r="V701" s="21">
        <v>35.624049999999997</v>
      </c>
      <c r="W701" s="21">
        <v>0.25886462540175947</v>
      </c>
      <c r="X701" s="21">
        <f t="shared" si="64"/>
        <v>1.2943231270087974E-2</v>
      </c>
      <c r="Y701" s="21">
        <v>5.6005258503110097E-2</v>
      </c>
      <c r="AA701" s="21">
        <v>25.694289999999999</v>
      </c>
      <c r="AB701" s="21">
        <v>0.23779852499486706</v>
      </c>
      <c r="AC701" s="21">
        <f t="shared" si="65"/>
        <v>1.1889926249743353E-2</v>
      </c>
      <c r="AD701">
        <v>3.3793634459761433E-2</v>
      </c>
      <c r="AH701" s="12"/>
      <c r="AI701" s="12"/>
      <c r="AR701" s="12"/>
      <c r="AS701" s="12"/>
    </row>
    <row r="702" spans="2:45" x14ac:dyDescent="0.2">
      <c r="B702" s="21">
        <v>2.2888000000000002</v>
      </c>
      <c r="C702" s="21">
        <v>7.5722596851290985E-2</v>
      </c>
      <c r="D702" s="21">
        <f t="shared" si="60"/>
        <v>3.7861298425645494E-3</v>
      </c>
      <c r="E702" s="21">
        <v>9.2803555966353337E-3</v>
      </c>
      <c r="G702" s="21">
        <v>1.9826999999999999</v>
      </c>
      <c r="H702" s="21">
        <v>7.1807987828558364E-2</v>
      </c>
      <c r="I702" s="21">
        <f t="shared" si="61"/>
        <v>3.5903993914279185E-3</v>
      </c>
      <c r="J702" s="21">
        <v>1.7129273189484713E-2</v>
      </c>
      <c r="L702" s="21">
        <v>23.141200000000001</v>
      </c>
      <c r="M702" s="21">
        <v>0.2141915217124046</v>
      </c>
      <c r="N702" s="21">
        <f t="shared" si="62"/>
        <v>1.0709576085620232E-2</v>
      </c>
      <c r="O702" s="21">
        <v>3.2597822013134645E-2</v>
      </c>
      <c r="Q702" s="21">
        <v>16.319099999999999</v>
      </c>
      <c r="R702" s="21">
        <v>0.18921128882813379</v>
      </c>
      <c r="S702" s="21">
        <f t="shared" si="63"/>
        <v>9.4605644414066901E-3</v>
      </c>
      <c r="T702" s="21">
        <v>2.2563798439093622E-2</v>
      </c>
      <c r="V702" s="21">
        <v>35.669449999999998</v>
      </c>
      <c r="W702" s="21">
        <v>0.25910351027912659</v>
      </c>
      <c r="X702" s="21">
        <f t="shared" si="64"/>
        <v>1.295517551395633E-2</v>
      </c>
      <c r="Y702" s="21">
        <v>8.8819877561276975E-2</v>
      </c>
      <c r="AA702" s="21">
        <v>25.688980000000001</v>
      </c>
      <c r="AB702" s="21">
        <v>0.23783291682496932</v>
      </c>
      <c r="AC702" s="21">
        <f t="shared" si="65"/>
        <v>1.1891645841248466E-2</v>
      </c>
      <c r="AD702">
        <v>1.5253614981374373E-2</v>
      </c>
      <c r="AH702" s="12"/>
      <c r="AI702" s="12"/>
      <c r="AR702" s="12"/>
      <c r="AS702" s="12"/>
    </row>
    <row r="703" spans="2:45" x14ac:dyDescent="0.2">
      <c r="B703" s="21">
        <v>2.2808999999999999</v>
      </c>
      <c r="C703" s="21">
        <v>7.5769808753376758E-2</v>
      </c>
      <c r="D703" s="21">
        <f t="shared" si="60"/>
        <v>3.7884904376688381E-3</v>
      </c>
      <c r="E703" s="21">
        <v>1.2567139690478499E-2</v>
      </c>
      <c r="G703" s="21">
        <v>1.9502999999999999</v>
      </c>
      <c r="H703" s="21">
        <v>7.1829066763575478E-2</v>
      </c>
      <c r="I703" s="21">
        <f t="shared" si="61"/>
        <v>3.5914533381787741E-3</v>
      </c>
      <c r="J703" s="21">
        <v>1.9875311318316519E-2</v>
      </c>
      <c r="L703" s="21">
        <v>23.114000000000001</v>
      </c>
      <c r="M703" s="21">
        <v>0.21435013424805602</v>
      </c>
      <c r="N703" s="21">
        <f t="shared" si="62"/>
        <v>1.0717506712402802E-2</v>
      </c>
      <c r="O703" s="21">
        <v>2.8692472880530468E-2</v>
      </c>
      <c r="Q703" s="21">
        <v>16.3157</v>
      </c>
      <c r="R703" s="21">
        <v>0.18925649242203407</v>
      </c>
      <c r="S703" s="21">
        <f t="shared" si="63"/>
        <v>9.4628246211017047E-3</v>
      </c>
      <c r="T703" s="21">
        <v>2.5210870671201365E-2</v>
      </c>
      <c r="V703" s="21">
        <v>35.748040000000003</v>
      </c>
      <c r="W703" s="21">
        <v>0.25934326295835275</v>
      </c>
      <c r="X703" s="21">
        <f t="shared" si="64"/>
        <v>1.2967163147917639E-2</v>
      </c>
      <c r="Y703" s="21">
        <v>0.11191185437655951</v>
      </c>
      <c r="AA703" s="21">
        <v>25.703440000000001</v>
      </c>
      <c r="AB703" s="21">
        <v>0.23786631275740225</v>
      </c>
      <c r="AC703" s="21">
        <f t="shared" si="65"/>
        <v>1.1893315637870112E-2</v>
      </c>
      <c r="AD703">
        <v>1.2384908962119957E-2</v>
      </c>
      <c r="AH703" s="12"/>
      <c r="AI703" s="12"/>
      <c r="AR703" s="12"/>
      <c r="AS703" s="12"/>
    </row>
    <row r="704" spans="2:45" x14ac:dyDescent="0.2">
      <c r="B704" s="21">
        <v>2.2801999999999998</v>
      </c>
      <c r="C704" s="21">
        <v>7.5817554743181761E-2</v>
      </c>
      <c r="D704" s="21">
        <f t="shared" si="60"/>
        <v>3.7908777371590883E-3</v>
      </c>
      <c r="E704" s="21">
        <v>1.332527673258607E-2</v>
      </c>
      <c r="G704" s="21">
        <v>1.9948999999999999</v>
      </c>
      <c r="H704" s="21">
        <v>7.1850750798052657E-2</v>
      </c>
      <c r="I704" s="21">
        <f t="shared" si="61"/>
        <v>3.5925375399026328E-3</v>
      </c>
      <c r="J704" s="21">
        <v>2.0028280006031483E-2</v>
      </c>
      <c r="L704" s="21">
        <v>23.177800000000001</v>
      </c>
      <c r="M704" s="21">
        <v>0.21450923886403403</v>
      </c>
      <c r="N704" s="21">
        <f t="shared" si="62"/>
        <v>1.0725461943201703E-2</v>
      </c>
      <c r="O704" s="21">
        <v>3.7799470895766824E-2</v>
      </c>
      <c r="Q704" s="21">
        <v>16.339500000000001</v>
      </c>
      <c r="R704" s="21">
        <v>0.18930295615151871</v>
      </c>
      <c r="S704" s="21">
        <f t="shared" si="63"/>
        <v>9.4651478075759368E-3</v>
      </c>
      <c r="T704" s="21">
        <v>1.1294246322796941E-2</v>
      </c>
      <c r="V704" s="21">
        <v>35.82114</v>
      </c>
      <c r="W704" s="21">
        <v>0.25958452223431405</v>
      </c>
      <c r="X704" s="21">
        <f t="shared" si="64"/>
        <v>1.2979226111715703E-2</v>
      </c>
      <c r="Y704" s="21">
        <v>0.12418245077304692</v>
      </c>
      <c r="AA704" s="21">
        <v>25.68365</v>
      </c>
      <c r="AB704" s="21">
        <v>0.23790310418292979</v>
      </c>
      <c r="AC704" s="21">
        <f t="shared" si="65"/>
        <v>1.1895155209146489E-2</v>
      </c>
      <c r="AD704">
        <v>1.1995701313387347E-2</v>
      </c>
      <c r="AH704" s="12"/>
      <c r="AI704" s="12"/>
      <c r="AR704" s="12"/>
      <c r="AS704" s="12"/>
    </row>
    <row r="705" spans="2:45" x14ac:dyDescent="0.2">
      <c r="B705" s="21">
        <v>2.2557</v>
      </c>
      <c r="C705" s="21">
        <v>7.5864818697540776E-2</v>
      </c>
      <c r="D705" s="21">
        <f t="shared" si="60"/>
        <v>3.7932409348770389E-3</v>
      </c>
      <c r="E705" s="21">
        <v>1.0566598317339321E-2</v>
      </c>
      <c r="G705" s="21">
        <v>2.0019</v>
      </c>
      <c r="H705" s="21">
        <v>7.1871080010386029E-2</v>
      </c>
      <c r="I705" s="21">
        <f t="shared" si="61"/>
        <v>3.5935540005193017E-3</v>
      </c>
      <c r="J705" s="21">
        <v>2.0141201553035518E-2</v>
      </c>
      <c r="L705" s="21">
        <v>23.184899999999999</v>
      </c>
      <c r="M705" s="21">
        <v>0.21466882757569813</v>
      </c>
      <c r="N705" s="21">
        <f t="shared" si="62"/>
        <v>1.0733441378784908E-2</v>
      </c>
      <c r="O705" s="21">
        <v>5.6407162665746025E-2</v>
      </c>
      <c r="Q705" s="21">
        <v>16.3095</v>
      </c>
      <c r="R705" s="21">
        <v>0.18935069107513683</v>
      </c>
      <c r="S705" s="21">
        <f t="shared" si="63"/>
        <v>9.4675345537568421E-3</v>
      </c>
      <c r="T705" s="21">
        <v>1.1316006362671029E-2</v>
      </c>
      <c r="V705" s="21">
        <v>35.90072</v>
      </c>
      <c r="W705" s="21">
        <v>0.25982449698360544</v>
      </c>
      <c r="X705" s="21">
        <f t="shared" si="64"/>
        <v>1.2991224849180272E-2</v>
      </c>
      <c r="Y705" s="21">
        <v>0.12173155186721213</v>
      </c>
      <c r="AA705" s="21">
        <v>25.67023</v>
      </c>
      <c r="AB705" s="21">
        <v>0.23793701245599314</v>
      </c>
      <c r="AC705" s="21">
        <f t="shared" si="65"/>
        <v>1.1896850622799658E-2</v>
      </c>
      <c r="AD705">
        <v>1.2409744961118307E-2</v>
      </c>
      <c r="AH705" s="12"/>
      <c r="AI705" s="12"/>
      <c r="AR705" s="12"/>
      <c r="AS705" s="12"/>
    </row>
    <row r="706" spans="2:45" x14ac:dyDescent="0.2">
      <c r="B706" s="21">
        <v>2.2656000000000001</v>
      </c>
      <c r="C706" s="21">
        <v>7.5912617084446757E-2</v>
      </c>
      <c r="D706" s="21">
        <f t="shared" si="60"/>
        <v>3.7956308542223382E-3</v>
      </c>
      <c r="E706" s="21">
        <v>1.0495951600498087E-2</v>
      </c>
      <c r="G706" s="21">
        <v>1.9756</v>
      </c>
      <c r="H706" s="21">
        <v>7.1892013298495511E-2</v>
      </c>
      <c r="I706" s="21">
        <f t="shared" si="61"/>
        <v>3.5946006649247757E-3</v>
      </c>
      <c r="J706" s="21">
        <v>1.2122417250697128E-2</v>
      </c>
      <c r="L706" s="21">
        <v>23.209599999999998</v>
      </c>
      <c r="M706" s="21">
        <v>0.21482889237583108</v>
      </c>
      <c r="N706" s="21">
        <f t="shared" si="62"/>
        <v>1.0741444618791555E-2</v>
      </c>
      <c r="O706" s="21">
        <v>6.0775916282685978E-2</v>
      </c>
      <c r="Q706" s="21">
        <v>16.3187</v>
      </c>
      <c r="R706" s="21">
        <v>0.1893997082998447</v>
      </c>
      <c r="S706" s="21">
        <f t="shared" si="63"/>
        <v>9.4699854149922352E-3</v>
      </c>
      <c r="T706" s="21">
        <v>1.5050813931479227E-2</v>
      </c>
      <c r="V706" s="21">
        <v>35.985680000000002</v>
      </c>
      <c r="W706" s="21">
        <v>0.26006906999107404</v>
      </c>
      <c r="X706" s="21">
        <f t="shared" si="64"/>
        <v>1.3003453499553702E-2</v>
      </c>
      <c r="Y706" s="21">
        <v>0.1077847534208809</v>
      </c>
      <c r="AA706" s="21">
        <v>25.690049999999999</v>
      </c>
      <c r="AB706" s="21">
        <v>0.237970926526413</v>
      </c>
      <c r="AC706" s="21">
        <f t="shared" si="65"/>
        <v>1.189854632632065E-2</v>
      </c>
      <c r="AD706">
        <v>7.1991339756943317E-3</v>
      </c>
      <c r="AH706" s="12"/>
      <c r="AI706" s="12"/>
      <c r="AR706" s="12"/>
      <c r="AS706" s="12"/>
    </row>
    <row r="707" spans="2:45" x14ac:dyDescent="0.2">
      <c r="B707" s="21">
        <v>2.2719</v>
      </c>
      <c r="C707" s="21">
        <v>7.5960442119431371E-2</v>
      </c>
      <c r="D707" s="21">
        <f t="shared" si="60"/>
        <v>3.7980221059715686E-3</v>
      </c>
      <c r="E707" s="21">
        <v>1.0226094073496441E-2</v>
      </c>
      <c r="G707" s="21">
        <v>1.9755</v>
      </c>
      <c r="H707" s="21">
        <v>7.1912896885372543E-2</v>
      </c>
      <c r="I707" s="21">
        <f t="shared" si="61"/>
        <v>3.5956448442686275E-3</v>
      </c>
      <c r="J707" s="21">
        <v>1.2782135971738074E-2</v>
      </c>
      <c r="L707" s="21">
        <v>23.27</v>
      </c>
      <c r="M707" s="21">
        <v>0.21498942523469355</v>
      </c>
      <c r="N707" s="21">
        <f t="shared" si="62"/>
        <v>1.0749471261734679E-2</v>
      </c>
      <c r="O707" s="21">
        <v>7.1770376897436691E-2</v>
      </c>
      <c r="Q707" s="21">
        <v>16.3232</v>
      </c>
      <c r="R707" s="21">
        <v>0.18945001898244762</v>
      </c>
      <c r="S707" s="21">
        <f t="shared" si="63"/>
        <v>9.4725009491223814E-3</v>
      </c>
      <c r="T707" s="21">
        <v>2.1648625822439507E-2</v>
      </c>
      <c r="V707" s="21">
        <v>36.050429999999999</v>
      </c>
      <c r="W707" s="21">
        <v>0.2603151415903921</v>
      </c>
      <c r="X707" s="21">
        <f t="shared" si="64"/>
        <v>1.3015757079519606E-2</v>
      </c>
      <c r="Y707" s="21">
        <v>7.6899212154612567E-2</v>
      </c>
      <c r="AA707" s="21">
        <v>25.67942</v>
      </c>
      <c r="AB707" s="21">
        <v>0.23800484650473069</v>
      </c>
      <c r="AC707" s="21">
        <f t="shared" si="65"/>
        <v>1.1900242325236536E-2</v>
      </c>
      <c r="AD707">
        <v>7.5463454731409529E-3</v>
      </c>
      <c r="AH707" s="12"/>
      <c r="AI707" s="12"/>
      <c r="AR707" s="12"/>
      <c r="AS707" s="12"/>
    </row>
    <row r="708" spans="2:45" x14ac:dyDescent="0.2">
      <c r="B708" s="21">
        <v>2.2561</v>
      </c>
      <c r="C708" s="21">
        <v>7.6008294026212078E-2</v>
      </c>
      <c r="D708" s="21">
        <f t="shared" si="60"/>
        <v>3.800414701310604E-3</v>
      </c>
      <c r="E708" s="21">
        <v>1.0556372483007571E-2</v>
      </c>
      <c r="G708" s="21">
        <v>1.9798</v>
      </c>
      <c r="H708" s="21">
        <v>7.1933077829969536E-2</v>
      </c>
      <c r="I708" s="21">
        <f t="shared" si="61"/>
        <v>3.596653891498477E-3</v>
      </c>
      <c r="J708" s="21">
        <v>4.588027898781823E-3</v>
      </c>
      <c r="L708" s="21">
        <v>23.319600000000001</v>
      </c>
      <c r="M708" s="21">
        <v>0.21515041754375688</v>
      </c>
      <c r="N708" s="21">
        <f t="shared" si="62"/>
        <v>1.0757520877187845E-2</v>
      </c>
      <c r="O708" s="21">
        <v>7.6887599780459948E-2</v>
      </c>
      <c r="Q708" s="21">
        <v>16.346</v>
      </c>
      <c r="R708" s="21">
        <v>0.18950162863861583</v>
      </c>
      <c r="S708" s="21">
        <f t="shared" si="63"/>
        <v>9.475081431930793E-3</v>
      </c>
      <c r="T708" s="21">
        <v>2.270986569753335E-2</v>
      </c>
      <c r="V708" s="21">
        <v>36.083190000000002</v>
      </c>
      <c r="W708" s="21">
        <v>0.26056254419583197</v>
      </c>
      <c r="X708" s="21">
        <f t="shared" si="64"/>
        <v>1.3028127209791599E-2</v>
      </c>
      <c r="Y708" s="21">
        <v>4.2895929060926222E-2</v>
      </c>
      <c r="AA708" s="21">
        <v>25.680879999999998</v>
      </c>
      <c r="AB708" s="21">
        <v>0.23804166338574326</v>
      </c>
      <c r="AC708" s="21">
        <f t="shared" si="65"/>
        <v>1.1902083169287163E-2</v>
      </c>
      <c r="AD708">
        <v>9.5328657810751453E-3</v>
      </c>
      <c r="AH708" s="12"/>
      <c r="AI708" s="12"/>
      <c r="AR708" s="12"/>
      <c r="AS708" s="12"/>
    </row>
    <row r="709" spans="2:45" x14ac:dyDescent="0.2">
      <c r="B709" s="21">
        <v>2.2793999999999999</v>
      </c>
      <c r="C709" s="21">
        <v>7.6056681239077537E-2</v>
      </c>
      <c r="D709" s="21">
        <f t="shared" si="60"/>
        <v>3.8028340619538771E-3</v>
      </c>
      <c r="E709" s="21">
        <v>1.4630003417634596E-2</v>
      </c>
      <c r="G709" s="21">
        <v>1.9683999999999999</v>
      </c>
      <c r="H709" s="21">
        <v>7.1954514917037762E-2</v>
      </c>
      <c r="I709" s="21">
        <f t="shared" si="61"/>
        <v>3.5977257458518885E-3</v>
      </c>
      <c r="J709" s="21">
        <v>6.3440523326971825E-3</v>
      </c>
      <c r="L709" s="21">
        <v>23.3553</v>
      </c>
      <c r="M709" s="21">
        <v>0.21531185844469999</v>
      </c>
      <c r="N709" s="21">
        <f t="shared" si="62"/>
        <v>1.0765592922235001E-2</v>
      </c>
      <c r="O709" s="21">
        <v>7.8000608971982147E-2</v>
      </c>
      <c r="Q709" s="21">
        <v>16.2864</v>
      </c>
      <c r="R709" s="21">
        <v>0.18955452005509188</v>
      </c>
      <c r="S709" s="21">
        <f t="shared" si="63"/>
        <v>9.477726002754594E-3</v>
      </c>
      <c r="T709" s="21">
        <v>2.4414954433707566E-2</v>
      </c>
      <c r="V709" s="21">
        <v>36.077710000000003</v>
      </c>
      <c r="W709" s="21">
        <v>0.26081143919897959</v>
      </c>
      <c r="X709" s="21">
        <f t="shared" si="64"/>
        <v>1.304057195994898E-2</v>
      </c>
      <c r="Y709" s="21">
        <v>1.8801705241812315E-2</v>
      </c>
      <c r="AA709" s="21">
        <v>25.67399</v>
      </c>
      <c r="AB709" s="21">
        <v>0.23807609683185987</v>
      </c>
      <c r="AC709" s="21">
        <f t="shared" si="65"/>
        <v>1.1903804841592994E-2</v>
      </c>
      <c r="AD709">
        <v>7.4821073234749508E-3</v>
      </c>
      <c r="AH709" s="12"/>
      <c r="AI709" s="12"/>
      <c r="AR709" s="12"/>
      <c r="AS709" s="12"/>
    </row>
    <row r="710" spans="2:45" x14ac:dyDescent="0.2">
      <c r="B710" s="21">
        <v>2.2544</v>
      </c>
      <c r="C710" s="21">
        <v>7.6105096594955471E-2</v>
      </c>
      <c r="D710" s="21">
        <f t="shared" si="60"/>
        <v>3.8052548297477736E-3</v>
      </c>
      <c r="E710" s="21">
        <v>1.4904126945245736E-2</v>
      </c>
      <c r="G710" s="21">
        <v>1.9702</v>
      </c>
      <c r="H710" s="21">
        <v>7.1975250715558187E-2</v>
      </c>
      <c r="I710" s="21">
        <f t="shared" si="61"/>
        <v>3.5987625357779096E-3</v>
      </c>
      <c r="J710" s="21">
        <v>7.5432088662584669E-3</v>
      </c>
      <c r="L710" s="21">
        <v>23.409300000000002</v>
      </c>
      <c r="M710" s="21">
        <v>0.21547373649482912</v>
      </c>
      <c r="N710" s="21">
        <f t="shared" si="62"/>
        <v>1.0773686824741457E-2</v>
      </c>
      <c r="O710" s="21">
        <v>8.1780969668988318E-2</v>
      </c>
      <c r="Q710" s="21">
        <v>16.336400000000001</v>
      </c>
      <c r="R710" s="21">
        <v>0.18960867034595416</v>
      </c>
      <c r="S710" s="21">
        <f t="shared" si="63"/>
        <v>9.4804335172977081E-3</v>
      </c>
      <c r="T710" s="21">
        <v>2.4918667701143728E-2</v>
      </c>
      <c r="V710" s="21">
        <v>36.090420000000002</v>
      </c>
      <c r="W710" s="21">
        <v>0.26106118246281629</v>
      </c>
      <c r="X710" s="21">
        <f t="shared" si="64"/>
        <v>1.3053059123140816E-2</v>
      </c>
      <c r="Y710" s="21">
        <v>3.4270364748570023E-2</v>
      </c>
      <c r="AA710" s="21">
        <v>25.66413</v>
      </c>
      <c r="AB710" s="21">
        <v>0.23811003649508977</v>
      </c>
      <c r="AC710" s="21">
        <f t="shared" si="65"/>
        <v>1.1905501824754489E-2</v>
      </c>
      <c r="AD710">
        <v>9.5710318148048146E-3</v>
      </c>
      <c r="AH710" s="12"/>
      <c r="AI710" s="12"/>
      <c r="AR710" s="12"/>
      <c r="AS710" s="12"/>
    </row>
    <row r="711" spans="2:45" x14ac:dyDescent="0.2">
      <c r="B711" s="21">
        <v>2.2881</v>
      </c>
      <c r="C711" s="21">
        <v>7.6153540985641463E-2</v>
      </c>
      <c r="D711" s="21">
        <f t="shared" si="60"/>
        <v>3.8076770492820734E-3</v>
      </c>
      <c r="E711" s="21">
        <v>2.3701413459960626E-2</v>
      </c>
      <c r="G711" s="21">
        <v>1.9835</v>
      </c>
      <c r="H711" s="21">
        <v>7.1995286305745809E-2</v>
      </c>
      <c r="I711" s="21">
        <f t="shared" si="61"/>
        <v>3.5997643152872907E-3</v>
      </c>
      <c r="J711" s="21">
        <v>9.8708155691411992E-3</v>
      </c>
      <c r="L711" s="21">
        <v>23.470800000000001</v>
      </c>
      <c r="M711" s="21">
        <v>0.21563604022298813</v>
      </c>
      <c r="N711" s="21">
        <f t="shared" si="62"/>
        <v>1.0781802011149408E-2</v>
      </c>
      <c r="O711" s="21">
        <v>6.8692525066414545E-2</v>
      </c>
      <c r="Q711" s="21">
        <v>16.302499999999998</v>
      </c>
      <c r="R711" s="21">
        <v>0.18966405663933761</v>
      </c>
      <c r="S711" s="21">
        <f t="shared" si="63"/>
        <v>9.4832028319668804E-3</v>
      </c>
      <c r="T711" s="21">
        <v>2.0912388672746762E-2</v>
      </c>
      <c r="V711" s="21">
        <v>36.100409999999997</v>
      </c>
      <c r="W711" s="21">
        <v>0.26130977192337068</v>
      </c>
      <c r="X711" s="21">
        <f t="shared" si="64"/>
        <v>1.3065488596168535E-2</v>
      </c>
      <c r="Y711" s="21">
        <v>7.730670488385824E-2</v>
      </c>
      <c r="AA711" s="21">
        <v>25.68261</v>
      </c>
      <c r="AB711" s="21">
        <v>0.23814637485982165</v>
      </c>
      <c r="AC711" s="21">
        <f t="shared" si="65"/>
        <v>1.1907318742991084E-2</v>
      </c>
      <c r="AD711">
        <v>1.1374256898804802E-2</v>
      </c>
      <c r="AH711" s="12"/>
      <c r="AI711" s="12"/>
      <c r="AR711" s="12"/>
      <c r="AS711" s="12"/>
    </row>
    <row r="712" spans="2:45" x14ac:dyDescent="0.2">
      <c r="B712" s="21">
        <v>2.2763</v>
      </c>
      <c r="C712" s="21">
        <v>7.6202015138953999E-2</v>
      </c>
      <c r="D712" s="21">
        <f t="shared" ref="D712:D775" si="66">0.05*C712</f>
        <v>3.8101007569477001E-3</v>
      </c>
      <c r="E712" s="21">
        <v>2.6321094202179374E-2</v>
      </c>
      <c r="G712" s="21">
        <v>1.9845999999999999</v>
      </c>
      <c r="H712" s="21">
        <v>7.2015927450195888E-2</v>
      </c>
      <c r="I712" s="21">
        <f t="shared" ref="I712:I775" si="67">0.05*H712</f>
        <v>3.6007963725097946E-3</v>
      </c>
      <c r="J712" s="21">
        <v>1.9540547587004783E-2</v>
      </c>
      <c r="L712" s="21">
        <v>23.519600000000001</v>
      </c>
      <c r="M712" s="21">
        <v>0.21579875812967234</v>
      </c>
      <c r="N712" s="21">
        <f t="shared" ref="N712:N775" si="68">0.05*M712</f>
        <v>1.0789937906483617E-2</v>
      </c>
      <c r="O712" s="21">
        <v>4.4762227379788938E-2</v>
      </c>
      <c r="Q712" s="21">
        <v>16.330200000000001</v>
      </c>
      <c r="R712" s="21">
        <v>0.18972065607443361</v>
      </c>
      <c r="S712" s="21">
        <f t="shared" ref="S712:S775" si="69">0.05*R712</f>
        <v>9.4860328037216814E-3</v>
      </c>
      <c r="T712" s="21">
        <v>1.5394544488227906E-2</v>
      </c>
      <c r="V712" s="21">
        <v>36.162170000000003</v>
      </c>
      <c r="W712" s="21">
        <v>0.26156295534002511</v>
      </c>
      <c r="X712" s="21">
        <f t="shared" ref="X712:X775" si="70">0.05*W712</f>
        <v>1.3078147767001256E-2</v>
      </c>
      <c r="Y712" s="21">
        <v>0.10602056866476403</v>
      </c>
      <c r="AA712" s="21">
        <v>25.689340000000001</v>
      </c>
      <c r="AB712" s="21">
        <v>0.23818083031592494</v>
      </c>
      <c r="AC712" s="21">
        <f t="shared" ref="AC712:AC775" si="71">0.05*AB712</f>
        <v>1.1909041515796248E-2</v>
      </c>
      <c r="AD712">
        <v>1.1726455133586087E-2</v>
      </c>
      <c r="AH712" s="12"/>
      <c r="AI712" s="12"/>
      <c r="AR712" s="12"/>
      <c r="AS712" s="12"/>
    </row>
    <row r="713" spans="2:45" x14ac:dyDescent="0.2">
      <c r="B713" s="21">
        <v>2.3197000000000001</v>
      </c>
      <c r="C713" s="21">
        <v>7.6251534456307196E-2</v>
      </c>
      <c r="D713" s="21">
        <f t="shared" si="66"/>
        <v>3.8125767228153599E-3</v>
      </c>
      <c r="E713" s="21">
        <v>2.9087798129112493E-2</v>
      </c>
      <c r="G713" s="21">
        <v>1.9621</v>
      </c>
      <c r="H713" s="21">
        <v>7.203652252216966E-2</v>
      </c>
      <c r="I713" s="21">
        <f t="shared" si="67"/>
        <v>3.6018261261084833E-3</v>
      </c>
      <c r="J713" s="21">
        <v>2.6211009137383473E-2</v>
      </c>
      <c r="L713" s="21">
        <v>23.5047</v>
      </c>
      <c r="M713" s="21">
        <v>0.21596187868715711</v>
      </c>
      <c r="N713" s="21">
        <f t="shared" si="68"/>
        <v>1.0798093934357857E-2</v>
      </c>
      <c r="O713" s="21">
        <v>1.849061924328111E-2</v>
      </c>
      <c r="Q713" s="21">
        <v>16.3032</v>
      </c>
      <c r="R713" s="21">
        <v>0.18977844579855438</v>
      </c>
      <c r="S713" s="21">
        <f t="shared" si="69"/>
        <v>9.4889222899277193E-3</v>
      </c>
      <c r="T713" s="21">
        <v>1.1582832123449816E-2</v>
      </c>
      <c r="V713" s="21">
        <v>36.26455</v>
      </c>
      <c r="W713" s="21">
        <v>0.26181745239395865</v>
      </c>
      <c r="X713" s="21">
        <f t="shared" si="70"/>
        <v>1.3090872619697934E-2</v>
      </c>
      <c r="Y713" s="21">
        <v>0.13253857619576193</v>
      </c>
      <c r="AA713" s="21">
        <v>25.66337</v>
      </c>
      <c r="AB713" s="21">
        <v>0.23821479322817612</v>
      </c>
      <c r="AC713" s="21">
        <f t="shared" si="71"/>
        <v>1.1910739661408806E-2</v>
      </c>
      <c r="AD713">
        <v>9.6158592959758107E-3</v>
      </c>
      <c r="AH713" s="12"/>
      <c r="AI713" s="12"/>
      <c r="AR713" s="12"/>
      <c r="AS713" s="12"/>
    </row>
    <row r="714" spans="2:45" x14ac:dyDescent="0.2">
      <c r="B714" s="21">
        <v>2.2585000000000002</v>
      </c>
      <c r="C714" s="21">
        <v>7.6300070210851556E-2</v>
      </c>
      <c r="D714" s="21">
        <f t="shared" si="66"/>
        <v>3.8150035105425778E-3</v>
      </c>
      <c r="E714" s="21">
        <v>2.852230705956306E-2</v>
      </c>
      <c r="G714" s="21">
        <v>2.0133999999999999</v>
      </c>
      <c r="H714" s="21">
        <v>7.2056420131566157E-2</v>
      </c>
      <c r="I714" s="21">
        <f t="shared" si="67"/>
        <v>3.6028210065783082E-3</v>
      </c>
      <c r="J714" s="21">
        <v>3.0000049999958329E-2</v>
      </c>
      <c r="L714" s="21">
        <v>23.507999999999999</v>
      </c>
      <c r="M714" s="21">
        <v>0.21612539033963993</v>
      </c>
      <c r="N714" s="21">
        <f t="shared" si="68"/>
        <v>1.0806269516981997E-2</v>
      </c>
      <c r="O714" s="21">
        <v>2.5950394987361094E-2</v>
      </c>
      <c r="Q714" s="21">
        <v>16.316800000000001</v>
      </c>
      <c r="R714" s="21">
        <v>0.1898374029642575</v>
      </c>
      <c r="S714" s="21">
        <f t="shared" si="69"/>
        <v>9.4918701482128755E-3</v>
      </c>
      <c r="T714" s="21">
        <v>1.1384990118572831E-2</v>
      </c>
      <c r="V714" s="21">
        <v>36.333829999999999</v>
      </c>
      <c r="W714" s="21">
        <v>0.26207389968173544</v>
      </c>
      <c r="X714" s="21">
        <f t="shared" si="70"/>
        <v>1.3103694984086773E-2</v>
      </c>
      <c r="Y714" s="21">
        <v>0.14798484625122896</v>
      </c>
      <c r="AA714" s="21">
        <v>25.6813</v>
      </c>
      <c r="AB714" s="21">
        <v>0.23825165780527652</v>
      </c>
      <c r="AC714" s="21">
        <f t="shared" si="71"/>
        <v>1.1912582890263826E-2</v>
      </c>
      <c r="AD714">
        <v>1.1388425264276286E-2</v>
      </c>
      <c r="AH714" s="12"/>
      <c r="AI714" s="12"/>
      <c r="AR714" s="12"/>
      <c r="AS714" s="12"/>
    </row>
    <row r="715" spans="2:45" x14ac:dyDescent="0.2">
      <c r="B715" s="21">
        <v>2.2439</v>
      </c>
      <c r="C715" s="21">
        <v>7.6349652290827144E-2</v>
      </c>
      <c r="D715" s="21">
        <f t="shared" si="66"/>
        <v>3.8174826145413576E-3</v>
      </c>
      <c r="E715" s="21">
        <v>2.8826116630583484E-2</v>
      </c>
      <c r="G715" s="21">
        <v>2.028</v>
      </c>
      <c r="H715" s="21">
        <v>7.207692538423445E-2</v>
      </c>
      <c r="I715" s="21">
        <f t="shared" si="67"/>
        <v>3.6038462692117228E-3</v>
      </c>
      <c r="J715" s="21">
        <v>3.1529081813462312E-2</v>
      </c>
      <c r="L715" s="21">
        <v>23.493099999999998</v>
      </c>
      <c r="M715" s="21">
        <v>0.21628928150339716</v>
      </c>
      <c r="N715" s="21">
        <f t="shared" si="68"/>
        <v>1.0814464075169859E-2</v>
      </c>
      <c r="O715" s="21">
        <v>4.5950701844478123E-2</v>
      </c>
      <c r="Q715" s="21">
        <v>16.318200000000001</v>
      </c>
      <c r="R715" s="21">
        <v>0.18989750472652994</v>
      </c>
      <c r="S715" s="21">
        <f t="shared" si="69"/>
        <v>9.4948752363264981E-3</v>
      </c>
      <c r="T715" s="21">
        <v>2.4509528759239375E-2</v>
      </c>
      <c r="V715" s="21">
        <v>36.432519999999997</v>
      </c>
      <c r="W715" s="21">
        <v>0.26232813402067784</v>
      </c>
      <c r="X715" s="21">
        <f t="shared" si="70"/>
        <v>1.3116406701033893E-2</v>
      </c>
      <c r="Y715" s="21">
        <v>0.12041768777883195</v>
      </c>
      <c r="AA715" s="21">
        <v>25.679880000000001</v>
      </c>
      <c r="AB715" s="21">
        <v>0.23828613885249847</v>
      </c>
      <c r="AC715" s="21">
        <f t="shared" si="71"/>
        <v>1.1914306942624924E-2</v>
      </c>
      <c r="AD715">
        <v>3.3556951142796582E-2</v>
      </c>
      <c r="AH715" s="12"/>
      <c r="AI715" s="12"/>
      <c r="AR715" s="12"/>
      <c r="AS715" s="12"/>
    </row>
    <row r="716" spans="2:45" x14ac:dyDescent="0.2">
      <c r="B716" s="21">
        <v>2.2702</v>
      </c>
      <c r="C716" s="21">
        <v>7.6398759769021163E-2</v>
      </c>
      <c r="D716" s="21">
        <f t="shared" si="66"/>
        <v>3.8199379884510582E-3</v>
      </c>
      <c r="E716" s="21">
        <v>1.1264679311902248E-2</v>
      </c>
      <c r="G716" s="21">
        <v>1.9617</v>
      </c>
      <c r="H716" s="21">
        <v>7.2096735036827897E-2</v>
      </c>
      <c r="I716" s="21">
        <f t="shared" si="67"/>
        <v>3.6048367518413948E-3</v>
      </c>
      <c r="J716" s="21">
        <v>4.2395660155256518E-2</v>
      </c>
      <c r="L716" s="21">
        <v>23.560400000000001</v>
      </c>
      <c r="M716" s="21">
        <v>0.21645354056695665</v>
      </c>
      <c r="N716" s="21">
        <f t="shared" si="68"/>
        <v>1.0822677028347834E-2</v>
      </c>
      <c r="O716" s="21">
        <v>6.9867002225657532E-2</v>
      </c>
      <c r="Q716" s="21">
        <v>16.3309</v>
      </c>
      <c r="R716" s="21">
        <v>0.18995872824003429</v>
      </c>
      <c r="S716" s="21">
        <f t="shared" si="69"/>
        <v>9.497936412001716E-3</v>
      </c>
      <c r="T716" s="21">
        <v>3.8588819624342109E-2</v>
      </c>
      <c r="V716" s="21">
        <v>36.544870000000003</v>
      </c>
      <c r="W716" s="21">
        <v>0.26258640057900745</v>
      </c>
      <c r="X716" s="21">
        <f t="shared" si="70"/>
        <v>1.3129320028950373E-2</v>
      </c>
      <c r="Y716" s="21">
        <v>9.8329748143683365E-2</v>
      </c>
      <c r="AA716" s="21">
        <v>25.692730000000001</v>
      </c>
      <c r="AB716" s="21">
        <v>0.23832062908442025</v>
      </c>
      <c r="AC716" s="21">
        <f t="shared" si="71"/>
        <v>1.1916031454221014E-2</v>
      </c>
      <c r="AD716">
        <v>6.4644540914140639E-2</v>
      </c>
      <c r="AH716" s="12"/>
      <c r="AI716" s="12"/>
      <c r="AR716" s="12"/>
      <c r="AS716" s="12"/>
    </row>
    <row r="717" spans="2:45" x14ac:dyDescent="0.2">
      <c r="B717" s="21">
        <v>2.2631999999999999</v>
      </c>
      <c r="C717" s="21">
        <v>7.6448407660657816E-2</v>
      </c>
      <c r="D717" s="21">
        <f t="shared" si="66"/>
        <v>3.822420383032891E-3</v>
      </c>
      <c r="E717" s="21">
        <v>1.8909071896843585E-2</v>
      </c>
      <c r="G717" s="21">
        <v>1.9685999999999999</v>
      </c>
      <c r="H717" s="21">
        <v>7.2117153883220875E-2</v>
      </c>
      <c r="I717" s="21">
        <f t="shared" si="67"/>
        <v>3.6058576941610438E-3</v>
      </c>
      <c r="J717" s="21">
        <v>4.2267032069924257E-2</v>
      </c>
      <c r="L717" s="21">
        <v>23.601400000000002</v>
      </c>
      <c r="M717" s="21">
        <v>0.21661815589128114</v>
      </c>
      <c r="N717" s="21">
        <f t="shared" si="68"/>
        <v>1.0830907794564058E-2</v>
      </c>
      <c r="O717" s="21">
        <v>0.10131104085932634</v>
      </c>
      <c r="Q717" s="21">
        <v>16.3675</v>
      </c>
      <c r="R717" s="21">
        <v>0.19002105065641367</v>
      </c>
      <c r="S717" s="21">
        <f t="shared" si="69"/>
        <v>9.5010525328206846E-3</v>
      </c>
      <c r="T717" s="21">
        <v>5.8958943341956685E-2</v>
      </c>
      <c r="V717" s="21">
        <v>36.523260000000001</v>
      </c>
      <c r="W717" s="21">
        <v>0.26284708219265612</v>
      </c>
      <c r="X717" s="21">
        <f t="shared" si="70"/>
        <v>1.3142354109632806E-2</v>
      </c>
      <c r="Y717" s="21">
        <v>5.651266698714668E-2</v>
      </c>
      <c r="AA717" s="21">
        <v>25.750610000000002</v>
      </c>
      <c r="AB717" s="21">
        <v>0.23835462842525312</v>
      </c>
      <c r="AC717" s="21">
        <f t="shared" si="71"/>
        <v>1.1917731421262658E-2</v>
      </c>
      <c r="AD717">
        <v>8.7624894122617078E-2</v>
      </c>
      <c r="AH717" s="12"/>
      <c r="AI717" s="12"/>
      <c r="AR717" s="12"/>
      <c r="AS717" s="12"/>
    </row>
    <row r="718" spans="2:45" x14ac:dyDescent="0.2">
      <c r="B718" s="21">
        <v>2.2719999999999998</v>
      </c>
      <c r="C718" s="21">
        <v>7.649758266427345E-2</v>
      </c>
      <c r="D718" s="21">
        <f t="shared" si="66"/>
        <v>3.8248791332136725E-3</v>
      </c>
      <c r="E718" s="21">
        <v>2.2317190683417167E-2</v>
      </c>
      <c r="G718" s="21">
        <v>2.0634000000000001</v>
      </c>
      <c r="H718" s="21">
        <v>7.2137530635050573E-2</v>
      </c>
      <c r="I718" s="21">
        <f t="shared" si="67"/>
        <v>3.6068765317525289E-3</v>
      </c>
      <c r="J718" s="21">
        <v>4.0350749683246354E-2</v>
      </c>
      <c r="L718" s="21">
        <v>23.663799999999998</v>
      </c>
      <c r="M718" s="21">
        <v>0.21678311580996848</v>
      </c>
      <c r="N718" s="21">
        <f t="shared" si="68"/>
        <v>1.0839155790498425E-2</v>
      </c>
      <c r="O718" s="21">
        <v>0.10009689305867597</v>
      </c>
      <c r="Q718" s="21">
        <v>16.406500000000001</v>
      </c>
      <c r="R718" s="21">
        <v>0.19008444912165673</v>
      </c>
      <c r="S718" s="21">
        <f t="shared" si="69"/>
        <v>9.5042224560828378E-3</v>
      </c>
      <c r="T718" s="21">
        <v>6.1206290526383295E-2</v>
      </c>
      <c r="V718" s="21">
        <v>36.574829999999999</v>
      </c>
      <c r="W718" s="21">
        <v>0.26310810809905816</v>
      </c>
      <c r="X718" s="21">
        <f t="shared" si="70"/>
        <v>1.3155405404952908E-2</v>
      </c>
      <c r="Y718" s="21">
        <v>2.5172450814330914E-2</v>
      </c>
      <c r="AA718" s="21">
        <v>25.83032</v>
      </c>
      <c r="AB718" s="21">
        <v>0.23839153264208218</v>
      </c>
      <c r="AC718" s="21">
        <f t="shared" si="71"/>
        <v>1.191957663210411E-2</v>
      </c>
      <c r="AD718">
        <v>9.4463547890177343E-2</v>
      </c>
      <c r="AH718" s="12"/>
      <c r="AI718" s="12"/>
      <c r="AR718" s="12"/>
      <c r="AS718" s="12"/>
    </row>
    <row r="719" spans="2:45" x14ac:dyDescent="0.2">
      <c r="B719" s="21">
        <v>2.2965</v>
      </c>
      <c r="C719" s="21">
        <v>7.6547806117869294E-2</v>
      </c>
      <c r="D719" s="21">
        <f t="shared" si="66"/>
        <v>3.827390305893465E-3</v>
      </c>
      <c r="E719" s="21">
        <v>2.4471554915861043E-2</v>
      </c>
      <c r="G719" s="21">
        <v>2.0024000000000002</v>
      </c>
      <c r="H719" s="21">
        <v>7.2157214397721867E-2</v>
      </c>
      <c r="I719" s="21">
        <f t="shared" si="67"/>
        <v>3.6078607198860935E-3</v>
      </c>
      <c r="J719" s="21">
        <v>3.637749304171476E-2</v>
      </c>
      <c r="L719" s="21">
        <v>23.758700000000001</v>
      </c>
      <c r="M719" s="21">
        <v>0.21694840862946613</v>
      </c>
      <c r="N719" s="21">
        <f t="shared" si="68"/>
        <v>1.0847420431473307E-2</v>
      </c>
      <c r="O719" s="21">
        <v>0.10212870311523643</v>
      </c>
      <c r="Q719" s="21">
        <v>16.462800000000001</v>
      </c>
      <c r="R719" s="21">
        <v>0.19014890077352206</v>
      </c>
      <c r="S719" s="21">
        <f t="shared" si="69"/>
        <v>9.5074450386761038E-3</v>
      </c>
      <c r="T719" s="21">
        <v>5.2634684382069113E-2</v>
      </c>
      <c r="V719" s="21">
        <v>36.562049999999999</v>
      </c>
      <c r="W719" s="21">
        <v>0.26336840513458448</v>
      </c>
      <c r="X719" s="21">
        <f t="shared" si="70"/>
        <v>1.3168420256729225E-2</v>
      </c>
      <c r="Y719" s="21">
        <v>2.9852127562369952E-2</v>
      </c>
      <c r="AA719" s="21">
        <v>25.882449999999999</v>
      </c>
      <c r="AB719" s="21">
        <v>0.23842605325714636</v>
      </c>
      <c r="AC719" s="21">
        <f t="shared" si="71"/>
        <v>1.1921302662857319E-2</v>
      </c>
      <c r="AD719">
        <v>7.2615188011874582E-2</v>
      </c>
      <c r="AH719" s="12"/>
      <c r="AI719" s="12"/>
      <c r="AR719" s="12"/>
      <c r="AS719" s="12"/>
    </row>
    <row r="720" spans="2:45" x14ac:dyDescent="0.2">
      <c r="B720" s="21">
        <v>2.3167</v>
      </c>
      <c r="C720" s="21">
        <v>7.6598064975444871E-2</v>
      </c>
      <c r="D720" s="21">
        <f t="shared" si="66"/>
        <v>3.8299032487722436E-3</v>
      </c>
      <c r="E720" s="21">
        <v>2.225293239103562E-2</v>
      </c>
      <c r="G720" s="21">
        <v>1.9921</v>
      </c>
      <c r="H720" s="21">
        <v>7.2177509609386389E-2</v>
      </c>
      <c r="I720" s="21">
        <f t="shared" si="67"/>
        <v>3.6088754804693198E-3</v>
      </c>
      <c r="J720" s="21">
        <v>3.8927984792434429E-2</v>
      </c>
      <c r="L720" s="21">
        <v>23.795000000000002</v>
      </c>
      <c r="M720" s="21">
        <v>0.21711402262929849</v>
      </c>
      <c r="N720" s="21">
        <f t="shared" si="68"/>
        <v>1.0855701131464925E-2</v>
      </c>
      <c r="O720" s="21">
        <v>8.1937158847497901E-2</v>
      </c>
      <c r="Q720" s="21">
        <v>16.474299999999999</v>
      </c>
      <c r="R720" s="21">
        <v>0.19021438273902214</v>
      </c>
      <c r="S720" s="21">
        <f t="shared" si="69"/>
        <v>9.5107191369511075E-3</v>
      </c>
      <c r="T720" s="21">
        <v>3.9059992319507582E-2</v>
      </c>
      <c r="V720" s="21">
        <v>36.587269999999997</v>
      </c>
      <c r="W720" s="21">
        <v>0.26363233680323683</v>
      </c>
      <c r="X720" s="21">
        <f t="shared" si="70"/>
        <v>1.3181616840161843E-2</v>
      </c>
      <c r="Y720" s="21">
        <v>5.6096626636544723E-2</v>
      </c>
      <c r="AA720" s="21">
        <v>25.92371</v>
      </c>
      <c r="AB720" s="21">
        <v>0.23846058465349756</v>
      </c>
      <c r="AC720" s="21">
        <f t="shared" si="71"/>
        <v>1.1923029232674879E-2</v>
      </c>
      <c r="AD720">
        <v>4.1344077326746449E-2</v>
      </c>
      <c r="AH720" s="12"/>
      <c r="AI720" s="12"/>
      <c r="AR720" s="12"/>
      <c r="AS720" s="12"/>
    </row>
    <row r="721" spans="2:45" x14ac:dyDescent="0.2">
      <c r="B721" s="21">
        <v>2.2589999999999999</v>
      </c>
      <c r="C721" s="21">
        <v>7.6647853281945705E-2</v>
      </c>
      <c r="D721" s="21">
        <f t="shared" si="66"/>
        <v>3.8323926640972854E-3</v>
      </c>
      <c r="E721" s="21">
        <v>3.3792898662293021E-2</v>
      </c>
      <c r="G721" s="21">
        <v>1.9843999999999999</v>
      </c>
      <c r="H721" s="21">
        <v>7.2197113629644011E-2</v>
      </c>
      <c r="I721" s="21">
        <f t="shared" si="67"/>
        <v>3.6098556814822009E-3</v>
      </c>
      <c r="J721" s="21">
        <v>1.7246941757888646E-2</v>
      </c>
      <c r="L721" s="21">
        <v>23.856000000000002</v>
      </c>
      <c r="M721" s="21">
        <v>0.21727994606230872</v>
      </c>
      <c r="N721" s="21">
        <f t="shared" si="68"/>
        <v>1.0863997303115436E-2</v>
      </c>
      <c r="O721" s="21">
        <v>4.720219274567606E-2</v>
      </c>
      <c r="Q721" s="21">
        <v>16.494900000000001</v>
      </c>
      <c r="R721" s="21">
        <v>0.19028087213196673</v>
      </c>
      <c r="S721" s="21">
        <f t="shared" si="69"/>
        <v>9.5140436065983373E-3</v>
      </c>
      <c r="T721" s="21">
        <v>2.5937482530113978E-2</v>
      </c>
      <c r="V721" s="21">
        <v>36.601550000000003</v>
      </c>
      <c r="W721" s="21">
        <v>0.26389536302691408</v>
      </c>
      <c r="X721" s="21">
        <f t="shared" si="70"/>
        <v>1.3194768151345704E-2</v>
      </c>
      <c r="Y721" s="21">
        <v>8.7562823618245994E-2</v>
      </c>
      <c r="AA721" s="21">
        <v>25.920780000000001</v>
      </c>
      <c r="AB721" s="21">
        <v>0.23849512723004812</v>
      </c>
      <c r="AC721" s="21">
        <f t="shared" si="71"/>
        <v>1.1924756361502406E-2</v>
      </c>
      <c r="AD721">
        <v>1.8507761074749624E-2</v>
      </c>
      <c r="AH721" s="12"/>
      <c r="AI721" s="12"/>
      <c r="AR721" s="12"/>
      <c r="AS721" s="12"/>
    </row>
    <row r="722" spans="2:45" x14ac:dyDescent="0.2">
      <c r="B722" s="21">
        <v>2.2841</v>
      </c>
      <c r="C722" s="21">
        <v>7.6698691614974182E-2</v>
      </c>
      <c r="D722" s="21">
        <f t="shared" si="66"/>
        <v>3.8349345807487095E-3</v>
      </c>
      <c r="E722" s="21">
        <v>3.2378202544304485E-2</v>
      </c>
      <c r="G722" s="21">
        <v>1.9583999999999999</v>
      </c>
      <c r="H722" s="21">
        <v>7.2216679030464012E-2</v>
      </c>
      <c r="I722" s="21">
        <f t="shared" si="67"/>
        <v>3.6108339515232009E-3</v>
      </c>
      <c r="J722" s="21">
        <v>1.5029404512488234E-2</v>
      </c>
      <c r="L722" s="21">
        <v>23.864799999999999</v>
      </c>
      <c r="M722" s="21">
        <v>0.21744616715491669</v>
      </c>
      <c r="N722" s="21">
        <f t="shared" si="68"/>
        <v>1.0872308357745835E-2</v>
      </c>
      <c r="O722" s="21">
        <v>5.7173481615167401E-2</v>
      </c>
      <c r="Q722" s="21">
        <v>16.507200000000001</v>
      </c>
      <c r="R722" s="21">
        <v>0.19034834605056464</v>
      </c>
      <c r="S722" s="21">
        <f t="shared" si="69"/>
        <v>9.5174173025282319E-3</v>
      </c>
      <c r="T722" s="21">
        <v>1.9871160006400778E-2</v>
      </c>
      <c r="V722" s="21">
        <v>36.702509999999997</v>
      </c>
      <c r="W722" s="21">
        <v>0.2641620221246766</v>
      </c>
      <c r="X722" s="21">
        <f t="shared" si="70"/>
        <v>1.3208101106233831E-2</v>
      </c>
      <c r="Y722" s="21">
        <v>0.13458148360751518</v>
      </c>
      <c r="AA722" s="21">
        <v>25.927009999999999</v>
      </c>
      <c r="AB722" s="21">
        <v>0.23853207746479455</v>
      </c>
      <c r="AC722" s="21">
        <f t="shared" si="71"/>
        <v>1.1926603873239728E-2</v>
      </c>
      <c r="AD722">
        <v>5.063612346931777E-3</v>
      </c>
      <c r="AH722" s="12"/>
      <c r="AI722" s="12"/>
      <c r="AR722" s="12"/>
      <c r="AS722" s="12"/>
    </row>
    <row r="723" spans="2:45" x14ac:dyDescent="0.2">
      <c r="B723" s="21">
        <v>2.2296999999999998</v>
      </c>
      <c r="C723" s="21">
        <v>7.67490610805934E-2</v>
      </c>
      <c r="D723" s="21">
        <f t="shared" si="66"/>
        <v>3.8374530540296703E-3</v>
      </c>
      <c r="E723" s="21">
        <v>1.9464249279127169E-2</v>
      </c>
      <c r="G723" s="21">
        <v>1.9971000000000001</v>
      </c>
      <c r="H723" s="21">
        <v>7.2236206614749249E-2</v>
      </c>
      <c r="I723" s="21">
        <f t="shared" si="67"/>
        <v>3.6118103307374626E-3</v>
      </c>
      <c r="J723" s="21">
        <v>1.5217654221331291E-2</v>
      </c>
      <c r="L723" s="21">
        <v>23.857900000000001</v>
      </c>
      <c r="M723" s="21">
        <v>0.21761267410738908</v>
      </c>
      <c r="N723" s="21">
        <f t="shared" si="68"/>
        <v>1.0880633705369454E-2</v>
      </c>
      <c r="O723" s="21">
        <v>5.349152269285206E-2</v>
      </c>
      <c r="Q723" s="21">
        <v>16.527999999999999</v>
      </c>
      <c r="R723" s="21">
        <v>0.19041678157508407</v>
      </c>
      <c r="S723" s="21">
        <f t="shared" si="69"/>
        <v>9.5208390787542042E-3</v>
      </c>
      <c r="T723" s="21">
        <v>1.7720468391100273E-2</v>
      </c>
      <c r="V723" s="21">
        <v>36.768540000000002</v>
      </c>
      <c r="W723" s="21">
        <v>0.26443004087525485</v>
      </c>
      <c r="X723" s="21">
        <f t="shared" si="70"/>
        <v>1.3221502043762743E-2</v>
      </c>
      <c r="Y723" s="21">
        <v>0.14987420315050723</v>
      </c>
      <c r="AA723" s="21">
        <v>25.92259</v>
      </c>
      <c r="AB723" s="21">
        <v>0.23856614362298439</v>
      </c>
      <c r="AC723" s="21">
        <f t="shared" si="71"/>
        <v>1.192830718114922E-2</v>
      </c>
      <c r="AD723">
        <v>6.6793899422023682E-3</v>
      </c>
      <c r="AH723" s="12"/>
      <c r="AI723" s="12"/>
      <c r="AR723" s="12"/>
      <c r="AS723" s="12"/>
    </row>
    <row r="724" spans="2:45" x14ac:dyDescent="0.2">
      <c r="B724" s="21">
        <v>2.2616999999999998</v>
      </c>
      <c r="C724" s="21">
        <v>7.6799975134499404E-2</v>
      </c>
      <c r="D724" s="21">
        <f t="shared" si="66"/>
        <v>3.8399987567249703E-3</v>
      </c>
      <c r="E724" s="21">
        <v>2.2619637486043068E-2</v>
      </c>
      <c r="G724" s="21">
        <v>1.9873000000000001</v>
      </c>
      <c r="H724" s="21">
        <v>7.225634846091071E-2</v>
      </c>
      <c r="I724" s="21">
        <f t="shared" si="67"/>
        <v>3.6128174230455356E-3</v>
      </c>
      <c r="J724" s="21">
        <v>1.8122830904690444E-2</v>
      </c>
      <c r="L724" s="21">
        <v>23.954699999999999</v>
      </c>
      <c r="M724" s="21">
        <v>0.21777945509412411</v>
      </c>
      <c r="N724" s="21">
        <f t="shared" si="68"/>
        <v>1.0888972754706206E-2</v>
      </c>
      <c r="O724" s="21">
        <v>5.0086974354616107E-2</v>
      </c>
      <c r="Q724" s="21">
        <v>16.509899999999998</v>
      </c>
      <c r="R724" s="21">
        <v>0.19048615576557268</v>
      </c>
      <c r="S724" s="21">
        <f t="shared" si="69"/>
        <v>9.5243077882786343E-3</v>
      </c>
      <c r="T724" s="21">
        <v>1.8030612857027159E-2</v>
      </c>
      <c r="V724" s="21">
        <v>36.915599999999998</v>
      </c>
      <c r="W724" s="21">
        <v>0.26469674083389516</v>
      </c>
      <c r="X724" s="21">
        <f t="shared" si="70"/>
        <v>1.3234837041694758E-2</v>
      </c>
      <c r="Y724" s="21">
        <v>0.13765337311522746</v>
      </c>
      <c r="AA724" s="21">
        <v>25.913399999999999</v>
      </c>
      <c r="AB724" s="21">
        <v>0.23860072256740639</v>
      </c>
      <c r="AC724" s="21">
        <f t="shared" si="71"/>
        <v>1.1930036128370319E-2</v>
      </c>
      <c r="AD724">
        <v>6.7851138531345671E-3</v>
      </c>
      <c r="AH724" s="12"/>
      <c r="AI724" s="12"/>
      <c r="AR724" s="12"/>
      <c r="AS724" s="12"/>
    </row>
    <row r="725" spans="2:45" x14ac:dyDescent="0.2">
      <c r="B725" s="21">
        <v>2.2536</v>
      </c>
      <c r="C725" s="21">
        <v>7.6850928241529073E-2</v>
      </c>
      <c r="D725" s="21">
        <f t="shared" si="66"/>
        <v>3.8425464120764538E-3</v>
      </c>
      <c r="E725" s="21">
        <v>2.229076041771582E-2</v>
      </c>
      <c r="G725" s="21">
        <v>1.9702</v>
      </c>
      <c r="H725" s="21">
        <v>7.2275802801803526E-2</v>
      </c>
      <c r="I725" s="21">
        <f t="shared" si="67"/>
        <v>3.6137901400901764E-3</v>
      </c>
      <c r="J725" s="21">
        <v>1.6643977889915618E-2</v>
      </c>
      <c r="L725" s="21">
        <v>23.959299999999999</v>
      </c>
      <c r="M725" s="21">
        <v>0.2179464982639524</v>
      </c>
      <c r="N725" s="21">
        <f t="shared" si="68"/>
        <v>1.0897324913197622E-2</v>
      </c>
      <c r="O725" s="21">
        <v>4.2986765405179671E-2</v>
      </c>
      <c r="Q725" s="21">
        <v>16.480499999999999</v>
      </c>
      <c r="R725" s="21">
        <v>0.19055644565963525</v>
      </c>
      <c r="S725" s="21">
        <f t="shared" si="69"/>
        <v>9.527822282981763E-3</v>
      </c>
      <c r="T725" s="21">
        <v>1.827785545407306E-2</v>
      </c>
      <c r="V725" s="21">
        <v>36.964489999999998</v>
      </c>
      <c r="W725" s="21">
        <v>0.26496754666059374</v>
      </c>
      <c r="X725" s="21">
        <f t="shared" si="70"/>
        <v>1.3248377333029688E-2</v>
      </c>
      <c r="Y725" s="21">
        <v>0.11019360430623826</v>
      </c>
      <c r="AA725" s="21">
        <v>25.931069999999998</v>
      </c>
      <c r="AB725" s="21">
        <v>0.23863581465137707</v>
      </c>
      <c r="AC725" s="21">
        <f t="shared" si="71"/>
        <v>1.1931790732568854E-2</v>
      </c>
      <c r="AD725">
        <v>1.0238272803553643E-2</v>
      </c>
      <c r="AH725" s="12"/>
      <c r="AI725" s="12"/>
      <c r="AR725" s="12"/>
      <c r="AS725" s="12"/>
    </row>
    <row r="726" spans="2:45" x14ac:dyDescent="0.2">
      <c r="B726" s="21">
        <v>2.2831000000000001</v>
      </c>
      <c r="C726" s="21">
        <v>7.69019210341155E-2</v>
      </c>
      <c r="D726" s="21">
        <f t="shared" si="66"/>
        <v>3.8450960517057752E-3</v>
      </c>
      <c r="E726" s="21">
        <v>1.302658819491896E-2</v>
      </c>
      <c r="G726" s="21">
        <v>2.0011000000000001</v>
      </c>
      <c r="H726" s="21">
        <v>7.2295872815103732E-2</v>
      </c>
      <c r="I726" s="21">
        <f t="shared" si="67"/>
        <v>3.6147936407551866E-3</v>
      </c>
      <c r="J726" s="21">
        <v>1.7034611824165519E-2</v>
      </c>
      <c r="L726" s="21">
        <v>23.941800000000001</v>
      </c>
      <c r="M726" s="21">
        <v>0.21811379174044873</v>
      </c>
      <c r="N726" s="21">
        <f t="shared" si="68"/>
        <v>1.0905689587022437E-2</v>
      </c>
      <c r="O726" s="21">
        <v>3.3365626024398159E-2</v>
      </c>
      <c r="Q726" s="21">
        <v>16.520099999999999</v>
      </c>
      <c r="R726" s="21">
        <v>0.19062762827027147</v>
      </c>
      <c r="S726" s="21">
        <f t="shared" si="69"/>
        <v>9.5313814135135743E-3</v>
      </c>
      <c r="T726" s="21">
        <v>2.3562427718721714E-2</v>
      </c>
      <c r="V726" s="21">
        <v>37.033329999999999</v>
      </c>
      <c r="W726" s="21">
        <v>0.26523654496896998</v>
      </c>
      <c r="X726" s="21">
        <f t="shared" si="70"/>
        <v>1.32618272484485E-2</v>
      </c>
      <c r="Y726" s="21">
        <v>6.1506077179415114E-2</v>
      </c>
      <c r="AA726" s="21">
        <v>25.927340000000001</v>
      </c>
      <c r="AB726" s="21">
        <v>0.2386728172872698</v>
      </c>
      <c r="AC726" s="21">
        <f t="shared" si="71"/>
        <v>1.1933640864363491E-2</v>
      </c>
      <c r="AD726">
        <v>1.1200822291242005E-2</v>
      </c>
      <c r="AH726" s="12"/>
      <c r="AI726" s="12"/>
      <c r="AR726" s="12"/>
      <c r="AS726" s="12"/>
    </row>
    <row r="727" spans="2:45" x14ac:dyDescent="0.2">
      <c r="B727" s="21">
        <v>2.2827000000000002</v>
      </c>
      <c r="C727" s="21">
        <v>7.6952954309097127E-2</v>
      </c>
      <c r="D727" s="21">
        <f t="shared" si="66"/>
        <v>3.8476477154548564E-3</v>
      </c>
      <c r="E727" s="21">
        <v>1.9656551070826256E-2</v>
      </c>
      <c r="G727" s="21">
        <v>2.0148999999999999</v>
      </c>
      <c r="H727" s="21">
        <v>7.2315908186292271E-2</v>
      </c>
      <c r="I727" s="21">
        <f t="shared" si="67"/>
        <v>3.6157954093146137E-3</v>
      </c>
      <c r="J727" s="21">
        <v>2.6006191570470304E-2</v>
      </c>
      <c r="L727" s="21">
        <v>23.9557</v>
      </c>
      <c r="M727" s="21">
        <v>0.2182813236222616</v>
      </c>
      <c r="N727" s="21">
        <f t="shared" si="68"/>
        <v>1.0914066181113081E-2</v>
      </c>
      <c r="O727" s="21">
        <v>7.7813013050516813E-2</v>
      </c>
      <c r="Q727" s="21">
        <v>16.502500000000001</v>
      </c>
      <c r="R727" s="21">
        <v>0.19069968058377001</v>
      </c>
      <c r="S727" s="21">
        <f t="shared" si="69"/>
        <v>9.5349840291885021E-3</v>
      </c>
      <c r="T727" s="21">
        <v>2.3689491341098642E-2</v>
      </c>
      <c r="V727" s="21">
        <v>37.036619999999999</v>
      </c>
      <c r="W727" s="21">
        <v>0.26550956592136815</v>
      </c>
      <c r="X727" s="21">
        <f t="shared" si="70"/>
        <v>1.3275478296068408E-2</v>
      </c>
      <c r="Y727" s="21">
        <v>5.1514098070336231E-2</v>
      </c>
      <c r="AA727" s="21">
        <v>25.906120000000001</v>
      </c>
      <c r="AB727" s="21">
        <v>0.23870743615730863</v>
      </c>
      <c r="AC727" s="21">
        <f t="shared" si="71"/>
        <v>1.1935371807865433E-2</v>
      </c>
      <c r="AD727">
        <v>1.3416003503278821E-2</v>
      </c>
      <c r="AH727" s="12"/>
      <c r="AI727" s="12"/>
      <c r="AR727" s="12"/>
      <c r="AS727" s="12"/>
    </row>
    <row r="728" spans="2:45" x14ac:dyDescent="0.2">
      <c r="B728" s="21">
        <v>2.2734999999999999</v>
      </c>
      <c r="C728" s="21">
        <v>7.7004534799036989E-2</v>
      </c>
      <c r="D728" s="21">
        <f t="shared" si="66"/>
        <v>3.8502267399518498E-3</v>
      </c>
      <c r="E728" s="21">
        <v>1.3155987230154964E-2</v>
      </c>
      <c r="G728" s="21">
        <v>2.0023</v>
      </c>
      <c r="H728" s="21">
        <v>7.2335258770283212E-2</v>
      </c>
      <c r="I728" s="21">
        <f t="shared" si="67"/>
        <v>3.6167629385141608E-3</v>
      </c>
      <c r="J728" s="21">
        <v>2.7582639467607171E-2</v>
      </c>
      <c r="L728" s="21">
        <v>24.026</v>
      </c>
      <c r="M728" s="21">
        <v>0.2184490819834552</v>
      </c>
      <c r="N728" s="21">
        <f t="shared" si="68"/>
        <v>1.092245409917276E-2</v>
      </c>
      <c r="O728" s="21">
        <v>0.10669365960543216</v>
      </c>
      <c r="Q728" s="21">
        <v>16.544699999999999</v>
      </c>
      <c r="R728" s="21">
        <v>0.19077257955766264</v>
      </c>
      <c r="S728" s="21">
        <f t="shared" si="69"/>
        <v>9.5386289778831325E-3</v>
      </c>
      <c r="T728" s="21">
        <v>1.7518047836444953E-2</v>
      </c>
      <c r="V728" s="21">
        <v>37.065930000000002</v>
      </c>
      <c r="W728" s="21">
        <v>0.26578179888117004</v>
      </c>
      <c r="X728" s="21">
        <f t="shared" si="70"/>
        <v>1.3289089944058502E-2</v>
      </c>
      <c r="Y728" s="21">
        <v>3.271218855411661E-2</v>
      </c>
      <c r="AA728" s="21">
        <v>25.908860000000001</v>
      </c>
      <c r="AB728" s="21">
        <v>0.23874256932193452</v>
      </c>
      <c r="AC728" s="21">
        <f t="shared" si="71"/>
        <v>1.1937128466096727E-2</v>
      </c>
      <c r="AD728">
        <v>1.0003555867790575E-2</v>
      </c>
      <c r="AH728" s="12"/>
      <c r="AI728" s="12"/>
      <c r="AR728" s="12"/>
      <c r="AS728" s="12"/>
    </row>
    <row r="729" spans="2:45" x14ac:dyDescent="0.2">
      <c r="B729" s="21">
        <v>2.3081</v>
      </c>
      <c r="C729" s="21">
        <v>7.7056157009139981E-2</v>
      </c>
      <c r="D729" s="21">
        <f t="shared" si="66"/>
        <v>3.8528078504569993E-3</v>
      </c>
      <c r="E729" s="21">
        <v>1.8162956807744712E-2</v>
      </c>
      <c r="G729" s="21">
        <v>1.9520999999999999</v>
      </c>
      <c r="H729" s="21">
        <v>7.2354576527525027E-2</v>
      </c>
      <c r="I729" s="21">
        <f t="shared" si="67"/>
        <v>3.6177288263762515E-3</v>
      </c>
      <c r="J729" s="21">
        <v>2.7107969307936009E-2</v>
      </c>
      <c r="L729" s="21">
        <v>24.128699999999998</v>
      </c>
      <c r="M729" s="21">
        <v>0.21861705487386476</v>
      </c>
      <c r="N729" s="21">
        <f t="shared" si="68"/>
        <v>1.0930852743693239E-2</v>
      </c>
      <c r="O729" s="21">
        <v>0.10491038080190104</v>
      </c>
      <c r="Q729" s="21">
        <v>16.517800000000001</v>
      </c>
      <c r="R729" s="21">
        <v>0.19084630211873785</v>
      </c>
      <c r="S729" s="21">
        <f t="shared" si="69"/>
        <v>9.5423151059368938E-3</v>
      </c>
      <c r="T729" s="21">
        <v>1.7537046501619864E-2</v>
      </c>
      <c r="V729" s="21">
        <v>37.104730000000004</v>
      </c>
      <c r="W729" s="21">
        <v>0.26605710160312201</v>
      </c>
      <c r="X729" s="21">
        <f t="shared" si="70"/>
        <v>1.3302855080156101E-2</v>
      </c>
      <c r="Y729" s="21">
        <v>4.1738155804970055E-2</v>
      </c>
      <c r="AA729" s="21">
        <v>25.901109999999999</v>
      </c>
      <c r="AB729" s="21">
        <v>0.23877771682493146</v>
      </c>
      <c r="AC729" s="21">
        <f t="shared" si="71"/>
        <v>1.1938885841246574E-2</v>
      </c>
      <c r="AD729">
        <v>6.3051605847912248E-3</v>
      </c>
      <c r="AH729" s="12"/>
      <c r="AI729" s="12"/>
      <c r="AR729" s="12"/>
      <c r="AS729" s="12"/>
    </row>
    <row r="730" spans="2:45" x14ac:dyDescent="0.2">
      <c r="B730" s="21">
        <v>2.2806000000000002</v>
      </c>
      <c r="C730" s="21">
        <v>7.7108327648108585E-2</v>
      </c>
      <c r="D730" s="21">
        <f t="shared" si="66"/>
        <v>3.8554163824054293E-3</v>
      </c>
      <c r="E730" s="21">
        <v>2.5474555933322925E-2</v>
      </c>
      <c r="G730" s="21">
        <v>1.9621999999999999</v>
      </c>
      <c r="H730" s="21">
        <v>7.2373862267090333E-2</v>
      </c>
      <c r="I730" s="21">
        <f t="shared" si="67"/>
        <v>3.6186931133545168E-3</v>
      </c>
      <c r="J730" s="21">
        <v>2.5959140971919748E-2</v>
      </c>
      <c r="L730" s="21">
        <v>24.184899999999999</v>
      </c>
      <c r="M730" s="21">
        <v>0.21878523031946859</v>
      </c>
      <c r="N730" s="21">
        <f t="shared" si="68"/>
        <v>1.0939261515973429E-2</v>
      </c>
      <c r="O730" s="21">
        <v>0.10499563324253108</v>
      </c>
      <c r="Q730" s="21">
        <v>16.5015</v>
      </c>
      <c r="R730" s="21">
        <v>0.19092082516110956</v>
      </c>
      <c r="S730" s="21">
        <f t="shared" si="69"/>
        <v>9.5460412580554779E-3</v>
      </c>
      <c r="T730" s="21">
        <v>1.6220727480602822E-2</v>
      </c>
      <c r="V730" s="21">
        <v>37.095269999999999</v>
      </c>
      <c r="W730" s="21">
        <v>0.26633199723029616</v>
      </c>
      <c r="X730" s="21">
        <f t="shared" si="70"/>
        <v>1.3316599861514809E-2</v>
      </c>
      <c r="Y730" s="21">
        <v>8.6387241708482443E-2</v>
      </c>
      <c r="AA730" s="21">
        <v>25.91385</v>
      </c>
      <c r="AB730" s="21">
        <v>0.23881477821948624</v>
      </c>
      <c r="AC730" s="21">
        <f t="shared" si="71"/>
        <v>1.1940738910974313E-2</v>
      </c>
      <c r="AD730">
        <v>7.8791052791545857E-3</v>
      </c>
      <c r="AH730" s="12"/>
      <c r="AI730" s="12"/>
      <c r="AR730" s="12"/>
      <c r="AS730" s="12"/>
    </row>
    <row r="731" spans="2:45" x14ac:dyDescent="0.2">
      <c r="B731" s="21">
        <v>2.3144</v>
      </c>
      <c r="C731" s="21">
        <v>7.7160035669497071E-2</v>
      </c>
      <c r="D731" s="21">
        <f t="shared" si="66"/>
        <v>3.8580017834748538E-3</v>
      </c>
      <c r="E731" s="21">
        <v>2.5444508248343031E-2</v>
      </c>
      <c r="G731" s="21">
        <v>1.9971000000000001</v>
      </c>
      <c r="H731" s="21">
        <v>7.2393767294285677E-2</v>
      </c>
      <c r="I731" s="21">
        <f t="shared" si="67"/>
        <v>3.6196883647142842E-3</v>
      </c>
      <c r="J731" s="21">
        <v>2.4373694836852339E-2</v>
      </c>
      <c r="L731" s="21">
        <v>24.198499999999999</v>
      </c>
      <c r="M731" s="21">
        <v>0.2189535963227725</v>
      </c>
      <c r="N731" s="21">
        <f t="shared" si="68"/>
        <v>1.0947679816138626E-2</v>
      </c>
      <c r="O731" s="21">
        <v>8.8574928732684521E-2</v>
      </c>
      <c r="Q731" s="21">
        <v>16.512699999999999</v>
      </c>
      <c r="R731" s="21">
        <v>0.19099612554434919</v>
      </c>
      <c r="S731" s="21">
        <f t="shared" si="69"/>
        <v>9.54980627721746E-3</v>
      </c>
      <c r="T731" s="21">
        <v>2.0857300880027532E-2</v>
      </c>
      <c r="V731" s="21">
        <v>37.147399999999998</v>
      </c>
      <c r="W731" s="21">
        <v>0.2666099611078791</v>
      </c>
      <c r="X731" s="21">
        <f t="shared" si="70"/>
        <v>1.3330498055393956E-2</v>
      </c>
      <c r="Y731" s="21">
        <v>0.13381875522511605</v>
      </c>
      <c r="AA731" s="21">
        <v>25.917110000000001</v>
      </c>
      <c r="AB731" s="21">
        <v>0.23884995603415504</v>
      </c>
      <c r="AC731" s="21">
        <f t="shared" si="71"/>
        <v>1.1942497801707752E-2</v>
      </c>
      <c r="AD731">
        <v>7.6148460260207019E-3</v>
      </c>
      <c r="AH731" s="12"/>
      <c r="AI731" s="12"/>
      <c r="AR731" s="12"/>
      <c r="AS731" s="12"/>
    </row>
    <row r="732" spans="2:45" x14ac:dyDescent="0.2">
      <c r="B732" s="21">
        <v>2.2526000000000002</v>
      </c>
      <c r="C732" s="21">
        <v>7.7212293434991183E-2</v>
      </c>
      <c r="D732" s="21">
        <f t="shared" si="66"/>
        <v>3.8606146717495592E-3</v>
      </c>
      <c r="E732" s="21">
        <v>2.7967302336836107E-2</v>
      </c>
      <c r="G732" s="21">
        <v>1.9463999999999999</v>
      </c>
      <c r="H732" s="21">
        <v>7.241364172215245E-2</v>
      </c>
      <c r="I732" s="21">
        <f t="shared" si="67"/>
        <v>3.6206820861076228E-3</v>
      </c>
      <c r="J732" s="21">
        <v>2.5405865464494658E-2</v>
      </c>
      <c r="L732" s="21">
        <v>24.313600000000001</v>
      </c>
      <c r="M732" s="21">
        <v>0.21912214086320864</v>
      </c>
      <c r="N732" s="21">
        <f t="shared" si="68"/>
        <v>1.0956107043160433E-2</v>
      </c>
      <c r="O732" s="21">
        <v>8.2209975063857493E-2</v>
      </c>
      <c r="Q732" s="21">
        <v>16.511700000000001</v>
      </c>
      <c r="R732" s="21">
        <v>0.19107218009167151</v>
      </c>
      <c r="S732" s="21">
        <f t="shared" si="69"/>
        <v>9.5536090045835759E-3</v>
      </c>
      <c r="T732" s="21">
        <v>1.9734664932549204E-2</v>
      </c>
      <c r="V732" s="21">
        <v>37.285139999999998</v>
      </c>
      <c r="W732" s="21">
        <v>0.26688663472963181</v>
      </c>
      <c r="X732" s="21">
        <f t="shared" si="70"/>
        <v>1.3344331736481592E-2</v>
      </c>
      <c r="Y732" s="21">
        <v>0.17193085237967154</v>
      </c>
      <c r="AA732" s="21">
        <v>25.921569999999999</v>
      </c>
      <c r="AB732" s="21">
        <v>0.23888464911230367</v>
      </c>
      <c r="AC732" s="21">
        <f t="shared" si="71"/>
        <v>1.1944232455615184E-2</v>
      </c>
      <c r="AD732">
        <v>9.5939564310035443E-3</v>
      </c>
      <c r="AH732" s="12"/>
      <c r="AI732" s="12"/>
      <c r="AR732" s="12"/>
      <c r="AS732" s="12"/>
    </row>
    <row r="733" spans="2:45" x14ac:dyDescent="0.2">
      <c r="B733" s="21">
        <v>2.3041</v>
      </c>
      <c r="C733" s="21">
        <v>7.7265101204606404E-2</v>
      </c>
      <c r="D733" s="21">
        <f t="shared" si="66"/>
        <v>3.8632550602303202E-3</v>
      </c>
      <c r="E733" s="21">
        <v>2.7499909090758813E-2</v>
      </c>
      <c r="G733" s="21">
        <v>1.9965999999999999</v>
      </c>
      <c r="H733" s="21">
        <v>7.2432836068531195E-2</v>
      </c>
      <c r="I733" s="21">
        <f t="shared" si="67"/>
        <v>3.6216418034265598E-3</v>
      </c>
      <c r="J733" s="21">
        <v>2.8615293113997613E-2</v>
      </c>
      <c r="L733" s="21">
        <v>24.3355</v>
      </c>
      <c r="M733" s="21">
        <v>0.21929085189754927</v>
      </c>
      <c r="N733" s="21">
        <f t="shared" si="68"/>
        <v>1.0964542594877464E-2</v>
      </c>
      <c r="O733" s="21">
        <v>6.2999626983022916E-2</v>
      </c>
      <c r="Q733" s="21">
        <v>16.466200000000001</v>
      </c>
      <c r="R733" s="21">
        <v>0.19114896558818401</v>
      </c>
      <c r="S733" s="21">
        <f t="shared" si="69"/>
        <v>9.5574482794092003E-3</v>
      </c>
      <c r="T733" s="21">
        <v>2.0498609708952942E-2</v>
      </c>
      <c r="V733" s="21">
        <v>37.404559999999996</v>
      </c>
      <c r="W733" s="21">
        <v>0.26716732603259791</v>
      </c>
      <c r="X733" s="21">
        <f t="shared" si="70"/>
        <v>1.3358366301629896E-2</v>
      </c>
      <c r="Y733" s="21">
        <v>0.16149568068527489</v>
      </c>
      <c r="AA733" s="21">
        <v>25.912929999999999</v>
      </c>
      <c r="AB733" s="21">
        <v>0.23891935815075421</v>
      </c>
      <c r="AC733" s="21">
        <f t="shared" si="71"/>
        <v>1.1945967907537712E-2</v>
      </c>
      <c r="AD733">
        <v>1.0774692571020362E-2</v>
      </c>
      <c r="AH733" s="12"/>
      <c r="AI733" s="12"/>
      <c r="AR733" s="12"/>
      <c r="AS733" s="12"/>
    </row>
    <row r="734" spans="2:45" x14ac:dyDescent="0.2">
      <c r="B734" s="21">
        <v>2.3208000000000002</v>
      </c>
      <c r="C734" s="21">
        <v>7.7317448909317243E-2</v>
      </c>
      <c r="D734" s="21">
        <f t="shared" si="66"/>
        <v>3.8658724454658623E-3</v>
      </c>
      <c r="E734" s="21">
        <v>3.2305990156625775E-2</v>
      </c>
      <c r="G734" s="21">
        <v>2.004</v>
      </c>
      <c r="H734" s="21">
        <v>7.2452651909993476E-2</v>
      </c>
      <c r="I734" s="21">
        <f t="shared" si="67"/>
        <v>3.6226325954996741E-3</v>
      </c>
      <c r="J734" s="21">
        <v>2.8884476799831398E-2</v>
      </c>
      <c r="L734" s="21">
        <v>24.3645</v>
      </c>
      <c r="M734" s="21">
        <v>0.21945971736033409</v>
      </c>
      <c r="N734" s="21">
        <f t="shared" si="68"/>
        <v>1.0972985868016705E-2</v>
      </c>
      <c r="O734" s="21">
        <v>3.0963478486759295E-2</v>
      </c>
      <c r="Q734" s="21">
        <v>16.5108</v>
      </c>
      <c r="R734" s="21">
        <v>0.19122645877919106</v>
      </c>
      <c r="S734" s="21">
        <f t="shared" si="69"/>
        <v>9.561322938959553E-3</v>
      </c>
      <c r="T734" s="21">
        <v>2.11769922321366E-2</v>
      </c>
      <c r="V734" s="21">
        <v>37.506480000000003</v>
      </c>
      <c r="W734" s="21">
        <v>0.26744663249017125</v>
      </c>
      <c r="X734" s="21">
        <f t="shared" si="70"/>
        <v>1.3372331624508564E-2</v>
      </c>
      <c r="Y734" s="21">
        <v>0.11261954812553676</v>
      </c>
      <c r="AA734" s="21">
        <v>25.89629</v>
      </c>
      <c r="AB734" s="21">
        <v>0.23895508402466184</v>
      </c>
      <c r="AC734" s="21">
        <f t="shared" si="71"/>
        <v>1.1947754201233092E-2</v>
      </c>
      <c r="AD734">
        <v>2.5833669309643474E-2</v>
      </c>
      <c r="AH734" s="12"/>
      <c r="AI734" s="12"/>
      <c r="AR734" s="12"/>
      <c r="AS734" s="12"/>
    </row>
    <row r="735" spans="2:45" x14ac:dyDescent="0.2">
      <c r="B735" s="21">
        <v>2.3111000000000002</v>
      </c>
      <c r="C735" s="21">
        <v>7.7369842733144775E-2</v>
      </c>
      <c r="D735" s="21">
        <f t="shared" si="66"/>
        <v>3.8684921366572388E-3</v>
      </c>
      <c r="E735" s="21">
        <v>2.6131456140062358E-2</v>
      </c>
      <c r="G735" s="21">
        <v>2.0238999999999998</v>
      </c>
      <c r="H735" s="21">
        <v>7.2472439587305329E-2</v>
      </c>
      <c r="I735" s="21">
        <f t="shared" si="67"/>
        <v>3.6236219793652664E-3</v>
      </c>
      <c r="J735" s="21">
        <v>1.5263846173228976E-2</v>
      </c>
      <c r="L735" s="21">
        <v>24.300599999999999</v>
      </c>
      <c r="M735" s="21">
        <v>0.2196287251643117</v>
      </c>
      <c r="N735" s="21">
        <f t="shared" si="68"/>
        <v>1.0981436258215585E-2</v>
      </c>
      <c r="O735" s="21">
        <v>4.2724618196070374E-2</v>
      </c>
      <c r="Q735" s="21">
        <v>16.512799999999999</v>
      </c>
      <c r="R735" s="21">
        <v>0.19130463636855985</v>
      </c>
      <c r="S735" s="21">
        <f t="shared" si="69"/>
        <v>9.5652318184279925E-3</v>
      </c>
      <c r="T735" s="21">
        <v>2.16467780512473E-2</v>
      </c>
      <c r="V735" s="21">
        <v>37.537149999999997</v>
      </c>
      <c r="W735" s="21">
        <v>0.26772956064733472</v>
      </c>
      <c r="X735" s="21">
        <f t="shared" si="70"/>
        <v>1.3386478032366736E-2</v>
      </c>
      <c r="Y735" s="21">
        <v>6.763570728542799E-2</v>
      </c>
      <c r="AA735" s="21">
        <v>25.923100000000002</v>
      </c>
      <c r="AB735" s="21">
        <v>0.2389927279449103</v>
      </c>
      <c r="AC735" s="21">
        <f t="shared" si="71"/>
        <v>1.1949636397245516E-2</v>
      </c>
      <c r="AD735">
        <v>5.8588943922893731E-2</v>
      </c>
      <c r="AH735" s="12"/>
      <c r="AI735" s="12"/>
      <c r="AR735" s="12"/>
      <c r="AS735" s="12"/>
    </row>
    <row r="736" spans="2:45" x14ac:dyDescent="0.2">
      <c r="B736" s="21">
        <v>2.2555000000000001</v>
      </c>
      <c r="C736" s="21">
        <v>7.7423293832144469E-2</v>
      </c>
      <c r="D736" s="21">
        <f t="shared" si="66"/>
        <v>3.8711646916072236E-3</v>
      </c>
      <c r="E736" s="21">
        <v>2.6234385832338527E-2</v>
      </c>
      <c r="G736" s="21">
        <v>1.9829000000000001</v>
      </c>
      <c r="H736" s="21">
        <v>7.2492199991085665E-2</v>
      </c>
      <c r="I736" s="21">
        <f t="shared" si="67"/>
        <v>3.6246099995542835E-3</v>
      </c>
      <c r="J736" s="21">
        <v>1.5329220462893626E-2</v>
      </c>
      <c r="L736" s="21">
        <v>24.285399999999999</v>
      </c>
      <c r="M736" s="21">
        <v>0.21979786320089489</v>
      </c>
      <c r="N736" s="21">
        <f t="shared" si="68"/>
        <v>1.0989893160044745E-2</v>
      </c>
      <c r="O736" s="21">
        <v>5.1655328863535487E-2</v>
      </c>
      <c r="Q736" s="21">
        <v>16.517499999999998</v>
      </c>
      <c r="R736" s="21">
        <v>0.19138347501714423</v>
      </c>
      <c r="S736" s="21">
        <f t="shared" si="69"/>
        <v>9.5691737508572117E-3</v>
      </c>
      <c r="T736" s="21">
        <v>1.5097516352036397E-2</v>
      </c>
      <c r="V736" s="21">
        <v>37.554859999999998</v>
      </c>
      <c r="W736" s="21">
        <v>0.26801156589564296</v>
      </c>
      <c r="X736" s="21">
        <f t="shared" si="70"/>
        <v>1.3400578294782148E-2</v>
      </c>
      <c r="Y736" s="21">
        <v>3.8495290880832457E-2</v>
      </c>
      <c r="AA736" s="21">
        <v>25.966100000000001</v>
      </c>
      <c r="AB736" s="21">
        <v>0.2390274876259938</v>
      </c>
      <c r="AC736" s="21">
        <f t="shared" si="71"/>
        <v>1.195137438129969E-2</v>
      </c>
      <c r="AD736">
        <v>8.8298786684754729E-2</v>
      </c>
      <c r="AH736" s="12"/>
      <c r="AI736" s="12"/>
      <c r="AR736" s="12"/>
      <c r="AS736" s="12"/>
    </row>
    <row r="737" spans="2:45" x14ac:dyDescent="0.2">
      <c r="B737" s="21">
        <v>2.2822</v>
      </c>
      <c r="C737" s="21">
        <v>7.7476792167384859E-2</v>
      </c>
      <c r="D737" s="21">
        <f t="shared" si="66"/>
        <v>3.873839608369243E-3</v>
      </c>
      <c r="E737" s="21">
        <v>2.0037589675407631E-2</v>
      </c>
      <c r="G737" s="21">
        <v>1.9936</v>
      </c>
      <c r="H737" s="21">
        <v>7.2510634241184188E-2</v>
      </c>
      <c r="I737" s="21">
        <f t="shared" si="67"/>
        <v>3.6255317120592098E-3</v>
      </c>
      <c r="J737" s="21">
        <v>1.6178287919307064E-2</v>
      </c>
      <c r="L737" s="21">
        <v>24.387799999999999</v>
      </c>
      <c r="M737" s="21">
        <v>0.21996711934063126</v>
      </c>
      <c r="N737" s="21">
        <f t="shared" si="68"/>
        <v>1.0998355967031564E-2</v>
      </c>
      <c r="O737" s="21">
        <v>7.0537592814045105E-2</v>
      </c>
      <c r="Q737" s="21">
        <v>16.515899999999998</v>
      </c>
      <c r="R737" s="21">
        <v>0.1914629513412677</v>
      </c>
      <c r="S737" s="21">
        <f t="shared" si="69"/>
        <v>9.5731475670633864E-3</v>
      </c>
      <c r="T737" s="21">
        <v>1.8628794915399399E-2</v>
      </c>
      <c r="V737" s="21">
        <v>37.5779</v>
      </c>
      <c r="W737" s="21">
        <v>0.26829400297774147</v>
      </c>
      <c r="X737" s="21">
        <f t="shared" si="70"/>
        <v>1.3414700148887074E-2</v>
      </c>
      <c r="Y737" s="21">
        <v>4.5890076596145753E-2</v>
      </c>
      <c r="AA737" s="21">
        <v>26.04223</v>
      </c>
      <c r="AB737" s="21">
        <v>0.23906326525447125</v>
      </c>
      <c r="AC737" s="21">
        <f t="shared" si="71"/>
        <v>1.1953163262723563E-2</v>
      </c>
      <c r="AD737">
        <v>9.8230355135262959E-2</v>
      </c>
      <c r="AH737" s="12"/>
      <c r="AI737" s="12"/>
      <c r="AR737" s="12"/>
      <c r="AS737" s="12"/>
    </row>
    <row r="738" spans="2:45" x14ac:dyDescent="0.2">
      <c r="B738" s="21">
        <v>2.2795999999999998</v>
      </c>
      <c r="C738" s="21">
        <v>7.7530338610015709E-2</v>
      </c>
      <c r="D738" s="21">
        <f t="shared" si="66"/>
        <v>3.8765169305007858E-3</v>
      </c>
      <c r="E738" s="21">
        <v>1.17444880688772E-2</v>
      </c>
      <c r="G738" s="21">
        <v>1.9956</v>
      </c>
      <c r="H738" s="21">
        <v>7.2530342822847357E-2</v>
      </c>
      <c r="I738" s="21">
        <f t="shared" si="67"/>
        <v>3.6265171411423679E-3</v>
      </c>
      <c r="J738" s="21">
        <v>1.2165319560126633E-2</v>
      </c>
      <c r="L738" s="21">
        <v>24.3995</v>
      </c>
      <c r="M738" s="21">
        <v>0.2201364814336865</v>
      </c>
      <c r="N738" s="21">
        <f t="shared" si="68"/>
        <v>1.1006824071684325E-2</v>
      </c>
      <c r="O738" s="21">
        <v>0.10967473729168443</v>
      </c>
      <c r="Q738" s="21">
        <v>16.547499999999999</v>
      </c>
      <c r="R738" s="21">
        <v>0.19154304191126711</v>
      </c>
      <c r="S738" s="21">
        <f t="shared" si="69"/>
        <v>9.5771520955633561E-3</v>
      </c>
      <c r="T738" s="21">
        <v>2.6196793696940345E-2</v>
      </c>
      <c r="V738" s="21">
        <v>37.607399999999998</v>
      </c>
      <c r="W738" s="21">
        <v>0.26858084828039974</v>
      </c>
      <c r="X738" s="21">
        <f t="shared" si="70"/>
        <v>1.3429042414019987E-2</v>
      </c>
      <c r="Y738" s="21">
        <v>6.2074722069456113E-2</v>
      </c>
      <c r="AA738" s="21">
        <v>26.111059999999998</v>
      </c>
      <c r="AB738" s="21">
        <v>0.23909856058659265</v>
      </c>
      <c r="AC738" s="21">
        <f t="shared" si="71"/>
        <v>1.1954928029329633E-2</v>
      </c>
      <c r="AD738">
        <v>8.2184294302500085E-2</v>
      </c>
      <c r="AH738" s="12"/>
      <c r="AI738" s="12"/>
      <c r="AR738" s="12"/>
      <c r="AS738" s="12"/>
    </row>
    <row r="739" spans="2:45" x14ac:dyDescent="0.2">
      <c r="B739" s="21">
        <v>2.2740999999999998</v>
      </c>
      <c r="C739" s="21">
        <v>7.7583933779715814E-2</v>
      </c>
      <c r="D739" s="21">
        <f t="shared" si="66"/>
        <v>3.8791966889857908E-3</v>
      </c>
      <c r="E739" s="21">
        <v>3.3777433295027061E-2</v>
      </c>
      <c r="G739" s="21">
        <v>2.0116000000000001</v>
      </c>
      <c r="H739" s="21">
        <v>7.2550026575730814E-2</v>
      </c>
      <c r="I739" s="21">
        <f t="shared" si="67"/>
        <v>3.627501328786541E-3</v>
      </c>
      <c r="J739" s="21">
        <v>1.3155607169568397E-2</v>
      </c>
      <c r="L739" s="21">
        <v>24.4528</v>
      </c>
      <c r="M739" s="21">
        <v>0.22030593731034173</v>
      </c>
      <c r="N739" s="21">
        <f t="shared" si="68"/>
        <v>1.1015296865517088E-2</v>
      </c>
      <c r="O739" s="21">
        <v>0.10722485719272341</v>
      </c>
      <c r="Q739" s="21">
        <v>16.550899999999999</v>
      </c>
      <c r="R739" s="21">
        <v>0.19162372325009483</v>
      </c>
      <c r="S739" s="21">
        <f t="shared" si="69"/>
        <v>9.5811861625047425E-3</v>
      </c>
      <c r="T739" s="21">
        <v>4.2962250872133234E-2</v>
      </c>
      <c r="V739" s="21">
        <v>37.653410000000001</v>
      </c>
      <c r="W739" s="21">
        <v>0.26886540512022061</v>
      </c>
      <c r="X739" s="21">
        <f t="shared" si="70"/>
        <v>1.3443270256011032E-2</v>
      </c>
      <c r="Y739" s="21">
        <v>9.2634643249705328E-2</v>
      </c>
      <c r="AA739" s="21">
        <v>26.160070000000001</v>
      </c>
      <c r="AB739" s="21">
        <v>0.23913387423301652</v>
      </c>
      <c r="AC739" s="21">
        <f t="shared" si="71"/>
        <v>1.1956693711650826E-2</v>
      </c>
      <c r="AD739">
        <v>5.1574484292138505E-2</v>
      </c>
      <c r="AH739" s="12"/>
      <c r="AI739" s="12"/>
      <c r="AR739" s="12"/>
      <c r="AS739" s="12"/>
    </row>
    <row r="740" spans="2:45" x14ac:dyDescent="0.2">
      <c r="B740" s="21">
        <v>2.2848999999999999</v>
      </c>
      <c r="C740" s="21">
        <v>7.7637578462425902E-2</v>
      </c>
      <c r="D740" s="21">
        <f t="shared" si="66"/>
        <v>3.8818789231212952E-3</v>
      </c>
      <c r="E740" s="21">
        <v>3.3006105495801887E-2</v>
      </c>
      <c r="G740" s="21">
        <v>1.9813000000000001</v>
      </c>
      <c r="H740" s="21">
        <v>7.2569686393650731E-2</v>
      </c>
      <c r="I740" s="21">
        <f t="shared" si="67"/>
        <v>3.6284843196825369E-3</v>
      </c>
      <c r="J740" s="21">
        <v>2.1707786621394647E-2</v>
      </c>
      <c r="L740" s="21">
        <v>24.585799999999999</v>
      </c>
      <c r="M740" s="21">
        <v>0.22047547478150617</v>
      </c>
      <c r="N740" s="21">
        <f t="shared" si="68"/>
        <v>1.1023773739075308E-2</v>
      </c>
      <c r="O740" s="21">
        <v>0.1242892915741339</v>
      </c>
      <c r="Q740" s="21">
        <v>16.578800000000001</v>
      </c>
      <c r="R740" s="21">
        <v>0.19170497183198082</v>
      </c>
      <c r="S740" s="21">
        <f t="shared" si="69"/>
        <v>9.5852485915990417E-3</v>
      </c>
      <c r="T740" s="21">
        <v>5.4940303967125168E-2</v>
      </c>
      <c r="V740" s="21">
        <v>37.710140000000003</v>
      </c>
      <c r="W740" s="21">
        <v>0.269152283722771</v>
      </c>
      <c r="X740" s="21">
        <f t="shared" si="70"/>
        <v>1.345761418613855E-2</v>
      </c>
      <c r="Y740" s="21">
        <v>0.11289087762082468</v>
      </c>
      <c r="AA740" s="21">
        <v>26.153919999999999</v>
      </c>
      <c r="AB740" s="21">
        <v>0.23917161030126113</v>
      </c>
      <c r="AC740" s="21">
        <f t="shared" si="71"/>
        <v>1.1958580515063058E-2</v>
      </c>
      <c r="AD740">
        <v>2.1281831923028724E-2</v>
      </c>
      <c r="AH740" s="12"/>
      <c r="AI740" s="12"/>
      <c r="AR740" s="12"/>
      <c r="AS740" s="12"/>
    </row>
    <row r="741" spans="2:45" x14ac:dyDescent="0.2">
      <c r="B741" s="21">
        <v>2.3552</v>
      </c>
      <c r="C741" s="21">
        <v>7.7691273443400516E-2</v>
      </c>
      <c r="D741" s="21">
        <f t="shared" si="66"/>
        <v>3.884563672170026E-3</v>
      </c>
      <c r="E741" s="21">
        <v>3.2723737561592865E-2</v>
      </c>
      <c r="G741" s="21">
        <v>2.0124</v>
      </c>
      <c r="H741" s="21">
        <v>7.2588673618210225E-2</v>
      </c>
      <c r="I741" s="21">
        <f t="shared" si="67"/>
        <v>3.6294336809105116E-3</v>
      </c>
      <c r="J741" s="21">
        <v>2.1285981302256177E-2</v>
      </c>
      <c r="L741" s="21">
        <v>24.619599999999998</v>
      </c>
      <c r="M741" s="21">
        <v>0.22064508163924154</v>
      </c>
      <c r="N741" s="21">
        <f t="shared" si="68"/>
        <v>1.1032254081962078E-2</v>
      </c>
      <c r="O741" s="21">
        <v>0.10442681647929351</v>
      </c>
      <c r="Q741" s="21">
        <v>16.630400000000002</v>
      </c>
      <c r="R741" s="21">
        <v>0.19178676408115669</v>
      </c>
      <c r="S741" s="21">
        <f t="shared" si="69"/>
        <v>9.5893382040578359E-3</v>
      </c>
      <c r="T741" s="21">
        <v>6.1129191062863873E-2</v>
      </c>
      <c r="V741" s="21">
        <v>37.811630000000001</v>
      </c>
      <c r="W741" s="21">
        <v>0.2694422230380405</v>
      </c>
      <c r="X741" s="21">
        <f t="shared" si="70"/>
        <v>1.3472111151902026E-2</v>
      </c>
      <c r="Y741" s="21">
        <v>0.142797140272486</v>
      </c>
      <c r="AA741" s="21">
        <v>26.164200000000001</v>
      </c>
      <c r="AB741" s="21">
        <v>0.23920746233789639</v>
      </c>
      <c r="AC741" s="21">
        <f t="shared" si="71"/>
        <v>1.196037311689482E-2</v>
      </c>
      <c r="AD741">
        <v>9.5252858224824585E-3</v>
      </c>
      <c r="AH741" s="12"/>
      <c r="AI741" s="12"/>
      <c r="AR741" s="12"/>
      <c r="AS741" s="12"/>
    </row>
    <row r="742" spans="2:45" x14ac:dyDescent="0.2">
      <c r="B742" s="21">
        <v>2.3010000000000002</v>
      </c>
      <c r="C742" s="21">
        <v>7.77460286564291E-2</v>
      </c>
      <c r="D742" s="21">
        <f t="shared" si="66"/>
        <v>3.887301432821455E-3</v>
      </c>
      <c r="E742" s="21">
        <v>2.6620067618246188E-2</v>
      </c>
      <c r="G742" s="21">
        <v>2.0394000000000001</v>
      </c>
      <c r="H742" s="21">
        <v>7.2608288121190398E-2</v>
      </c>
      <c r="I742" s="21">
        <f t="shared" si="67"/>
        <v>3.63041440605952E-3</v>
      </c>
      <c r="J742" s="21">
        <v>2.1317997091659418E-2</v>
      </c>
      <c r="L742" s="21">
        <v>24.703600000000002</v>
      </c>
      <c r="M742" s="21">
        <v>0.22081474565730316</v>
      </c>
      <c r="N742" s="21">
        <f t="shared" si="68"/>
        <v>1.1040737282865159E-2</v>
      </c>
      <c r="O742" s="21">
        <v>5.6762064796834655E-2</v>
      </c>
      <c r="Q742" s="21">
        <v>16.674800000000001</v>
      </c>
      <c r="R742" s="21">
        <v>0.19186907637063605</v>
      </c>
      <c r="S742" s="21">
        <f t="shared" si="69"/>
        <v>9.5934538185318032E-3</v>
      </c>
      <c r="T742" s="21">
        <v>4.8483399220764049E-2</v>
      </c>
      <c r="V742" s="21">
        <v>37.881869999999999</v>
      </c>
      <c r="W742" s="21">
        <v>0.26973072322039027</v>
      </c>
      <c r="X742" s="21">
        <f t="shared" si="70"/>
        <v>1.3486536161019514E-2</v>
      </c>
      <c r="Y742" s="21">
        <v>0.148516074786535</v>
      </c>
      <c r="AA742" s="21">
        <v>26.150010000000002</v>
      </c>
      <c r="AB742" s="21">
        <v>0.23924283372102545</v>
      </c>
      <c r="AC742" s="21">
        <f t="shared" si="71"/>
        <v>1.1962141686051274E-2</v>
      </c>
      <c r="AD742">
        <v>9.5613403872044159E-3</v>
      </c>
      <c r="AH742" s="12"/>
      <c r="AI742" s="12"/>
      <c r="AR742" s="12"/>
      <c r="AS742" s="12"/>
    </row>
    <row r="743" spans="2:45" x14ac:dyDescent="0.2">
      <c r="B743" s="21">
        <v>2.3260000000000001</v>
      </c>
      <c r="C743" s="21">
        <v>7.7800330751700106E-2</v>
      </c>
      <c r="D743" s="21">
        <f t="shared" si="66"/>
        <v>3.8900165375850056E-3</v>
      </c>
      <c r="E743" s="21">
        <v>2.0329977865211679E-2</v>
      </c>
      <c r="G743" s="21">
        <v>2.0234999999999999</v>
      </c>
      <c r="H743" s="21">
        <v>7.2627881220421894E-2</v>
      </c>
      <c r="I743" s="21">
        <f t="shared" si="67"/>
        <v>3.6313940610210949E-3</v>
      </c>
      <c r="J743" s="21">
        <v>1.0331166439468548E-2</v>
      </c>
      <c r="L743" s="21">
        <v>24.707699999999999</v>
      </c>
      <c r="M743" s="21">
        <v>0.22098445459169153</v>
      </c>
      <c r="N743" s="21">
        <f t="shared" si="68"/>
        <v>1.1049222729584578E-2</v>
      </c>
      <c r="O743" s="21">
        <v>4.9814435658753722E-2</v>
      </c>
      <c r="Q743" s="21">
        <v>16.694400000000002</v>
      </c>
      <c r="R743" s="21">
        <v>0.19195188502106061</v>
      </c>
      <c r="S743" s="21">
        <f t="shared" si="69"/>
        <v>9.5975942510530318E-3</v>
      </c>
      <c r="T743" s="21">
        <v>2.5874929951595616E-2</v>
      </c>
      <c r="V743" s="21">
        <v>38.014940000000003</v>
      </c>
      <c r="W743" s="21">
        <v>0.27002050230552688</v>
      </c>
      <c r="X743" s="21">
        <f t="shared" si="70"/>
        <v>1.3501025115276344E-2</v>
      </c>
      <c r="Y743" s="21">
        <v>0.12132734782397556</v>
      </c>
      <c r="AA743" s="21">
        <v>26.174489999999999</v>
      </c>
      <c r="AB743" s="21">
        <v>0.23927872511859952</v>
      </c>
      <c r="AC743" s="21">
        <f t="shared" si="71"/>
        <v>1.1963936255929977E-2</v>
      </c>
      <c r="AD743">
        <v>1.0062472360210004E-2</v>
      </c>
      <c r="AH743" s="12"/>
      <c r="AI743" s="12"/>
      <c r="AR743" s="12"/>
      <c r="AS743" s="12"/>
    </row>
    <row r="744" spans="2:45" x14ac:dyDescent="0.2">
      <c r="B744" s="21">
        <v>2.3136000000000001</v>
      </c>
      <c r="C744" s="21">
        <v>7.7854685223213163E-2</v>
      </c>
      <c r="D744" s="21">
        <f t="shared" si="66"/>
        <v>3.8927342611606583E-3</v>
      </c>
      <c r="E744" s="21">
        <v>9.1088967498813896E-3</v>
      </c>
      <c r="G744" s="21">
        <v>2.0177999999999998</v>
      </c>
      <c r="H744" s="21">
        <v>7.264745365749653E-2</v>
      </c>
      <c r="I744" s="21">
        <f t="shared" si="67"/>
        <v>3.6323726828748266E-3</v>
      </c>
      <c r="J744" s="21">
        <v>7.9647347727342232E-3</v>
      </c>
      <c r="L744" s="21">
        <v>24.700399999999998</v>
      </c>
      <c r="M744" s="21">
        <v>0.22115419618122006</v>
      </c>
      <c r="N744" s="21">
        <f t="shared" si="68"/>
        <v>1.1057709809061005E-2</v>
      </c>
      <c r="O744" s="21">
        <v>4.8697720685880436E-2</v>
      </c>
      <c r="Q744" s="21">
        <v>16.6876</v>
      </c>
      <c r="R744" s="21">
        <v>0.19203516629960329</v>
      </c>
      <c r="S744" s="21">
        <f t="shared" si="69"/>
        <v>9.6017583149801654E-3</v>
      </c>
      <c r="T744" s="21">
        <v>1.2212288892750828E-2</v>
      </c>
      <c r="V744" s="21">
        <v>38.075609999999998</v>
      </c>
      <c r="W744" s="21">
        <v>0.27031389586034316</v>
      </c>
      <c r="X744" s="21">
        <f t="shared" si="70"/>
        <v>1.3515694793017159E-2</v>
      </c>
      <c r="Y744" s="21">
        <v>8.8993583869849527E-2</v>
      </c>
      <c r="AA744" s="21">
        <v>26.158709999999999</v>
      </c>
      <c r="AB744" s="21">
        <v>0.23931413668571511</v>
      </c>
      <c r="AC744" s="21">
        <f t="shared" si="71"/>
        <v>1.1965706834285756E-2</v>
      </c>
      <c r="AD744">
        <v>1.2173439119657211E-2</v>
      </c>
      <c r="AH744" s="12"/>
      <c r="AI744" s="12"/>
      <c r="AR744" s="12"/>
      <c r="AS744" s="12"/>
    </row>
    <row r="745" spans="2:45" x14ac:dyDescent="0.2">
      <c r="B745" s="21">
        <v>2.3170000000000002</v>
      </c>
      <c r="C745" s="21">
        <v>7.7909597017599183E-2</v>
      </c>
      <c r="D745" s="21">
        <f t="shared" si="66"/>
        <v>3.8954798508799592E-3</v>
      </c>
      <c r="E745" s="21">
        <v>6.8316908595164438E-3</v>
      </c>
      <c r="G745" s="21">
        <v>2.0280999999999998</v>
      </c>
      <c r="H745" s="21">
        <v>7.2667006252328276E-2</v>
      </c>
      <c r="I745" s="21">
        <f t="shared" si="67"/>
        <v>3.6333503126164141E-3</v>
      </c>
      <c r="J745" s="21">
        <v>8.7245057166581309E-3</v>
      </c>
      <c r="L745" s="21">
        <v>24.758400000000002</v>
      </c>
      <c r="M745" s="21">
        <v>0.22132395814809633</v>
      </c>
      <c r="N745" s="21">
        <f t="shared" si="68"/>
        <v>1.1066197907404818E-2</v>
      </c>
      <c r="O745" s="21">
        <v>4.5083067774942476E-2</v>
      </c>
      <c r="Q745" s="21">
        <v>16.6874</v>
      </c>
      <c r="R745" s="21">
        <v>0.19211889641893329</v>
      </c>
      <c r="S745" s="21">
        <f t="shared" si="69"/>
        <v>9.6059448209466648E-3</v>
      </c>
      <c r="T745" s="21">
        <v>1.38534111322813E-2</v>
      </c>
      <c r="V745" s="21">
        <v>38.083680000000001</v>
      </c>
      <c r="W745" s="21">
        <v>0.2706058296222778</v>
      </c>
      <c r="X745" s="21">
        <f t="shared" si="70"/>
        <v>1.3530291481113892E-2</v>
      </c>
      <c r="Y745" s="21">
        <v>4.8135046172200102E-2</v>
      </c>
      <c r="AA745" s="21">
        <v>26.172440000000002</v>
      </c>
      <c r="AB745" s="21">
        <v>0.23935006902973227</v>
      </c>
      <c r="AC745" s="21">
        <f t="shared" si="71"/>
        <v>1.1967503451486615E-2</v>
      </c>
      <c r="AD745">
        <v>1.0640086935735532E-2</v>
      </c>
      <c r="AH745" s="12"/>
      <c r="AI745" s="12"/>
      <c r="AR745" s="12"/>
      <c r="AS745" s="12"/>
    </row>
    <row r="746" spans="2:45" x14ac:dyDescent="0.2">
      <c r="B746" s="21">
        <v>2.3108</v>
      </c>
      <c r="C746" s="21">
        <v>7.7965066716109921E-2</v>
      </c>
      <c r="D746" s="21">
        <f t="shared" si="66"/>
        <v>3.8982533358054962E-3</v>
      </c>
      <c r="E746" s="21">
        <v>6.1243775193892819E-3</v>
      </c>
      <c r="G746" s="21">
        <v>2.0287999999999999</v>
      </c>
      <c r="H746" s="21">
        <v>7.2686539981097226E-2</v>
      </c>
      <c r="I746" s="21">
        <f t="shared" si="67"/>
        <v>3.6343269990548616E-3</v>
      </c>
      <c r="J746" s="21">
        <v>1.3701204326627633E-2</v>
      </c>
      <c r="L746" s="21">
        <v>24.8126</v>
      </c>
      <c r="M746" s="21">
        <v>0.22149372819851523</v>
      </c>
      <c r="N746" s="21">
        <f t="shared" si="68"/>
        <v>1.1074686409925762E-2</v>
      </c>
      <c r="O746" s="21">
        <v>4.6772192593463616E-2</v>
      </c>
      <c r="Q746" s="21">
        <v>16.708300000000001</v>
      </c>
      <c r="R746" s="21">
        <v>0.19220305153624392</v>
      </c>
      <c r="S746" s="21">
        <f t="shared" si="69"/>
        <v>9.6101525768121972E-3</v>
      </c>
      <c r="T746" s="21">
        <v>1.654741671681759E-2</v>
      </c>
      <c r="V746" s="21">
        <v>38.097459999999998</v>
      </c>
      <c r="W746" s="21">
        <v>0.27089863600059422</v>
      </c>
      <c r="X746" s="21">
        <f t="shared" si="70"/>
        <v>1.3544931800029712E-2</v>
      </c>
      <c r="Y746" s="21">
        <v>3.3532690467660969E-2</v>
      </c>
      <c r="AA746" s="21">
        <v>26.148589999999999</v>
      </c>
      <c r="AB746" s="21">
        <v>0.23938842873445129</v>
      </c>
      <c r="AC746" s="21">
        <f t="shared" si="71"/>
        <v>1.1969421436722565E-2</v>
      </c>
      <c r="AD746">
        <v>8.7140535917574202E-3</v>
      </c>
      <c r="AH746" s="12"/>
      <c r="AI746" s="12"/>
      <c r="AR746" s="12"/>
      <c r="AS746" s="12"/>
    </row>
    <row r="747" spans="2:45" x14ac:dyDescent="0.2">
      <c r="B747" s="21">
        <v>2.3252000000000002</v>
      </c>
      <c r="C747" s="21">
        <v>7.8020590503255369E-2</v>
      </c>
      <c r="D747" s="21">
        <f t="shared" si="66"/>
        <v>3.9010295251627686E-3</v>
      </c>
      <c r="E747" s="21">
        <v>9.6082256426460143E-3</v>
      </c>
      <c r="G747" s="21">
        <v>2.0076999999999998</v>
      </c>
      <c r="H747" s="21">
        <v>7.2706055587507742E-2</v>
      </c>
      <c r="I747" s="21">
        <f t="shared" si="67"/>
        <v>3.6353027793753871E-3</v>
      </c>
      <c r="J747" s="21">
        <v>1.4377864931901392E-2</v>
      </c>
      <c r="L747" s="21">
        <v>24.7441</v>
      </c>
      <c r="M747" s="21">
        <v>0.22166349402326826</v>
      </c>
      <c r="N747" s="21">
        <f t="shared" si="68"/>
        <v>1.1083174701163413E-2</v>
      </c>
      <c r="O747" s="21">
        <v>5.5349236670435772E-2</v>
      </c>
      <c r="Q747" s="21">
        <v>16.718900000000001</v>
      </c>
      <c r="R747" s="21">
        <v>0.19228760775233963</v>
      </c>
      <c r="S747" s="21">
        <f t="shared" si="69"/>
        <v>9.6143803876169824E-3</v>
      </c>
      <c r="T747" s="21">
        <v>1.6534297686929426E-2</v>
      </c>
      <c r="V747" s="21">
        <v>38.149169999999998</v>
      </c>
      <c r="W747" s="21">
        <v>0.27119270587247801</v>
      </c>
      <c r="X747" s="21">
        <f t="shared" si="70"/>
        <v>1.3559635293623902E-2</v>
      </c>
      <c r="Y747" s="21">
        <v>6.7296975637839498E-2</v>
      </c>
      <c r="AA747" s="21">
        <v>26.160620000000002</v>
      </c>
      <c r="AB747" s="21">
        <v>0.23942440402842935</v>
      </c>
      <c r="AC747" s="21">
        <f t="shared" si="71"/>
        <v>1.1971220201421467E-2</v>
      </c>
      <c r="AD747">
        <v>1.0942333846123206E-2</v>
      </c>
      <c r="AH747" s="12"/>
      <c r="AI747" s="12"/>
      <c r="AR747" s="12"/>
      <c r="AS747" s="12"/>
    </row>
    <row r="748" spans="2:45" x14ac:dyDescent="0.2">
      <c r="B748" s="21">
        <v>2.3102</v>
      </c>
      <c r="C748" s="21">
        <v>7.8075665278492801E-2</v>
      </c>
      <c r="D748" s="21">
        <f t="shared" si="66"/>
        <v>3.90378326392464E-3</v>
      </c>
      <c r="E748" s="21">
        <v>9.7994897826366948E-3</v>
      </c>
      <c r="G748" s="21">
        <v>1.9967999999999999</v>
      </c>
      <c r="H748" s="21">
        <v>7.2725553971525206E-2</v>
      </c>
      <c r="I748" s="21">
        <f t="shared" si="67"/>
        <v>3.6362776985762605E-3</v>
      </c>
      <c r="J748" s="21">
        <v>1.3066866495070661E-2</v>
      </c>
      <c r="L748" s="21">
        <v>24.8078</v>
      </c>
      <c r="M748" s="21">
        <v>0.22183324329836371</v>
      </c>
      <c r="N748" s="21">
        <f t="shared" si="68"/>
        <v>1.1091662164918185E-2</v>
      </c>
      <c r="O748" s="21">
        <v>8.6264894366132203E-2</v>
      </c>
      <c r="Q748" s="21">
        <v>16.679400000000001</v>
      </c>
      <c r="R748" s="21">
        <v>0.19237254111078844</v>
      </c>
      <c r="S748" s="21">
        <f t="shared" si="69"/>
        <v>9.6186270555394231E-3</v>
      </c>
      <c r="T748" s="21">
        <v>1.986348408512513E-2</v>
      </c>
      <c r="V748" s="21">
        <v>38.140549999999998</v>
      </c>
      <c r="W748" s="21">
        <v>0.27149078191822756</v>
      </c>
      <c r="X748" s="21">
        <f t="shared" si="70"/>
        <v>1.357453909591138E-2</v>
      </c>
      <c r="Y748" s="21">
        <v>0.10924487942233478</v>
      </c>
      <c r="AA748" s="21">
        <v>26.15551</v>
      </c>
      <c r="AB748" s="21">
        <v>0.23946040117433354</v>
      </c>
      <c r="AC748" s="21">
        <f t="shared" si="71"/>
        <v>1.1973020058716678E-2</v>
      </c>
      <c r="AD748">
        <v>6.7772597707331786E-3</v>
      </c>
      <c r="AH748" s="12"/>
      <c r="AI748" s="12"/>
      <c r="AR748" s="12"/>
      <c r="AS748" s="12"/>
    </row>
    <row r="749" spans="2:45" x14ac:dyDescent="0.2">
      <c r="B749" s="21">
        <v>2.2991000000000001</v>
      </c>
      <c r="C749" s="21">
        <v>7.8131803713447898E-2</v>
      </c>
      <c r="D749" s="21">
        <f t="shared" si="66"/>
        <v>3.9065901856723947E-3</v>
      </c>
      <c r="E749" s="21">
        <v>9.7865724336971514E-3</v>
      </c>
      <c r="G749" s="21">
        <v>2.0253999999999999</v>
      </c>
      <c r="H749" s="21">
        <v>7.2745035800301422E-2</v>
      </c>
      <c r="I749" s="21">
        <f t="shared" si="67"/>
        <v>3.6372517900150714E-3</v>
      </c>
      <c r="J749" s="21">
        <v>2.1334315081577026E-2</v>
      </c>
      <c r="L749" s="21">
        <v>24.884799999999998</v>
      </c>
      <c r="M749" s="21">
        <v>0.22200296368566277</v>
      </c>
      <c r="N749" s="21">
        <f t="shared" si="68"/>
        <v>1.110014818428314E-2</v>
      </c>
      <c r="O749" s="21">
        <v>0.10377813835293043</v>
      </c>
      <c r="Q749" s="21">
        <v>16.709299999999999</v>
      </c>
      <c r="R749" s="21">
        <v>0.1924578275971334</v>
      </c>
      <c r="S749" s="21">
        <f t="shared" si="69"/>
        <v>9.6228913798566702E-3</v>
      </c>
      <c r="T749" s="21">
        <v>2.4510161158180742E-2</v>
      </c>
      <c r="V749" s="21">
        <v>38.254809999999999</v>
      </c>
      <c r="W749" s="21">
        <v>0.27178650040614438</v>
      </c>
      <c r="X749" s="21">
        <f t="shared" si="70"/>
        <v>1.3589325020307221E-2</v>
      </c>
      <c r="Y749" s="21">
        <v>0.13599511432401024</v>
      </c>
      <c r="AA749" s="21">
        <v>26.144480000000001</v>
      </c>
      <c r="AB749" s="21">
        <v>0.23949642056784098</v>
      </c>
      <c r="AC749" s="21">
        <f t="shared" si="71"/>
        <v>1.1974821028392049E-2</v>
      </c>
      <c r="AD749">
        <v>7.7809337485928486E-3</v>
      </c>
      <c r="AH749" s="12"/>
      <c r="AI749" s="12"/>
      <c r="AR749" s="12"/>
      <c r="AS749" s="12"/>
    </row>
    <row r="750" spans="2:45" x14ac:dyDescent="0.2">
      <c r="B750" s="21">
        <v>2.3041999999999998</v>
      </c>
      <c r="C750" s="21">
        <v>7.8187998383677626E-2</v>
      </c>
      <c r="D750" s="21">
        <f t="shared" si="66"/>
        <v>3.9093999191838818E-3</v>
      </c>
      <c r="E750" s="21">
        <v>1.4712001903208122E-2</v>
      </c>
      <c r="G750" s="21">
        <v>2.0141</v>
      </c>
      <c r="H750" s="21">
        <v>7.2764502130990533E-2</v>
      </c>
      <c r="I750" s="21">
        <f t="shared" si="67"/>
        <v>3.6382251065495267E-3</v>
      </c>
      <c r="J750" s="21">
        <v>2.0369707901685876E-2</v>
      </c>
      <c r="L750" s="21">
        <v>24.969799999999999</v>
      </c>
      <c r="M750" s="21">
        <v>0.22217264283352609</v>
      </c>
      <c r="N750" s="21">
        <f t="shared" si="68"/>
        <v>1.1108632141676305E-2</v>
      </c>
      <c r="O750" s="21">
        <v>8.986485408656697E-2</v>
      </c>
      <c r="Q750" s="21">
        <v>16.674299999999999</v>
      </c>
      <c r="R750" s="21">
        <v>0.19254344313816749</v>
      </c>
      <c r="S750" s="21">
        <f t="shared" si="69"/>
        <v>9.627172156908375E-3</v>
      </c>
      <c r="T750" s="21">
        <v>1.7724784907015685E-2</v>
      </c>
      <c r="V750" s="21">
        <v>38.367690000000003</v>
      </c>
      <c r="W750" s="21">
        <v>0.27208394593374147</v>
      </c>
      <c r="X750" s="21">
        <f t="shared" si="70"/>
        <v>1.3604197296687074E-2</v>
      </c>
      <c r="Y750" s="21">
        <v>0.1503469629556923</v>
      </c>
      <c r="AA750" s="21">
        <v>26.158349999999999</v>
      </c>
      <c r="AB750" s="21">
        <v>0.2395324626044818</v>
      </c>
      <c r="AC750" s="21">
        <f t="shared" si="71"/>
        <v>1.1976623130224091E-2</v>
      </c>
      <c r="AD750">
        <v>6.4211081598106673E-3</v>
      </c>
      <c r="AH750" s="12"/>
      <c r="AI750" s="12"/>
      <c r="AR750" s="12"/>
      <c r="AS750" s="12"/>
    </row>
    <row r="751" spans="2:45" x14ac:dyDescent="0.2">
      <c r="B751" s="21">
        <v>2.3096999999999999</v>
      </c>
      <c r="C751" s="21">
        <v>7.8244250066462781E-2</v>
      </c>
      <c r="D751" s="21">
        <f t="shared" si="66"/>
        <v>3.9122125033231392E-3</v>
      </c>
      <c r="E751" s="21">
        <v>1.4823393673514844E-2</v>
      </c>
      <c r="G751" s="21">
        <v>2.0527000000000002</v>
      </c>
      <c r="H751" s="21">
        <v>7.2784602145754038E-2</v>
      </c>
      <c r="I751" s="21">
        <f t="shared" si="67"/>
        <v>3.639230107287702E-3</v>
      </c>
      <c r="J751" s="21">
        <v>1.9894722918402337E-2</v>
      </c>
      <c r="L751" s="21">
        <v>24.9864</v>
      </c>
      <c r="M751" s="21">
        <v>0.222342268377477</v>
      </c>
      <c r="N751" s="21">
        <f t="shared" si="68"/>
        <v>1.111711341887385E-2</v>
      </c>
      <c r="O751" s="21">
        <v>9.7621780356640278E-2</v>
      </c>
      <c r="Q751" s="21">
        <v>16.660900000000002</v>
      </c>
      <c r="R751" s="21">
        <v>0.19262936360127295</v>
      </c>
      <c r="S751" s="21">
        <f t="shared" si="69"/>
        <v>9.6314681800636487E-3</v>
      </c>
      <c r="T751" s="21">
        <v>2.1479757912973966E-2</v>
      </c>
      <c r="V751" s="21">
        <v>38.451340000000002</v>
      </c>
      <c r="W751" s="21">
        <v>0.27238224456933907</v>
      </c>
      <c r="X751" s="21">
        <f t="shared" si="70"/>
        <v>1.3619112228466955E-2</v>
      </c>
      <c r="Y751" s="21">
        <v>0.13667103947069353</v>
      </c>
      <c r="AA751" s="21">
        <v>26.144210000000001</v>
      </c>
      <c r="AB751" s="21">
        <v>0.23956852767963774</v>
      </c>
      <c r="AC751" s="21">
        <f t="shared" si="71"/>
        <v>1.1978426383981888E-2</v>
      </c>
      <c r="AD751">
        <v>7.8607359706319921E-3</v>
      </c>
      <c r="AH751" s="12"/>
      <c r="AI751" s="12"/>
      <c r="AR751" s="12"/>
      <c r="AS751" s="12"/>
    </row>
    <row r="752" spans="2:45" x14ac:dyDescent="0.2">
      <c r="B752" s="21">
        <v>2.3371</v>
      </c>
      <c r="C752" s="21">
        <v>7.8300559369080786E-2</v>
      </c>
      <c r="D752" s="21">
        <f t="shared" si="66"/>
        <v>3.9150279684540398E-3</v>
      </c>
      <c r="E752" s="21">
        <v>1.5020153128380577E-2</v>
      </c>
      <c r="G752" s="21">
        <v>2.0255000000000001</v>
      </c>
      <c r="H752" s="21">
        <v>7.2804688023770991E-2</v>
      </c>
      <c r="I752" s="21">
        <f t="shared" si="67"/>
        <v>3.6402344011885498E-3</v>
      </c>
      <c r="J752" s="21">
        <v>1.9935094682494076E-2</v>
      </c>
      <c r="L752" s="21">
        <v>25.033799999999999</v>
      </c>
      <c r="M752" s="21">
        <v>0.22251182794087529</v>
      </c>
      <c r="N752" s="21">
        <f t="shared" si="68"/>
        <v>1.1125591397043765E-2</v>
      </c>
      <c r="O752" s="21">
        <v>7.5144474181406282E-2</v>
      </c>
      <c r="Q752" s="21">
        <v>16.683299999999999</v>
      </c>
      <c r="R752" s="21">
        <v>0.19271556479382285</v>
      </c>
      <c r="S752" s="21">
        <f t="shared" si="69"/>
        <v>9.635778239691143E-3</v>
      </c>
      <c r="T752" s="21">
        <v>2.3114497615132564E-2</v>
      </c>
      <c r="V752" s="21">
        <v>38.514299999999999</v>
      </c>
      <c r="W752" s="21">
        <v>0.27268131228390663</v>
      </c>
      <c r="X752" s="21">
        <f t="shared" si="70"/>
        <v>1.3634065614195333E-2</v>
      </c>
      <c r="Y752" s="21">
        <v>0.10989644389150874</v>
      </c>
      <c r="AA752" s="21">
        <v>26.148879999999998</v>
      </c>
      <c r="AB752" s="21">
        <v>0.23960752508571265</v>
      </c>
      <c r="AC752" s="21">
        <f t="shared" si="71"/>
        <v>1.1980376254285633E-2</v>
      </c>
      <c r="AD752">
        <v>1.185407820119269E-2</v>
      </c>
      <c r="AH752" s="12"/>
      <c r="AI752" s="12"/>
      <c r="AR752" s="12"/>
      <c r="AS752" s="12"/>
    </row>
    <row r="753" spans="2:45" x14ac:dyDescent="0.2">
      <c r="B753" s="21">
        <v>2.3172000000000001</v>
      </c>
      <c r="C753" s="21">
        <v>7.8357430641733838E-2</v>
      </c>
      <c r="D753" s="21">
        <f t="shared" si="66"/>
        <v>3.9178715320866923E-3</v>
      </c>
      <c r="E753" s="21">
        <v>1.2059560522672442E-2</v>
      </c>
      <c r="G753" s="21">
        <v>1.9983</v>
      </c>
      <c r="H753" s="21">
        <v>7.2824112364752641E-2</v>
      </c>
      <c r="I753" s="21">
        <f t="shared" si="67"/>
        <v>3.6412056182376323E-3</v>
      </c>
      <c r="J753" s="21">
        <v>2.3358767090752141E-2</v>
      </c>
      <c r="L753" s="21">
        <v>25.1508</v>
      </c>
      <c r="M753" s="21">
        <v>0.22268130913560472</v>
      </c>
      <c r="N753" s="21">
        <f t="shared" si="68"/>
        <v>1.1134065456780237E-2</v>
      </c>
      <c r="O753" s="21">
        <v>7.6048681776872323E-2</v>
      </c>
      <c r="Q753" s="21">
        <v>16.709199999999999</v>
      </c>
      <c r="R753" s="21">
        <v>0.19280202246264533</v>
      </c>
      <c r="S753" s="21">
        <f t="shared" si="69"/>
        <v>9.6401011231322664E-3</v>
      </c>
      <c r="T753" s="21">
        <v>2.269202503083333E-2</v>
      </c>
      <c r="V753" s="21">
        <v>38.611879999999999</v>
      </c>
      <c r="W753" s="21">
        <v>0.27298162029503059</v>
      </c>
      <c r="X753" s="21">
        <f t="shared" si="70"/>
        <v>1.364908101475153E-2</v>
      </c>
      <c r="Y753" s="21">
        <v>9.0976227554234471E-2</v>
      </c>
      <c r="AA753" s="21">
        <v>26.16104</v>
      </c>
      <c r="AB753" s="21">
        <v>0.23964413781644245</v>
      </c>
      <c r="AC753" s="21">
        <f t="shared" si="71"/>
        <v>1.1982206890822123E-2</v>
      </c>
      <c r="AD753">
        <v>3.5084976414413827E-2</v>
      </c>
      <c r="AH753" s="12"/>
      <c r="AI753" s="12"/>
      <c r="AR753" s="12"/>
      <c r="AS753" s="12"/>
    </row>
    <row r="754" spans="2:45" x14ac:dyDescent="0.2">
      <c r="B754" s="21">
        <v>2.3357999999999999</v>
      </c>
      <c r="C754" s="21">
        <v>7.8414360979749298E-2</v>
      </c>
      <c r="D754" s="21">
        <f t="shared" si="66"/>
        <v>3.9207180489874652E-3</v>
      </c>
      <c r="E754" s="21">
        <v>7.9183331579315615E-3</v>
      </c>
      <c r="G754" s="21">
        <v>2.0186999999999999</v>
      </c>
      <c r="H754" s="21">
        <v>7.2843524508842641E-2</v>
      </c>
      <c r="I754" s="21">
        <f t="shared" si="67"/>
        <v>3.6421762254421324E-3</v>
      </c>
      <c r="J754" s="21">
        <v>1.3062465310958777E-2</v>
      </c>
      <c r="L754" s="21">
        <v>25.091799999999999</v>
      </c>
      <c r="M754" s="21">
        <v>0.22285069956277501</v>
      </c>
      <c r="N754" s="21">
        <f t="shared" si="68"/>
        <v>1.1142534978138751E-2</v>
      </c>
      <c r="O754" s="21">
        <v>7.7213774677838562E-2</v>
      </c>
      <c r="Q754" s="21">
        <v>16.715299999999999</v>
      </c>
      <c r="R754" s="21">
        <v>0.19288871229355301</v>
      </c>
      <c r="S754" s="21">
        <f t="shared" si="69"/>
        <v>9.6444356146776506E-3</v>
      </c>
      <c r="T754" s="21">
        <v>1.5827507700203199E-2</v>
      </c>
      <c r="V754" s="21">
        <v>38.629759999999997</v>
      </c>
      <c r="W754" s="21">
        <v>0.27328276969001986</v>
      </c>
      <c r="X754" s="21">
        <f t="shared" si="70"/>
        <v>1.3664138484500994E-2</v>
      </c>
      <c r="Y754" s="21">
        <v>6.7418742349587002E-2</v>
      </c>
      <c r="AA754" s="21">
        <v>26.174759999999999</v>
      </c>
      <c r="AB754" s="21">
        <v>0.23968077474103056</v>
      </c>
      <c r="AC754" s="21">
        <f t="shared" si="71"/>
        <v>1.1984038737051528E-2</v>
      </c>
      <c r="AD754">
        <v>6.3353855447005267E-2</v>
      </c>
      <c r="AH754" s="12"/>
      <c r="AI754" s="12"/>
      <c r="AR754" s="12"/>
      <c r="AS754" s="12"/>
    </row>
    <row r="755" spans="2:45" x14ac:dyDescent="0.2">
      <c r="B755" s="21">
        <v>2.3304</v>
      </c>
      <c r="C755" s="21">
        <v>7.8471350902805548E-2</v>
      </c>
      <c r="D755" s="21">
        <f t="shared" si="66"/>
        <v>3.9235675451402777E-3</v>
      </c>
      <c r="E755" s="21">
        <v>1.3748018038975589E-2</v>
      </c>
      <c r="G755" s="21">
        <v>1.9948999999999999</v>
      </c>
      <c r="H755" s="21">
        <v>7.2863573297524215E-2</v>
      </c>
      <c r="I755" s="21">
        <f t="shared" si="67"/>
        <v>3.6431786648762109E-3</v>
      </c>
      <c r="J755" s="21">
        <v>1.2520103833435263E-2</v>
      </c>
      <c r="L755" s="21">
        <v>25.165099999999999</v>
      </c>
      <c r="M755" s="21">
        <v>0.22301998681343466</v>
      </c>
      <c r="N755" s="21">
        <f t="shared" si="68"/>
        <v>1.1150999340671734E-2</v>
      </c>
      <c r="O755" s="21">
        <v>6.1340630906439764E-2</v>
      </c>
      <c r="Q755" s="21">
        <v>16.707100000000001</v>
      </c>
      <c r="R755" s="21">
        <v>0.19297560991093654</v>
      </c>
      <c r="S755" s="21">
        <f t="shared" si="69"/>
        <v>9.6487804955468284E-3</v>
      </c>
      <c r="T755" s="21">
        <v>1.6427203048601312E-2</v>
      </c>
      <c r="V755" s="21">
        <v>38.67389</v>
      </c>
      <c r="W755" s="21">
        <v>0.27358744527634121</v>
      </c>
      <c r="X755" s="21">
        <f t="shared" si="70"/>
        <v>1.3679372263817061E-2</v>
      </c>
      <c r="Y755" s="21">
        <v>7.4822457992238384E-2</v>
      </c>
      <c r="AA755" s="21">
        <v>26.231069999999999</v>
      </c>
      <c r="AB755" s="21">
        <v>0.23971693631205529</v>
      </c>
      <c r="AC755" s="21">
        <f t="shared" si="71"/>
        <v>1.1985846815602766E-2</v>
      </c>
      <c r="AD755">
        <v>9.1455340193998244E-2</v>
      </c>
      <c r="AH755" s="12"/>
      <c r="AI755" s="12"/>
      <c r="AR755" s="12"/>
      <c r="AS755" s="12"/>
    </row>
    <row r="756" spans="2:45" x14ac:dyDescent="0.2">
      <c r="B756" s="21">
        <v>2.3319999999999999</v>
      </c>
      <c r="C756" s="21">
        <v>7.852890464410936E-2</v>
      </c>
      <c r="D756" s="21">
        <f t="shared" si="66"/>
        <v>3.9264452322054682E-3</v>
      </c>
      <c r="E756" s="21">
        <v>1.3923074373140379E-2</v>
      </c>
      <c r="G756" s="21">
        <v>2.0114000000000001</v>
      </c>
      <c r="H756" s="21">
        <v>7.2883611254582287E-2</v>
      </c>
      <c r="I756" s="21">
        <f t="shared" si="67"/>
        <v>3.6441805627291145E-3</v>
      </c>
      <c r="J756" s="21">
        <v>1.8598844050101697E-2</v>
      </c>
      <c r="L756" s="21">
        <v>25.2379</v>
      </c>
      <c r="M756" s="21">
        <v>0.22318915846929774</v>
      </c>
      <c r="N756" s="21">
        <f t="shared" si="68"/>
        <v>1.1159457923464887E-2</v>
      </c>
      <c r="O756" s="21">
        <v>8.3142919121233713E-2</v>
      </c>
      <c r="Q756" s="21">
        <v>16.681100000000001</v>
      </c>
      <c r="R756" s="21">
        <v>0.19306269087742298</v>
      </c>
      <c r="S756" s="21">
        <f t="shared" si="69"/>
        <v>9.6531345438711502E-3</v>
      </c>
      <c r="T756" s="21">
        <v>1.5386455082311295E-2</v>
      </c>
      <c r="V756" s="21">
        <v>38.683059999999998</v>
      </c>
      <c r="W756" s="21">
        <v>0.27389113881046012</v>
      </c>
      <c r="X756" s="21">
        <f t="shared" si="70"/>
        <v>1.3694556940523007E-2</v>
      </c>
      <c r="Y756" s="21">
        <v>0.10105914199121334</v>
      </c>
      <c r="AA756" s="21">
        <v>26.3019</v>
      </c>
      <c r="AB756" s="21">
        <v>0.23975362282359694</v>
      </c>
      <c r="AC756" s="21">
        <f t="shared" si="71"/>
        <v>1.1987681141179847E-2</v>
      </c>
      <c r="AD756">
        <v>9.5480089914076194E-2</v>
      </c>
      <c r="AH756" s="12"/>
      <c r="AI756" s="12"/>
      <c r="AR756" s="12"/>
      <c r="AS756" s="12"/>
    </row>
    <row r="757" spans="2:45" x14ac:dyDescent="0.2">
      <c r="B757" s="21">
        <v>2.3024</v>
      </c>
      <c r="C757" s="21">
        <v>7.8586519326518292E-2</v>
      </c>
      <c r="D757" s="21">
        <f t="shared" si="66"/>
        <v>3.9293259663259151E-3</v>
      </c>
      <c r="E757" s="21">
        <v>1.4318065511793071E-2</v>
      </c>
      <c r="G757" s="21">
        <v>1.988</v>
      </c>
      <c r="H757" s="21">
        <v>7.2902991561799274E-2</v>
      </c>
      <c r="I757" s="21">
        <f t="shared" si="67"/>
        <v>3.6451495780899638E-3</v>
      </c>
      <c r="J757" s="21">
        <v>2.1573641324542338E-2</v>
      </c>
      <c r="L757" s="21">
        <v>25.234100000000002</v>
      </c>
      <c r="M757" s="21">
        <v>0.22335820210348351</v>
      </c>
      <c r="N757" s="21">
        <f t="shared" si="68"/>
        <v>1.1167910105174176E-2</v>
      </c>
      <c r="O757" s="21">
        <v>7.7825914707120816E-2</v>
      </c>
      <c r="Q757" s="21">
        <v>16.681000000000001</v>
      </c>
      <c r="R757" s="21">
        <v>0.1931499306935974</v>
      </c>
      <c r="S757" s="21">
        <f t="shared" si="69"/>
        <v>9.6574965346798713E-3</v>
      </c>
      <c r="T757" s="21">
        <v>1.6438217664940975E-2</v>
      </c>
      <c r="V757" s="21">
        <v>38.803220000000003</v>
      </c>
      <c r="W757" s="21">
        <v>0.27419558201584521</v>
      </c>
      <c r="X757" s="21">
        <f t="shared" si="70"/>
        <v>1.3709779100792262E-2</v>
      </c>
      <c r="Y757" s="21">
        <v>0.13887710095620598</v>
      </c>
      <c r="AA757" s="21">
        <v>26.379729999999999</v>
      </c>
      <c r="AB757" s="21">
        <v>0.23979033471283537</v>
      </c>
      <c r="AC757" s="21">
        <f t="shared" si="71"/>
        <v>1.1989516735641768E-2</v>
      </c>
      <c r="AD757">
        <v>7.4401715235605168E-2</v>
      </c>
      <c r="AH757" s="12"/>
      <c r="AI757" s="12"/>
      <c r="AR757" s="12"/>
      <c r="AS757" s="12"/>
    </row>
    <row r="758" spans="2:45" x14ac:dyDescent="0.2">
      <c r="B758" s="21">
        <v>2.3344999999999998</v>
      </c>
      <c r="C758" s="21">
        <v>7.8644195806919781E-2</v>
      </c>
      <c r="D758" s="21">
        <f t="shared" si="66"/>
        <v>3.9322097903459891E-3</v>
      </c>
      <c r="E758" s="21">
        <v>1.9785221757665457E-2</v>
      </c>
      <c r="G758" s="21">
        <v>2.0344000000000002</v>
      </c>
      <c r="H758" s="21">
        <v>7.2923010759045337E-2</v>
      </c>
      <c r="I758" s="21">
        <f t="shared" si="67"/>
        <v>3.6461505379522668E-3</v>
      </c>
      <c r="J758" s="21">
        <v>2.0360697434027183E-2</v>
      </c>
      <c r="L758" s="21">
        <v>25.311599999999999</v>
      </c>
      <c r="M758" s="21">
        <v>0.22352710528126746</v>
      </c>
      <c r="N758" s="21">
        <f t="shared" si="68"/>
        <v>1.1176355264063374E-2</v>
      </c>
      <c r="O758" s="21">
        <v>0.11297786066305154</v>
      </c>
      <c r="Q758" s="21">
        <v>16.6938</v>
      </c>
      <c r="R758" s="21">
        <v>0.19323730479779233</v>
      </c>
      <c r="S758" s="21">
        <f t="shared" si="69"/>
        <v>9.6618652398896172E-3</v>
      </c>
      <c r="T758" s="21">
        <v>2.5345078417712521E-2</v>
      </c>
      <c r="V758" s="21">
        <v>38.871839999999999</v>
      </c>
      <c r="W758" s="21">
        <v>0.27450029616843602</v>
      </c>
      <c r="X758" s="21">
        <f t="shared" si="70"/>
        <v>1.3725014808421802E-2</v>
      </c>
      <c r="Y758" s="21">
        <v>0.15484519130409044</v>
      </c>
      <c r="AA758" s="21">
        <v>26.398530000000001</v>
      </c>
      <c r="AB758" s="21">
        <v>0.23982707237406245</v>
      </c>
      <c r="AC758" s="21">
        <f t="shared" si="71"/>
        <v>1.1991353618703123E-2</v>
      </c>
      <c r="AD758">
        <v>4.2846916691869762E-2</v>
      </c>
      <c r="AH758" s="12"/>
      <c r="AI758" s="12"/>
      <c r="AR758" s="12"/>
      <c r="AS758" s="12"/>
    </row>
    <row r="759" spans="2:45" x14ac:dyDescent="0.2">
      <c r="B759" s="21">
        <v>2.3380999999999998</v>
      </c>
      <c r="C759" s="21">
        <v>7.8702437691845595E-2</v>
      </c>
      <c r="D759" s="21">
        <f t="shared" si="66"/>
        <v>3.9351218845922803E-3</v>
      </c>
      <c r="E759" s="21">
        <v>2.0177537015205766E-2</v>
      </c>
      <c r="G759" s="21">
        <v>2.0341999999999998</v>
      </c>
      <c r="H759" s="21">
        <v>7.2943021689154383E-2</v>
      </c>
      <c r="I759" s="21">
        <f t="shared" si="67"/>
        <v>3.6471510844577194E-3</v>
      </c>
      <c r="J759" s="21">
        <v>3.0044766599193275E-2</v>
      </c>
      <c r="L759" s="21">
        <v>25.367000000000001</v>
      </c>
      <c r="M759" s="21">
        <v>0.22369585556084745</v>
      </c>
      <c r="N759" s="21">
        <f t="shared" si="68"/>
        <v>1.1184792778042373E-2</v>
      </c>
      <c r="O759" s="21">
        <v>0.11895561357077608</v>
      </c>
      <c r="Q759" s="21">
        <v>16.718499999999999</v>
      </c>
      <c r="R759" s="21">
        <v>0.1933247885659416</v>
      </c>
      <c r="S759" s="21">
        <f t="shared" si="69"/>
        <v>9.6662394282970802E-3</v>
      </c>
      <c r="T759" s="21">
        <v>3.0363843630212918E-2</v>
      </c>
      <c r="V759" s="21">
        <v>39.006630000000001</v>
      </c>
      <c r="W759" s="21">
        <v>0.27480678180146828</v>
      </c>
      <c r="X759" s="21">
        <f t="shared" si="70"/>
        <v>1.3740339090073415E-2</v>
      </c>
      <c r="Y759" s="21">
        <v>0.12788644990771986</v>
      </c>
      <c r="AA759" s="21">
        <v>26.402100000000001</v>
      </c>
      <c r="AB759" s="21">
        <v>0.23986624820225244</v>
      </c>
      <c r="AC759" s="21">
        <f t="shared" si="71"/>
        <v>1.1993312410112623E-2</v>
      </c>
      <c r="AD759">
        <v>9.3407852988931176E-3</v>
      </c>
      <c r="AH759" s="12"/>
      <c r="AI759" s="12"/>
      <c r="AR759" s="12"/>
      <c r="AS759" s="12"/>
    </row>
    <row r="760" spans="2:45" x14ac:dyDescent="0.2">
      <c r="B760" s="21">
        <v>2.3574999999999999</v>
      </c>
      <c r="C760" s="21">
        <v>7.8760742556196875E-2</v>
      </c>
      <c r="D760" s="21">
        <f t="shared" si="66"/>
        <v>3.9380371278098436E-3</v>
      </c>
      <c r="E760" s="21">
        <v>1.3267818207979792E-2</v>
      </c>
      <c r="G760" s="21">
        <v>2.0323000000000002</v>
      </c>
      <c r="H760" s="21">
        <v>7.2963025182242916E-2</v>
      </c>
      <c r="I760" s="21">
        <f t="shared" si="67"/>
        <v>3.6481512591121459E-3</v>
      </c>
      <c r="J760" s="21">
        <v>3.3404236258295104E-2</v>
      </c>
      <c r="L760" s="21">
        <v>25.507999999999999</v>
      </c>
      <c r="M760" s="21">
        <v>0.22386444049411963</v>
      </c>
      <c r="N760" s="21">
        <f t="shared" si="68"/>
        <v>1.1193222024705983E-2</v>
      </c>
      <c r="O760" s="21">
        <v>9.1180195218040688E-2</v>
      </c>
      <c r="Q760" s="21">
        <v>16.738800000000001</v>
      </c>
      <c r="R760" s="21">
        <v>0.19341235731149997</v>
      </c>
      <c r="S760" s="21">
        <f t="shared" si="69"/>
        <v>9.670617865575E-3</v>
      </c>
      <c r="T760" s="21">
        <v>4.2667399733286829E-2</v>
      </c>
      <c r="V760" s="21">
        <v>39.067990000000002</v>
      </c>
      <c r="W760" s="21">
        <v>0.27511361020629049</v>
      </c>
      <c r="X760" s="21">
        <f t="shared" si="70"/>
        <v>1.3755680510314526E-2</v>
      </c>
      <c r="Y760" s="21">
        <v>0.11095678469566514</v>
      </c>
      <c r="AA760" s="21">
        <v>26.40155</v>
      </c>
      <c r="AB760" s="21">
        <v>0.23990353890422408</v>
      </c>
      <c r="AC760" s="21">
        <f t="shared" si="71"/>
        <v>1.1995176945211204E-2</v>
      </c>
      <c r="AD760">
        <v>6.6200808152169386E-3</v>
      </c>
      <c r="AH760" s="12"/>
      <c r="AI760" s="12"/>
      <c r="AR760" s="12"/>
      <c r="AS760" s="12"/>
    </row>
    <row r="761" spans="2:45" x14ac:dyDescent="0.2">
      <c r="B761" s="21">
        <v>2.3241999999999998</v>
      </c>
      <c r="C761" s="21">
        <v>7.8819613900116825E-2</v>
      </c>
      <c r="D761" s="21">
        <f t="shared" si="66"/>
        <v>3.9409806950058413E-3</v>
      </c>
      <c r="E761" s="21">
        <v>2.5831511763735299E-2</v>
      </c>
      <c r="G761" s="21">
        <v>2.0728</v>
      </c>
      <c r="H761" s="21">
        <v>7.2983669602033507E-2</v>
      </c>
      <c r="I761" s="21">
        <f t="shared" si="67"/>
        <v>3.6491834801016757E-3</v>
      </c>
      <c r="J761" s="21">
        <v>3.4039197992902191E-2</v>
      </c>
      <c r="L761" s="21">
        <v>25.498999999999999</v>
      </c>
      <c r="M761" s="21">
        <v>0.22403284762746747</v>
      </c>
      <c r="N761" s="21">
        <f t="shared" si="68"/>
        <v>1.1201642381373375E-2</v>
      </c>
      <c r="O761" s="21">
        <v>9.0769047587820173E-2</v>
      </c>
      <c r="Q761" s="21">
        <v>16.754100000000001</v>
      </c>
      <c r="R761" s="21">
        <v>0.19349998628543039</v>
      </c>
      <c r="S761" s="21">
        <f t="shared" si="69"/>
        <v>9.6749993142715204E-3</v>
      </c>
      <c r="T761" s="21">
        <v>5.5119715166172922E-2</v>
      </c>
      <c r="V761" s="21">
        <v>39.100479999999997</v>
      </c>
      <c r="W761" s="21">
        <v>0.27542204282814969</v>
      </c>
      <c r="X761" s="21">
        <f t="shared" si="70"/>
        <v>1.3771102141407485E-2</v>
      </c>
      <c r="Y761" s="21">
        <v>8.0372167259567473E-2</v>
      </c>
      <c r="AA761" s="21">
        <v>26.399180000000001</v>
      </c>
      <c r="AB761" s="21">
        <v>0.23994035667346672</v>
      </c>
      <c r="AC761" s="21">
        <f t="shared" si="71"/>
        <v>1.1997017833673337E-2</v>
      </c>
      <c r="AD761">
        <v>6.8587192682016962E-3</v>
      </c>
      <c r="AH761" s="12"/>
      <c r="AI761" s="12"/>
      <c r="AR761" s="12"/>
      <c r="AS761" s="12"/>
    </row>
    <row r="762" spans="2:45" x14ac:dyDescent="0.2">
      <c r="B762" s="21">
        <v>2.3262</v>
      </c>
      <c r="C762" s="21">
        <v>7.8878549572201473E-2</v>
      </c>
      <c r="D762" s="21">
        <f t="shared" si="66"/>
        <v>3.9439274786100742E-3</v>
      </c>
      <c r="E762" s="21">
        <v>2.5021650625008655E-2</v>
      </c>
      <c r="G762" s="21">
        <v>1.9791000000000001</v>
      </c>
      <c r="H762" s="21">
        <v>7.300301357301936E-2</v>
      </c>
      <c r="I762" s="21">
        <f t="shared" si="67"/>
        <v>3.6501506786509683E-3</v>
      </c>
      <c r="J762" s="21">
        <v>3.5681157492435618E-2</v>
      </c>
      <c r="L762" s="21">
        <v>25.498200000000001</v>
      </c>
      <c r="M762" s="21">
        <v>0.22420106450256341</v>
      </c>
      <c r="N762" s="21">
        <f t="shared" si="68"/>
        <v>1.1210053225128171E-2</v>
      </c>
      <c r="O762" s="21">
        <v>5.5283333835795687E-2</v>
      </c>
      <c r="Q762" s="21">
        <v>16.807200000000002</v>
      </c>
      <c r="R762" s="21">
        <v>0.19358765067625619</v>
      </c>
      <c r="S762" s="21">
        <f t="shared" si="69"/>
        <v>9.6793825338128102E-3</v>
      </c>
      <c r="T762" s="21">
        <v>5.9399688551371087E-2</v>
      </c>
      <c r="V762" s="21">
        <v>39.164250000000003</v>
      </c>
      <c r="W762" s="21">
        <v>0.27573088990751882</v>
      </c>
      <c r="X762" s="21">
        <f t="shared" si="70"/>
        <v>1.3786544495375941E-2</v>
      </c>
      <c r="Y762" s="21">
        <v>7.3981119686037697E-2</v>
      </c>
      <c r="AA762" s="21">
        <v>26.414750000000002</v>
      </c>
      <c r="AB762" s="21">
        <v>0.23997770163217005</v>
      </c>
      <c r="AC762" s="21">
        <f t="shared" si="71"/>
        <v>1.1998885081608504E-2</v>
      </c>
      <c r="AD762">
        <v>8.0762441765959963E-3</v>
      </c>
      <c r="AH762" s="12"/>
      <c r="AI762" s="12"/>
      <c r="AR762" s="12"/>
      <c r="AS762" s="12"/>
    </row>
    <row r="763" spans="2:45" x14ac:dyDescent="0.2">
      <c r="B763" s="21">
        <v>2.2869000000000002</v>
      </c>
      <c r="C763" s="21">
        <v>7.8937551000927114E-2</v>
      </c>
      <c r="D763" s="21">
        <f t="shared" si="66"/>
        <v>3.9468775500463562E-3</v>
      </c>
      <c r="E763" s="21">
        <v>1.893660476431815E-2</v>
      </c>
      <c r="G763" s="21">
        <v>2.0449999999999999</v>
      </c>
      <c r="H763" s="21">
        <v>7.3023647307586578E-2</v>
      </c>
      <c r="I763" s="21">
        <f t="shared" si="67"/>
        <v>3.651182365379329E-3</v>
      </c>
      <c r="J763" s="21">
        <v>4.0359596132766164E-2</v>
      </c>
      <c r="L763" s="21">
        <v>25.6233</v>
      </c>
      <c r="M763" s="21">
        <v>0.22436908190982344</v>
      </c>
      <c r="N763" s="21">
        <f t="shared" si="68"/>
        <v>1.1218454095491173E-2</v>
      </c>
      <c r="O763" s="21">
        <v>6.4939779796362035E-2</v>
      </c>
      <c r="Q763" s="21">
        <v>16.8536</v>
      </c>
      <c r="R763" s="21">
        <v>0.19367532559174844</v>
      </c>
      <c r="S763" s="21">
        <f t="shared" si="69"/>
        <v>9.6837662795874226E-3</v>
      </c>
      <c r="T763" s="21">
        <v>5.4749675798125612E-2</v>
      </c>
      <c r="V763" s="21">
        <v>39.211759999999998</v>
      </c>
      <c r="W763" s="21">
        <v>0.2760403838069268</v>
      </c>
      <c r="X763" s="21">
        <f t="shared" si="70"/>
        <v>1.3802019190346342E-2</v>
      </c>
      <c r="Y763" s="21">
        <v>7.9514367066587641E-2</v>
      </c>
      <c r="AA763" s="21">
        <v>26.397290000000002</v>
      </c>
      <c r="AB763" s="21">
        <v>0.24001457447539246</v>
      </c>
      <c r="AC763" s="21">
        <f t="shared" si="71"/>
        <v>1.2000728723769623E-2</v>
      </c>
      <c r="AD763">
        <v>7.9159724607908398E-3</v>
      </c>
      <c r="AH763" s="12"/>
      <c r="AI763" s="12"/>
      <c r="AR763" s="12"/>
      <c r="AS763" s="12"/>
    </row>
    <row r="764" spans="2:45" x14ac:dyDescent="0.2">
      <c r="B764" s="21">
        <v>2.3224999999999998</v>
      </c>
      <c r="C764" s="21">
        <v>7.899662267844261E-2</v>
      </c>
      <c r="D764" s="21">
        <f t="shared" si="66"/>
        <v>3.9498311339221303E-3</v>
      </c>
      <c r="E764" s="21">
        <v>3.0929629807031268E-2</v>
      </c>
      <c r="G764" s="21">
        <v>2.0562999999999998</v>
      </c>
      <c r="H764" s="21">
        <v>7.3043629805743152E-2</v>
      </c>
      <c r="I764" s="21">
        <f t="shared" si="67"/>
        <v>3.6521814902871577E-3</v>
      </c>
      <c r="J764" s="21">
        <v>3.2415382151071322E-2</v>
      </c>
      <c r="L764" s="21">
        <v>25.568899999999999</v>
      </c>
      <c r="M764" s="21">
        <v>0.22453690686330957</v>
      </c>
      <c r="N764" s="21">
        <f t="shared" si="68"/>
        <v>1.122684534316548E-2</v>
      </c>
      <c r="O764" s="21">
        <v>5.6104260087803934E-2</v>
      </c>
      <c r="Q764" s="21">
        <v>16.874099999999999</v>
      </c>
      <c r="R764" s="21">
        <v>0.19376298600379069</v>
      </c>
      <c r="S764" s="21">
        <f t="shared" si="69"/>
        <v>9.6881493001895348E-3</v>
      </c>
      <c r="T764" s="21">
        <v>4.1103102072714101E-2</v>
      </c>
      <c r="V764" s="21">
        <v>39.244909999999997</v>
      </c>
      <c r="W764" s="21">
        <v>0.27635162909867156</v>
      </c>
      <c r="X764" s="21">
        <f t="shared" si="70"/>
        <v>1.3817581454933579E-2</v>
      </c>
      <c r="Y764" s="21">
        <v>9.3839029353461084E-2</v>
      </c>
      <c r="AA764" s="21">
        <v>26.412790000000001</v>
      </c>
      <c r="AB764" s="21">
        <v>0.24005197526465966</v>
      </c>
      <c r="AC764" s="21">
        <f t="shared" si="71"/>
        <v>1.2002598763232983E-2</v>
      </c>
      <c r="AD764">
        <v>8.9173662030898292E-3</v>
      </c>
      <c r="AH764" s="12"/>
      <c r="AI764" s="12"/>
      <c r="AR764" s="12"/>
      <c r="AS764" s="12"/>
    </row>
    <row r="765" spans="2:45" x14ac:dyDescent="0.2">
      <c r="B765" s="21">
        <v>2.3367</v>
      </c>
      <c r="C765" s="21">
        <v>7.9056774533866295E-2</v>
      </c>
      <c r="D765" s="21">
        <f t="shared" si="66"/>
        <v>3.9528387266933151E-3</v>
      </c>
      <c r="E765" s="21">
        <v>3.095319046560463E-2</v>
      </c>
      <c r="G765" s="21">
        <v>1.9957</v>
      </c>
      <c r="H765" s="21">
        <v>7.3064256259822297E-2</v>
      </c>
      <c r="I765" s="21">
        <f t="shared" si="67"/>
        <v>3.6532128129911148E-3</v>
      </c>
      <c r="J765" s="21">
        <v>2.6043674855903105E-2</v>
      </c>
      <c r="L765" s="21">
        <v>25.633099999999999</v>
      </c>
      <c r="M765" s="21">
        <v>0.224704562493514</v>
      </c>
      <c r="N765" s="21">
        <f t="shared" si="68"/>
        <v>1.12352281246757E-2</v>
      </c>
      <c r="O765" s="21">
        <v>6.1906154782865118E-2</v>
      </c>
      <c r="Q765" s="21">
        <v>16.887899999999998</v>
      </c>
      <c r="R765" s="21">
        <v>0.19385060678543309</v>
      </c>
      <c r="S765" s="21">
        <f t="shared" si="69"/>
        <v>9.6925303392716555E-3</v>
      </c>
      <c r="T765" s="21">
        <v>2.3186785029408827E-2</v>
      </c>
      <c r="V765" s="21">
        <v>39.31024</v>
      </c>
      <c r="W765" s="21">
        <v>0.27666319740751261</v>
      </c>
      <c r="X765" s="21">
        <f t="shared" si="70"/>
        <v>1.383315987037563E-2</v>
      </c>
      <c r="Y765" s="21">
        <v>0.1303537193562207</v>
      </c>
      <c r="AA765" s="21">
        <v>26.408650000000002</v>
      </c>
      <c r="AB765" s="21">
        <v>0.24008940455142322</v>
      </c>
      <c r="AC765" s="21">
        <f t="shared" si="71"/>
        <v>1.2004470227571161E-2</v>
      </c>
      <c r="AD765">
        <v>8.312444285528079E-3</v>
      </c>
      <c r="AH765" s="12"/>
      <c r="AI765" s="12"/>
      <c r="AR765" s="12"/>
      <c r="AS765" s="12"/>
    </row>
    <row r="766" spans="2:45" x14ac:dyDescent="0.2">
      <c r="B766" s="21">
        <v>2.3731</v>
      </c>
      <c r="C766" s="21">
        <v>7.9116504188826486E-2</v>
      </c>
      <c r="D766" s="21">
        <f t="shared" si="66"/>
        <v>3.9558252094413241E-3</v>
      </c>
      <c r="E766" s="21">
        <v>2.4992999019725525E-2</v>
      </c>
      <c r="G766" s="21">
        <v>2.0179999999999998</v>
      </c>
      <c r="H766" s="21">
        <v>7.3084880405474825E-2</v>
      </c>
      <c r="I766" s="21">
        <f t="shared" si="67"/>
        <v>3.6542440202737415E-3</v>
      </c>
      <c r="J766" s="21">
        <v>2.8841636569376543E-2</v>
      </c>
      <c r="L766" s="21">
        <v>25.617699999999999</v>
      </c>
      <c r="M766" s="21">
        <v>0.22487207831931288</v>
      </c>
      <c r="N766" s="21">
        <f t="shared" si="68"/>
        <v>1.1243603915965645E-2</v>
      </c>
      <c r="O766" s="21">
        <v>0.10408122789437206</v>
      </c>
      <c r="Q766" s="21">
        <v>16.917200000000001</v>
      </c>
      <c r="R766" s="21">
        <v>0.19393816265577857</v>
      </c>
      <c r="S766" s="21">
        <f t="shared" si="69"/>
        <v>9.6969081327889298E-3</v>
      </c>
      <c r="T766" s="21">
        <v>1.6811157009558268E-2</v>
      </c>
      <c r="V766" s="21">
        <v>39.405769999999997</v>
      </c>
      <c r="W766" s="21">
        <v>0.27697548022120178</v>
      </c>
      <c r="X766" s="21">
        <f t="shared" si="70"/>
        <v>1.384877401106009E-2</v>
      </c>
      <c r="Y766" s="21">
        <v>0.15394792132406387</v>
      </c>
      <c r="AA766" s="21">
        <v>26.395379999999999</v>
      </c>
      <c r="AB766" s="21">
        <v>0.24012977764646634</v>
      </c>
      <c r="AC766" s="21">
        <f t="shared" si="71"/>
        <v>1.2006488882323318E-2</v>
      </c>
      <c r="AD766">
        <v>8.073161090924038E-3</v>
      </c>
      <c r="AH766" s="12"/>
      <c r="AI766" s="12"/>
      <c r="AR766" s="12"/>
      <c r="AS766" s="12"/>
    </row>
    <row r="767" spans="2:45" x14ac:dyDescent="0.2">
      <c r="B767" s="21">
        <v>2.3252999999999999</v>
      </c>
      <c r="C767" s="21">
        <v>7.9176319464954931E-2</v>
      </c>
      <c r="D767" s="21">
        <f t="shared" si="66"/>
        <v>3.9588159732477464E-3</v>
      </c>
      <c r="E767" s="21">
        <v>2.432385660210979E-2</v>
      </c>
      <c r="G767" s="21">
        <v>2.0533000000000001</v>
      </c>
      <c r="H767" s="21">
        <v>7.3104856488341988E-2</v>
      </c>
      <c r="I767" s="21">
        <f t="shared" si="67"/>
        <v>3.6552428244170996E-3</v>
      </c>
      <c r="J767" s="21">
        <v>2.5408207335426106E-2</v>
      </c>
      <c r="L767" s="21">
        <v>25.7376</v>
      </c>
      <c r="M767" s="21">
        <v>0.22503949673999332</v>
      </c>
      <c r="N767" s="21">
        <f t="shared" si="68"/>
        <v>1.1251974836999667E-2</v>
      </c>
      <c r="O767" s="21">
        <v>0.10868105630697592</v>
      </c>
      <c r="Q767" s="21">
        <v>16.879100000000001</v>
      </c>
      <c r="R767" s="21">
        <v>0.19402562818041294</v>
      </c>
      <c r="S767" s="21">
        <f t="shared" si="69"/>
        <v>9.701281409020648E-3</v>
      </c>
      <c r="T767" s="21">
        <v>1.4709418751263002E-2</v>
      </c>
      <c r="V767" s="21">
        <v>39.533070000000002</v>
      </c>
      <c r="W767" s="21">
        <v>0.27728894835551438</v>
      </c>
      <c r="X767" s="21">
        <f t="shared" si="70"/>
        <v>1.3864447417775719E-2</v>
      </c>
      <c r="Y767" s="21">
        <v>0.16380786223499852</v>
      </c>
      <c r="AA767" s="21">
        <v>26.412120000000002</v>
      </c>
      <c r="AB767" s="21">
        <v>0.24016726554169368</v>
      </c>
      <c r="AC767" s="21">
        <f t="shared" si="71"/>
        <v>1.2008363277084684E-2</v>
      </c>
      <c r="AD767">
        <v>6.9833466189220036E-3</v>
      </c>
      <c r="AH767" s="12"/>
      <c r="AI767" s="12"/>
      <c r="AR767" s="12"/>
      <c r="AS767" s="12"/>
    </row>
    <row r="768" spans="2:45" x14ac:dyDescent="0.2">
      <c r="B768" s="21">
        <v>2.3064</v>
      </c>
      <c r="C768" s="21">
        <v>7.923672753573642E-2</v>
      </c>
      <c r="D768" s="21">
        <f t="shared" si="66"/>
        <v>3.9618363767868212E-3</v>
      </c>
      <c r="E768" s="21">
        <v>2.4347012137015914E-2</v>
      </c>
      <c r="G768" s="21">
        <v>1.9997</v>
      </c>
      <c r="H768" s="21">
        <v>7.3125478821438231E-2</v>
      </c>
      <c r="I768" s="21">
        <f t="shared" si="67"/>
        <v>3.6562739410719116E-3</v>
      </c>
      <c r="J768" s="21">
        <v>2.3925404907754463E-2</v>
      </c>
      <c r="L768" s="21">
        <v>25.827100000000002</v>
      </c>
      <c r="M768" s="21">
        <v>0.22520686326642753</v>
      </c>
      <c r="N768" s="21">
        <f t="shared" si="68"/>
        <v>1.1260343163321376E-2</v>
      </c>
      <c r="O768" s="21">
        <v>0.13682705507318391</v>
      </c>
      <c r="Q768" s="21">
        <v>16.885200000000001</v>
      </c>
      <c r="R768" s="21">
        <v>0.19411297784562404</v>
      </c>
      <c r="S768" s="21">
        <f t="shared" si="69"/>
        <v>9.7056488922812028E-3</v>
      </c>
      <c r="T768" s="21">
        <v>2.0365362751495635E-2</v>
      </c>
      <c r="V768" s="21">
        <v>39.617829999999998</v>
      </c>
      <c r="W768" s="21">
        <v>0.27760039116444568</v>
      </c>
      <c r="X768" s="21">
        <f t="shared" si="70"/>
        <v>1.3880019558222285E-2</v>
      </c>
      <c r="Y768" s="21">
        <v>0.13138343910097783</v>
      </c>
      <c r="AA768" s="21">
        <v>26.398330000000001</v>
      </c>
      <c r="AB768" s="21">
        <v>0.24020478311301213</v>
      </c>
      <c r="AC768" s="21">
        <f t="shared" si="71"/>
        <v>1.2010239155650608E-2</v>
      </c>
      <c r="AD768">
        <v>8.6006005604264309E-3</v>
      </c>
      <c r="AH768" s="12"/>
      <c r="AI768" s="12"/>
      <c r="AR768" s="12"/>
      <c r="AS768" s="12"/>
    </row>
    <row r="769" spans="2:45" x14ac:dyDescent="0.2">
      <c r="B769" s="21">
        <v>2.3344999999999998</v>
      </c>
      <c r="C769" s="21">
        <v>7.9297733384194186E-2</v>
      </c>
      <c r="D769" s="21">
        <f t="shared" si="66"/>
        <v>3.9648866692097093E-3</v>
      </c>
      <c r="E769" s="21">
        <v>1.2155780517926363E-2</v>
      </c>
      <c r="G769" s="21">
        <v>1.9914000000000001</v>
      </c>
      <c r="H769" s="21">
        <v>7.3146101700968719E-2</v>
      </c>
      <c r="I769" s="21">
        <f t="shared" si="67"/>
        <v>3.6573050850484362E-3</v>
      </c>
      <c r="J769" s="21">
        <v>2.4156262128069428E-2</v>
      </c>
      <c r="L769" s="21">
        <v>25.855899999999998</v>
      </c>
      <c r="M769" s="21">
        <v>0.22537422326810636</v>
      </c>
      <c r="N769" s="21">
        <f t="shared" si="68"/>
        <v>1.1268711163405318E-2</v>
      </c>
      <c r="O769" s="21">
        <v>0.12099187989282623</v>
      </c>
      <c r="Q769" s="21">
        <v>16.890999999999998</v>
      </c>
      <c r="R769" s="21">
        <v>0.19420018607737963</v>
      </c>
      <c r="S769" s="21">
        <f t="shared" si="69"/>
        <v>9.7100093038689824E-3</v>
      </c>
      <c r="T769" s="21">
        <v>1.329699214108195E-2</v>
      </c>
      <c r="V769" s="21">
        <v>39.721420000000002</v>
      </c>
      <c r="W769" s="21">
        <v>0.27791494897105312</v>
      </c>
      <c r="X769" s="21">
        <f t="shared" si="70"/>
        <v>1.3895747448552657E-2</v>
      </c>
      <c r="Y769" s="21">
        <v>0.10011206935230034</v>
      </c>
      <c r="AA769" s="21">
        <v>26.402190000000001</v>
      </c>
      <c r="AB769" s="21">
        <v>0.24024283049394793</v>
      </c>
      <c r="AC769" s="21">
        <f t="shared" si="71"/>
        <v>1.2012141524697397E-2</v>
      </c>
      <c r="AD769">
        <v>8.3343644028807187E-3</v>
      </c>
      <c r="AH769" s="12"/>
      <c r="AI769" s="12"/>
      <c r="AR769" s="12"/>
      <c r="AS769" s="12"/>
    </row>
    <row r="770" spans="2:45" x14ac:dyDescent="0.2">
      <c r="B770" s="21">
        <v>2.3317999999999999</v>
      </c>
      <c r="C770" s="21">
        <v>7.9358839761377073E-2</v>
      </c>
      <c r="D770" s="21">
        <f t="shared" si="66"/>
        <v>3.9679419880688542E-3</v>
      </c>
      <c r="E770" s="21">
        <v>1.4597534038323054E-2</v>
      </c>
      <c r="G770" s="21">
        <v>2.0211000000000001</v>
      </c>
      <c r="H770" s="21">
        <v>7.3166725870576418E-2</v>
      </c>
      <c r="I770" s="21">
        <f t="shared" si="67"/>
        <v>3.6583362935288209E-3</v>
      </c>
      <c r="J770" s="21">
        <v>1.3900107913250177E-2</v>
      </c>
      <c r="L770" s="21">
        <v>25.984400000000001</v>
      </c>
      <c r="M770" s="21">
        <v>0.22554162197101324</v>
      </c>
      <c r="N770" s="21">
        <f t="shared" si="68"/>
        <v>1.1277081098550662E-2</v>
      </c>
      <c r="O770" s="21">
        <v>0.10329049811091053</v>
      </c>
      <c r="Q770" s="21">
        <v>16.8612</v>
      </c>
      <c r="R770" s="21">
        <v>0.19428722724193295</v>
      </c>
      <c r="S770" s="21">
        <f t="shared" si="69"/>
        <v>9.714361362096649E-3</v>
      </c>
      <c r="T770" s="21">
        <v>1.4685366866374262E-2</v>
      </c>
      <c r="V770" s="21">
        <v>39.7087</v>
      </c>
      <c r="W770" s="21">
        <v>0.27823115475098625</v>
      </c>
      <c r="X770" s="21">
        <f t="shared" si="70"/>
        <v>1.3911557737549313E-2</v>
      </c>
      <c r="Y770" s="21">
        <v>8.0368499737149129E-2</v>
      </c>
      <c r="AA770" s="21">
        <v>26.388960000000001</v>
      </c>
      <c r="AB770" s="21">
        <v>0.24028040857938451</v>
      </c>
      <c r="AC770" s="21">
        <f t="shared" si="71"/>
        <v>1.2014020428969227E-2</v>
      </c>
      <c r="AD770">
        <v>1.4854262687861219E-2</v>
      </c>
      <c r="AH770" s="12"/>
      <c r="AI770" s="12"/>
      <c r="AR770" s="12"/>
      <c r="AS770" s="12"/>
    </row>
    <row r="771" spans="2:45" x14ac:dyDescent="0.2">
      <c r="B771" s="21">
        <v>2.3361999999999998</v>
      </c>
      <c r="C771" s="21">
        <v>7.942005182541631E-2</v>
      </c>
      <c r="D771" s="21">
        <f t="shared" si="66"/>
        <v>3.9710025912708157E-3</v>
      </c>
      <c r="E771" s="21">
        <v>5.1592635133322351E-3</v>
      </c>
      <c r="G771" s="21">
        <v>2.024</v>
      </c>
      <c r="H771" s="21">
        <v>7.3187352388927068E-2</v>
      </c>
      <c r="I771" s="21">
        <f t="shared" si="67"/>
        <v>3.6593676194463538E-3</v>
      </c>
      <c r="J771" s="21">
        <v>1.3120518282446031E-2</v>
      </c>
      <c r="L771" s="21">
        <v>26.036000000000001</v>
      </c>
      <c r="M771" s="21">
        <v>0.22570910445547135</v>
      </c>
      <c r="N771" s="21">
        <f t="shared" si="68"/>
        <v>1.1285455222773568E-2</v>
      </c>
      <c r="O771" s="21">
        <v>8.2288413522197304E-2</v>
      </c>
      <c r="Q771" s="21">
        <v>16.863</v>
      </c>
      <c r="R771" s="21">
        <v>0.19437407564650336</v>
      </c>
      <c r="S771" s="21">
        <f t="shared" si="69"/>
        <v>9.7187037823251686E-3</v>
      </c>
      <c r="T771" s="21">
        <v>1.696054244415587E-2</v>
      </c>
      <c r="V771" s="21">
        <v>39.790709999999997</v>
      </c>
      <c r="W771" s="21">
        <v>0.27854805531156585</v>
      </c>
      <c r="X771" s="21">
        <f t="shared" si="70"/>
        <v>1.3927402765578294E-2</v>
      </c>
      <c r="Y771" s="21">
        <v>7.7561951561316692E-2</v>
      </c>
      <c r="AA771" s="21">
        <v>26.398769999999999</v>
      </c>
      <c r="AB771" s="21">
        <v>0.24031851722852715</v>
      </c>
      <c r="AC771" s="21">
        <f t="shared" si="71"/>
        <v>1.2015925861426358E-2</v>
      </c>
      <c r="AD771">
        <v>3.0529503435201284E-2</v>
      </c>
      <c r="AH771" s="12"/>
      <c r="AI771" s="12"/>
      <c r="AR771" s="12"/>
      <c r="AS771" s="12"/>
    </row>
    <row r="772" spans="2:45" x14ac:dyDescent="0.2">
      <c r="B772" s="21">
        <v>2.3454000000000002</v>
      </c>
      <c r="C772" s="21">
        <v>7.948187649596998E-2</v>
      </c>
      <c r="D772" s="21">
        <f t="shared" si="66"/>
        <v>3.9740938247984992E-3</v>
      </c>
      <c r="E772" s="21">
        <v>5.3254107822778779E-3</v>
      </c>
      <c r="G772" s="21">
        <v>2.0116000000000001</v>
      </c>
      <c r="H772" s="21">
        <v>7.3208628189495209E-2</v>
      </c>
      <c r="I772" s="21">
        <f t="shared" si="67"/>
        <v>3.6604314094747605E-3</v>
      </c>
      <c r="J772" s="21">
        <v>7.7844717226026802E-3</v>
      </c>
      <c r="L772" s="21">
        <v>26.050699999999999</v>
      </c>
      <c r="M772" s="21">
        <v>0.2258767156539622</v>
      </c>
      <c r="N772" s="21">
        <f t="shared" si="68"/>
        <v>1.129383578269811E-2</v>
      </c>
      <c r="O772" s="21">
        <v>3.3020039370055071E-2</v>
      </c>
      <c r="Q772" s="21">
        <v>16.889600000000002</v>
      </c>
      <c r="R772" s="21">
        <v>0.19446070554002667</v>
      </c>
      <c r="S772" s="21">
        <f t="shared" si="69"/>
        <v>9.7230352770013347E-3</v>
      </c>
      <c r="T772" s="21">
        <v>1.9089578308595728E-2</v>
      </c>
      <c r="V772" s="21">
        <v>39.825290000000003</v>
      </c>
      <c r="W772" s="21">
        <v>0.27886572564905221</v>
      </c>
      <c r="X772" s="21">
        <f t="shared" si="70"/>
        <v>1.3943286282452611E-2</v>
      </c>
      <c r="Y772" s="21">
        <v>0.10686605153181164</v>
      </c>
      <c r="AA772" s="21">
        <v>26.42841</v>
      </c>
      <c r="AB772" s="21">
        <v>0.24035665709209439</v>
      </c>
      <c r="AC772" s="21">
        <f t="shared" si="71"/>
        <v>1.2017832854604719E-2</v>
      </c>
      <c r="AD772">
        <v>5.9804569641458534E-2</v>
      </c>
      <c r="AH772" s="12"/>
      <c r="AI772" s="12"/>
      <c r="AR772" s="12"/>
      <c r="AS772" s="12"/>
    </row>
    <row r="773" spans="2:45" x14ac:dyDescent="0.2">
      <c r="B773" s="21">
        <v>2.3353999999999999</v>
      </c>
      <c r="C773" s="21">
        <v>7.9543816859032418E-2</v>
      </c>
      <c r="D773" s="21">
        <f t="shared" si="66"/>
        <v>3.9771908429516211E-3</v>
      </c>
      <c r="E773" s="21">
        <v>1.5150973566078156E-2</v>
      </c>
      <c r="G773" s="21">
        <v>2.0051999999999999</v>
      </c>
      <c r="H773" s="21">
        <v>7.3229261925237557E-2</v>
      </c>
      <c r="I773" s="21">
        <f t="shared" si="67"/>
        <v>3.661463096261878E-3</v>
      </c>
      <c r="J773" s="21">
        <v>9.084492280804643E-3</v>
      </c>
      <c r="L773" s="21">
        <v>26.048300000000001</v>
      </c>
      <c r="M773" s="21">
        <v>0.22604450034891641</v>
      </c>
      <c r="N773" s="21">
        <f t="shared" si="68"/>
        <v>1.1302225017445822E-2</v>
      </c>
      <c r="O773" s="21">
        <v>4.748460803249805E-2</v>
      </c>
      <c r="Q773" s="21">
        <v>16.897200000000002</v>
      </c>
      <c r="R773" s="21">
        <v>0.19454709111397708</v>
      </c>
      <c r="S773" s="21">
        <f t="shared" si="69"/>
        <v>9.7273545556988555E-3</v>
      </c>
      <c r="T773" s="21">
        <v>2.0867486671854181E-2</v>
      </c>
      <c r="V773" s="21">
        <v>39.897300000000001</v>
      </c>
      <c r="W773" s="21">
        <v>0.27918416168803456</v>
      </c>
      <c r="X773" s="21">
        <f t="shared" si="70"/>
        <v>1.3959208084401729E-2</v>
      </c>
      <c r="Y773" s="21">
        <v>0.13097690090240996</v>
      </c>
      <c r="AA773" s="21">
        <v>26.464549999999999</v>
      </c>
      <c r="AB773" s="21">
        <v>0.24039674718897544</v>
      </c>
      <c r="AC773" s="21">
        <f t="shared" si="71"/>
        <v>1.2019837359448773E-2</v>
      </c>
      <c r="AD773">
        <v>8.2011017064782851E-2</v>
      </c>
      <c r="AH773" s="12"/>
      <c r="AI773" s="12"/>
      <c r="AR773" s="12"/>
      <c r="AS773" s="12"/>
    </row>
    <row r="774" spans="2:45" x14ac:dyDescent="0.2">
      <c r="B774" s="21">
        <v>2.3412000000000002</v>
      </c>
      <c r="C774" s="21">
        <v>7.9606379707808012E-2</v>
      </c>
      <c r="D774" s="21">
        <f t="shared" si="66"/>
        <v>3.9803189853904004E-3</v>
      </c>
      <c r="E774" s="21">
        <v>1.4108578950411626E-2</v>
      </c>
      <c r="G774" s="21">
        <v>2.0108000000000001</v>
      </c>
      <c r="H774" s="21">
        <v>7.3249900640095914E-2</v>
      </c>
      <c r="I774" s="21">
        <f t="shared" si="67"/>
        <v>3.6624950320047959E-3</v>
      </c>
      <c r="J774" s="21">
        <v>1.175925167687121E-2</v>
      </c>
      <c r="L774" s="21">
        <v>26.072900000000001</v>
      </c>
      <c r="M774" s="21">
        <v>0.22621250317047595</v>
      </c>
      <c r="N774" s="21">
        <f t="shared" si="68"/>
        <v>1.1310625158523798E-2</v>
      </c>
      <c r="O774" s="21">
        <v>6.1964893286440739E-2</v>
      </c>
      <c r="Q774" s="21">
        <v>16.901399999999999</v>
      </c>
      <c r="R774" s="21">
        <v>0.19463320650326049</v>
      </c>
      <c r="S774" s="21">
        <f t="shared" si="69"/>
        <v>9.7316603251630246E-3</v>
      </c>
      <c r="T774" s="21">
        <v>1.2382568392703927E-2</v>
      </c>
      <c r="V774" s="21">
        <v>39.990139999999997</v>
      </c>
      <c r="W774" s="21">
        <v>0.27950328058819618</v>
      </c>
      <c r="X774" s="21">
        <f t="shared" si="70"/>
        <v>1.397516402940981E-2</v>
      </c>
      <c r="Y774" s="21">
        <v>0.16355252449900998</v>
      </c>
      <c r="AA774" s="21">
        <v>26.536560000000001</v>
      </c>
      <c r="AB774" s="21">
        <v>0.24043545079932185</v>
      </c>
      <c r="AC774" s="21">
        <f t="shared" si="71"/>
        <v>1.2021772539966093E-2</v>
      </c>
      <c r="AD774">
        <v>8.9109708898637882E-2</v>
      </c>
      <c r="AH774" s="12"/>
      <c r="AI774" s="12"/>
      <c r="AR774" s="12"/>
      <c r="AS774" s="12"/>
    </row>
    <row r="775" spans="2:45" x14ac:dyDescent="0.2">
      <c r="B775" s="21">
        <v>2.3721999999999999</v>
      </c>
      <c r="C775" s="21">
        <v>7.9669068121132974E-2</v>
      </c>
      <c r="D775" s="21">
        <f t="shared" si="66"/>
        <v>3.9834534060566489E-3</v>
      </c>
      <c r="E775" s="21">
        <v>1.407970170138551E-2</v>
      </c>
      <c r="G775" s="21">
        <v>2.0261999999999998</v>
      </c>
      <c r="H775" s="21">
        <v>7.3271191177882902E-2</v>
      </c>
      <c r="I775" s="21">
        <f t="shared" si="67"/>
        <v>3.6635595588941452E-3</v>
      </c>
      <c r="J775" s="21">
        <v>1.2714361958037749E-2</v>
      </c>
      <c r="L775" s="21">
        <v>26.1539</v>
      </c>
      <c r="M775" s="21">
        <v>0.22638076859423281</v>
      </c>
      <c r="N775" s="21">
        <f t="shared" si="68"/>
        <v>1.1319038429711641E-2</v>
      </c>
      <c r="O775" s="21">
        <v>8.1855848905255338E-2</v>
      </c>
      <c r="Q775" s="21">
        <v>16.920400000000001</v>
      </c>
      <c r="R775" s="21">
        <v>0.19471902578717895</v>
      </c>
      <c r="S775" s="21">
        <f t="shared" si="69"/>
        <v>9.7359512893589479E-3</v>
      </c>
      <c r="T775" s="21">
        <v>2.1983971433751727E-2</v>
      </c>
      <c r="V775" s="21">
        <v>40.113799999999998</v>
      </c>
      <c r="W775" s="21">
        <v>0.2798207182475696</v>
      </c>
      <c r="X775" s="21">
        <f t="shared" si="70"/>
        <v>1.3991035912378481E-2</v>
      </c>
      <c r="Y775" s="21">
        <v>0.16680274359254338</v>
      </c>
      <c r="AA775" s="21">
        <v>26.59985</v>
      </c>
      <c r="AB775" s="21">
        <v>0.24047368711301373</v>
      </c>
      <c r="AC775" s="21">
        <f t="shared" si="71"/>
        <v>1.2023684355650687E-2</v>
      </c>
      <c r="AD775">
        <v>8.0582655577983636E-2</v>
      </c>
      <c r="AH775" s="12"/>
      <c r="AI775" s="12"/>
      <c r="AR775" s="12"/>
      <c r="AS775" s="12"/>
    </row>
    <row r="776" spans="2:45" x14ac:dyDescent="0.2">
      <c r="B776" s="21">
        <v>2.3487</v>
      </c>
      <c r="C776" s="21">
        <v>7.9732388765770185E-2</v>
      </c>
      <c r="D776" s="21">
        <f t="shared" ref="D776:D839" si="72">0.05*C776</f>
        <v>3.9866194382885091E-3</v>
      </c>
      <c r="E776" s="21">
        <v>1.6230588405846503E-2</v>
      </c>
      <c r="G776" s="21">
        <v>1.9937</v>
      </c>
      <c r="H776" s="21">
        <v>7.3293134036091723E-2</v>
      </c>
      <c r="I776" s="21">
        <f t="shared" ref="I776:I839" si="73">0.05*H776</f>
        <v>3.6646567018045863E-3</v>
      </c>
      <c r="J776" s="21">
        <v>2.5111849792478456E-2</v>
      </c>
      <c r="L776" s="21">
        <v>26.1814</v>
      </c>
      <c r="M776" s="21">
        <v>0.22654934093894125</v>
      </c>
      <c r="N776" s="21">
        <f t="shared" ref="N776:N839" si="74">0.05*M776</f>
        <v>1.1327467046947063E-2</v>
      </c>
      <c r="O776" s="21">
        <v>0.10557313578747213</v>
      </c>
      <c r="Q776" s="21">
        <v>16.891100000000002</v>
      </c>
      <c r="R776" s="21">
        <v>0.19480452299047077</v>
      </c>
      <c r="S776" s="21">
        <f t="shared" ref="S776:S839" si="75">0.05*R776</f>
        <v>9.7402261495235388E-3</v>
      </c>
      <c r="T776" s="21">
        <v>2.3312292894522794E-2</v>
      </c>
      <c r="V776" s="21">
        <v>40.231409999999997</v>
      </c>
      <c r="W776" s="21">
        <v>0.28014126639254538</v>
      </c>
      <c r="X776" s="21">
        <f t="shared" ref="X776:X839" si="76">0.05*W776</f>
        <v>1.4007063319627269E-2</v>
      </c>
      <c r="Y776" s="21">
        <v>0.14583000696016085</v>
      </c>
      <c r="AA776" s="21">
        <v>26.640989999999999</v>
      </c>
      <c r="AB776" s="21">
        <v>0.24051245584756537</v>
      </c>
      <c r="AC776" s="21">
        <f t="shared" ref="AC776:AC839" si="77">0.05*AB776</f>
        <v>1.2025622792378269E-2</v>
      </c>
      <c r="AD776">
        <v>5.3362821608306139E-2</v>
      </c>
      <c r="AH776" s="12"/>
      <c r="AI776" s="12"/>
      <c r="AR776" s="12"/>
      <c r="AS776" s="12"/>
    </row>
    <row r="777" spans="2:45" x14ac:dyDescent="0.2">
      <c r="B777" s="21">
        <v>2.3527999999999998</v>
      </c>
      <c r="C777" s="21">
        <v>7.9796847572233334E-2</v>
      </c>
      <c r="D777" s="21">
        <f t="shared" si="72"/>
        <v>3.9898423786116667E-3</v>
      </c>
      <c r="E777" s="21">
        <v>1.5867198870626157E-2</v>
      </c>
      <c r="G777" s="21">
        <v>2.0200999999999998</v>
      </c>
      <c r="H777" s="21">
        <v>7.3313793104776245E-2</v>
      </c>
      <c r="I777" s="21">
        <f t="shared" si="73"/>
        <v>3.6656896552388126E-3</v>
      </c>
      <c r="J777" s="21">
        <v>2.6474081664903913E-2</v>
      </c>
      <c r="L777" s="21">
        <v>26.249500000000001</v>
      </c>
      <c r="M777" s="21">
        <v>0.22671826436420256</v>
      </c>
      <c r="N777" s="21">
        <f t="shared" si="74"/>
        <v>1.1335913218210128E-2</v>
      </c>
      <c r="O777" s="21">
        <v>0.11159594526684152</v>
      </c>
      <c r="Q777" s="21">
        <v>16.8599</v>
      </c>
      <c r="R777" s="21">
        <v>0.19488967208441857</v>
      </c>
      <c r="S777" s="21">
        <f t="shared" si="75"/>
        <v>9.7444836042209285E-3</v>
      </c>
      <c r="T777" s="21">
        <v>2.403399675459806E-2</v>
      </c>
      <c r="V777" s="21">
        <v>40.302289999999999</v>
      </c>
      <c r="W777" s="21">
        <v>0.28046295999549287</v>
      </c>
      <c r="X777" s="21">
        <f t="shared" si="76"/>
        <v>1.4023147999774645E-2</v>
      </c>
      <c r="Y777" s="21">
        <v>0.10543564876264774</v>
      </c>
      <c r="AA777" s="21">
        <v>26.661529999999999</v>
      </c>
      <c r="AB777" s="21">
        <v>0.24055075809760232</v>
      </c>
      <c r="AC777" s="21">
        <f t="shared" si="77"/>
        <v>1.2027537904880117E-2</v>
      </c>
      <c r="AD777">
        <v>2.6902153259543996E-2</v>
      </c>
      <c r="AH777" s="12"/>
      <c r="AI777" s="12"/>
      <c r="AR777" s="12"/>
      <c r="AS777" s="12"/>
    </row>
    <row r="778" spans="2:45" x14ac:dyDescent="0.2">
      <c r="B778" s="21">
        <v>2.3279999999999998</v>
      </c>
      <c r="C778" s="21">
        <v>7.9860444226868221E-2</v>
      </c>
      <c r="D778" s="21">
        <f t="shared" si="72"/>
        <v>3.9930222113434112E-3</v>
      </c>
      <c r="E778" s="21">
        <v>1.1920570456148544E-2</v>
      </c>
      <c r="G778" s="21">
        <v>2.0617000000000001</v>
      </c>
      <c r="H778" s="21">
        <v>7.3335106306184519E-2</v>
      </c>
      <c r="I778" s="21">
        <f t="shared" si="73"/>
        <v>3.6667553153092261E-3</v>
      </c>
      <c r="J778" s="21">
        <v>2.6517673351936461E-2</v>
      </c>
      <c r="L778" s="21">
        <v>26.353400000000001</v>
      </c>
      <c r="M778" s="21">
        <v>0.22688758286813027</v>
      </c>
      <c r="N778" s="21">
        <f t="shared" si="74"/>
        <v>1.1344379143406514E-2</v>
      </c>
      <c r="O778" s="21">
        <v>0.10409349163132085</v>
      </c>
      <c r="Q778" s="21">
        <v>16.911000000000001</v>
      </c>
      <c r="R778" s="21">
        <v>0.19497444698803365</v>
      </c>
      <c r="S778" s="21">
        <f t="shared" si="75"/>
        <v>9.7487223494016825E-3</v>
      </c>
      <c r="T778" s="21">
        <v>1.8654758106178407E-2</v>
      </c>
      <c r="V778" s="21">
        <v>40.348930000000003</v>
      </c>
      <c r="W778" s="21">
        <v>0.28078492476801148</v>
      </c>
      <c r="X778" s="21">
        <f t="shared" si="76"/>
        <v>1.4039246238400575E-2</v>
      </c>
      <c r="Y778" s="21">
        <v>8.2747601959213227E-2</v>
      </c>
      <c r="AA778" s="21">
        <v>26.6631</v>
      </c>
      <c r="AB778" s="21">
        <v>0.24058959351992787</v>
      </c>
      <c r="AC778" s="21">
        <f t="shared" si="77"/>
        <v>1.2029479675996393E-2</v>
      </c>
      <c r="AD778">
        <v>9.0248307463358345E-3</v>
      </c>
      <c r="AH778" s="12"/>
      <c r="AI778" s="12"/>
      <c r="AR778" s="12"/>
      <c r="AS778" s="12"/>
    </row>
    <row r="779" spans="2:45" x14ac:dyDescent="0.2">
      <c r="B779" s="21">
        <v>2.3555999999999999</v>
      </c>
      <c r="C779" s="21">
        <v>7.9925188804046365E-2</v>
      </c>
      <c r="D779" s="21">
        <f t="shared" si="72"/>
        <v>3.9962594402023184E-3</v>
      </c>
      <c r="E779" s="21">
        <v>1.9444073647258253E-2</v>
      </c>
      <c r="G779" s="21">
        <v>2.0491999999999999</v>
      </c>
      <c r="H779" s="21">
        <v>7.3357074454060756E-2</v>
      </c>
      <c r="I779" s="21">
        <f t="shared" si="73"/>
        <v>3.667853722703038E-3</v>
      </c>
      <c r="J779" s="21">
        <v>1.5467869924459648E-2</v>
      </c>
      <c r="L779" s="21">
        <v>26.415299999999998</v>
      </c>
      <c r="M779" s="21">
        <v>0.22705734028498764</v>
      </c>
      <c r="N779" s="21">
        <f t="shared" si="74"/>
        <v>1.1352867014249382E-2</v>
      </c>
      <c r="O779" s="21">
        <v>8.7662876977657511E-2</v>
      </c>
      <c r="Q779" s="21">
        <v>16.8813</v>
      </c>
      <c r="R779" s="21">
        <v>0.1950588215693112</v>
      </c>
      <c r="S779" s="21">
        <f t="shared" si="75"/>
        <v>9.7529410784655615E-3</v>
      </c>
      <c r="T779" s="21">
        <v>1.9567013057695655E-2</v>
      </c>
      <c r="V779" s="21">
        <v>40.376840000000001</v>
      </c>
      <c r="W779" s="21">
        <v>0.28110525714493284</v>
      </c>
      <c r="X779" s="21">
        <f t="shared" si="76"/>
        <v>1.4055262857246642E-2</v>
      </c>
      <c r="Y779" s="21">
        <v>7.9388126001310233E-2</v>
      </c>
      <c r="AA779" s="21">
        <v>26.66048</v>
      </c>
      <c r="AB779" s="21">
        <v>0.24062796326909389</v>
      </c>
      <c r="AC779" s="21">
        <f t="shared" si="77"/>
        <v>1.2031398163454695E-2</v>
      </c>
      <c r="AD779">
        <v>1.0172208216508808E-2</v>
      </c>
      <c r="AH779" s="12"/>
      <c r="AI779" s="12"/>
      <c r="AR779" s="12"/>
      <c r="AS779" s="12"/>
    </row>
    <row r="780" spans="2:45" x14ac:dyDescent="0.2">
      <c r="B780" s="21">
        <v>2.3574000000000002</v>
      </c>
      <c r="C780" s="21">
        <v>7.9990083668477152E-2</v>
      </c>
      <c r="D780" s="21">
        <f t="shared" si="72"/>
        <v>3.9995041834238578E-3</v>
      </c>
      <c r="E780" s="21">
        <v>2.6209292245308834E-2</v>
      </c>
      <c r="G780" s="21">
        <v>2.0371999999999999</v>
      </c>
      <c r="H780" s="21">
        <v>7.3378407347720873E-2</v>
      </c>
      <c r="I780" s="21">
        <f t="shared" si="73"/>
        <v>3.6689203673860439E-3</v>
      </c>
      <c r="J780" s="21">
        <v>1.6961869000791295E-2</v>
      </c>
      <c r="L780" s="21">
        <v>26.414899999999999</v>
      </c>
      <c r="M780" s="21">
        <v>0.2272275802828041</v>
      </c>
      <c r="N780" s="21">
        <f t="shared" si="74"/>
        <v>1.1361379014140206E-2</v>
      </c>
      <c r="O780" s="21">
        <v>6.3236872155412474E-2</v>
      </c>
      <c r="Q780" s="21">
        <v>16.892700000000001</v>
      </c>
      <c r="R780" s="21">
        <v>0.19514276964656058</v>
      </c>
      <c r="S780" s="21">
        <f t="shared" si="75"/>
        <v>9.7571384823280302E-3</v>
      </c>
      <c r="T780" s="21">
        <v>2.5485446827552539E-2</v>
      </c>
      <c r="V780" s="21">
        <v>40.453000000000003</v>
      </c>
      <c r="W780" s="21">
        <v>0.28142909339698241</v>
      </c>
      <c r="X780" s="21">
        <f t="shared" si="76"/>
        <v>1.4071454669849121E-2</v>
      </c>
      <c r="Y780" s="21">
        <v>0.11518471200641142</v>
      </c>
      <c r="AA780" s="21">
        <v>26.657340000000001</v>
      </c>
      <c r="AB780" s="21">
        <v>0.24066736652145956</v>
      </c>
      <c r="AC780" s="21">
        <f t="shared" si="77"/>
        <v>1.2033368326072979E-2</v>
      </c>
      <c r="AD780">
        <v>9.8204337989729745E-3</v>
      </c>
      <c r="AH780" s="12"/>
      <c r="AI780" s="12"/>
      <c r="AR780" s="12"/>
      <c r="AS780" s="12"/>
    </row>
    <row r="781" spans="2:45" x14ac:dyDescent="0.2">
      <c r="B781" s="21">
        <v>2.3140999999999998</v>
      </c>
      <c r="C781" s="21">
        <v>8.0055634781563426E-2</v>
      </c>
      <c r="D781" s="21">
        <f t="shared" si="72"/>
        <v>4.0027817390781715E-3</v>
      </c>
      <c r="E781" s="21">
        <v>2.3981972395947845E-2</v>
      </c>
      <c r="G781" s="21">
        <v>2.0377999999999998</v>
      </c>
      <c r="H781" s="21">
        <v>7.3400396784171332E-2</v>
      </c>
      <c r="I781" s="21">
        <f t="shared" si="73"/>
        <v>3.6700198392085668E-3</v>
      </c>
      <c r="J781" s="21">
        <v>2.3603453137200209E-2</v>
      </c>
      <c r="L781" s="21">
        <v>26.482900000000001</v>
      </c>
      <c r="M781" s="21">
        <v>0.22739834636097109</v>
      </c>
      <c r="N781" s="21">
        <f t="shared" si="74"/>
        <v>1.1369917318048555E-2</v>
      </c>
      <c r="O781" s="21">
        <v>6.307354437480131E-2</v>
      </c>
      <c r="Q781" s="21">
        <v>16.900300000000001</v>
      </c>
      <c r="R781" s="21">
        <v>0.19522626498980747</v>
      </c>
      <c r="S781" s="21">
        <f t="shared" si="75"/>
        <v>9.7613132494903734E-3</v>
      </c>
      <c r="T781" s="21">
        <v>4.2322334529182257E-2</v>
      </c>
      <c r="V781" s="21">
        <v>40.498939999999997</v>
      </c>
      <c r="W781" s="21">
        <v>0.28175358471772244</v>
      </c>
      <c r="X781" s="21">
        <f t="shared" si="76"/>
        <v>1.4087679235886122E-2</v>
      </c>
      <c r="Y781" s="21">
        <v>0.14314503093017114</v>
      </c>
      <c r="AA781" s="21">
        <v>26.638359999999999</v>
      </c>
      <c r="AB781" s="21">
        <v>0.24070872688789482</v>
      </c>
      <c r="AC781" s="21">
        <f t="shared" si="77"/>
        <v>1.2035436344394742E-2</v>
      </c>
      <c r="AD781">
        <v>8.8766367504820847E-3</v>
      </c>
      <c r="AH781" s="12"/>
      <c r="AI781" s="12"/>
      <c r="AR781" s="12"/>
      <c r="AS781" s="12"/>
    </row>
    <row r="782" spans="2:45" x14ac:dyDescent="0.2">
      <c r="B782" s="21">
        <v>2.3805000000000001</v>
      </c>
      <c r="C782" s="21">
        <v>8.01218468003113E-2</v>
      </c>
      <c r="D782" s="21">
        <f t="shared" si="72"/>
        <v>4.0060923400155653E-3</v>
      </c>
      <c r="E782" s="21">
        <v>2.4141975892623308E-2</v>
      </c>
      <c r="G782" s="21">
        <v>2.0771000000000002</v>
      </c>
      <c r="H782" s="21">
        <v>7.3422398173678155E-2</v>
      </c>
      <c r="I782" s="21">
        <f t="shared" si="73"/>
        <v>3.6711199086839081E-3</v>
      </c>
      <c r="J782" s="21">
        <v>2.6945927336055886E-2</v>
      </c>
      <c r="L782" s="21">
        <v>26.514099999999999</v>
      </c>
      <c r="M782" s="21">
        <v>0.22756968184781454</v>
      </c>
      <c r="N782" s="21">
        <f t="shared" si="74"/>
        <v>1.1378484092390728E-2</v>
      </c>
      <c r="O782" s="21">
        <v>8.1816379778134732E-2</v>
      </c>
      <c r="Q782" s="21">
        <v>16.947900000000001</v>
      </c>
      <c r="R782" s="21">
        <v>0.19530928132226996</v>
      </c>
      <c r="S782" s="21">
        <f t="shared" si="75"/>
        <v>9.7654640661134981E-3</v>
      </c>
      <c r="T782" s="21">
        <v>5.88828328122891E-2</v>
      </c>
      <c r="V782" s="21">
        <v>40.639760000000003</v>
      </c>
      <c r="W782" s="21">
        <v>0.28207833113595754</v>
      </c>
      <c r="X782" s="21">
        <f t="shared" si="76"/>
        <v>1.4103916556797878E-2</v>
      </c>
      <c r="Y782" s="21">
        <v>0.15579556469938416</v>
      </c>
      <c r="AA782" s="21">
        <v>26.657959999999999</v>
      </c>
      <c r="AB782" s="21">
        <v>0.2407477008052665</v>
      </c>
      <c r="AC782" s="21">
        <f t="shared" si="77"/>
        <v>1.2037385040263325E-2</v>
      </c>
      <c r="AD782">
        <v>8.2772229642561704E-3</v>
      </c>
      <c r="AH782" s="12"/>
      <c r="AI782" s="12"/>
      <c r="AR782" s="12"/>
      <c r="AS782" s="12"/>
    </row>
    <row r="783" spans="2:45" x14ac:dyDescent="0.2">
      <c r="B783" s="21">
        <v>2.3553999999999999</v>
      </c>
      <c r="C783" s="21">
        <v>8.0188223723406352E-2</v>
      </c>
      <c r="D783" s="21">
        <f t="shared" si="72"/>
        <v>4.0094111861703179E-3</v>
      </c>
      <c r="E783" s="21">
        <v>2.9492575336853889E-2</v>
      </c>
      <c r="G783" s="21">
        <v>2.0118999999999998</v>
      </c>
      <c r="H783" s="21">
        <v>7.3443767449491659E-2</v>
      </c>
      <c r="I783" s="21">
        <f t="shared" si="73"/>
        <v>3.6721883724745831E-3</v>
      </c>
      <c r="J783" s="21">
        <v>3.2873743321988814E-2</v>
      </c>
      <c r="L783" s="21">
        <v>26.559699999999999</v>
      </c>
      <c r="M783" s="21">
        <v>0.22774162989814678</v>
      </c>
      <c r="N783" s="21">
        <f t="shared" si="74"/>
        <v>1.1387081494907339E-2</v>
      </c>
      <c r="O783" s="21">
        <v>9.6839403137359822E-2</v>
      </c>
      <c r="Q783" s="21">
        <v>16.981300000000001</v>
      </c>
      <c r="R783" s="21">
        <v>0.1953917923219092</v>
      </c>
      <c r="S783" s="21">
        <f t="shared" si="75"/>
        <v>9.7695896160954615E-3</v>
      </c>
      <c r="T783" s="21">
        <v>6.9372977447994644E-2</v>
      </c>
      <c r="V783" s="21">
        <v>40.730089999999997</v>
      </c>
      <c r="W783" s="21">
        <v>0.28240141512884348</v>
      </c>
      <c r="X783" s="21">
        <f t="shared" si="76"/>
        <v>1.4120070756442175E-2</v>
      </c>
      <c r="Y783" s="21">
        <v>0.15584232984013113</v>
      </c>
      <c r="AA783" s="21">
        <v>26.655339999999999</v>
      </c>
      <c r="AB783" s="21">
        <v>0.24078720974526352</v>
      </c>
      <c r="AC783" s="21">
        <f t="shared" si="77"/>
        <v>1.2039360487263177E-2</v>
      </c>
      <c r="AD783">
        <v>7.6063756152323974E-3</v>
      </c>
      <c r="AH783" s="12"/>
      <c r="AI783" s="12"/>
      <c r="AR783" s="12"/>
      <c r="AS783" s="12"/>
    </row>
    <row r="784" spans="2:45" x14ac:dyDescent="0.2">
      <c r="B784" s="21">
        <v>2.3591000000000002</v>
      </c>
      <c r="C784" s="21">
        <v>8.0255771744682985E-2</v>
      </c>
      <c r="D784" s="21">
        <f t="shared" si="72"/>
        <v>4.0127885872341491E-3</v>
      </c>
      <c r="E784" s="21">
        <v>1.46758304705389E-2</v>
      </c>
      <c r="G784" s="21">
        <v>2.0108000000000001</v>
      </c>
      <c r="H784" s="21">
        <v>7.3465795667833955E-2</v>
      </c>
      <c r="I784" s="21">
        <f t="shared" si="73"/>
        <v>3.673289783391698E-3</v>
      </c>
      <c r="J784" s="21">
        <v>3.3169911064095517E-2</v>
      </c>
      <c r="L784" s="21">
        <v>26.632899999999999</v>
      </c>
      <c r="M784" s="21">
        <v>0.2279142334908012</v>
      </c>
      <c r="N784" s="21">
        <f t="shared" si="74"/>
        <v>1.139571167454006E-2</v>
      </c>
      <c r="O784" s="21">
        <v>0.13952972801521593</v>
      </c>
      <c r="Q784" s="21">
        <v>17.034500000000001</v>
      </c>
      <c r="R784" s="21">
        <v>0.19547377162305332</v>
      </c>
      <c r="S784" s="21">
        <f t="shared" si="75"/>
        <v>9.7736885811526668E-3</v>
      </c>
      <c r="T784" s="21">
        <v>5.7733889527728573E-2</v>
      </c>
      <c r="V784" s="21">
        <v>40.826140000000002</v>
      </c>
      <c r="W784" s="21">
        <v>0.28272800076631815</v>
      </c>
      <c r="X784" s="21">
        <f t="shared" si="76"/>
        <v>1.4136400038315908E-2</v>
      </c>
      <c r="Y784" s="21">
        <v>0.12798261495218768</v>
      </c>
      <c r="AA784" s="21">
        <v>26.648209999999999</v>
      </c>
      <c r="AB784" s="21">
        <v>0.24082675452715716</v>
      </c>
      <c r="AC784" s="21">
        <f t="shared" si="77"/>
        <v>1.2041337726357858E-2</v>
      </c>
      <c r="AD784">
        <v>4.1975981227361193E-3</v>
      </c>
      <c r="AH784" s="12"/>
      <c r="AI784" s="12"/>
      <c r="AR784" s="12"/>
      <c r="AS784" s="12"/>
    </row>
    <row r="785" spans="2:45" x14ac:dyDescent="0.2">
      <c r="B785" s="21">
        <v>2.3904999999999998</v>
      </c>
      <c r="C785" s="21">
        <v>8.0323494199650694E-2</v>
      </c>
      <c r="D785" s="21">
        <f t="shared" si="72"/>
        <v>4.0161747099825345E-3</v>
      </c>
      <c r="E785" s="21">
        <v>1.6539286562605945E-2</v>
      </c>
      <c r="G785" s="21">
        <v>1.9922</v>
      </c>
      <c r="H785" s="21">
        <v>7.3488483407352242E-2</v>
      </c>
      <c r="I785" s="21">
        <f t="shared" si="73"/>
        <v>3.6744241703676123E-3</v>
      </c>
      <c r="J785" s="21">
        <v>7.9368129623923894E-3</v>
      </c>
      <c r="L785" s="21">
        <v>26.723400000000002</v>
      </c>
      <c r="M785" s="21">
        <v>0.22808753542614385</v>
      </c>
      <c r="N785" s="21">
        <f t="shared" si="74"/>
        <v>1.1404376771307193E-2</v>
      </c>
      <c r="O785" s="21">
        <v>0.13710869775473744</v>
      </c>
      <c r="Q785" s="21">
        <v>17.076000000000001</v>
      </c>
      <c r="R785" s="21">
        <v>0.19555519281809544</v>
      </c>
      <c r="S785" s="21">
        <f t="shared" si="75"/>
        <v>9.7777596409047724E-3</v>
      </c>
      <c r="T785" s="21">
        <v>4.4331444821931604E-2</v>
      </c>
      <c r="V785" s="21">
        <v>40.894629999999999</v>
      </c>
      <c r="W785" s="21">
        <v>0.28305530358244108</v>
      </c>
      <c r="X785" s="21">
        <f t="shared" si="76"/>
        <v>1.4152765179122055E-2</v>
      </c>
      <c r="Y785" s="21">
        <v>0.10790897335254433</v>
      </c>
      <c r="AA785" s="21">
        <v>26.64893</v>
      </c>
      <c r="AB785" s="21">
        <v>0.24086583603033102</v>
      </c>
      <c r="AC785" s="21">
        <f t="shared" si="77"/>
        <v>1.2043291801516552E-2</v>
      </c>
      <c r="AD785">
        <v>2.8942131918709532E-3</v>
      </c>
      <c r="AH785" s="12"/>
      <c r="AI785" s="12"/>
      <c r="AR785" s="12"/>
      <c r="AS785" s="12"/>
    </row>
    <row r="786" spans="2:45" x14ac:dyDescent="0.2">
      <c r="B786" s="21">
        <v>2.3685</v>
      </c>
      <c r="C786" s="21">
        <v>8.0391396066982979E-2</v>
      </c>
      <c r="D786" s="21">
        <f t="shared" si="72"/>
        <v>4.0195698033491491E-3</v>
      </c>
      <c r="E786" s="21">
        <v>1.7811456987006903E-2</v>
      </c>
      <c r="G786" s="21">
        <v>2.0051999999999999</v>
      </c>
      <c r="H786" s="21">
        <v>7.3510542040001778E-2</v>
      </c>
      <c r="I786" s="21">
        <f t="shared" si="73"/>
        <v>3.675527102000089E-3</v>
      </c>
      <c r="J786" s="21">
        <v>7.5751567640545154E-3</v>
      </c>
      <c r="L786" s="21">
        <v>26.8644</v>
      </c>
      <c r="M786" s="21">
        <v>0.22826157832357127</v>
      </c>
      <c r="N786" s="21">
        <f t="shared" si="74"/>
        <v>1.1413078916178564E-2</v>
      </c>
      <c r="O786" s="21">
        <v>0.12478339232445956</v>
      </c>
      <c r="Q786" s="21">
        <v>17.0779</v>
      </c>
      <c r="R786" s="21">
        <v>0.19563602945926586</v>
      </c>
      <c r="S786" s="21">
        <f t="shared" si="75"/>
        <v>9.7818014729632932E-3</v>
      </c>
      <c r="T786" s="21">
        <v>2.0827025711799941E-2</v>
      </c>
      <c r="V786" s="21">
        <v>40.960760000000001</v>
      </c>
      <c r="W786" s="21">
        <v>0.28338036901895813</v>
      </c>
      <c r="X786" s="21">
        <f t="shared" si="76"/>
        <v>1.4169018450947908E-2</v>
      </c>
      <c r="Y786" s="21">
        <v>0.10363917936764852</v>
      </c>
      <c r="AA786" s="21">
        <v>26.651240000000001</v>
      </c>
      <c r="AB786" s="21">
        <v>0.24090545367874125</v>
      </c>
      <c r="AC786" s="21">
        <f t="shared" si="77"/>
        <v>1.2045272683937062E-2</v>
      </c>
      <c r="AD786">
        <v>3.9522563175990975E-3</v>
      </c>
      <c r="AH786" s="12"/>
      <c r="AI786" s="12"/>
      <c r="AR786" s="12"/>
      <c r="AS786" s="12"/>
    </row>
    <row r="787" spans="2:45" x14ac:dyDescent="0.2">
      <c r="B787" s="21">
        <v>2.3893</v>
      </c>
      <c r="C787" s="21">
        <v>8.0459982582016532E-2</v>
      </c>
      <c r="D787" s="21">
        <f t="shared" si="72"/>
        <v>4.0229991291008266E-3</v>
      </c>
      <c r="E787" s="21">
        <v>1.6707273864996614E-2</v>
      </c>
      <c r="G787" s="21">
        <v>2.0021</v>
      </c>
      <c r="H787" s="21">
        <v>7.3533261718785631E-2</v>
      </c>
      <c r="I787" s="21">
        <f t="shared" si="73"/>
        <v>3.6766630859392819E-3</v>
      </c>
      <c r="J787" s="21">
        <v>1.0489661577000457E-2</v>
      </c>
      <c r="L787" s="21">
        <v>26.866599999999998</v>
      </c>
      <c r="M787" s="21">
        <v>0.22843640461898718</v>
      </c>
      <c r="N787" s="21">
        <f t="shared" si="74"/>
        <v>1.142182023094936E-2</v>
      </c>
      <c r="O787" s="21">
        <v>9.733329337898726E-2</v>
      </c>
      <c r="Q787" s="21">
        <v>17.088200000000001</v>
      </c>
      <c r="R787" s="21">
        <v>0.19571625506047907</v>
      </c>
      <c r="S787" s="21">
        <f t="shared" si="75"/>
        <v>9.7858127530239536E-3</v>
      </c>
      <c r="T787" s="21">
        <v>8.1961576363566036E-3</v>
      </c>
      <c r="V787" s="21">
        <v>41.000399999999999</v>
      </c>
      <c r="W787" s="21">
        <v>0.28370901247812202</v>
      </c>
      <c r="X787" s="21">
        <f t="shared" si="76"/>
        <v>1.4185450623906103E-2</v>
      </c>
      <c r="Y787" s="21">
        <v>0.10959648753495572</v>
      </c>
      <c r="AA787" s="21">
        <v>26.649139999999999</v>
      </c>
      <c r="AB787" s="21">
        <v>0.24094560781601393</v>
      </c>
      <c r="AC787" s="21">
        <f t="shared" si="77"/>
        <v>1.2047280390800698E-2</v>
      </c>
      <c r="AD787">
        <v>9.6093012232945311E-3</v>
      </c>
      <c r="AH787" s="12"/>
      <c r="AI787" s="12"/>
      <c r="AR787" s="12"/>
      <c r="AS787" s="12"/>
    </row>
    <row r="788" spans="2:45" x14ac:dyDescent="0.2">
      <c r="B788" s="21">
        <v>2.3508</v>
      </c>
      <c r="C788" s="21">
        <v>8.0529258328707345E-2</v>
      </c>
      <c r="D788" s="21">
        <f t="shared" si="72"/>
        <v>4.0264629164353674E-3</v>
      </c>
      <c r="E788" s="21">
        <v>1.4762892670476202E-2</v>
      </c>
      <c r="G788" s="21">
        <v>1.9948999999999999</v>
      </c>
      <c r="H788" s="21">
        <v>7.3555354343463816E-2</v>
      </c>
      <c r="I788" s="21">
        <f t="shared" si="73"/>
        <v>3.6777677171731908E-3</v>
      </c>
      <c r="J788" s="21">
        <v>1.3047490180107509E-2</v>
      </c>
      <c r="L788" s="21">
        <v>26.941700000000001</v>
      </c>
      <c r="M788" s="21">
        <v>0.22861205656226471</v>
      </c>
      <c r="N788" s="21">
        <f t="shared" si="74"/>
        <v>1.1430602828113236E-2</v>
      </c>
      <c r="O788" s="21">
        <v>8.1478800923922387E-2</v>
      </c>
      <c r="Q788" s="21">
        <v>17.076899999999998</v>
      </c>
      <c r="R788" s="21">
        <v>0.19579584309925405</v>
      </c>
      <c r="S788" s="21">
        <f t="shared" si="75"/>
        <v>9.7897921549627027E-3</v>
      </c>
      <c r="T788" s="21">
        <v>8.713036210186053E-3</v>
      </c>
      <c r="V788" s="21">
        <v>41.098619999999997</v>
      </c>
      <c r="W788" s="21">
        <v>0.28403540359790819</v>
      </c>
      <c r="X788" s="21">
        <f t="shared" si="76"/>
        <v>1.420177017989541E-2</v>
      </c>
      <c r="Y788" s="21">
        <v>0.14100328549363522</v>
      </c>
      <c r="AA788" s="21">
        <v>26.65785</v>
      </c>
      <c r="AB788" s="21">
        <v>0.24098772515841699</v>
      </c>
      <c r="AC788" s="21">
        <f t="shared" si="77"/>
        <v>1.204938625792085E-2</v>
      </c>
      <c r="AD788">
        <v>1.3664946761696769E-2</v>
      </c>
      <c r="AH788" s="12"/>
      <c r="AI788" s="12"/>
      <c r="AR788" s="12"/>
      <c r="AS788" s="12"/>
    </row>
    <row r="789" spans="2:45" x14ac:dyDescent="0.2">
      <c r="B789" s="21">
        <v>2.3822000000000001</v>
      </c>
      <c r="C789" s="21">
        <v>8.0599227966434747E-2</v>
      </c>
      <c r="D789" s="21">
        <f t="shared" si="72"/>
        <v>4.0299613983217379E-3</v>
      </c>
      <c r="E789" s="21">
        <v>1.5307775801859647E-2</v>
      </c>
      <c r="G789" s="21">
        <v>2.0188999999999999</v>
      </c>
      <c r="H789" s="21">
        <v>7.3578109780141468E-2</v>
      </c>
      <c r="I789" s="21">
        <f t="shared" si="73"/>
        <v>3.6789054890070737E-3</v>
      </c>
      <c r="J789" s="21">
        <v>1.3727417819823267E-2</v>
      </c>
      <c r="L789" s="21">
        <v>26.976400000000002</v>
      </c>
      <c r="M789" s="21">
        <v>0.2287885762146919</v>
      </c>
      <c r="N789" s="21">
        <f t="shared" si="74"/>
        <v>1.1439428810734596E-2</v>
      </c>
      <c r="O789" s="21">
        <v>8.9397947403730735E-2</v>
      </c>
      <c r="Q789" s="21">
        <v>17.0944</v>
      </c>
      <c r="R789" s="21">
        <v>0.19587476701871004</v>
      </c>
      <c r="S789" s="21">
        <f t="shared" si="75"/>
        <v>9.7937383509355026E-3</v>
      </c>
      <c r="T789" s="21">
        <v>8.4241913558521474E-3</v>
      </c>
      <c r="V789" s="21">
        <v>41.169559999999997</v>
      </c>
      <c r="W789" s="21">
        <v>0.28436489742759569</v>
      </c>
      <c r="X789" s="21">
        <f t="shared" si="76"/>
        <v>1.4218244871379786E-2</v>
      </c>
      <c r="Y789" s="21">
        <v>0.18819485997231808</v>
      </c>
      <c r="AA789" s="21">
        <v>26.671700000000001</v>
      </c>
      <c r="AB789" s="21">
        <v>0.24102745545795115</v>
      </c>
      <c r="AC789" s="21">
        <f t="shared" si="77"/>
        <v>1.2051372772897558E-2</v>
      </c>
      <c r="AD789">
        <v>4.0489555072883279E-2</v>
      </c>
      <c r="AH789" s="12"/>
      <c r="AI789" s="12"/>
      <c r="AR789" s="12"/>
      <c r="AS789" s="12"/>
    </row>
    <row r="790" spans="2:45" x14ac:dyDescent="0.2">
      <c r="B790" s="21">
        <v>2.3694000000000002</v>
      </c>
      <c r="C790" s="21">
        <v>8.0669396068188848E-2</v>
      </c>
      <c r="D790" s="21">
        <f t="shared" si="72"/>
        <v>4.0334698034094427E-3</v>
      </c>
      <c r="E790" s="21">
        <v>1.3083883215620684E-2</v>
      </c>
      <c r="G790" s="21">
        <v>2.0270000000000001</v>
      </c>
      <c r="H790" s="21">
        <v>7.3601528609123876E-2</v>
      </c>
      <c r="I790" s="21">
        <f t="shared" si="73"/>
        <v>3.6800764304561941E-3</v>
      </c>
      <c r="J790" s="21">
        <v>1.3277913992792744E-2</v>
      </c>
      <c r="L790" s="21">
        <v>27.058900000000001</v>
      </c>
      <c r="M790" s="21">
        <v>0.22896600544640205</v>
      </c>
      <c r="N790" s="21">
        <f t="shared" si="74"/>
        <v>1.1448300272320104E-2</v>
      </c>
      <c r="O790" s="21">
        <v>0.11634854103081721</v>
      </c>
      <c r="Q790" s="21">
        <v>17.073699999999999</v>
      </c>
      <c r="R790" s="21">
        <v>0.19595300022963563</v>
      </c>
      <c r="S790" s="21">
        <f t="shared" si="75"/>
        <v>9.7976500114817823E-3</v>
      </c>
      <c r="T790" s="21">
        <v>8.0512731912419904E-3</v>
      </c>
      <c r="V790" s="21">
        <v>41.313899999999997</v>
      </c>
      <c r="W790" s="21">
        <v>0.28469548445967474</v>
      </c>
      <c r="X790" s="21">
        <f t="shared" si="76"/>
        <v>1.4234774222983738E-2</v>
      </c>
      <c r="Y790" s="21">
        <v>0.17802107819019855</v>
      </c>
      <c r="AA790" s="21">
        <v>26.68083</v>
      </c>
      <c r="AB790" s="21">
        <v>0.24106772337187216</v>
      </c>
      <c r="AC790" s="21">
        <f t="shared" si="77"/>
        <v>1.2053386168593609E-2</v>
      </c>
      <c r="AD790">
        <v>6.7145276229977985E-2</v>
      </c>
      <c r="AH790" s="12"/>
      <c r="AI790" s="12"/>
      <c r="AR790" s="12"/>
      <c r="AS790" s="12"/>
    </row>
    <row r="791" spans="2:45" x14ac:dyDescent="0.2">
      <c r="B791" s="21">
        <v>2.383</v>
      </c>
      <c r="C791" s="21">
        <v>8.0740767512056166E-2</v>
      </c>
      <c r="D791" s="21">
        <f t="shared" si="72"/>
        <v>4.0370383756028081E-3</v>
      </c>
      <c r="E791" s="21">
        <v>1.1051153785917566E-2</v>
      </c>
      <c r="G791" s="21">
        <v>1.9997</v>
      </c>
      <c r="H791" s="21">
        <v>7.362432324718067E-2</v>
      </c>
      <c r="I791" s="21">
        <f t="shared" si="73"/>
        <v>3.6812161623590335E-3</v>
      </c>
      <c r="J791" s="21">
        <v>1.8127189522923838E-2</v>
      </c>
      <c r="L791" s="21">
        <v>27.087700000000002</v>
      </c>
      <c r="M791" s="21">
        <v>0.22914438593378975</v>
      </c>
      <c r="N791" s="21">
        <f t="shared" si="74"/>
        <v>1.1457219296689488E-2</v>
      </c>
      <c r="O791" s="21">
        <v>0.10662385755542543</v>
      </c>
      <c r="Q791" s="21">
        <v>17.0854</v>
      </c>
      <c r="R791" s="21">
        <v>0.19603051611263292</v>
      </c>
      <c r="S791" s="21">
        <f t="shared" si="75"/>
        <v>9.8015258056316466E-3</v>
      </c>
      <c r="T791" s="21">
        <v>7.3803793940424934E-3</v>
      </c>
      <c r="V791" s="21">
        <v>41.480060000000002</v>
      </c>
      <c r="W791" s="21">
        <v>0.28502347798733735</v>
      </c>
      <c r="X791" s="21">
        <f t="shared" si="76"/>
        <v>1.4251173899366868E-2</v>
      </c>
      <c r="Y791" s="21">
        <v>0.151012236192968</v>
      </c>
      <c r="AA791" s="21">
        <v>26.751190000000001</v>
      </c>
      <c r="AB791" s="21">
        <v>0.24110753039406327</v>
      </c>
      <c r="AC791" s="21">
        <f t="shared" si="77"/>
        <v>1.2055376519703164E-2</v>
      </c>
      <c r="AD791">
        <v>8.7150371485151895E-2</v>
      </c>
      <c r="AH791" s="12"/>
      <c r="AI791" s="12"/>
      <c r="AR791" s="12"/>
      <c r="AS791" s="12"/>
    </row>
    <row r="792" spans="2:45" x14ac:dyDescent="0.2">
      <c r="B792" s="21">
        <v>2.3687999999999998</v>
      </c>
      <c r="C792" s="21">
        <v>8.0812346690298326E-2</v>
      </c>
      <c r="D792" s="21">
        <f t="shared" si="72"/>
        <v>4.0406173345149165E-3</v>
      </c>
      <c r="E792" s="21">
        <v>1.1108015124224508E-2</v>
      </c>
      <c r="G792" s="21">
        <v>2.0082</v>
      </c>
      <c r="H792" s="21">
        <v>7.3647138999595102E-2</v>
      </c>
      <c r="I792" s="21">
        <f t="shared" si="73"/>
        <v>3.6823569499797554E-3</v>
      </c>
      <c r="J792" s="21">
        <v>1.8202884386821772E-2</v>
      </c>
      <c r="L792" s="21">
        <v>27.24</v>
      </c>
      <c r="M792" s="21">
        <v>0.22932375915691469</v>
      </c>
      <c r="N792" s="21">
        <f t="shared" si="74"/>
        <v>1.1466187957845736E-2</v>
      </c>
      <c r="O792" s="21">
        <v>9.8227363804592641E-2</v>
      </c>
      <c r="Q792" s="21">
        <v>17.083400000000001</v>
      </c>
      <c r="R792" s="21">
        <v>0.19610728802033614</v>
      </c>
      <c r="S792" s="21">
        <f t="shared" si="75"/>
        <v>9.805364401016807E-3</v>
      </c>
      <c r="T792" s="21">
        <v>8.9886038960457614E-3</v>
      </c>
      <c r="V792" s="21">
        <v>41.492840000000001</v>
      </c>
      <c r="W792" s="21">
        <v>0.28535536529846867</v>
      </c>
      <c r="X792" s="21">
        <f t="shared" si="76"/>
        <v>1.4267768264923434E-2</v>
      </c>
      <c r="Y792" s="21">
        <v>9.8758619269410222E-2</v>
      </c>
      <c r="AA792" s="21">
        <v>26.817070000000001</v>
      </c>
      <c r="AB792" s="21">
        <v>0.24114787577629776</v>
      </c>
      <c r="AC792" s="21">
        <f t="shared" si="77"/>
        <v>1.2057393788814888E-2</v>
      </c>
      <c r="AD792">
        <v>8.9930573944571504E-2</v>
      </c>
      <c r="AH792" s="12"/>
      <c r="AI792" s="12"/>
      <c r="AR792" s="12"/>
      <c r="AS792" s="12"/>
    </row>
    <row r="793" spans="2:45" x14ac:dyDescent="0.2">
      <c r="B793" s="21">
        <v>2.3954</v>
      </c>
      <c r="C793" s="21">
        <v>8.088513808073132E-2</v>
      </c>
      <c r="D793" s="21">
        <f t="shared" si="72"/>
        <v>4.0442569040365665E-3</v>
      </c>
      <c r="E793" s="21">
        <v>2.1743918690061443E-2</v>
      </c>
      <c r="G793" s="21">
        <v>2.0467</v>
      </c>
      <c r="H793" s="21">
        <v>7.3670620563184311E-2</v>
      </c>
      <c r="I793" s="21">
        <f t="shared" si="73"/>
        <v>3.6835310281592157E-3</v>
      </c>
      <c r="J793" s="21">
        <v>2.3310877289368599E-2</v>
      </c>
      <c r="L793" s="21">
        <v>27.197399999999998</v>
      </c>
      <c r="M793" s="21">
        <v>0.22950416639689009</v>
      </c>
      <c r="N793" s="21">
        <f t="shared" si="74"/>
        <v>1.1475208319844506E-2</v>
      </c>
      <c r="O793" s="21">
        <v>0.11504641671951391</v>
      </c>
      <c r="Q793" s="21">
        <v>17.085599999999999</v>
      </c>
      <c r="R793" s="21">
        <v>0.19618328927970427</v>
      </c>
      <c r="S793" s="21">
        <f t="shared" si="75"/>
        <v>9.8091644639852135E-3</v>
      </c>
      <c r="T793" s="21">
        <v>6.3172778947898547E-3</v>
      </c>
      <c r="V793" s="21">
        <v>41.525460000000002</v>
      </c>
      <c r="W793" s="21">
        <v>0.2856845663128586</v>
      </c>
      <c r="X793" s="21">
        <f t="shared" si="76"/>
        <v>1.4284228315642931E-2</v>
      </c>
      <c r="Y793" s="21">
        <v>8.2794612626668151E-2</v>
      </c>
      <c r="AA793" s="21">
        <v>26.87396</v>
      </c>
      <c r="AB793" s="21">
        <v>0.24118875986091678</v>
      </c>
      <c r="AC793" s="21">
        <f t="shared" si="77"/>
        <v>1.2059437993045839E-2</v>
      </c>
      <c r="AD793">
        <v>6.5480677837053608E-2</v>
      </c>
      <c r="AH793" s="12"/>
      <c r="AI793" s="12"/>
      <c r="AR793" s="12"/>
      <c r="AS793" s="12"/>
    </row>
    <row r="794" spans="2:45" x14ac:dyDescent="0.2">
      <c r="B794" s="21">
        <v>2.3831000000000002</v>
      </c>
      <c r="C794" s="21">
        <v>8.0957646903353941E-2</v>
      </c>
      <c r="D794" s="21">
        <f t="shared" si="72"/>
        <v>4.0478823451676974E-3</v>
      </c>
      <c r="E794" s="21">
        <v>2.1300000000000072E-2</v>
      </c>
      <c r="G794" s="21">
        <v>2.0164</v>
      </c>
      <c r="H794" s="21">
        <v>7.3694124856494875E-2</v>
      </c>
      <c r="I794" s="21">
        <f t="shared" si="73"/>
        <v>3.6847062428247441E-3</v>
      </c>
      <c r="J794" s="21">
        <v>2.019504889818298E-2</v>
      </c>
      <c r="L794" s="21">
        <v>27.288</v>
      </c>
      <c r="M794" s="21">
        <v>0.22968564873326255</v>
      </c>
      <c r="N794" s="21">
        <f t="shared" si="74"/>
        <v>1.1484282436663128E-2</v>
      </c>
      <c r="O794" s="21">
        <v>0.10669237086127696</v>
      </c>
      <c r="Q794" s="21">
        <v>17.0989</v>
      </c>
      <c r="R794" s="21">
        <v>0.19625849319438729</v>
      </c>
      <c r="S794" s="21">
        <f t="shared" si="75"/>
        <v>9.8129246597193649E-3</v>
      </c>
      <c r="T794" s="21">
        <v>1.2580023847353876E-2</v>
      </c>
      <c r="V794" s="21">
        <v>41.57602</v>
      </c>
      <c r="W794" s="21">
        <v>0.28601734126255746</v>
      </c>
      <c r="X794" s="21">
        <f t="shared" si="76"/>
        <v>1.4300867063127873E-2</v>
      </c>
      <c r="Y794" s="21">
        <v>0.1073329225820301</v>
      </c>
      <c r="AA794" s="21">
        <v>26.900580000000001</v>
      </c>
      <c r="AB794" s="21">
        <v>0.24122918423162917</v>
      </c>
      <c r="AC794" s="21">
        <f t="shared" si="77"/>
        <v>1.2061459211581459E-2</v>
      </c>
      <c r="AD794">
        <v>3.6962397784775829E-2</v>
      </c>
      <c r="AH794" s="12"/>
      <c r="AI794" s="12"/>
      <c r="AR794" s="12"/>
      <c r="AS794" s="12"/>
    </row>
    <row r="795" spans="2:45" x14ac:dyDescent="0.2">
      <c r="B795" s="21">
        <v>2.4264000000000001</v>
      </c>
      <c r="C795" s="21">
        <v>8.103187672862594E-2</v>
      </c>
      <c r="D795" s="21">
        <f t="shared" si="72"/>
        <v>4.0515938364312975E-3</v>
      </c>
      <c r="E795" s="21">
        <v>2.3836568544989934E-2</v>
      </c>
      <c r="G795" s="21">
        <v>2.0516000000000001</v>
      </c>
      <c r="H795" s="21">
        <v>7.3717009092634275E-2</v>
      </c>
      <c r="I795" s="21">
        <f t="shared" si="73"/>
        <v>3.6858504546317138E-3</v>
      </c>
      <c r="J795" s="21">
        <v>1.5552234566132363E-2</v>
      </c>
      <c r="L795" s="21">
        <v>27.400200000000002</v>
      </c>
      <c r="M795" s="21">
        <v>0.2298682470413784</v>
      </c>
      <c r="N795" s="21">
        <f t="shared" si="74"/>
        <v>1.1493412352068921E-2</v>
      </c>
      <c r="O795" s="21">
        <v>0.1286295922406667</v>
      </c>
      <c r="Q795" s="21">
        <v>17.0914</v>
      </c>
      <c r="R795" s="21">
        <v>0.19633287304716809</v>
      </c>
      <c r="S795" s="21">
        <f t="shared" si="75"/>
        <v>9.816643652358405E-3</v>
      </c>
      <c r="T795" s="21">
        <v>1.2552808450701093E-2</v>
      </c>
      <c r="V795" s="21">
        <v>41.684150000000002</v>
      </c>
      <c r="W795" s="21">
        <v>0.28634781124765962</v>
      </c>
      <c r="X795" s="21">
        <f t="shared" si="76"/>
        <v>1.4317390562382981E-2</v>
      </c>
      <c r="Y795" s="21">
        <v>0.13265992337552496</v>
      </c>
      <c r="AA795" s="21">
        <v>26.906310000000001</v>
      </c>
      <c r="AB795" s="21">
        <v>0.24127207733767803</v>
      </c>
      <c r="AC795" s="21">
        <f t="shared" si="77"/>
        <v>1.2063603866883902E-2</v>
      </c>
      <c r="AD795">
        <v>1.7667166439472044E-2</v>
      </c>
      <c r="AH795" s="12"/>
      <c r="AI795" s="12"/>
      <c r="AR795" s="12"/>
      <c r="AS795" s="12"/>
    </row>
    <row r="796" spans="2:45" x14ac:dyDescent="0.2">
      <c r="B796" s="21">
        <v>2.3898000000000001</v>
      </c>
      <c r="C796" s="21">
        <v>8.110633294515858E-2</v>
      </c>
      <c r="D796" s="21">
        <f t="shared" si="72"/>
        <v>4.0553166472579293E-3</v>
      </c>
      <c r="E796" s="21">
        <v>2.5306066466363412E-2</v>
      </c>
      <c r="G796" s="21">
        <v>2.0476000000000001</v>
      </c>
      <c r="H796" s="21">
        <v>7.3741205242031926E-2</v>
      </c>
      <c r="I796" s="21">
        <f t="shared" si="73"/>
        <v>3.6870602621015963E-3</v>
      </c>
      <c r="J796" s="21">
        <v>2.0656911676240557E-2</v>
      </c>
      <c r="L796" s="21">
        <v>27.4495</v>
      </c>
      <c r="M796" s="21">
        <v>0.23005200497426417</v>
      </c>
      <c r="N796" s="21">
        <f t="shared" si="74"/>
        <v>1.150260024871321E-2</v>
      </c>
      <c r="O796" s="21">
        <v>0.10176940601182619</v>
      </c>
      <c r="Q796" s="21">
        <v>17.065100000000001</v>
      </c>
      <c r="R796" s="21">
        <v>0.19640640210247612</v>
      </c>
      <c r="S796" s="21">
        <f t="shared" si="75"/>
        <v>9.8203201051238059E-3</v>
      </c>
      <c r="T796" s="21">
        <v>1.2610392539488761E-2</v>
      </c>
      <c r="V796" s="21">
        <v>41.746670000000002</v>
      </c>
      <c r="W796" s="21">
        <v>0.28668185404658375</v>
      </c>
      <c r="X796" s="21">
        <f t="shared" si="76"/>
        <v>1.4334092702329188E-2</v>
      </c>
      <c r="Y796" s="21">
        <v>0.17813198850852219</v>
      </c>
      <c r="AA796" s="21">
        <v>26.89883</v>
      </c>
      <c r="AB796" s="21">
        <v>0.24131308209566843</v>
      </c>
      <c r="AC796" s="21">
        <f t="shared" si="77"/>
        <v>1.2065654104783422E-2</v>
      </c>
      <c r="AD796">
        <v>9.6752493507919306E-3</v>
      </c>
      <c r="AH796" s="12"/>
      <c r="AI796" s="12"/>
      <c r="AR796" s="12"/>
      <c r="AS796" s="12"/>
    </row>
    <row r="797" spans="2:45" x14ac:dyDescent="0.2">
      <c r="B797" s="21">
        <v>2.3603999999999998</v>
      </c>
      <c r="C797" s="21">
        <v>8.1181020307216772E-2</v>
      </c>
      <c r="D797" s="21">
        <f t="shared" si="72"/>
        <v>4.0590510153608386E-3</v>
      </c>
      <c r="E797" s="21">
        <v>2.8582512135919773E-2</v>
      </c>
      <c r="G797" s="21">
        <v>2.0257999999999998</v>
      </c>
      <c r="H797" s="21">
        <v>7.376478334103416E-2</v>
      </c>
      <c r="I797" s="21">
        <f t="shared" si="73"/>
        <v>3.6882391670517082E-3</v>
      </c>
      <c r="J797" s="21">
        <v>2.3003630148304883E-2</v>
      </c>
      <c r="L797" s="21">
        <v>27.5198</v>
      </c>
      <c r="M797" s="21">
        <v>0.23023697791311312</v>
      </c>
      <c r="N797" s="21">
        <f t="shared" si="74"/>
        <v>1.1511848895655657E-2</v>
      </c>
      <c r="O797" s="21">
        <v>7.8192026447713114E-2</v>
      </c>
      <c r="Q797" s="21">
        <v>17.0853</v>
      </c>
      <c r="R797" s="21">
        <v>0.19647905625151676</v>
      </c>
      <c r="S797" s="21">
        <f t="shared" si="75"/>
        <v>9.8239528125758386E-3</v>
      </c>
      <c r="T797" s="21">
        <v>1.3702736952885628E-2</v>
      </c>
      <c r="V797" s="21">
        <v>41.856810000000003</v>
      </c>
      <c r="W797" s="21">
        <v>0.28701365404767293</v>
      </c>
      <c r="X797" s="21">
        <f t="shared" si="76"/>
        <v>1.4350682702383648E-2</v>
      </c>
      <c r="Y797" s="21">
        <v>0.17629167232175091</v>
      </c>
      <c r="AA797" s="21">
        <v>26.923030000000001</v>
      </c>
      <c r="AB797" s="21">
        <v>0.24135412768015418</v>
      </c>
      <c r="AC797" s="21">
        <f t="shared" si="77"/>
        <v>1.206770638400771E-2</v>
      </c>
      <c r="AD797">
        <v>1.1935749662254164E-2</v>
      </c>
      <c r="AH797" s="12"/>
      <c r="AI797" s="12"/>
      <c r="AR797" s="12"/>
      <c r="AS797" s="12"/>
    </row>
    <row r="798" spans="2:45" x14ac:dyDescent="0.2">
      <c r="B798" s="21">
        <v>2.4097</v>
      </c>
      <c r="C798" s="21">
        <v>8.1257441619551174E-2</v>
      </c>
      <c r="D798" s="21">
        <f t="shared" si="72"/>
        <v>4.0628720809775592E-3</v>
      </c>
      <c r="E798" s="21">
        <v>3.0078397563700031E-2</v>
      </c>
      <c r="G798" s="21">
        <v>2.0028999999999999</v>
      </c>
      <c r="H798" s="21">
        <v>7.3789031153278423E-2</v>
      </c>
      <c r="I798" s="21">
        <f t="shared" si="73"/>
        <v>3.6894515576639214E-3</v>
      </c>
      <c r="J798" s="21">
        <v>1.8263159639010998E-2</v>
      </c>
      <c r="L798" s="21">
        <v>27.541399999999999</v>
      </c>
      <c r="M798" s="21">
        <v>0.23042322401011919</v>
      </c>
      <c r="N798" s="21">
        <f t="shared" si="74"/>
        <v>1.1521161200505961E-2</v>
      </c>
      <c r="O798" s="21">
        <v>7.7996878142653506E-2</v>
      </c>
      <c r="Q798" s="21">
        <v>17.087900000000001</v>
      </c>
      <c r="R798" s="21">
        <v>0.19655082194896614</v>
      </c>
      <c r="S798" s="21">
        <f t="shared" si="75"/>
        <v>9.8275410974483085E-3</v>
      </c>
      <c r="T798" s="21">
        <v>1.6731497243223294E-2</v>
      </c>
      <c r="V798" s="21">
        <v>42.042920000000002</v>
      </c>
      <c r="W798" s="21">
        <v>0.28734847453856377</v>
      </c>
      <c r="X798" s="21">
        <f t="shared" si="76"/>
        <v>1.4367423726928188E-2</v>
      </c>
      <c r="Y798" s="21">
        <v>0.18068603147448845</v>
      </c>
      <c r="AA798" s="21">
        <v>26.9038</v>
      </c>
      <c r="AB798" s="21">
        <v>0.24139521447760934</v>
      </c>
      <c r="AC798" s="21">
        <f t="shared" si="77"/>
        <v>1.2069760723880468E-2</v>
      </c>
      <c r="AD798">
        <v>1.1842933335960457E-2</v>
      </c>
      <c r="AH798" s="12"/>
      <c r="AI798" s="12"/>
      <c r="AR798" s="12"/>
      <c r="AS798" s="12"/>
    </row>
    <row r="799" spans="2:45" x14ac:dyDescent="0.2">
      <c r="B799" s="21">
        <v>2.4291999999999998</v>
      </c>
      <c r="C799" s="21">
        <v>8.1333603933110857E-2</v>
      </c>
      <c r="D799" s="21">
        <f t="shared" si="72"/>
        <v>4.066680196655543E-3</v>
      </c>
      <c r="E799" s="21">
        <v>3.19619774106671E-2</v>
      </c>
      <c r="G799" s="21">
        <v>2.0045000000000002</v>
      </c>
      <c r="H799" s="21">
        <v>7.3813306168936069E-2</v>
      </c>
      <c r="I799" s="21">
        <f t="shared" si="73"/>
        <v>3.6906653084468038E-3</v>
      </c>
      <c r="J799" s="21">
        <v>1.101739533646675E-2</v>
      </c>
      <c r="L799" s="21">
        <v>27.599299999999999</v>
      </c>
      <c r="M799" s="21">
        <v>0.23061080120088009</v>
      </c>
      <c r="N799" s="21">
        <f t="shared" si="74"/>
        <v>1.1530540060044005E-2</v>
      </c>
      <c r="O799" s="21">
        <v>8.9243162203051202E-2</v>
      </c>
      <c r="Q799" s="21">
        <v>17.102799999999998</v>
      </c>
      <c r="R799" s="21">
        <v>0.19662168829844306</v>
      </c>
      <c r="S799" s="21">
        <f t="shared" si="75"/>
        <v>9.8310844149221543E-3</v>
      </c>
      <c r="T799" s="21">
        <v>1.0575774203338509E-2</v>
      </c>
      <c r="V799" s="21">
        <v>42.082819999999998</v>
      </c>
      <c r="W799" s="21">
        <v>0.28768103702167691</v>
      </c>
      <c r="X799" s="21">
        <f t="shared" si="76"/>
        <v>1.4384051851083846E-2</v>
      </c>
      <c r="Y799" s="21">
        <v>0.14693473166681742</v>
      </c>
      <c r="AA799" s="21">
        <v>26.92529</v>
      </c>
      <c r="AB799" s="21">
        <v>0.24143584356544873</v>
      </c>
      <c r="AC799" s="21">
        <f t="shared" si="77"/>
        <v>1.2071792178272436E-2</v>
      </c>
      <c r="AD799">
        <v>8.8107962182766199E-3</v>
      </c>
      <c r="AH799" s="12"/>
      <c r="AI799" s="12"/>
      <c r="AR799" s="12"/>
      <c r="AS799" s="12"/>
    </row>
    <row r="800" spans="2:45" x14ac:dyDescent="0.2">
      <c r="B800" s="21">
        <v>2.3614000000000002</v>
      </c>
      <c r="C800" s="21">
        <v>8.1411508797569837E-2</v>
      </c>
      <c r="D800" s="21">
        <f t="shared" si="72"/>
        <v>4.070575439878492E-3</v>
      </c>
      <c r="E800" s="21">
        <v>3.0224361035429546E-2</v>
      </c>
      <c r="G800" s="21">
        <v>2.0230000000000001</v>
      </c>
      <c r="H800" s="21">
        <v>7.3837609315712455E-2</v>
      </c>
      <c r="I800" s="21">
        <f t="shared" si="73"/>
        <v>3.691880465785623E-3</v>
      </c>
      <c r="J800" s="21">
        <v>1.0525207836427727E-2</v>
      </c>
      <c r="L800" s="21">
        <v>27.654199999999999</v>
      </c>
      <c r="M800" s="21">
        <v>0.23079976720152692</v>
      </c>
      <c r="N800" s="21">
        <f t="shared" si="74"/>
        <v>1.1539988360076346E-2</v>
      </c>
      <c r="O800" s="21">
        <v>0.12152735494529664</v>
      </c>
      <c r="Q800" s="21">
        <v>17.107600000000001</v>
      </c>
      <c r="R800" s="21">
        <v>0.19669164441252984</v>
      </c>
      <c r="S800" s="21">
        <f t="shared" si="75"/>
        <v>9.8345822206264925E-3</v>
      </c>
      <c r="T800" s="21">
        <v>1.1649678107140748E-2</v>
      </c>
      <c r="V800" s="21">
        <v>42.195790000000002</v>
      </c>
      <c r="W800" s="21">
        <v>0.28801709298969258</v>
      </c>
      <c r="X800" s="21">
        <f t="shared" si="76"/>
        <v>1.440085464948463E-2</v>
      </c>
      <c r="Y800" s="21">
        <v>0.10461564548383744</v>
      </c>
      <c r="AA800" s="21">
        <v>26.918240000000001</v>
      </c>
      <c r="AB800" s="21">
        <v>0.24147751325619279</v>
      </c>
      <c r="AC800" s="21">
        <f t="shared" si="77"/>
        <v>1.207387566280964E-2</v>
      </c>
      <c r="AD800">
        <v>1.050587073973356E-2</v>
      </c>
      <c r="AH800" s="12"/>
      <c r="AI800" s="12"/>
      <c r="AR800" s="12"/>
      <c r="AS800" s="12"/>
    </row>
    <row r="801" spans="2:45" x14ac:dyDescent="0.2">
      <c r="B801" s="21">
        <v>2.3660000000000001</v>
      </c>
      <c r="C801" s="21">
        <v>8.1489663031382761E-2</v>
      </c>
      <c r="D801" s="21">
        <f t="shared" si="72"/>
        <v>4.0744831515691386E-3</v>
      </c>
      <c r="E801" s="21">
        <v>2.7552640526816888E-2</v>
      </c>
      <c r="G801" s="21">
        <v>2.0221</v>
      </c>
      <c r="H801" s="21">
        <v>7.386258446781177E-2</v>
      </c>
      <c r="I801" s="21">
        <f t="shared" si="73"/>
        <v>3.6931292233905889E-3</v>
      </c>
      <c r="J801" s="21">
        <v>8.5017645227328555E-3</v>
      </c>
      <c r="L801" s="21">
        <v>27.740200000000002</v>
      </c>
      <c r="M801" s="21">
        <v>0.2309901795059735</v>
      </c>
      <c r="N801" s="21">
        <f t="shared" si="74"/>
        <v>1.1549508975298675E-2</v>
      </c>
      <c r="O801" s="21">
        <v>0.14106412726132825</v>
      </c>
      <c r="Q801" s="21">
        <v>17.106300000000001</v>
      </c>
      <c r="R801" s="21">
        <v>0.19676067941369688</v>
      </c>
      <c r="S801" s="21">
        <f t="shared" si="75"/>
        <v>9.8380339706848445E-3</v>
      </c>
      <c r="T801" s="21">
        <v>2.6141002276118191E-2</v>
      </c>
      <c r="V801" s="21">
        <v>42.227519999999998</v>
      </c>
      <c r="W801" s="21">
        <v>0.28835087566314321</v>
      </c>
      <c r="X801" s="21">
        <f t="shared" si="76"/>
        <v>1.4417543783157162E-2</v>
      </c>
      <c r="Y801" s="21">
        <v>0.12300987846510576</v>
      </c>
      <c r="AA801" s="21">
        <v>26.923819999999999</v>
      </c>
      <c r="AB801" s="21">
        <v>0.24151922528780675</v>
      </c>
      <c r="AC801" s="21">
        <f t="shared" si="77"/>
        <v>1.2075961264390339E-2</v>
      </c>
      <c r="AD801">
        <v>9.7869004286335794E-3</v>
      </c>
      <c r="AH801" s="12"/>
      <c r="AI801" s="12"/>
      <c r="AR801" s="12"/>
      <c r="AS801" s="12"/>
    </row>
    <row r="802" spans="2:45" x14ac:dyDescent="0.2">
      <c r="B802" s="21">
        <v>2.3708</v>
      </c>
      <c r="C802" s="21">
        <v>8.1568071326159133E-2</v>
      </c>
      <c r="D802" s="21">
        <f t="shared" si="72"/>
        <v>4.0784035663079567E-3</v>
      </c>
      <c r="E802" s="21">
        <v>1.0459827914454376E-2</v>
      </c>
      <c r="G802" s="21">
        <v>2.0234999999999999</v>
      </c>
      <c r="H802" s="21">
        <v>7.3886946550479879E-2</v>
      </c>
      <c r="I802" s="21">
        <f t="shared" si="73"/>
        <v>3.6943473275239942E-3</v>
      </c>
      <c r="J802" s="21">
        <v>5.2966970840327057E-3</v>
      </c>
      <c r="L802" s="21">
        <v>27.8506</v>
      </c>
      <c r="M802" s="21">
        <v>0.23118209538328935</v>
      </c>
      <c r="N802" s="21">
        <f t="shared" si="74"/>
        <v>1.1559104769164469E-2</v>
      </c>
      <c r="O802" s="21">
        <v>0.14870084061631933</v>
      </c>
      <c r="Q802" s="21">
        <v>17.1204</v>
      </c>
      <c r="R802" s="21">
        <v>0.19682878243528604</v>
      </c>
      <c r="S802" s="21">
        <f t="shared" si="75"/>
        <v>9.8414391217643022E-3</v>
      </c>
      <c r="T802" s="21">
        <v>4.9574610437198914E-2</v>
      </c>
      <c r="V802" s="21">
        <v>42.296720000000001</v>
      </c>
      <c r="W802" s="21">
        <v>0.28868529900415546</v>
      </c>
      <c r="X802" s="21">
        <f t="shared" si="76"/>
        <v>1.4434264950207774E-2</v>
      </c>
      <c r="Y802" s="21">
        <v>0.14304987563783478</v>
      </c>
      <c r="AA802" s="21">
        <v>26.903960000000001</v>
      </c>
      <c r="AB802" s="21">
        <v>0.24156341212080035</v>
      </c>
      <c r="AC802" s="21">
        <f t="shared" si="77"/>
        <v>1.2078170606040018E-2</v>
      </c>
      <c r="AD802">
        <v>8.3024743299808731E-3</v>
      </c>
      <c r="AH802" s="12"/>
      <c r="AI802" s="12"/>
      <c r="AR802" s="12"/>
      <c r="AS802" s="12"/>
    </row>
    <row r="803" spans="2:45" x14ac:dyDescent="0.2">
      <c r="B803" s="21">
        <v>2.3799000000000001</v>
      </c>
      <c r="C803" s="21">
        <v>8.1647736167399718E-2</v>
      </c>
      <c r="D803" s="21">
        <f t="shared" si="72"/>
        <v>4.0823868083699859E-3</v>
      </c>
      <c r="E803" s="21">
        <v>1.8589055920083697E-2</v>
      </c>
      <c r="G803" s="21">
        <v>2.0249000000000001</v>
      </c>
      <c r="H803" s="21">
        <v>7.3911982350590238E-2</v>
      </c>
      <c r="I803" s="21">
        <f t="shared" si="73"/>
        <v>3.6955991175295121E-3</v>
      </c>
      <c r="J803" s="21">
        <v>1.9467845283954781E-2</v>
      </c>
      <c r="L803" s="21">
        <v>27.944400000000002</v>
      </c>
      <c r="M803" s="21">
        <v>0.23137557187518842</v>
      </c>
      <c r="N803" s="21">
        <f t="shared" si="74"/>
        <v>1.1568778593759422E-2</v>
      </c>
      <c r="O803" s="21">
        <v>0.16901617674057021</v>
      </c>
      <c r="Q803" s="21">
        <v>17.165800000000001</v>
      </c>
      <c r="R803" s="21">
        <v>0.19689594262256008</v>
      </c>
      <c r="S803" s="21">
        <f t="shared" si="75"/>
        <v>9.8447971311280049E-3</v>
      </c>
      <c r="T803" s="21">
        <v>7.4659440126483609E-2</v>
      </c>
      <c r="V803" s="21">
        <v>42.4148</v>
      </c>
      <c r="W803" s="21">
        <v>0.28902274063003114</v>
      </c>
      <c r="X803" s="21">
        <f t="shared" si="76"/>
        <v>1.4451137031501558E-2</v>
      </c>
      <c r="Y803" s="21">
        <v>0.17911257744781739</v>
      </c>
      <c r="AA803" s="21">
        <v>26.906700000000001</v>
      </c>
      <c r="AB803" s="21">
        <v>0.24160471123137062</v>
      </c>
      <c r="AC803" s="21">
        <f t="shared" si="77"/>
        <v>1.2080235561568531E-2</v>
      </c>
      <c r="AD803">
        <v>8.4957448172593708E-3</v>
      </c>
      <c r="AH803" s="12"/>
      <c r="AI803" s="12"/>
      <c r="AR803" s="12"/>
      <c r="AS803" s="12"/>
    </row>
    <row r="804" spans="2:45" x14ac:dyDescent="0.2">
      <c r="B804" s="21">
        <v>2.3872</v>
      </c>
      <c r="C804" s="21">
        <v>8.1728162986584238E-2</v>
      </c>
      <c r="D804" s="21">
        <f t="shared" si="72"/>
        <v>4.0864081493292119E-3</v>
      </c>
      <c r="E804" s="21">
        <v>1.596048244884845E-2</v>
      </c>
      <c r="G804" s="21">
        <v>2.0350000000000001</v>
      </c>
      <c r="H804" s="21">
        <v>7.3936407255040512E-2</v>
      </c>
      <c r="I804" s="21">
        <f t="shared" si="73"/>
        <v>3.6968203627520259E-3</v>
      </c>
      <c r="J804" s="21">
        <v>2.4896525862055541E-2</v>
      </c>
      <c r="L804" s="21">
        <v>28.021599999999999</v>
      </c>
      <c r="M804" s="21">
        <v>0.23157066579364063</v>
      </c>
      <c r="N804" s="21">
        <f t="shared" si="74"/>
        <v>1.1578533289682032E-2</v>
      </c>
      <c r="O804" s="21">
        <v>0.13597563016952671</v>
      </c>
      <c r="Q804" s="21">
        <v>17.221800000000002</v>
      </c>
      <c r="R804" s="21">
        <v>0.19696214913381382</v>
      </c>
      <c r="S804" s="21">
        <f t="shared" si="75"/>
        <v>9.8481074566906922E-3</v>
      </c>
      <c r="T804" s="21">
        <v>7.9036118325737606E-2</v>
      </c>
      <c r="V804" s="21">
        <v>42.542580000000001</v>
      </c>
      <c r="W804" s="21">
        <v>0.28935788596444362</v>
      </c>
      <c r="X804" s="21">
        <f t="shared" si="76"/>
        <v>1.4467894298222182E-2</v>
      </c>
      <c r="Y804" s="21">
        <v>0.1940190287574913</v>
      </c>
      <c r="AA804" s="21">
        <v>26.909659999999999</v>
      </c>
      <c r="AB804" s="21">
        <v>0.24164655310788932</v>
      </c>
      <c r="AC804" s="21">
        <f t="shared" si="77"/>
        <v>1.2082327655394466E-2</v>
      </c>
      <c r="AD804">
        <v>8.6575706754253353E-3</v>
      </c>
      <c r="AH804" s="12"/>
      <c r="AI804" s="12"/>
      <c r="AR804" s="12"/>
      <c r="AS804" s="12"/>
    </row>
    <row r="805" spans="2:45" x14ac:dyDescent="0.2">
      <c r="B805" s="21">
        <v>2.4133</v>
      </c>
      <c r="C805" s="21">
        <v>8.1809356069447892E-2</v>
      </c>
      <c r="D805" s="21">
        <f t="shared" si="72"/>
        <v>4.0904678034723949E-3</v>
      </c>
      <c r="E805" s="21">
        <v>1.3190337372485943E-2</v>
      </c>
      <c r="G805" s="21">
        <v>2.0684</v>
      </c>
      <c r="H805" s="21">
        <v>7.3961507514227767E-2</v>
      </c>
      <c r="I805" s="21">
        <f t="shared" si="73"/>
        <v>3.6980753757113885E-3</v>
      </c>
      <c r="J805" s="21">
        <v>2.5150805156097859E-2</v>
      </c>
      <c r="L805" s="21">
        <v>28.184999999999999</v>
      </c>
      <c r="M805" s="21">
        <v>0.2317674337185984</v>
      </c>
      <c r="N805" s="21">
        <f t="shared" si="74"/>
        <v>1.1588371685929921E-2</v>
      </c>
      <c r="O805" s="21">
        <v>0.12043665554971127</v>
      </c>
      <c r="Q805" s="21">
        <v>17.2866</v>
      </c>
      <c r="R805" s="21">
        <v>0.19702739114154591</v>
      </c>
      <c r="S805" s="21">
        <f t="shared" si="75"/>
        <v>9.8513695570772962E-3</v>
      </c>
      <c r="T805" s="21">
        <v>6.3652321245968355E-2</v>
      </c>
      <c r="V805" s="21">
        <v>42.668030000000002</v>
      </c>
      <c r="W805" s="21">
        <v>0.2896961255183127</v>
      </c>
      <c r="X805" s="21">
        <f t="shared" si="76"/>
        <v>1.4484806275915635E-2</v>
      </c>
      <c r="Y805" s="21">
        <v>0.18181722822659138</v>
      </c>
      <c r="AA805" s="21">
        <v>26.91929</v>
      </c>
      <c r="AB805" s="21">
        <v>0.24168893808998521</v>
      </c>
      <c r="AC805" s="21">
        <f t="shared" si="77"/>
        <v>1.2084446904499261E-2</v>
      </c>
      <c r="AD805">
        <v>1.2058521053594992E-2</v>
      </c>
      <c r="AH805" s="12"/>
      <c r="AI805" s="12"/>
      <c r="AR805" s="12"/>
      <c r="AS805" s="12"/>
    </row>
    <row r="806" spans="2:45" x14ac:dyDescent="0.2">
      <c r="B806" s="21">
        <v>2.3832</v>
      </c>
      <c r="C806" s="21">
        <v>8.189131995717816E-2</v>
      </c>
      <c r="D806" s="21">
        <f t="shared" si="72"/>
        <v>4.094565997858908E-3</v>
      </c>
      <c r="E806" s="21">
        <v>1.3684297570573406E-2</v>
      </c>
      <c r="G806" s="21">
        <v>1.9998</v>
      </c>
      <c r="H806" s="21">
        <v>7.3987283717860383E-2</v>
      </c>
      <c r="I806" s="21">
        <f t="shared" si="73"/>
        <v>3.6993641858930194E-3</v>
      </c>
      <c r="J806" s="21">
        <v>2.5104740588183735E-2</v>
      </c>
      <c r="L806" s="21">
        <v>28.132000000000001</v>
      </c>
      <c r="M806" s="21">
        <v>0.23196593199584364</v>
      </c>
      <c r="N806" s="21">
        <f t="shared" si="74"/>
        <v>1.1598296599792182E-2</v>
      </c>
      <c r="O806" s="21">
        <v>0.10190400875333563</v>
      </c>
      <c r="Q806" s="21">
        <v>17.307700000000001</v>
      </c>
      <c r="R806" s="21">
        <v>0.19709165783369706</v>
      </c>
      <c r="S806" s="21">
        <f t="shared" si="75"/>
        <v>9.8545828916848533E-3</v>
      </c>
      <c r="T806" s="21">
        <v>3.6886759142000611E-2</v>
      </c>
      <c r="V806" s="21">
        <v>42.783560000000001</v>
      </c>
      <c r="W806" s="21">
        <v>0.29003245037834896</v>
      </c>
      <c r="X806" s="21">
        <f t="shared" si="76"/>
        <v>1.4501622518917449E-2</v>
      </c>
      <c r="Y806" s="21">
        <v>0.15267562713151006</v>
      </c>
      <c r="AA806" s="21">
        <v>26.924309999999998</v>
      </c>
      <c r="AB806" s="21">
        <v>0.24173086810045138</v>
      </c>
      <c r="AC806" s="21">
        <f t="shared" si="77"/>
        <v>1.2086543405022569E-2</v>
      </c>
      <c r="AD806">
        <v>2.506943258233011E-2</v>
      </c>
      <c r="AH806" s="12"/>
      <c r="AI806" s="12"/>
      <c r="AR806" s="12"/>
      <c r="AS806" s="12"/>
    </row>
    <row r="807" spans="2:45" x14ac:dyDescent="0.2">
      <c r="B807" s="21">
        <v>2.3904000000000001</v>
      </c>
      <c r="C807" s="21">
        <v>8.1974557487714372E-2</v>
      </c>
      <c r="D807" s="21">
        <f t="shared" si="72"/>
        <v>4.0987278743857191E-3</v>
      </c>
      <c r="E807" s="21">
        <v>2.0885329779536683E-2</v>
      </c>
      <c r="G807" s="21">
        <v>2.0436999999999999</v>
      </c>
      <c r="H807" s="21">
        <v>7.4012452027647307E-2</v>
      </c>
      <c r="I807" s="21">
        <f t="shared" si="73"/>
        <v>3.7006226013823655E-3</v>
      </c>
      <c r="J807" s="21">
        <v>2.5170617791385259E-2</v>
      </c>
      <c r="L807" s="21">
        <v>28.239699999999999</v>
      </c>
      <c r="M807" s="21">
        <v>0.23216621673495216</v>
      </c>
      <c r="N807" s="21">
        <f t="shared" si="74"/>
        <v>1.1608310836747609E-2</v>
      </c>
      <c r="O807" s="21">
        <v>8.8764198864180743E-2</v>
      </c>
      <c r="Q807" s="21">
        <v>17.313800000000001</v>
      </c>
      <c r="R807" s="21">
        <v>0.19715493841494755</v>
      </c>
      <c r="S807" s="21">
        <f t="shared" si="75"/>
        <v>9.8577469207473782E-3</v>
      </c>
      <c r="T807" s="21">
        <v>1.8311935998140717E-2</v>
      </c>
      <c r="V807" s="21">
        <v>42.867600000000003</v>
      </c>
      <c r="W807" s="21">
        <v>0.29036844811791385</v>
      </c>
      <c r="X807" s="21">
        <f t="shared" si="76"/>
        <v>1.4518422405895693E-2</v>
      </c>
      <c r="Y807" s="21">
        <v>0.12280475792899732</v>
      </c>
      <c r="AA807" s="21">
        <v>26.93676</v>
      </c>
      <c r="AB807" s="21">
        <v>0.24177334195536604</v>
      </c>
      <c r="AC807" s="21">
        <f t="shared" si="77"/>
        <v>1.2088667097768303E-2</v>
      </c>
      <c r="AD807">
        <v>5.0979601508839345E-2</v>
      </c>
      <c r="AH807" s="12"/>
      <c r="AI807" s="12"/>
      <c r="AR807" s="12"/>
      <c r="AS807" s="12"/>
    </row>
    <row r="808" spans="2:45" x14ac:dyDescent="0.2">
      <c r="B808" s="21">
        <v>2.4094000000000002</v>
      </c>
      <c r="C808" s="21">
        <v>8.2058573751412442E-2</v>
      </c>
      <c r="D808" s="21">
        <f t="shared" si="72"/>
        <v>4.1029286875706224E-3</v>
      </c>
      <c r="E808" s="21">
        <v>2.5284422081590145E-2</v>
      </c>
      <c r="G808" s="21">
        <v>2.0253999999999999</v>
      </c>
      <c r="H808" s="21">
        <v>7.403829768855312E-2</v>
      </c>
      <c r="I808" s="21">
        <f t="shared" si="73"/>
        <v>3.7019148844276563E-3</v>
      </c>
      <c r="J808" s="21">
        <v>1.6983609745869648E-2</v>
      </c>
      <c r="L808" s="21">
        <v>28.284099999999999</v>
      </c>
      <c r="M808" s="21">
        <v>0.23236834988634381</v>
      </c>
      <c r="N808" s="21">
        <f t="shared" si="74"/>
        <v>1.161841749431719E-2</v>
      </c>
      <c r="O808" s="21">
        <v>0.13259714551980267</v>
      </c>
      <c r="Q808" s="21">
        <v>17.2699</v>
      </c>
      <c r="R808" s="21">
        <v>0.1972172274140391</v>
      </c>
      <c r="S808" s="21">
        <f t="shared" si="75"/>
        <v>9.8608613707019555E-3</v>
      </c>
      <c r="T808" s="21">
        <v>1.8631961786134962E-2</v>
      </c>
      <c r="V808" s="21">
        <v>42.919519999999999</v>
      </c>
      <c r="W808" s="21">
        <v>0.29070888303730275</v>
      </c>
      <c r="X808" s="21">
        <f t="shared" si="76"/>
        <v>1.4535444151865138E-2</v>
      </c>
      <c r="Y808" s="21">
        <v>0.12113232442250801</v>
      </c>
      <c r="AA808" s="21">
        <v>26.974129999999999</v>
      </c>
      <c r="AB808" s="21">
        <v>0.24181586081550915</v>
      </c>
      <c r="AC808" s="21">
        <f t="shared" si="77"/>
        <v>1.2090793040775458E-2</v>
      </c>
      <c r="AD808">
        <v>7.5379386638523727E-2</v>
      </c>
      <c r="AH808" s="12"/>
      <c r="AI808" s="12"/>
      <c r="AR808" s="12"/>
      <c r="AS808" s="12"/>
    </row>
    <row r="809" spans="2:45" x14ac:dyDescent="0.2">
      <c r="B809" s="21">
        <v>2.4363000000000001</v>
      </c>
      <c r="C809" s="21">
        <v>8.21428720744833E-2</v>
      </c>
      <c r="D809" s="21">
        <f t="shared" si="72"/>
        <v>4.107143603724165E-3</v>
      </c>
      <c r="E809" s="21">
        <v>2.1749896551478132E-2</v>
      </c>
      <c r="G809" s="21">
        <v>2.0301999999999998</v>
      </c>
      <c r="H809" s="21">
        <v>7.4064178243634454E-2</v>
      </c>
      <c r="I809" s="21">
        <f t="shared" si="73"/>
        <v>3.7032089121817229E-3</v>
      </c>
      <c r="J809" s="21">
        <v>2.6168053041829519E-2</v>
      </c>
      <c r="L809" s="21">
        <v>28.361999999999998</v>
      </c>
      <c r="M809" s="21">
        <v>0.23257241748257676</v>
      </c>
      <c r="N809" s="21">
        <f t="shared" si="74"/>
        <v>1.1628620874128838E-2</v>
      </c>
      <c r="O809" s="21">
        <v>0.14180732350622877</v>
      </c>
      <c r="Q809" s="21">
        <v>17.307099999999998</v>
      </c>
      <c r="R809" s="21">
        <v>0.19727854061652095</v>
      </c>
      <c r="S809" s="21">
        <f t="shared" si="75"/>
        <v>9.8639270308260481E-3</v>
      </c>
      <c r="T809" s="21">
        <v>2.463787734363521E-2</v>
      </c>
      <c r="V809" s="21">
        <v>42.983449999999998</v>
      </c>
      <c r="W809" s="21">
        <v>0.29104556242396534</v>
      </c>
      <c r="X809" s="21">
        <f t="shared" si="76"/>
        <v>1.4552278121198269E-2</v>
      </c>
      <c r="Y809" s="21">
        <v>0.14410769816356114</v>
      </c>
      <c r="AA809" s="21">
        <v>27.042020000000001</v>
      </c>
      <c r="AB809" s="21">
        <v>0.2418608606249078</v>
      </c>
      <c r="AC809" s="21">
        <f t="shared" si="77"/>
        <v>1.2093043031245391E-2</v>
      </c>
      <c r="AD809">
        <v>8.625975405714989E-2</v>
      </c>
      <c r="AH809" s="12"/>
      <c r="AI809" s="12"/>
      <c r="AR809" s="12"/>
      <c r="AS809" s="12"/>
    </row>
    <row r="810" spans="2:45" x14ac:dyDescent="0.2">
      <c r="B810" s="21">
        <v>2.4378000000000002</v>
      </c>
      <c r="C810" s="21">
        <v>8.2227951709250874E-2</v>
      </c>
      <c r="D810" s="21">
        <f t="shared" si="72"/>
        <v>4.111397585462544E-3</v>
      </c>
      <c r="E810" s="21">
        <v>1.4634035670313223E-2</v>
      </c>
      <c r="G810" s="21">
        <v>2.0381</v>
      </c>
      <c r="H810" s="21">
        <v>7.4090093047763983E-2</v>
      </c>
      <c r="I810" s="21">
        <f t="shared" si="73"/>
        <v>3.7045046523881994E-3</v>
      </c>
      <c r="J810" s="21">
        <v>2.6488959964483371E-2</v>
      </c>
      <c r="L810" s="21">
        <v>28.485399999999998</v>
      </c>
      <c r="M810" s="21">
        <v>0.23277851141056846</v>
      </c>
      <c r="N810" s="21">
        <f t="shared" si="74"/>
        <v>1.1638925570528424E-2</v>
      </c>
      <c r="O810" s="21">
        <v>0.15995464044534768</v>
      </c>
      <c r="Q810" s="21">
        <v>17.284500000000001</v>
      </c>
      <c r="R810" s="21">
        <v>0.1973388991701148</v>
      </c>
      <c r="S810" s="21">
        <f t="shared" si="75"/>
        <v>9.8669449585057408E-3</v>
      </c>
      <c r="T810" s="21">
        <v>2.0459887585224174E-2</v>
      </c>
      <c r="V810" s="21">
        <v>43.10436</v>
      </c>
      <c r="W810" s="21">
        <v>0.29138332335938166</v>
      </c>
      <c r="X810" s="21">
        <f t="shared" si="76"/>
        <v>1.4569166167969085E-2</v>
      </c>
      <c r="Y810" s="21">
        <v>0.18490663544070016</v>
      </c>
      <c r="AA810" s="21">
        <v>27.103159999999999</v>
      </c>
      <c r="AB810" s="21">
        <v>0.24190297199671429</v>
      </c>
      <c r="AC810" s="21">
        <f t="shared" si="77"/>
        <v>1.2095148599835716E-2</v>
      </c>
      <c r="AD810">
        <v>8.1003470604659761E-2</v>
      </c>
      <c r="AH810" s="12"/>
      <c r="AI810" s="12"/>
      <c r="AR810" s="12"/>
      <c r="AS810" s="12"/>
    </row>
    <row r="811" spans="2:45" x14ac:dyDescent="0.2">
      <c r="B811" s="21">
        <v>2.4388000000000001</v>
      </c>
      <c r="C811" s="21">
        <v>8.2314311696848871E-2</v>
      </c>
      <c r="D811" s="21">
        <f t="shared" si="72"/>
        <v>4.1157155848424434E-3</v>
      </c>
      <c r="E811" s="21">
        <v>1.271837253739647E-2</v>
      </c>
      <c r="G811" s="21">
        <v>2.0907</v>
      </c>
      <c r="H811" s="21">
        <v>7.4116041695330662E-2</v>
      </c>
      <c r="I811" s="21">
        <f t="shared" si="73"/>
        <v>3.7058020847665334E-3</v>
      </c>
      <c r="J811" s="21">
        <v>2.5641041320508068E-2</v>
      </c>
      <c r="L811" s="21">
        <v>28.581700000000001</v>
      </c>
      <c r="M811" s="21">
        <v>0.23298672318465938</v>
      </c>
      <c r="N811" s="21">
        <f t="shared" si="74"/>
        <v>1.164933615923297E-2</v>
      </c>
      <c r="O811" s="21">
        <v>0.16198964473076824</v>
      </c>
      <c r="Q811" s="21">
        <v>17.255199999999999</v>
      </c>
      <c r="R811" s="21">
        <v>0.19739832427995663</v>
      </c>
      <c r="S811" s="21">
        <f t="shared" si="75"/>
        <v>9.8699162139978328E-3</v>
      </c>
      <c r="T811" s="21">
        <v>2.2269643014651182E-2</v>
      </c>
      <c r="V811" s="21">
        <v>43.223210000000002</v>
      </c>
      <c r="W811" s="21">
        <v>0.29172161175842187</v>
      </c>
      <c r="X811" s="21">
        <f t="shared" si="76"/>
        <v>1.4586080587921095E-2</v>
      </c>
      <c r="Y811" s="21">
        <v>0.19666194031891329</v>
      </c>
      <c r="AA811" s="21">
        <v>27.143789999999999</v>
      </c>
      <c r="AB811" s="21">
        <v>0.24194662696923125</v>
      </c>
      <c r="AC811" s="21">
        <f t="shared" si="77"/>
        <v>1.2097331348461563E-2</v>
      </c>
      <c r="AD811">
        <v>5.8525193293144415E-2</v>
      </c>
      <c r="AH811" s="12"/>
      <c r="AI811" s="12"/>
      <c r="AR811" s="12"/>
      <c r="AS811" s="12"/>
    </row>
    <row r="812" spans="2:45" x14ac:dyDescent="0.2">
      <c r="B812" s="21">
        <v>2.4127000000000001</v>
      </c>
      <c r="C812" s="21">
        <v>8.2401454637842264E-2</v>
      </c>
      <c r="D812" s="21">
        <f t="shared" si="72"/>
        <v>4.1200727318921136E-3</v>
      </c>
      <c r="E812" s="21">
        <v>1.7086749251978974E-2</v>
      </c>
      <c r="G812" s="21">
        <v>2.0366</v>
      </c>
      <c r="H812" s="21">
        <v>7.4142665453295634E-2</v>
      </c>
      <c r="I812" s="21">
        <f t="shared" si="73"/>
        <v>3.7071332726647819E-3</v>
      </c>
      <c r="J812" s="21">
        <v>3.2789525766622474E-2</v>
      </c>
      <c r="L812" s="21">
        <v>28.679200000000002</v>
      </c>
      <c r="M812" s="21">
        <v>0.2331971435001414</v>
      </c>
      <c r="N812" s="21">
        <f t="shared" si="74"/>
        <v>1.1659857175007071E-2</v>
      </c>
      <c r="O812" s="21">
        <v>0.12861420217067876</v>
      </c>
      <c r="Q812" s="21">
        <v>17.295200000000001</v>
      </c>
      <c r="R812" s="21">
        <v>0.19745683720628876</v>
      </c>
      <c r="S812" s="21">
        <f t="shared" si="75"/>
        <v>9.872841860314438E-3</v>
      </c>
      <c r="T812" s="21">
        <v>1.6672672251322723E-2</v>
      </c>
      <c r="V812" s="21">
        <v>43.378929999999997</v>
      </c>
      <c r="W812" s="21">
        <v>0.29206299116481699</v>
      </c>
      <c r="X812" s="21">
        <f t="shared" si="76"/>
        <v>1.460314955824085E-2</v>
      </c>
      <c r="Y812" s="21">
        <v>0.18234460049587403</v>
      </c>
      <c r="AA812" s="21">
        <v>27.176449999999999</v>
      </c>
      <c r="AB812" s="21">
        <v>0.24198933017570981</v>
      </c>
      <c r="AC812" s="21">
        <f t="shared" si="77"/>
        <v>1.2099466508785491E-2</v>
      </c>
      <c r="AD812">
        <v>3.3240543467277908E-2</v>
      </c>
      <c r="AH812" s="12"/>
      <c r="AI812" s="12"/>
      <c r="AR812" s="12"/>
      <c r="AS812" s="12"/>
    </row>
    <row r="813" spans="2:45" x14ac:dyDescent="0.2">
      <c r="B813" s="21">
        <v>2.4165000000000001</v>
      </c>
      <c r="C813" s="21">
        <v>8.2489381414190835E-2</v>
      </c>
      <c r="D813" s="21">
        <f t="shared" si="72"/>
        <v>4.1244690707095419E-3</v>
      </c>
      <c r="E813" s="21">
        <v>1.4679305160667615E-2</v>
      </c>
      <c r="G813" s="21">
        <v>2.0306999999999999</v>
      </c>
      <c r="H813" s="21">
        <v>7.4168680371482484E-2</v>
      </c>
      <c r="I813" s="21">
        <f t="shared" si="73"/>
        <v>3.7084340185741245E-3</v>
      </c>
      <c r="J813" s="21">
        <v>3.3472630610694436E-2</v>
      </c>
      <c r="L813" s="21">
        <v>28.776700000000002</v>
      </c>
      <c r="M813" s="21">
        <v>0.23340986267482319</v>
      </c>
      <c r="N813" s="21">
        <f t="shared" si="74"/>
        <v>1.1670493133741161E-2</v>
      </c>
      <c r="O813" s="21">
        <v>9.0097796865405685E-2</v>
      </c>
      <c r="Q813" s="21">
        <v>17.260400000000001</v>
      </c>
      <c r="R813" s="21">
        <v>0.19751445926219127</v>
      </c>
      <c r="S813" s="21">
        <f t="shared" si="75"/>
        <v>9.8757229631095643E-3</v>
      </c>
      <c r="T813" s="21">
        <v>2.9920594913872171E-2</v>
      </c>
      <c r="V813" s="21">
        <v>43.466459999999998</v>
      </c>
      <c r="W813" s="21">
        <v>0.29240200504870734</v>
      </c>
      <c r="X813" s="21">
        <f t="shared" si="76"/>
        <v>1.4620100252435368E-2</v>
      </c>
      <c r="Y813" s="21">
        <v>0.15805301775037292</v>
      </c>
      <c r="AA813" s="21">
        <v>27.183779999999999</v>
      </c>
      <c r="AB813" s="21">
        <v>0.242032579412891</v>
      </c>
      <c r="AC813" s="21">
        <f t="shared" si="77"/>
        <v>1.2101628970644551E-2</v>
      </c>
      <c r="AD813">
        <v>1.5549767522377966E-2</v>
      </c>
      <c r="AH813" s="12"/>
      <c r="AI813" s="12"/>
      <c r="AR813" s="12"/>
      <c r="AS813" s="12"/>
    </row>
    <row r="814" spans="2:45" x14ac:dyDescent="0.2">
      <c r="B814" s="21">
        <v>2.3990999999999998</v>
      </c>
      <c r="C814" s="21">
        <v>8.2578092705858044E-2</v>
      </c>
      <c r="D814" s="21">
        <f t="shared" si="72"/>
        <v>4.1289046352929026E-3</v>
      </c>
      <c r="E814" s="21">
        <v>9.488308595318868E-3</v>
      </c>
      <c r="G814" s="21">
        <v>1.9996</v>
      </c>
      <c r="H814" s="21">
        <v>7.4195369110846801E-2</v>
      </c>
      <c r="I814" s="21">
        <f t="shared" si="73"/>
        <v>3.7097684555423404E-3</v>
      </c>
      <c r="J814" s="21">
        <v>2.0367056733853247E-2</v>
      </c>
      <c r="L814" s="21">
        <v>28.784800000000001</v>
      </c>
      <c r="M814" s="21">
        <v>0.23362497079639444</v>
      </c>
      <c r="N814" s="21">
        <f t="shared" si="74"/>
        <v>1.1681248539819722E-2</v>
      </c>
      <c r="O814" s="21">
        <v>6.5721632663834073E-2</v>
      </c>
      <c r="Q814" s="21">
        <v>17.277999999999999</v>
      </c>
      <c r="R814" s="21">
        <v>0.19757121181135667</v>
      </c>
      <c r="S814" s="21">
        <f t="shared" si="75"/>
        <v>9.878560590567834E-3</v>
      </c>
      <c r="T814" s="21">
        <v>2.5723374584218323E-2</v>
      </c>
      <c r="V814" s="21">
        <v>43.555610000000001</v>
      </c>
      <c r="W814" s="21">
        <v>0.29274106087044632</v>
      </c>
      <c r="X814" s="21">
        <f t="shared" si="76"/>
        <v>1.4637053043522317E-2</v>
      </c>
      <c r="Y814" s="21">
        <v>0.13407727473363984</v>
      </c>
      <c r="AA814" s="21">
        <v>27.172989999999999</v>
      </c>
      <c r="AB814" s="21">
        <v>0.24207537683287911</v>
      </c>
      <c r="AC814" s="21">
        <f t="shared" si="77"/>
        <v>1.2103768841643957E-2</v>
      </c>
      <c r="AD814">
        <v>9.2292540326948252E-3</v>
      </c>
      <c r="AH814" s="12"/>
      <c r="AI814" s="12"/>
      <c r="AR814" s="12"/>
      <c r="AS814" s="12"/>
    </row>
    <row r="815" spans="2:45" x14ac:dyDescent="0.2">
      <c r="B815" s="21">
        <v>2.4245000000000001</v>
      </c>
      <c r="C815" s="21">
        <v>8.2667589441679179E-2</v>
      </c>
      <c r="D815" s="21">
        <f t="shared" si="72"/>
        <v>4.1333794720839591E-3</v>
      </c>
      <c r="E815" s="21">
        <v>9.6188356883773508E-3</v>
      </c>
      <c r="G815" s="21">
        <v>2.0243000000000002</v>
      </c>
      <c r="H815" s="21">
        <v>7.4222730991847591E-2</v>
      </c>
      <c r="I815" s="21">
        <f t="shared" si="73"/>
        <v>3.7111365495923797E-3</v>
      </c>
      <c r="J815" s="21">
        <v>2.0032523555458429E-2</v>
      </c>
      <c r="L815" s="21">
        <v>28.785399999999999</v>
      </c>
      <c r="M815" s="21">
        <v>0.23384255772231358</v>
      </c>
      <c r="N815" s="21">
        <f t="shared" si="74"/>
        <v>1.1692127886115679E-2</v>
      </c>
      <c r="O815" s="21">
        <v>9.4747437960083336E-2</v>
      </c>
      <c r="Q815" s="21">
        <v>17.3291</v>
      </c>
      <c r="R815" s="21">
        <v>0.19762711626590587</v>
      </c>
      <c r="S815" s="21">
        <f t="shared" si="75"/>
        <v>9.8813558132952936E-3</v>
      </c>
      <c r="T815" s="21">
        <v>3.0460219959810401E-2</v>
      </c>
      <c r="V815" s="21">
        <v>43.628929999999997</v>
      </c>
      <c r="W815" s="21">
        <v>0.29308030679285713</v>
      </c>
      <c r="X815" s="21">
        <f t="shared" si="76"/>
        <v>1.4654015339642857E-2</v>
      </c>
      <c r="Y815" s="21">
        <v>0.14502473816559663</v>
      </c>
      <c r="AA815" s="21">
        <v>27.176500000000001</v>
      </c>
      <c r="AB815" s="21">
        <v>0.24212165870003866</v>
      </c>
      <c r="AC815" s="21">
        <f t="shared" si="77"/>
        <v>1.2106082935001934E-2</v>
      </c>
      <c r="AD815">
        <v>9.4986356915088815E-3</v>
      </c>
      <c r="AH815" s="12"/>
      <c r="AI815" s="12"/>
      <c r="AR815" s="12"/>
      <c r="AS815" s="12"/>
    </row>
    <row r="816" spans="2:45" x14ac:dyDescent="0.2">
      <c r="B816" s="21">
        <v>2.4079000000000002</v>
      </c>
      <c r="C816" s="21">
        <v>8.2758370005567003E-2</v>
      </c>
      <c r="D816" s="21">
        <f t="shared" si="72"/>
        <v>4.13791850027835E-3</v>
      </c>
      <c r="E816" s="21">
        <v>1.6017084628608291E-2</v>
      </c>
      <c r="G816" s="21">
        <v>2.0556999999999999</v>
      </c>
      <c r="H816" s="21">
        <v>7.424948268216236E-2</v>
      </c>
      <c r="I816" s="21">
        <f t="shared" si="73"/>
        <v>3.7124741341081182E-3</v>
      </c>
      <c r="J816" s="21">
        <v>2.1645738610636435E-2</v>
      </c>
      <c r="L816" s="21">
        <v>28.864100000000001</v>
      </c>
      <c r="M816" s="21">
        <v>0.23406271308003546</v>
      </c>
      <c r="N816" s="21">
        <f t="shared" si="74"/>
        <v>1.1703135654001773E-2</v>
      </c>
      <c r="O816" s="21">
        <v>0.1579139417530952</v>
      </c>
      <c r="Q816" s="21">
        <v>17.3002</v>
      </c>
      <c r="R816" s="21">
        <v>0.19768219410068399</v>
      </c>
      <c r="S816" s="21">
        <f t="shared" si="75"/>
        <v>9.8841097050341997E-3</v>
      </c>
      <c r="T816" s="21">
        <v>2.7438604191905261E-2</v>
      </c>
      <c r="V816" s="21">
        <v>43.721469999999997</v>
      </c>
      <c r="W816" s="21">
        <v>0.29342343678017258</v>
      </c>
      <c r="X816" s="21">
        <f t="shared" si="76"/>
        <v>1.467117183900863E-2</v>
      </c>
      <c r="Y816" s="21">
        <v>0.17735726847242433</v>
      </c>
      <c r="AA816" s="21">
        <v>27.196100000000001</v>
      </c>
      <c r="AB816" s="21">
        <v>0.24216505142161379</v>
      </c>
      <c r="AC816" s="21">
        <f t="shared" si="77"/>
        <v>1.210825257108069E-2</v>
      </c>
      <c r="AD816">
        <v>9.4049199890275485E-3</v>
      </c>
      <c r="AH816" s="12"/>
      <c r="AI816" s="12"/>
      <c r="AR816" s="12"/>
      <c r="AS816" s="12"/>
    </row>
    <row r="817" spans="2:45" x14ac:dyDescent="0.2">
      <c r="B817" s="21">
        <v>2.4156</v>
      </c>
      <c r="C817" s="21">
        <v>8.2849937350844685E-2</v>
      </c>
      <c r="D817" s="21">
        <f t="shared" si="72"/>
        <v>4.1424968675422341E-3</v>
      </c>
      <c r="E817" s="21">
        <v>1.284379227486949E-2</v>
      </c>
      <c r="G817" s="21">
        <v>2.0312999999999999</v>
      </c>
      <c r="H817" s="21">
        <v>7.4276906217664238E-2</v>
      </c>
      <c r="I817" s="21">
        <f t="shared" si="73"/>
        <v>3.7138453108832119E-3</v>
      </c>
      <c r="J817" s="21">
        <v>1.6047741274085769E-2</v>
      </c>
      <c r="L817" s="21">
        <v>28.999099999999999</v>
      </c>
      <c r="M817" s="21">
        <v>0.23428552626757318</v>
      </c>
      <c r="N817" s="21">
        <f t="shared" si="74"/>
        <v>1.1714276313378659E-2</v>
      </c>
      <c r="O817" s="21">
        <v>0.18068255311457201</v>
      </c>
      <c r="Q817" s="21">
        <v>17.255299999999998</v>
      </c>
      <c r="R817" s="21">
        <v>0.1977364669005085</v>
      </c>
      <c r="S817" s="21">
        <f t="shared" si="75"/>
        <v>9.8868233450254261E-3</v>
      </c>
      <c r="T817" s="21">
        <v>2.6750084112017861E-2</v>
      </c>
      <c r="V817" s="21">
        <v>43.840409999999999</v>
      </c>
      <c r="W817" s="21">
        <v>0.29376329959244413</v>
      </c>
      <c r="X817" s="21">
        <f t="shared" si="76"/>
        <v>1.4688164979622206E-2</v>
      </c>
      <c r="Y817" s="21">
        <v>0.1970455310835558</v>
      </c>
      <c r="AA817" s="21">
        <v>27.174600000000002</v>
      </c>
      <c r="AB817" s="21">
        <v>0.2422089916183526</v>
      </c>
      <c r="AC817" s="21">
        <f t="shared" si="77"/>
        <v>1.2110449580917631E-2</v>
      </c>
      <c r="AD817">
        <v>9.7815683813997772E-3</v>
      </c>
      <c r="AH817" s="12"/>
      <c r="AI817" s="12"/>
      <c r="AR817" s="12"/>
      <c r="AS817" s="12"/>
    </row>
    <row r="818" spans="2:45" x14ac:dyDescent="0.2">
      <c r="B818" s="21">
        <v>2.4407999999999999</v>
      </c>
      <c r="C818" s="21">
        <v>8.2941794593751866E-2</v>
      </c>
      <c r="D818" s="21">
        <f t="shared" si="72"/>
        <v>4.1470897296875938E-3</v>
      </c>
      <c r="E818" s="21">
        <v>2.0697898444044998E-2</v>
      </c>
      <c r="G818" s="21">
        <v>2.0463</v>
      </c>
      <c r="H818" s="21">
        <v>7.430371889437784E-2</v>
      </c>
      <c r="I818" s="21">
        <f t="shared" si="73"/>
        <v>3.7151859447188923E-3</v>
      </c>
      <c r="J818" s="21">
        <v>1.1672703200201705E-2</v>
      </c>
      <c r="L818" s="21">
        <v>29.1524</v>
      </c>
      <c r="M818" s="21">
        <v>0.23451108645439372</v>
      </c>
      <c r="N818" s="21">
        <f t="shared" si="74"/>
        <v>1.1725554322719687E-2</v>
      </c>
      <c r="O818" s="21">
        <v>0.16896829584274112</v>
      </c>
      <c r="Q818" s="21">
        <v>17.284300000000002</v>
      </c>
      <c r="R818" s="21">
        <v>0.19778995630887566</v>
      </c>
      <c r="S818" s="21">
        <f t="shared" si="75"/>
        <v>9.8894978154437842E-3</v>
      </c>
      <c r="T818" s="21">
        <v>2.1525171311746631E-2</v>
      </c>
      <c r="V818" s="21">
        <v>44.003749999999997</v>
      </c>
      <c r="W818" s="21">
        <v>0.29410413511225836</v>
      </c>
      <c r="X818" s="21">
        <f t="shared" si="76"/>
        <v>1.4705206755612918E-2</v>
      </c>
      <c r="Y818" s="21">
        <v>0.20209588961678682</v>
      </c>
      <c r="AA818" s="21">
        <v>27.182300000000001</v>
      </c>
      <c r="AB818" s="21">
        <v>0.24225298058935663</v>
      </c>
      <c r="AC818" s="21">
        <f t="shared" si="77"/>
        <v>1.2112649029467832E-2</v>
      </c>
      <c r="AD818">
        <v>1.2927763921111826E-2</v>
      </c>
      <c r="AH818" s="12"/>
      <c r="AI818" s="12"/>
      <c r="AR818" s="12"/>
      <c r="AS818" s="12"/>
    </row>
    <row r="819" spans="2:45" x14ac:dyDescent="0.2">
      <c r="B819" s="21">
        <v>2.4308999999999998</v>
      </c>
      <c r="C819" s="21">
        <v>8.303493761425719E-2</v>
      </c>
      <c r="D819" s="21">
        <f t="shared" si="72"/>
        <v>4.1517468807128598E-3</v>
      </c>
      <c r="E819" s="21">
        <v>1.7427191397353776E-2</v>
      </c>
      <c r="G819" s="21">
        <v>2.0623999999999998</v>
      </c>
      <c r="H819" s="21">
        <v>7.4331202276427311E-2</v>
      </c>
      <c r="I819" s="21">
        <f t="shared" si="73"/>
        <v>3.7165601138213658E-3</v>
      </c>
      <c r="J819" s="21">
        <v>1.2775562609920511E-2</v>
      </c>
      <c r="L819" s="21">
        <v>29.207000000000001</v>
      </c>
      <c r="M819" s="21">
        <v>0.23473948258263871</v>
      </c>
      <c r="N819" s="21">
        <f t="shared" si="74"/>
        <v>1.1736974129131937E-2</v>
      </c>
      <c r="O819" s="21">
        <v>0.12603049234213218</v>
      </c>
      <c r="Q819" s="21">
        <v>17.296199999999999</v>
      </c>
      <c r="R819" s="21">
        <v>0.19784268400952004</v>
      </c>
      <c r="S819" s="21">
        <f t="shared" si="75"/>
        <v>9.8921342004760025E-3</v>
      </c>
      <c r="T819" s="21">
        <v>3.7784295679555505E-2</v>
      </c>
      <c r="V819" s="21">
        <v>44.108350000000002</v>
      </c>
      <c r="W819" s="21">
        <v>0.29444459509841164</v>
      </c>
      <c r="X819" s="21">
        <f t="shared" si="76"/>
        <v>1.4722229754920583E-2</v>
      </c>
      <c r="Y819" s="21">
        <v>0.16859297464604078</v>
      </c>
      <c r="AA819" s="21">
        <v>27.171230000000001</v>
      </c>
      <c r="AB819" s="21">
        <v>0.24229701871611187</v>
      </c>
      <c r="AC819" s="21">
        <f t="shared" si="77"/>
        <v>1.2114850935805594E-2</v>
      </c>
      <c r="AD819">
        <v>1.1349208342435333E-2</v>
      </c>
      <c r="AH819" s="12"/>
      <c r="AI819" s="12"/>
      <c r="AR819" s="12"/>
      <c r="AS819" s="12"/>
    </row>
    <row r="820" spans="2:45" x14ac:dyDescent="0.2">
      <c r="B820" s="21">
        <v>2.4601000000000002</v>
      </c>
      <c r="C820" s="21">
        <v>8.3128869572581074E-2</v>
      </c>
      <c r="D820" s="21">
        <f t="shared" si="72"/>
        <v>4.156443478629054E-3</v>
      </c>
      <c r="E820" s="21">
        <v>1.3140700133554627E-2</v>
      </c>
      <c r="G820" s="21">
        <v>2.0489000000000002</v>
      </c>
      <c r="H820" s="21">
        <v>7.4358714782200908E-2</v>
      </c>
      <c r="I820" s="21">
        <f t="shared" si="73"/>
        <v>3.7179357391100456E-3</v>
      </c>
      <c r="J820" s="21">
        <v>7.5744966829485458E-3</v>
      </c>
      <c r="L820" s="21">
        <v>29.2849</v>
      </c>
      <c r="M820" s="21">
        <v>0.2349708033686751</v>
      </c>
      <c r="N820" s="21">
        <f t="shared" si="74"/>
        <v>1.1748540168433755E-2</v>
      </c>
      <c r="O820" s="21">
        <v>9.5453795105275435E-2</v>
      </c>
      <c r="Q820" s="21">
        <v>17.311800000000002</v>
      </c>
      <c r="R820" s="21">
        <v>0.19789467172444233</v>
      </c>
      <c r="S820" s="21">
        <f t="shared" si="75"/>
        <v>9.894733586222117E-3</v>
      </c>
      <c r="T820" s="21">
        <v>2.8103167081309808E-2</v>
      </c>
      <c r="V820" s="21">
        <v>44.224969999999999</v>
      </c>
      <c r="W820" s="21">
        <v>0.29478601977714369</v>
      </c>
      <c r="X820" s="21">
        <f t="shared" si="76"/>
        <v>1.4739300988857186E-2</v>
      </c>
      <c r="Y820" s="21">
        <v>0.13648812702942389</v>
      </c>
      <c r="AA820" s="21">
        <v>27.200500000000002</v>
      </c>
      <c r="AB820" s="21">
        <v>0.24234404657498909</v>
      </c>
      <c r="AC820" s="21">
        <f t="shared" si="77"/>
        <v>1.2117202328749455E-2</v>
      </c>
      <c r="AD820">
        <v>1.0928621596523901E-2</v>
      </c>
      <c r="AH820" s="12"/>
      <c r="AI820" s="12"/>
      <c r="AR820" s="12"/>
      <c r="AS820" s="12"/>
    </row>
    <row r="821" spans="2:45" x14ac:dyDescent="0.2">
      <c r="B821" s="21">
        <v>2.4514999999999998</v>
      </c>
      <c r="C821" s="21">
        <v>8.3223590989294077E-2</v>
      </c>
      <c r="D821" s="21">
        <f t="shared" si="72"/>
        <v>4.1611795494647039E-3</v>
      </c>
      <c r="E821" s="21">
        <v>1.2312107861775836E-2</v>
      </c>
      <c r="G821" s="21">
        <v>2.0615999999999999</v>
      </c>
      <c r="H821" s="21">
        <v>7.4386896612702924E-2</v>
      </c>
      <c r="I821" s="21">
        <f t="shared" si="73"/>
        <v>3.7193448306351465E-3</v>
      </c>
      <c r="J821" s="21">
        <v>1.2155163511857836E-2</v>
      </c>
      <c r="L821" s="21">
        <v>29.318100000000001</v>
      </c>
      <c r="M821" s="21">
        <v>0.23520513730496198</v>
      </c>
      <c r="N821" s="21">
        <f t="shared" si="74"/>
        <v>1.1760256865248099E-2</v>
      </c>
      <c r="O821" s="21">
        <v>0.12354176216972082</v>
      </c>
      <c r="Q821" s="21">
        <v>17.357600000000001</v>
      </c>
      <c r="R821" s="21">
        <v>0.19794594121198691</v>
      </c>
      <c r="S821" s="21">
        <f t="shared" si="75"/>
        <v>9.8972970605993461E-3</v>
      </c>
      <c r="T821" s="21">
        <v>3.422992842528351E-2</v>
      </c>
      <c r="V821" s="21">
        <v>44.249720000000003</v>
      </c>
      <c r="W821" s="21">
        <v>0.29512713651452749</v>
      </c>
      <c r="X821" s="21">
        <f t="shared" si="76"/>
        <v>1.4756356825726374E-2</v>
      </c>
      <c r="Y821" s="21">
        <v>0.15155160787665736</v>
      </c>
      <c r="AA821" s="21">
        <v>27.180489999999999</v>
      </c>
      <c r="AB821" s="21">
        <v>0.24238818466002371</v>
      </c>
      <c r="AC821" s="21">
        <f t="shared" si="77"/>
        <v>1.2119409233001185E-2</v>
      </c>
      <c r="AD821">
        <v>1.3698749212975389E-2</v>
      </c>
      <c r="AH821" s="12"/>
      <c r="AI821" s="12"/>
      <c r="AR821" s="12"/>
      <c r="AS821" s="12"/>
    </row>
    <row r="822" spans="2:45" x14ac:dyDescent="0.2">
      <c r="B822" s="21">
        <v>2.4619</v>
      </c>
      <c r="C822" s="21">
        <v>8.3319102543027324E-2</v>
      </c>
      <c r="D822" s="21">
        <f t="shared" si="72"/>
        <v>4.1659551271513665E-3</v>
      </c>
      <c r="E822" s="21">
        <v>4.753104248804191E-3</v>
      </c>
      <c r="G822" s="21">
        <v>2.0596000000000001</v>
      </c>
      <c r="H822" s="21">
        <v>7.4414465841832034E-2</v>
      </c>
      <c r="I822" s="21">
        <f t="shared" si="73"/>
        <v>3.7207232920916018E-3</v>
      </c>
      <c r="J822" s="21">
        <v>1.1847489185477258E-2</v>
      </c>
      <c r="L822" s="21">
        <v>29.396999999999998</v>
      </c>
      <c r="M822" s="21">
        <v>0.23544257266223984</v>
      </c>
      <c r="N822" s="21">
        <f t="shared" si="74"/>
        <v>1.1772128633111993E-2</v>
      </c>
      <c r="O822" s="21">
        <v>0.14256749980272485</v>
      </c>
      <c r="Q822" s="21">
        <v>17.321400000000001</v>
      </c>
      <c r="R822" s="21">
        <v>0.19799651426495996</v>
      </c>
      <c r="S822" s="21">
        <f t="shared" si="75"/>
        <v>9.8998257132479981E-3</v>
      </c>
      <c r="T822" s="21">
        <v>4.48920594314847E-2</v>
      </c>
      <c r="V822" s="21">
        <v>44.358449999999998</v>
      </c>
      <c r="W822" s="21">
        <v>0.29547213544239453</v>
      </c>
      <c r="X822" s="21">
        <f t="shared" si="76"/>
        <v>1.4773606772119727E-2</v>
      </c>
      <c r="Y822" s="21">
        <v>0.16318850060589402</v>
      </c>
      <c r="AA822" s="21">
        <v>27.17774</v>
      </c>
      <c r="AB822" s="21">
        <v>0.24243237304430026</v>
      </c>
      <c r="AC822" s="21">
        <f t="shared" si="77"/>
        <v>1.2121618652215014E-2</v>
      </c>
      <c r="AD822">
        <v>1.1894593309567545E-2</v>
      </c>
      <c r="AH822" s="12"/>
      <c r="AI822" s="12"/>
      <c r="AR822" s="12"/>
      <c r="AS822" s="12"/>
    </row>
    <row r="823" spans="2:45" x14ac:dyDescent="0.2">
      <c r="B823" s="21">
        <v>2.4519000000000002</v>
      </c>
      <c r="C823" s="21">
        <v>8.3415901906821008E-2</v>
      </c>
      <c r="D823" s="21">
        <f t="shared" si="72"/>
        <v>4.1707950953410507E-3</v>
      </c>
      <c r="E823" s="21">
        <v>4.1818656123792436E-3</v>
      </c>
      <c r="G823" s="21">
        <v>2.0337999999999998</v>
      </c>
      <c r="H823" s="21">
        <v>7.4442703084649148E-2</v>
      </c>
      <c r="I823" s="21">
        <f t="shared" si="73"/>
        <v>3.7221351542324576E-3</v>
      </c>
      <c r="J823" s="21">
        <v>2.1633353877750932E-2</v>
      </c>
      <c r="L823" s="21">
        <v>29.5321</v>
      </c>
      <c r="M823" s="21">
        <v>0.23568319749203245</v>
      </c>
      <c r="N823" s="21">
        <f t="shared" si="74"/>
        <v>1.1784159874601623E-2</v>
      </c>
      <c r="O823" s="21">
        <v>0.17037877802120793</v>
      </c>
      <c r="Q823" s="21">
        <v>17.379300000000001</v>
      </c>
      <c r="R823" s="21">
        <v>0.19804641270879533</v>
      </c>
      <c r="S823" s="21">
        <f t="shared" si="75"/>
        <v>9.9023206354397677E-3</v>
      </c>
      <c r="T823" s="21">
        <v>4.9606985395203688E-2</v>
      </c>
      <c r="V823" s="21">
        <v>44.509860000000003</v>
      </c>
      <c r="W823" s="21">
        <v>0.29581382081506846</v>
      </c>
      <c r="X823" s="21">
        <f t="shared" si="76"/>
        <v>1.4790691040753423E-2</v>
      </c>
      <c r="Y823" s="21">
        <v>0.19796824409485453</v>
      </c>
      <c r="AA823" s="21">
        <v>27.200959999999998</v>
      </c>
      <c r="AB823" s="21">
        <v>0.2424771110753223</v>
      </c>
      <c r="AC823" s="21">
        <f t="shared" si="77"/>
        <v>1.2123855553766116E-2</v>
      </c>
      <c r="AD823">
        <v>2.7144319295204947E-2</v>
      </c>
      <c r="AH823" s="12"/>
      <c r="AI823" s="12"/>
      <c r="AR823" s="12"/>
      <c r="AS823" s="12"/>
    </row>
    <row r="824" spans="2:45" x14ac:dyDescent="0.2">
      <c r="B824" s="21">
        <v>2.4546999999999999</v>
      </c>
      <c r="C824" s="21">
        <v>8.3513492511391438E-2</v>
      </c>
      <c r="D824" s="21">
        <f t="shared" si="72"/>
        <v>4.1756746255695717E-3</v>
      </c>
      <c r="E824" s="21">
        <v>5.5576973649165201E-3</v>
      </c>
      <c r="G824" s="21">
        <v>2.0413000000000001</v>
      </c>
      <c r="H824" s="21">
        <v>7.4470967388515996E-2</v>
      </c>
      <c r="I824" s="21">
        <f t="shared" si="73"/>
        <v>3.7235483694258E-3</v>
      </c>
      <c r="J824" s="21">
        <v>1.8328993425717699E-2</v>
      </c>
      <c r="L824" s="21">
        <v>29.6203</v>
      </c>
      <c r="M824" s="21">
        <v>0.23592709962946001</v>
      </c>
      <c r="N824" s="21">
        <f t="shared" si="74"/>
        <v>1.1796354981473002E-2</v>
      </c>
      <c r="O824" s="21">
        <v>0.16609078842609015</v>
      </c>
      <c r="Q824" s="21">
        <v>17.4223</v>
      </c>
      <c r="R824" s="21">
        <v>0.19809565839976537</v>
      </c>
      <c r="S824" s="21">
        <f t="shared" si="75"/>
        <v>9.9047829199882687E-3</v>
      </c>
      <c r="T824" s="21">
        <v>6.5467343003974041E-2</v>
      </c>
      <c r="V824" s="21">
        <v>44.600369999999998</v>
      </c>
      <c r="W824" s="21">
        <v>0.29615605692900537</v>
      </c>
      <c r="X824" s="21">
        <f t="shared" si="76"/>
        <v>1.4807802846450269E-2</v>
      </c>
      <c r="Y824" s="21">
        <v>0.20528088530109198</v>
      </c>
      <c r="AA824" s="21">
        <v>27.200810000000001</v>
      </c>
      <c r="AB824" s="21">
        <v>0.2425223990880789</v>
      </c>
      <c r="AC824" s="21">
        <f t="shared" si="77"/>
        <v>1.2126119954403946E-2</v>
      </c>
      <c r="AD824">
        <v>5.5816833930275929E-2</v>
      </c>
      <c r="AH824" s="12"/>
      <c r="AI824" s="12"/>
      <c r="AR824" s="12"/>
      <c r="AS824" s="12"/>
    </row>
    <row r="825" spans="2:45" x14ac:dyDescent="0.2">
      <c r="B825" s="21">
        <v>2.4542999999999999</v>
      </c>
      <c r="C825" s="21">
        <v>8.3611377943465209E-2</v>
      </c>
      <c r="D825" s="21">
        <f t="shared" si="72"/>
        <v>4.180568897173261E-3</v>
      </c>
      <c r="E825" s="21">
        <v>4.6997872292264672E-3</v>
      </c>
      <c r="G825" s="21">
        <v>2.0085999999999999</v>
      </c>
      <c r="H825" s="21">
        <v>7.4499258173158958E-2</v>
      </c>
      <c r="I825" s="21">
        <f t="shared" si="73"/>
        <v>3.724962908657948E-3</v>
      </c>
      <c r="J825" s="21">
        <v>1.4215132781652113E-2</v>
      </c>
      <c r="L825" s="21">
        <v>29.7437</v>
      </c>
      <c r="M825" s="21">
        <v>0.23617436669636088</v>
      </c>
      <c r="N825" s="21">
        <f t="shared" si="74"/>
        <v>1.1808718334818044E-2</v>
      </c>
      <c r="O825" s="21">
        <v>0.16404015362099561</v>
      </c>
      <c r="Q825" s="21">
        <v>17.4452</v>
      </c>
      <c r="R825" s="21">
        <v>0.19814427322323724</v>
      </c>
      <c r="S825" s="21">
        <f t="shared" si="75"/>
        <v>9.9072136611618629E-3</v>
      </c>
      <c r="T825" s="21">
        <v>5.0323801525719615E-2</v>
      </c>
      <c r="V825" s="21">
        <v>44.753140000000002</v>
      </c>
      <c r="W825" s="21">
        <v>0.29649829122090737</v>
      </c>
      <c r="X825" s="21">
        <f t="shared" si="76"/>
        <v>1.482491456104537E-2</v>
      </c>
      <c r="Y825" s="21">
        <v>0.20956401079383774</v>
      </c>
      <c r="AA825" s="21">
        <v>27.245560000000001</v>
      </c>
      <c r="AB825" s="21">
        <v>0.24256968334901624</v>
      </c>
      <c r="AC825" s="21">
        <f t="shared" si="77"/>
        <v>1.2128484167450812E-2</v>
      </c>
      <c r="AD825">
        <v>7.8926416807048538E-2</v>
      </c>
      <c r="AH825" s="12"/>
      <c r="AI825" s="12"/>
      <c r="AR825" s="12"/>
      <c r="AS825" s="12"/>
    </row>
    <row r="826" spans="2:45" x14ac:dyDescent="0.2">
      <c r="B826" s="21">
        <v>2.4464999999999999</v>
      </c>
      <c r="C826" s="21">
        <v>8.3711049386028288E-2</v>
      </c>
      <c r="D826" s="21">
        <f t="shared" si="72"/>
        <v>4.1855524693014149E-3</v>
      </c>
      <c r="E826" s="21">
        <v>8.9676083768193155E-3</v>
      </c>
      <c r="G826" s="21">
        <v>2.0337999999999998</v>
      </c>
      <c r="H826" s="21">
        <v>7.4527574937926028E-2</v>
      </c>
      <c r="I826" s="21">
        <f t="shared" si="73"/>
        <v>3.7263787468963016E-3</v>
      </c>
      <c r="J826" s="21">
        <v>1.4441710425015479E-2</v>
      </c>
      <c r="L826" s="21">
        <v>29.8139</v>
      </c>
      <c r="M826" s="21">
        <v>0.23642508610471907</v>
      </c>
      <c r="N826" s="21">
        <f t="shared" si="74"/>
        <v>1.1821254305235954E-2</v>
      </c>
      <c r="O826" s="21">
        <v>0.14583323352377478</v>
      </c>
      <c r="Q826" s="21">
        <v>17.493600000000001</v>
      </c>
      <c r="R826" s="21">
        <v>0.19819227909197712</v>
      </c>
      <c r="S826" s="21">
        <f t="shared" si="75"/>
        <v>9.909613954598856E-3</v>
      </c>
      <c r="T826" s="21">
        <v>3.9145970418422577E-2</v>
      </c>
      <c r="V826" s="21">
        <v>44.884419999999999</v>
      </c>
      <c r="W826" s="21">
        <v>0.29684099298143629</v>
      </c>
      <c r="X826" s="21">
        <f t="shared" si="76"/>
        <v>1.4842049649071815E-2</v>
      </c>
      <c r="Y826" s="21">
        <v>0.19822357629706988</v>
      </c>
      <c r="AA826" s="21">
        <v>27.31833</v>
      </c>
      <c r="AB826" s="21">
        <v>0.24261457612016554</v>
      </c>
      <c r="AC826" s="21">
        <f t="shared" si="77"/>
        <v>1.2130728806008278E-2</v>
      </c>
      <c r="AD826">
        <v>9.2302187568875954E-2</v>
      </c>
      <c r="AH826" s="12"/>
      <c r="AI826" s="12"/>
      <c r="AR826" s="12"/>
      <c r="AS826" s="12"/>
    </row>
    <row r="827" spans="2:45" x14ac:dyDescent="0.2">
      <c r="B827" s="21">
        <v>2.4594</v>
      </c>
      <c r="C827" s="21">
        <v>8.3810520138453817E-2</v>
      </c>
      <c r="D827" s="21">
        <f t="shared" si="72"/>
        <v>4.1905260069226907E-3</v>
      </c>
      <c r="E827" s="21">
        <v>1.301837163396403E-2</v>
      </c>
      <c r="G827" s="21">
        <v>2.0449999999999999</v>
      </c>
      <c r="H827" s="21">
        <v>7.4555917181084563E-2</v>
      </c>
      <c r="I827" s="21">
        <f t="shared" si="73"/>
        <v>3.7277958590542283E-3</v>
      </c>
      <c r="J827" s="21">
        <v>1.6551132891738894E-2</v>
      </c>
      <c r="L827" s="21">
        <v>29.951899999999998</v>
      </c>
      <c r="M827" s="21">
        <v>0.23667934506038826</v>
      </c>
      <c r="N827" s="21">
        <f t="shared" si="74"/>
        <v>1.1833967253019414E-2</v>
      </c>
      <c r="O827" s="21">
        <v>0.12718611559443094</v>
      </c>
      <c r="Q827" s="21">
        <v>17.499600000000001</v>
      </c>
      <c r="R827" s="21">
        <v>0.19823969794449761</v>
      </c>
      <c r="S827" s="21">
        <f t="shared" si="75"/>
        <v>9.9119848972248816E-3</v>
      </c>
      <c r="T827" s="21">
        <v>2.8131619221083239E-2</v>
      </c>
      <c r="V827" s="21">
        <v>45.028700000000001</v>
      </c>
      <c r="W827" s="21">
        <v>0.29718383547520244</v>
      </c>
      <c r="X827" s="21">
        <f t="shared" si="76"/>
        <v>1.4859191773760123E-2</v>
      </c>
      <c r="Y827" s="21">
        <v>0.17129799438405549</v>
      </c>
      <c r="AA827" s="21">
        <v>27.381499999999999</v>
      </c>
      <c r="AB827" s="21">
        <v>0.24266001997254802</v>
      </c>
      <c r="AC827" s="21">
        <f t="shared" si="77"/>
        <v>1.2133000998627401E-2</v>
      </c>
      <c r="AD827">
        <v>7.8059095434164075E-2</v>
      </c>
      <c r="AH827" s="12"/>
      <c r="AI827" s="12"/>
      <c r="AR827" s="12"/>
      <c r="AS827" s="12"/>
    </row>
    <row r="828" spans="2:45" x14ac:dyDescent="0.2">
      <c r="B828" s="21">
        <v>2.4708999999999999</v>
      </c>
      <c r="C828" s="21">
        <v>8.3911777535172094E-2</v>
      </c>
      <c r="D828" s="21">
        <f t="shared" si="72"/>
        <v>4.195588876758605E-3</v>
      </c>
      <c r="E828" s="21">
        <v>1.2917701033852688E-2</v>
      </c>
      <c r="G828" s="21">
        <v>2.0381</v>
      </c>
      <c r="H828" s="21">
        <v>7.4585564126565085E-2</v>
      </c>
      <c r="I828" s="21">
        <f t="shared" si="73"/>
        <v>3.7292782063282543E-3</v>
      </c>
      <c r="J828" s="21">
        <v>7.3428196219163869E-3</v>
      </c>
      <c r="L828" s="21">
        <v>29.9681</v>
      </c>
      <c r="M828" s="21">
        <v>0.23693723056711921</v>
      </c>
      <c r="N828" s="21">
        <f t="shared" si="74"/>
        <v>1.1846861528355962E-2</v>
      </c>
      <c r="O828" s="21">
        <v>0.13367472461164873</v>
      </c>
      <c r="Q828" s="21">
        <v>17.5139</v>
      </c>
      <c r="R828" s="21">
        <v>0.19828655174345508</v>
      </c>
      <c r="S828" s="21">
        <f t="shared" si="75"/>
        <v>9.9143275871727554E-3</v>
      </c>
      <c r="T828" s="21">
        <v>8.8018748002909025E-3</v>
      </c>
      <c r="V828" s="21">
        <v>45.083120000000001</v>
      </c>
      <c r="W828" s="21">
        <v>0.29752666432600239</v>
      </c>
      <c r="X828" s="21">
        <f t="shared" si="76"/>
        <v>1.487633321630012E-2</v>
      </c>
      <c r="Y828" s="21">
        <v>0.15593318184401894</v>
      </c>
      <c r="AA828" s="21">
        <v>27.423580000000001</v>
      </c>
      <c r="AB828" s="21">
        <v>0.2427060152401313</v>
      </c>
      <c r="AC828" s="21">
        <f t="shared" si="77"/>
        <v>1.2135300762006565E-2</v>
      </c>
      <c r="AD828">
        <v>5.3812783611331502E-2</v>
      </c>
      <c r="AH828" s="12"/>
      <c r="AI828" s="12"/>
      <c r="AR828" s="12"/>
      <c r="AS828" s="12"/>
    </row>
    <row r="829" spans="2:45" x14ac:dyDescent="0.2">
      <c r="B829" s="21">
        <v>2.4790999999999999</v>
      </c>
      <c r="C829" s="21">
        <v>8.40133320230977E-2</v>
      </c>
      <c r="D829" s="21">
        <f t="shared" si="72"/>
        <v>4.200666601154885E-3</v>
      </c>
      <c r="E829" s="21">
        <v>1.0626993930552421E-2</v>
      </c>
      <c r="G829" s="21">
        <v>2.052</v>
      </c>
      <c r="H829" s="21">
        <v>7.4613955739478446E-2</v>
      </c>
      <c r="I829" s="21">
        <f t="shared" si="73"/>
        <v>3.7306977869739225E-3</v>
      </c>
      <c r="J829" s="21">
        <v>7.173074654567577E-3</v>
      </c>
      <c r="L829" s="21">
        <v>30.060700000000001</v>
      </c>
      <c r="M829" s="21">
        <v>0.23719882943087728</v>
      </c>
      <c r="N829" s="21">
        <f t="shared" si="74"/>
        <v>1.1859941471543865E-2</v>
      </c>
      <c r="O829" s="21">
        <v>0.15221712124462239</v>
      </c>
      <c r="Q829" s="21">
        <v>17.513000000000002</v>
      </c>
      <c r="R829" s="21">
        <v>0.19833286247409118</v>
      </c>
      <c r="S829" s="21">
        <f t="shared" si="75"/>
        <v>9.9166431237045598E-3</v>
      </c>
      <c r="T829" s="21">
        <v>6.5556845561693926E-3</v>
      </c>
      <c r="V829" s="21">
        <v>45.18994</v>
      </c>
      <c r="W829" s="21">
        <v>0.29787002373018828</v>
      </c>
      <c r="X829" s="21">
        <f t="shared" si="76"/>
        <v>1.4893501186509416E-2</v>
      </c>
      <c r="Y829" s="21">
        <v>0.18134304287730343</v>
      </c>
      <c r="AA829" s="21">
        <v>27.430959999999999</v>
      </c>
      <c r="AB829" s="21">
        <v>0.24275156449349072</v>
      </c>
      <c r="AC829" s="21">
        <f t="shared" si="77"/>
        <v>1.2137578224674537E-2</v>
      </c>
      <c r="AD829">
        <v>2.8025490539863713E-2</v>
      </c>
      <c r="AH829" s="12"/>
      <c r="AI829" s="12"/>
      <c r="AR829" s="12"/>
      <c r="AS829" s="12"/>
    </row>
    <row r="830" spans="2:45" x14ac:dyDescent="0.2">
      <c r="B830" s="21">
        <v>2.4550000000000001</v>
      </c>
      <c r="C830" s="21">
        <v>8.4116177029951431E-2</v>
      </c>
      <c r="D830" s="21">
        <f t="shared" si="72"/>
        <v>4.2058088514975714E-3</v>
      </c>
      <c r="E830" s="21">
        <v>1.0382051820329061E-2</v>
      </c>
      <c r="G830" s="21">
        <v>2.0367000000000002</v>
      </c>
      <c r="H830" s="21">
        <v>7.4643010942500546E-2</v>
      </c>
      <c r="I830" s="21">
        <f t="shared" si="73"/>
        <v>3.7321505471250276E-3</v>
      </c>
      <c r="J830" s="21">
        <v>2.2187226054646864E-2</v>
      </c>
      <c r="L830" s="21">
        <v>30.173300000000001</v>
      </c>
      <c r="M830" s="21">
        <v>0.23746422826445399</v>
      </c>
      <c r="N830" s="21">
        <f t="shared" si="74"/>
        <v>1.1873211413222701E-2</v>
      </c>
      <c r="O830" s="21">
        <v>0.16392082845081044</v>
      </c>
      <c r="Q830" s="21">
        <v>17.508099999999999</v>
      </c>
      <c r="R830" s="21">
        <v>0.19837865214272526</v>
      </c>
      <c r="S830" s="21">
        <f t="shared" si="75"/>
        <v>9.9189326071362632E-3</v>
      </c>
      <c r="T830" s="21">
        <v>5.1998076887516155E-3</v>
      </c>
      <c r="V830" s="21">
        <v>45.293419999999998</v>
      </c>
      <c r="W830" s="21">
        <v>0.29821343656597327</v>
      </c>
      <c r="X830" s="21">
        <f t="shared" si="76"/>
        <v>1.4910671828298664E-2</v>
      </c>
      <c r="Y830" s="21">
        <v>0.22328617948722287</v>
      </c>
      <c r="AA830" s="21">
        <v>27.455459999999999</v>
      </c>
      <c r="AB830" s="21">
        <v>0.24279961349000379</v>
      </c>
      <c r="AC830" s="21">
        <f t="shared" si="77"/>
        <v>1.213998067450019E-2</v>
      </c>
      <c r="AD830">
        <v>1.5760613883982467E-2</v>
      </c>
      <c r="AH830" s="12"/>
      <c r="AI830" s="12"/>
      <c r="AR830" s="12"/>
      <c r="AS830" s="12"/>
    </row>
    <row r="831" spans="2:45" x14ac:dyDescent="0.2">
      <c r="B831" s="21">
        <v>2.4554</v>
      </c>
      <c r="C831" s="21">
        <v>8.4219320241649895E-2</v>
      </c>
      <c r="D831" s="21">
        <f t="shared" si="72"/>
        <v>4.2109660120824947E-3</v>
      </c>
      <c r="E831" s="21">
        <v>1.0211611038420818E-2</v>
      </c>
      <c r="G831" s="21">
        <v>2.0514000000000001</v>
      </c>
      <c r="H831" s="21">
        <v>7.4672089527636529E-2</v>
      </c>
      <c r="I831" s="21">
        <f t="shared" si="73"/>
        <v>3.7336044763818265E-3</v>
      </c>
      <c r="J831" s="21">
        <v>2.2728836309850984E-2</v>
      </c>
      <c r="L831" s="21">
        <v>30.315899999999999</v>
      </c>
      <c r="M831" s="21">
        <v>0.23773351349236346</v>
      </c>
      <c r="N831" s="21">
        <f t="shared" si="74"/>
        <v>1.1886675674618173E-2</v>
      </c>
      <c r="O831" s="21">
        <v>0.13757095623713553</v>
      </c>
      <c r="Q831" s="21">
        <v>17.501300000000001</v>
      </c>
      <c r="R831" s="21">
        <v>0.19842394277528666</v>
      </c>
      <c r="S831" s="21">
        <f t="shared" si="75"/>
        <v>9.921197138764333E-3</v>
      </c>
      <c r="T831" s="21">
        <v>5.0593477840527382E-3</v>
      </c>
      <c r="V831" s="21">
        <v>45.484569999999998</v>
      </c>
      <c r="W831" s="21">
        <v>0.29855689880282615</v>
      </c>
      <c r="X831" s="21">
        <f t="shared" si="76"/>
        <v>1.4927844940141308E-2</v>
      </c>
      <c r="Y831" s="21">
        <v>0.22944069811173609</v>
      </c>
      <c r="AA831" s="21">
        <v>27.442309999999999</v>
      </c>
      <c r="AB831" s="21">
        <v>0.24284576906462094</v>
      </c>
      <c r="AC831" s="21">
        <f t="shared" si="77"/>
        <v>1.2142288453231048E-2</v>
      </c>
      <c r="AD831">
        <v>1.1688989263405112E-2</v>
      </c>
      <c r="AH831" s="12"/>
      <c r="AI831" s="12"/>
      <c r="AR831" s="12"/>
      <c r="AS831" s="12"/>
    </row>
    <row r="832" spans="2:45" x14ac:dyDescent="0.2">
      <c r="B832" s="21">
        <v>2.4676999999999998</v>
      </c>
      <c r="C832" s="21">
        <v>8.4324250878199281E-2</v>
      </c>
      <c r="D832" s="21">
        <f t="shared" si="72"/>
        <v>4.2162125439099644E-3</v>
      </c>
      <c r="E832" s="21">
        <v>1.7573787298132474E-2</v>
      </c>
      <c r="G832" s="21">
        <v>1.9976</v>
      </c>
      <c r="H832" s="21">
        <v>7.4701830208338024E-2</v>
      </c>
      <c r="I832" s="21">
        <f t="shared" si="73"/>
        <v>3.7350915104169013E-3</v>
      </c>
      <c r="J832" s="21">
        <v>2.413020928214259E-2</v>
      </c>
      <c r="L832" s="21">
        <v>30.353200000000001</v>
      </c>
      <c r="M832" s="21">
        <v>0.23800677135602724</v>
      </c>
      <c r="N832" s="21">
        <f t="shared" si="74"/>
        <v>1.1900338567801363E-2</v>
      </c>
      <c r="O832" s="21">
        <v>0.14142636953552848</v>
      </c>
      <c r="Q832" s="21">
        <v>17.5059</v>
      </c>
      <c r="R832" s="21">
        <v>0.19846875641590314</v>
      </c>
      <c r="S832" s="21">
        <f t="shared" si="75"/>
        <v>9.9234378207951578E-3</v>
      </c>
      <c r="T832" s="21">
        <v>1.2039393672439771E-2</v>
      </c>
      <c r="V832" s="21">
        <v>45.636450000000004</v>
      </c>
      <c r="W832" s="21">
        <v>0.29890080460521473</v>
      </c>
      <c r="X832" s="21">
        <f t="shared" si="76"/>
        <v>1.4945040230260737E-2</v>
      </c>
      <c r="Y832" s="21">
        <v>0.21658747177526289</v>
      </c>
      <c r="AA832" s="21">
        <v>27.460789999999999</v>
      </c>
      <c r="AB832" s="21">
        <v>0.24289147980109185</v>
      </c>
      <c r="AC832" s="21">
        <f t="shared" si="77"/>
        <v>1.2144573990054593E-2</v>
      </c>
      <c r="AD832">
        <v>7.8801414961912879E-3</v>
      </c>
      <c r="AH832" s="12"/>
      <c r="AI832" s="12"/>
      <c r="AR832" s="12"/>
      <c r="AS832" s="12"/>
    </row>
    <row r="833" spans="2:45" x14ac:dyDescent="0.2">
      <c r="B833" s="21">
        <v>2.4693999999999998</v>
      </c>
      <c r="C833" s="21">
        <v>8.4429480270258178E-2</v>
      </c>
      <c r="D833" s="21">
        <f t="shared" si="72"/>
        <v>4.2214740135129089E-3</v>
      </c>
      <c r="E833" s="21">
        <v>1.5921589116668074E-2</v>
      </c>
      <c r="G833" s="21">
        <v>2.0228000000000002</v>
      </c>
      <c r="H833" s="21">
        <v>7.4731593013469849E-2</v>
      </c>
      <c r="I833" s="21">
        <f t="shared" si="73"/>
        <v>3.7365796506734928E-3</v>
      </c>
      <c r="J833" s="21">
        <v>2.4061109700094889E-2</v>
      </c>
      <c r="L833" s="21">
        <v>30.389099999999999</v>
      </c>
      <c r="M833" s="21">
        <v>0.23828408791923583</v>
      </c>
      <c r="N833" s="21">
        <f t="shared" si="74"/>
        <v>1.1914204395961792E-2</v>
      </c>
      <c r="O833" s="21">
        <v>0.14842126532272978</v>
      </c>
      <c r="Q833" s="21">
        <v>17.500800000000002</v>
      </c>
      <c r="R833" s="21">
        <v>0.19851311512553019</v>
      </c>
      <c r="S833" s="21">
        <f t="shared" si="75"/>
        <v>9.9256557562765104E-3</v>
      </c>
      <c r="T833" s="21">
        <v>1.5209306361566005E-2</v>
      </c>
      <c r="V833" s="21">
        <v>45.740270000000002</v>
      </c>
      <c r="W833" s="21">
        <v>0.29924427894009648</v>
      </c>
      <c r="X833" s="21">
        <f t="shared" si="76"/>
        <v>1.4962213947004824E-2</v>
      </c>
      <c r="Y833" s="21">
        <v>0.19057483942010747</v>
      </c>
      <c r="AA833" s="21">
        <v>27.44462</v>
      </c>
      <c r="AB833" s="21">
        <v>0.24293824260138702</v>
      </c>
      <c r="AC833" s="21">
        <f t="shared" si="77"/>
        <v>1.2146912130069352E-2</v>
      </c>
      <c r="AD833">
        <v>8.1522309829882601E-3</v>
      </c>
      <c r="AH833" s="12"/>
      <c r="AI833" s="12"/>
      <c r="AR833" s="12"/>
      <c r="AS833" s="12"/>
    </row>
    <row r="834" spans="2:45" x14ac:dyDescent="0.2">
      <c r="B834" s="21">
        <v>2.4982000000000002</v>
      </c>
      <c r="C834" s="21">
        <v>8.4535505271697314E-2</v>
      </c>
      <c r="D834" s="21">
        <f t="shared" si="72"/>
        <v>4.2267752635848661E-3</v>
      </c>
      <c r="E834" s="21">
        <v>1.3141346962925989E-2</v>
      </c>
      <c r="G834" s="21">
        <v>2.0579000000000001</v>
      </c>
      <c r="H834" s="21">
        <v>7.4760738452477965E-2</v>
      </c>
      <c r="I834" s="21">
        <f t="shared" si="73"/>
        <v>3.7380369226238984E-3</v>
      </c>
      <c r="J834" s="21">
        <v>2.3722078323789385E-2</v>
      </c>
      <c r="L834" s="21">
        <v>30.5657</v>
      </c>
      <c r="M834" s="21">
        <v>0.23856554907389502</v>
      </c>
      <c r="N834" s="21">
        <f t="shared" si="74"/>
        <v>1.1928277453694751E-2</v>
      </c>
      <c r="O834" s="21">
        <v>0.16026719252548216</v>
      </c>
      <c r="Q834" s="21">
        <v>17.478000000000002</v>
      </c>
      <c r="R834" s="21">
        <v>0.19855704098063051</v>
      </c>
      <c r="S834" s="21">
        <f t="shared" si="75"/>
        <v>9.9278520490315263E-3</v>
      </c>
      <c r="T834" s="21">
        <v>1.6934196172241952E-2</v>
      </c>
      <c r="V834" s="21">
        <v>45.843559999999997</v>
      </c>
      <c r="W834" s="21">
        <v>0.29958873653325718</v>
      </c>
      <c r="X834" s="21">
        <f t="shared" si="76"/>
        <v>1.497943682666286E-2</v>
      </c>
      <c r="Y834" s="21">
        <v>0.19651522757791504</v>
      </c>
      <c r="AA834" s="21">
        <v>27.44624</v>
      </c>
      <c r="AB834" s="21">
        <v>0.24298456131909313</v>
      </c>
      <c r="AC834" s="21">
        <f t="shared" si="77"/>
        <v>1.2149228065954656E-2</v>
      </c>
      <c r="AD834">
        <v>8.2255030241311176E-3</v>
      </c>
      <c r="AH834" s="12"/>
      <c r="AI834" s="12"/>
      <c r="AR834" s="12"/>
      <c r="AS834" s="12"/>
    </row>
    <row r="835" spans="2:45" x14ac:dyDescent="0.2">
      <c r="B835" s="21">
        <v>2.4666999999999999</v>
      </c>
      <c r="C835" s="21">
        <v>8.4642821980209088E-2</v>
      </c>
      <c r="D835" s="21">
        <f t="shared" si="72"/>
        <v>4.2321410990104544E-3</v>
      </c>
      <c r="E835" s="21">
        <v>1.2791520628916805E-2</v>
      </c>
      <c r="G835" s="21">
        <v>2.0337000000000001</v>
      </c>
      <c r="H835" s="21">
        <v>7.4790544094152339E-2</v>
      </c>
      <c r="I835" s="21">
        <f t="shared" si="73"/>
        <v>3.739527204707617E-3</v>
      </c>
      <c r="J835" s="21">
        <v>1.454520539559336E-2</v>
      </c>
      <c r="L835" s="21">
        <v>30.659500000000001</v>
      </c>
      <c r="M835" s="21">
        <v>0.23885124054603957</v>
      </c>
      <c r="N835" s="21">
        <f t="shared" si="74"/>
        <v>1.1942562027301979E-2</v>
      </c>
      <c r="O835" s="21">
        <v>0.18095711646685822</v>
      </c>
      <c r="Q835" s="21">
        <v>17.520299999999999</v>
      </c>
      <c r="R835" s="21">
        <v>0.19860055607190186</v>
      </c>
      <c r="S835" s="21">
        <f t="shared" si="75"/>
        <v>9.9300278035950942E-3</v>
      </c>
      <c r="T835" s="21">
        <v>1.909895285087573E-2</v>
      </c>
      <c r="V835" s="21">
        <v>45.982109999999999</v>
      </c>
      <c r="W835" s="21">
        <v>0.29993268010572177</v>
      </c>
      <c r="X835" s="21">
        <f t="shared" si="76"/>
        <v>1.4996634005286089E-2</v>
      </c>
      <c r="Y835" s="21">
        <v>0.21900086107136713</v>
      </c>
      <c r="AA835" s="21">
        <v>27.440100000000001</v>
      </c>
      <c r="AB835" s="21">
        <v>0.24303388314203253</v>
      </c>
      <c r="AC835" s="21">
        <f t="shared" si="77"/>
        <v>1.2151694157101628E-2</v>
      </c>
      <c r="AD835">
        <v>1.1839758443481663E-2</v>
      </c>
      <c r="AH835" s="12"/>
      <c r="AI835" s="12"/>
      <c r="AR835" s="12"/>
      <c r="AS835" s="12"/>
    </row>
    <row r="836" spans="2:45" x14ac:dyDescent="0.2">
      <c r="B836" s="21">
        <v>2.4754999999999998</v>
      </c>
      <c r="C836" s="21">
        <v>8.4750438845522899E-2</v>
      </c>
      <c r="D836" s="21">
        <f t="shared" si="72"/>
        <v>4.2375219422761453E-3</v>
      </c>
      <c r="E836" s="21">
        <v>1.354813640321074E-2</v>
      </c>
      <c r="G836" s="21">
        <v>2.0495999999999999</v>
      </c>
      <c r="H836" s="21">
        <v>7.4820370324732322E-2</v>
      </c>
      <c r="I836" s="21">
        <f t="shared" si="73"/>
        <v>3.7410185162366164E-3</v>
      </c>
      <c r="J836" s="21">
        <v>1.1497738908150564E-2</v>
      </c>
      <c r="L836" s="21">
        <v>30.713799999999999</v>
      </c>
      <c r="M836" s="21">
        <v>0.23914124790212746</v>
      </c>
      <c r="N836" s="21">
        <f t="shared" si="74"/>
        <v>1.1957062395106374E-2</v>
      </c>
      <c r="O836" s="21">
        <v>0.17487894956226122</v>
      </c>
      <c r="Q836" s="21">
        <v>17.4846</v>
      </c>
      <c r="R836" s="21">
        <v>0.19864368250304998</v>
      </c>
      <c r="S836" s="21">
        <f t="shared" si="75"/>
        <v>9.9321841251524996E-3</v>
      </c>
      <c r="T836" s="21">
        <v>1.8590777283372713E-2</v>
      </c>
      <c r="V836" s="21">
        <v>46.134320000000002</v>
      </c>
      <c r="W836" s="21">
        <v>0.30027712606822571</v>
      </c>
      <c r="X836" s="21">
        <f t="shared" si="76"/>
        <v>1.5013856303411286E-2</v>
      </c>
      <c r="Y836" s="21">
        <v>0.23809135028387809</v>
      </c>
      <c r="AA836" s="21">
        <v>27.441800000000001</v>
      </c>
      <c r="AB836" s="21">
        <v>0.24308081182209254</v>
      </c>
      <c r="AC836" s="21">
        <f t="shared" si="77"/>
        <v>1.2154040591104628E-2</v>
      </c>
      <c r="AD836">
        <v>1.2475236270307385E-2</v>
      </c>
      <c r="AH836" s="12"/>
      <c r="AI836" s="12"/>
      <c r="AR836" s="12"/>
      <c r="AS836" s="12"/>
    </row>
    <row r="837" spans="2:45" x14ac:dyDescent="0.2">
      <c r="B837" s="21">
        <v>2.4845000000000002</v>
      </c>
      <c r="C837" s="21">
        <v>8.4859348036889798E-2</v>
      </c>
      <c r="D837" s="21">
        <f t="shared" si="72"/>
        <v>4.2429674018444902E-3</v>
      </c>
      <c r="E837" s="21">
        <v>2.0245295749877348E-2</v>
      </c>
      <c r="G837" s="21">
        <v>2.0297000000000001</v>
      </c>
      <c r="H837" s="21">
        <v>7.4850216792571575E-2</v>
      </c>
      <c r="I837" s="21">
        <f t="shared" si="73"/>
        <v>3.742510839628579E-3</v>
      </c>
      <c r="J837" s="21">
        <v>2.389545981980672E-2</v>
      </c>
      <c r="L837" s="21">
        <v>30.8781</v>
      </c>
      <c r="M837" s="21">
        <v>0.2394356565555969</v>
      </c>
      <c r="N837" s="21">
        <f t="shared" si="74"/>
        <v>1.1971782827779845E-2</v>
      </c>
      <c r="O837" s="21">
        <v>0.1816857038954903</v>
      </c>
      <c r="Q837" s="21">
        <v>17.473800000000001</v>
      </c>
      <c r="R837" s="21">
        <v>0.19868644238961322</v>
      </c>
      <c r="S837" s="21">
        <f t="shared" si="75"/>
        <v>9.9343221194806621E-3</v>
      </c>
      <c r="T837" s="21">
        <v>1.825642352707597E-2</v>
      </c>
      <c r="V837" s="21">
        <v>46.285640000000001</v>
      </c>
      <c r="W837" s="21">
        <v>0.3006216719014933</v>
      </c>
      <c r="X837" s="21">
        <f t="shared" si="76"/>
        <v>1.5031083595074666E-2</v>
      </c>
      <c r="Y837" s="21">
        <v>0.2318699919782633</v>
      </c>
      <c r="AA837" s="21">
        <v>27.46912</v>
      </c>
      <c r="AB837" s="21">
        <v>0.24312779636271023</v>
      </c>
      <c r="AC837" s="21">
        <f t="shared" si="77"/>
        <v>1.2156389818135513E-2</v>
      </c>
      <c r="AD837">
        <v>1.218923623530168E-2</v>
      </c>
      <c r="AH837" s="12"/>
      <c r="AI837" s="12"/>
      <c r="AR837" s="12"/>
      <c r="AS837" s="12"/>
    </row>
    <row r="838" spans="2:45" x14ac:dyDescent="0.2">
      <c r="B838" s="21">
        <v>2.4967000000000001</v>
      </c>
      <c r="C838" s="21">
        <v>8.4969054256175625E-2</v>
      </c>
      <c r="D838" s="21">
        <f t="shared" si="72"/>
        <v>4.2484527128087814E-3</v>
      </c>
      <c r="E838" s="21">
        <v>2.4511670689693912E-2</v>
      </c>
      <c r="G838" s="21">
        <v>2.0423</v>
      </c>
      <c r="H838" s="21">
        <v>7.4880721395968672E-2</v>
      </c>
      <c r="I838" s="21">
        <f t="shared" si="73"/>
        <v>3.7440360697984336E-3</v>
      </c>
      <c r="J838" s="21">
        <v>2.232570267651162E-2</v>
      </c>
      <c r="L838" s="21">
        <v>31.001799999999999</v>
      </c>
      <c r="M838" s="21">
        <v>0.23973455177369388</v>
      </c>
      <c r="N838" s="21">
        <f t="shared" si="74"/>
        <v>1.1986727588684694E-2</v>
      </c>
      <c r="O838" s="21">
        <v>0.17680680699565818</v>
      </c>
      <c r="Q838" s="21">
        <v>17.482900000000001</v>
      </c>
      <c r="R838" s="21">
        <v>0.1987288578578317</v>
      </c>
      <c r="S838" s="21">
        <f t="shared" si="75"/>
        <v>9.9364428928915855E-3</v>
      </c>
      <c r="T838" s="21">
        <v>2.080100959088314E-2</v>
      </c>
      <c r="V838" s="21">
        <v>46.444499999999998</v>
      </c>
      <c r="W838" s="21">
        <v>0.30096609050086365</v>
      </c>
      <c r="X838" s="21">
        <f t="shared" si="76"/>
        <v>1.5048304525043183E-2</v>
      </c>
      <c r="Y838" s="21">
        <v>0.21531198624321857</v>
      </c>
      <c r="AA838" s="21">
        <v>27.45928</v>
      </c>
      <c r="AB838" s="21">
        <v>0.24317483714047741</v>
      </c>
      <c r="AC838" s="21">
        <f t="shared" si="77"/>
        <v>1.2158741857023871E-2</v>
      </c>
      <c r="AD838">
        <v>1.0487443444424469E-2</v>
      </c>
      <c r="AH838" s="12"/>
      <c r="AI838" s="12"/>
      <c r="AR838" s="12"/>
      <c r="AS838" s="12"/>
    </row>
    <row r="839" spans="2:45" x14ac:dyDescent="0.2">
      <c r="B839" s="21">
        <v>2.4430000000000001</v>
      </c>
      <c r="C839" s="21">
        <v>8.508005350953024E-2</v>
      </c>
      <c r="D839" s="21">
        <f t="shared" si="72"/>
        <v>4.2540026754765122E-3</v>
      </c>
      <c r="E839" s="21">
        <v>2.6439515880590517E-2</v>
      </c>
      <c r="G839" s="21">
        <v>2.0893999999999999</v>
      </c>
      <c r="H839" s="21">
        <v>7.4910606343184999E-2</v>
      </c>
      <c r="I839" s="21">
        <f t="shared" si="73"/>
        <v>3.7455303171592502E-3</v>
      </c>
      <c r="J839" s="21">
        <v>2.2958114034040304E-2</v>
      </c>
      <c r="L839" s="21">
        <v>31.084299999999999</v>
      </c>
      <c r="M839" s="21">
        <v>0.24003801868456273</v>
      </c>
      <c r="N839" s="21">
        <f t="shared" si="74"/>
        <v>1.2001900934228137E-2</v>
      </c>
      <c r="O839" s="21">
        <v>0.14348828175150757</v>
      </c>
      <c r="Q839" s="21">
        <v>17.5</v>
      </c>
      <c r="R839" s="21">
        <v>0.19877095104356607</v>
      </c>
      <c r="S839" s="21">
        <f t="shared" si="75"/>
        <v>9.9385475521783038E-3</v>
      </c>
      <c r="T839" s="21">
        <v>3.3191685705911321E-2</v>
      </c>
      <c r="V839" s="21">
        <v>46.5593</v>
      </c>
      <c r="W839" s="21">
        <v>0.30131060098071305</v>
      </c>
      <c r="X839" s="21">
        <f t="shared" si="76"/>
        <v>1.5065530049035653E-2</v>
      </c>
      <c r="Y839" s="21">
        <v>0.21136974965685135</v>
      </c>
      <c r="AA839" s="21">
        <v>27.450369999999999</v>
      </c>
      <c r="AB839" s="21">
        <v>0.24322243327253951</v>
      </c>
      <c r="AC839" s="21">
        <f t="shared" si="77"/>
        <v>1.2161121663626977E-2</v>
      </c>
      <c r="AD839">
        <v>1.3236070036080108E-2</v>
      </c>
      <c r="AH839" s="12"/>
      <c r="AI839" s="12"/>
      <c r="AR839" s="12"/>
      <c r="AS839" s="12"/>
    </row>
    <row r="840" spans="2:45" x14ac:dyDescent="0.2">
      <c r="B840" s="21">
        <v>2.5068999999999999</v>
      </c>
      <c r="C840" s="21">
        <v>8.5191354945798478E-2</v>
      </c>
      <c r="D840" s="21">
        <f t="shared" ref="D840:D903" si="78">0.05*C840</f>
        <v>4.2595677472899241E-3</v>
      </c>
      <c r="E840" s="21">
        <v>2.8491876035108641E-2</v>
      </c>
      <c r="G840" s="21">
        <v>2.0531000000000001</v>
      </c>
      <c r="H840" s="21">
        <v>7.4940509976946956E-2</v>
      </c>
      <c r="I840" s="21">
        <f t="shared" ref="I840:I903" si="79">0.05*H840</f>
        <v>3.7470254988473482E-3</v>
      </c>
      <c r="J840" s="21">
        <v>1.9819359222739755E-2</v>
      </c>
      <c r="L840" s="21">
        <v>31.162099999999999</v>
      </c>
      <c r="M840" s="21">
        <v>0.24034614228459514</v>
      </c>
      <c r="N840" s="21">
        <f t="shared" ref="N840:N903" si="80">0.05*M840</f>
        <v>1.2017307114229757E-2</v>
      </c>
      <c r="O840" s="21">
        <v>0.139914463155172</v>
      </c>
      <c r="Q840" s="21">
        <v>17.526800000000001</v>
      </c>
      <c r="R840" s="21">
        <v>0.19881274409126456</v>
      </c>
      <c r="S840" s="21">
        <f t="shared" ref="S840:S903" si="81">0.05*R840</f>
        <v>9.9406372045632296E-3</v>
      </c>
      <c r="T840" s="21">
        <v>3.9489365657097347E-2</v>
      </c>
      <c r="V840" s="21">
        <v>46.676450000000003</v>
      </c>
      <c r="W840" s="21">
        <v>0.3016550508484841</v>
      </c>
      <c r="X840" s="21">
        <f t="shared" ref="X840:X903" si="82">0.05*W840</f>
        <v>1.5082752542424206E-2</v>
      </c>
      <c r="Y840" s="21">
        <v>0.21338732781025344</v>
      </c>
      <c r="AA840" s="21">
        <v>27.449369999999998</v>
      </c>
      <c r="AB840" s="21">
        <v>0.24327203955715498</v>
      </c>
      <c r="AC840" s="21">
        <f t="shared" ref="AC840:AC903" si="83">0.05*AB840</f>
        <v>1.2163601977857749E-2</v>
      </c>
      <c r="AD840">
        <v>4.0091750148877767E-2</v>
      </c>
      <c r="AH840" s="12"/>
      <c r="AI840" s="12"/>
      <c r="AR840" s="12"/>
      <c r="AS840" s="12"/>
    </row>
    <row r="841" spans="2:45" x14ac:dyDescent="0.2">
      <c r="B841" s="21">
        <v>2.5061</v>
      </c>
      <c r="C841" s="21">
        <v>8.530395010274143E-2</v>
      </c>
      <c r="D841" s="21">
        <f t="shared" si="78"/>
        <v>4.265197505137072E-3</v>
      </c>
      <c r="E841" s="21">
        <v>2.8444454644095354E-2</v>
      </c>
      <c r="G841" s="21">
        <v>2.0409999999999999</v>
      </c>
      <c r="H841" s="21">
        <v>7.49717079555966E-2</v>
      </c>
      <c r="I841" s="21">
        <f t="shared" si="79"/>
        <v>3.7485853977798304E-3</v>
      </c>
      <c r="J841" s="21">
        <v>1.8609083803347221E-2</v>
      </c>
      <c r="L841" s="21">
        <v>31.2498</v>
      </c>
      <c r="M841" s="21">
        <v>0.24065900744604518</v>
      </c>
      <c r="N841" s="21">
        <f t="shared" si="80"/>
        <v>1.2032950372302259E-2</v>
      </c>
      <c r="O841" s="21">
        <v>0.17735744980124268</v>
      </c>
      <c r="Q841" s="21">
        <v>17.5548</v>
      </c>
      <c r="R841" s="21">
        <v>0.1988542591529775</v>
      </c>
      <c r="S841" s="21">
        <f t="shared" si="81"/>
        <v>9.9427129576488762E-3</v>
      </c>
      <c r="T841" s="21">
        <v>4.3531965266915947E-2</v>
      </c>
      <c r="V841" s="21">
        <v>46.836649999999999</v>
      </c>
      <c r="W841" s="21">
        <v>0.3020000571567632</v>
      </c>
      <c r="X841" s="21">
        <f t="shared" si="82"/>
        <v>1.5100002857838161E-2</v>
      </c>
      <c r="Y841" s="21">
        <v>0.22639171842185377</v>
      </c>
      <c r="AA841" s="21">
        <v>27.48066</v>
      </c>
      <c r="AB841" s="21">
        <v>0.24332024926954907</v>
      </c>
      <c r="AC841" s="21">
        <f t="shared" si="83"/>
        <v>1.2166012463477455E-2</v>
      </c>
      <c r="AD841">
        <v>6.6321109987695928E-2</v>
      </c>
      <c r="AH841" s="12"/>
      <c r="AI841" s="12"/>
      <c r="AR841" s="12"/>
      <c r="AS841" s="12"/>
    </row>
    <row r="842" spans="2:45" x14ac:dyDescent="0.2">
      <c r="B842" s="21">
        <v>2.5122</v>
      </c>
      <c r="C842" s="21">
        <v>8.5417343838348786E-2</v>
      </c>
      <c r="D842" s="21">
        <f t="shared" si="78"/>
        <v>4.2708671919174396E-3</v>
      </c>
      <c r="E842" s="21">
        <v>1.4449117620117927E-2</v>
      </c>
      <c r="G842" s="21">
        <v>2.0497999999999998</v>
      </c>
      <c r="H842" s="21">
        <v>7.5002284839502512E-2</v>
      </c>
      <c r="I842" s="21">
        <f t="shared" si="79"/>
        <v>3.7501142419751258E-3</v>
      </c>
      <c r="J842" s="21">
        <v>1.5786449885899102E-2</v>
      </c>
      <c r="L842" s="21">
        <v>31.360399999999998</v>
      </c>
      <c r="M842" s="21">
        <v>0.24097669892488685</v>
      </c>
      <c r="N842" s="21">
        <f t="shared" si="80"/>
        <v>1.2048834946244343E-2</v>
      </c>
      <c r="O842" s="21">
        <v>0.21750124597344345</v>
      </c>
      <c r="Q842" s="21">
        <v>17.579999999999998</v>
      </c>
      <c r="R842" s="21">
        <v>0.19889551838742028</v>
      </c>
      <c r="S842" s="21">
        <f t="shared" si="81"/>
        <v>9.9447759193710145E-3</v>
      </c>
      <c r="T842" s="21">
        <v>5.8512323488303715E-2</v>
      </c>
      <c r="V842" s="21">
        <v>46.978990000000003</v>
      </c>
      <c r="W842" s="21">
        <v>0.30234499499388051</v>
      </c>
      <c r="X842" s="21">
        <f t="shared" si="82"/>
        <v>1.5117249749694027E-2</v>
      </c>
      <c r="Y842" s="21">
        <v>0.23156927315600334</v>
      </c>
      <c r="AA842" s="21">
        <v>27.54504</v>
      </c>
      <c r="AB842" s="21">
        <v>0.243367519261868</v>
      </c>
      <c r="AC842" s="21">
        <f t="shared" si="83"/>
        <v>1.2168375963093401E-2</v>
      </c>
      <c r="AD842">
        <v>9.2468300676502038E-2</v>
      </c>
      <c r="AH842" s="12"/>
      <c r="AI842" s="12"/>
      <c r="AR842" s="12"/>
      <c r="AS842" s="12"/>
    </row>
    <row r="843" spans="2:45" x14ac:dyDescent="0.2">
      <c r="B843" s="21">
        <v>2.4891999999999999</v>
      </c>
      <c r="C843" s="21">
        <v>8.5531536469916875E-2</v>
      </c>
      <c r="D843" s="21">
        <f t="shared" si="78"/>
        <v>4.2765768234958442E-3</v>
      </c>
      <c r="E843" s="21">
        <v>1.5721100470386978E-2</v>
      </c>
      <c r="G843" s="21">
        <v>2.0533999999999999</v>
      </c>
      <c r="H843" s="21">
        <v>7.5033516323974841E-2</v>
      </c>
      <c r="I843" s="21">
        <f t="shared" si="79"/>
        <v>3.7516758161987422E-3</v>
      </c>
      <c r="J843" s="21">
        <v>1.6846720749154807E-2</v>
      </c>
      <c r="L843" s="21">
        <v>31.537400000000002</v>
      </c>
      <c r="M843" s="21">
        <v>0.24129930136893962</v>
      </c>
      <c r="N843" s="21">
        <f t="shared" si="80"/>
        <v>1.2064965068446981E-2</v>
      </c>
      <c r="O843" s="21">
        <v>0.21202842262300606</v>
      </c>
      <c r="Q843" s="21">
        <v>17.611000000000001</v>
      </c>
      <c r="R843" s="21">
        <v>0.19893654395908483</v>
      </c>
      <c r="S843" s="21">
        <f t="shared" si="81"/>
        <v>9.9468271979542416E-3</v>
      </c>
      <c r="T843" s="21">
        <v>5.8080874649061677E-2</v>
      </c>
      <c r="V843" s="21">
        <v>47.12332</v>
      </c>
      <c r="W843" s="21">
        <v>0.30268630960347087</v>
      </c>
      <c r="X843" s="21">
        <f t="shared" si="82"/>
        <v>1.5134315480173544E-2</v>
      </c>
      <c r="Y843" s="21">
        <v>0.22909368531236338</v>
      </c>
      <c r="AA843" s="21">
        <v>27.60154</v>
      </c>
      <c r="AB843" s="21">
        <v>0.24341584474195424</v>
      </c>
      <c r="AC843" s="21">
        <f t="shared" si="83"/>
        <v>1.2170792237097713E-2</v>
      </c>
      <c r="AD843">
        <v>9.3091815805686637E-2</v>
      </c>
      <c r="AH843" s="12"/>
      <c r="AI843" s="12"/>
      <c r="AR843" s="12"/>
      <c r="AS843" s="12"/>
    </row>
    <row r="844" spans="2:45" x14ac:dyDescent="0.2">
      <c r="B844" s="21">
        <v>2.5295000000000001</v>
      </c>
      <c r="C844" s="21">
        <v>8.5646528475244579E-2</v>
      </c>
      <c r="D844" s="21">
        <f t="shared" si="78"/>
        <v>4.2823264237622288E-3</v>
      </c>
      <c r="E844" s="21">
        <v>1.5911159605761012E-2</v>
      </c>
      <c r="G844" s="21">
        <v>2.0828000000000002</v>
      </c>
      <c r="H844" s="21">
        <v>7.506348790267045E-2</v>
      </c>
      <c r="I844" s="21">
        <f t="shared" si="79"/>
        <v>3.7531743951335229E-3</v>
      </c>
      <c r="J844" s="21">
        <v>2.42759551820316E-2</v>
      </c>
      <c r="L844" s="21">
        <v>31.699400000000001</v>
      </c>
      <c r="M844" s="21">
        <v>0.24162689932623918</v>
      </c>
      <c r="N844" s="21">
        <f t="shared" si="80"/>
        <v>1.208134496631196E-2</v>
      </c>
      <c r="O844" s="21">
        <v>0.19502346781861943</v>
      </c>
      <c r="Q844" s="21">
        <v>17.678999999999998</v>
      </c>
      <c r="R844" s="21">
        <v>0.19897735803739794</v>
      </c>
      <c r="S844" s="21">
        <f t="shared" si="81"/>
        <v>9.9488679018698983E-3</v>
      </c>
      <c r="T844" s="21">
        <v>5.8312091370486895E-2</v>
      </c>
      <c r="V844" s="21">
        <v>47.2652</v>
      </c>
      <c r="W844" s="21">
        <v>0.30303124327950953</v>
      </c>
      <c r="X844" s="21">
        <f t="shared" si="82"/>
        <v>1.5151562163975478E-2</v>
      </c>
      <c r="Y844" s="21">
        <v>0.237742661043406</v>
      </c>
      <c r="AA844" s="21">
        <v>27.678809999999999</v>
      </c>
      <c r="AB844" s="21">
        <v>0.24346668280622019</v>
      </c>
      <c r="AC844" s="21">
        <f t="shared" si="83"/>
        <v>1.217333414031101E-2</v>
      </c>
      <c r="AD844">
        <v>7.609369126281107E-2</v>
      </c>
      <c r="AH844" s="12"/>
      <c r="AI844" s="12"/>
      <c r="AR844" s="12"/>
      <c r="AS844" s="12"/>
    </row>
    <row r="845" spans="2:45" x14ac:dyDescent="0.2">
      <c r="B845" s="21">
        <v>2.5232999999999999</v>
      </c>
      <c r="C845" s="21">
        <v>8.5762320022087737E-2</v>
      </c>
      <c r="D845" s="21">
        <f t="shared" si="78"/>
        <v>4.2881160011043872E-3</v>
      </c>
      <c r="E845" s="21">
        <v>1.5912479379405362E-2</v>
      </c>
      <c r="G845" s="21">
        <v>2.0703999999999998</v>
      </c>
      <c r="H845" s="21">
        <v>7.5094750753016901E-2</v>
      </c>
      <c r="I845" s="21">
        <f t="shared" si="79"/>
        <v>3.754737537650845E-3</v>
      </c>
      <c r="J845" s="21">
        <v>2.3148909261561407E-2</v>
      </c>
      <c r="L845" s="21">
        <v>31.741099999999999</v>
      </c>
      <c r="M845" s="21">
        <v>0.24195957725365044</v>
      </c>
      <c r="N845" s="21">
        <f t="shared" si="80"/>
        <v>1.2097978862682523E-2</v>
      </c>
      <c r="O845" s="21">
        <v>0.16302560228381216</v>
      </c>
      <c r="Q845" s="21">
        <v>17.684000000000001</v>
      </c>
      <c r="R845" s="21">
        <v>0.19901798279593097</v>
      </c>
      <c r="S845" s="21">
        <f t="shared" si="81"/>
        <v>9.9508991397965485E-3</v>
      </c>
      <c r="T845" s="21">
        <v>4.0353339390934585E-2</v>
      </c>
      <c r="V845" s="21">
        <v>47.417940000000002</v>
      </c>
      <c r="W845" s="21">
        <v>0.30337609698651408</v>
      </c>
      <c r="X845" s="21">
        <f t="shared" si="82"/>
        <v>1.5168804849325705E-2</v>
      </c>
      <c r="Y845" s="21">
        <v>0.24803969746796489</v>
      </c>
      <c r="AA845" s="21">
        <v>27.705909999999999</v>
      </c>
      <c r="AB845" s="21">
        <v>0.2435151260863182</v>
      </c>
      <c r="AC845" s="21">
        <f t="shared" si="83"/>
        <v>1.217575630431591E-2</v>
      </c>
      <c r="AD845">
        <v>4.9977944835697556E-2</v>
      </c>
      <c r="AH845" s="12"/>
      <c r="AI845" s="12"/>
      <c r="AR845" s="12"/>
      <c r="AS845" s="12"/>
    </row>
    <row r="846" spans="2:45" x14ac:dyDescent="0.2">
      <c r="B846" s="21">
        <v>2.5043000000000002</v>
      </c>
      <c r="C846" s="21">
        <v>8.5879406496644606E-2</v>
      </c>
      <c r="D846" s="21">
        <f t="shared" si="78"/>
        <v>4.2939703248322308E-3</v>
      </c>
      <c r="E846" s="21">
        <v>1.3176038858473346E-2</v>
      </c>
      <c r="G846" s="21">
        <v>2.1095000000000002</v>
      </c>
      <c r="H846" s="21">
        <v>7.5126028250100091E-2</v>
      </c>
      <c r="I846" s="21">
        <f t="shared" si="79"/>
        <v>3.7563014125050046E-3</v>
      </c>
      <c r="J846" s="21">
        <v>2.0798028752744835E-2</v>
      </c>
      <c r="L846" s="21">
        <v>31.8629</v>
      </c>
      <c r="M846" s="21">
        <v>0.24229741952573772</v>
      </c>
      <c r="N846" s="21">
        <f t="shared" si="80"/>
        <v>1.2114870976286886E-2</v>
      </c>
      <c r="O846" s="21">
        <v>0.14806394564511521</v>
      </c>
      <c r="Q846" s="21">
        <v>17.722999999999999</v>
      </c>
      <c r="R846" s="21">
        <v>0.19905844041165316</v>
      </c>
      <c r="S846" s="21">
        <f t="shared" si="81"/>
        <v>9.9529220205826583E-3</v>
      </c>
      <c r="T846" s="21">
        <v>2.1771495125507349E-2</v>
      </c>
      <c r="V846" s="21">
        <v>47.583120000000001</v>
      </c>
      <c r="W846" s="21">
        <v>0.30372101433929832</v>
      </c>
      <c r="X846" s="21">
        <f t="shared" si="82"/>
        <v>1.5186050716964918E-2</v>
      </c>
      <c r="Y846" s="21">
        <v>0.25270715413300054</v>
      </c>
      <c r="AA846" s="21">
        <v>27.726500000000001</v>
      </c>
      <c r="AB846" s="21">
        <v>0.24356412719289505</v>
      </c>
      <c r="AC846" s="21">
        <f t="shared" si="83"/>
        <v>1.2178206359644754E-2</v>
      </c>
      <c r="AD846">
        <v>2.4852373528498822E-2</v>
      </c>
      <c r="AH846" s="12"/>
      <c r="AI846" s="12"/>
      <c r="AR846" s="12"/>
      <c r="AS846" s="12"/>
    </row>
    <row r="847" spans="2:45" x14ac:dyDescent="0.2">
      <c r="B847" s="21">
        <v>2.5108000000000001</v>
      </c>
      <c r="C847" s="21">
        <v>8.5997292871402009E-2</v>
      </c>
      <c r="D847" s="21">
        <f t="shared" si="78"/>
        <v>4.2998646435701005E-3</v>
      </c>
      <c r="E847" s="21">
        <v>1.6020705352761479E-2</v>
      </c>
      <c r="G847" s="21">
        <v>2.0548000000000002</v>
      </c>
      <c r="H847" s="21">
        <v>7.5156682388867441E-2</v>
      </c>
      <c r="I847" s="21">
        <f t="shared" si="79"/>
        <v>3.7578341194433721E-3</v>
      </c>
      <c r="J847" s="21">
        <v>2.5304604324114643E-2</v>
      </c>
      <c r="L847" s="21">
        <v>31.965299999999999</v>
      </c>
      <c r="M847" s="21">
        <v>0.24264051044387508</v>
      </c>
      <c r="N847" s="21">
        <f t="shared" si="80"/>
        <v>1.2132025522193755E-2</v>
      </c>
      <c r="O847" s="21">
        <v>0.16662739270600185</v>
      </c>
      <c r="Q847" s="21">
        <v>17.679099999999998</v>
      </c>
      <c r="R847" s="21">
        <v>0.19909875306423674</v>
      </c>
      <c r="S847" s="21">
        <f t="shared" si="81"/>
        <v>9.9549376532118376E-3</v>
      </c>
      <c r="T847" s="21">
        <v>2.0640009689920052E-2</v>
      </c>
      <c r="V847" s="21">
        <v>47.748309999999996</v>
      </c>
      <c r="W847" s="21">
        <v>0.30406584398602299</v>
      </c>
      <c r="X847" s="21">
        <f t="shared" si="82"/>
        <v>1.520329219930115E-2</v>
      </c>
      <c r="Y847" s="21">
        <v>0.25695174984809932</v>
      </c>
      <c r="AA847" s="21">
        <v>27.71378</v>
      </c>
      <c r="AB847" s="21">
        <v>0.243612689194418</v>
      </c>
      <c r="AC847" s="21">
        <f t="shared" si="83"/>
        <v>1.2180634459720901E-2</v>
      </c>
      <c r="AD847">
        <v>1.5120523469774492E-2</v>
      </c>
      <c r="AH847" s="12"/>
      <c r="AI847" s="12"/>
      <c r="AR847" s="12"/>
      <c r="AS847" s="12"/>
    </row>
    <row r="848" spans="2:45" x14ac:dyDescent="0.2">
      <c r="B848" s="21">
        <v>2.5363000000000002</v>
      </c>
      <c r="C848" s="21">
        <v>8.6115979513123594E-2</v>
      </c>
      <c r="D848" s="21">
        <f t="shared" si="78"/>
        <v>4.3057989756561795E-3</v>
      </c>
      <c r="E848" s="21">
        <v>1.5175473633465339E-2</v>
      </c>
      <c r="G848" s="21">
        <v>2.0668000000000002</v>
      </c>
      <c r="H848" s="21">
        <v>7.5187987630678507E-2</v>
      </c>
      <c r="I848" s="21">
        <f t="shared" si="79"/>
        <v>3.7593993815339256E-3</v>
      </c>
      <c r="J848" s="21">
        <v>2.5392656418736531E-2</v>
      </c>
      <c r="L848" s="21">
        <v>32.051699999999997</v>
      </c>
      <c r="M848" s="21">
        <v>0.24298893424559698</v>
      </c>
      <c r="N848" s="21">
        <f t="shared" si="80"/>
        <v>1.2149446712279849E-2</v>
      </c>
      <c r="O848" s="21">
        <v>0.15424627061942245</v>
      </c>
      <c r="Q848" s="21">
        <v>17.717199999999998</v>
      </c>
      <c r="R848" s="21">
        <v>0.19913894293541085</v>
      </c>
      <c r="S848" s="21">
        <f t="shared" si="81"/>
        <v>9.9569471467705426E-3</v>
      </c>
      <c r="T848" s="21">
        <v>2.3947296298330183E-2</v>
      </c>
      <c r="V848" s="21">
        <v>47.899030000000003</v>
      </c>
      <c r="W848" s="21">
        <v>0.30441065573281584</v>
      </c>
      <c r="X848" s="21">
        <f t="shared" si="82"/>
        <v>1.5220532786640793E-2</v>
      </c>
      <c r="Y848" s="21">
        <v>0.24477042392821888</v>
      </c>
      <c r="AA848" s="21">
        <v>27.74579</v>
      </c>
      <c r="AB848" s="21">
        <v>0.24366180974033469</v>
      </c>
      <c r="AC848" s="21">
        <f t="shared" si="83"/>
        <v>1.2183090487016735E-2</v>
      </c>
      <c r="AD848">
        <v>1.1995969323068102E-2</v>
      </c>
      <c r="AH848" s="12"/>
      <c r="AI848" s="12"/>
      <c r="AR848" s="12"/>
      <c r="AS848" s="12"/>
    </row>
    <row r="849" spans="2:45" x14ac:dyDescent="0.2">
      <c r="B849" s="21">
        <v>2.4956</v>
      </c>
      <c r="C849" s="21">
        <v>8.6235466665949903E-2</v>
      </c>
      <c r="D849" s="21">
        <f t="shared" si="78"/>
        <v>4.3117733332974952E-3</v>
      </c>
      <c r="E849" s="21">
        <v>1.9942743041016248E-2</v>
      </c>
      <c r="G849" s="21">
        <v>2.0423</v>
      </c>
      <c r="H849" s="21">
        <v>7.5219943155086177E-2</v>
      </c>
      <c r="I849" s="21">
        <f t="shared" si="79"/>
        <v>3.760997157754309E-3</v>
      </c>
      <c r="J849" s="21">
        <v>9.435729966462655E-3</v>
      </c>
      <c r="L849" s="21">
        <v>32.172800000000002</v>
      </c>
      <c r="M849" s="21">
        <v>0.24334277511419145</v>
      </c>
      <c r="N849" s="21">
        <f t="shared" si="80"/>
        <v>1.2167138755709572E-2</v>
      </c>
      <c r="O849" s="21">
        <v>0.14838139034258993</v>
      </c>
      <c r="Q849" s="21">
        <v>17.716200000000001</v>
      </c>
      <c r="R849" s="21">
        <v>0.19917903220835759</v>
      </c>
      <c r="S849" s="21">
        <f t="shared" si="81"/>
        <v>9.95895161041788E-3</v>
      </c>
      <c r="T849" s="21">
        <v>2.3647769450838685E-2</v>
      </c>
      <c r="V849" s="21">
        <v>48.072400000000002</v>
      </c>
      <c r="W849" s="21">
        <v>0.30475584467169881</v>
      </c>
      <c r="X849" s="21">
        <f t="shared" si="82"/>
        <v>1.5237792233584941E-2</v>
      </c>
      <c r="Y849" s="21">
        <v>0.24036316080048609</v>
      </c>
      <c r="AA849" s="21">
        <v>27.720300000000002</v>
      </c>
      <c r="AB849" s="21">
        <v>0.24371344754588961</v>
      </c>
      <c r="AC849" s="21">
        <f t="shared" si="83"/>
        <v>1.2185672377294482E-2</v>
      </c>
      <c r="AD849">
        <v>1.5494495151504105E-2</v>
      </c>
      <c r="AH849" s="12"/>
      <c r="AI849" s="12"/>
      <c r="AR849" s="12"/>
      <c r="AS849" s="12"/>
    </row>
    <row r="850" spans="2:45" x14ac:dyDescent="0.2">
      <c r="B850" s="21">
        <v>2.5105</v>
      </c>
      <c r="C850" s="21">
        <v>8.6356248970843069E-2</v>
      </c>
      <c r="D850" s="21">
        <f t="shared" si="78"/>
        <v>4.3178124485421538E-3</v>
      </c>
      <c r="E850" s="21">
        <v>1.9774099220950671E-2</v>
      </c>
      <c r="G850" s="21">
        <v>2.0632000000000001</v>
      </c>
      <c r="H850" s="21">
        <v>7.5251273682926528E-2</v>
      </c>
      <c r="I850" s="21">
        <f t="shared" si="79"/>
        <v>3.7625636841463264E-3</v>
      </c>
      <c r="J850" s="21">
        <v>9.5213969563295361E-3</v>
      </c>
      <c r="L850" s="21">
        <v>32.245899999999999</v>
      </c>
      <c r="M850" s="21">
        <v>0.24370211718853743</v>
      </c>
      <c r="N850" s="21">
        <f t="shared" si="80"/>
        <v>1.2185105859426872E-2</v>
      </c>
      <c r="O850" s="21">
        <v>0.17878275364251564</v>
      </c>
      <c r="Q850" s="21">
        <v>17.745699999999999</v>
      </c>
      <c r="R850" s="21">
        <v>0.19921904306716579</v>
      </c>
      <c r="S850" s="21">
        <f t="shared" si="81"/>
        <v>9.96095215335829E-3</v>
      </c>
      <c r="T850" s="21">
        <v>1.9129113936614588E-2</v>
      </c>
      <c r="V850" s="21">
        <v>48.194119999999998</v>
      </c>
      <c r="W850" s="21">
        <v>0.30509703219548323</v>
      </c>
      <c r="X850" s="21">
        <f t="shared" si="82"/>
        <v>1.5254851609774162E-2</v>
      </c>
      <c r="Y850" s="21">
        <v>0.25609984074575104</v>
      </c>
      <c r="AA850" s="21">
        <v>27.72456</v>
      </c>
      <c r="AB850" s="21">
        <v>0.24376318817135545</v>
      </c>
      <c r="AC850" s="21">
        <f t="shared" si="83"/>
        <v>1.2188159408567774E-2</v>
      </c>
      <c r="AD850">
        <v>1.2551417051472018E-2</v>
      </c>
      <c r="AH850" s="12"/>
      <c r="AI850" s="12"/>
      <c r="AR850" s="12"/>
      <c r="AS850" s="12"/>
    </row>
    <row r="851" spans="2:45" x14ac:dyDescent="0.2">
      <c r="B851" s="21">
        <v>2.5436000000000001</v>
      </c>
      <c r="C851" s="21">
        <v>8.6477337391758502E-2</v>
      </c>
      <c r="D851" s="21">
        <f t="shared" si="78"/>
        <v>4.3238668695879251E-3</v>
      </c>
      <c r="E851" s="21">
        <v>1.8722366303435063E-2</v>
      </c>
      <c r="G851" s="21">
        <v>2.0556999999999999</v>
      </c>
      <c r="H851" s="21">
        <v>7.5283253012003351E-2</v>
      </c>
      <c r="I851" s="21">
        <f t="shared" si="79"/>
        <v>3.7641626506001676E-3</v>
      </c>
      <c r="J851" s="21">
        <v>1.1092024161531521E-2</v>
      </c>
      <c r="L851" s="21">
        <v>32.336199999999998</v>
      </c>
      <c r="M851" s="21">
        <v>0.2440670445731658</v>
      </c>
      <c r="N851" s="21">
        <f t="shared" si="80"/>
        <v>1.2203352228658291E-2</v>
      </c>
      <c r="O851" s="21">
        <v>0.18254049413760176</v>
      </c>
      <c r="Q851" s="21">
        <v>17.7149</v>
      </c>
      <c r="R851" s="21">
        <v>0.19925899769632344</v>
      </c>
      <c r="S851" s="21">
        <f t="shared" si="81"/>
        <v>9.9629498848161722E-3</v>
      </c>
      <c r="T851" s="21">
        <v>1.8363360258949912E-2</v>
      </c>
      <c r="V851" s="21">
        <v>48.360050000000001</v>
      </c>
      <c r="W851" s="21">
        <v>0.30544263457743287</v>
      </c>
      <c r="X851" s="21">
        <f t="shared" si="82"/>
        <v>1.5272131728871645E-2</v>
      </c>
      <c r="Y851" s="21">
        <v>0.29090295524452808</v>
      </c>
      <c r="AA851" s="21">
        <v>27.74804</v>
      </c>
      <c r="AB851" s="21">
        <v>0.24381249121151174</v>
      </c>
      <c r="AC851" s="21">
        <f t="shared" si="83"/>
        <v>1.2190624560575588E-2</v>
      </c>
      <c r="AD851">
        <v>1.3691951285335086E-2</v>
      </c>
      <c r="AH851" s="12"/>
      <c r="AI851" s="12"/>
      <c r="AR851" s="12"/>
      <c r="AS851" s="12"/>
    </row>
    <row r="852" spans="2:45" x14ac:dyDescent="0.2">
      <c r="B852" s="21">
        <v>2.5305</v>
      </c>
      <c r="C852" s="21">
        <v>8.6599721135880617E-2</v>
      </c>
      <c r="D852" s="21">
        <f t="shared" si="78"/>
        <v>4.3299860567940314E-3</v>
      </c>
      <c r="E852" s="21">
        <v>1.4607703447154188E-2</v>
      </c>
      <c r="G852" s="21">
        <v>2.0606</v>
      </c>
      <c r="H852" s="21">
        <v>7.5315243375762925E-2</v>
      </c>
      <c r="I852" s="21">
        <f t="shared" si="79"/>
        <v>3.7657621687881464E-3</v>
      </c>
      <c r="J852" s="21">
        <v>1.1166781093941031E-2</v>
      </c>
      <c r="L852" s="21">
        <v>32.526600000000002</v>
      </c>
      <c r="M852" s="21">
        <v>0.24443764134857349</v>
      </c>
      <c r="N852" s="21">
        <f t="shared" si="80"/>
        <v>1.2221882067428675E-2</v>
      </c>
      <c r="O852" s="21">
        <v>0.21946784958166463</v>
      </c>
      <c r="Q852" s="21">
        <v>17.755199999999999</v>
      </c>
      <c r="R852" s="21">
        <v>0.19929891828026472</v>
      </c>
      <c r="S852" s="21">
        <f t="shared" si="81"/>
        <v>9.964945914013236E-3</v>
      </c>
      <c r="T852" s="21">
        <v>2.2415463412563681E-2</v>
      </c>
      <c r="V852" s="21">
        <v>48.562469999999998</v>
      </c>
      <c r="W852" s="21">
        <v>0.30578725871225443</v>
      </c>
      <c r="X852" s="21">
        <f t="shared" si="82"/>
        <v>1.5289362935612722E-2</v>
      </c>
      <c r="Y852" s="21">
        <v>0.31511880738857956</v>
      </c>
      <c r="AA852" s="21">
        <v>27.739550000000001</v>
      </c>
      <c r="AB852" s="21">
        <v>0.24386235420412619</v>
      </c>
      <c r="AC852" s="21">
        <f t="shared" si="83"/>
        <v>1.219311771020631E-2</v>
      </c>
      <c r="AD852">
        <v>1.1900094537439787E-2</v>
      </c>
      <c r="AH852" s="12"/>
      <c r="AI852" s="12"/>
      <c r="AR852" s="12"/>
      <c r="AS852" s="12"/>
    </row>
    <row r="853" spans="2:45" x14ac:dyDescent="0.2">
      <c r="B853" s="21">
        <v>2.5122</v>
      </c>
      <c r="C853" s="21">
        <v>8.672290571689599E-2</v>
      </c>
      <c r="D853" s="21">
        <f t="shared" si="78"/>
        <v>4.3361452858447997E-3</v>
      </c>
      <c r="E853" s="21">
        <v>1.4849680131235138E-2</v>
      </c>
      <c r="G853" s="21">
        <v>2.0724999999999998</v>
      </c>
      <c r="H853" s="21">
        <v>7.5346607419678399E-2</v>
      </c>
      <c r="I853" s="21">
        <f t="shared" si="79"/>
        <v>3.76733037098392E-3</v>
      </c>
      <c r="J853" s="21">
        <v>2.1588492304929548E-2</v>
      </c>
      <c r="L853" s="21">
        <v>32.601399999999998</v>
      </c>
      <c r="M853" s="21">
        <v>0.24481399158175352</v>
      </c>
      <c r="N853" s="21">
        <f t="shared" si="80"/>
        <v>1.2240699579087676E-2</v>
      </c>
      <c r="O853" s="21">
        <v>0.21762514330839627</v>
      </c>
      <c r="Q853" s="21">
        <v>17.743300000000001</v>
      </c>
      <c r="R853" s="21">
        <v>0.19933882700296168</v>
      </c>
      <c r="S853" s="21">
        <f t="shared" si="81"/>
        <v>9.9669413501480841E-3</v>
      </c>
      <c r="T853" s="21">
        <v>2.1139418156609371E-2</v>
      </c>
      <c r="V853" s="21">
        <v>48.801020000000001</v>
      </c>
      <c r="W853" s="21">
        <v>0.30613137320017303</v>
      </c>
      <c r="X853" s="21">
        <f t="shared" si="82"/>
        <v>1.5306568660008651E-2</v>
      </c>
      <c r="Y853" s="21">
        <v>0.30291223486350088</v>
      </c>
      <c r="AA853" s="21">
        <v>27.750730000000001</v>
      </c>
      <c r="AB853" s="21">
        <v>0.24391473822066895</v>
      </c>
      <c r="AC853" s="21">
        <f t="shared" si="83"/>
        <v>1.2195736911033449E-2</v>
      </c>
      <c r="AD853">
        <v>1.0198753355190089E-2</v>
      </c>
      <c r="AH853" s="12"/>
      <c r="AI853" s="12"/>
      <c r="AR853" s="12"/>
      <c r="AS853" s="12"/>
    </row>
    <row r="854" spans="2:45" x14ac:dyDescent="0.2">
      <c r="B854" s="21">
        <v>2.5127000000000002</v>
      </c>
      <c r="C854" s="21">
        <v>8.6846891139172849E-2</v>
      </c>
      <c r="D854" s="21">
        <f t="shared" si="78"/>
        <v>4.342344556958643E-3</v>
      </c>
      <c r="E854" s="21">
        <v>1.3795905189584276E-2</v>
      </c>
      <c r="G854" s="21">
        <v>2.0421</v>
      </c>
      <c r="H854" s="21">
        <v>7.5379254801929224E-2</v>
      </c>
      <c r="I854" s="21">
        <f t="shared" si="79"/>
        <v>3.7689627400964614E-3</v>
      </c>
      <c r="J854" s="21">
        <v>2.1541193096019602E-2</v>
      </c>
      <c r="L854" s="21">
        <v>32.8005</v>
      </c>
      <c r="M854" s="21">
        <v>0.24519617933697863</v>
      </c>
      <c r="N854" s="21">
        <f t="shared" si="80"/>
        <v>1.2259808966848931E-2</v>
      </c>
      <c r="O854" s="21">
        <v>0.21348616582813995</v>
      </c>
      <c r="Q854" s="21">
        <v>17.7026</v>
      </c>
      <c r="R854" s="21">
        <v>0.19937874604756511</v>
      </c>
      <c r="S854" s="21">
        <f t="shared" si="81"/>
        <v>9.9689373023782567E-3</v>
      </c>
      <c r="T854" s="21">
        <v>2.3746010191187619E-2</v>
      </c>
      <c r="V854" s="21">
        <v>48.968330000000002</v>
      </c>
      <c r="W854" s="21">
        <v>0.30647279977078096</v>
      </c>
      <c r="X854" s="21">
        <f t="shared" si="82"/>
        <v>1.5323639988539049E-2</v>
      </c>
      <c r="Y854" s="21">
        <v>0.26892613887459971</v>
      </c>
      <c r="AA854" s="21">
        <v>27.72702</v>
      </c>
      <c r="AB854" s="21">
        <v>0.24396472563388527</v>
      </c>
      <c r="AC854" s="21">
        <f t="shared" si="83"/>
        <v>1.2198236281694265E-2</v>
      </c>
      <c r="AD854">
        <v>9.1443791478704895E-3</v>
      </c>
      <c r="AH854" s="12"/>
      <c r="AI854" s="12"/>
      <c r="AR854" s="12"/>
      <c r="AS854" s="12"/>
    </row>
    <row r="855" spans="2:45" x14ac:dyDescent="0.2">
      <c r="B855" s="21">
        <v>2.5402</v>
      </c>
      <c r="C855" s="21">
        <v>8.6971677568967579E-2</v>
      </c>
      <c r="D855" s="21">
        <f t="shared" si="78"/>
        <v>4.3485838784483788E-3</v>
      </c>
      <c r="E855" s="21">
        <v>1.7068596896054392E-2</v>
      </c>
      <c r="G855" s="21">
        <v>2.0994000000000002</v>
      </c>
      <c r="H855" s="21">
        <v>7.5410638132219307E-2</v>
      </c>
      <c r="I855" s="21">
        <f t="shared" si="79"/>
        <v>3.7705319066109657E-3</v>
      </c>
      <c r="J855" s="21">
        <v>2.7006351104879086E-2</v>
      </c>
      <c r="L855" s="21">
        <v>32.880099999999999</v>
      </c>
      <c r="M855" s="21">
        <v>0.24558428868679252</v>
      </c>
      <c r="N855" s="21">
        <f t="shared" si="80"/>
        <v>1.2279214434339627E-2</v>
      </c>
      <c r="O855" s="21">
        <v>0.21871885606869937</v>
      </c>
      <c r="Q855" s="21">
        <v>17.73</v>
      </c>
      <c r="R855" s="21">
        <v>0.19941869759609335</v>
      </c>
      <c r="S855" s="21">
        <f t="shared" si="81"/>
        <v>9.9709348798046674E-3</v>
      </c>
      <c r="T855" s="21">
        <v>1.7638395618650101E-2</v>
      </c>
      <c r="V855" s="21">
        <v>49.110660000000003</v>
      </c>
      <c r="W855" s="21">
        <v>0.30681776887483397</v>
      </c>
      <c r="X855" s="21">
        <f t="shared" si="82"/>
        <v>1.53408884437417E-2</v>
      </c>
      <c r="Y855" s="21">
        <v>0.24164635403829157</v>
      </c>
      <c r="AA855" s="21">
        <v>27.731670000000001</v>
      </c>
      <c r="AB855" s="21">
        <v>0.24401527404661696</v>
      </c>
      <c r="AC855" s="21">
        <f t="shared" si="83"/>
        <v>1.220076370233085E-2</v>
      </c>
      <c r="AD855">
        <v>1.3920065732603484E-2</v>
      </c>
      <c r="AH855" s="12"/>
      <c r="AI855" s="12"/>
      <c r="AR855" s="12"/>
      <c r="AS855" s="12"/>
    </row>
    <row r="856" spans="2:45" x14ac:dyDescent="0.2">
      <c r="B856" s="21">
        <v>2.5392999999999999</v>
      </c>
      <c r="C856" s="21">
        <v>8.7097758954739826E-2</v>
      </c>
      <c r="D856" s="21">
        <f t="shared" si="78"/>
        <v>4.3548879477369913E-3</v>
      </c>
      <c r="E856" s="21">
        <v>1.4420228847005057E-2</v>
      </c>
      <c r="G856" s="21">
        <v>2.0560999999999998</v>
      </c>
      <c r="H856" s="21">
        <v>7.5443303133728698E-2</v>
      </c>
      <c r="I856" s="21">
        <f t="shared" si="79"/>
        <v>3.7721651566864352E-3</v>
      </c>
      <c r="J856" s="21">
        <v>3.5950897068084402E-2</v>
      </c>
      <c r="L856" s="21">
        <v>33.055700000000002</v>
      </c>
      <c r="M856" s="21">
        <v>0.24597840372325488</v>
      </c>
      <c r="N856" s="21">
        <f t="shared" si="80"/>
        <v>1.2298920186162745E-2</v>
      </c>
      <c r="O856" s="21">
        <v>0.17380707120252589</v>
      </c>
      <c r="Q856" s="21">
        <v>17.7027</v>
      </c>
      <c r="R856" s="21">
        <v>0.19945870382916875</v>
      </c>
      <c r="S856" s="21">
        <f t="shared" si="81"/>
        <v>9.9729351914584381E-3</v>
      </c>
      <c r="T856" s="21">
        <v>1.173294506933371E-2</v>
      </c>
      <c r="V856" s="21">
        <v>49.252279999999999</v>
      </c>
      <c r="W856" s="21">
        <v>0.30716221670993094</v>
      </c>
      <c r="X856" s="21">
        <f t="shared" si="82"/>
        <v>1.5358110835496548E-2</v>
      </c>
      <c r="Y856" s="21">
        <v>0.26133363181955627</v>
      </c>
      <c r="AA856" s="21">
        <v>27.733419999999999</v>
      </c>
      <c r="AB856" s="21">
        <v>0.24406588528076184</v>
      </c>
      <c r="AC856" s="21">
        <f t="shared" si="83"/>
        <v>1.2203294264038093E-2</v>
      </c>
      <c r="AD856">
        <v>3.2771747435863016E-2</v>
      </c>
      <c r="AH856" s="12"/>
      <c r="AI856" s="12"/>
      <c r="AR856" s="12"/>
      <c r="AS856" s="12"/>
    </row>
    <row r="857" spans="2:45" x14ac:dyDescent="0.2">
      <c r="B857" s="21">
        <v>2.5489999999999999</v>
      </c>
      <c r="C857" s="21">
        <v>8.7224147024341392E-2</v>
      </c>
      <c r="D857" s="21">
        <f t="shared" si="78"/>
        <v>4.3612073512170699E-3</v>
      </c>
      <c r="E857" s="21">
        <v>1.3314916447353326E-2</v>
      </c>
      <c r="G857" s="21">
        <v>2.1046</v>
      </c>
      <c r="H857" s="21">
        <v>7.5475339808482159E-2</v>
      </c>
      <c r="I857" s="21">
        <f t="shared" si="79"/>
        <v>3.7737669904241082E-3</v>
      </c>
      <c r="J857" s="21">
        <v>3.4414342940117269E-2</v>
      </c>
      <c r="L857" s="21">
        <v>33.1601</v>
      </c>
      <c r="M857" s="21">
        <v>0.24637860856940136</v>
      </c>
      <c r="N857" s="21">
        <f t="shared" si="80"/>
        <v>1.2318930428470069E-2</v>
      </c>
      <c r="O857" s="21">
        <v>0.20056976840989876</v>
      </c>
      <c r="Q857" s="21">
        <v>17.7196</v>
      </c>
      <c r="R857" s="21">
        <v>0.19949878692580128</v>
      </c>
      <c r="S857" s="21">
        <f t="shared" si="81"/>
        <v>9.9749393462900647E-3</v>
      </c>
      <c r="T857" s="21">
        <v>2.5315706587019059E-2</v>
      </c>
      <c r="V857" s="21">
        <v>49.422719999999998</v>
      </c>
      <c r="W857" s="21">
        <v>0.30750653892299418</v>
      </c>
      <c r="X857" s="21">
        <f t="shared" si="82"/>
        <v>1.5375326946149709E-2</v>
      </c>
      <c r="Y857" s="21">
        <v>0.26787012800982418</v>
      </c>
      <c r="AA857" s="21">
        <v>27.75949</v>
      </c>
      <c r="AB857" s="21">
        <v>0.24411705819723367</v>
      </c>
      <c r="AC857" s="21">
        <f t="shared" si="83"/>
        <v>1.2205852909861684E-2</v>
      </c>
      <c r="AD857">
        <v>6.4371911188033468E-2</v>
      </c>
      <c r="AH857" s="12"/>
      <c r="AI857" s="12"/>
      <c r="AR857" s="12"/>
      <c r="AS857" s="12"/>
    </row>
    <row r="858" spans="2:45" x14ac:dyDescent="0.2">
      <c r="B858" s="21">
        <v>2.5245000000000002</v>
      </c>
      <c r="C858" s="21">
        <v>8.7352323800861373E-2</v>
      </c>
      <c r="D858" s="21">
        <f t="shared" si="78"/>
        <v>4.3676161900430685E-3</v>
      </c>
      <c r="E858" s="21">
        <v>1.4083216962043853E-2</v>
      </c>
      <c r="G858" s="21">
        <v>2.0224000000000002</v>
      </c>
      <c r="H858" s="21">
        <v>7.5507383845868831E-2</v>
      </c>
      <c r="I858" s="21">
        <f t="shared" si="79"/>
        <v>3.7753691922934418E-3</v>
      </c>
      <c r="J858" s="21">
        <v>3.000471629594249E-2</v>
      </c>
      <c r="L858" s="21">
        <v>33.199399999999997</v>
      </c>
      <c r="M858" s="21">
        <v>0.24678498739093202</v>
      </c>
      <c r="N858" s="21">
        <f t="shared" si="80"/>
        <v>1.2339249369546602E-2</v>
      </c>
      <c r="O858" s="21">
        <v>0.21015536395724074</v>
      </c>
      <c r="Q858" s="21">
        <v>17.710999999999999</v>
      </c>
      <c r="R858" s="21">
        <v>0.19953896906322091</v>
      </c>
      <c r="S858" s="21">
        <f t="shared" si="81"/>
        <v>9.9769484531610463E-3</v>
      </c>
      <c r="T858" s="21">
        <v>2.8054821332527652E-2</v>
      </c>
      <c r="V858" s="21">
        <v>49.63532</v>
      </c>
      <c r="W858" s="21">
        <v>0.30784719856888865</v>
      </c>
      <c r="X858" s="21">
        <f t="shared" si="82"/>
        <v>1.5392359928444434E-2</v>
      </c>
      <c r="Y858" s="21">
        <v>0.30472892360260156</v>
      </c>
      <c r="AA858" s="21">
        <v>27.80547</v>
      </c>
      <c r="AB858" s="21">
        <v>0.24416975990651033</v>
      </c>
      <c r="AC858" s="21">
        <f t="shared" si="83"/>
        <v>1.2208487995325517E-2</v>
      </c>
      <c r="AD858">
        <v>8.7414043208171435E-2</v>
      </c>
      <c r="AH858" s="12"/>
      <c r="AI858" s="12"/>
      <c r="AR858" s="12"/>
      <c r="AS858" s="12"/>
    </row>
    <row r="859" spans="2:45" x14ac:dyDescent="0.2">
      <c r="B859" s="21">
        <v>2.5158999999999998</v>
      </c>
      <c r="C859" s="21">
        <v>8.7480807195821436E-2</v>
      </c>
      <c r="D859" s="21">
        <f t="shared" si="78"/>
        <v>4.374040359791072E-3</v>
      </c>
      <c r="E859" s="21">
        <v>1.3961267850736194E-2</v>
      </c>
      <c r="G859" s="21">
        <v>2.0541</v>
      </c>
      <c r="H859" s="21">
        <v>7.5540070845220089E-2</v>
      </c>
      <c r="I859" s="21">
        <f t="shared" si="79"/>
        <v>3.7770035422610045E-3</v>
      </c>
      <c r="J859" s="21">
        <v>3.1621859527864525E-2</v>
      </c>
      <c r="L859" s="21">
        <v>33.427100000000003</v>
      </c>
      <c r="M859" s="21">
        <v>0.24719762440814319</v>
      </c>
      <c r="N859" s="21">
        <f t="shared" si="80"/>
        <v>1.2359881220407161E-2</v>
      </c>
      <c r="O859" s="21">
        <v>0.20553120687623211</v>
      </c>
      <c r="Q859" s="21">
        <v>17.767700000000001</v>
      </c>
      <c r="R859" s="21">
        <v>0.19957927241675788</v>
      </c>
      <c r="S859" s="21">
        <f t="shared" si="81"/>
        <v>9.9789636208378954E-3</v>
      </c>
      <c r="T859" s="21">
        <v>3.8486270279153467E-2</v>
      </c>
      <c r="V859" s="21">
        <v>49.7639</v>
      </c>
      <c r="W859" s="21">
        <v>0.30819147279517511</v>
      </c>
      <c r="X859" s="21">
        <f t="shared" si="82"/>
        <v>1.5409573639758756E-2</v>
      </c>
      <c r="Y859" s="21">
        <v>0.30170664043073342</v>
      </c>
      <c r="AA859" s="21">
        <v>27.885100000000001</v>
      </c>
      <c r="AB859" s="21">
        <v>0.24422106088349227</v>
      </c>
      <c r="AC859" s="21">
        <f t="shared" si="83"/>
        <v>1.2211053044174615E-2</v>
      </c>
      <c r="AD859">
        <v>9.6592000600464092E-2</v>
      </c>
      <c r="AH859" s="12"/>
      <c r="AI859" s="12"/>
      <c r="AR859" s="12"/>
      <c r="AS859" s="12"/>
    </row>
    <row r="860" spans="2:45" x14ac:dyDescent="0.2">
      <c r="B860" s="21">
        <v>2.5451999999999999</v>
      </c>
      <c r="C860" s="21">
        <v>8.7610091145471455E-2</v>
      </c>
      <c r="D860" s="21">
        <f t="shared" si="78"/>
        <v>4.3805045572735731E-3</v>
      </c>
      <c r="E860" s="21">
        <v>1.3214121234497606E-2</v>
      </c>
      <c r="G860" s="21">
        <v>2.073</v>
      </c>
      <c r="H860" s="21">
        <v>7.5572763938398596E-2</v>
      </c>
      <c r="I860" s="21">
        <f t="shared" si="79"/>
        <v>3.77863819691993E-3</v>
      </c>
      <c r="J860" s="21">
        <v>1.8845556505447027E-2</v>
      </c>
      <c r="L860" s="21">
        <v>33.569600000000001</v>
      </c>
      <c r="M860" s="21">
        <v>0.24761660390806306</v>
      </c>
      <c r="N860" s="21">
        <f t="shared" si="80"/>
        <v>1.2380830195403154E-2</v>
      </c>
      <c r="O860" s="21">
        <v>0.22533139372932454</v>
      </c>
      <c r="Q860" s="21">
        <v>17.752700000000001</v>
      </c>
      <c r="R860" s="21">
        <v>0.19961971915976837</v>
      </c>
      <c r="S860" s="21">
        <f t="shared" si="81"/>
        <v>9.980985957988419E-3</v>
      </c>
      <c r="T860" s="21">
        <v>6.2267744458909868E-2</v>
      </c>
      <c r="V860" s="21">
        <v>50.04</v>
      </c>
      <c r="W860" s="21">
        <v>0.30853561008977226</v>
      </c>
      <c r="X860" s="21">
        <f t="shared" si="82"/>
        <v>1.5426780504488613E-2</v>
      </c>
      <c r="Y860" s="21">
        <v>0.26855455345236712</v>
      </c>
      <c r="AA860" s="21">
        <v>27.942869999999999</v>
      </c>
      <c r="AB860" s="21">
        <v>0.24427242613644634</v>
      </c>
      <c r="AC860" s="21">
        <f t="shared" si="83"/>
        <v>1.2213621306822318E-2</v>
      </c>
      <c r="AD860">
        <v>8.1822218559508469E-2</v>
      </c>
      <c r="AH860" s="12"/>
      <c r="AI860" s="12"/>
      <c r="AR860" s="12"/>
      <c r="AS860" s="12"/>
    </row>
    <row r="861" spans="2:45" x14ac:dyDescent="0.2">
      <c r="B861" s="21">
        <v>2.5297999999999998</v>
      </c>
      <c r="C861" s="21">
        <v>8.7740175348871949E-2</v>
      </c>
      <c r="D861" s="21">
        <f t="shared" si="78"/>
        <v>4.3870087674435978E-3</v>
      </c>
      <c r="E861" s="21">
        <v>1.3572214262971326E-2</v>
      </c>
      <c r="G861" s="21">
        <v>2.04</v>
      </c>
      <c r="H861" s="21">
        <v>7.5605462489752515E-2</v>
      </c>
      <c r="I861" s="21">
        <f t="shared" si="79"/>
        <v>3.7802731244876257E-3</v>
      </c>
      <c r="J861" s="21">
        <v>1.1791395167663551E-2</v>
      </c>
      <c r="L861" s="21">
        <v>33.604900000000001</v>
      </c>
      <c r="M861" s="21">
        <v>0.24804201025683714</v>
      </c>
      <c r="N861" s="21">
        <f t="shared" si="80"/>
        <v>1.2402100512841858E-2</v>
      </c>
      <c r="O861" s="21">
        <v>0.22780459828545821</v>
      </c>
      <c r="Q861" s="21">
        <v>17.8063</v>
      </c>
      <c r="R861" s="21">
        <v>0.19966033146360992</v>
      </c>
      <c r="S861" s="21">
        <f t="shared" si="81"/>
        <v>9.9830165731804969E-3</v>
      </c>
      <c r="T861" s="21">
        <v>6.747764074121089E-2</v>
      </c>
      <c r="V861" s="21">
        <v>50.168689999999998</v>
      </c>
      <c r="W861" s="21">
        <v>0.30887967931433813</v>
      </c>
      <c r="X861" s="21">
        <f t="shared" si="82"/>
        <v>1.5443983965716907E-2</v>
      </c>
      <c r="Y861" s="21">
        <v>0.26477055570814656</v>
      </c>
      <c r="AA861" s="21">
        <v>27.995290000000001</v>
      </c>
      <c r="AB861" s="21">
        <v>0.24432385603568652</v>
      </c>
      <c r="AC861" s="21">
        <f t="shared" si="83"/>
        <v>1.2216192801784327E-2</v>
      </c>
      <c r="AD861">
        <v>5.1746124202687302E-2</v>
      </c>
      <c r="AH861" s="12"/>
      <c r="AI861" s="12"/>
      <c r="AR861" s="12"/>
      <c r="AS861" s="12"/>
    </row>
    <row r="862" spans="2:45" x14ac:dyDescent="0.2">
      <c r="B862" s="21">
        <v>2.5463</v>
      </c>
      <c r="C862" s="21">
        <v>8.7871553355128335E-2</v>
      </c>
      <c r="D862" s="21">
        <f t="shared" si="78"/>
        <v>4.3935776677564171E-3</v>
      </c>
      <c r="E862" s="21">
        <v>8.4795636680197826E-3</v>
      </c>
      <c r="G862" s="21">
        <v>2.0545</v>
      </c>
      <c r="H862" s="21">
        <v>7.5638165861796072E-2</v>
      </c>
      <c r="I862" s="21">
        <f t="shared" si="79"/>
        <v>3.7819082930898038E-3</v>
      </c>
      <c r="J862" s="21">
        <v>1.1776799225596034E-2</v>
      </c>
      <c r="L862" s="21">
        <v>33.806399999999996</v>
      </c>
      <c r="M862" s="21">
        <v>0.24847392791232634</v>
      </c>
      <c r="N862" s="21">
        <f t="shared" si="80"/>
        <v>1.2423696395616317E-2</v>
      </c>
      <c r="O862" s="21">
        <v>0.2383382113719904</v>
      </c>
      <c r="Q862" s="21">
        <v>17.875900000000001</v>
      </c>
      <c r="R862" s="21">
        <v>0.19970113149766447</v>
      </c>
      <c r="S862" s="21">
        <f t="shared" si="81"/>
        <v>9.9850565748832235E-3</v>
      </c>
      <c r="T862" s="21">
        <v>7.1534872614690354E-2</v>
      </c>
      <c r="V862" s="21">
        <v>50.269620000000003</v>
      </c>
      <c r="W862" s="21">
        <v>0.30921951154084187</v>
      </c>
      <c r="X862" s="21">
        <f t="shared" si="82"/>
        <v>1.5460975577042095E-2</v>
      </c>
      <c r="Y862" s="21">
        <v>0.25604177301760789</v>
      </c>
      <c r="AA862" s="21">
        <v>28.000119999999999</v>
      </c>
      <c r="AB862" s="21">
        <v>0.24437831395459045</v>
      </c>
      <c r="AC862" s="21">
        <f t="shared" si="83"/>
        <v>1.2218915697729524E-2</v>
      </c>
      <c r="AD862">
        <v>2.5446216221670568E-2</v>
      </c>
      <c r="AH862" s="12"/>
      <c r="AI862" s="12"/>
      <c r="AR862" s="12"/>
      <c r="AS862" s="12"/>
    </row>
    <row r="863" spans="2:45" x14ac:dyDescent="0.2">
      <c r="B863" s="21">
        <v>2.5463</v>
      </c>
      <c r="C863" s="21">
        <v>8.8003726979760721E-2</v>
      </c>
      <c r="D863" s="21">
        <f t="shared" si="78"/>
        <v>4.4001863489880359E-3</v>
      </c>
      <c r="E863" s="21">
        <v>1.836308797561027E-2</v>
      </c>
      <c r="G863" s="21">
        <v>2.0583</v>
      </c>
      <c r="H863" s="21">
        <v>7.5670873497890798E-2</v>
      </c>
      <c r="I863" s="21">
        <f t="shared" si="79"/>
        <v>3.7835436748945399E-3</v>
      </c>
      <c r="J863" s="21">
        <v>9.2667685845713912E-3</v>
      </c>
      <c r="L863" s="21">
        <v>34.011499999999998</v>
      </c>
      <c r="M863" s="21">
        <v>0.24891238011303157</v>
      </c>
      <c r="N863" s="21">
        <f t="shared" si="80"/>
        <v>1.244561900565158E-2</v>
      </c>
      <c r="O863" s="21">
        <v>0.24943058753889921</v>
      </c>
      <c r="Q863" s="21">
        <v>17.907499999999999</v>
      </c>
      <c r="R863" s="21">
        <v>0.19974214141215196</v>
      </c>
      <c r="S863" s="21">
        <f t="shared" si="81"/>
        <v>9.9871070706075982E-3</v>
      </c>
      <c r="T863" s="21">
        <v>5.3165148358675175E-2</v>
      </c>
      <c r="V863" s="21">
        <v>50.473750000000003</v>
      </c>
      <c r="W863" s="21">
        <v>0.30956295757966301</v>
      </c>
      <c r="X863" s="21">
        <f t="shared" si="82"/>
        <v>1.5478147878983151E-2</v>
      </c>
      <c r="Y863" s="21">
        <v>0.3210240516378805</v>
      </c>
      <c r="AA863" s="21">
        <v>28.00611</v>
      </c>
      <c r="AB863" s="21">
        <v>0.24443037336994233</v>
      </c>
      <c r="AC863" s="21">
        <f t="shared" si="83"/>
        <v>1.2221518668497118E-2</v>
      </c>
      <c r="AD863">
        <v>1.3245975992730391E-2</v>
      </c>
      <c r="AH863" s="12"/>
      <c r="AI863" s="12"/>
      <c r="AR863" s="12"/>
      <c r="AS863" s="12"/>
    </row>
    <row r="864" spans="2:45" x14ac:dyDescent="0.2">
      <c r="B864" s="21">
        <v>2.5526</v>
      </c>
      <c r="C864" s="21">
        <v>8.8136675929237782E-2</v>
      </c>
      <c r="D864" s="21">
        <f t="shared" si="78"/>
        <v>4.4068337964618893E-3</v>
      </c>
      <c r="E864" s="21">
        <v>2.3449157767391079E-2</v>
      </c>
      <c r="G864" s="21">
        <v>2.0545</v>
      </c>
      <c r="H864" s="21">
        <v>7.5703584839751079E-2</v>
      </c>
      <c r="I864" s="21">
        <f t="shared" si="79"/>
        <v>3.7851792419875542E-3</v>
      </c>
      <c r="J864" s="21">
        <v>7.4734864688444031E-3</v>
      </c>
      <c r="L864" s="21">
        <v>34.1053</v>
      </c>
      <c r="M864" s="21">
        <v>0.24935708469890464</v>
      </c>
      <c r="N864" s="21">
        <f t="shared" si="80"/>
        <v>1.2467854234945232E-2</v>
      </c>
      <c r="O864" s="21">
        <v>0.20940194602725309</v>
      </c>
      <c r="Q864" s="21">
        <v>17.921800000000001</v>
      </c>
      <c r="R864" s="21">
        <v>0.19978338328652073</v>
      </c>
      <c r="S864" s="21">
        <f t="shared" si="81"/>
        <v>9.989169164326038E-3</v>
      </c>
      <c r="T864" s="21">
        <v>2.9937184236329985E-2</v>
      </c>
      <c r="V864" s="21">
        <v>50.687519999999999</v>
      </c>
      <c r="W864" s="21">
        <v>0.30990632415869224</v>
      </c>
      <c r="X864" s="21">
        <f t="shared" si="82"/>
        <v>1.5495316207934613E-2</v>
      </c>
      <c r="Y864" s="21">
        <v>0.37891091264306281</v>
      </c>
      <c r="AA864" s="21">
        <v>27.99315</v>
      </c>
      <c r="AB864" s="21">
        <v>0.24448249926217053</v>
      </c>
      <c r="AC864" s="21">
        <f t="shared" si="83"/>
        <v>1.2224124963108526E-2</v>
      </c>
      <c r="AD864">
        <v>1.2793886039823694E-2</v>
      </c>
      <c r="AH864" s="12"/>
      <c r="AI864" s="12"/>
      <c r="AR864" s="12"/>
      <c r="AS864" s="12"/>
    </row>
    <row r="865" spans="2:45" x14ac:dyDescent="0.2">
      <c r="B865" s="21">
        <v>2.5802</v>
      </c>
      <c r="C865" s="21">
        <v>8.8270375510193441E-2</v>
      </c>
      <c r="D865" s="21">
        <f t="shared" si="78"/>
        <v>4.4135187755096721E-3</v>
      </c>
      <c r="E865" s="21">
        <v>2.1070524435808372E-2</v>
      </c>
      <c r="G865" s="21">
        <v>2.0653999999999999</v>
      </c>
      <c r="H865" s="21">
        <v>7.5736934555082208E-2</v>
      </c>
      <c r="I865" s="21">
        <f t="shared" si="79"/>
        <v>3.7868467277541104E-3</v>
      </c>
      <c r="J865" s="21">
        <v>1.5890783492326709E-2</v>
      </c>
      <c r="L865" s="21">
        <v>34.235100000000003</v>
      </c>
      <c r="M865" s="21">
        <v>0.24980745728675932</v>
      </c>
      <c r="N865" s="21">
        <f t="shared" si="80"/>
        <v>1.2490372864337967E-2</v>
      </c>
      <c r="O865" s="21">
        <v>0.20274890381947838</v>
      </c>
      <c r="Q865" s="21">
        <v>17.942799999999998</v>
      </c>
      <c r="R865" s="21">
        <v>0.19982487916422573</v>
      </c>
      <c r="S865" s="21">
        <f t="shared" si="81"/>
        <v>9.9912439582112867E-3</v>
      </c>
      <c r="T865" s="21">
        <v>1.8635530580050533E-2</v>
      </c>
      <c r="V865" s="21">
        <v>50.962940000000003</v>
      </c>
      <c r="W865" s="21">
        <v>0.31024637567779045</v>
      </c>
      <c r="X865" s="21">
        <f t="shared" si="82"/>
        <v>1.5512318783889523E-2</v>
      </c>
      <c r="Y865" s="21">
        <v>0.39657710929906076</v>
      </c>
      <c r="AA865" s="21">
        <v>28.026109999999999</v>
      </c>
      <c r="AB865" s="21">
        <v>0.24453519112975078</v>
      </c>
      <c r="AC865" s="21">
        <f t="shared" si="83"/>
        <v>1.222675955648754E-2</v>
      </c>
      <c r="AD865">
        <v>1.2037712407263876E-2</v>
      </c>
      <c r="AH865" s="12"/>
      <c r="AI865" s="12"/>
      <c r="AR865" s="12"/>
      <c r="AS865" s="12"/>
    </row>
    <row r="866" spans="2:45" x14ac:dyDescent="0.2">
      <c r="B866" s="21">
        <v>2.5983999999999998</v>
      </c>
      <c r="C866" s="21">
        <v>8.8404801284694523E-2</v>
      </c>
      <c r="D866" s="21">
        <f t="shared" si="78"/>
        <v>4.4202400642347267E-3</v>
      </c>
      <c r="E866" s="21">
        <v>1.671720670447064E-2</v>
      </c>
      <c r="G866" s="21">
        <v>2.0716000000000001</v>
      </c>
      <c r="H866" s="21">
        <v>7.5769651334582397E-2</v>
      </c>
      <c r="I866" s="21">
        <f t="shared" si="79"/>
        <v>3.7884825667291199E-3</v>
      </c>
      <c r="J866" s="21">
        <v>2.072433352366251E-2</v>
      </c>
      <c r="L866" s="21">
        <v>34.351199999999999</v>
      </c>
      <c r="M866" s="21">
        <v>0.25026279421919601</v>
      </c>
      <c r="N866" s="21">
        <f t="shared" si="80"/>
        <v>1.2513139710959801E-2</v>
      </c>
      <c r="O866" s="21">
        <v>0.20820528811728164</v>
      </c>
      <c r="Q866" s="21">
        <v>17.951000000000001</v>
      </c>
      <c r="R866" s="21">
        <v>0.19986665100137929</v>
      </c>
      <c r="S866" s="21">
        <f t="shared" si="81"/>
        <v>9.9933325500689649E-3</v>
      </c>
      <c r="T866" s="21">
        <v>2.2302398974100829E-2</v>
      </c>
      <c r="V866" s="21">
        <v>51.220779999999998</v>
      </c>
      <c r="W866" s="21">
        <v>0.31058956834998691</v>
      </c>
      <c r="X866" s="21">
        <f t="shared" si="82"/>
        <v>1.5529478417499347E-2</v>
      </c>
      <c r="Y866" s="21">
        <v>0.3827464143790234</v>
      </c>
      <c r="AA866" s="21">
        <v>28.01437</v>
      </c>
      <c r="AB866" s="21">
        <v>0.24458745331864731</v>
      </c>
      <c r="AC866" s="21">
        <f t="shared" si="83"/>
        <v>1.2229372665932367E-2</v>
      </c>
      <c r="AD866">
        <v>1.2301586076600004E-2</v>
      </c>
      <c r="AH866" s="12"/>
      <c r="AI866" s="12"/>
      <c r="AR866" s="12"/>
      <c r="AS866" s="12"/>
    </row>
    <row r="867" spans="2:45" x14ac:dyDescent="0.2">
      <c r="B867" s="21">
        <v>2.5710999999999999</v>
      </c>
      <c r="C867" s="21">
        <v>8.8539928877906085E-2</v>
      </c>
      <c r="D867" s="21">
        <f t="shared" si="78"/>
        <v>4.4269964438953041E-3</v>
      </c>
      <c r="E867" s="21">
        <v>1.4107905585167441E-2</v>
      </c>
      <c r="G867" s="21">
        <v>2.0948000000000002</v>
      </c>
      <c r="H867" s="21">
        <v>7.5803004942861268E-2</v>
      </c>
      <c r="I867" s="21">
        <f t="shared" si="79"/>
        <v>3.7901502471430638E-3</v>
      </c>
      <c r="J867" s="21">
        <v>2.7339531817498295E-2</v>
      </c>
      <c r="L867" s="21">
        <v>34.5261</v>
      </c>
      <c r="M867" s="21">
        <v>0.25072215025050426</v>
      </c>
      <c r="N867" s="21">
        <f t="shared" si="80"/>
        <v>1.2536107512525214E-2</v>
      </c>
      <c r="O867" s="21">
        <v>0.18161519209581534</v>
      </c>
      <c r="Q867" s="21">
        <v>17.947099999999999</v>
      </c>
      <c r="R867" s="21">
        <v>0.19990872066699308</v>
      </c>
      <c r="S867" s="21">
        <f t="shared" si="81"/>
        <v>9.9954360333496545E-3</v>
      </c>
      <c r="T867" s="21">
        <v>1.7708105488729902E-2</v>
      </c>
      <c r="V867" s="21">
        <v>51.4604</v>
      </c>
      <c r="W867" s="21">
        <v>0.31093212634589779</v>
      </c>
      <c r="X867" s="21">
        <f t="shared" si="82"/>
        <v>1.5546606317294889E-2</v>
      </c>
      <c r="Y867" s="21">
        <v>0.34834397063821759</v>
      </c>
      <c r="AA867" s="21">
        <v>28.011500000000002</v>
      </c>
      <c r="AB867" s="21">
        <v>0.24464275128920573</v>
      </c>
      <c r="AC867" s="21">
        <f t="shared" si="83"/>
        <v>1.2232137564460288E-2</v>
      </c>
      <c r="AD867">
        <v>9.8527930050312865E-3</v>
      </c>
      <c r="AH867" s="12"/>
      <c r="AI867" s="12"/>
      <c r="AR867" s="12"/>
      <c r="AS867" s="12"/>
    </row>
    <row r="868" spans="2:45" x14ac:dyDescent="0.2">
      <c r="B868" s="21">
        <v>2.5697000000000001</v>
      </c>
      <c r="C868" s="21">
        <v>8.8676226972578806E-2</v>
      </c>
      <c r="D868" s="21">
        <f t="shared" si="78"/>
        <v>4.4338113486289401E-3</v>
      </c>
      <c r="E868" s="21">
        <v>1.6851023707775099E-2</v>
      </c>
      <c r="G868" s="21">
        <v>2.0390000000000001</v>
      </c>
      <c r="H868" s="21">
        <v>7.5836359503447859E-2</v>
      </c>
      <c r="I868" s="21">
        <f t="shared" si="79"/>
        <v>3.7918179751723932E-3</v>
      </c>
      <c r="J868" s="21">
        <v>2.7126868599232062E-2</v>
      </c>
      <c r="L868" s="21">
        <v>34.615900000000003</v>
      </c>
      <c r="M868" s="21">
        <v>0.2511845227477405</v>
      </c>
      <c r="N868" s="21">
        <f t="shared" si="80"/>
        <v>1.2559226137387025E-2</v>
      </c>
      <c r="O868" s="21">
        <v>0.18985608233606771</v>
      </c>
      <c r="Q868" s="21">
        <v>17.983699999999999</v>
      </c>
      <c r="R868" s="21">
        <v>0.19995111001227836</v>
      </c>
      <c r="S868" s="21">
        <f t="shared" si="81"/>
        <v>9.9975555006139184E-3</v>
      </c>
      <c r="T868" s="21">
        <v>1.7004028934343045E-2</v>
      </c>
      <c r="V868" s="21">
        <v>51.646099999999997</v>
      </c>
      <c r="W868" s="21">
        <v>0.31127141923875601</v>
      </c>
      <c r="X868" s="21">
        <f t="shared" si="82"/>
        <v>1.5563570961937801E-2</v>
      </c>
      <c r="Y868" s="21">
        <v>0.31089093976827487</v>
      </c>
      <c r="AA868" s="21">
        <v>28.003609999999998</v>
      </c>
      <c r="AB868" s="21">
        <v>0.24469615152783392</v>
      </c>
      <c r="AC868" s="21">
        <f t="shared" si="83"/>
        <v>1.2234807576391697E-2</v>
      </c>
      <c r="AD868">
        <v>6.9001355059156826E-3</v>
      </c>
      <c r="AH868" s="12"/>
      <c r="AI868" s="12"/>
      <c r="AR868" s="12"/>
      <c r="AS868" s="12"/>
    </row>
    <row r="869" spans="2:45" x14ac:dyDescent="0.2">
      <c r="B869" s="21">
        <v>2.5983000000000001</v>
      </c>
      <c r="C869" s="21">
        <v>8.8812685060534483E-2</v>
      </c>
      <c r="D869" s="21">
        <f t="shared" si="78"/>
        <v>4.4406342530267243E-3</v>
      </c>
      <c r="E869" s="21">
        <v>1.5955030554655775E-2</v>
      </c>
      <c r="G869" s="21">
        <v>2.0257000000000001</v>
      </c>
      <c r="H869" s="21">
        <v>7.5869714531628413E-2</v>
      </c>
      <c r="I869" s="21">
        <f t="shared" si="79"/>
        <v>3.793485726581421E-3</v>
      </c>
      <c r="J869" s="21">
        <v>2.6324646246436122E-2</v>
      </c>
      <c r="L869" s="21">
        <v>34.666499999999999</v>
      </c>
      <c r="M869" s="21">
        <v>0.25164891291243419</v>
      </c>
      <c r="N869" s="21">
        <f t="shared" si="80"/>
        <v>1.258244564562171E-2</v>
      </c>
      <c r="O869" s="21">
        <v>0.1663858768044921</v>
      </c>
      <c r="Q869" s="21">
        <v>17.940000000000001</v>
      </c>
      <c r="R869" s="21">
        <v>0.19999384088824995</v>
      </c>
      <c r="S869" s="21">
        <f t="shared" si="81"/>
        <v>9.999692044412499E-3</v>
      </c>
      <c r="T869" s="21">
        <v>2.0401029385792458E-2</v>
      </c>
      <c r="V869" s="21">
        <v>51.849350000000001</v>
      </c>
      <c r="W869" s="21">
        <v>0.31161378106742943</v>
      </c>
      <c r="X869" s="21">
        <f t="shared" si="82"/>
        <v>1.5580689053371472E-2</v>
      </c>
      <c r="Y869" s="21">
        <v>0.30229238897134203</v>
      </c>
      <c r="AA869" s="21">
        <v>28.001280000000001</v>
      </c>
      <c r="AB869" s="21">
        <v>0.24474912545070321</v>
      </c>
      <c r="AC869" s="21">
        <f t="shared" si="83"/>
        <v>1.2237456272535162E-2</v>
      </c>
      <c r="AD869">
        <v>8.821993538878194E-3</v>
      </c>
      <c r="AH869" s="12"/>
      <c r="AI869" s="12"/>
      <c r="AR869" s="12"/>
      <c r="AS869" s="12"/>
    </row>
    <row r="870" spans="2:45" x14ac:dyDescent="0.2">
      <c r="B870" s="21">
        <v>2.6053999999999999</v>
      </c>
      <c r="C870" s="21">
        <v>8.8949772139132424E-2</v>
      </c>
      <c r="D870" s="21">
        <f t="shared" si="78"/>
        <v>4.4474886069566216E-3</v>
      </c>
      <c r="E870" s="21">
        <v>1.4020092724372338E-2</v>
      </c>
      <c r="G870" s="21">
        <v>2.0573000000000001</v>
      </c>
      <c r="H870" s="21">
        <v>7.5903069375074711E-2</v>
      </c>
      <c r="I870" s="21">
        <f t="shared" si="79"/>
        <v>3.7951534687537358E-3</v>
      </c>
      <c r="J870" s="21">
        <v>1.4542455088464202E-2</v>
      </c>
      <c r="L870" s="21">
        <v>34.868899999999996</v>
      </c>
      <c r="M870" s="21">
        <v>0.25211432573024428</v>
      </c>
      <c r="N870" s="21">
        <f t="shared" si="80"/>
        <v>1.2605716286512214E-2</v>
      </c>
      <c r="O870" s="21">
        <v>0.19782543314750814</v>
      </c>
      <c r="Q870" s="21">
        <v>17.949300000000001</v>
      </c>
      <c r="R870" s="21">
        <v>0.20003693514611925</v>
      </c>
      <c r="S870" s="21">
        <f t="shared" si="81"/>
        <v>1.0001846757305963E-2</v>
      </c>
      <c r="T870" s="21">
        <v>2.0346252726238443E-2</v>
      </c>
      <c r="V870" s="21">
        <v>52.007150000000003</v>
      </c>
      <c r="W870" s="21">
        <v>0.31195604102842317</v>
      </c>
      <c r="X870" s="21">
        <f t="shared" si="82"/>
        <v>1.559780205142116E-2</v>
      </c>
      <c r="Y870" s="21">
        <v>0.31357606099637364</v>
      </c>
      <c r="AA870" s="21">
        <v>27.998100000000001</v>
      </c>
      <c r="AB870" s="21">
        <v>0.24480267083600185</v>
      </c>
      <c r="AC870" s="21">
        <f t="shared" si="83"/>
        <v>1.2240133541800093E-2</v>
      </c>
      <c r="AD870">
        <v>2.0911522421861013E-2</v>
      </c>
      <c r="AH870" s="12"/>
      <c r="AI870" s="12"/>
      <c r="AR870" s="12"/>
      <c r="AS870" s="12"/>
    </row>
    <row r="871" spans="2:45" x14ac:dyDescent="0.2">
      <c r="B871" s="21">
        <v>2.5842000000000001</v>
      </c>
      <c r="C871" s="21">
        <v>8.9087464003701169E-2</v>
      </c>
      <c r="D871" s="21">
        <f t="shared" si="78"/>
        <v>4.4543732001850588E-3</v>
      </c>
      <c r="E871" s="21">
        <v>7.6338063899996488E-3</v>
      </c>
      <c r="G871" s="21">
        <v>2.0448</v>
      </c>
      <c r="H871" s="21">
        <v>7.5936423296418087E-2</v>
      </c>
      <c r="I871" s="21">
        <f t="shared" si="79"/>
        <v>3.7968211648209045E-3</v>
      </c>
      <c r="J871" s="21">
        <v>1.8889547374143129E-2</v>
      </c>
      <c r="L871" s="21">
        <v>34.9131</v>
      </c>
      <c r="M871" s="21">
        <v>0.25257976991773007</v>
      </c>
      <c r="N871" s="21">
        <f t="shared" si="80"/>
        <v>1.2628988495886504E-2</v>
      </c>
      <c r="O871" s="21">
        <v>0.22714779770008769</v>
      </c>
      <c r="Q871" s="21">
        <v>17.929500000000001</v>
      </c>
      <c r="R871" s="21">
        <v>0.20008041463774093</v>
      </c>
      <c r="S871" s="21">
        <f t="shared" si="81"/>
        <v>1.0004020731887046E-2</v>
      </c>
      <c r="T871" s="21">
        <v>8.7004597579664663E-3</v>
      </c>
      <c r="V871" s="21">
        <v>52.234720000000003</v>
      </c>
      <c r="W871" s="21">
        <v>0.31229454182410288</v>
      </c>
      <c r="X871" s="21">
        <f t="shared" si="82"/>
        <v>1.5614727091205144E-2</v>
      </c>
      <c r="Y871" s="21">
        <v>0.32271034416330657</v>
      </c>
      <c r="AA871" s="21">
        <v>28.019950000000001</v>
      </c>
      <c r="AB871" s="21">
        <v>0.24485629046019042</v>
      </c>
      <c r="AC871" s="21">
        <f t="shared" si="83"/>
        <v>1.2242814523009522E-2</v>
      </c>
      <c r="AD871">
        <v>2.9399112571639748E-2</v>
      </c>
      <c r="AH871" s="12"/>
      <c r="AI871" s="12"/>
      <c r="AR871" s="12"/>
      <c r="AS871" s="12"/>
    </row>
    <row r="872" spans="2:45" x14ac:dyDescent="0.2">
      <c r="B872" s="21">
        <v>2.5960999999999999</v>
      </c>
      <c r="C872" s="21">
        <v>8.9225736619170146E-2</v>
      </c>
      <c r="D872" s="21">
        <f t="shared" si="78"/>
        <v>4.4612868309585078E-3</v>
      </c>
      <c r="E872" s="21">
        <v>9.5563068180128385E-3</v>
      </c>
      <c r="G872" s="21">
        <v>2.0619999999999998</v>
      </c>
      <c r="H872" s="21">
        <v>7.5970410225495291E-2</v>
      </c>
      <c r="I872" s="21">
        <f t="shared" si="79"/>
        <v>3.7985205112747648E-3</v>
      </c>
      <c r="J872" s="21">
        <v>2.8628360064802971E-2</v>
      </c>
      <c r="L872" s="21">
        <v>35.104999999999997</v>
      </c>
      <c r="M872" s="21">
        <v>0.253044257866266</v>
      </c>
      <c r="N872" s="21">
        <f t="shared" si="80"/>
        <v>1.2652212893313301E-2</v>
      </c>
      <c r="O872" s="21">
        <v>0.23879984715238159</v>
      </c>
      <c r="Q872" s="21">
        <v>17.9495</v>
      </c>
      <c r="R872" s="21">
        <v>0.20012430121610053</v>
      </c>
      <c r="S872" s="21">
        <f t="shared" si="81"/>
        <v>1.0006215060805027E-2</v>
      </c>
      <c r="T872" s="21">
        <v>1.1889575265752907E-2</v>
      </c>
      <c r="V872" s="21">
        <v>52.443600000000004</v>
      </c>
      <c r="W872" s="21">
        <v>0.31263611144936149</v>
      </c>
      <c r="X872" s="21">
        <f t="shared" si="82"/>
        <v>1.5631805572468075E-2</v>
      </c>
      <c r="Y872" s="21">
        <v>0.34651911313807626</v>
      </c>
      <c r="AA872" s="21">
        <v>28.04852</v>
      </c>
      <c r="AB872" s="21">
        <v>0.24491295438985197</v>
      </c>
      <c r="AC872" s="21">
        <f t="shared" si="83"/>
        <v>1.2245647719492599E-2</v>
      </c>
      <c r="AD872">
        <v>4.6335474207133423E-2</v>
      </c>
      <c r="AH872" s="12"/>
      <c r="AI872" s="12"/>
      <c r="AR872" s="12"/>
      <c r="AS872" s="12"/>
    </row>
    <row r="873" spans="2:45" x14ac:dyDescent="0.2">
      <c r="B873" s="21">
        <v>2.5954999999999999</v>
      </c>
      <c r="C873" s="21">
        <v>8.9363596576698748E-2</v>
      </c>
      <c r="D873" s="21">
        <f t="shared" si="78"/>
        <v>4.4681798288349374E-3</v>
      </c>
      <c r="E873" s="21">
        <v>9.645828113749387E-3</v>
      </c>
      <c r="G873" s="21">
        <v>2.0756999999999999</v>
      </c>
      <c r="H873" s="21">
        <v>7.600376061985803E-2</v>
      </c>
      <c r="I873" s="21">
        <f t="shared" si="79"/>
        <v>3.8001880309929017E-3</v>
      </c>
      <c r="J873" s="21">
        <v>2.7463739730779684E-2</v>
      </c>
      <c r="L873" s="21">
        <v>35.257899999999999</v>
      </c>
      <c r="M873" s="21">
        <v>0.25350694900799026</v>
      </c>
      <c r="N873" s="21">
        <f t="shared" si="80"/>
        <v>1.2675347450399513E-2</v>
      </c>
      <c r="O873" s="21">
        <v>0.25743104513636439</v>
      </c>
      <c r="Q873" s="21">
        <v>17.948499999999999</v>
      </c>
      <c r="R873" s="21">
        <v>0.20016861673585021</v>
      </c>
      <c r="S873" s="21">
        <f t="shared" si="81"/>
        <v>1.0008430836792511E-2</v>
      </c>
      <c r="T873" s="21">
        <v>1.353210996112536E-2</v>
      </c>
      <c r="V873" s="21">
        <v>52.65025</v>
      </c>
      <c r="W873" s="21">
        <v>0.31297778241459584</v>
      </c>
      <c r="X873" s="21">
        <f t="shared" si="82"/>
        <v>1.5648889120729793E-2</v>
      </c>
      <c r="Y873" s="21">
        <v>0.36293947640067981</v>
      </c>
      <c r="AA873" s="21">
        <v>28.065059999999999</v>
      </c>
      <c r="AB873" s="21">
        <v>0.24496672643641823</v>
      </c>
      <c r="AC873" s="21">
        <f t="shared" si="83"/>
        <v>1.2248336321820912E-2</v>
      </c>
      <c r="AD873">
        <v>5.941617666932119E-2</v>
      </c>
      <c r="AH873" s="12"/>
      <c r="AI873" s="12"/>
      <c r="AR873" s="12"/>
      <c r="AS873" s="12"/>
    </row>
    <row r="874" spans="2:45" x14ac:dyDescent="0.2">
      <c r="B874" s="21">
        <v>2.6084999999999998</v>
      </c>
      <c r="C874" s="21">
        <v>8.9502578224191498E-2</v>
      </c>
      <c r="D874" s="21">
        <f t="shared" si="78"/>
        <v>4.4751289112095749E-3</v>
      </c>
      <c r="E874" s="21">
        <v>1.7529689101635611E-2</v>
      </c>
      <c r="G874" s="21">
        <v>2.1190000000000002</v>
      </c>
      <c r="H874" s="21">
        <v>7.6037108284131488E-2</v>
      </c>
      <c r="I874" s="21">
        <f t="shared" si="79"/>
        <v>3.8018554142065747E-3</v>
      </c>
      <c r="J874" s="21">
        <v>2.3401559777074858E-2</v>
      </c>
      <c r="L874" s="21">
        <v>35.441000000000003</v>
      </c>
      <c r="M874" s="21">
        <v>0.25396772101143628</v>
      </c>
      <c r="N874" s="21">
        <f t="shared" si="80"/>
        <v>1.2698386050571815E-2</v>
      </c>
      <c r="O874" s="21">
        <v>0.23482523714456333</v>
      </c>
      <c r="Q874" s="21">
        <v>17.925599999999999</v>
      </c>
      <c r="R874" s="21">
        <v>0.20021338305389033</v>
      </c>
      <c r="S874" s="21">
        <f t="shared" si="81"/>
        <v>1.0010669152694517E-2</v>
      </c>
      <c r="T874" s="21">
        <v>1.3285894776039385E-2</v>
      </c>
      <c r="V874" s="21">
        <v>52.89472</v>
      </c>
      <c r="W874" s="21">
        <v>0.31331735643454706</v>
      </c>
      <c r="X874" s="21">
        <f t="shared" si="82"/>
        <v>1.5665867821727353E-2</v>
      </c>
      <c r="Y874" s="21">
        <v>0.39826982018475693</v>
      </c>
      <c r="AA874" s="21">
        <v>28.119009999999999</v>
      </c>
      <c r="AB874" s="21">
        <v>0.24502157257008597</v>
      </c>
      <c r="AC874" s="21">
        <f t="shared" si="83"/>
        <v>1.2251078628504299E-2</v>
      </c>
      <c r="AD874">
        <v>8.0304207424019919E-2</v>
      </c>
      <c r="AH874" s="12"/>
      <c r="AI874" s="12"/>
      <c r="AR874" s="12"/>
      <c r="AS874" s="12"/>
    </row>
    <row r="875" spans="2:45" x14ac:dyDescent="0.2">
      <c r="B875" s="21">
        <v>2.5863</v>
      </c>
      <c r="C875" s="21">
        <v>8.9641275654438177E-2</v>
      </c>
      <c r="D875" s="21">
        <f t="shared" si="78"/>
        <v>4.4820637827219087E-3</v>
      </c>
      <c r="E875" s="21">
        <v>1.7212408314933803E-2</v>
      </c>
      <c r="G875" s="21">
        <v>2.0750999999999999</v>
      </c>
      <c r="H875" s="21">
        <v>7.607108659167526E-2</v>
      </c>
      <c r="I875" s="21">
        <f t="shared" si="79"/>
        <v>3.8035543295837633E-3</v>
      </c>
      <c r="J875" s="21">
        <v>2.2390913335547668E-2</v>
      </c>
      <c r="L875" s="21">
        <v>35.556800000000003</v>
      </c>
      <c r="M875" s="21">
        <v>0.25442716275334787</v>
      </c>
      <c r="N875" s="21">
        <f t="shared" si="80"/>
        <v>1.2721358137667393E-2</v>
      </c>
      <c r="O875" s="21">
        <v>0.23318315333659997</v>
      </c>
      <c r="Q875" s="21">
        <v>17.920100000000001</v>
      </c>
      <c r="R875" s="21">
        <v>0.20025862202999714</v>
      </c>
      <c r="S875" s="21">
        <f t="shared" si="81"/>
        <v>1.0012931101499858E-2</v>
      </c>
      <c r="T875" s="21">
        <v>2.431557114278813E-2</v>
      </c>
      <c r="V875" s="21">
        <v>53.155230000000003</v>
      </c>
      <c r="W875" s="21">
        <v>0.31366310448157381</v>
      </c>
      <c r="X875" s="21">
        <f t="shared" si="82"/>
        <v>1.568315522407869E-2</v>
      </c>
      <c r="Y875" s="21">
        <v>0.40607263656887699</v>
      </c>
      <c r="AA875" s="21">
        <v>28.168710000000001</v>
      </c>
      <c r="AB875" s="21">
        <v>0.24507599909805247</v>
      </c>
      <c r="AC875" s="21">
        <f t="shared" si="83"/>
        <v>1.2253799954902625E-2</v>
      </c>
      <c r="AD875">
        <v>9.141711945800976E-2</v>
      </c>
      <c r="AH875" s="12"/>
      <c r="AI875" s="12"/>
      <c r="AR875" s="12"/>
      <c r="AS875" s="12"/>
    </row>
    <row r="876" spans="2:45" x14ac:dyDescent="0.2">
      <c r="B876" s="21">
        <v>2.6316000000000002</v>
      </c>
      <c r="C876" s="21">
        <v>8.9780745414053953E-2</v>
      </c>
      <c r="D876" s="21">
        <f t="shared" si="78"/>
        <v>4.4890372707026976E-3</v>
      </c>
      <c r="E876" s="21">
        <v>2.0495731262875266E-2</v>
      </c>
      <c r="G876" s="21">
        <v>2.0623999999999998</v>
      </c>
      <c r="H876" s="21">
        <v>7.6105060836370711E-2</v>
      </c>
      <c r="I876" s="21">
        <f t="shared" si="79"/>
        <v>3.8052530418185358E-3</v>
      </c>
      <c r="J876" s="21">
        <v>2.4055602258102108E-2</v>
      </c>
      <c r="L876" s="21">
        <v>35.696199999999997</v>
      </c>
      <c r="M876" s="21">
        <v>0.25488614629490342</v>
      </c>
      <c r="N876" s="21">
        <f t="shared" si="80"/>
        <v>1.2744307314745171E-2</v>
      </c>
      <c r="O876" s="21">
        <v>0.23072043039141432</v>
      </c>
      <c r="Q876" s="21">
        <v>17.938800000000001</v>
      </c>
      <c r="R876" s="21">
        <v>0.20030435552749482</v>
      </c>
      <c r="S876" s="21">
        <f t="shared" si="81"/>
        <v>1.0015217776374742E-2</v>
      </c>
      <c r="T876" s="21">
        <v>3.9118665621414042E-2</v>
      </c>
      <c r="V876" s="21">
        <v>53.448009999999996</v>
      </c>
      <c r="W876" s="21">
        <v>0.31401259259824599</v>
      </c>
      <c r="X876" s="21">
        <f t="shared" si="82"/>
        <v>1.57006296299123E-2</v>
      </c>
      <c r="Y876" s="21">
        <v>0.40521213275270945</v>
      </c>
      <c r="AA876" s="21">
        <v>28.245419999999999</v>
      </c>
      <c r="AB876" s="21">
        <v>0.24513100362307905</v>
      </c>
      <c r="AC876" s="21">
        <f t="shared" si="83"/>
        <v>1.2256550181153953E-2</v>
      </c>
      <c r="AD876">
        <v>7.8107480627658071E-2</v>
      </c>
      <c r="AH876" s="12"/>
      <c r="AI876" s="12"/>
      <c r="AR876" s="12"/>
      <c r="AS876" s="12"/>
    </row>
    <row r="877" spans="2:45" x14ac:dyDescent="0.2">
      <c r="B877" s="21">
        <v>2.6112000000000002</v>
      </c>
      <c r="C877" s="21">
        <v>8.9920566502702637E-2</v>
      </c>
      <c r="D877" s="21">
        <f t="shared" si="78"/>
        <v>4.4960283251351324E-3</v>
      </c>
      <c r="E877" s="21">
        <v>2.0169952900292092E-2</v>
      </c>
      <c r="G877" s="21">
        <v>2.0975999999999999</v>
      </c>
      <c r="H877" s="21">
        <v>7.6139030185423312E-2</v>
      </c>
      <c r="I877" s="21">
        <f t="shared" si="79"/>
        <v>3.8069515092711659E-3</v>
      </c>
      <c r="J877" s="21">
        <v>1.9604795331755038E-2</v>
      </c>
      <c r="L877" s="21">
        <v>35.865900000000003</v>
      </c>
      <c r="M877" s="21">
        <v>0.2553461129702802</v>
      </c>
      <c r="N877" s="21">
        <f t="shared" si="80"/>
        <v>1.2767305648514011E-2</v>
      </c>
      <c r="O877" s="21">
        <v>0.22548785554880635</v>
      </c>
      <c r="Q877" s="21">
        <v>17.9816</v>
      </c>
      <c r="R877" s="21">
        <v>0.20035060541397562</v>
      </c>
      <c r="S877" s="21">
        <f t="shared" si="81"/>
        <v>1.0017530270698781E-2</v>
      </c>
      <c r="T877" s="21">
        <v>4.1204708468813828E-2</v>
      </c>
      <c r="V877" s="21">
        <v>53.656379999999999</v>
      </c>
      <c r="W877" s="21">
        <v>0.31437300783690952</v>
      </c>
      <c r="X877" s="21">
        <f t="shared" si="82"/>
        <v>1.5718650391845477E-2</v>
      </c>
      <c r="Y877" s="21">
        <v>0.35574125390513667</v>
      </c>
      <c r="AA877" s="21">
        <v>28.29008</v>
      </c>
      <c r="AB877" s="21">
        <v>0.24518856280606868</v>
      </c>
      <c r="AC877" s="21">
        <f t="shared" si="83"/>
        <v>1.2259428140303435E-2</v>
      </c>
      <c r="AD877">
        <v>5.8387951411228378E-2</v>
      </c>
      <c r="AH877" s="12"/>
      <c r="AI877" s="12"/>
      <c r="AR877" s="12"/>
      <c r="AS877" s="12"/>
    </row>
    <row r="878" spans="2:45" x14ac:dyDescent="0.2">
      <c r="B878" s="21">
        <v>2.6379000000000001</v>
      </c>
      <c r="C878" s="21">
        <v>9.0061794356218E-2</v>
      </c>
      <c r="D878" s="21">
        <f t="shared" si="78"/>
        <v>4.5030897178109002E-3</v>
      </c>
      <c r="E878" s="21">
        <v>1.1054320422350692E-2</v>
      </c>
      <c r="G878" s="21">
        <v>2.1120000000000001</v>
      </c>
      <c r="H878" s="21">
        <v>7.6172994137595554E-2</v>
      </c>
      <c r="I878" s="21">
        <f t="shared" si="79"/>
        <v>3.8086497068797777E-3</v>
      </c>
      <c r="J878" s="21">
        <v>2.5739696967913318E-2</v>
      </c>
      <c r="L878" s="21">
        <v>36.014499999999998</v>
      </c>
      <c r="M878" s="21">
        <v>0.25580864260287778</v>
      </c>
      <c r="N878" s="21">
        <f t="shared" si="80"/>
        <v>1.279043213014389E-2</v>
      </c>
      <c r="O878" s="21">
        <v>0.2424802940446906</v>
      </c>
      <c r="Q878" s="21">
        <v>18.010400000000001</v>
      </c>
      <c r="R878" s="21">
        <v>0.20039739356206432</v>
      </c>
      <c r="S878" s="21">
        <f t="shared" si="81"/>
        <v>1.0019869678103217E-2</v>
      </c>
      <c r="T878" s="21">
        <v>4.6463663221919381E-2</v>
      </c>
      <c r="V878" s="21">
        <v>53.92418</v>
      </c>
      <c r="W878" s="21">
        <v>0.31474530980589971</v>
      </c>
      <c r="X878" s="21">
        <f t="shared" si="82"/>
        <v>1.5737265490294985E-2</v>
      </c>
      <c r="Y878" s="21">
        <v>0.33387892356361776</v>
      </c>
      <c r="AA878" s="21">
        <v>28.29815</v>
      </c>
      <c r="AB878" s="21">
        <v>0.24524373078131517</v>
      </c>
      <c r="AC878" s="21">
        <f t="shared" si="83"/>
        <v>1.2262186539065759E-2</v>
      </c>
      <c r="AD878">
        <v>2.8254322147240322E-2</v>
      </c>
      <c r="AH878" s="12"/>
      <c r="AI878" s="12"/>
      <c r="AR878" s="12"/>
      <c r="AS878" s="12"/>
    </row>
    <row r="879" spans="2:45" x14ac:dyDescent="0.2">
      <c r="B879" s="21">
        <v>2.6154000000000002</v>
      </c>
      <c r="C879" s="21">
        <v>9.0203514939843854E-2</v>
      </c>
      <c r="D879" s="21">
        <f t="shared" si="78"/>
        <v>4.5101757469921929E-3</v>
      </c>
      <c r="E879" s="21">
        <v>1.0384363244802226E-2</v>
      </c>
      <c r="G879" s="21">
        <v>2.0785999999999998</v>
      </c>
      <c r="H879" s="21">
        <v>7.6206952106551096E-2</v>
      </c>
      <c r="I879" s="21">
        <f t="shared" si="79"/>
        <v>3.810347605327555E-3</v>
      </c>
      <c r="J879" s="21">
        <v>2.477070850823623E-2</v>
      </c>
      <c r="L879" s="21">
        <v>36.107799999999997</v>
      </c>
      <c r="M879" s="21">
        <v>0.25627531030899159</v>
      </c>
      <c r="N879" s="21">
        <f t="shared" si="80"/>
        <v>1.281376551544958E-2</v>
      </c>
      <c r="O879" s="21">
        <v>0.2168447762801764</v>
      </c>
      <c r="Q879" s="21">
        <v>18.009799999999998</v>
      </c>
      <c r="R879" s="21">
        <v>0.20044474185022798</v>
      </c>
      <c r="S879" s="21">
        <f t="shared" si="81"/>
        <v>1.0022237092511399E-2</v>
      </c>
      <c r="T879" s="21">
        <v>6.4345691386447704E-2</v>
      </c>
      <c r="V879" s="21">
        <v>54.031619999999997</v>
      </c>
      <c r="W879" s="21">
        <v>0.3151284070129724</v>
      </c>
      <c r="X879" s="21">
        <f t="shared" si="82"/>
        <v>1.5756420350648621E-2</v>
      </c>
      <c r="Y879" s="21">
        <v>0.36898734352278356</v>
      </c>
      <c r="AA879" s="21">
        <v>28.31268</v>
      </c>
      <c r="AB879" s="21">
        <v>0.24529948001364404</v>
      </c>
      <c r="AC879" s="21">
        <f t="shared" si="83"/>
        <v>1.2264974000682202E-2</v>
      </c>
      <c r="AD879">
        <v>1.2261329454835304E-2</v>
      </c>
      <c r="AH879" s="12"/>
      <c r="AI879" s="12"/>
      <c r="AR879" s="12"/>
      <c r="AS879" s="12"/>
    </row>
    <row r="880" spans="2:45" x14ac:dyDescent="0.2">
      <c r="B880" s="21">
        <v>2.6242000000000001</v>
      </c>
      <c r="C880" s="21">
        <v>9.0345798561129717E-2</v>
      </c>
      <c r="D880" s="21">
        <f t="shared" si="78"/>
        <v>4.5172899280564857E-3</v>
      </c>
      <c r="E880" s="21">
        <v>1.5726887804012671E-2</v>
      </c>
      <c r="G880" s="21">
        <v>2.0482999999999998</v>
      </c>
      <c r="H880" s="21">
        <v>7.6240903336977237E-2</v>
      </c>
      <c r="I880" s="21">
        <f t="shared" si="79"/>
        <v>3.812045166848862E-3</v>
      </c>
      <c r="J880" s="21">
        <v>2.4131369625448259E-2</v>
      </c>
      <c r="L880" s="21">
        <v>36.336399999999998</v>
      </c>
      <c r="M880" s="21">
        <v>0.25674768660852909</v>
      </c>
      <c r="N880" s="21">
        <f t="shared" si="80"/>
        <v>1.2837384330426456E-2</v>
      </c>
      <c r="O880" s="21">
        <v>0.21960437837165417</v>
      </c>
      <c r="Q880" s="21">
        <v>18.065999999999999</v>
      </c>
      <c r="R880" s="21">
        <v>0.20049267216363373</v>
      </c>
      <c r="S880" s="21">
        <f t="shared" si="81"/>
        <v>1.0024633608181687E-2</v>
      </c>
      <c r="T880" s="21">
        <v>6.6036520199053636E-2</v>
      </c>
      <c r="V880" s="21">
        <v>54.309559999999998</v>
      </c>
      <c r="W880" s="21">
        <v>0.31553380515012336</v>
      </c>
      <c r="X880" s="21">
        <f t="shared" si="82"/>
        <v>1.5776690257506169E-2</v>
      </c>
      <c r="Y880" s="21">
        <v>0.43580051231039407</v>
      </c>
      <c r="AA880" s="21">
        <v>28.315560000000001</v>
      </c>
      <c r="AB880" s="21">
        <v>0.24535531339834221</v>
      </c>
      <c r="AC880" s="21">
        <f t="shared" si="83"/>
        <v>1.2267765669917111E-2</v>
      </c>
      <c r="AD880">
        <v>1.3424830725190325E-2</v>
      </c>
      <c r="AH880" s="12"/>
      <c r="AI880" s="12"/>
      <c r="AR880" s="12"/>
      <c r="AS880" s="12"/>
    </row>
    <row r="881" spans="2:45" x14ac:dyDescent="0.2">
      <c r="B881" s="21">
        <v>2.6263000000000001</v>
      </c>
      <c r="C881" s="21">
        <v>9.0490191309818058E-2</v>
      </c>
      <c r="D881" s="21">
        <f t="shared" si="78"/>
        <v>4.5245095654909027E-3</v>
      </c>
      <c r="E881" s="21">
        <v>1.4207849942901307E-2</v>
      </c>
      <c r="G881" s="21">
        <v>2.0992000000000002</v>
      </c>
      <c r="H881" s="21">
        <v>7.627548041569765E-2</v>
      </c>
      <c r="I881" s="21">
        <f t="shared" si="79"/>
        <v>3.8137740207848827E-3</v>
      </c>
      <c r="J881" s="21">
        <v>2.2338151221620986E-2</v>
      </c>
      <c r="L881" s="21">
        <v>36.380000000000003</v>
      </c>
      <c r="M881" s="21">
        <v>0.25722733754008037</v>
      </c>
      <c r="N881" s="21">
        <f t="shared" si="80"/>
        <v>1.2861366877004019E-2</v>
      </c>
      <c r="O881" s="21">
        <v>0.21011979440309875</v>
      </c>
      <c r="Q881" s="21">
        <v>18.1435</v>
      </c>
      <c r="R881" s="21">
        <v>0.2005412063950491</v>
      </c>
      <c r="S881" s="21">
        <f t="shared" si="81"/>
        <v>1.0027060319752456E-2</v>
      </c>
      <c r="T881" s="21">
        <v>6.3363254335616681E-2</v>
      </c>
      <c r="V881" s="21">
        <v>54.618290000000002</v>
      </c>
      <c r="W881" s="21">
        <v>0.31595765366981565</v>
      </c>
      <c r="X881" s="21">
        <f t="shared" si="82"/>
        <v>1.5797882683490784E-2</v>
      </c>
      <c r="Y881" s="21">
        <v>0.48964381336845508</v>
      </c>
      <c r="AA881" s="21">
        <v>28.28978</v>
      </c>
      <c r="AB881" s="21">
        <v>0.24541123204294032</v>
      </c>
      <c r="AC881" s="21">
        <f t="shared" si="83"/>
        <v>1.2270561602147017E-2</v>
      </c>
      <c r="AD881">
        <v>1.2633561651411237E-2</v>
      </c>
      <c r="AH881" s="12"/>
      <c r="AI881" s="12"/>
      <c r="AR881" s="12"/>
      <c r="AS881" s="12"/>
    </row>
    <row r="882" spans="2:45" x14ac:dyDescent="0.2">
      <c r="B882" s="21">
        <v>2.5956999999999999</v>
      </c>
      <c r="C882" s="21">
        <v>9.0635286403193113E-2</v>
      </c>
      <c r="D882" s="21">
        <f t="shared" si="78"/>
        <v>4.5317643201596555E-3</v>
      </c>
      <c r="E882" s="21">
        <v>1.489338779458859E-2</v>
      </c>
      <c r="G882" s="21">
        <v>2.0807000000000002</v>
      </c>
      <c r="H882" s="21">
        <v>7.6309416266793634E-2</v>
      </c>
      <c r="I882" s="21">
        <f t="shared" si="79"/>
        <v>3.8154708133396817E-3</v>
      </c>
      <c r="J882" s="21">
        <v>2.4016619245847422E-2</v>
      </c>
      <c r="L882" s="21">
        <v>36.562100000000001</v>
      </c>
      <c r="M882" s="21">
        <v>0.25771582478030536</v>
      </c>
      <c r="N882" s="21">
        <f t="shared" si="80"/>
        <v>1.2885791239015268E-2</v>
      </c>
      <c r="O882" s="21">
        <v>0.19317838129563117</v>
      </c>
      <c r="Q882" s="21">
        <v>18.1402</v>
      </c>
      <c r="R882" s="21">
        <v>0.20059036644579148</v>
      </c>
      <c r="S882" s="21">
        <f t="shared" si="81"/>
        <v>1.0029518322289575E-2</v>
      </c>
      <c r="T882" s="21">
        <v>4.031081740674633E-2</v>
      </c>
      <c r="V882" s="21">
        <v>54.987430000000003</v>
      </c>
      <c r="W882" s="21">
        <v>0.31641131985116022</v>
      </c>
      <c r="X882" s="21">
        <f t="shared" si="82"/>
        <v>1.5820565992558013E-2</v>
      </c>
      <c r="Y882" s="21">
        <v>0.44842921065648833</v>
      </c>
      <c r="AA882" s="21">
        <v>28.322600000000001</v>
      </c>
      <c r="AB882" s="21">
        <v>0.24546823332942955</v>
      </c>
      <c r="AC882" s="21">
        <f t="shared" si="83"/>
        <v>1.2273411666471478E-2</v>
      </c>
      <c r="AD882">
        <v>1.2900107363894391E-2</v>
      </c>
      <c r="AH882" s="12"/>
      <c r="AI882" s="12"/>
      <c r="AR882" s="12"/>
      <c r="AS882" s="12"/>
    </row>
    <row r="883" spans="2:45" x14ac:dyDescent="0.2">
      <c r="B883" s="21">
        <v>2.6320999999999999</v>
      </c>
      <c r="C883" s="21">
        <v>9.0783114778132237E-2</v>
      </c>
      <c r="D883" s="21">
        <f t="shared" si="78"/>
        <v>4.5391557389066117E-3</v>
      </c>
      <c r="E883" s="21">
        <v>1.7499771427078752E-2</v>
      </c>
      <c r="G883" s="21">
        <v>2.0478999999999998</v>
      </c>
      <c r="H883" s="21">
        <v>7.634334351938922E-2</v>
      </c>
      <c r="I883" s="21">
        <f t="shared" si="79"/>
        <v>3.817167175969461E-3</v>
      </c>
      <c r="J883" s="21">
        <v>2.2309930524320475E-2</v>
      </c>
      <c r="L883" s="21">
        <v>36.6464</v>
      </c>
      <c r="M883" s="21">
        <v>0.25821461269554663</v>
      </c>
      <c r="N883" s="21">
        <f t="shared" si="80"/>
        <v>1.2910730634777332E-2</v>
      </c>
      <c r="O883" s="21">
        <v>0.22626998696247685</v>
      </c>
      <c r="Q883" s="21">
        <v>18.157599999999999</v>
      </c>
      <c r="R883" s="21">
        <v>0.20064017422672009</v>
      </c>
      <c r="S883" s="21">
        <f t="shared" si="81"/>
        <v>1.0032008711336006E-2</v>
      </c>
      <c r="T883" s="21">
        <v>2.4106057330057055E-2</v>
      </c>
      <c r="V883" s="21">
        <v>55.238790000000002</v>
      </c>
      <c r="W883" s="21">
        <v>0.31689354007440296</v>
      </c>
      <c r="X883" s="21">
        <f t="shared" si="82"/>
        <v>1.5844677003720147E-2</v>
      </c>
      <c r="Y883" s="21">
        <v>0.38677218187196355</v>
      </c>
      <c r="AA883" s="21">
        <v>28.303750000000001</v>
      </c>
      <c r="AB883" s="21">
        <v>0.24552680342427274</v>
      </c>
      <c r="AC883" s="21">
        <f t="shared" si="83"/>
        <v>1.2276340171213637E-2</v>
      </c>
      <c r="AD883">
        <v>1.2505875818989936E-2</v>
      </c>
      <c r="AH883" s="12"/>
      <c r="AI883" s="12"/>
      <c r="AR883" s="12"/>
      <c r="AS883" s="12"/>
    </row>
    <row r="884" spans="2:45" x14ac:dyDescent="0.2">
      <c r="B884" s="21">
        <v>2.6303999999999998</v>
      </c>
      <c r="C884" s="21">
        <v>9.0932240400181316E-2</v>
      </c>
      <c r="D884" s="21">
        <f t="shared" si="78"/>
        <v>4.5466120200090658E-3</v>
      </c>
      <c r="E884" s="21">
        <v>2.3673994170819602E-2</v>
      </c>
      <c r="G884" s="21">
        <v>2.0470999999999999</v>
      </c>
      <c r="H884" s="21">
        <v>7.6377894448484168E-2</v>
      </c>
      <c r="I884" s="21">
        <f t="shared" si="79"/>
        <v>3.8188947224242088E-3</v>
      </c>
      <c r="J884" s="21">
        <v>1.5128450019747665E-2</v>
      </c>
      <c r="L884" s="21">
        <v>36.805700000000002</v>
      </c>
      <c r="M884" s="21">
        <v>0.25872469764577771</v>
      </c>
      <c r="N884" s="21">
        <f t="shared" si="80"/>
        <v>1.2936234882288886E-2</v>
      </c>
      <c r="O884" s="21">
        <v>0.20138908361676358</v>
      </c>
      <c r="Q884" s="21">
        <v>18.168600000000001</v>
      </c>
      <c r="R884" s="21">
        <v>0.20069065165927572</v>
      </c>
      <c r="S884" s="21">
        <f t="shared" si="81"/>
        <v>1.0034532582963787E-2</v>
      </c>
      <c r="T884" s="21">
        <v>2.2625604964287466E-2</v>
      </c>
      <c r="V884" s="21">
        <v>55.404620000000001</v>
      </c>
      <c r="W884" s="21">
        <v>0.31740314840187944</v>
      </c>
      <c r="X884" s="21">
        <f t="shared" si="82"/>
        <v>1.5870157420093973E-2</v>
      </c>
      <c r="Y884" s="21">
        <v>0.37841575843244019</v>
      </c>
      <c r="AA884" s="21">
        <v>28.315449999999998</v>
      </c>
      <c r="AB884" s="21">
        <v>0.24558398132272377</v>
      </c>
      <c r="AC884" s="21">
        <f t="shared" si="83"/>
        <v>1.227919906613619E-2</v>
      </c>
      <c r="AD884">
        <v>7.0846700699468907E-3</v>
      </c>
      <c r="AH884" s="12"/>
      <c r="AI884" s="12"/>
      <c r="AR884" s="12"/>
      <c r="AS884" s="12"/>
    </row>
    <row r="885" spans="2:45" x14ac:dyDescent="0.2">
      <c r="B885" s="21">
        <v>2.6419000000000001</v>
      </c>
      <c r="C885" s="21">
        <v>9.1083680627650251E-2</v>
      </c>
      <c r="D885" s="21">
        <f t="shared" si="78"/>
        <v>4.5541840313825131E-3</v>
      </c>
      <c r="E885" s="21">
        <v>1.3282206142053356E-2</v>
      </c>
      <c r="G885" s="21">
        <v>2.0733999999999999</v>
      </c>
      <c r="H885" s="21">
        <v>7.6411802500782958E-2</v>
      </c>
      <c r="I885" s="21">
        <f t="shared" si="79"/>
        <v>3.8205901250391479E-3</v>
      </c>
      <c r="J885" s="21">
        <v>1.8694464421320126E-2</v>
      </c>
      <c r="L885" s="21">
        <v>36.970199999999998</v>
      </c>
      <c r="M885" s="21">
        <v>0.2592466122678021</v>
      </c>
      <c r="N885" s="21">
        <f t="shared" si="80"/>
        <v>1.2962330613390105E-2</v>
      </c>
      <c r="O885" s="21">
        <v>0.23925649834434995</v>
      </c>
      <c r="Q885" s="21">
        <v>18.2</v>
      </c>
      <c r="R885" s="21">
        <v>0.20074182067656676</v>
      </c>
      <c r="S885" s="21">
        <f t="shared" si="81"/>
        <v>1.0037091033828339E-2</v>
      </c>
      <c r="T885" s="21">
        <v>1.746061281856964E-2</v>
      </c>
      <c r="V885" s="21">
        <v>55.618259999999999</v>
      </c>
      <c r="W885" s="21">
        <v>0.31794618785753564</v>
      </c>
      <c r="X885" s="21">
        <f t="shared" si="82"/>
        <v>1.5897309392876782E-2</v>
      </c>
      <c r="Y885" s="21">
        <v>0.38308172202547058</v>
      </c>
      <c r="AA885" s="21">
        <v>28.310839999999999</v>
      </c>
      <c r="AB885" s="21">
        <v>0.24564124884400235</v>
      </c>
      <c r="AC885" s="21">
        <f t="shared" si="83"/>
        <v>1.2282062442200118E-2</v>
      </c>
      <c r="AD885">
        <v>6.1350468620858505E-3</v>
      </c>
      <c r="AH885" s="12"/>
      <c r="AI885" s="12"/>
      <c r="AR885" s="12"/>
      <c r="AS885" s="12"/>
    </row>
    <row r="886" spans="2:45" x14ac:dyDescent="0.2">
      <c r="B886" s="21">
        <v>2.6606999999999998</v>
      </c>
      <c r="C886" s="21">
        <v>9.1237468780148726E-2</v>
      </c>
      <c r="D886" s="21">
        <f t="shared" si="78"/>
        <v>4.5618734390074364E-3</v>
      </c>
      <c r="E886" s="21">
        <v>1.419496389569197E-2</v>
      </c>
      <c r="G886" s="21">
        <v>2.0579000000000001</v>
      </c>
      <c r="H886" s="21">
        <v>7.6446965129413472E-2</v>
      </c>
      <c r="I886" s="21">
        <f t="shared" si="79"/>
        <v>3.8223482564706738E-3</v>
      </c>
      <c r="J886" s="21">
        <v>2.5150089463061645E-2</v>
      </c>
      <c r="L886" s="21">
        <v>37.0304</v>
      </c>
      <c r="M886" s="21">
        <v>0.25978070342230575</v>
      </c>
      <c r="N886" s="21">
        <f t="shared" si="80"/>
        <v>1.2989035171115288E-2</v>
      </c>
      <c r="O886" s="21">
        <v>0.2369313254932737</v>
      </c>
      <c r="Q886" s="21">
        <v>18.180299999999999</v>
      </c>
      <c r="R886" s="21">
        <v>0.20079370322449788</v>
      </c>
      <c r="S886" s="21">
        <f t="shared" si="81"/>
        <v>1.0039685161224894E-2</v>
      </c>
      <c r="T886" s="21">
        <v>1.3251301822839298E-2</v>
      </c>
      <c r="V886" s="21">
        <v>55.98283</v>
      </c>
      <c r="W886" s="21">
        <v>0.3185161595160439</v>
      </c>
      <c r="X886" s="21">
        <f t="shared" si="82"/>
        <v>1.5925807975802196E-2</v>
      </c>
      <c r="Y886" s="21">
        <v>0.44497106117139845</v>
      </c>
      <c r="AA886" s="21">
        <v>28.30921</v>
      </c>
      <c r="AB886" s="21">
        <v>0.24569910517405572</v>
      </c>
      <c r="AC886" s="21">
        <f t="shared" si="83"/>
        <v>1.2284955258702787E-2</v>
      </c>
      <c r="AD886">
        <v>6.628207148241261E-3</v>
      </c>
      <c r="AH886" s="12"/>
      <c r="AI886" s="12"/>
      <c r="AR886" s="12"/>
      <c r="AS886" s="12"/>
    </row>
    <row r="887" spans="2:45" x14ac:dyDescent="0.2">
      <c r="B887" s="21">
        <v>2.6537999999999999</v>
      </c>
      <c r="C887" s="21">
        <v>9.1393146285486393E-2</v>
      </c>
      <c r="D887" s="21">
        <f t="shared" si="78"/>
        <v>4.5696573142743196E-3</v>
      </c>
      <c r="E887" s="21">
        <v>1.2656342283614163E-2</v>
      </c>
      <c r="G887" s="21">
        <v>2.0910000000000002</v>
      </c>
      <c r="H887" s="21">
        <v>7.6480851283985671E-2</v>
      </c>
      <c r="I887" s="21">
        <f t="shared" si="79"/>
        <v>3.8240425641992838E-3</v>
      </c>
      <c r="J887" s="21">
        <v>2.1635087242717642E-2</v>
      </c>
      <c r="L887" s="21">
        <v>37.2804</v>
      </c>
      <c r="M887" s="21">
        <v>0.26032694659366717</v>
      </c>
      <c r="N887" s="21">
        <f t="shared" si="80"/>
        <v>1.301634732968336E-2</v>
      </c>
      <c r="O887" s="21">
        <v>0.24838473584340859</v>
      </c>
      <c r="Q887" s="21">
        <v>18.1937</v>
      </c>
      <c r="R887" s="21">
        <v>0.20084632126294744</v>
      </c>
      <c r="S887" s="21">
        <f t="shared" si="81"/>
        <v>1.0042316063147372E-2</v>
      </c>
      <c r="T887" s="21">
        <v>1.0808931492057854E-2</v>
      </c>
      <c r="V887" s="21">
        <v>56.150100000000002</v>
      </c>
      <c r="W887" s="21">
        <v>0.31911765326573355</v>
      </c>
      <c r="X887" s="21">
        <f t="shared" si="82"/>
        <v>1.5955882663286677E-2</v>
      </c>
      <c r="Y887" s="21">
        <v>0.50587513961451114</v>
      </c>
      <c r="AA887" s="21">
        <v>28.319849999999999</v>
      </c>
      <c r="AB887" s="21">
        <v>0.24575655523597853</v>
      </c>
      <c r="AC887" s="21">
        <f t="shared" si="83"/>
        <v>1.2287827761798927E-2</v>
      </c>
      <c r="AD887">
        <v>3.0401418552430098E-2</v>
      </c>
      <c r="AH887" s="12"/>
      <c r="AI887" s="12"/>
      <c r="AR887" s="12"/>
      <c r="AS887" s="12"/>
    </row>
    <row r="888" spans="2:45" x14ac:dyDescent="0.2">
      <c r="B888" s="21">
        <v>2.6650999999999998</v>
      </c>
      <c r="C888" s="21">
        <v>9.1552220856548711E-2</v>
      </c>
      <c r="D888" s="21">
        <f t="shared" si="78"/>
        <v>4.5776110428274357E-3</v>
      </c>
      <c r="E888" s="21">
        <v>1.5061308044124226E-2</v>
      </c>
      <c r="G888" s="21">
        <v>2.1097000000000001</v>
      </c>
      <c r="H888" s="21">
        <v>7.6515358022214305E-2</v>
      </c>
      <c r="I888" s="21">
        <f t="shared" si="79"/>
        <v>3.8257679011107154E-3</v>
      </c>
      <c r="J888" s="21">
        <v>2.6382513147916748E-2</v>
      </c>
      <c r="L888" s="21">
        <v>37.389499999999998</v>
      </c>
      <c r="M888" s="21">
        <v>0.26088522548440185</v>
      </c>
      <c r="N888" s="21">
        <f t="shared" si="80"/>
        <v>1.3044261274220093E-2</v>
      </c>
      <c r="O888" s="21">
        <v>0.27440513296948321</v>
      </c>
      <c r="Q888" s="21">
        <v>18.1738</v>
      </c>
      <c r="R888" s="21">
        <v>0.2008996967669904</v>
      </c>
      <c r="S888" s="21">
        <f t="shared" si="81"/>
        <v>1.0044984838349522E-2</v>
      </c>
      <c r="T888" s="21">
        <v>1.5193485446072184E-2</v>
      </c>
      <c r="V888" s="21">
        <v>56.536560000000001</v>
      </c>
      <c r="W888" s="21">
        <v>0.31974415476483747</v>
      </c>
      <c r="X888" s="21">
        <f t="shared" si="82"/>
        <v>1.5987207738241874E-2</v>
      </c>
      <c r="Y888" s="21">
        <v>0.4853645496634465</v>
      </c>
      <c r="AA888" s="21">
        <v>28.325379999999999</v>
      </c>
      <c r="AB888" s="21">
        <v>0.24581509433354443</v>
      </c>
      <c r="AC888" s="21">
        <f t="shared" si="83"/>
        <v>1.2290754716677222E-2</v>
      </c>
      <c r="AD888">
        <v>5.2157583053665323E-2</v>
      </c>
      <c r="AH888" s="12"/>
      <c r="AI888" s="12"/>
      <c r="AR888" s="12"/>
      <c r="AS888" s="12"/>
    </row>
    <row r="889" spans="2:45" x14ac:dyDescent="0.2">
      <c r="B889" s="21">
        <v>2.6758000000000002</v>
      </c>
      <c r="C889" s="21">
        <v>9.1713250228851489E-2</v>
      </c>
      <c r="D889" s="21">
        <f t="shared" si="78"/>
        <v>4.5856625114425748E-3</v>
      </c>
      <c r="E889" s="21">
        <v>1.5571351900204476E-2</v>
      </c>
      <c r="G889" s="21">
        <v>2.0613999999999999</v>
      </c>
      <c r="H889" s="21">
        <v>7.6550484093165158E-2</v>
      </c>
      <c r="I889" s="21">
        <f t="shared" si="79"/>
        <v>3.8275242046582579E-3</v>
      </c>
      <c r="J889" s="21">
        <v>2.2426881191998177E-2</v>
      </c>
      <c r="L889" s="21">
        <v>37.566099999999999</v>
      </c>
      <c r="M889" s="21">
        <v>0.26145542502086461</v>
      </c>
      <c r="N889" s="21">
        <f t="shared" si="80"/>
        <v>1.3072771251043232E-2</v>
      </c>
      <c r="O889" s="21">
        <v>0.28081117677186618</v>
      </c>
      <c r="Q889" s="21">
        <v>18.1935</v>
      </c>
      <c r="R889" s="21">
        <v>0.2009538517281661</v>
      </c>
      <c r="S889" s="21">
        <f t="shared" si="81"/>
        <v>1.0047692586408306E-2</v>
      </c>
      <c r="T889" s="21">
        <v>1.6040635897619594E-2</v>
      </c>
      <c r="V889" s="21">
        <v>56.929180000000002</v>
      </c>
      <c r="W889" s="21">
        <v>0.32039927575189381</v>
      </c>
      <c r="X889" s="21">
        <f t="shared" si="82"/>
        <v>1.6019963787594693E-2</v>
      </c>
      <c r="Y889" s="21">
        <v>0.48576681554013124</v>
      </c>
      <c r="AA889" s="21">
        <v>28.382670000000001</v>
      </c>
      <c r="AB889" s="21">
        <v>0.2458727313291641</v>
      </c>
      <c r="AC889" s="21">
        <f t="shared" si="83"/>
        <v>1.2293636566458205E-2</v>
      </c>
      <c r="AD889">
        <v>8.0640823222484614E-2</v>
      </c>
      <c r="AH889" s="12"/>
      <c r="AI889" s="12"/>
      <c r="AR889" s="12"/>
      <c r="AS889" s="12"/>
    </row>
    <row r="890" spans="2:45" x14ac:dyDescent="0.2">
      <c r="B890" s="21">
        <v>2.6353</v>
      </c>
      <c r="C890" s="21">
        <v>9.1877249763221772E-2</v>
      </c>
      <c r="D890" s="21">
        <f t="shared" si="78"/>
        <v>4.5938624881610886E-3</v>
      </c>
      <c r="E890" s="21">
        <v>1.6815469068687926E-2</v>
      </c>
      <c r="G890" s="21">
        <v>2.1143999999999998</v>
      </c>
      <c r="H890" s="21">
        <v>7.6584332574927347E-2</v>
      </c>
      <c r="I890" s="21">
        <f t="shared" si="79"/>
        <v>3.8292166287463673E-3</v>
      </c>
      <c r="J890" s="21">
        <v>2.2524764149708693E-2</v>
      </c>
      <c r="L890" s="21">
        <v>37.7502</v>
      </c>
      <c r="M890" s="21">
        <v>0.26203743136060725</v>
      </c>
      <c r="N890" s="21">
        <f t="shared" si="80"/>
        <v>1.3101871568030363E-2</v>
      </c>
      <c r="O890" s="21">
        <v>0.31502591480702224</v>
      </c>
      <c r="Q890" s="21">
        <v>18.157299999999999</v>
      </c>
      <c r="R890" s="21">
        <v>0.20100880815579156</v>
      </c>
      <c r="S890" s="21">
        <f t="shared" si="81"/>
        <v>1.0050440407789579E-2</v>
      </c>
      <c r="T890" s="21">
        <v>2.2457626766869517E-2</v>
      </c>
      <c r="V890" s="21">
        <v>57.11307</v>
      </c>
      <c r="W890" s="21">
        <v>0.32107325633691064</v>
      </c>
      <c r="X890" s="21">
        <f t="shared" si="82"/>
        <v>1.6053662816845532E-2</v>
      </c>
      <c r="Y890" s="21">
        <v>0.43413860008066513</v>
      </c>
      <c r="AA890" s="21">
        <v>28.431899999999999</v>
      </c>
      <c r="AB890" s="21">
        <v>0.24593394175237304</v>
      </c>
      <c r="AC890" s="21">
        <f t="shared" si="83"/>
        <v>1.2296697087618652E-2</v>
      </c>
      <c r="AD890">
        <v>9.8547321526259946E-2</v>
      </c>
      <c r="AH890" s="12"/>
      <c r="AI890" s="12"/>
      <c r="AR890" s="12"/>
      <c r="AS890" s="12"/>
    </row>
    <row r="891" spans="2:45" x14ac:dyDescent="0.2">
      <c r="B891" s="21">
        <v>2.6480999999999999</v>
      </c>
      <c r="C891" s="21">
        <v>9.2043760173563E-2</v>
      </c>
      <c r="D891" s="21">
        <f t="shared" si="78"/>
        <v>4.6021880086781503E-3</v>
      </c>
      <c r="E891" s="21">
        <v>2.1047256353263724E-2</v>
      </c>
      <c r="G891" s="21">
        <v>2.0754999999999999</v>
      </c>
      <c r="H891" s="21">
        <v>7.661943112588393E-2</v>
      </c>
      <c r="I891" s="21">
        <f t="shared" si="79"/>
        <v>3.8309715562941968E-3</v>
      </c>
      <c r="J891" s="21">
        <v>2.6245609156580842E-2</v>
      </c>
      <c r="L891" s="21">
        <v>37.981400000000001</v>
      </c>
      <c r="M891" s="21">
        <v>0.26263113189946891</v>
      </c>
      <c r="N891" s="21">
        <f t="shared" si="80"/>
        <v>1.3131556594973446E-2</v>
      </c>
      <c r="O891" s="21">
        <v>0.2889689654616926</v>
      </c>
      <c r="Q891" s="21">
        <v>18.191099999999999</v>
      </c>
      <c r="R891" s="21">
        <v>0.20106458807832295</v>
      </c>
      <c r="S891" s="21">
        <f t="shared" si="81"/>
        <v>1.0053229403916147E-2</v>
      </c>
      <c r="T891" s="21">
        <v>2.2743570520039738E-2</v>
      </c>
      <c r="V891" s="21">
        <v>57.383020000000002</v>
      </c>
      <c r="W891" s="21">
        <v>0.32177028704620808</v>
      </c>
      <c r="X891" s="21">
        <f t="shared" si="82"/>
        <v>1.6088514352310405E-2</v>
      </c>
      <c r="Y891" s="21">
        <v>0.40260367441194433</v>
      </c>
      <c r="AA891" s="21">
        <v>28.513339999999999</v>
      </c>
      <c r="AB891" s="21">
        <v>0.24599326477815889</v>
      </c>
      <c r="AC891" s="21">
        <f t="shared" si="83"/>
        <v>1.2299663238907944E-2</v>
      </c>
      <c r="AD891">
        <v>9.0113809873959227E-2</v>
      </c>
      <c r="AH891" s="12"/>
      <c r="AI891" s="12"/>
      <c r="AR891" s="12"/>
      <c r="AS891" s="12"/>
    </row>
    <row r="892" spans="2:45" x14ac:dyDescent="0.2">
      <c r="B892" s="21">
        <v>2.6417000000000002</v>
      </c>
      <c r="C892" s="21">
        <v>9.2213304637335888E-2</v>
      </c>
      <c r="D892" s="21">
        <f t="shared" si="78"/>
        <v>4.6106652318667948E-3</v>
      </c>
      <c r="E892" s="21">
        <v>3.2031203536551679E-2</v>
      </c>
      <c r="G892" s="21">
        <v>2.0950000000000002</v>
      </c>
      <c r="H892" s="21">
        <v>7.6653882962306158E-2</v>
      </c>
      <c r="I892" s="21">
        <f t="shared" si="79"/>
        <v>3.832694148115308E-3</v>
      </c>
      <c r="J892" s="21">
        <v>2.5446610776290034E-2</v>
      </c>
      <c r="L892" s="21">
        <v>38.176900000000003</v>
      </c>
      <c r="M892" s="21">
        <v>0.26323641527839431</v>
      </c>
      <c r="N892" s="21">
        <f t="shared" si="80"/>
        <v>1.3161820763919717E-2</v>
      </c>
      <c r="O892" s="21">
        <v>0.2447787511202717</v>
      </c>
      <c r="Q892" s="21">
        <v>18.140799999999999</v>
      </c>
      <c r="R892" s="21">
        <v>0.20112121354476095</v>
      </c>
      <c r="S892" s="21">
        <f t="shared" si="81"/>
        <v>1.0056060677238049E-2</v>
      </c>
      <c r="T892" s="21">
        <v>2.5613024030754657E-2</v>
      </c>
      <c r="V892" s="21">
        <v>57.6751</v>
      </c>
      <c r="W892" s="21">
        <v>0.32248139197930337</v>
      </c>
      <c r="X892" s="21">
        <f t="shared" si="82"/>
        <v>1.612406959896517E-2</v>
      </c>
      <c r="Y892" s="21">
        <v>0.47463771935024124</v>
      </c>
      <c r="AA892" s="21">
        <v>28.570740000000001</v>
      </c>
      <c r="AB892" s="21">
        <v>0.24605218704906928</v>
      </c>
      <c r="AC892" s="21">
        <f t="shared" si="83"/>
        <v>1.2302609352453465E-2</v>
      </c>
      <c r="AD892">
        <v>7.2464452802736973E-2</v>
      </c>
      <c r="AH892" s="12"/>
      <c r="AI892" s="12"/>
      <c r="AR892" s="12"/>
      <c r="AS892" s="12"/>
    </row>
    <row r="893" spans="2:45" x14ac:dyDescent="0.2">
      <c r="B893" s="21">
        <v>2.6821999999999999</v>
      </c>
      <c r="C893" s="21">
        <v>9.2385895186683387E-2</v>
      </c>
      <c r="D893" s="21">
        <f t="shared" si="78"/>
        <v>4.6192947593341697E-3</v>
      </c>
      <c r="E893" s="21">
        <v>2.7850350087566225E-2</v>
      </c>
      <c r="G893" s="21">
        <v>2.0486</v>
      </c>
      <c r="H893" s="21">
        <v>7.6688951162115895E-2</v>
      </c>
      <c r="I893" s="21">
        <f t="shared" si="79"/>
        <v>3.834447558105795E-3</v>
      </c>
      <c r="J893" s="21">
        <v>2.0973387899907908E-2</v>
      </c>
      <c r="L893" s="21">
        <v>38.257100000000001</v>
      </c>
      <c r="M893" s="21">
        <v>0.26385313331960908</v>
      </c>
      <c r="N893" s="21">
        <f t="shared" si="80"/>
        <v>1.3192656665980455E-2</v>
      </c>
      <c r="O893" s="21">
        <v>0.17750207041045887</v>
      </c>
      <c r="Q893" s="21">
        <v>18.179300000000001</v>
      </c>
      <c r="R893" s="21">
        <v>0.20117870662610396</v>
      </c>
      <c r="S893" s="21">
        <f t="shared" si="81"/>
        <v>1.0058935331305198E-2</v>
      </c>
      <c r="T893" s="21">
        <v>3.0202036355186923E-2</v>
      </c>
      <c r="V893" s="21">
        <v>57.918129999999998</v>
      </c>
      <c r="W893" s="21">
        <v>0.32320945738040918</v>
      </c>
      <c r="X893" s="21">
        <f t="shared" si="82"/>
        <v>1.6160472869020458E-2</v>
      </c>
      <c r="Y893" s="21">
        <v>0.54745784455974278</v>
      </c>
      <c r="AA893" s="21">
        <v>28.594370000000001</v>
      </c>
      <c r="AB893" s="21">
        <v>0.24611220365376288</v>
      </c>
      <c r="AC893" s="21">
        <f t="shared" si="83"/>
        <v>1.2305610182688144E-2</v>
      </c>
      <c r="AD893">
        <v>3.8582717892859747E-2</v>
      </c>
      <c r="AH893" s="12"/>
      <c r="AI893" s="12"/>
      <c r="AR893" s="12"/>
      <c r="AS893" s="12"/>
    </row>
    <row r="894" spans="2:45" x14ac:dyDescent="0.2">
      <c r="B894" s="21">
        <v>2.7109000000000001</v>
      </c>
      <c r="C894" s="21">
        <v>9.2561466348566268E-2</v>
      </c>
      <c r="D894" s="21">
        <f t="shared" si="78"/>
        <v>4.6280733174283136E-3</v>
      </c>
      <c r="E894" s="21">
        <v>2.4831673322593447E-2</v>
      </c>
      <c r="G894" s="21">
        <v>2.1</v>
      </c>
      <c r="H894" s="21">
        <v>7.6723371597677781E-2</v>
      </c>
      <c r="I894" s="21">
        <f t="shared" si="79"/>
        <v>3.8361685798838892E-3</v>
      </c>
      <c r="J894" s="21">
        <v>2.5178105568132114E-2</v>
      </c>
      <c r="L894" s="21">
        <v>38.369999999999997</v>
      </c>
      <c r="M894" s="21">
        <v>0.26448094928894778</v>
      </c>
      <c r="N894" s="21">
        <f t="shared" si="80"/>
        <v>1.3224047464447389E-2</v>
      </c>
      <c r="O894" s="21">
        <v>0.19430792057967966</v>
      </c>
      <c r="Q894" s="21">
        <v>18.2044</v>
      </c>
      <c r="R894" s="21">
        <v>0.2012370894168459</v>
      </c>
      <c r="S894" s="21">
        <f t="shared" si="81"/>
        <v>1.0061854470842296E-2</v>
      </c>
      <c r="T894" s="21">
        <v>3.8057259491455879E-2</v>
      </c>
      <c r="V894" s="21">
        <v>58.339509999999997</v>
      </c>
      <c r="W894" s="21">
        <v>0.32394548783320976</v>
      </c>
      <c r="X894" s="21">
        <f t="shared" si="82"/>
        <v>1.619727439166049E-2</v>
      </c>
      <c r="Y894" s="21">
        <v>0.53843895881520454</v>
      </c>
      <c r="AA894" s="21">
        <v>28.609159999999999</v>
      </c>
      <c r="AB894" s="21">
        <v>0.24617182169885019</v>
      </c>
      <c r="AC894" s="21">
        <f t="shared" si="83"/>
        <v>1.230859108494251E-2</v>
      </c>
      <c r="AD894">
        <v>1.7278262933524049E-2</v>
      </c>
      <c r="AH894" s="12"/>
      <c r="AI894" s="12"/>
      <c r="AR894" s="12"/>
      <c r="AS894" s="12"/>
    </row>
    <row r="895" spans="2:45" x14ac:dyDescent="0.2">
      <c r="B895" s="21">
        <v>2.6724999999999999</v>
      </c>
      <c r="C895" s="21">
        <v>9.2739933531070309E-2</v>
      </c>
      <c r="D895" s="21">
        <f t="shared" si="78"/>
        <v>4.6369966765535155E-3</v>
      </c>
      <c r="E895" s="21">
        <v>1.4955500660292267E-2</v>
      </c>
      <c r="G895" s="21">
        <v>2.0670999999999999</v>
      </c>
      <c r="H895" s="21">
        <v>7.675840681502967E-2</v>
      </c>
      <c r="I895" s="21">
        <f t="shared" si="79"/>
        <v>3.8379203407514838E-3</v>
      </c>
      <c r="J895" s="21">
        <v>2.5968769705167091E-2</v>
      </c>
      <c r="L895" s="21">
        <v>38.435099999999998</v>
      </c>
      <c r="M895" s="21">
        <v>0.26511933941421384</v>
      </c>
      <c r="N895" s="21">
        <f t="shared" si="80"/>
        <v>1.3255966970710693E-2</v>
      </c>
      <c r="O895" s="21">
        <v>0.21652140078985158</v>
      </c>
      <c r="Q895" s="21">
        <v>18.220700000000001</v>
      </c>
      <c r="R895" s="21">
        <v>0.20129638403652181</v>
      </c>
      <c r="S895" s="21">
        <f t="shared" si="81"/>
        <v>1.0064819201826091E-2</v>
      </c>
      <c r="T895" s="21">
        <v>4.4141511075177463E-2</v>
      </c>
      <c r="V895" s="21">
        <v>58.769480000000001</v>
      </c>
      <c r="W895" s="21">
        <v>0.32469382341950409</v>
      </c>
      <c r="X895" s="21">
        <f t="shared" si="82"/>
        <v>1.6234691170975205E-2</v>
      </c>
      <c r="Y895" s="21">
        <v>0.5131739228273402</v>
      </c>
      <c r="AA895" s="21">
        <v>28.599979999999999</v>
      </c>
      <c r="AB895" s="21">
        <v>0.24623203822925846</v>
      </c>
      <c r="AC895" s="21">
        <f t="shared" si="83"/>
        <v>1.2311601911462924E-2</v>
      </c>
      <c r="AD895">
        <v>8.1787389003439796E-3</v>
      </c>
      <c r="AH895" s="12"/>
      <c r="AI895" s="12"/>
      <c r="AR895" s="12"/>
      <c r="AS895" s="12"/>
    </row>
    <row r="896" spans="2:45" x14ac:dyDescent="0.2">
      <c r="B896" s="21">
        <v>2.6823000000000001</v>
      </c>
      <c r="C896" s="21">
        <v>9.2921212258188599E-2</v>
      </c>
      <c r="D896" s="21">
        <f t="shared" si="78"/>
        <v>4.6460606129094303E-3</v>
      </c>
      <c r="E896" s="21">
        <v>1.4634138170729486E-2</v>
      </c>
      <c r="G896" s="21">
        <v>2.1089000000000002</v>
      </c>
      <c r="H896" s="21">
        <v>7.67934245043978E-2</v>
      </c>
      <c r="I896" s="21">
        <f t="shared" si="79"/>
        <v>3.8396712252198903E-3</v>
      </c>
      <c r="J896" s="21">
        <v>1.606103981689861E-2</v>
      </c>
      <c r="L896" s="21">
        <v>38.682699999999997</v>
      </c>
      <c r="M896" s="21">
        <v>0.26576747461688816</v>
      </c>
      <c r="N896" s="21">
        <f t="shared" si="80"/>
        <v>1.3288373730844408E-2</v>
      </c>
      <c r="O896" s="21">
        <v>0.21387259057672739</v>
      </c>
      <c r="Q896" s="21">
        <v>18.238299999999999</v>
      </c>
      <c r="R896" s="21">
        <v>0.20135661263130064</v>
      </c>
      <c r="S896" s="21">
        <f t="shared" si="81"/>
        <v>1.0067830631565033E-2</v>
      </c>
      <c r="T896" s="21">
        <v>5.7771074076911733E-2</v>
      </c>
      <c r="V896" s="21">
        <v>58.936570000000003</v>
      </c>
      <c r="W896" s="21">
        <v>0.32544789659646417</v>
      </c>
      <c r="X896" s="21">
        <f t="shared" si="82"/>
        <v>1.6272394829823209E-2</v>
      </c>
      <c r="Y896" s="21">
        <v>0.46470604176188612</v>
      </c>
      <c r="AA896" s="21">
        <v>28.615590000000001</v>
      </c>
      <c r="AB896" s="21">
        <v>0.24629235635880234</v>
      </c>
      <c r="AC896" s="21">
        <f t="shared" si="83"/>
        <v>1.2314617817940118E-2</v>
      </c>
      <c r="AD896">
        <v>1.1411247521634763E-2</v>
      </c>
      <c r="AH896" s="12"/>
      <c r="AI896" s="12"/>
      <c r="AR896" s="12"/>
      <c r="AS896" s="12"/>
    </row>
    <row r="897" spans="2:45" x14ac:dyDescent="0.2">
      <c r="B897" s="21">
        <v>2.6962000000000002</v>
      </c>
      <c r="C897" s="21">
        <v>9.3105709619108537E-2</v>
      </c>
      <c r="D897" s="21">
        <f t="shared" si="78"/>
        <v>4.6552854809554269E-3</v>
      </c>
      <c r="E897" s="21">
        <v>9.3033864802018022E-3</v>
      </c>
      <c r="G897" s="21">
        <v>2.101</v>
      </c>
      <c r="H897" s="21">
        <v>7.6827792884186161E-2</v>
      </c>
      <c r="I897" s="21">
        <f t="shared" si="79"/>
        <v>3.841389644209308E-3</v>
      </c>
      <c r="J897" s="21">
        <v>1.5721323099535948E-2</v>
      </c>
      <c r="L897" s="21">
        <v>38.772199999999998</v>
      </c>
      <c r="M897" s="21">
        <v>0.26642344495746095</v>
      </c>
      <c r="N897" s="21">
        <f t="shared" si="80"/>
        <v>1.3321172247873048E-2</v>
      </c>
      <c r="O897" s="21">
        <v>0.24825836743199647</v>
      </c>
      <c r="Q897" s="21">
        <v>18.296600000000002</v>
      </c>
      <c r="R897" s="21">
        <v>0.20141779516537481</v>
      </c>
      <c r="S897" s="21">
        <f t="shared" si="81"/>
        <v>1.0070889758268741E-2</v>
      </c>
      <c r="T897" s="21">
        <v>7.2425154469976633E-2</v>
      </c>
      <c r="V897" s="21">
        <v>59.220799999999997</v>
      </c>
      <c r="W897" s="21">
        <v>0.326201445937505</v>
      </c>
      <c r="X897" s="21">
        <f t="shared" si="82"/>
        <v>1.6310072296875252E-2</v>
      </c>
      <c r="Y897" s="21">
        <v>0.4368018671205498</v>
      </c>
      <c r="AA897" s="21">
        <v>28.605160000000001</v>
      </c>
      <c r="AB897" s="21">
        <v>0.2463532751037493</v>
      </c>
      <c r="AC897" s="21">
        <f t="shared" si="83"/>
        <v>1.2317663755187466E-2</v>
      </c>
      <c r="AD897">
        <v>1.1467568617628423E-2</v>
      </c>
      <c r="AH897" s="12"/>
      <c r="AI897" s="12"/>
      <c r="AR897" s="12"/>
      <c r="AS897" s="12"/>
    </row>
    <row r="898" spans="2:45" x14ac:dyDescent="0.2">
      <c r="B898" s="21">
        <v>2.6859000000000002</v>
      </c>
      <c r="C898" s="21">
        <v>9.3292359976321584E-2</v>
      </c>
      <c r="D898" s="21">
        <f t="shared" si="78"/>
        <v>4.6646179988160796E-3</v>
      </c>
      <c r="E898" s="21">
        <v>5.5049977293364985E-3</v>
      </c>
      <c r="G898" s="21">
        <v>2.0929000000000002</v>
      </c>
      <c r="H898" s="21">
        <v>7.6862773615044705E-2</v>
      </c>
      <c r="I898" s="21">
        <f t="shared" si="79"/>
        <v>3.8431386807522352E-3</v>
      </c>
      <c r="J898" s="21">
        <v>1.7412840090002536E-2</v>
      </c>
      <c r="L898" s="21">
        <v>38.863500000000002</v>
      </c>
      <c r="M898" s="21">
        <v>0.26708506332894355</v>
      </c>
      <c r="N898" s="21">
        <f t="shared" si="80"/>
        <v>1.3354253166447179E-2</v>
      </c>
      <c r="O898" s="21">
        <v>0.26469253295096973</v>
      </c>
      <c r="Q898" s="21">
        <v>18.3431</v>
      </c>
      <c r="R898" s="21">
        <v>0.20147994278827594</v>
      </c>
      <c r="S898" s="21">
        <f t="shared" si="81"/>
        <v>1.0073997139413798E-2</v>
      </c>
      <c r="T898" s="21">
        <v>6.453872480921842E-2</v>
      </c>
      <c r="V898" s="21">
        <v>59.571739999999998</v>
      </c>
      <c r="W898" s="21">
        <v>0.32695854157885246</v>
      </c>
      <c r="X898" s="21">
        <f t="shared" si="82"/>
        <v>1.6347927078942625E-2</v>
      </c>
      <c r="Y898" s="21">
        <v>0.47776772983323024</v>
      </c>
      <c r="AA898" s="21">
        <v>28.629570000000001</v>
      </c>
      <c r="AB898" s="21">
        <v>0.24641429760644337</v>
      </c>
      <c r="AC898" s="21">
        <f t="shared" si="83"/>
        <v>1.2320714880322169E-2</v>
      </c>
      <c r="AD898">
        <v>1.0069626110238931E-2</v>
      </c>
      <c r="AH898" s="12"/>
      <c r="AI898" s="12"/>
      <c r="AR898" s="12"/>
      <c r="AS898" s="12"/>
    </row>
    <row r="899" spans="2:45" x14ac:dyDescent="0.2">
      <c r="B899" s="21">
        <v>2.6928000000000001</v>
      </c>
      <c r="C899" s="21">
        <v>9.3481571172078531E-2</v>
      </c>
      <c r="D899" s="21">
        <f t="shared" si="78"/>
        <v>4.6740785586039269E-3</v>
      </c>
      <c r="E899" s="21">
        <v>7.4576806045847073E-3</v>
      </c>
      <c r="G899" s="21">
        <v>2.0941000000000001</v>
      </c>
      <c r="H899" s="21">
        <v>7.6897734778599E-2</v>
      </c>
      <c r="I899" s="21">
        <f t="shared" si="79"/>
        <v>3.8448867389299503E-3</v>
      </c>
      <c r="J899" s="21">
        <v>1.4660934485905001E-2</v>
      </c>
      <c r="L899" s="21">
        <v>39.113599999999998</v>
      </c>
      <c r="M899" s="21">
        <v>0.26775013464973313</v>
      </c>
      <c r="N899" s="21">
        <f t="shared" si="80"/>
        <v>1.3387506732486657E-2</v>
      </c>
      <c r="O899" s="21">
        <v>0.29352939375810444</v>
      </c>
      <c r="Q899" s="21">
        <v>18.395</v>
      </c>
      <c r="R899" s="21">
        <v>0.20154306446042008</v>
      </c>
      <c r="S899" s="21">
        <f t="shared" si="81"/>
        <v>1.0077153223021005E-2</v>
      </c>
      <c r="T899" s="21">
        <v>4.3660771866745079E-2</v>
      </c>
      <c r="V899" s="21">
        <v>59.825119999999998</v>
      </c>
      <c r="W899" s="21">
        <v>0.32770999722381822</v>
      </c>
      <c r="X899" s="21">
        <f t="shared" si="82"/>
        <v>1.6385499861190912E-2</v>
      </c>
      <c r="Y899" s="21">
        <v>0.52681213612634392</v>
      </c>
      <c r="AA899" s="21">
        <v>28.608319999999999</v>
      </c>
      <c r="AB899" s="21">
        <v>0.24647791335403577</v>
      </c>
      <c r="AC899" s="21">
        <f t="shared" si="83"/>
        <v>1.2323895667701789E-2</v>
      </c>
      <c r="AD899">
        <v>1.0400773048192527E-2</v>
      </c>
      <c r="AH899" s="12"/>
      <c r="AI899" s="12"/>
      <c r="AR899" s="12"/>
      <c r="AS899" s="12"/>
    </row>
    <row r="900" spans="2:45" x14ac:dyDescent="0.2">
      <c r="B900" s="21">
        <v>2.6882999999999999</v>
      </c>
      <c r="C900" s="21">
        <v>9.3672278977969536E-2</v>
      </c>
      <c r="D900" s="21">
        <f t="shared" si="78"/>
        <v>4.6836139488984768E-3</v>
      </c>
      <c r="E900" s="21">
        <v>1.548844730759023E-2</v>
      </c>
      <c r="G900" s="21">
        <v>2.0630000000000002</v>
      </c>
      <c r="H900" s="21">
        <v>7.6932675747546683E-2</v>
      </c>
      <c r="I900" s="21">
        <f t="shared" si="79"/>
        <v>3.8466337873773342E-3</v>
      </c>
      <c r="J900" s="21">
        <v>1.7947785378703399E-2</v>
      </c>
      <c r="L900" s="21">
        <v>39.328099999999999</v>
      </c>
      <c r="M900" s="21">
        <v>0.26841645646762252</v>
      </c>
      <c r="N900" s="21">
        <f t="shared" si="80"/>
        <v>1.3420822823381126E-2</v>
      </c>
      <c r="O900" s="21">
        <v>0.27447723949355141</v>
      </c>
      <c r="Q900" s="21">
        <v>18.382400000000001</v>
      </c>
      <c r="R900" s="21">
        <v>0.20160716916302548</v>
      </c>
      <c r="S900" s="21">
        <f t="shared" si="81"/>
        <v>1.0080358458151275E-2</v>
      </c>
      <c r="T900" s="21">
        <v>3.2212373399052446E-2</v>
      </c>
      <c r="V900" s="21">
        <v>60.143929999999997</v>
      </c>
      <c r="W900" s="21">
        <v>0.32845938454563794</v>
      </c>
      <c r="X900" s="21">
        <f t="shared" si="82"/>
        <v>1.6422969227281897E-2</v>
      </c>
      <c r="Y900" s="21">
        <v>0.53599515039783829</v>
      </c>
      <c r="AA900" s="21">
        <v>28.6066</v>
      </c>
      <c r="AB900" s="21">
        <v>0.24653964522573502</v>
      </c>
      <c r="AC900" s="21">
        <f t="shared" si="83"/>
        <v>1.2326982261286751E-2</v>
      </c>
      <c r="AD900">
        <v>9.8596972570161919E-3</v>
      </c>
      <c r="AH900" s="12"/>
      <c r="AI900" s="12"/>
      <c r="AR900" s="12"/>
      <c r="AS900" s="12"/>
    </row>
    <row r="901" spans="2:45" x14ac:dyDescent="0.2">
      <c r="B901" s="21">
        <v>2.7048999999999999</v>
      </c>
      <c r="C901" s="21">
        <v>9.3865382236054035E-2</v>
      </c>
      <c r="D901" s="21">
        <f t="shared" si="78"/>
        <v>4.6932691118027024E-3</v>
      </c>
      <c r="E901" s="21">
        <v>1.395661133656733E-2</v>
      </c>
      <c r="G901" s="21">
        <v>2.0853000000000002</v>
      </c>
      <c r="H901" s="21">
        <v>7.6967595808002928E-2</v>
      </c>
      <c r="I901" s="21">
        <f t="shared" si="79"/>
        <v>3.8483797904001467E-3</v>
      </c>
      <c r="J901" s="21">
        <v>1.8937872108555368E-2</v>
      </c>
      <c r="L901" s="21">
        <v>39.459600000000002</v>
      </c>
      <c r="M901" s="21">
        <v>0.26908182008726378</v>
      </c>
      <c r="N901" s="21">
        <f t="shared" si="80"/>
        <v>1.345409100436319E-2</v>
      </c>
      <c r="O901" s="21">
        <v>0.21878015220764629</v>
      </c>
      <c r="Q901" s="21">
        <v>18.400700000000001</v>
      </c>
      <c r="R901" s="21">
        <v>0.20167226589866685</v>
      </c>
      <c r="S901" s="21">
        <f t="shared" si="81"/>
        <v>1.0083613294933343E-2</v>
      </c>
      <c r="T901" s="21">
        <v>1.8793163650646542E-2</v>
      </c>
      <c r="V901" s="21">
        <v>60.592950000000002</v>
      </c>
      <c r="W901" s="21">
        <v>0.3291981747119368</v>
      </c>
      <c r="X901" s="21">
        <f t="shared" si="82"/>
        <v>1.6459908735596839E-2</v>
      </c>
      <c r="Y901" s="21">
        <v>0.57087074821714323</v>
      </c>
      <c r="AA901" s="21">
        <v>28.605779999999999</v>
      </c>
      <c r="AB901" s="21">
        <v>0.24660198196933805</v>
      </c>
      <c r="AC901" s="21">
        <f t="shared" si="83"/>
        <v>1.2330099098466904E-2</v>
      </c>
      <c r="AD901">
        <v>1.3839171940546026E-2</v>
      </c>
      <c r="AH901" s="12"/>
      <c r="AI901" s="12"/>
      <c r="AR901" s="12"/>
      <c r="AS901" s="12"/>
    </row>
    <row r="902" spans="2:45" x14ac:dyDescent="0.2">
      <c r="B902" s="21">
        <v>2.7235</v>
      </c>
      <c r="C902" s="21">
        <v>9.4059817723705613E-2</v>
      </c>
      <c r="D902" s="21">
        <f t="shared" si="78"/>
        <v>4.7029908861852812E-3</v>
      </c>
      <c r="E902" s="21">
        <v>1.7760912138738757E-2</v>
      </c>
      <c r="G902" s="21">
        <v>2.0550000000000002</v>
      </c>
      <c r="H902" s="21">
        <v>7.7002494328868076E-2</v>
      </c>
      <c r="I902" s="21">
        <f t="shared" si="79"/>
        <v>3.8501247164434041E-3</v>
      </c>
      <c r="J902" s="21">
        <v>2.5877306660469848E-2</v>
      </c>
      <c r="L902" s="21">
        <v>39.539700000000003</v>
      </c>
      <c r="M902" s="21">
        <v>0.26974401222233874</v>
      </c>
      <c r="N902" s="21">
        <f t="shared" si="80"/>
        <v>1.3487200611116938E-2</v>
      </c>
      <c r="O902" s="21">
        <v>0.19325716804299964</v>
      </c>
      <c r="Q902" s="21">
        <v>18.431899999999999</v>
      </c>
      <c r="R902" s="21">
        <v>0.20173836369187509</v>
      </c>
      <c r="S902" s="21">
        <f t="shared" si="81"/>
        <v>1.0086918184593755E-2</v>
      </c>
      <c r="T902" s="21">
        <v>1.8206235195668025E-2</v>
      </c>
      <c r="V902" s="21">
        <v>60.87556</v>
      </c>
      <c r="W902" s="21">
        <v>0.32992970482646722</v>
      </c>
      <c r="X902" s="21">
        <f t="shared" si="82"/>
        <v>1.6496485241323362E-2</v>
      </c>
      <c r="Y902" s="21">
        <v>0.56790258667310201</v>
      </c>
      <c r="AA902" s="21">
        <v>28.61281</v>
      </c>
      <c r="AB902" s="21">
        <v>0.246664426779208</v>
      </c>
      <c r="AC902" s="21">
        <f t="shared" si="83"/>
        <v>1.23332213389604E-2</v>
      </c>
      <c r="AD902">
        <v>2.7474892538461061E-2</v>
      </c>
      <c r="AH902" s="12"/>
      <c r="AI902" s="12"/>
      <c r="AR902" s="12"/>
      <c r="AS902" s="12"/>
    </row>
    <row r="903" spans="2:45" x14ac:dyDescent="0.2">
      <c r="B903" s="21">
        <v>2.6956000000000002</v>
      </c>
      <c r="C903" s="21">
        <v>9.4255541441281496E-2</v>
      </c>
      <c r="D903" s="21">
        <f t="shared" si="78"/>
        <v>4.7127770720640748E-3</v>
      </c>
      <c r="E903" s="21">
        <v>1.744009747679175E-2</v>
      </c>
      <c r="G903" s="21">
        <v>2.0973000000000002</v>
      </c>
      <c r="H903" s="21">
        <v>7.7037370677231834E-2</v>
      </c>
      <c r="I903" s="21">
        <f t="shared" si="79"/>
        <v>3.8518685338615917E-3</v>
      </c>
      <c r="J903" s="21">
        <v>2.691473574085396E-2</v>
      </c>
      <c r="L903" s="21">
        <v>39.691000000000003</v>
      </c>
      <c r="M903" s="21">
        <v>0.27040099143824453</v>
      </c>
      <c r="N903" s="21">
        <f t="shared" si="80"/>
        <v>1.3520049571912227E-2</v>
      </c>
      <c r="O903" s="21">
        <v>0.23822045042355158</v>
      </c>
      <c r="Q903" s="21">
        <v>18.412800000000001</v>
      </c>
      <c r="R903" s="21">
        <v>0.20180547158977813</v>
      </c>
      <c r="S903" s="21">
        <f t="shared" si="81"/>
        <v>1.0090273579488907E-2</v>
      </c>
      <c r="T903" s="21">
        <v>2.2354485008605936E-2</v>
      </c>
      <c r="V903" s="21">
        <v>61.261279999999999</v>
      </c>
      <c r="W903" s="21">
        <v>0.33064463271322642</v>
      </c>
      <c r="X903" s="21">
        <f t="shared" si="82"/>
        <v>1.653223163566132E-2</v>
      </c>
      <c r="Y903" s="21">
        <v>0.51411402232384174</v>
      </c>
      <c r="AA903" s="21">
        <v>28.638719999999999</v>
      </c>
      <c r="AB903" s="21">
        <v>0.2467269807452222</v>
      </c>
      <c r="AC903" s="21">
        <f t="shared" si="83"/>
        <v>1.2336349037261111E-2</v>
      </c>
      <c r="AD903">
        <v>5.3967677826639512E-2</v>
      </c>
      <c r="AH903" s="12"/>
      <c r="AI903" s="12"/>
      <c r="AR903" s="12"/>
      <c r="AS903" s="12"/>
    </row>
    <row r="904" spans="2:45" x14ac:dyDescent="0.2">
      <c r="B904" s="21">
        <v>2.7296999999999998</v>
      </c>
      <c r="C904" s="21">
        <v>9.4452657597832931E-2</v>
      </c>
      <c r="D904" s="21">
        <f t="shared" ref="D904:D967" si="84">0.05*C904</f>
        <v>4.7226328798916466E-3</v>
      </c>
      <c r="E904" s="21">
        <v>1.5919076606386334E-2</v>
      </c>
      <c r="G904" s="21">
        <v>2.1189</v>
      </c>
      <c r="H904" s="21">
        <v>7.7072854188275391E-2</v>
      </c>
      <c r="I904" s="21">
        <f t="shared" ref="I904:I967" si="85">0.05*H904</f>
        <v>3.8536427094137699E-3</v>
      </c>
      <c r="J904" s="21">
        <v>2.6883135977783572E-2</v>
      </c>
      <c r="L904" s="21">
        <v>39.821300000000001</v>
      </c>
      <c r="M904" s="21">
        <v>0.27105158546040092</v>
      </c>
      <c r="N904" s="21">
        <f t="shared" ref="N904:N967" si="86">0.05*M904</f>
        <v>1.3552579273020046E-2</v>
      </c>
      <c r="O904" s="21">
        <v>0.2686255814325938</v>
      </c>
      <c r="Q904" s="21">
        <v>18.4011</v>
      </c>
      <c r="R904" s="21">
        <v>0.20187359866278487</v>
      </c>
      <c r="S904" s="21">
        <f t="shared" ref="S904:S967" si="87">0.05*R904</f>
        <v>1.0093679933139244E-2</v>
      </c>
      <c r="T904" s="21">
        <v>2.3656774928125762E-2</v>
      </c>
      <c r="V904" s="21">
        <v>61.602229999999999</v>
      </c>
      <c r="W904" s="21">
        <v>0.331350819158032</v>
      </c>
      <c r="X904" s="21">
        <f t="shared" ref="X904:X967" si="88">0.05*W904</f>
        <v>1.65675409579016E-2</v>
      </c>
      <c r="Y904" s="21">
        <v>0.52687625128677162</v>
      </c>
      <c r="AA904" s="21">
        <v>28.669599999999999</v>
      </c>
      <c r="AB904" s="21">
        <v>0.24679014277736969</v>
      </c>
      <c r="AC904" s="21">
        <f t="shared" ref="AC904:AC967" si="89">0.05*AB904</f>
        <v>1.2339507138868486E-2</v>
      </c>
      <c r="AD904">
        <v>7.5997460023345884E-2</v>
      </c>
      <c r="AH904" s="12"/>
      <c r="AI904" s="12"/>
      <c r="AR904" s="12"/>
      <c r="AS904" s="12"/>
    </row>
    <row r="905" spans="2:45" x14ac:dyDescent="0.2">
      <c r="B905" s="21">
        <v>2.7374000000000001</v>
      </c>
      <c r="C905" s="21">
        <v>9.4650817183712918E-2</v>
      </c>
      <c r="D905" s="21">
        <f t="shared" si="84"/>
        <v>4.7325408591856466E-3</v>
      </c>
      <c r="E905" s="21">
        <v>1.5915024348080543E-2</v>
      </c>
      <c r="G905" s="21">
        <v>2.0581999999999998</v>
      </c>
      <c r="H905" s="21">
        <v>7.7107683896076917E-2</v>
      </c>
      <c r="I905" s="21">
        <f t="shared" si="85"/>
        <v>3.8553841948038461E-3</v>
      </c>
      <c r="J905" s="21">
        <v>2.2258301822016966E-2</v>
      </c>
      <c r="L905" s="21">
        <v>40.060200000000002</v>
      </c>
      <c r="M905" s="21">
        <v>0.27169548650787806</v>
      </c>
      <c r="N905" s="21">
        <f t="shared" si="86"/>
        <v>1.3584774325393904E-2</v>
      </c>
      <c r="O905" s="21">
        <v>0.28598892810736448</v>
      </c>
      <c r="Q905" s="21">
        <v>18.4528</v>
      </c>
      <c r="R905" s="21">
        <v>0.20194275400531136</v>
      </c>
      <c r="S905" s="21">
        <f t="shared" si="87"/>
        <v>1.0097137700265569E-2</v>
      </c>
      <c r="T905" s="21">
        <v>2.4668542721449901E-2</v>
      </c>
      <c r="V905" s="21">
        <v>61.851680000000002</v>
      </c>
      <c r="W905" s="21">
        <v>0.33204337094148784</v>
      </c>
      <c r="X905" s="21">
        <f t="shared" si="88"/>
        <v>1.6602168547074393E-2</v>
      </c>
      <c r="Y905" s="21">
        <v>0.50216810785831567</v>
      </c>
      <c r="AA905" s="21">
        <v>28.738589999999999</v>
      </c>
      <c r="AB905" s="21">
        <v>0.24685341611277076</v>
      </c>
      <c r="AC905" s="21">
        <f t="shared" si="89"/>
        <v>1.2342670805638539E-2</v>
      </c>
      <c r="AD905">
        <v>9.2909591162592176E-2</v>
      </c>
      <c r="AH905" s="12"/>
      <c r="AI905" s="12"/>
      <c r="AR905" s="12"/>
      <c r="AS905" s="12"/>
    </row>
    <row r="906" spans="2:45" x14ac:dyDescent="0.2">
      <c r="B906" s="21">
        <v>2.7263999999999999</v>
      </c>
      <c r="C906" s="21">
        <v>9.4850650522742178E-2</v>
      </c>
      <c r="D906" s="21">
        <f t="shared" si="84"/>
        <v>4.7425325261371094E-3</v>
      </c>
      <c r="E906" s="21">
        <v>5.4518804095468184E-3</v>
      </c>
      <c r="G906" s="21">
        <v>2.0819000000000001</v>
      </c>
      <c r="H906" s="21">
        <v>7.714311922172136E-2</v>
      </c>
      <c r="I906" s="21">
        <f t="shared" si="85"/>
        <v>3.8571559610860681E-3</v>
      </c>
      <c r="J906" s="21">
        <v>2.7150414361478931E-2</v>
      </c>
      <c r="L906" s="21">
        <v>40.200499999999998</v>
      </c>
      <c r="M906" s="21">
        <v>0.27233298626873537</v>
      </c>
      <c r="N906" s="21">
        <f t="shared" si="86"/>
        <v>1.3616649313436769E-2</v>
      </c>
      <c r="O906" s="21">
        <v>0.29948393446059751</v>
      </c>
      <c r="Q906" s="21">
        <v>18.4542</v>
      </c>
      <c r="R906" s="21">
        <v>0.2020129467365491</v>
      </c>
      <c r="S906" s="21">
        <f t="shared" si="87"/>
        <v>1.0100647336827456E-2</v>
      </c>
      <c r="T906" s="21">
        <v>2.3645147493724875E-2</v>
      </c>
      <c r="V906" s="21">
        <v>62.242690000000003</v>
      </c>
      <c r="W906" s="21">
        <v>0.33273071222631723</v>
      </c>
      <c r="X906" s="21">
        <f t="shared" si="88"/>
        <v>1.6636535611315863E-2</v>
      </c>
      <c r="Y906" s="21">
        <v>0.50940601593424506</v>
      </c>
      <c r="AA906" s="21">
        <v>28.798400000000001</v>
      </c>
      <c r="AB906" s="21">
        <v>0.24691729962959338</v>
      </c>
      <c r="AC906" s="21">
        <f t="shared" si="89"/>
        <v>1.234586498147967E-2</v>
      </c>
      <c r="AD906">
        <v>9.1851851097297335E-2</v>
      </c>
      <c r="AH906" s="12"/>
      <c r="AI906" s="12"/>
      <c r="AR906" s="12"/>
      <c r="AS906" s="12"/>
    </row>
    <row r="907" spans="2:45" x14ac:dyDescent="0.2">
      <c r="B907" s="21">
        <v>2.7231999999999998</v>
      </c>
      <c r="C907" s="21">
        <v>9.5051807271823802E-2</v>
      </c>
      <c r="D907" s="21">
        <f t="shared" si="84"/>
        <v>4.7525903635911903E-3</v>
      </c>
      <c r="E907" s="21">
        <v>8.0847387094450628E-3</v>
      </c>
      <c r="G907" s="21">
        <v>2.0840999999999998</v>
      </c>
      <c r="H907" s="21">
        <v>7.7177899563604435E-2</v>
      </c>
      <c r="I907" s="21">
        <f t="shared" si="85"/>
        <v>3.858894978180222E-3</v>
      </c>
      <c r="J907" s="21">
        <v>2.4545406902310662E-2</v>
      </c>
      <c r="L907" s="21">
        <v>40.4026</v>
      </c>
      <c r="M907" s="21">
        <v>0.27296608720180476</v>
      </c>
      <c r="N907" s="21">
        <f t="shared" si="86"/>
        <v>1.3648304360090239E-2</v>
      </c>
      <c r="O907" s="21">
        <v>0.28324488874470427</v>
      </c>
      <c r="Q907" s="21">
        <v>18.4145</v>
      </c>
      <c r="R907" s="21">
        <v>0.20208418600127789</v>
      </c>
      <c r="S907" s="21">
        <f t="shared" si="87"/>
        <v>1.0104209300063895E-2</v>
      </c>
      <c r="T907" s="21">
        <v>1.7788114009078874E-2</v>
      </c>
      <c r="V907" s="21">
        <v>62.52637</v>
      </c>
      <c r="W907" s="21">
        <v>0.33340924527271248</v>
      </c>
      <c r="X907" s="21">
        <f t="shared" si="88"/>
        <v>1.6670462263635624E-2</v>
      </c>
      <c r="Y907" s="21">
        <v>0.52755815648134941</v>
      </c>
      <c r="AA907" s="21">
        <v>28.866209999999999</v>
      </c>
      <c r="AB907" s="21">
        <v>0.24698079881775267</v>
      </c>
      <c r="AC907" s="21">
        <f t="shared" si="89"/>
        <v>1.2349039940887634E-2</v>
      </c>
      <c r="AD907">
        <v>7.1056568521144378E-2</v>
      </c>
      <c r="AH907" s="12"/>
      <c r="AI907" s="12"/>
      <c r="AR907" s="12"/>
      <c r="AS907" s="12"/>
    </row>
    <row r="908" spans="2:45" x14ac:dyDescent="0.2">
      <c r="B908" s="21">
        <v>2.7261000000000002</v>
      </c>
      <c r="C908" s="21">
        <v>9.5254424653462164E-2</v>
      </c>
      <c r="D908" s="21">
        <f t="shared" si="84"/>
        <v>4.7627212326731084E-3</v>
      </c>
      <c r="E908" s="21">
        <v>1.1316492389428825E-2</v>
      </c>
      <c r="G908" s="21">
        <v>2.1223999999999998</v>
      </c>
      <c r="H908" s="21">
        <v>7.7213283885081405E-2</v>
      </c>
      <c r="I908" s="21">
        <f t="shared" si="85"/>
        <v>3.8606641942540705E-3</v>
      </c>
      <c r="J908" s="21">
        <v>2.0388354519185671E-2</v>
      </c>
      <c r="L908" s="21">
        <v>40.594999999999999</v>
      </c>
      <c r="M908" s="21">
        <v>0.27359673985362659</v>
      </c>
      <c r="N908" s="21">
        <f t="shared" si="86"/>
        <v>1.367983699268133E-2</v>
      </c>
      <c r="O908" s="21">
        <v>0.28509825499290681</v>
      </c>
      <c r="Q908" s="21">
        <v>18.4391</v>
      </c>
      <c r="R908" s="21">
        <v>0.20215647652612881</v>
      </c>
      <c r="S908" s="21">
        <f t="shared" si="87"/>
        <v>1.0107823826306442E-2</v>
      </c>
      <c r="T908" s="21">
        <v>1.9836405924460589E-2</v>
      </c>
      <c r="V908" s="21">
        <v>62.872920000000001</v>
      </c>
      <c r="W908" s="21">
        <v>0.33408841448050758</v>
      </c>
      <c r="X908" s="21">
        <f t="shared" si="88"/>
        <v>1.6704420724025379E-2</v>
      </c>
      <c r="Y908" s="21">
        <v>0.53232195805733928</v>
      </c>
      <c r="AA908" s="21">
        <v>28.89385</v>
      </c>
      <c r="AB908" s="21">
        <v>0.24704540788996157</v>
      </c>
      <c r="AC908" s="21">
        <f t="shared" si="89"/>
        <v>1.2352270394498079E-2</v>
      </c>
      <c r="AD908">
        <v>4.6577761539171904E-2</v>
      </c>
      <c r="AH908" s="12"/>
      <c r="AI908" s="12"/>
      <c r="AR908" s="12"/>
      <c r="AS908" s="12"/>
    </row>
    <row r="909" spans="2:45" x14ac:dyDescent="0.2">
      <c r="B909" s="21">
        <v>2.7416999999999998</v>
      </c>
      <c r="C909" s="21">
        <v>9.5459124835450465E-2</v>
      </c>
      <c r="D909" s="21">
        <f t="shared" si="84"/>
        <v>4.7729562417725239E-3</v>
      </c>
      <c r="E909" s="21">
        <v>1.2188314075375701E-2</v>
      </c>
      <c r="G909" s="21">
        <v>2.0674999999999999</v>
      </c>
      <c r="H909" s="21">
        <v>7.7247382655183078E-2</v>
      </c>
      <c r="I909" s="21">
        <f t="shared" si="85"/>
        <v>3.862369132759154E-3</v>
      </c>
      <c r="J909" s="21">
        <v>2.0157703242185087E-2</v>
      </c>
      <c r="L909" s="21">
        <v>40.757300000000001</v>
      </c>
      <c r="M909" s="21">
        <v>0.27422496302132898</v>
      </c>
      <c r="N909" s="21">
        <f t="shared" si="86"/>
        <v>1.371124815106645E-2</v>
      </c>
      <c r="O909" s="21">
        <v>0.27427705518325834</v>
      </c>
      <c r="Q909" s="21">
        <v>18.457799999999999</v>
      </c>
      <c r="R909" s="21">
        <v>0.20222980527882609</v>
      </c>
      <c r="S909" s="21">
        <f t="shared" si="87"/>
        <v>1.0111490263941305E-2</v>
      </c>
      <c r="T909" s="21">
        <v>1.8477743368711698E-2</v>
      </c>
      <c r="V909" s="21">
        <v>63.203380000000003</v>
      </c>
      <c r="W909" s="21">
        <v>0.33476490802836717</v>
      </c>
      <c r="X909" s="21">
        <f t="shared" si="88"/>
        <v>1.6738245401418359E-2</v>
      </c>
      <c r="Y909" s="21">
        <v>0.66440852863279698</v>
      </c>
      <c r="AA909" s="21">
        <v>28.907820000000001</v>
      </c>
      <c r="AB909" s="21">
        <v>0.24711013134879331</v>
      </c>
      <c r="AC909" s="21">
        <f t="shared" si="89"/>
        <v>1.2355506567439667E-2</v>
      </c>
      <c r="AD909">
        <v>2.1301755092011061E-2</v>
      </c>
      <c r="AH909" s="12"/>
      <c r="AI909" s="12"/>
      <c r="AR909" s="12"/>
      <c r="AS909" s="12"/>
    </row>
    <row r="910" spans="2:45" x14ac:dyDescent="0.2">
      <c r="B910" s="21">
        <v>2.7488000000000001</v>
      </c>
      <c r="C910" s="21">
        <v>9.5666527429835196E-2</v>
      </c>
      <c r="D910" s="21">
        <f t="shared" si="84"/>
        <v>4.7833263714917602E-3</v>
      </c>
      <c r="E910" s="21">
        <v>1.016646447886382E-2</v>
      </c>
      <c r="G910" s="21">
        <v>2.0926</v>
      </c>
      <c r="H910" s="21">
        <v>7.7282713444185053E-2</v>
      </c>
      <c r="I910" s="21">
        <f t="shared" si="85"/>
        <v>3.864135672209253E-3</v>
      </c>
      <c r="J910" s="21">
        <v>2.2676573815283398E-2</v>
      </c>
      <c r="L910" s="21">
        <v>40.9236</v>
      </c>
      <c r="M910" s="21">
        <v>0.27485027104780196</v>
      </c>
      <c r="N910" s="21">
        <f t="shared" si="86"/>
        <v>1.3742513552390099E-2</v>
      </c>
      <c r="O910" s="21">
        <v>0.28621573157323182</v>
      </c>
      <c r="Q910" s="21">
        <v>18.418700000000001</v>
      </c>
      <c r="R910" s="21">
        <v>0.20230415478796604</v>
      </c>
      <c r="S910" s="21">
        <f t="shared" si="87"/>
        <v>1.0115207739398302E-2</v>
      </c>
      <c r="T910" s="21">
        <v>3.905092828602081E-2</v>
      </c>
      <c r="V910" s="21">
        <v>63.585560000000001</v>
      </c>
      <c r="W910" s="21">
        <v>0.33545107173984551</v>
      </c>
      <c r="X910" s="21">
        <f t="shared" si="88"/>
        <v>1.6772553586992277E-2</v>
      </c>
      <c r="Y910" s="21">
        <v>0.67558398243297368</v>
      </c>
      <c r="AA910" s="21">
        <v>28.911079999999998</v>
      </c>
      <c r="AB910" s="21">
        <v>0.24717496907685313</v>
      </c>
      <c r="AC910" s="21">
        <f t="shared" si="89"/>
        <v>1.2358748453842657E-2</v>
      </c>
      <c r="AD910">
        <v>1.1391752718523688E-2</v>
      </c>
      <c r="AH910" s="12"/>
      <c r="AI910" s="12"/>
      <c r="AR910" s="12"/>
      <c r="AS910" s="12"/>
    </row>
    <row r="911" spans="2:45" x14ac:dyDescent="0.2">
      <c r="B911" s="21">
        <v>2.7482000000000002</v>
      </c>
      <c r="C911" s="21">
        <v>9.5877250684278201E-2</v>
      </c>
      <c r="D911" s="21">
        <f t="shared" si="84"/>
        <v>4.7938625342139104E-3</v>
      </c>
      <c r="E911" s="21">
        <v>1.1523758067575066E-2</v>
      </c>
      <c r="G911" s="21">
        <v>2.0985999999999998</v>
      </c>
      <c r="H911" s="21">
        <v>7.7318016146656052E-2</v>
      </c>
      <c r="I911" s="21">
        <f t="shared" si="85"/>
        <v>3.8659008073328028E-3</v>
      </c>
      <c r="J911" s="21">
        <v>2.2783480857849613E-2</v>
      </c>
      <c r="L911" s="21">
        <v>41.1053</v>
      </c>
      <c r="M911" s="21">
        <v>0.2754721510294621</v>
      </c>
      <c r="N911" s="21">
        <f t="shared" si="86"/>
        <v>1.3773607551473105E-2</v>
      </c>
      <c r="O911" s="21">
        <v>0.2968159311762083</v>
      </c>
      <c r="Q911" s="21">
        <v>18.446999999999999</v>
      </c>
      <c r="R911" s="21">
        <v>0.20237950758420076</v>
      </c>
      <c r="S911" s="21">
        <f t="shared" si="87"/>
        <v>1.0118975379210039E-2</v>
      </c>
      <c r="T911" s="21">
        <v>4.1813478688097129E-2</v>
      </c>
      <c r="V911" s="21">
        <v>64.245959999999997</v>
      </c>
      <c r="W911" s="21">
        <v>0.33614455453785369</v>
      </c>
      <c r="X911" s="21">
        <f t="shared" si="88"/>
        <v>1.6807227726892686E-2</v>
      </c>
      <c r="Y911" s="21">
        <v>0.66917840601740652</v>
      </c>
      <c r="AA911" s="21">
        <v>28.921250000000001</v>
      </c>
      <c r="AB911" s="21">
        <v>0.24724041867064073</v>
      </c>
      <c r="AC911" s="21">
        <f t="shared" si="89"/>
        <v>1.2362020933532038E-2</v>
      </c>
      <c r="AD911">
        <v>6.8935767203973652E-3</v>
      </c>
      <c r="AH911" s="12"/>
      <c r="AI911" s="12"/>
      <c r="AR911" s="12"/>
      <c r="AS911" s="12"/>
    </row>
    <row r="912" spans="2:45" x14ac:dyDescent="0.2">
      <c r="B912" s="21">
        <v>2.7313000000000001</v>
      </c>
      <c r="C912" s="21">
        <v>9.6090932357665637E-2</v>
      </c>
      <c r="D912" s="21">
        <f t="shared" si="84"/>
        <v>4.8045466178832825E-3</v>
      </c>
      <c r="E912" s="21">
        <v>1.4274557786495464E-2</v>
      </c>
      <c r="G912" s="21">
        <v>2.0695000000000001</v>
      </c>
      <c r="H912" s="21">
        <v>7.7353290282693651E-2</v>
      </c>
      <c r="I912" s="21">
        <f t="shared" si="85"/>
        <v>3.8676645141346826E-3</v>
      </c>
      <c r="J912" s="21">
        <v>2.0851450788853997E-2</v>
      </c>
      <c r="L912" s="21">
        <v>41.324300000000001</v>
      </c>
      <c r="M912" s="21">
        <v>0.27609006154319932</v>
      </c>
      <c r="N912" s="21">
        <f t="shared" si="86"/>
        <v>1.3804503077159967E-2</v>
      </c>
      <c r="O912" s="21">
        <v>0.30915279879050167</v>
      </c>
      <c r="Q912" s="21">
        <v>18.521899999999999</v>
      </c>
      <c r="R912" s="21">
        <v>0.20245584619870247</v>
      </c>
      <c r="S912" s="21">
        <f t="shared" si="87"/>
        <v>1.0122792309935125E-2</v>
      </c>
      <c r="T912" s="21">
        <v>4.9983727352008719E-2</v>
      </c>
      <c r="V912" s="21">
        <v>64.466139999999996</v>
      </c>
      <c r="W912" s="21">
        <v>0.33685225111041939</v>
      </c>
      <c r="X912" s="21">
        <f t="shared" si="88"/>
        <v>1.6842612555520969E-2</v>
      </c>
      <c r="Y912" s="21">
        <v>0.65199650857960956</v>
      </c>
      <c r="AA912" s="21">
        <v>28.921479999999999</v>
      </c>
      <c r="AB912" s="21">
        <v>0.24730598226423539</v>
      </c>
      <c r="AC912" s="21">
        <f t="shared" si="89"/>
        <v>1.236529911321177E-2</v>
      </c>
      <c r="AD912">
        <v>8.541136926663237E-3</v>
      </c>
      <c r="AH912" s="12"/>
      <c r="AI912" s="12"/>
      <c r="AR912" s="12"/>
      <c r="AS912" s="12"/>
    </row>
    <row r="913" spans="2:45" x14ac:dyDescent="0.2">
      <c r="B913" s="21">
        <v>2.7629000000000001</v>
      </c>
      <c r="C913" s="21">
        <v>9.6308063961316956E-2</v>
      </c>
      <c r="D913" s="21">
        <f t="shared" si="84"/>
        <v>4.8154031980658478E-3</v>
      </c>
      <c r="E913" s="21">
        <v>1.4302202627567496E-2</v>
      </c>
      <c r="G913" s="21">
        <v>2.1227</v>
      </c>
      <c r="H913" s="21">
        <v>7.738853502928307E-2</v>
      </c>
      <c r="I913" s="21">
        <f t="shared" si="85"/>
        <v>3.8694267514641535E-3</v>
      </c>
      <c r="J913" s="21">
        <v>2.2602920165323771E-2</v>
      </c>
      <c r="L913" s="21">
        <v>41.494599999999998</v>
      </c>
      <c r="M913" s="21">
        <v>0.27670378945145635</v>
      </c>
      <c r="N913" s="21">
        <f t="shared" si="86"/>
        <v>1.3835189472572819E-2</v>
      </c>
      <c r="O913" s="21">
        <v>0.27896146149602818</v>
      </c>
      <c r="Q913" s="21">
        <v>18.5015</v>
      </c>
      <c r="R913" s="21">
        <v>0.20253315316166529</v>
      </c>
      <c r="S913" s="21">
        <f t="shared" si="87"/>
        <v>1.0126657658083266E-2</v>
      </c>
      <c r="T913" s="21">
        <v>7.098818915847982E-2</v>
      </c>
      <c r="V913" s="21">
        <v>64.855879999999999</v>
      </c>
      <c r="W913" s="21">
        <v>0.33758308926890296</v>
      </c>
      <c r="X913" s="21">
        <f t="shared" si="88"/>
        <v>1.6879154463445147E-2</v>
      </c>
      <c r="Y913" s="21">
        <v>0.56330107924626316</v>
      </c>
      <c r="AA913" s="21">
        <v>28.922720000000002</v>
      </c>
      <c r="AB913" s="21">
        <v>0.24737215742096355</v>
      </c>
      <c r="AC913" s="21">
        <f t="shared" si="89"/>
        <v>1.2368607871048178E-2</v>
      </c>
      <c r="AD913">
        <v>8.1617014157590925E-3</v>
      </c>
      <c r="AH913" s="12"/>
      <c r="AI913" s="12"/>
      <c r="AR913" s="12"/>
      <c r="AS913" s="12"/>
    </row>
    <row r="914" spans="2:45" x14ac:dyDescent="0.2">
      <c r="B914" s="21">
        <v>2.7675999999999998</v>
      </c>
      <c r="C914" s="21">
        <v>9.6529616424182965E-2</v>
      </c>
      <c r="D914" s="21">
        <f t="shared" si="84"/>
        <v>4.8264808212091486E-3</v>
      </c>
      <c r="E914" s="21">
        <v>1.417822273770584E-2</v>
      </c>
      <c r="G914" s="21">
        <v>2.0762999999999998</v>
      </c>
      <c r="H914" s="21">
        <v>7.7423120946839549E-2</v>
      </c>
      <c r="I914" s="21">
        <f t="shared" si="85"/>
        <v>3.8711560473419777E-3</v>
      </c>
      <c r="J914" s="21">
        <v>2.2722059765787096E-2</v>
      </c>
      <c r="L914" s="21">
        <v>41.706000000000003</v>
      </c>
      <c r="M914" s="21">
        <v>0.27731487158108142</v>
      </c>
      <c r="N914" s="21">
        <f t="shared" si="86"/>
        <v>1.3865743579054072E-2</v>
      </c>
      <c r="O914" s="21">
        <v>0.28525355913642864</v>
      </c>
      <c r="Q914" s="21">
        <v>18.5352</v>
      </c>
      <c r="R914" s="21">
        <v>0.20261141100083935</v>
      </c>
      <c r="S914" s="21">
        <f t="shared" si="87"/>
        <v>1.0130570550041969E-2</v>
      </c>
      <c r="T914" s="21">
        <v>6.1303303336770192E-2</v>
      </c>
      <c r="V914" s="21">
        <v>65.319760000000002</v>
      </c>
      <c r="W914" s="21">
        <v>0.33833052212896114</v>
      </c>
      <c r="X914" s="21">
        <f t="shared" si="88"/>
        <v>1.6916526106448056E-2</v>
      </c>
      <c r="Y914" s="21">
        <v>0.58037574577165452</v>
      </c>
      <c r="AA914" s="21">
        <v>28.90316</v>
      </c>
      <c r="AB914" s="21">
        <v>0.24743844630202388</v>
      </c>
      <c r="AC914" s="21">
        <f t="shared" si="89"/>
        <v>1.2371922315101196E-2</v>
      </c>
      <c r="AD914">
        <v>8.2021472798289811E-3</v>
      </c>
      <c r="AH914" s="12"/>
      <c r="AI914" s="12"/>
      <c r="AR914" s="12"/>
      <c r="AS914" s="12"/>
    </row>
    <row r="915" spans="2:45" x14ac:dyDescent="0.2">
      <c r="B915" s="21">
        <v>2.7483</v>
      </c>
      <c r="C915" s="21">
        <v>9.6753721251453637E-2</v>
      </c>
      <c r="D915" s="21">
        <f t="shared" si="84"/>
        <v>4.8376860625726822E-3</v>
      </c>
      <c r="E915" s="21">
        <v>7.9594597806634769E-3</v>
      </c>
      <c r="G915" s="21">
        <v>2.1113</v>
      </c>
      <c r="H915" s="21">
        <v>7.7458305086716542E-2</v>
      </c>
      <c r="I915" s="21">
        <f t="shared" si="85"/>
        <v>3.8729152543358274E-3</v>
      </c>
      <c r="J915" s="21">
        <v>2.5317148338626205E-2</v>
      </c>
      <c r="L915" s="21">
        <v>41.788899999999998</v>
      </c>
      <c r="M915" s="21">
        <v>0.27792495055439825</v>
      </c>
      <c r="N915" s="21">
        <f t="shared" si="86"/>
        <v>1.3896247527719913E-2</v>
      </c>
      <c r="O915" s="21">
        <v>0.30248783777203331</v>
      </c>
      <c r="Q915" s="21">
        <v>18.641200000000001</v>
      </c>
      <c r="R915" s="21">
        <v>0.20269060224009508</v>
      </c>
      <c r="S915" s="21">
        <f t="shared" si="87"/>
        <v>1.0134530112004755E-2</v>
      </c>
      <c r="T915" s="21">
        <v>6.9034650719765195E-2</v>
      </c>
      <c r="V915" s="21">
        <v>65.589340000000007</v>
      </c>
      <c r="W915" s="21">
        <v>0.33910038939497605</v>
      </c>
      <c r="X915" s="21">
        <f t="shared" si="88"/>
        <v>1.6955019469748804E-2</v>
      </c>
      <c r="Y915" s="21">
        <v>0.57589865618874558</v>
      </c>
      <c r="AA915" s="21">
        <v>28.919429999999998</v>
      </c>
      <c r="AB915" s="21">
        <v>0.24750534643751415</v>
      </c>
      <c r="AC915" s="21">
        <f t="shared" si="89"/>
        <v>1.2375267321875709E-2</v>
      </c>
      <c r="AD915">
        <v>1.1368499461230919E-2</v>
      </c>
      <c r="AH915" s="12"/>
      <c r="AI915" s="12"/>
      <c r="AR915" s="12"/>
      <c r="AS915" s="12"/>
    </row>
    <row r="916" spans="2:45" x14ac:dyDescent="0.2">
      <c r="B916" s="21">
        <v>2.7515000000000001</v>
      </c>
      <c r="C916" s="21">
        <v>9.6981353470241366E-2</v>
      </c>
      <c r="D916" s="21">
        <f t="shared" si="84"/>
        <v>4.8490676735120685E-3</v>
      </c>
      <c r="E916" s="21">
        <v>1.8389317551230664E-2</v>
      </c>
      <c r="G916" s="21">
        <v>2.1013000000000002</v>
      </c>
      <c r="H916" s="21">
        <v>7.74934576982029E-2</v>
      </c>
      <c r="I916" s="21">
        <f t="shared" si="85"/>
        <v>3.8746728849101452E-3</v>
      </c>
      <c r="J916" s="21">
        <v>2.4784713030414612E-2</v>
      </c>
      <c r="L916" s="21">
        <v>42.07</v>
      </c>
      <c r="M916" s="21">
        <v>0.27852922796713331</v>
      </c>
      <c r="N916" s="21">
        <f t="shared" si="86"/>
        <v>1.3926461398356666E-2</v>
      </c>
      <c r="O916" s="21">
        <v>0.30870696137275577</v>
      </c>
      <c r="Q916" s="21">
        <v>18.614699999999999</v>
      </c>
      <c r="R916" s="21">
        <v>0.20277070939802389</v>
      </c>
      <c r="S916" s="21">
        <f t="shared" si="87"/>
        <v>1.0138535469901195E-2</v>
      </c>
      <c r="T916" s="21">
        <v>6.0396746601120571E-2</v>
      </c>
      <c r="V916" s="21">
        <v>65.927660000000003</v>
      </c>
      <c r="W916" s="21">
        <v>0.33988383783927395</v>
      </c>
      <c r="X916" s="21">
        <f t="shared" si="88"/>
        <v>1.69941918919637E-2</v>
      </c>
      <c r="Y916" s="21">
        <v>0.54809260761298328</v>
      </c>
      <c r="AA916" s="21">
        <v>28.921600000000002</v>
      </c>
      <c r="AB916" s="21">
        <v>0.24757186237571699</v>
      </c>
      <c r="AC916" s="21">
        <f t="shared" si="89"/>
        <v>1.2378593118785849E-2</v>
      </c>
      <c r="AD916">
        <v>2.4784309149137283E-2</v>
      </c>
      <c r="AH916" s="12"/>
      <c r="AI916" s="12"/>
      <c r="AR916" s="12"/>
      <c r="AS916" s="12"/>
    </row>
    <row r="917" spans="2:45" x14ac:dyDescent="0.2">
      <c r="B917" s="21">
        <v>2.7589999999999999</v>
      </c>
      <c r="C917" s="21">
        <v>9.7212398732649793E-2</v>
      </c>
      <c r="D917" s="21">
        <f t="shared" si="84"/>
        <v>4.8606199366324904E-3</v>
      </c>
      <c r="E917" s="21">
        <v>1.8286251666210888E-2</v>
      </c>
      <c r="G917" s="21">
        <v>2.1446000000000001</v>
      </c>
      <c r="H917" s="21">
        <v>7.7527949832213519E-2</v>
      </c>
      <c r="I917" s="21">
        <f t="shared" si="85"/>
        <v>3.876397491610676E-3</v>
      </c>
      <c r="J917" s="21">
        <v>1.8067180189503863E-2</v>
      </c>
      <c r="L917" s="21">
        <v>42.259599999999999</v>
      </c>
      <c r="M917" s="21">
        <v>0.27912141465431445</v>
      </c>
      <c r="N917" s="21">
        <f t="shared" si="86"/>
        <v>1.3956070732715722E-2</v>
      </c>
      <c r="O917" s="21">
        <v>0.31237294537139437</v>
      </c>
      <c r="Q917" s="21">
        <v>18.660699999999999</v>
      </c>
      <c r="R917" s="21">
        <v>0.20285171498656851</v>
      </c>
      <c r="S917" s="21">
        <f t="shared" si="87"/>
        <v>1.0142585749328427E-2</v>
      </c>
      <c r="T917" s="21">
        <v>3.4508593132725744E-2</v>
      </c>
      <c r="V917" s="21">
        <v>66.366560000000007</v>
      </c>
      <c r="W917" s="21">
        <v>0.34068736285221002</v>
      </c>
      <c r="X917" s="21">
        <f t="shared" si="88"/>
        <v>1.7034368142610501E-2</v>
      </c>
      <c r="Y917" s="21">
        <v>0.55892465755233922</v>
      </c>
      <c r="AA917" s="21">
        <v>28.93496</v>
      </c>
      <c r="AB917" s="21">
        <v>0.24763948690848747</v>
      </c>
      <c r="AC917" s="21">
        <f t="shared" si="89"/>
        <v>1.2381974345424374E-2</v>
      </c>
      <c r="AD917">
        <v>3.45224306791981E-2</v>
      </c>
      <c r="AH917" s="12"/>
      <c r="AI917" s="12"/>
      <c r="AR917" s="12"/>
      <c r="AS917" s="12"/>
    </row>
    <row r="918" spans="2:45" x14ac:dyDescent="0.2">
      <c r="B918" s="21">
        <v>2.7942</v>
      </c>
      <c r="C918" s="21">
        <v>9.7445917765332651E-2</v>
      </c>
      <c r="D918" s="21">
        <f t="shared" si="84"/>
        <v>4.8722958882666326E-3</v>
      </c>
      <c r="E918" s="21">
        <v>1.719409782454431E-2</v>
      </c>
      <c r="G918" s="21">
        <v>2.0998999999999999</v>
      </c>
      <c r="H918" s="21">
        <v>7.7563037628801165E-2</v>
      </c>
      <c r="I918" s="21">
        <f t="shared" si="85"/>
        <v>3.8781518814400583E-3</v>
      </c>
      <c r="J918" s="21">
        <v>2.3741882823398824E-2</v>
      </c>
      <c r="L918" s="21">
        <v>42.437800000000003</v>
      </c>
      <c r="M918" s="21">
        <v>0.27970056247034419</v>
      </c>
      <c r="N918" s="21">
        <f t="shared" si="86"/>
        <v>1.398502812351721E-2</v>
      </c>
      <c r="O918" s="21">
        <v>0.28693117118918893</v>
      </c>
      <c r="Q918" s="21">
        <v>18.695599999999999</v>
      </c>
      <c r="R918" s="21">
        <v>0.20293360150968745</v>
      </c>
      <c r="S918" s="21">
        <f t="shared" si="87"/>
        <v>1.0146680075484374E-2</v>
      </c>
      <c r="T918" s="21">
        <v>3.3139327090332231E-2</v>
      </c>
      <c r="V918" s="21">
        <v>66.659120000000001</v>
      </c>
      <c r="W918" s="21">
        <v>0.34150592247779404</v>
      </c>
      <c r="X918" s="21">
        <f t="shared" si="88"/>
        <v>1.7075296123889704E-2</v>
      </c>
      <c r="Y918" s="21">
        <v>0.57646008608575661</v>
      </c>
      <c r="AA918" s="21">
        <v>28.96912</v>
      </c>
      <c r="AB918" s="21">
        <v>0.24770722459603778</v>
      </c>
      <c r="AC918" s="21">
        <f t="shared" si="89"/>
        <v>1.238536122980189E-2</v>
      </c>
      <c r="AD918">
        <v>5.9880212257472337E-2</v>
      </c>
      <c r="AH918" s="12"/>
      <c r="AI918" s="12"/>
      <c r="AR918" s="12"/>
      <c r="AS918" s="12"/>
    </row>
    <row r="919" spans="2:45" x14ac:dyDescent="0.2">
      <c r="B919" s="21">
        <v>2.7633999999999999</v>
      </c>
      <c r="C919" s="21">
        <v>9.768053535170243E-2</v>
      </c>
      <c r="D919" s="21">
        <f t="shared" si="84"/>
        <v>4.8840267675851218E-3</v>
      </c>
      <c r="E919" s="21">
        <v>1.7328935339483507E-2</v>
      </c>
      <c r="G919" s="21">
        <v>2.1126</v>
      </c>
      <c r="H919" s="21">
        <v>7.7598091826941051E-2</v>
      </c>
      <c r="I919" s="21">
        <f t="shared" si="85"/>
        <v>3.8799045913470529E-3</v>
      </c>
      <c r="J919" s="21">
        <v>2.4503305899408769E-2</v>
      </c>
      <c r="L919" s="21">
        <v>42.585099999999997</v>
      </c>
      <c r="M919" s="21">
        <v>0.28026780608870872</v>
      </c>
      <c r="N919" s="21">
        <f t="shared" si="86"/>
        <v>1.4013390304435436E-2</v>
      </c>
      <c r="O919" s="21">
        <v>0.32339394706765895</v>
      </c>
      <c r="Q919" s="21">
        <v>18.693100000000001</v>
      </c>
      <c r="R919" s="21">
        <v>0.20301635146205288</v>
      </c>
      <c r="S919" s="21">
        <f t="shared" si="87"/>
        <v>1.0150817573102645E-2</v>
      </c>
      <c r="T919" s="21">
        <v>1.988253002009582E-2</v>
      </c>
      <c r="V919" s="21">
        <v>66.987530000000007</v>
      </c>
      <c r="W919" s="21">
        <v>0.34234868344717778</v>
      </c>
      <c r="X919" s="21">
        <f t="shared" si="88"/>
        <v>1.7117434172358888E-2</v>
      </c>
      <c r="Y919" s="21">
        <v>0.61577420599599608</v>
      </c>
      <c r="AA919" s="21">
        <v>28.999400000000001</v>
      </c>
      <c r="AB919" s="21">
        <v>0.24777507530710491</v>
      </c>
      <c r="AC919" s="21">
        <f t="shared" si="89"/>
        <v>1.2388753765355247E-2</v>
      </c>
      <c r="AD919">
        <v>7.4959749532665126E-2</v>
      </c>
      <c r="AH919" s="12"/>
      <c r="AI919" s="12"/>
      <c r="AR919" s="12"/>
      <c r="AS919" s="12"/>
    </row>
    <row r="920" spans="2:45" x14ac:dyDescent="0.2">
      <c r="B920" s="21">
        <v>2.7545000000000002</v>
      </c>
      <c r="C920" s="21">
        <v>9.7917381837294162E-2</v>
      </c>
      <c r="D920" s="21">
        <f t="shared" si="84"/>
        <v>4.8958690918647083E-3</v>
      </c>
      <c r="E920" s="21">
        <v>1.8588491063020695E-2</v>
      </c>
      <c r="G920" s="21">
        <v>2.08</v>
      </c>
      <c r="H920" s="21">
        <v>7.7633111761491833E-2</v>
      </c>
      <c r="I920" s="21">
        <f t="shared" si="85"/>
        <v>3.881655588074592E-3</v>
      </c>
      <c r="J920" s="21">
        <v>1.6718343219350409E-2</v>
      </c>
      <c r="L920" s="21">
        <v>42.812899999999999</v>
      </c>
      <c r="M920" s="21">
        <v>0.28082483154736815</v>
      </c>
      <c r="N920" s="21">
        <f t="shared" si="86"/>
        <v>1.4041241577368408E-2</v>
      </c>
      <c r="O920" s="21">
        <v>0.3743273139913792</v>
      </c>
      <c r="Q920" s="21">
        <v>18.6784</v>
      </c>
      <c r="R920" s="21">
        <v>0.20309994732777797</v>
      </c>
      <c r="S920" s="21">
        <f t="shared" si="87"/>
        <v>1.0154997366388899E-2</v>
      </c>
      <c r="T920" s="21">
        <v>1.3937610986105003E-2</v>
      </c>
      <c r="V920" s="21">
        <v>67.435029999999998</v>
      </c>
      <c r="W920" s="21">
        <v>0.34320551930061177</v>
      </c>
      <c r="X920" s="21">
        <f t="shared" si="88"/>
        <v>1.7160275965030589E-2</v>
      </c>
      <c r="Y920" s="21">
        <v>0.60018033250848923</v>
      </c>
      <c r="AA920" s="21">
        <v>29.071709999999999</v>
      </c>
      <c r="AB920" s="21">
        <v>0.24784353648847765</v>
      </c>
      <c r="AC920" s="21">
        <f t="shared" si="89"/>
        <v>1.2392176824423883E-2</v>
      </c>
      <c r="AD920">
        <v>9.0373687929618127E-2</v>
      </c>
      <c r="AH920" s="12"/>
      <c r="AI920" s="12"/>
      <c r="AR920" s="12"/>
      <c r="AS920" s="12"/>
    </row>
    <row r="921" spans="2:45" x14ac:dyDescent="0.2">
      <c r="B921" s="21">
        <v>2.7507999999999999</v>
      </c>
      <c r="C921" s="21">
        <v>9.8157403552524974E-2</v>
      </c>
      <c r="D921" s="21">
        <f t="shared" si="84"/>
        <v>4.9078701776262487E-3</v>
      </c>
      <c r="E921" s="21">
        <v>1.581859665077787E-2</v>
      </c>
      <c r="G921" s="21">
        <v>2.125</v>
      </c>
      <c r="H921" s="21">
        <v>7.7668724590409632E-2</v>
      </c>
      <c r="I921" s="21">
        <f t="shared" si="85"/>
        <v>3.8834362295204817E-3</v>
      </c>
      <c r="J921" s="21">
        <v>2.5505744451005518E-2</v>
      </c>
      <c r="L921" s="21">
        <v>43.0871</v>
      </c>
      <c r="M921" s="21">
        <v>0.28137769433922871</v>
      </c>
      <c r="N921" s="21">
        <f t="shared" si="86"/>
        <v>1.4068884716961437E-2</v>
      </c>
      <c r="O921" s="21">
        <v>0.34582106934078088</v>
      </c>
      <c r="Q921" s="21">
        <v>18.713699999999999</v>
      </c>
      <c r="R921" s="21">
        <v>0.20318437157917943</v>
      </c>
      <c r="S921" s="21">
        <f t="shared" si="87"/>
        <v>1.0159218578958972E-2</v>
      </c>
      <c r="T921" s="21">
        <v>1.4196936289213671E-2</v>
      </c>
      <c r="V921" s="21">
        <v>67.914420000000007</v>
      </c>
      <c r="W921" s="21">
        <v>0.34407842656520854</v>
      </c>
      <c r="X921" s="21">
        <f t="shared" si="88"/>
        <v>1.7203921328260426E-2</v>
      </c>
      <c r="Y921" s="21">
        <v>0.62139190603032335</v>
      </c>
      <c r="AA921" s="21">
        <v>29.117809999999999</v>
      </c>
      <c r="AB921" s="21">
        <v>0.24791211039584105</v>
      </c>
      <c r="AC921" s="21">
        <f t="shared" si="89"/>
        <v>1.2395605519792054E-2</v>
      </c>
      <c r="AD921">
        <v>8.2787537890675444E-2</v>
      </c>
      <c r="AH921" s="12"/>
      <c r="AI921" s="12"/>
      <c r="AR921" s="12"/>
      <c r="AS921" s="12"/>
    </row>
    <row r="922" spans="2:45" x14ac:dyDescent="0.2">
      <c r="B922" s="21">
        <v>2.7822</v>
      </c>
      <c r="C922" s="21">
        <v>9.8398813232736679E-2</v>
      </c>
      <c r="D922" s="21">
        <f t="shared" si="84"/>
        <v>4.9199406616368341E-3</v>
      </c>
      <c r="E922" s="21">
        <v>1.5691972470024303E-2</v>
      </c>
      <c r="G922" s="21">
        <v>2.1006999999999998</v>
      </c>
      <c r="H922" s="21">
        <v>7.7703673685545732E-2</v>
      </c>
      <c r="I922" s="21">
        <f t="shared" si="85"/>
        <v>3.8851836842772867E-3</v>
      </c>
      <c r="J922" s="21">
        <v>2.6128011788117359E-2</v>
      </c>
      <c r="L922" s="21">
        <v>43.362900000000003</v>
      </c>
      <c r="M922" s="21">
        <v>0.28193342384660391</v>
      </c>
      <c r="N922" s="21">
        <f t="shared" si="86"/>
        <v>1.4096671192330197E-2</v>
      </c>
      <c r="O922" s="21">
        <v>0.34762007997237543</v>
      </c>
      <c r="Q922" s="21">
        <v>18.7088</v>
      </c>
      <c r="R922" s="21">
        <v>0.20326960667557198</v>
      </c>
      <c r="S922" s="21">
        <f t="shared" si="87"/>
        <v>1.0163480333778599E-2</v>
      </c>
      <c r="T922" s="21">
        <v>1.6383284164049109E-2</v>
      </c>
      <c r="V922" s="21">
        <v>68.076030000000003</v>
      </c>
      <c r="W922" s="21">
        <v>0.34495256072579777</v>
      </c>
      <c r="X922" s="21">
        <f t="shared" si="88"/>
        <v>1.7247628036289889E-2</v>
      </c>
      <c r="Y922" s="21">
        <v>0.58372312492311118</v>
      </c>
      <c r="AA922" s="21">
        <v>29.193370000000002</v>
      </c>
      <c r="AB922" s="21">
        <v>0.24798079689306604</v>
      </c>
      <c r="AC922" s="21">
        <f t="shared" si="89"/>
        <v>1.2399039844653303E-2</v>
      </c>
      <c r="AD922">
        <v>6.6256285513150437E-2</v>
      </c>
      <c r="AH922" s="12"/>
      <c r="AI922" s="12"/>
      <c r="AR922" s="12"/>
      <c r="AS922" s="12"/>
    </row>
    <row r="923" spans="2:45" x14ac:dyDescent="0.2">
      <c r="B923" s="21">
        <v>2.7854000000000001</v>
      </c>
      <c r="C923" s="21">
        <v>9.8642665036422203E-2</v>
      </c>
      <c r="D923" s="21">
        <f t="shared" si="84"/>
        <v>4.9321332518211108E-3</v>
      </c>
      <c r="E923" s="21">
        <v>1.6819928656210209E-2</v>
      </c>
      <c r="G923" s="21">
        <v>2.1478999999999999</v>
      </c>
      <c r="H923" s="21">
        <v>7.7738586425014897E-2</v>
      </c>
      <c r="I923" s="21">
        <f t="shared" si="85"/>
        <v>3.8869293212507451E-3</v>
      </c>
      <c r="J923" s="21">
        <v>2.4745868342008197E-2</v>
      </c>
      <c r="L923" s="21">
        <v>43.376899999999999</v>
      </c>
      <c r="M923" s="21">
        <v>0.2824979814054942</v>
      </c>
      <c r="N923" s="21">
        <f t="shared" si="86"/>
        <v>1.4124899070274711E-2</v>
      </c>
      <c r="O923" s="21">
        <v>0.36352696323656719</v>
      </c>
      <c r="Q923" s="21">
        <v>18.691800000000001</v>
      </c>
      <c r="R923" s="21">
        <v>0.2033556350620932</v>
      </c>
      <c r="S923" s="21">
        <f t="shared" si="87"/>
        <v>1.0167781753104661E-2</v>
      </c>
      <c r="T923" s="21">
        <v>1.6310518078834522E-2</v>
      </c>
      <c r="V923" s="21">
        <v>68.613669999999999</v>
      </c>
      <c r="W923" s="21">
        <v>0.34583259615488793</v>
      </c>
      <c r="X923" s="21">
        <f t="shared" si="88"/>
        <v>1.7291629807744398E-2</v>
      </c>
      <c r="Y923" s="21">
        <v>0.57238669854390944</v>
      </c>
      <c r="AA923" s="21">
        <v>29.192640000000001</v>
      </c>
      <c r="AB923" s="21">
        <v>0.24805009337679354</v>
      </c>
      <c r="AC923" s="21">
        <f t="shared" si="89"/>
        <v>1.2402504668839678E-2</v>
      </c>
      <c r="AD923">
        <v>4.7018351417292714E-2</v>
      </c>
      <c r="AH923" s="12"/>
      <c r="AI923" s="12"/>
      <c r="AR923" s="12"/>
      <c r="AS923" s="12"/>
    </row>
    <row r="924" spans="2:45" x14ac:dyDescent="0.2">
      <c r="B924" s="21">
        <v>2.7664</v>
      </c>
      <c r="C924" s="21">
        <v>9.8889932012037107E-2</v>
      </c>
      <c r="D924" s="21">
        <f t="shared" si="84"/>
        <v>4.9444966006018561E-3</v>
      </c>
      <c r="E924" s="21">
        <v>1.2950791481604494E-2</v>
      </c>
      <c r="G924" s="21">
        <v>2.1261000000000001</v>
      </c>
      <c r="H924" s="21">
        <v>7.7773462136745394E-2</v>
      </c>
      <c r="I924" s="21">
        <f t="shared" si="85"/>
        <v>3.88867310683727E-3</v>
      </c>
      <c r="J924" s="21">
        <v>2.5408463156987745E-2</v>
      </c>
      <c r="L924" s="21">
        <v>43.740200000000002</v>
      </c>
      <c r="M924" s="21">
        <v>0.28307568929656085</v>
      </c>
      <c r="N924" s="21">
        <f t="shared" si="86"/>
        <v>1.4153784464828043E-2</v>
      </c>
      <c r="O924" s="21">
        <v>0.36099630607528416</v>
      </c>
      <c r="Q924" s="21">
        <v>18.679200000000002</v>
      </c>
      <c r="R924" s="21">
        <v>0.20344243916856192</v>
      </c>
      <c r="S924" s="21">
        <f t="shared" si="87"/>
        <v>1.0172121958428097E-2</v>
      </c>
      <c r="T924" s="21">
        <v>1.2350182184890993E-2</v>
      </c>
      <c r="V924" s="21">
        <v>68.914240000000007</v>
      </c>
      <c r="W924" s="21">
        <v>0.34671358809707042</v>
      </c>
      <c r="X924" s="21">
        <f t="shared" si="88"/>
        <v>1.7335679404853522E-2</v>
      </c>
      <c r="Y924" s="21">
        <v>0.66954744031322799</v>
      </c>
      <c r="AA924" s="21">
        <v>29.23638</v>
      </c>
      <c r="AB924" s="21">
        <v>0.24811999966234285</v>
      </c>
      <c r="AC924" s="21">
        <f t="shared" si="89"/>
        <v>1.2405999983117144E-2</v>
      </c>
      <c r="AD924">
        <v>2.0827967975776223E-2</v>
      </c>
      <c r="AH924" s="12"/>
      <c r="AI924" s="12"/>
      <c r="AR924" s="12"/>
      <c r="AS924" s="12"/>
    </row>
    <row r="925" spans="2:45" x14ac:dyDescent="0.2">
      <c r="B925" s="21">
        <v>2.7927</v>
      </c>
      <c r="C925" s="21">
        <v>9.9143199394572556E-2</v>
      </c>
      <c r="D925" s="21">
        <f t="shared" si="84"/>
        <v>4.9571599697286282E-3</v>
      </c>
      <c r="E925" s="21">
        <v>1.7822822447637124E-2</v>
      </c>
      <c r="G925" s="21">
        <v>2.0840999999999998</v>
      </c>
      <c r="H925" s="21">
        <v>7.7808299888579888E-2</v>
      </c>
      <c r="I925" s="21">
        <f t="shared" si="85"/>
        <v>3.8904149944289945E-3</v>
      </c>
      <c r="J925" s="21">
        <v>2.6781112747606334E-2</v>
      </c>
      <c r="L925" s="21">
        <v>44.017600000000002</v>
      </c>
      <c r="M925" s="21">
        <v>0.28367072681641203</v>
      </c>
      <c r="N925" s="21">
        <f t="shared" si="86"/>
        <v>1.4183536340820603E-2</v>
      </c>
      <c r="O925" s="21">
        <v>0.35752267760241568</v>
      </c>
      <c r="Q925" s="21">
        <v>18.678699999999999</v>
      </c>
      <c r="R925" s="21">
        <v>0.20353000140837008</v>
      </c>
      <c r="S925" s="21">
        <f t="shared" si="87"/>
        <v>1.0176500070418504E-2</v>
      </c>
      <c r="T925" s="21">
        <v>7.023745439578899E-3</v>
      </c>
      <c r="V925" s="21">
        <v>69.288799999999995</v>
      </c>
      <c r="W925" s="21">
        <v>0.34760565361478807</v>
      </c>
      <c r="X925" s="21">
        <f t="shared" si="88"/>
        <v>1.7380282680739403E-2</v>
      </c>
      <c r="Y925" s="21">
        <v>0.70614772066473175</v>
      </c>
      <c r="AA925" s="21">
        <v>29.229209999999998</v>
      </c>
      <c r="AB925" s="21">
        <v>0.24819001805909768</v>
      </c>
      <c r="AC925" s="21">
        <f t="shared" si="89"/>
        <v>1.2409500902954885E-2</v>
      </c>
      <c r="AD925">
        <v>1.9138963660553541E-2</v>
      </c>
      <c r="AH925" s="12"/>
      <c r="AI925" s="12"/>
      <c r="AR925" s="12"/>
      <c r="AS925" s="12"/>
    </row>
    <row r="926" spans="2:45" x14ac:dyDescent="0.2">
      <c r="B926" s="21">
        <v>2.8010999999999999</v>
      </c>
      <c r="C926" s="21">
        <v>9.9402790020735821E-2</v>
      </c>
      <c r="D926" s="21">
        <f t="shared" si="84"/>
        <v>4.9701395010367912E-3</v>
      </c>
      <c r="E926" s="21">
        <v>1.7999666663580164E-2</v>
      </c>
      <c r="G926" s="21">
        <v>2.0981999999999998</v>
      </c>
      <c r="H926" s="21">
        <v>7.7842472044695174E-2</v>
      </c>
      <c r="I926" s="21">
        <f t="shared" si="85"/>
        <v>3.892123602234759E-3</v>
      </c>
      <c r="J926" s="21">
        <v>2.1857836123459325E-2</v>
      </c>
      <c r="L926" s="21">
        <v>44.153100000000002</v>
      </c>
      <c r="M926" s="21">
        <v>0.28429046554081133</v>
      </c>
      <c r="N926" s="21">
        <f t="shared" si="86"/>
        <v>1.4214523277040567E-2</v>
      </c>
      <c r="O926" s="21">
        <v>0.28839781205827369</v>
      </c>
      <c r="Q926" s="21">
        <v>18.693100000000001</v>
      </c>
      <c r="R926" s="21">
        <v>0.20361830417740429</v>
      </c>
      <c r="S926" s="21">
        <f t="shared" si="87"/>
        <v>1.0180915208870215E-2</v>
      </c>
      <c r="T926" s="21">
        <v>2.4232663906388893E-2</v>
      </c>
      <c r="V926" s="21">
        <v>69.844539999999995</v>
      </c>
      <c r="W926" s="21">
        <v>0.34850191038181394</v>
      </c>
      <c r="X926" s="21">
        <f t="shared" si="88"/>
        <v>1.7425095519090699E-2</v>
      </c>
      <c r="Y926" s="21">
        <v>0.68937159770329715</v>
      </c>
      <c r="AA926" s="21">
        <v>29.225449999999999</v>
      </c>
      <c r="AB926" s="21">
        <v>0.24826014842425345</v>
      </c>
      <c r="AC926" s="21">
        <f t="shared" si="89"/>
        <v>1.2413007421212673E-2</v>
      </c>
      <c r="AD926">
        <v>6.2188141956494468E-3</v>
      </c>
      <c r="AH926" s="12"/>
      <c r="AI926" s="12"/>
      <c r="AR926" s="12"/>
      <c r="AS926" s="12"/>
    </row>
    <row r="927" spans="2:45" x14ac:dyDescent="0.2">
      <c r="B927" s="21">
        <v>2.8140999999999998</v>
      </c>
      <c r="C927" s="21">
        <v>9.9668168386013153E-2</v>
      </c>
      <c r="D927" s="21">
        <f t="shared" si="84"/>
        <v>4.9834084193006584E-3</v>
      </c>
      <c r="E927" s="21">
        <v>9.830157679305021E-3</v>
      </c>
      <c r="G927" s="21">
        <v>2.0909</v>
      </c>
      <c r="H927" s="21">
        <v>7.7877859152320469E-2</v>
      </c>
      <c r="I927" s="21">
        <f t="shared" si="85"/>
        <v>3.8938929576160237E-3</v>
      </c>
      <c r="J927" s="21">
        <v>1.8949063301387781E-2</v>
      </c>
      <c r="L927" s="21">
        <v>44.267200000000003</v>
      </c>
      <c r="M927" s="21">
        <v>0.28493627625567786</v>
      </c>
      <c r="N927" s="21">
        <f t="shared" si="86"/>
        <v>1.4246813812783893E-2</v>
      </c>
      <c r="O927" s="21">
        <v>0.29597861071367898</v>
      </c>
      <c r="Q927" s="21">
        <v>18.689900000000002</v>
      </c>
      <c r="R927" s="21">
        <v>0.20370732985300108</v>
      </c>
      <c r="S927" s="21">
        <f t="shared" si="87"/>
        <v>1.0185366492650054E-2</v>
      </c>
      <c r="T927" s="21">
        <v>3.0453111499483567E-2</v>
      </c>
      <c r="V927" s="21">
        <v>70.364599999999996</v>
      </c>
      <c r="W927" s="21">
        <v>0.34940586600107543</v>
      </c>
      <c r="X927" s="21">
        <f t="shared" si="88"/>
        <v>1.7470293300053771E-2</v>
      </c>
      <c r="Y927" s="21">
        <v>0.6453078428936081</v>
      </c>
      <c r="AA927" s="21">
        <v>29.24145</v>
      </c>
      <c r="AB927" s="21">
        <v>0.24833088808740433</v>
      </c>
      <c r="AC927" s="21">
        <f t="shared" si="89"/>
        <v>1.2416544404370218E-2</v>
      </c>
      <c r="AD927">
        <v>8.4120526626987116E-3</v>
      </c>
      <c r="AH927" s="12"/>
      <c r="AI927" s="12"/>
      <c r="AR927" s="12"/>
      <c r="AS927" s="12"/>
    </row>
    <row r="928" spans="2:45" x14ac:dyDescent="0.2">
      <c r="B928" s="21">
        <v>2.8035000000000001</v>
      </c>
      <c r="C928" s="21">
        <v>9.9941026742642866E-2</v>
      </c>
      <c r="D928" s="21">
        <f t="shared" si="84"/>
        <v>4.997051337132144E-3</v>
      </c>
      <c r="E928" s="21">
        <v>1.0783691390242899E-2</v>
      </c>
      <c r="G928" s="21">
        <v>2.1332</v>
      </c>
      <c r="H928" s="21">
        <v>7.7912579135339027E-2</v>
      </c>
      <c r="I928" s="21">
        <f t="shared" si="85"/>
        <v>3.8956289567669516E-3</v>
      </c>
      <c r="J928" s="21">
        <v>1.7791936375785501E-2</v>
      </c>
      <c r="L928" s="21">
        <v>44.516199999999998</v>
      </c>
      <c r="M928" s="21">
        <v>0.28560411949272607</v>
      </c>
      <c r="N928" s="21">
        <f t="shared" si="86"/>
        <v>1.4280205974636305E-2</v>
      </c>
      <c r="O928" s="21">
        <v>0.32682806336053721</v>
      </c>
      <c r="Q928" s="21">
        <v>18.737500000000001</v>
      </c>
      <c r="R928" s="21">
        <v>0.2037970607929345</v>
      </c>
      <c r="S928" s="21">
        <f t="shared" si="87"/>
        <v>1.0189853039646726E-2</v>
      </c>
      <c r="T928" s="21">
        <v>4.776800184223743E-2</v>
      </c>
      <c r="V928" s="21">
        <v>70.531379999999999</v>
      </c>
      <c r="W928" s="21">
        <v>0.35030804693155415</v>
      </c>
      <c r="X928" s="21">
        <f t="shared" si="88"/>
        <v>1.7515402346577707E-2</v>
      </c>
      <c r="Y928" s="21">
        <v>0.62289012181122416</v>
      </c>
      <c r="AA928" s="21">
        <v>29.23396</v>
      </c>
      <c r="AB928" s="21">
        <v>0.24840173939806959</v>
      </c>
      <c r="AC928" s="21">
        <f t="shared" si="89"/>
        <v>1.2420086969903481E-2</v>
      </c>
      <c r="AD928">
        <v>9.800309688984505E-3</v>
      </c>
      <c r="AH928" s="12"/>
      <c r="AI928" s="12"/>
      <c r="AR928" s="12"/>
      <c r="AS928" s="12"/>
    </row>
    <row r="929" spans="2:45" x14ac:dyDescent="0.2">
      <c r="B929" s="21">
        <v>2.8167</v>
      </c>
      <c r="C929" s="21">
        <v>0.1002213977872197</v>
      </c>
      <c r="D929" s="21">
        <f t="shared" si="84"/>
        <v>5.011069889360985E-3</v>
      </c>
      <c r="E929" s="21">
        <v>1.1057033960334849E-2</v>
      </c>
      <c r="G929" s="21">
        <v>2.0990000000000002</v>
      </c>
      <c r="H929" s="21">
        <v>7.7947258445273615E-2</v>
      </c>
      <c r="I929" s="21">
        <f t="shared" si="85"/>
        <v>3.8973629222636809E-3</v>
      </c>
      <c r="J929" s="21">
        <v>2.7053594955199461E-2</v>
      </c>
      <c r="L929" s="21">
        <v>44.758600000000001</v>
      </c>
      <c r="M929" s="21">
        <v>0.28629614703647133</v>
      </c>
      <c r="N929" s="21">
        <f t="shared" si="86"/>
        <v>1.4314807351823567E-2</v>
      </c>
      <c r="O929" s="21">
        <v>0.3568721479745936</v>
      </c>
      <c r="Q929" s="21">
        <v>18.745899999999999</v>
      </c>
      <c r="R929" s="21">
        <v>0.20388747933443491</v>
      </c>
      <c r="S929" s="21">
        <f t="shared" si="87"/>
        <v>1.0194373966721746E-2</v>
      </c>
      <c r="T929" s="21">
        <v>7.249612403432347E-2</v>
      </c>
      <c r="V929" s="21">
        <v>70.956429999999997</v>
      </c>
      <c r="W929" s="21">
        <v>0.35121873824873223</v>
      </c>
      <c r="X929" s="21">
        <f t="shared" si="88"/>
        <v>1.7560936912436612E-2</v>
      </c>
      <c r="Y929" s="21">
        <v>0.61966415569242284</v>
      </c>
      <c r="AA929" s="21">
        <v>29.245760000000001</v>
      </c>
      <c r="AB929" s="21">
        <v>0.2484727022083017</v>
      </c>
      <c r="AC929" s="21">
        <f t="shared" si="89"/>
        <v>1.2423635110415086E-2</v>
      </c>
      <c r="AD929">
        <v>6.6218554801504102E-3</v>
      </c>
      <c r="AH929" s="12"/>
      <c r="AI929" s="12"/>
      <c r="AR929" s="12"/>
      <c r="AS929" s="12"/>
    </row>
    <row r="930" spans="2:45" x14ac:dyDescent="0.2">
      <c r="B930" s="21">
        <v>2.8277999999999999</v>
      </c>
      <c r="C930" s="21">
        <v>0.10050726758229904</v>
      </c>
      <c r="D930" s="21">
        <f t="shared" si="84"/>
        <v>5.0253633791149527E-3</v>
      </c>
      <c r="E930" s="21">
        <v>1.4340571815656357E-2</v>
      </c>
      <c r="G930" s="21">
        <v>2.0899000000000001</v>
      </c>
      <c r="H930" s="21">
        <v>7.7982522801341797E-2</v>
      </c>
      <c r="I930" s="21">
        <f t="shared" si="85"/>
        <v>3.89912614006709E-3</v>
      </c>
      <c r="J930" s="21">
        <v>2.490897428638908E-2</v>
      </c>
      <c r="L930" s="21">
        <v>44.934699999999999</v>
      </c>
      <c r="M930" s="21">
        <v>0.2870186805185887</v>
      </c>
      <c r="N930" s="21">
        <f t="shared" si="86"/>
        <v>1.4350934025929435E-2</v>
      </c>
      <c r="O930" s="21">
        <v>0.36127788196899069</v>
      </c>
      <c r="Q930" s="21">
        <v>18.807200000000002</v>
      </c>
      <c r="R930" s="21">
        <v>0.20397856779323947</v>
      </c>
      <c r="S930" s="21">
        <f t="shared" si="87"/>
        <v>1.0198928389661974E-2</v>
      </c>
      <c r="T930" s="21">
        <v>7.6946559377272364E-2</v>
      </c>
      <c r="V930" s="21">
        <v>71.495249999999999</v>
      </c>
      <c r="W930" s="21">
        <v>0.35214260125338948</v>
      </c>
      <c r="X930" s="21">
        <f t="shared" si="88"/>
        <v>1.7607130062669476E-2</v>
      </c>
      <c r="Y930" s="21">
        <v>0.66543497492242099</v>
      </c>
      <c r="AA930" s="21">
        <v>29.250139999999998</v>
      </c>
      <c r="AB930" s="21">
        <v>0.24854477122613317</v>
      </c>
      <c r="AC930" s="21">
        <f t="shared" si="89"/>
        <v>1.2427238561306659E-2</v>
      </c>
      <c r="AD930">
        <v>1.3733334627831457E-2</v>
      </c>
      <c r="AH930" s="12"/>
      <c r="AI930" s="12"/>
      <c r="AR930" s="12"/>
      <c r="AS930" s="12"/>
    </row>
    <row r="931" spans="2:45" x14ac:dyDescent="0.2">
      <c r="B931" s="21">
        <v>2.8001</v>
      </c>
      <c r="C931" s="21">
        <v>0.10079854075710383</v>
      </c>
      <c r="D931" s="21">
        <f t="shared" si="84"/>
        <v>5.0399270378551917E-3</v>
      </c>
      <c r="E931" s="21">
        <v>1.4447387307053043E-2</v>
      </c>
      <c r="G931" s="21">
        <v>2.1490999999999998</v>
      </c>
      <c r="H931" s="21">
        <v>7.8017118403248903E-2</v>
      </c>
      <c r="I931" s="21">
        <f t="shared" si="85"/>
        <v>3.9008559201624453E-3</v>
      </c>
      <c r="J931" s="21">
        <v>2.6418459455463957E-2</v>
      </c>
      <c r="L931" s="21">
        <v>45.184800000000003</v>
      </c>
      <c r="M931" s="21">
        <v>0.28777667238168547</v>
      </c>
      <c r="N931" s="21">
        <f t="shared" si="86"/>
        <v>1.4388833619084274E-2</v>
      </c>
      <c r="O931" s="21">
        <v>0.36639003534484915</v>
      </c>
      <c r="Q931" s="21">
        <v>18.877700000000001</v>
      </c>
      <c r="R931" s="21">
        <v>0.20407030846267862</v>
      </c>
      <c r="S931" s="21">
        <f t="shared" si="87"/>
        <v>1.0203515423133932E-2</v>
      </c>
      <c r="T931" s="21">
        <v>7.4384897660748905E-2</v>
      </c>
      <c r="V931" s="21">
        <v>71.819140000000004</v>
      </c>
      <c r="W931" s="21">
        <v>0.35309950174239751</v>
      </c>
      <c r="X931" s="21">
        <f t="shared" si="88"/>
        <v>1.7654975087119877E-2</v>
      </c>
      <c r="Y931" s="21">
        <v>0.68483607788287559</v>
      </c>
      <c r="AA931" s="21">
        <v>29.249230000000001</v>
      </c>
      <c r="AB931" s="21">
        <v>0.24861394154898092</v>
      </c>
      <c r="AC931" s="21">
        <f t="shared" si="89"/>
        <v>1.2430697077449046E-2</v>
      </c>
      <c r="AD931">
        <v>2.0796090978835807E-2</v>
      </c>
      <c r="AH931" s="12"/>
      <c r="AI931" s="12"/>
      <c r="AR931" s="12"/>
      <c r="AS931" s="12"/>
    </row>
    <row r="932" spans="2:45" x14ac:dyDescent="0.2">
      <c r="B932" s="21">
        <v>2.7915000000000001</v>
      </c>
      <c r="C932" s="21">
        <v>0.1010950767439797</v>
      </c>
      <c r="D932" s="21">
        <f t="shared" si="84"/>
        <v>5.0547538371989859E-3</v>
      </c>
      <c r="E932" s="21">
        <v>1.6572658205610706E-2</v>
      </c>
      <c r="G932" s="21">
        <v>2.1049000000000002</v>
      </c>
      <c r="H932" s="21">
        <v>7.8052297314309349E-2</v>
      </c>
      <c r="I932" s="21">
        <f t="shared" si="85"/>
        <v>3.9026148657154676E-3</v>
      </c>
      <c r="J932" s="21">
        <v>3.0457790464838274E-2</v>
      </c>
      <c r="L932" s="21">
        <v>45.443399999999997</v>
      </c>
      <c r="M932" s="21">
        <v>0.28857736555241437</v>
      </c>
      <c r="N932" s="21">
        <f t="shared" si="86"/>
        <v>1.4428868277620719E-2</v>
      </c>
      <c r="O932" s="21">
        <v>0.40804776681168098</v>
      </c>
      <c r="Q932" s="21">
        <v>18.909400000000002</v>
      </c>
      <c r="R932" s="21">
        <v>0.20416268361278794</v>
      </c>
      <c r="S932" s="21">
        <f t="shared" si="87"/>
        <v>1.0208134180639398E-2</v>
      </c>
      <c r="T932" s="21">
        <v>5.7446557773290004E-2</v>
      </c>
      <c r="V932" s="21">
        <v>72.197000000000003</v>
      </c>
      <c r="W932" s="21">
        <v>0.3540872693694872</v>
      </c>
      <c r="X932" s="21">
        <f t="shared" si="88"/>
        <v>1.7704363468474361E-2</v>
      </c>
      <c r="Y932" s="21">
        <v>0.63194902004037989</v>
      </c>
      <c r="AA932" s="21">
        <v>29.271879999999999</v>
      </c>
      <c r="AB932" s="21">
        <v>0.24868623189818323</v>
      </c>
      <c r="AC932" s="21">
        <f t="shared" si="89"/>
        <v>1.2434311594909162E-2</v>
      </c>
      <c r="AD932">
        <v>4.8643842364681479E-2</v>
      </c>
      <c r="AH932" s="12"/>
      <c r="AI932" s="12"/>
      <c r="AR932" s="12"/>
      <c r="AS932" s="12"/>
    </row>
    <row r="933" spans="2:45" x14ac:dyDescent="0.2">
      <c r="B933" s="21">
        <v>2.8157999999999999</v>
      </c>
      <c r="C933" s="21">
        <v>0.10139679355870834</v>
      </c>
      <c r="D933" s="21">
        <f t="shared" si="84"/>
        <v>5.0698396779354175E-3</v>
      </c>
      <c r="E933" s="21">
        <v>1.8644382532012043E-2</v>
      </c>
      <c r="G933" s="21">
        <v>2.1406000000000001</v>
      </c>
      <c r="H933" s="21">
        <v>7.8086806204541961E-2</v>
      </c>
      <c r="I933" s="21">
        <f t="shared" si="85"/>
        <v>3.9043403102270984E-3</v>
      </c>
      <c r="J933" s="21">
        <v>2.1404321993466542E-2</v>
      </c>
      <c r="L933" s="21">
        <v>45.660800000000002</v>
      </c>
      <c r="M933" s="21">
        <v>0.28943206790298848</v>
      </c>
      <c r="N933" s="21">
        <f t="shared" si="86"/>
        <v>1.4471603395149425E-2</v>
      </c>
      <c r="O933" s="21">
        <v>0.36789755639308108</v>
      </c>
      <c r="Q933" s="21">
        <v>18.9221</v>
      </c>
      <c r="R933" s="21">
        <v>0.20425567548946069</v>
      </c>
      <c r="S933" s="21">
        <f t="shared" si="87"/>
        <v>1.0212783774473036E-2</v>
      </c>
      <c r="T933" s="21">
        <v>3.7455613731455596E-2</v>
      </c>
      <c r="V933" s="21">
        <v>72.761269999999996</v>
      </c>
      <c r="W933" s="21">
        <v>0.35510728937781161</v>
      </c>
      <c r="X933" s="21">
        <f t="shared" si="88"/>
        <v>1.7755364468890582E-2</v>
      </c>
      <c r="Y933" s="21">
        <v>0.69263610536124565</v>
      </c>
      <c r="AA933" s="21">
        <v>29.294640000000001</v>
      </c>
      <c r="AB933" s="21">
        <v>0.2487586330761439</v>
      </c>
      <c r="AC933" s="21">
        <f t="shared" si="89"/>
        <v>1.2437931653807195E-2</v>
      </c>
      <c r="AD933">
        <v>7.8752765538740957E-2</v>
      </c>
      <c r="AH933" s="12"/>
      <c r="AI933" s="12"/>
      <c r="AR933" s="12"/>
      <c r="AS933" s="12"/>
    </row>
    <row r="934" spans="2:45" x14ac:dyDescent="0.2">
      <c r="B934" s="21">
        <v>2.8285999999999998</v>
      </c>
      <c r="C934" s="21">
        <v>0.10170482818144326</v>
      </c>
      <c r="D934" s="21">
        <f t="shared" si="84"/>
        <v>5.0852414090721632E-3</v>
      </c>
      <c r="E934" s="21">
        <v>1.8992182602323427E-2</v>
      </c>
      <c r="G934" s="21">
        <v>2.1616</v>
      </c>
      <c r="H934" s="21">
        <v>7.8121270732740972E-2</v>
      </c>
      <c r="I934" s="21">
        <f t="shared" si="85"/>
        <v>3.9060635366370486E-3</v>
      </c>
      <c r="J934" s="21">
        <v>2.2059465088709561E-2</v>
      </c>
      <c r="L934" s="21">
        <v>45.9848</v>
      </c>
      <c r="M934" s="21">
        <v>0.2903474535026922</v>
      </c>
      <c r="N934" s="21">
        <f t="shared" si="86"/>
        <v>1.451737267513461E-2</v>
      </c>
      <c r="O934" s="21">
        <v>0.37107525247582918</v>
      </c>
      <c r="Q934" s="21">
        <v>18.9602</v>
      </c>
      <c r="R934" s="21">
        <v>0.20434926631362421</v>
      </c>
      <c r="S934" s="21">
        <f t="shared" si="87"/>
        <v>1.0217463315681212E-2</v>
      </c>
      <c r="T934" s="21">
        <v>2.9230241189562342E-2</v>
      </c>
      <c r="V934" s="21">
        <v>73.010369999999995</v>
      </c>
      <c r="W934" s="21">
        <v>0.35614702093703954</v>
      </c>
      <c r="X934" s="21">
        <f t="shared" si="88"/>
        <v>1.7807351046851976E-2</v>
      </c>
      <c r="Y934" s="21">
        <v>0.70371539923465931</v>
      </c>
      <c r="AA934" s="21">
        <v>29.366959999999999</v>
      </c>
      <c r="AB934" s="21">
        <v>0.24883164228960206</v>
      </c>
      <c r="AC934" s="21">
        <f t="shared" si="89"/>
        <v>1.2441582114480104E-2</v>
      </c>
      <c r="AD934">
        <v>9.407602712700007E-2</v>
      </c>
      <c r="AH934" s="12"/>
      <c r="AI934" s="12"/>
      <c r="AR934" s="12"/>
      <c r="AS934" s="12"/>
    </row>
    <row r="935" spans="2:45" x14ac:dyDescent="0.2">
      <c r="B935" s="21">
        <v>2.8357999999999999</v>
      </c>
      <c r="C935" s="21">
        <v>0.10201830883294614</v>
      </c>
      <c r="D935" s="21">
        <f t="shared" si="84"/>
        <v>5.1009154416473074E-3</v>
      </c>
      <c r="E935" s="21">
        <v>9.1211293160441721E-3</v>
      </c>
      <c r="G935" s="21">
        <v>2.1307999999999998</v>
      </c>
      <c r="H935" s="21">
        <v>7.815569012146617E-2</v>
      </c>
      <c r="I935" s="21">
        <f t="shared" si="85"/>
        <v>3.9077845060733083E-3</v>
      </c>
      <c r="J935" s="21">
        <v>1.6938949199994627E-2</v>
      </c>
      <c r="L935" s="21">
        <v>46.064300000000003</v>
      </c>
      <c r="M935" s="21">
        <v>0.2913254030296073</v>
      </c>
      <c r="N935" s="21">
        <f t="shared" si="86"/>
        <v>1.4566270151480366E-2</v>
      </c>
      <c r="O935" s="21">
        <v>0.34402875897226876</v>
      </c>
      <c r="Q935" s="21">
        <v>18.968800000000002</v>
      </c>
      <c r="R935" s="21">
        <v>0.20444343828045569</v>
      </c>
      <c r="S935" s="21">
        <f t="shared" si="87"/>
        <v>1.0222171914022785E-2</v>
      </c>
      <c r="T935" s="21">
        <v>2.0702584379733956E-2</v>
      </c>
      <c r="V935" s="21">
        <v>73.590469999999996</v>
      </c>
      <c r="W935" s="21">
        <v>0.35721522480850143</v>
      </c>
      <c r="X935" s="21">
        <f t="shared" si="88"/>
        <v>1.7860761240425072E-2</v>
      </c>
      <c r="Y935" s="21">
        <v>0.75360807206399005</v>
      </c>
      <c r="AA935" s="21">
        <v>29.441459999999999</v>
      </c>
      <c r="AB935" s="21">
        <v>0.24890525933474059</v>
      </c>
      <c r="AC935" s="21">
        <f t="shared" si="89"/>
        <v>1.2445262966737029E-2</v>
      </c>
      <c r="AD935">
        <v>0.100640522057469</v>
      </c>
      <c r="AH935" s="12"/>
      <c r="AI935" s="12"/>
      <c r="AR935" s="12"/>
      <c r="AS935" s="12"/>
    </row>
    <row r="936" spans="2:45" x14ac:dyDescent="0.2">
      <c r="B936" s="21">
        <v>2.8374999999999999</v>
      </c>
      <c r="C936" s="21">
        <v>0.10233347290465286</v>
      </c>
      <c r="D936" s="21">
        <f t="shared" si="84"/>
        <v>5.1166736452326438E-3</v>
      </c>
      <c r="E936" s="21">
        <v>6.16303496663785E-3</v>
      </c>
      <c r="G936" s="21">
        <v>2.1156000000000001</v>
      </c>
      <c r="H936" s="21">
        <v>7.8190063678306193E-2</v>
      </c>
      <c r="I936" s="21">
        <f t="shared" si="85"/>
        <v>3.90950318391531E-3</v>
      </c>
      <c r="J936" s="21">
        <v>1.7326511478078854E-2</v>
      </c>
      <c r="L936" s="21">
        <v>46.401499999999999</v>
      </c>
      <c r="M936" s="21">
        <v>0.29236617040652835</v>
      </c>
      <c r="N936" s="21">
        <f t="shared" si="86"/>
        <v>1.4618308520326417E-2</v>
      </c>
      <c r="O936" s="21">
        <v>0.30779740089870827</v>
      </c>
      <c r="Q936" s="21">
        <v>18.9741</v>
      </c>
      <c r="R936" s="21">
        <v>0.20453817355862464</v>
      </c>
      <c r="S936" s="21">
        <f t="shared" si="87"/>
        <v>1.0226908677931232E-2</v>
      </c>
      <c r="T936" s="21">
        <v>1.5739027924240163E-2</v>
      </c>
      <c r="V936" s="21">
        <v>73.995949999999993</v>
      </c>
      <c r="W936" s="21">
        <v>0.35831352250636639</v>
      </c>
      <c r="X936" s="21">
        <f t="shared" si="88"/>
        <v>1.791567612531832E-2</v>
      </c>
      <c r="Y936" s="21">
        <v>0.77334451295654927</v>
      </c>
      <c r="AA936" s="21">
        <v>29.492640000000002</v>
      </c>
      <c r="AB936" s="21">
        <v>0.24897848933921943</v>
      </c>
      <c r="AC936" s="21">
        <f t="shared" si="89"/>
        <v>1.2448924466960972E-2</v>
      </c>
      <c r="AD936">
        <v>8.0954188897178689E-2</v>
      </c>
      <c r="AH936" s="12"/>
      <c r="AI936" s="12"/>
      <c r="AR936" s="12"/>
      <c r="AS936" s="12"/>
    </row>
    <row r="937" spans="2:45" x14ac:dyDescent="0.2">
      <c r="B937" s="21">
        <v>2.8222999999999998</v>
      </c>
      <c r="C937" s="21">
        <v>0.10264962831648027</v>
      </c>
      <c r="D937" s="21">
        <f t="shared" si="84"/>
        <v>5.1324814158240136E-3</v>
      </c>
      <c r="E937" s="21">
        <v>1.0146772885996786E-2</v>
      </c>
      <c r="G937" s="21">
        <v>2.1307</v>
      </c>
      <c r="H937" s="21">
        <v>7.8224390796181806E-2</v>
      </c>
      <c r="I937" s="21">
        <f t="shared" si="85"/>
        <v>3.9112195398090903E-3</v>
      </c>
      <c r="J937" s="21">
        <v>6.3950762309763392E-3</v>
      </c>
      <c r="L937" s="21">
        <v>46.5227</v>
      </c>
      <c r="M937" s="21">
        <v>0.29347360282607621</v>
      </c>
      <c r="N937" s="21">
        <f t="shared" si="86"/>
        <v>1.467368014130381E-2</v>
      </c>
      <c r="O937" s="21">
        <v>0.36739296672636496</v>
      </c>
      <c r="Q937" s="21">
        <v>18.947900000000001</v>
      </c>
      <c r="R937" s="21">
        <v>0.20463345428957266</v>
      </c>
      <c r="S937" s="21">
        <f t="shared" si="87"/>
        <v>1.0231672714478633E-2</v>
      </c>
      <c r="T937" s="21">
        <v>1.5844652094634933E-2</v>
      </c>
      <c r="V937" s="21">
        <v>74.631370000000004</v>
      </c>
      <c r="W937" s="21">
        <v>0.35945739083869976</v>
      </c>
      <c r="X937" s="21">
        <f t="shared" si="88"/>
        <v>1.7972869541934989E-2</v>
      </c>
      <c r="Y937" s="21">
        <v>0.72670705714201289</v>
      </c>
      <c r="AA937" s="21">
        <v>29.549029999999998</v>
      </c>
      <c r="AB937" s="21">
        <v>0.2490523268226047</v>
      </c>
      <c r="AC937" s="21">
        <f t="shared" si="89"/>
        <v>1.2452616341130235E-2</v>
      </c>
      <c r="AD937">
        <v>5.8058769363464879E-2</v>
      </c>
      <c r="AH937" s="12"/>
      <c r="AI937" s="12"/>
      <c r="AR937" s="12"/>
      <c r="AS937" s="12"/>
    </row>
    <row r="938" spans="2:45" x14ac:dyDescent="0.2">
      <c r="B938" s="21">
        <v>2.8336000000000001</v>
      </c>
      <c r="C938" s="21">
        <v>0.10297052555831311</v>
      </c>
      <c r="D938" s="21">
        <f t="shared" si="84"/>
        <v>5.1485262779156563E-3</v>
      </c>
      <c r="E938" s="21">
        <v>1.5866064414340516E-2</v>
      </c>
      <c r="G938" s="21">
        <v>2.1246</v>
      </c>
      <c r="H938" s="21">
        <v>7.8259295967603962E-2</v>
      </c>
      <c r="I938" s="21">
        <f t="shared" si="85"/>
        <v>3.9129647983801984E-3</v>
      </c>
      <c r="J938" s="21">
        <v>6.5094546622584976E-3</v>
      </c>
      <c r="L938" s="21">
        <v>46.713700000000003</v>
      </c>
      <c r="M938" s="21">
        <v>0.29465266169826709</v>
      </c>
      <c r="N938" s="21">
        <f t="shared" si="86"/>
        <v>1.4732633084913356E-2</v>
      </c>
      <c r="O938" s="21">
        <v>0.39769890243751127</v>
      </c>
      <c r="Q938" s="21">
        <v>18.990100000000002</v>
      </c>
      <c r="R938" s="21">
        <v>0.20472926258682225</v>
      </c>
      <c r="S938" s="21">
        <f t="shared" si="87"/>
        <v>1.0236463129341114E-2</v>
      </c>
      <c r="T938" s="21">
        <v>2.5391140187081235E-2</v>
      </c>
      <c r="V938" s="21">
        <v>74.922529999999995</v>
      </c>
      <c r="W938" s="21">
        <v>0.36063856912220815</v>
      </c>
      <c r="X938" s="21">
        <f t="shared" si="88"/>
        <v>1.8031928456110409E-2</v>
      </c>
      <c r="Y938" s="21">
        <v>0.76755893003078401</v>
      </c>
      <c r="AA938" s="21">
        <v>29.564060000000001</v>
      </c>
      <c r="AB938" s="21">
        <v>0.2491237561411983</v>
      </c>
      <c r="AC938" s="21">
        <f t="shared" si="89"/>
        <v>1.2456187807059916E-2</v>
      </c>
      <c r="AD938">
        <v>3.6547604983089954E-2</v>
      </c>
      <c r="AH938" s="12"/>
      <c r="AI938" s="12"/>
      <c r="AR938" s="12"/>
      <c r="AS938" s="12"/>
    </row>
    <row r="939" spans="2:45" x14ac:dyDescent="0.2">
      <c r="B939" s="21">
        <v>2.8506999999999998</v>
      </c>
      <c r="C939" s="21">
        <v>0.10329814778594046</v>
      </c>
      <c r="D939" s="21">
        <f t="shared" si="84"/>
        <v>5.1649073892970233E-3</v>
      </c>
      <c r="E939" s="21">
        <v>2.1653937286322818E-2</v>
      </c>
      <c r="G939" s="21">
        <v>2.1288999999999998</v>
      </c>
      <c r="H939" s="21">
        <v>7.8293527456800779E-2</v>
      </c>
      <c r="I939" s="21">
        <f t="shared" si="85"/>
        <v>3.914676372840039E-3</v>
      </c>
      <c r="J939" s="21">
        <v>1.332197432815424E-2</v>
      </c>
      <c r="L939" s="21">
        <v>47.054400000000001</v>
      </c>
      <c r="M939" s="21">
        <v>0.29589269728847573</v>
      </c>
      <c r="N939" s="21">
        <f t="shared" si="86"/>
        <v>1.4794634864423787E-2</v>
      </c>
      <c r="O939" s="21">
        <v>0.46006394446859139</v>
      </c>
      <c r="Q939" s="21">
        <v>18.959399999999999</v>
      </c>
      <c r="R939" s="21">
        <v>0.20482558053531921</v>
      </c>
      <c r="S939" s="21">
        <f t="shared" si="87"/>
        <v>1.0241279026765962E-2</v>
      </c>
      <c r="T939" s="21">
        <v>2.872545909119668E-2</v>
      </c>
      <c r="V939" s="21">
        <v>75.414280000000005</v>
      </c>
      <c r="W939" s="21">
        <v>0.3618554796718319</v>
      </c>
      <c r="X939" s="21">
        <f t="shared" si="88"/>
        <v>1.8092773983591597E-2</v>
      </c>
      <c r="Y939" s="21">
        <v>0.79427440046245867</v>
      </c>
      <c r="AA939" s="21">
        <v>29.58296</v>
      </c>
      <c r="AB939" s="21">
        <v>0.24919830984963562</v>
      </c>
      <c r="AC939" s="21">
        <f t="shared" si="89"/>
        <v>1.2459915492481781E-2</v>
      </c>
      <c r="AD939">
        <v>1.3865169670797943E-2</v>
      </c>
      <c r="AH939" s="12"/>
      <c r="AI939" s="12"/>
      <c r="AR939" s="12"/>
      <c r="AS939" s="12"/>
    </row>
    <row r="940" spans="2:45" x14ac:dyDescent="0.2">
      <c r="B940" s="21">
        <v>2.8633000000000002</v>
      </c>
      <c r="C940" s="21">
        <v>0.10363172193794258</v>
      </c>
      <c r="D940" s="21">
        <f t="shared" si="84"/>
        <v>5.1815860968971294E-3</v>
      </c>
      <c r="E940" s="21">
        <v>1.6813476737427027E-2</v>
      </c>
      <c r="G940" s="21">
        <v>2.1185</v>
      </c>
      <c r="H940" s="21">
        <v>7.8327710242044629E-2</v>
      </c>
      <c r="I940" s="21">
        <f t="shared" si="85"/>
        <v>3.9163855121022318E-3</v>
      </c>
      <c r="J940" s="21">
        <v>2.1707671455040951E-2</v>
      </c>
      <c r="L940" s="21">
        <v>47.370600000000003</v>
      </c>
      <c r="M940" s="21">
        <v>0.29717973605829601</v>
      </c>
      <c r="N940" s="21">
        <f t="shared" si="86"/>
        <v>1.4858986802914802E-2</v>
      </c>
      <c r="O940" s="21">
        <v>0.5030827138751619</v>
      </c>
      <c r="Q940" s="21">
        <v>18.923500000000001</v>
      </c>
      <c r="R940" s="21">
        <v>0.20492239019080777</v>
      </c>
      <c r="S940" s="21">
        <f t="shared" si="87"/>
        <v>1.0246119509540389E-2</v>
      </c>
      <c r="T940" s="21">
        <v>2.7664471800488356E-2</v>
      </c>
      <c r="V940" s="21">
        <v>76.017359999999996</v>
      </c>
      <c r="W940" s="21">
        <v>0.36308947810812331</v>
      </c>
      <c r="X940" s="21">
        <f t="shared" si="88"/>
        <v>1.8154473905406168E-2</v>
      </c>
      <c r="Y940" s="21">
        <v>0.8553150439633368</v>
      </c>
      <c r="AA940" s="21">
        <v>29.578790000000001</v>
      </c>
      <c r="AB940" s="21">
        <v>0.24927347042747988</v>
      </c>
      <c r="AC940" s="21">
        <f t="shared" si="89"/>
        <v>1.2463673521373994E-2</v>
      </c>
      <c r="AD940">
        <v>9.9210196048586802E-3</v>
      </c>
      <c r="AH940" s="12"/>
      <c r="AI940" s="12"/>
      <c r="AR940" s="12"/>
      <c r="AS940" s="12"/>
    </row>
    <row r="941" spans="2:45" x14ac:dyDescent="0.2">
      <c r="B941" s="21">
        <v>2.8757999999999999</v>
      </c>
      <c r="C941" s="21">
        <v>0.10397317020564438</v>
      </c>
      <c r="D941" s="21">
        <f t="shared" si="84"/>
        <v>5.1986585102822194E-3</v>
      </c>
      <c r="E941" s="21">
        <v>9.4600739954823244E-3</v>
      </c>
      <c r="G941" s="21">
        <v>2.0977999999999999</v>
      </c>
      <c r="H941" s="21">
        <v>7.8361843449279142E-2</v>
      </c>
      <c r="I941" s="21">
        <f t="shared" si="85"/>
        <v>3.9180921724639569E-3</v>
      </c>
      <c r="J941" s="21">
        <v>2.1782171608909884E-2</v>
      </c>
      <c r="L941" s="21">
        <v>47.644399999999997</v>
      </c>
      <c r="M941" s="21">
        <v>0.29850397913498361</v>
      </c>
      <c r="N941" s="21">
        <f t="shared" si="86"/>
        <v>1.4925198956749181E-2</v>
      </c>
      <c r="O941" s="21">
        <v>0.50169117991050871</v>
      </c>
      <c r="Q941" s="21">
        <v>18.9907</v>
      </c>
      <c r="R941" s="21">
        <v>0.20501967357923848</v>
      </c>
      <c r="S941" s="21">
        <f t="shared" si="87"/>
        <v>1.0250983678961925E-2</v>
      </c>
      <c r="T941" s="21">
        <v>2.4738290159184287E-2</v>
      </c>
      <c r="V941" s="21">
        <v>76.577629999999999</v>
      </c>
      <c r="W941" s="21">
        <v>0.36434823050696985</v>
      </c>
      <c r="X941" s="21">
        <f t="shared" si="88"/>
        <v>1.8217411525348493E-2</v>
      </c>
      <c r="Y941" s="21">
        <v>0.83601553781613469</v>
      </c>
      <c r="AA941" s="21">
        <v>29.560390000000002</v>
      </c>
      <c r="AB941" s="21">
        <v>0.24934824315398402</v>
      </c>
      <c r="AC941" s="21">
        <f t="shared" si="89"/>
        <v>1.2467412157699202E-2</v>
      </c>
      <c r="AD941">
        <v>1.1645592728582245E-2</v>
      </c>
      <c r="AH941" s="12"/>
      <c r="AI941" s="12"/>
      <c r="AR941" s="12"/>
      <c r="AS941" s="12"/>
    </row>
    <row r="942" spans="2:45" x14ac:dyDescent="0.2">
      <c r="B942" s="21">
        <v>2.8698000000000001</v>
      </c>
      <c r="C942" s="21">
        <v>0.10432523593193206</v>
      </c>
      <c r="D942" s="21">
        <f t="shared" si="84"/>
        <v>5.2162617965966036E-3</v>
      </c>
      <c r="E942" s="21">
        <v>6.8899927431020315E-3</v>
      </c>
      <c r="G942" s="21">
        <v>2.1579999999999999</v>
      </c>
      <c r="H942" s="21">
        <v>7.8396551344092069E-2</v>
      </c>
      <c r="I942" s="21">
        <f t="shared" si="85"/>
        <v>3.9198275672046035E-3</v>
      </c>
      <c r="J942" s="21">
        <v>2.5540595137936772E-2</v>
      </c>
      <c r="L942" s="21">
        <v>48.008299999999998</v>
      </c>
      <c r="M942" s="21">
        <v>0.29985776539837355</v>
      </c>
      <c r="N942" s="21">
        <f t="shared" si="86"/>
        <v>1.4992888269918679E-2</v>
      </c>
      <c r="O942" s="21">
        <v>0.5099717952985231</v>
      </c>
      <c r="Q942" s="21">
        <v>18.971</v>
      </c>
      <c r="R942" s="21">
        <v>0.20511741269620895</v>
      </c>
      <c r="S942" s="21">
        <f t="shared" si="87"/>
        <v>1.0255870634810448E-2</v>
      </c>
      <c r="T942" s="21">
        <v>2.7991373671186724E-2</v>
      </c>
      <c r="V942" s="21">
        <v>77.043270000000007</v>
      </c>
      <c r="W942" s="21">
        <v>0.36563599930705942</v>
      </c>
      <c r="X942" s="21">
        <f t="shared" si="88"/>
        <v>1.8281799965352973E-2</v>
      </c>
      <c r="Y942" s="21">
        <v>0.76460340839549334</v>
      </c>
      <c r="AA942" s="21">
        <v>29.565380000000001</v>
      </c>
      <c r="AB942" s="21">
        <v>0.24942362237853888</v>
      </c>
      <c r="AC942" s="21">
        <f t="shared" si="89"/>
        <v>1.2471181118926944E-2</v>
      </c>
      <c r="AD942">
        <v>9.4705939623666181E-3</v>
      </c>
      <c r="AH942" s="12"/>
      <c r="AI942" s="12"/>
      <c r="AR942" s="12"/>
      <c r="AS942" s="12"/>
    </row>
    <row r="943" spans="2:45" x14ac:dyDescent="0.2">
      <c r="B943" s="21">
        <v>2.8685999999999998</v>
      </c>
      <c r="C943" s="21">
        <v>0.10468754957781247</v>
      </c>
      <c r="D943" s="21">
        <f t="shared" si="84"/>
        <v>5.2343774788906235E-3</v>
      </c>
      <c r="E943" s="21">
        <v>1.0651760417883875E-2</v>
      </c>
      <c r="G943" s="21">
        <v>2.1215999999999999</v>
      </c>
      <c r="H943" s="21">
        <v>7.8430583146291352E-2</v>
      </c>
      <c r="I943" s="21">
        <f t="shared" si="85"/>
        <v>3.9215291573145676E-3</v>
      </c>
      <c r="J943" s="21">
        <v>2.471574397019034E-2</v>
      </c>
      <c r="L943" s="21">
        <v>48.320799999999998</v>
      </c>
      <c r="M943" s="21">
        <v>0.30123421842148501</v>
      </c>
      <c r="N943" s="21">
        <f t="shared" si="86"/>
        <v>1.5061710921074251E-2</v>
      </c>
      <c r="O943" s="21">
        <v>0.50518688126276656</v>
      </c>
      <c r="Q943" s="21">
        <v>18.9696</v>
      </c>
      <c r="R943" s="21">
        <v>0.20521558950643654</v>
      </c>
      <c r="S943" s="21">
        <f t="shared" si="87"/>
        <v>1.0260779475321828E-2</v>
      </c>
      <c r="T943" s="21">
        <v>2.0321343459525899E-2</v>
      </c>
      <c r="V943" s="21">
        <v>77.541420000000002</v>
      </c>
      <c r="W943" s="21">
        <v>0.36697417480246763</v>
      </c>
      <c r="X943" s="21">
        <f t="shared" si="88"/>
        <v>1.8348708740123381E-2</v>
      </c>
      <c r="Y943" s="21">
        <v>0.75826591238166585</v>
      </c>
      <c r="AA943" s="21">
        <v>29.556159999999998</v>
      </c>
      <c r="AB943" s="21">
        <v>0.24949708556973577</v>
      </c>
      <c r="AC943" s="21">
        <f t="shared" si="89"/>
        <v>1.247485427848679E-2</v>
      </c>
      <c r="AD943">
        <v>1.3638872020808233E-2</v>
      </c>
      <c r="AH943" s="12"/>
      <c r="AI943" s="12"/>
      <c r="AR943" s="12"/>
      <c r="AS943" s="12"/>
    </row>
    <row r="944" spans="2:45" x14ac:dyDescent="0.2">
      <c r="B944" s="21">
        <v>2.8576000000000001</v>
      </c>
      <c r="C944" s="21">
        <v>0.10505867083126669</v>
      </c>
      <c r="D944" s="21">
        <f t="shared" si="84"/>
        <v>5.2529335415633345E-3</v>
      </c>
      <c r="E944" s="21">
        <v>1.5591920984920314E-2</v>
      </c>
      <c r="G944" s="21">
        <v>2.1541999999999999</v>
      </c>
      <c r="H944" s="21">
        <v>7.8464563173784641E-2</v>
      </c>
      <c r="I944" s="21">
        <f t="shared" si="85"/>
        <v>3.9232281586892319E-3</v>
      </c>
      <c r="J944" s="21">
        <v>1.5286530018287317E-2</v>
      </c>
      <c r="L944" s="21">
        <v>48.643999999999998</v>
      </c>
      <c r="M944" s="21">
        <v>0.30262577312914507</v>
      </c>
      <c r="N944" s="21">
        <f t="shared" si="86"/>
        <v>1.5131288656457255E-2</v>
      </c>
      <c r="O944" s="21">
        <v>0.45109129120389796</v>
      </c>
      <c r="Q944" s="21">
        <v>18.993300000000001</v>
      </c>
      <c r="R944" s="21">
        <v>0.20531418594326448</v>
      </c>
      <c r="S944" s="21">
        <f t="shared" si="87"/>
        <v>1.0265709297163224E-2</v>
      </c>
      <c r="T944" s="21">
        <v>3.5250716304779349E-2</v>
      </c>
      <c r="V944" s="21">
        <v>77.950190000000006</v>
      </c>
      <c r="W944" s="21">
        <v>0.36835860170512091</v>
      </c>
      <c r="X944" s="21">
        <f t="shared" si="88"/>
        <v>1.8417930085256048E-2</v>
      </c>
      <c r="Y944" s="21">
        <v>0.78122922678301965</v>
      </c>
      <c r="AA944" s="21">
        <v>29.574480000000001</v>
      </c>
      <c r="AB944" s="21">
        <v>0.24957317907894525</v>
      </c>
      <c r="AC944" s="21">
        <f t="shared" si="89"/>
        <v>1.2478658953947263E-2</v>
      </c>
      <c r="AD944">
        <v>1.8838737484236645E-2</v>
      </c>
      <c r="AH944" s="12"/>
      <c r="AI944" s="12"/>
      <c r="AR944" s="12"/>
      <c r="AS944" s="12"/>
    </row>
    <row r="945" spans="2:45" x14ac:dyDescent="0.2">
      <c r="B945" s="21">
        <v>2.8492000000000002</v>
      </c>
      <c r="C945" s="21">
        <v>0.10543866548012913</v>
      </c>
      <c r="D945" s="21">
        <f t="shared" si="84"/>
        <v>5.2719332740064568E-3</v>
      </c>
      <c r="E945" s="21">
        <v>1.6822009392459536E-2</v>
      </c>
      <c r="G945" s="21">
        <v>2.1326000000000001</v>
      </c>
      <c r="H945" s="21">
        <v>7.8498490720574327E-2</v>
      </c>
      <c r="I945" s="21">
        <f t="shared" si="85"/>
        <v>3.9249245360287168E-3</v>
      </c>
      <c r="J945" s="21">
        <v>1.3912117020784417E-2</v>
      </c>
      <c r="L945" s="21">
        <v>48.922499999999999</v>
      </c>
      <c r="M945" s="21">
        <v>0.30402503548816562</v>
      </c>
      <c r="N945" s="21">
        <f t="shared" si="86"/>
        <v>1.5201251774408281E-2</v>
      </c>
      <c r="O945" s="21">
        <v>0.44804119565057787</v>
      </c>
      <c r="Q945" s="21">
        <v>19.019500000000001</v>
      </c>
      <c r="R945" s="21">
        <v>0.20541318390820129</v>
      </c>
      <c r="S945" s="21">
        <f t="shared" si="87"/>
        <v>1.0270659195410065E-2</v>
      </c>
      <c r="T945" s="21">
        <v>4.0541793250915635E-2</v>
      </c>
      <c r="V945" s="21">
        <v>78.51961</v>
      </c>
      <c r="W945" s="21">
        <v>0.36979093333276714</v>
      </c>
      <c r="X945" s="21">
        <f t="shared" si="88"/>
        <v>1.8489546666638358E-2</v>
      </c>
      <c r="Y945" s="21">
        <v>0.78018949568037432</v>
      </c>
      <c r="AA945" s="21">
        <v>29.590509999999998</v>
      </c>
      <c r="AB945" s="21">
        <v>0.24964987844839037</v>
      </c>
      <c r="AC945" s="21">
        <f t="shared" si="89"/>
        <v>1.248249392241952E-2</v>
      </c>
      <c r="AD945">
        <v>3.4161352871337078E-2</v>
      </c>
      <c r="AH945" s="12"/>
      <c r="AI945" s="12"/>
      <c r="AR945" s="12"/>
      <c r="AS945" s="12"/>
    </row>
    <row r="946" spans="2:45" x14ac:dyDescent="0.2">
      <c r="B946" s="21">
        <v>2.8906000000000001</v>
      </c>
      <c r="C946" s="21">
        <v>0.1058273855509934</v>
      </c>
      <c r="D946" s="21">
        <f t="shared" si="84"/>
        <v>5.2913692775496705E-3</v>
      </c>
      <c r="E946" s="21">
        <v>2.3654766961439228E-2</v>
      </c>
      <c r="G946" s="21">
        <v>2.1473</v>
      </c>
      <c r="H946" s="21">
        <v>7.8532364991967626E-2</v>
      </c>
      <c r="I946" s="21">
        <f t="shared" si="85"/>
        <v>3.9266182495983817E-3</v>
      </c>
      <c r="J946" s="21">
        <v>9.0245775524397213E-3</v>
      </c>
      <c r="L946" s="21">
        <v>49.129199999999997</v>
      </c>
      <c r="M946" s="21">
        <v>0.30542734322708825</v>
      </c>
      <c r="N946" s="21">
        <f t="shared" si="86"/>
        <v>1.5271367161354413E-2</v>
      </c>
      <c r="O946" s="21">
        <v>0.4368348807043691</v>
      </c>
      <c r="Q946" s="21">
        <v>19.052800000000001</v>
      </c>
      <c r="R946" s="21">
        <v>0.20551256527049264</v>
      </c>
      <c r="S946" s="21">
        <f t="shared" si="87"/>
        <v>1.0275628263524633E-2</v>
      </c>
      <c r="T946" s="21">
        <v>5.6826340723294844E-2</v>
      </c>
      <c r="V946" s="21">
        <v>79.021929999999998</v>
      </c>
      <c r="W946" s="21">
        <v>0.37125695618001631</v>
      </c>
      <c r="X946" s="21">
        <f t="shared" si="88"/>
        <v>1.8562847809000815E-2</v>
      </c>
      <c r="Y946" s="21">
        <v>0.77232478626546608</v>
      </c>
      <c r="AA946" s="21">
        <v>29.602789999999999</v>
      </c>
      <c r="AB946" s="21">
        <v>0.24972618910861707</v>
      </c>
      <c r="AC946" s="21">
        <f t="shared" si="89"/>
        <v>1.2486309455430854E-2</v>
      </c>
      <c r="AD946">
        <v>5.1385567331693666E-2</v>
      </c>
      <c r="AH946" s="12"/>
      <c r="AI946" s="12"/>
      <c r="AR946" s="12"/>
      <c r="AS946" s="12"/>
    </row>
    <row r="947" spans="2:45" x14ac:dyDescent="0.2">
      <c r="B947" s="21">
        <v>2.8809999999999998</v>
      </c>
      <c r="C947" s="21">
        <v>0.10622562820027853</v>
      </c>
      <c r="D947" s="21">
        <f t="shared" si="84"/>
        <v>5.3112814100139266E-3</v>
      </c>
      <c r="E947" s="21">
        <v>2.163099627848886E-2</v>
      </c>
      <c r="G947" s="21">
        <v>2.1516999999999999</v>
      </c>
      <c r="H947" s="21">
        <v>7.8566185191720705E-2</v>
      </c>
      <c r="I947" s="21">
        <f t="shared" si="85"/>
        <v>3.9283092595860354E-3</v>
      </c>
      <c r="J947" s="21">
        <v>1.2152489456897314E-2</v>
      </c>
      <c r="L947" s="21">
        <v>49.490699999999997</v>
      </c>
      <c r="M947" s="21">
        <v>0.30683453667603261</v>
      </c>
      <c r="N947" s="21">
        <f t="shared" si="86"/>
        <v>1.5341726833801632E-2</v>
      </c>
      <c r="O947" s="21">
        <v>0.48099953950082025</v>
      </c>
      <c r="Q947" s="21">
        <v>19.067399999999999</v>
      </c>
      <c r="R947" s="21">
        <v>0.20561231186672668</v>
      </c>
      <c r="S947" s="21">
        <f t="shared" si="87"/>
        <v>1.0280615593336335E-2</v>
      </c>
      <c r="T947" s="21">
        <v>6.3546652154145747E-2</v>
      </c>
      <c r="V947" s="21">
        <v>79.46996</v>
      </c>
      <c r="W947" s="21">
        <v>0.37276776760852892</v>
      </c>
      <c r="X947" s="21">
        <f t="shared" si="88"/>
        <v>1.8638388380426446E-2</v>
      </c>
      <c r="Y947" s="21">
        <v>0.77362781450772511</v>
      </c>
      <c r="AA947" s="21">
        <v>29.64659</v>
      </c>
      <c r="AB947" s="21">
        <v>0.24980057952567863</v>
      </c>
      <c r="AC947" s="21">
        <f t="shared" si="89"/>
        <v>1.2490028976283932E-2</v>
      </c>
      <c r="AD947">
        <v>6.7338359201870188E-2</v>
      </c>
      <c r="AH947" s="12"/>
      <c r="AI947" s="12"/>
      <c r="AR947" s="12"/>
      <c r="AS947" s="12"/>
    </row>
    <row r="948" spans="2:45" x14ac:dyDescent="0.2">
      <c r="B948" s="21">
        <v>2.9068000000000001</v>
      </c>
      <c r="C948" s="21">
        <v>0.10663525611680669</v>
      </c>
      <c r="D948" s="21">
        <f t="shared" si="84"/>
        <v>5.3317628058403349E-3</v>
      </c>
      <c r="E948" s="21">
        <v>1.0728466805653101E-2</v>
      </c>
      <c r="G948" s="21">
        <v>2.1539999999999999</v>
      </c>
      <c r="H948" s="21">
        <v>7.8599950696999502E-2</v>
      </c>
      <c r="I948" s="21">
        <f t="shared" si="85"/>
        <v>3.9299975348499753E-3</v>
      </c>
      <c r="J948" s="21">
        <v>1.8562408248931423E-2</v>
      </c>
      <c r="L948" s="21">
        <v>49.737400000000001</v>
      </c>
      <c r="M948" s="21">
        <v>0.30825046846847703</v>
      </c>
      <c r="N948" s="21">
        <f t="shared" si="86"/>
        <v>1.5412523423423852E-2</v>
      </c>
      <c r="O948" s="21">
        <v>0.51273275397618345</v>
      </c>
      <c r="Q948" s="21">
        <v>19.142700000000001</v>
      </c>
      <c r="R948" s="21">
        <v>0.20571240550047276</v>
      </c>
      <c r="S948" s="21">
        <f t="shared" si="87"/>
        <v>1.0285620275023638E-2</v>
      </c>
      <c r="T948" s="21">
        <v>6.0952711178420729E-2</v>
      </c>
      <c r="V948" s="21">
        <v>79.913690000000003</v>
      </c>
      <c r="W948" s="21">
        <v>0.37431487405773023</v>
      </c>
      <c r="X948" s="21">
        <f t="shared" si="88"/>
        <v>1.8715743702886513E-2</v>
      </c>
      <c r="Y948" s="21">
        <v>0.84584231237270036</v>
      </c>
      <c r="AA948" s="21">
        <v>29.70166</v>
      </c>
      <c r="AB948" s="21">
        <v>0.24987810003650482</v>
      </c>
      <c r="AC948" s="21">
        <f t="shared" si="89"/>
        <v>1.2493905001825241E-2</v>
      </c>
      <c r="AD948">
        <v>8.6954875941490581E-2</v>
      </c>
      <c r="AH948" s="12"/>
      <c r="AI948" s="12"/>
      <c r="AR948" s="12"/>
      <c r="AS948" s="12"/>
    </row>
    <row r="949" spans="2:45" x14ac:dyDescent="0.2">
      <c r="B949" s="21">
        <v>2.8934000000000002</v>
      </c>
      <c r="C949" s="21">
        <v>0.10705702756700644</v>
      </c>
      <c r="D949" s="21">
        <f t="shared" si="84"/>
        <v>5.352851378350322E-3</v>
      </c>
      <c r="E949" s="21">
        <v>1.4184921571866451E-2</v>
      </c>
      <c r="G949" s="21">
        <v>2.1265999999999998</v>
      </c>
      <c r="H949" s="21">
        <v>7.863366062133835E-2</v>
      </c>
      <c r="I949" s="21">
        <f t="shared" si="85"/>
        <v>3.9316830310669173E-3</v>
      </c>
      <c r="J949" s="21">
        <v>3.9750760999004785E-2</v>
      </c>
      <c r="L949" s="21">
        <v>50.132100000000001</v>
      </c>
      <c r="M949" s="21">
        <v>0.30970169495258343</v>
      </c>
      <c r="N949" s="21">
        <f t="shared" si="86"/>
        <v>1.5485084747629172E-2</v>
      </c>
      <c r="O949" s="21">
        <v>0.49102110443442348</v>
      </c>
      <c r="Q949" s="21">
        <v>19.1707</v>
      </c>
      <c r="R949" s="21">
        <v>0.20581282794195244</v>
      </c>
      <c r="S949" s="21">
        <f t="shared" si="87"/>
        <v>1.0290641397097622E-2</v>
      </c>
      <c r="T949" s="21">
        <v>5.2424450402460264E-2</v>
      </c>
      <c r="V949" s="21">
        <v>80.516329999999996</v>
      </c>
      <c r="W949" s="21">
        <v>0.37590623842168142</v>
      </c>
      <c r="X949" s="21">
        <f t="shared" si="88"/>
        <v>1.8795311921084072E-2</v>
      </c>
      <c r="Y949" s="21">
        <v>0.88952753562214137</v>
      </c>
      <c r="AA949" s="21">
        <v>29.75019</v>
      </c>
      <c r="AB949" s="21">
        <v>0.24995572842993757</v>
      </c>
      <c r="AC949" s="21">
        <f t="shared" si="89"/>
        <v>1.2497786421496879E-2</v>
      </c>
      <c r="AD949">
        <v>8.9472579319029466E-2</v>
      </c>
      <c r="AH949" s="12"/>
      <c r="AI949" s="12"/>
      <c r="AR949" s="12"/>
      <c r="AS949" s="12"/>
    </row>
    <row r="950" spans="2:45" x14ac:dyDescent="0.2">
      <c r="B950" s="21">
        <v>2.9051999999999998</v>
      </c>
      <c r="C950" s="21">
        <v>0.10749114990294119</v>
      </c>
      <c r="D950" s="21">
        <f t="shared" si="84"/>
        <v>5.3745574951470599E-3</v>
      </c>
      <c r="E950" s="21">
        <v>1.6945854950400054E-2</v>
      </c>
      <c r="G950" s="21">
        <v>2.1112000000000002</v>
      </c>
      <c r="H950" s="21">
        <v>7.8667314251723006E-2</v>
      </c>
      <c r="I950" s="21">
        <f t="shared" si="85"/>
        <v>3.9333657125861501E-3</v>
      </c>
      <c r="J950" s="21">
        <v>4.059578795885109E-2</v>
      </c>
      <c r="L950" s="21">
        <v>50.427</v>
      </c>
      <c r="M950" s="21">
        <v>0.31120869640970561</v>
      </c>
      <c r="N950" s="21">
        <f t="shared" si="86"/>
        <v>1.5560434820485282E-2</v>
      </c>
      <c r="O950" s="21">
        <v>0.54570311342340705</v>
      </c>
      <c r="Q950" s="21">
        <v>19.1877</v>
      </c>
      <c r="R950" s="21">
        <v>0.20591356092774596</v>
      </c>
      <c r="S950" s="21">
        <f t="shared" si="87"/>
        <v>1.0295678046387299E-2</v>
      </c>
      <c r="T950" s="21">
        <v>2.6826759028998632E-2</v>
      </c>
      <c r="V950" s="21">
        <v>81.162589999999994</v>
      </c>
      <c r="W950" s="21">
        <v>0.37752561196806356</v>
      </c>
      <c r="X950" s="21">
        <f t="shared" si="88"/>
        <v>1.887628059840318E-2</v>
      </c>
      <c r="Y950" s="21">
        <v>0.95580029670428679</v>
      </c>
      <c r="AA950" s="21">
        <v>29.824719999999999</v>
      </c>
      <c r="AB950" s="21">
        <v>0.25003396162606001</v>
      </c>
      <c r="AC950" s="21">
        <f t="shared" si="89"/>
        <v>1.2501698081303001E-2</v>
      </c>
      <c r="AD950">
        <v>7.2158277903508844E-2</v>
      </c>
      <c r="AH950" s="12"/>
      <c r="AI950" s="12"/>
      <c r="AR950" s="12"/>
      <c r="AS950" s="12"/>
    </row>
    <row r="951" spans="2:45" x14ac:dyDescent="0.2">
      <c r="B951" s="21">
        <v>2.9182000000000001</v>
      </c>
      <c r="C951" s="21">
        <v>0.10793783231622574</v>
      </c>
      <c r="D951" s="21">
        <f t="shared" si="84"/>
        <v>5.3968916158112874E-3</v>
      </c>
      <c r="E951" s="21">
        <v>2.2261221889195552E-2</v>
      </c>
      <c r="G951" s="21">
        <v>2.2153</v>
      </c>
      <c r="H951" s="21">
        <v>7.8700910961547146E-2</v>
      </c>
      <c r="I951" s="21">
        <f t="shared" si="85"/>
        <v>3.9350455480773577E-3</v>
      </c>
      <c r="J951" s="21">
        <v>4.0710723403054379E-2</v>
      </c>
      <c r="L951" s="21">
        <v>50.694800000000001</v>
      </c>
      <c r="M951" s="21">
        <v>0.31272675047694004</v>
      </c>
      <c r="N951" s="21">
        <f t="shared" si="86"/>
        <v>1.5636337523847004E-2</v>
      </c>
      <c r="O951" s="21">
        <v>0.56183805495890082</v>
      </c>
      <c r="Q951" s="21">
        <v>19.1982</v>
      </c>
      <c r="R951" s="21">
        <v>0.20601458616052931</v>
      </c>
      <c r="S951" s="21">
        <f t="shared" si="87"/>
        <v>1.0300729308026467E-2</v>
      </c>
      <c r="T951" s="21">
        <v>2.764422181939653E-2</v>
      </c>
      <c r="V951" s="21">
        <v>81.653400000000005</v>
      </c>
      <c r="W951" s="21">
        <v>0.37915191470389759</v>
      </c>
      <c r="X951" s="21">
        <f t="shared" si="88"/>
        <v>1.8957595735194881E-2</v>
      </c>
      <c r="Y951" s="21">
        <v>1.0274938280690589</v>
      </c>
      <c r="AA951" s="21">
        <v>29.867190000000001</v>
      </c>
      <c r="AB951" s="21">
        <v>0.25010927603991362</v>
      </c>
      <c r="AC951" s="21">
        <f t="shared" si="89"/>
        <v>1.2505463801995681E-2</v>
      </c>
      <c r="AD951">
        <v>5.5675352086898014E-2</v>
      </c>
      <c r="AH951" s="12"/>
      <c r="AI951" s="12"/>
      <c r="AR951" s="12"/>
      <c r="AS951" s="12"/>
    </row>
    <row r="952" spans="2:45" x14ac:dyDescent="0.2">
      <c r="B952" s="21">
        <v>2.9382999999999999</v>
      </c>
      <c r="C952" s="21">
        <v>0.10839880382652478</v>
      </c>
      <c r="D952" s="21">
        <f t="shared" si="84"/>
        <v>5.4199401913262394E-3</v>
      </c>
      <c r="E952" s="21">
        <v>1.7132191920475406E-2</v>
      </c>
      <c r="G952" s="21">
        <v>2.1701999999999999</v>
      </c>
      <c r="H952" s="21">
        <v>7.8735073216493534E-2</v>
      </c>
      <c r="I952" s="21">
        <f t="shared" si="85"/>
        <v>3.9367536608246765E-3</v>
      </c>
      <c r="J952" s="21">
        <v>4.2943975130395169E-2</v>
      </c>
      <c r="L952" s="21">
        <v>51.173400000000001</v>
      </c>
      <c r="M952" s="21">
        <v>0.31420978109995717</v>
      </c>
      <c r="N952" s="21">
        <f t="shared" si="86"/>
        <v>1.5710489054997858E-2</v>
      </c>
      <c r="O952" s="21">
        <v>0.58989834039434252</v>
      </c>
      <c r="Q952" s="21">
        <v>19.212199999999999</v>
      </c>
      <c r="R952" s="21">
        <v>0.20611588530884742</v>
      </c>
      <c r="S952" s="21">
        <f t="shared" si="87"/>
        <v>1.0305794265442371E-2</v>
      </c>
      <c r="T952" s="21">
        <v>4.0947612873036554E-2</v>
      </c>
      <c r="V952" s="21">
        <v>82.364310000000003</v>
      </c>
      <c r="W952" s="21">
        <v>0.38080170223741161</v>
      </c>
      <c r="X952" s="21">
        <f t="shared" si="88"/>
        <v>1.9040085111870581E-2</v>
      </c>
      <c r="Y952" s="21">
        <v>1.1055276326352044</v>
      </c>
      <c r="AA952" s="21">
        <v>29.8596</v>
      </c>
      <c r="AB952" s="21">
        <v>0.25018822021461268</v>
      </c>
      <c r="AC952" s="21">
        <f t="shared" si="89"/>
        <v>1.2509411010730635E-2</v>
      </c>
      <c r="AD952">
        <v>2.807553205194948E-2</v>
      </c>
      <c r="AH952" s="12"/>
      <c r="AI952" s="12"/>
      <c r="AR952" s="12"/>
      <c r="AS952" s="12"/>
    </row>
    <row r="953" spans="2:45" x14ac:dyDescent="0.2">
      <c r="B953" s="21">
        <v>2.9468000000000001</v>
      </c>
      <c r="C953" s="21">
        <v>0.1088728128538444</v>
      </c>
      <c r="D953" s="21">
        <f t="shared" si="84"/>
        <v>5.4436406426922202E-3</v>
      </c>
      <c r="E953" s="21">
        <v>1.4554277721687141E-2</v>
      </c>
      <c r="G953" s="21">
        <v>2.1629</v>
      </c>
      <c r="H953" s="21">
        <v>7.8768553354338078E-2</v>
      </c>
      <c r="I953" s="21">
        <f t="shared" si="85"/>
        <v>3.9384276677169039E-3</v>
      </c>
      <c r="J953" s="21">
        <v>4.2842000420148449E-2</v>
      </c>
      <c r="L953" s="21">
        <v>51.526200000000003</v>
      </c>
      <c r="M953" s="21">
        <v>0.31568231969791005</v>
      </c>
      <c r="N953" s="21">
        <f t="shared" si="86"/>
        <v>1.5784115984895503E-2</v>
      </c>
      <c r="O953" s="21">
        <v>0.64051338549635317</v>
      </c>
      <c r="Q953" s="21">
        <v>19.2439</v>
      </c>
      <c r="R953" s="21">
        <v>0.20621744000692074</v>
      </c>
      <c r="S953" s="21">
        <f t="shared" si="87"/>
        <v>1.0310872000346038E-2</v>
      </c>
      <c r="T953" s="21">
        <v>3.5007670588030532E-2</v>
      </c>
      <c r="V953" s="21">
        <v>83.154030000000006</v>
      </c>
      <c r="W953" s="21">
        <v>0.38249754232002336</v>
      </c>
      <c r="X953" s="21">
        <f t="shared" si="88"/>
        <v>1.9124877116001169E-2</v>
      </c>
      <c r="Y953" s="21">
        <v>1.101902925161736</v>
      </c>
      <c r="AA953" s="21">
        <v>29.894580000000001</v>
      </c>
      <c r="AB953" s="21">
        <v>0.25026727145017952</v>
      </c>
      <c r="AC953" s="21">
        <f t="shared" si="89"/>
        <v>1.2513363572508977E-2</v>
      </c>
      <c r="AD953">
        <v>1.9129113413851689E-2</v>
      </c>
      <c r="AH953" s="12"/>
      <c r="AI953" s="12"/>
      <c r="AR953" s="12"/>
      <c r="AS953" s="12"/>
    </row>
    <row r="954" spans="2:45" x14ac:dyDescent="0.2">
      <c r="B954" s="21">
        <v>2.9384000000000001</v>
      </c>
      <c r="C954" s="21">
        <v>0.10935687744653476</v>
      </c>
      <c r="D954" s="21">
        <f t="shared" si="84"/>
        <v>5.4678438723267386E-3</v>
      </c>
      <c r="E954" s="21">
        <v>1.0736992130014807E-2</v>
      </c>
      <c r="G954" s="21">
        <v>2.1158999999999999</v>
      </c>
      <c r="H954" s="21">
        <v>7.8801974157950191E-2</v>
      </c>
      <c r="I954" s="21">
        <f t="shared" si="85"/>
        <v>3.9400987078975101E-3</v>
      </c>
      <c r="J954" s="21">
        <v>2.7441884046107295E-2</v>
      </c>
      <c r="L954" s="21">
        <v>51.871499999999997</v>
      </c>
      <c r="M954" s="21">
        <v>0.31717095218058855</v>
      </c>
      <c r="N954" s="21">
        <f t="shared" si="86"/>
        <v>1.5858547609029428E-2</v>
      </c>
      <c r="O954" s="21">
        <v>0.60278268638042298</v>
      </c>
      <c r="Q954" s="21">
        <v>19.288900000000002</v>
      </c>
      <c r="R954" s="21">
        <v>0.20631923185448303</v>
      </c>
      <c r="S954" s="21">
        <f t="shared" si="87"/>
        <v>1.0315961592724153E-2</v>
      </c>
      <c r="T954" s="21">
        <v>3.0314897327881989E-2</v>
      </c>
      <c r="V954" s="21">
        <v>83.897009999999995</v>
      </c>
      <c r="W954" s="21">
        <v>0.38428380959690778</v>
      </c>
      <c r="X954" s="21">
        <f t="shared" si="88"/>
        <v>1.9214190479845392E-2</v>
      </c>
      <c r="Y954" s="21">
        <v>1.0182416799954688</v>
      </c>
      <c r="AA954" s="21">
        <v>29.890460000000001</v>
      </c>
      <c r="AB954" s="21">
        <v>0.25034389775642535</v>
      </c>
      <c r="AC954" s="21">
        <f t="shared" si="89"/>
        <v>1.2517194887821268E-2</v>
      </c>
      <c r="AD954">
        <v>1.7646203557705881E-2</v>
      </c>
      <c r="AH954" s="12"/>
      <c r="AI954" s="12"/>
      <c r="AR954" s="12"/>
      <c r="AS954" s="12"/>
    </row>
    <row r="955" spans="2:45" x14ac:dyDescent="0.2">
      <c r="B955" s="21">
        <v>2.9579</v>
      </c>
      <c r="C955" s="21">
        <v>0.10985052076767525</v>
      </c>
      <c r="D955" s="21">
        <f t="shared" si="84"/>
        <v>5.4925260383837625E-3</v>
      </c>
      <c r="E955" s="21">
        <v>1.3857380704880627E-2</v>
      </c>
      <c r="G955" s="21">
        <v>2.1116000000000001</v>
      </c>
      <c r="H955" s="21">
        <v>7.8835334820141476E-2</v>
      </c>
      <c r="I955" s="21">
        <f t="shared" si="85"/>
        <v>3.9417667410070736E-3</v>
      </c>
      <c r="J955" s="21">
        <v>2.0953877922713977E-2</v>
      </c>
      <c r="L955" s="21">
        <v>52.366500000000002</v>
      </c>
      <c r="M955" s="21">
        <v>0.31862400715429928</v>
      </c>
      <c r="N955" s="21">
        <f t="shared" si="86"/>
        <v>1.5931200357714965E-2</v>
      </c>
      <c r="O955" s="21">
        <v>0.6287262878232468</v>
      </c>
      <c r="Q955" s="21">
        <v>19.243400000000001</v>
      </c>
      <c r="R955" s="21">
        <v>0.20642124241665735</v>
      </c>
      <c r="S955" s="21">
        <f t="shared" si="87"/>
        <v>1.0321062120832869E-2</v>
      </c>
      <c r="T955" s="21">
        <v>2.355710084029913E-2</v>
      </c>
      <c r="V955" s="21">
        <v>84.359269999999995</v>
      </c>
      <c r="W955" s="21">
        <v>0.38618700987238608</v>
      </c>
      <c r="X955" s="21">
        <f t="shared" si="88"/>
        <v>1.9309350493619305E-2</v>
      </c>
      <c r="Y955" s="21">
        <v>0.9441711772078164</v>
      </c>
      <c r="AA955" s="21">
        <v>29.90484</v>
      </c>
      <c r="AB955" s="21">
        <v>0.25042365866961414</v>
      </c>
      <c r="AC955" s="21">
        <f t="shared" si="89"/>
        <v>1.2521182933480708E-2</v>
      </c>
      <c r="AD955">
        <v>6.2055765243848203E-3</v>
      </c>
      <c r="AH955" s="12"/>
      <c r="AI955" s="12"/>
      <c r="AR955" s="12"/>
      <c r="AS955" s="12"/>
    </row>
    <row r="956" spans="2:45" x14ac:dyDescent="0.2">
      <c r="B956" s="21">
        <v>2.9613</v>
      </c>
      <c r="C956" s="21">
        <v>0.11035427416901998</v>
      </c>
      <c r="D956" s="21">
        <f t="shared" si="84"/>
        <v>5.5177137084509997E-3</v>
      </c>
      <c r="E956" s="21">
        <v>1.461136543927358E-2</v>
      </c>
      <c r="G956" s="21">
        <v>2.1248</v>
      </c>
      <c r="H956" s="21">
        <v>7.8868634708236532E-2</v>
      </c>
      <c r="I956" s="21">
        <f t="shared" si="85"/>
        <v>3.9434317354118268E-3</v>
      </c>
      <c r="J956" s="21">
        <v>1.9427866583853131E-2</v>
      </c>
      <c r="L956" s="21">
        <v>52.654299999999999</v>
      </c>
      <c r="M956" s="21">
        <v>0.31999035709509993</v>
      </c>
      <c r="N956" s="21">
        <f t="shared" si="86"/>
        <v>1.5999517854754997E-2</v>
      </c>
      <c r="O956" s="21">
        <v>0.65603696008685375</v>
      </c>
      <c r="Q956" s="21">
        <v>19.276399999999999</v>
      </c>
      <c r="R956" s="21">
        <v>0.2065234532238617</v>
      </c>
      <c r="S956" s="21">
        <f t="shared" si="87"/>
        <v>1.0326172661193086E-2</v>
      </c>
      <c r="T956" s="21">
        <v>2.4042940751913461E-2</v>
      </c>
      <c r="V956" s="21">
        <v>84.966200000000001</v>
      </c>
      <c r="W956" s="21">
        <v>0.38823808980899505</v>
      </c>
      <c r="X956" s="21">
        <f t="shared" si="88"/>
        <v>1.9411904490449754E-2</v>
      </c>
      <c r="Y956" s="21">
        <v>1.0035204731494034</v>
      </c>
      <c r="AA956" s="21">
        <v>29.898969999999998</v>
      </c>
      <c r="AB956" s="21">
        <v>0.25050302901431964</v>
      </c>
      <c r="AC956" s="21">
        <f t="shared" si="89"/>
        <v>1.2525151450715984E-2</v>
      </c>
      <c r="AD956">
        <v>1.4241324376616561E-2</v>
      </c>
      <c r="AH956" s="12"/>
      <c r="AI956" s="12"/>
      <c r="AR956" s="12"/>
      <c r="AS956" s="12"/>
    </row>
    <row r="957" spans="2:45" x14ac:dyDescent="0.2">
      <c r="B957" s="21">
        <v>2.9744999999999999</v>
      </c>
      <c r="C957" s="21">
        <v>0.11087196365130164</v>
      </c>
      <c r="D957" s="21">
        <f t="shared" si="84"/>
        <v>5.5435981825650823E-3</v>
      </c>
      <c r="E957" s="21">
        <v>1.1748702055971984E-2</v>
      </c>
      <c r="G957" s="21">
        <v>2.1408</v>
      </c>
      <c r="H957" s="21">
        <v>7.8901873012714091E-2</v>
      </c>
      <c r="I957" s="21">
        <f t="shared" si="85"/>
        <v>3.9450936506357044E-3</v>
      </c>
      <c r="J957" s="21">
        <v>1.8196922816784051E-2</v>
      </c>
      <c r="L957" s="21">
        <v>53.118000000000002</v>
      </c>
      <c r="M957" s="21">
        <v>0.32132572526879921</v>
      </c>
      <c r="N957" s="21">
        <f t="shared" si="86"/>
        <v>1.606628626343996E-2</v>
      </c>
      <c r="O957" s="21">
        <v>0.68955554743617198</v>
      </c>
      <c r="Q957" s="21">
        <v>19.235299999999999</v>
      </c>
      <c r="R957" s="21">
        <v>0.20662584577175169</v>
      </c>
      <c r="S957" s="21">
        <f t="shared" si="87"/>
        <v>1.0331292288587585E-2</v>
      </c>
      <c r="T957" s="21">
        <v>2.6027235734898423E-2</v>
      </c>
      <c r="V957" s="21">
        <v>85.599279999999993</v>
      </c>
      <c r="W957" s="21">
        <v>0.39044727687412151</v>
      </c>
      <c r="X957" s="21">
        <f t="shared" si="88"/>
        <v>1.9522363843706078E-2</v>
      </c>
      <c r="Y957" s="21">
        <v>1.1335065665756001</v>
      </c>
      <c r="AA957" s="21">
        <v>29.89012</v>
      </c>
      <c r="AB957" s="21">
        <v>0.2505809651602301</v>
      </c>
      <c r="AC957" s="21">
        <f t="shared" si="89"/>
        <v>1.2529048258011505E-2</v>
      </c>
      <c r="AD957">
        <v>1.2746301424335575E-2</v>
      </c>
      <c r="AH957" s="12"/>
      <c r="AI957" s="12"/>
      <c r="AR957" s="12"/>
      <c r="AS957" s="12"/>
    </row>
    <row r="958" spans="2:45" x14ac:dyDescent="0.2">
      <c r="B958" s="21">
        <v>2.9733000000000001</v>
      </c>
      <c r="C958" s="21">
        <v>0.11140475863928893</v>
      </c>
      <c r="D958" s="21">
        <f t="shared" si="84"/>
        <v>5.570237931964447E-3</v>
      </c>
      <c r="E958" s="21">
        <v>1.3359565861209647E-2</v>
      </c>
      <c r="G958" s="21">
        <v>2.1587999999999998</v>
      </c>
      <c r="H958" s="21">
        <v>7.8934426351008793E-2</v>
      </c>
      <c r="I958" s="21">
        <f t="shared" si="85"/>
        <v>3.9467213175504402E-3</v>
      </c>
      <c r="J958" s="21">
        <v>1.6063249982491042E-2</v>
      </c>
      <c r="L958" s="21">
        <v>53.564999999999998</v>
      </c>
      <c r="M958" s="21">
        <v>0.32271172530410569</v>
      </c>
      <c r="N958" s="21">
        <f t="shared" si="86"/>
        <v>1.6135586265205285E-2</v>
      </c>
      <c r="O958" s="21">
        <v>0.78142861030295097</v>
      </c>
      <c r="Q958" s="21">
        <v>19.2408</v>
      </c>
      <c r="R958" s="21">
        <v>0.20672840152119654</v>
      </c>
      <c r="S958" s="21">
        <f t="shared" si="87"/>
        <v>1.0336420076059828E-2</v>
      </c>
      <c r="T958" s="21">
        <v>2.5634683536178034E-2</v>
      </c>
      <c r="V958" s="21">
        <v>86.433109999999999</v>
      </c>
      <c r="W958" s="21">
        <v>0.39279981773216166</v>
      </c>
      <c r="X958" s="21">
        <f t="shared" si="88"/>
        <v>1.9639990886608085E-2</v>
      </c>
      <c r="Y958" s="21">
        <v>1.181071269716609</v>
      </c>
      <c r="AA958" s="21">
        <v>29.924800000000001</v>
      </c>
      <c r="AB958" s="21">
        <v>0.25066154086658193</v>
      </c>
      <c r="AC958" s="21">
        <f t="shared" si="89"/>
        <v>1.2533077043329097E-2</v>
      </c>
      <c r="AD958">
        <v>1.7756399691379078E-2</v>
      </c>
      <c r="AH958" s="12"/>
      <c r="AI958" s="12"/>
      <c r="AR958" s="12"/>
      <c r="AS958" s="12"/>
    </row>
    <row r="959" spans="2:45" x14ac:dyDescent="0.2">
      <c r="B959" s="21">
        <v>2.9874000000000001</v>
      </c>
      <c r="C959" s="21">
        <v>0.11195042119641696</v>
      </c>
      <c r="D959" s="21">
        <f t="shared" si="84"/>
        <v>5.5975210598208482E-3</v>
      </c>
      <c r="E959" s="21">
        <v>1.6578992731767443E-2</v>
      </c>
      <c r="G959" s="21">
        <v>2.1242000000000001</v>
      </c>
      <c r="H959" s="21">
        <v>7.8967539200678213E-2</v>
      </c>
      <c r="I959" s="21">
        <f t="shared" si="85"/>
        <v>3.9483769600339108E-3</v>
      </c>
      <c r="J959" s="21">
        <v>2.0706689740274706E-2</v>
      </c>
      <c r="L959" s="21">
        <v>54.0824</v>
      </c>
      <c r="M959" s="21">
        <v>0.32418905926252839</v>
      </c>
      <c r="N959" s="21">
        <f t="shared" si="86"/>
        <v>1.6209452963126422E-2</v>
      </c>
      <c r="O959" s="21">
        <v>0.78639467699114007</v>
      </c>
      <c r="Q959" s="21">
        <v>19.294699999999999</v>
      </c>
      <c r="R959" s="21">
        <v>0.20683110189828841</v>
      </c>
      <c r="S959" s="21">
        <f t="shared" si="87"/>
        <v>1.0341555094914421E-2</v>
      </c>
      <c r="T959" s="21">
        <v>3.1446987137085096E-2</v>
      </c>
      <c r="V959" s="21">
        <v>87.202150000000003</v>
      </c>
      <c r="W959" s="21">
        <v>0.39526351824300832</v>
      </c>
      <c r="X959" s="21">
        <f t="shared" si="88"/>
        <v>1.9763175912150419E-2</v>
      </c>
      <c r="Y959" s="21">
        <v>1.1926831750636919</v>
      </c>
      <c r="AA959" s="21">
        <v>29.905419999999999</v>
      </c>
      <c r="AB959" s="21">
        <v>0.25074222236982585</v>
      </c>
      <c r="AC959" s="21">
        <f t="shared" si="89"/>
        <v>1.2537111118491293E-2</v>
      </c>
      <c r="AD959">
        <v>4.1006443761926449E-2</v>
      </c>
      <c r="AH959" s="12"/>
      <c r="AI959" s="12"/>
      <c r="AR959" s="12"/>
      <c r="AS959" s="12"/>
    </row>
    <row r="960" spans="2:45" x14ac:dyDescent="0.2">
      <c r="B960" s="21">
        <v>2.9956999999999998</v>
      </c>
      <c r="C960" s="21">
        <v>0.11250390489059252</v>
      </c>
      <c r="D960" s="21">
        <f t="shared" si="84"/>
        <v>5.6251952445296261E-3</v>
      </c>
      <c r="E960" s="21">
        <v>1.7440384170080602E-2</v>
      </c>
      <c r="G960" s="21">
        <v>2.1541000000000001</v>
      </c>
      <c r="H960" s="21">
        <v>7.9000588207003355E-2</v>
      </c>
      <c r="I960" s="21">
        <f t="shared" si="85"/>
        <v>3.9500294103501678E-3</v>
      </c>
      <c r="J960" s="21">
        <v>2.2269104158003268E-2</v>
      </c>
      <c r="L960" s="21">
        <v>54.640500000000003</v>
      </c>
      <c r="M960" s="21">
        <v>0.32581338022869172</v>
      </c>
      <c r="N960" s="21">
        <f t="shared" si="86"/>
        <v>1.6290669011434587E-2</v>
      </c>
      <c r="O960" s="21">
        <v>0.7855417926501429</v>
      </c>
      <c r="Q960" s="21">
        <v>19.277200000000001</v>
      </c>
      <c r="R960" s="21">
        <v>0.20693392829438789</v>
      </c>
      <c r="S960" s="21">
        <f t="shared" si="87"/>
        <v>1.0346696414719395E-2</v>
      </c>
      <c r="T960" s="21">
        <v>2.4834894805494653E-2</v>
      </c>
      <c r="V960" s="21">
        <v>87.896709999999999</v>
      </c>
      <c r="W960" s="21">
        <v>0.39778053785895318</v>
      </c>
      <c r="X960" s="21">
        <f t="shared" si="88"/>
        <v>1.9889026892947661E-2</v>
      </c>
      <c r="Y960" s="21">
        <v>1.1299654449229837</v>
      </c>
      <c r="AA960" s="21">
        <v>29.932469999999999</v>
      </c>
      <c r="AB960" s="21">
        <v>0.25082096927074227</v>
      </c>
      <c r="AC960" s="21">
        <f t="shared" si="89"/>
        <v>1.2541048463537114E-2</v>
      </c>
      <c r="AD960">
        <v>6.3018553855194698E-2</v>
      </c>
      <c r="AH960" s="12"/>
      <c r="AI960" s="12"/>
      <c r="AR960" s="12"/>
      <c r="AS960" s="12"/>
    </row>
    <row r="961" spans="2:45" x14ac:dyDescent="0.2">
      <c r="B961" s="21">
        <v>3.0133999999999999</v>
      </c>
      <c r="C961" s="21">
        <v>0.11306361893474727</v>
      </c>
      <c r="D961" s="21">
        <f t="shared" si="84"/>
        <v>5.6531809467373637E-3</v>
      </c>
      <c r="E961" s="21">
        <v>2.049202283816803E-2</v>
      </c>
      <c r="G961" s="21">
        <v>2.1797</v>
      </c>
      <c r="H961" s="21">
        <v>7.9032950334993926E-2</v>
      </c>
      <c r="I961" s="21">
        <f t="shared" si="85"/>
        <v>3.9516475167496968E-3</v>
      </c>
      <c r="J961" s="21">
        <v>2.1685755693542228E-2</v>
      </c>
      <c r="L961" s="21">
        <v>55.064799999999998</v>
      </c>
      <c r="M961" s="21">
        <v>0.32772760043494048</v>
      </c>
      <c r="N961" s="21">
        <f t="shared" si="86"/>
        <v>1.6386380021747023E-2</v>
      </c>
      <c r="O961" s="21">
        <v>0.76488449977758066</v>
      </c>
      <c r="Q961" s="21">
        <v>19.305199999999999</v>
      </c>
      <c r="R961" s="21">
        <v>0.20703686206620189</v>
      </c>
      <c r="S961" s="21">
        <f t="shared" si="87"/>
        <v>1.0351843103310096E-2</v>
      </c>
      <c r="T961" s="21">
        <v>2.8077980696624431E-2</v>
      </c>
      <c r="V961" s="21">
        <v>88.636970000000005</v>
      </c>
      <c r="W961" s="21">
        <v>0.40030940774656709</v>
      </c>
      <c r="X961" s="21">
        <f t="shared" si="88"/>
        <v>2.0015470387328357E-2</v>
      </c>
      <c r="Y961" s="21">
        <v>1.1834609092276731</v>
      </c>
      <c r="AA961" s="21">
        <v>29.997070000000001</v>
      </c>
      <c r="AB961" s="21">
        <v>0.25090235775404202</v>
      </c>
      <c r="AC961" s="21">
        <f t="shared" si="89"/>
        <v>1.2545117887702101E-2</v>
      </c>
      <c r="AD961">
        <v>8.7453420859335759E-2</v>
      </c>
      <c r="AH961" s="12"/>
      <c r="AI961" s="12"/>
      <c r="AR961" s="12"/>
      <c r="AS961" s="12"/>
    </row>
    <row r="962" spans="2:45" x14ac:dyDescent="0.2">
      <c r="B962" s="21">
        <v>3.0141</v>
      </c>
      <c r="C962" s="21">
        <v>0.11363299378216704</v>
      </c>
      <c r="D962" s="21">
        <f t="shared" si="84"/>
        <v>5.6816496891083524E-3</v>
      </c>
      <c r="E962" s="21">
        <v>1.8453807195264679E-2</v>
      </c>
      <c r="G962" s="21">
        <v>2.1315</v>
      </c>
      <c r="H962" s="21">
        <v>7.9065247371844602E-2</v>
      </c>
      <c r="I962" s="21">
        <f t="shared" si="85"/>
        <v>3.9532623685922304E-3</v>
      </c>
      <c r="J962" s="21">
        <v>2.5626002419417603E-2</v>
      </c>
      <c r="L962" s="21">
        <v>55.555599999999998</v>
      </c>
      <c r="M962" s="21">
        <v>0.33002096620125865</v>
      </c>
      <c r="N962" s="21">
        <f t="shared" si="86"/>
        <v>1.6501048310062934E-2</v>
      </c>
      <c r="O962" s="21">
        <v>0.82772497364764785</v>
      </c>
      <c r="Q962" s="21">
        <v>19.289000000000001</v>
      </c>
      <c r="R962" s="21">
        <v>0.20713988453589838</v>
      </c>
      <c r="S962" s="21">
        <f t="shared" si="87"/>
        <v>1.0356994226794919E-2</v>
      </c>
      <c r="T962" s="21">
        <v>5.022406793560244E-2</v>
      </c>
      <c r="V962" s="21">
        <v>89.287719999999993</v>
      </c>
      <c r="W962" s="21">
        <v>0.40279732355378944</v>
      </c>
      <c r="X962" s="21">
        <f t="shared" si="88"/>
        <v>2.0139866177689474E-2</v>
      </c>
      <c r="Y962" s="21">
        <v>1.3139888762352598</v>
      </c>
      <c r="AA962" s="21">
        <v>30.057970000000001</v>
      </c>
      <c r="AB962" s="21">
        <v>0.25098131243948685</v>
      </c>
      <c r="AC962" s="21">
        <f t="shared" si="89"/>
        <v>1.2549065621974343E-2</v>
      </c>
      <c r="AD962">
        <v>9.6390359061475042E-2</v>
      </c>
      <c r="AH962" s="12"/>
      <c r="AI962" s="12"/>
      <c r="AR962" s="12"/>
      <c r="AS962" s="12"/>
    </row>
    <row r="963" spans="2:45" x14ac:dyDescent="0.2">
      <c r="B963" s="21">
        <v>3.0406</v>
      </c>
      <c r="C963" s="21">
        <v>0.1142173430269421</v>
      </c>
      <c r="D963" s="21">
        <f t="shared" si="84"/>
        <v>5.7108671513471055E-3</v>
      </c>
      <c r="E963" s="21">
        <v>2.0601407718891546E-2</v>
      </c>
      <c r="G963" s="21">
        <v>2.1488999999999998</v>
      </c>
      <c r="H963" s="21">
        <v>7.9098100435915003E-2</v>
      </c>
      <c r="I963" s="21">
        <f t="shared" si="85"/>
        <v>3.95490502179575E-3</v>
      </c>
      <c r="J963" s="21">
        <v>2.5126579552338522E-2</v>
      </c>
      <c r="L963" s="21">
        <v>56.042000000000002</v>
      </c>
      <c r="M963" s="21">
        <v>0.33256284771561601</v>
      </c>
      <c r="N963" s="21">
        <f t="shared" si="86"/>
        <v>1.6628142385780802E-2</v>
      </c>
      <c r="O963" s="21">
        <v>0.8685572519989686</v>
      </c>
      <c r="Q963" s="21">
        <v>19.350100000000001</v>
      </c>
      <c r="R963" s="21">
        <v>0.20724297729003066</v>
      </c>
      <c r="S963" s="21">
        <f t="shared" si="87"/>
        <v>1.0362148864501534E-2</v>
      </c>
      <c r="T963" s="21">
        <v>6.9135063462760993E-2</v>
      </c>
      <c r="V963" s="21">
        <v>90.241159999999994</v>
      </c>
      <c r="W963" s="21">
        <v>0.40524618776568372</v>
      </c>
      <c r="X963" s="21">
        <f t="shared" si="88"/>
        <v>2.0262309388284189E-2</v>
      </c>
      <c r="Y963" s="21">
        <v>1.4087612570730343</v>
      </c>
      <c r="AA963" s="21">
        <v>30.11721</v>
      </c>
      <c r="AB963" s="21">
        <v>0.25106340696613078</v>
      </c>
      <c r="AC963" s="21">
        <f t="shared" si="89"/>
        <v>1.2553170348306539E-2</v>
      </c>
      <c r="AD963">
        <v>9.3558630173810914E-2</v>
      </c>
      <c r="AH963" s="12"/>
      <c r="AI963" s="12"/>
      <c r="AR963" s="12"/>
      <c r="AS963" s="12"/>
    </row>
    <row r="964" spans="2:45" x14ac:dyDescent="0.2">
      <c r="B964" s="21">
        <v>3.0364</v>
      </c>
      <c r="C964" s="21">
        <v>0.11482220508952326</v>
      </c>
      <c r="D964" s="21">
        <f t="shared" si="84"/>
        <v>5.741110254476163E-3</v>
      </c>
      <c r="E964" s="21">
        <v>2.1857904748625884E-2</v>
      </c>
      <c r="G964" s="21">
        <v>2.1112000000000002</v>
      </c>
      <c r="H964" s="21">
        <v>7.9130265892782048E-2</v>
      </c>
      <c r="I964" s="21">
        <f t="shared" si="85"/>
        <v>3.9565132946391022E-3</v>
      </c>
      <c r="J964" s="21">
        <v>1.7043385813857392E-2</v>
      </c>
      <c r="L964" s="21">
        <v>56.7562</v>
      </c>
      <c r="M964" s="21">
        <v>0.3352172116105675</v>
      </c>
      <c r="N964" s="21">
        <f t="shared" si="86"/>
        <v>1.6760860580528374E-2</v>
      </c>
      <c r="O964" s="21">
        <v>0.86140852851594152</v>
      </c>
      <c r="Q964" s="21">
        <v>19.399100000000001</v>
      </c>
      <c r="R964" s="21">
        <v>0.20734612307580563</v>
      </c>
      <c r="S964" s="21">
        <f t="shared" si="87"/>
        <v>1.0367306153790282E-2</v>
      </c>
      <c r="T964" s="21">
        <v>8.1157901648575628E-2</v>
      </c>
      <c r="V964" s="21">
        <v>91.233450000000005</v>
      </c>
      <c r="W964" s="21">
        <v>0.40770109092831852</v>
      </c>
      <c r="X964" s="21">
        <f t="shared" si="88"/>
        <v>2.0385054546415926E-2</v>
      </c>
      <c r="Y964" s="21">
        <v>1.439239911411577</v>
      </c>
      <c r="AA964" s="21">
        <v>30.17717</v>
      </c>
      <c r="AB964" s="21">
        <v>0.25114610303949314</v>
      </c>
      <c r="AC964" s="21">
        <f t="shared" si="89"/>
        <v>1.2557305151974658E-2</v>
      </c>
      <c r="AD964">
        <v>7.1886571555471623E-2</v>
      </c>
      <c r="AH964" s="12"/>
      <c r="AI964" s="12"/>
      <c r="AR964" s="12"/>
      <c r="AS964" s="12"/>
    </row>
    <row r="965" spans="2:45" x14ac:dyDescent="0.2">
      <c r="B965" s="21">
        <v>3.0628000000000002</v>
      </c>
      <c r="C965" s="21">
        <v>0.11544643258903103</v>
      </c>
      <c r="D965" s="21">
        <f t="shared" si="84"/>
        <v>5.772321629451552E-3</v>
      </c>
      <c r="E965" s="21">
        <v>1.6633460253356866E-2</v>
      </c>
      <c r="G965" s="21">
        <v>2.1421999999999999</v>
      </c>
      <c r="H965" s="21">
        <v>7.9162987732209006E-2</v>
      </c>
      <c r="I965" s="21">
        <f t="shared" si="85"/>
        <v>3.9581493866104505E-3</v>
      </c>
      <c r="J965" s="21">
        <v>1.7004322979760043E-2</v>
      </c>
      <c r="L965" s="21">
        <v>57.203899999999997</v>
      </c>
      <c r="M965" s="21">
        <v>0.33798069486708776</v>
      </c>
      <c r="N965" s="21">
        <f t="shared" si="86"/>
        <v>1.6899034743354389E-2</v>
      </c>
      <c r="O965" s="21">
        <v>0.87687644340579618</v>
      </c>
      <c r="Q965" s="21">
        <v>19.4572</v>
      </c>
      <c r="R965" s="21">
        <v>0.20744930520302629</v>
      </c>
      <c r="S965" s="21">
        <f t="shared" si="87"/>
        <v>1.0372465260151315E-2</v>
      </c>
      <c r="T965" s="21">
        <v>7.6807206693121174E-2</v>
      </c>
      <c r="V965" s="21">
        <v>92.109219999999993</v>
      </c>
      <c r="W965" s="21">
        <v>0.41019739141020578</v>
      </c>
      <c r="X965" s="21">
        <f t="shared" si="88"/>
        <v>2.0509869570510292E-2</v>
      </c>
      <c r="Y965" s="21">
        <v>1.3291267124619845</v>
      </c>
      <c r="AA965" s="21">
        <v>30.2333</v>
      </c>
      <c r="AB965" s="21">
        <v>0.25122586501888905</v>
      </c>
      <c r="AC965" s="21">
        <f t="shared" si="89"/>
        <v>1.2561293250944454E-2</v>
      </c>
      <c r="AD965">
        <v>4.9180100345566677E-2</v>
      </c>
      <c r="AH965" s="12"/>
      <c r="AI965" s="12"/>
      <c r="AR965" s="12"/>
      <c r="AS965" s="12"/>
    </row>
    <row r="966" spans="2:45" x14ac:dyDescent="0.2">
      <c r="B966" s="21">
        <v>3.0684</v>
      </c>
      <c r="C966" s="21">
        <v>0.11609160511756948</v>
      </c>
      <c r="D966" s="21">
        <f t="shared" si="84"/>
        <v>5.8045802558784748E-3</v>
      </c>
      <c r="E966" s="21">
        <v>2.3511848077086613E-2</v>
      </c>
      <c r="G966" s="21">
        <v>2.1126</v>
      </c>
      <c r="H966" s="21">
        <v>7.9195022823246849E-2</v>
      </c>
      <c r="I966" s="21">
        <f t="shared" si="85"/>
        <v>3.9597511411623423E-3</v>
      </c>
      <c r="J966" s="21">
        <v>1.8511266839414297E-2</v>
      </c>
      <c r="L966" s="21">
        <v>57.6905</v>
      </c>
      <c r="M966" s="21">
        <v>0.34083349708511063</v>
      </c>
      <c r="N966" s="21">
        <f t="shared" si="86"/>
        <v>1.7041674854255531E-2</v>
      </c>
      <c r="O966" s="21">
        <v>0.88210062181136661</v>
      </c>
      <c r="Q966" s="21">
        <v>19.491099999999999</v>
      </c>
      <c r="R966" s="21">
        <v>0.20755250843935796</v>
      </c>
      <c r="S966" s="21">
        <f t="shared" si="87"/>
        <v>1.03776254219679E-2</v>
      </c>
      <c r="T966" s="21">
        <v>6.4526327959988264E-2</v>
      </c>
      <c r="V966" s="21">
        <v>92.900599999999997</v>
      </c>
      <c r="W966" s="21">
        <v>0.41278103223503343</v>
      </c>
      <c r="X966" s="21">
        <f t="shared" si="88"/>
        <v>2.0639051611751672E-2</v>
      </c>
      <c r="Y966" s="21">
        <v>1.3136283194153491</v>
      </c>
      <c r="AA966" s="21">
        <v>30.21256</v>
      </c>
      <c r="AB966" s="21">
        <v>0.25130876882633796</v>
      </c>
      <c r="AC966" s="21">
        <f t="shared" si="89"/>
        <v>1.2565438441316898E-2</v>
      </c>
      <c r="AD966">
        <v>2.5294052660655434E-2</v>
      </c>
      <c r="AH966" s="12"/>
      <c r="AI966" s="12"/>
      <c r="AR966" s="12"/>
      <c r="AS966" s="12"/>
    </row>
    <row r="967" spans="2:45" x14ac:dyDescent="0.2">
      <c r="B967" s="21">
        <v>3.0729000000000002</v>
      </c>
      <c r="C967" s="21">
        <v>0.1167556473023577</v>
      </c>
      <c r="D967" s="21">
        <f t="shared" si="84"/>
        <v>5.8377823651178853E-3</v>
      </c>
      <c r="E967" s="21">
        <v>2.1437513848391924E-2</v>
      </c>
      <c r="G967" s="21">
        <v>2.1276999999999999</v>
      </c>
      <c r="H967" s="21">
        <v>7.9227614560927195E-2</v>
      </c>
      <c r="I967" s="21">
        <f t="shared" si="85"/>
        <v>3.9613807280463598E-3</v>
      </c>
      <c r="J967" s="21">
        <v>1.7805813657342431E-2</v>
      </c>
      <c r="L967" s="21">
        <v>58.338999999999999</v>
      </c>
      <c r="M967" s="21">
        <v>0.34358464258368349</v>
      </c>
      <c r="N967" s="21">
        <f t="shared" si="86"/>
        <v>1.7179232129184176E-2</v>
      </c>
      <c r="O967" s="21">
        <v>0.95607883043188402</v>
      </c>
      <c r="Q967" s="21">
        <v>19.546399999999998</v>
      </c>
      <c r="R967" s="21">
        <v>0.20765571901033106</v>
      </c>
      <c r="S967" s="21">
        <f t="shared" si="87"/>
        <v>1.0382785950516553E-2</v>
      </c>
      <c r="T967" s="21">
        <v>4.4761311419572791E-2</v>
      </c>
      <c r="V967" s="21">
        <v>93.601140000000001</v>
      </c>
      <c r="W967" s="21">
        <v>0.41548478198541577</v>
      </c>
      <c r="X967" s="21">
        <f t="shared" si="88"/>
        <v>2.0774239099270789E-2</v>
      </c>
      <c r="Y967" s="21">
        <v>1.4954023761750586</v>
      </c>
      <c r="AA967" s="21">
        <v>30.234120000000001</v>
      </c>
      <c r="AB967" s="21">
        <v>0.2513897299345802</v>
      </c>
      <c r="AC967" s="21">
        <f t="shared" si="89"/>
        <v>1.256948649672901E-2</v>
      </c>
      <c r="AD967">
        <v>1.8839337037167579E-2</v>
      </c>
      <c r="AH967" s="12"/>
      <c r="AI967" s="12"/>
      <c r="AR967" s="12"/>
      <c r="AS967" s="12"/>
    </row>
    <row r="968" spans="2:45" x14ac:dyDescent="0.2">
      <c r="B968" s="21">
        <v>3.1021000000000001</v>
      </c>
      <c r="C968" s="21">
        <v>0.11743950239702056</v>
      </c>
      <c r="D968" s="21">
        <f t="shared" ref="D968:D1011" si="90">0.05*C968</f>
        <v>5.8719751198510282E-3</v>
      </c>
      <c r="E968" s="21">
        <v>2.3376120294009418E-2</v>
      </c>
      <c r="G968" s="21">
        <v>2.1537000000000002</v>
      </c>
      <c r="H968" s="21">
        <v>7.925952066613727E-2</v>
      </c>
      <c r="I968" s="21">
        <f t="shared" ref="I968:I1031" si="91">0.05*H968</f>
        <v>3.9629760333068633E-3</v>
      </c>
      <c r="J968" s="21">
        <v>2.2186820412127658E-2</v>
      </c>
      <c r="L968" s="21">
        <v>58.968499999999999</v>
      </c>
      <c r="M968" s="21">
        <v>0.3460639241250949</v>
      </c>
      <c r="N968" s="21">
        <f t="shared" ref="N968:N1005" si="92">0.05*M968</f>
        <v>1.7303196206254746E-2</v>
      </c>
      <c r="O968" s="21">
        <v>1.0388931335801581</v>
      </c>
      <c r="Q968" s="21">
        <v>19.554300000000001</v>
      </c>
      <c r="R968" s="21">
        <v>0.20775892340449459</v>
      </c>
      <c r="S968" s="21">
        <f t="shared" ref="S968:S1031" si="93">0.05*R968</f>
        <v>1.038794617022473E-2</v>
      </c>
      <c r="T968" s="21">
        <v>2.7130370436099921E-2</v>
      </c>
      <c r="V968" s="21">
        <v>94.634429999999995</v>
      </c>
      <c r="W968" s="21">
        <v>0.41832523949157935</v>
      </c>
      <c r="X968" s="21">
        <f t="shared" ref="X968:X1001" si="94">0.05*W968</f>
        <v>2.0916261974578968E-2</v>
      </c>
      <c r="Y968" s="21">
        <v>1.6711045231313371</v>
      </c>
      <c r="AA968" s="21">
        <v>30.237300000000001</v>
      </c>
      <c r="AB968" s="21">
        <v>0.25147284055194657</v>
      </c>
      <c r="AC968" s="21">
        <f t="shared" ref="AC968:AC1031" si="95">0.05*AB968</f>
        <v>1.257364202759733E-2</v>
      </c>
      <c r="AD968">
        <v>1.9301916485157507E-2</v>
      </c>
      <c r="AH968" s="12"/>
      <c r="AI968" s="12"/>
      <c r="AR968" s="12"/>
      <c r="AS968" s="12"/>
    </row>
    <row r="969" spans="2:45" x14ac:dyDescent="0.2">
      <c r="B969" s="21">
        <v>3.1103999999999998</v>
      </c>
      <c r="C969" s="21">
        <v>0.11814343359658877</v>
      </c>
      <c r="D969" s="21">
        <f t="shared" si="90"/>
        <v>5.9071716798294385E-3</v>
      </c>
      <c r="E969" s="21">
        <v>2.9157451877693245E-2</v>
      </c>
      <c r="G969" s="21">
        <v>2.1141999999999999</v>
      </c>
      <c r="H969" s="21">
        <v>7.9291362720458961E-2</v>
      </c>
      <c r="I969" s="21">
        <f t="shared" si="91"/>
        <v>3.964568136022948E-3</v>
      </c>
      <c r="J969" s="21">
        <v>2.3007716096996787E-2</v>
      </c>
      <c r="L969" s="21">
        <v>59.585099999999997</v>
      </c>
      <c r="M969" s="21">
        <v>0.34835855439573382</v>
      </c>
      <c r="N969" s="21">
        <f t="shared" si="92"/>
        <v>1.7417927719786692E-2</v>
      </c>
      <c r="O969" s="21">
        <v>1.077364596132619</v>
      </c>
      <c r="Q969" s="21">
        <v>19.556999999999999</v>
      </c>
      <c r="R969" s="21">
        <v>0.20786210807491187</v>
      </c>
      <c r="S969" s="21">
        <f t="shared" si="93"/>
        <v>1.0393105403745594E-2</v>
      </c>
      <c r="T969" s="21">
        <v>1.9406004225496744E-2</v>
      </c>
      <c r="V969" s="21">
        <v>95.932550000000006</v>
      </c>
      <c r="W969" s="21">
        <v>0.42130069009174703</v>
      </c>
      <c r="X969" s="21">
        <f t="shared" si="94"/>
        <v>2.1065034504587354E-2</v>
      </c>
      <c r="Y969" s="21">
        <v>1.7827592557689906</v>
      </c>
      <c r="AA969" s="21">
        <v>30.265309999999999</v>
      </c>
      <c r="AB969" s="21">
        <v>0.25155450292055404</v>
      </c>
      <c r="AC969" s="21">
        <f t="shared" si="95"/>
        <v>1.2577725146027702E-2</v>
      </c>
      <c r="AD969">
        <v>1.4242318280391767E-2</v>
      </c>
      <c r="AH969" s="12"/>
      <c r="AI969" s="12"/>
      <c r="AR969" s="12"/>
      <c r="AS969" s="12"/>
    </row>
    <row r="970" spans="2:45" x14ac:dyDescent="0.2">
      <c r="B970" s="21">
        <v>3.1215000000000002</v>
      </c>
      <c r="C970" s="21">
        <v>0.11886804850846071</v>
      </c>
      <c r="D970" s="21">
        <f t="shared" si="90"/>
        <v>5.9434024254230357E-3</v>
      </c>
      <c r="E970" s="21">
        <v>2.5241969019868516E-2</v>
      </c>
      <c r="G970" s="21">
        <v>2.0937999999999999</v>
      </c>
      <c r="H970" s="21">
        <v>7.9323141084270909E-2</v>
      </c>
      <c r="I970" s="21">
        <f t="shared" si="91"/>
        <v>3.9661570542135456E-3</v>
      </c>
      <c r="J970" s="21">
        <v>2.2930372870932691E-2</v>
      </c>
      <c r="L970" s="21">
        <v>60.350200000000001</v>
      </c>
      <c r="M970" s="21">
        <v>0.35060398715603308</v>
      </c>
      <c r="N970" s="21">
        <f t="shared" si="92"/>
        <v>1.7530199357801656E-2</v>
      </c>
      <c r="O970" s="21">
        <v>1.0709542908079694</v>
      </c>
      <c r="Q970" s="21">
        <v>19.529299999999999</v>
      </c>
      <c r="R970" s="21">
        <v>0.20796525943942545</v>
      </c>
      <c r="S970" s="21">
        <f t="shared" si="93"/>
        <v>1.0398262971971273E-2</v>
      </c>
      <c r="T970" s="21">
        <v>2.7521936705108649E-2</v>
      </c>
      <c r="V970" s="21">
        <v>96.994560000000007</v>
      </c>
      <c r="W970" s="21">
        <v>0.42440938691833063</v>
      </c>
      <c r="X970" s="21">
        <f t="shared" si="94"/>
        <v>2.1220469345916534E-2</v>
      </c>
      <c r="Y970" s="21">
        <v>1.7454115296485251</v>
      </c>
      <c r="AA970" s="21">
        <v>30.247540000000001</v>
      </c>
      <c r="AB970" s="21">
        <v>0.25163881295206009</v>
      </c>
      <c r="AC970" s="21">
        <f t="shared" si="95"/>
        <v>1.2581940647603006E-2</v>
      </c>
      <c r="AD970">
        <v>1.6664514094325684E-2</v>
      </c>
      <c r="AH970" s="12"/>
      <c r="AI970" s="12"/>
      <c r="AR970" s="12"/>
      <c r="AS970" s="12"/>
    </row>
    <row r="971" spans="2:45" x14ac:dyDescent="0.2">
      <c r="B971" s="21">
        <v>3.153</v>
      </c>
      <c r="C971" s="21">
        <v>0.11962117308439306</v>
      </c>
      <c r="D971" s="21">
        <f t="shared" si="90"/>
        <v>5.9810586542196533E-3</v>
      </c>
      <c r="E971" s="21">
        <v>3.0930648231163947E-2</v>
      </c>
      <c r="G971" s="21">
        <v>2.1055999999999999</v>
      </c>
      <c r="H971" s="21">
        <v>7.9354856204523178E-2</v>
      </c>
      <c r="I971" s="21">
        <f t="shared" si="91"/>
        <v>3.9677428102261594E-3</v>
      </c>
      <c r="J971" s="21">
        <v>3.1102443633901172E-2</v>
      </c>
      <c r="L971" s="21">
        <v>61.052</v>
      </c>
      <c r="M971" s="21">
        <v>0.35283969657978215</v>
      </c>
      <c r="N971" s="21">
        <f t="shared" si="92"/>
        <v>1.7641984828989109E-2</v>
      </c>
      <c r="O971" s="21">
        <v>1.0786502180966733</v>
      </c>
      <c r="Q971" s="21">
        <v>19.582799999999999</v>
      </c>
      <c r="R971" s="21">
        <v>0.2080683638809479</v>
      </c>
      <c r="S971" s="21">
        <f t="shared" si="93"/>
        <v>1.0403418194047396E-2</v>
      </c>
      <c r="T971" s="21">
        <v>2.821519094388749E-2</v>
      </c>
      <c r="V971" s="21">
        <v>98.054839999999999</v>
      </c>
      <c r="W971" s="21">
        <v>0.42765462844752716</v>
      </c>
      <c r="X971" s="21">
        <f t="shared" si="94"/>
        <v>2.1382731422376358E-2</v>
      </c>
      <c r="Y971" s="21">
        <v>1.7023929560680127</v>
      </c>
      <c r="AA971" s="21">
        <v>30.229510000000001</v>
      </c>
      <c r="AB971" s="21">
        <v>0.25172018203534469</v>
      </c>
      <c r="AC971" s="21">
        <f t="shared" si="95"/>
        <v>1.2586009101767236E-2</v>
      </c>
      <c r="AD971">
        <v>2.2318542067079557E-2</v>
      </c>
      <c r="AH971" s="12"/>
      <c r="AI971" s="12"/>
      <c r="AR971" s="12"/>
      <c r="AS971" s="12"/>
    </row>
    <row r="972" spans="2:45" x14ac:dyDescent="0.2">
      <c r="B972" s="21">
        <v>3.1581000000000001</v>
      </c>
      <c r="C972" s="21">
        <v>0.12041351163133494</v>
      </c>
      <c r="D972" s="21">
        <f t="shared" si="90"/>
        <v>6.0206755815667475E-3</v>
      </c>
      <c r="E972" s="21">
        <v>2.8694476820461428E-2</v>
      </c>
      <c r="G972" s="21">
        <v>2.1067999999999998</v>
      </c>
      <c r="H972" s="21">
        <v>7.938712867541671E-2</v>
      </c>
      <c r="I972" s="21">
        <f t="shared" si="91"/>
        <v>3.9693564337708355E-3</v>
      </c>
      <c r="J972" s="21">
        <v>3.3795828144905705E-2</v>
      </c>
      <c r="L972" s="21">
        <v>61.617899999999999</v>
      </c>
      <c r="M972" s="21">
        <v>0.35510623916267292</v>
      </c>
      <c r="N972" s="21">
        <f t="shared" si="92"/>
        <v>1.7755311958133648E-2</v>
      </c>
      <c r="O972" s="21">
        <v>1.0843728108911608</v>
      </c>
      <c r="Q972" s="21">
        <v>19.6005</v>
      </c>
      <c r="R972" s="21">
        <v>0.20817140774778076</v>
      </c>
      <c r="S972" s="21">
        <f t="shared" si="93"/>
        <v>1.0408570387389038E-2</v>
      </c>
      <c r="T972" s="21">
        <v>2.805694209995142E-2</v>
      </c>
      <c r="V972" s="21">
        <v>99.086950000000002</v>
      </c>
      <c r="W972" s="21">
        <v>0.43106278748458154</v>
      </c>
      <c r="X972" s="21">
        <f t="shared" si="94"/>
        <v>2.1553139374229077E-2</v>
      </c>
      <c r="Y972" s="21">
        <v>1.8233725955026296</v>
      </c>
      <c r="AA972" s="21">
        <v>30.26707</v>
      </c>
      <c r="AB972" s="21">
        <v>0.25180519366611265</v>
      </c>
      <c r="AC972" s="21">
        <f t="shared" si="95"/>
        <v>1.2590259683305634E-2</v>
      </c>
      <c r="AD972">
        <v>3.7975821650097392E-2</v>
      </c>
      <c r="AH972" s="12"/>
      <c r="AI972" s="12"/>
      <c r="AR972" s="12"/>
      <c r="AS972" s="12"/>
    </row>
    <row r="973" spans="2:45" x14ac:dyDescent="0.2">
      <c r="B973" s="21">
        <v>3.1880000000000002</v>
      </c>
      <c r="C973" s="21">
        <v>0.1212399073642393</v>
      </c>
      <c r="D973" s="21">
        <f t="shared" si="90"/>
        <v>6.061995368211965E-3</v>
      </c>
      <c r="E973" s="21">
        <v>2.5466311079541944E-2</v>
      </c>
      <c r="G973" s="21">
        <v>2.1726999999999999</v>
      </c>
      <c r="H973" s="21">
        <v>7.9418097425306977E-2</v>
      </c>
      <c r="I973" s="21">
        <f t="shared" si="91"/>
        <v>3.9709048712653489E-3</v>
      </c>
      <c r="J973" s="21">
        <v>3.3902581022689192E-2</v>
      </c>
      <c r="L973" s="21">
        <v>62.358499999999999</v>
      </c>
      <c r="M973" s="21">
        <v>0.3575821476132286</v>
      </c>
      <c r="N973" s="21">
        <f t="shared" si="92"/>
        <v>1.7879107380661431E-2</v>
      </c>
      <c r="O973" s="21">
        <v>1.1744383900401061</v>
      </c>
      <c r="Q973" s="21">
        <v>19.586500000000001</v>
      </c>
      <c r="R973" s="21">
        <v>0.20827437735395635</v>
      </c>
      <c r="S973" s="21">
        <f t="shared" si="93"/>
        <v>1.0413718867697819E-2</v>
      </c>
      <c r="T973" s="21">
        <v>2.0996071061034606E-2</v>
      </c>
      <c r="V973" s="21">
        <v>100.26839</v>
      </c>
      <c r="W973" s="21">
        <v>0.43464872215031058</v>
      </c>
      <c r="X973" s="21">
        <f t="shared" si="94"/>
        <v>2.1732436107515532E-2</v>
      </c>
      <c r="Y973" s="21">
        <v>2.0159576967362192</v>
      </c>
      <c r="AA973" s="21">
        <v>30.288810000000002</v>
      </c>
      <c r="AB973" s="21">
        <v>0.25188775872248442</v>
      </c>
      <c r="AC973" s="21">
        <f t="shared" si="95"/>
        <v>1.2594387936124222E-2</v>
      </c>
      <c r="AD973">
        <v>4.8105062623387047E-2</v>
      </c>
      <c r="AH973" s="12"/>
      <c r="AI973" s="12"/>
      <c r="AR973" s="12"/>
      <c r="AS973" s="12"/>
    </row>
    <row r="974" spans="2:45" x14ac:dyDescent="0.2">
      <c r="B974" s="21">
        <v>3.1917</v>
      </c>
      <c r="C974" s="21">
        <v>0.12209495586558329</v>
      </c>
      <c r="D974" s="21">
        <f t="shared" si="90"/>
        <v>6.1047477932791652E-3</v>
      </c>
      <c r="E974" s="21">
        <v>3.3405044529232292E-2</v>
      </c>
      <c r="G974" s="21">
        <v>2.1497999999999999</v>
      </c>
      <c r="H974" s="21">
        <v>7.94496243193865E-2</v>
      </c>
      <c r="I974" s="21">
        <f t="shared" si="91"/>
        <v>3.9724812159693248E-3</v>
      </c>
      <c r="J974" s="21">
        <v>2.7309577074718767E-2</v>
      </c>
      <c r="L974" s="21">
        <v>63.121699999999997</v>
      </c>
      <c r="M974" s="21">
        <v>0.36045683741706552</v>
      </c>
      <c r="N974" s="21">
        <f t="shared" si="92"/>
        <v>1.8022841870853276E-2</v>
      </c>
      <c r="O974" s="21">
        <v>1.2947150929837792</v>
      </c>
      <c r="Q974" s="21">
        <v>19.558299999999999</v>
      </c>
      <c r="R974" s="21">
        <v>0.20837725897960668</v>
      </c>
      <c r="S974" s="21">
        <f t="shared" si="93"/>
        <v>1.0418862948980335E-2</v>
      </c>
      <c r="T974" s="21">
        <v>2.8962700150366418E-2</v>
      </c>
      <c r="V974" s="21">
        <v>101.64328</v>
      </c>
      <c r="W974" s="21">
        <v>0.4384259223396646</v>
      </c>
      <c r="X974" s="21">
        <f t="shared" si="94"/>
        <v>2.1921296116983232E-2</v>
      </c>
      <c r="Y974" s="21">
        <v>2.1977929671445398</v>
      </c>
      <c r="AA974" s="21">
        <v>30.327300000000001</v>
      </c>
      <c r="AB974" s="21">
        <v>0.25197347089033739</v>
      </c>
      <c r="AC974" s="21">
        <f t="shared" si="95"/>
        <v>1.259867354451687E-2</v>
      </c>
      <c r="AD974">
        <v>6.7474525044641603E-2</v>
      </c>
      <c r="AH974" s="12"/>
      <c r="AI974" s="12"/>
      <c r="AR974" s="12"/>
      <c r="AS974" s="12"/>
    </row>
    <row r="975" spans="2:45" x14ac:dyDescent="0.2">
      <c r="B975" s="21">
        <v>3.2145000000000001</v>
      </c>
      <c r="C975" s="21">
        <v>0.12297657264727764</v>
      </c>
      <c r="D975" s="21">
        <f t="shared" si="90"/>
        <v>6.148828632363882E-3</v>
      </c>
      <c r="E975" s="21">
        <v>3.4715918538906501E-2</v>
      </c>
      <c r="G975" s="21">
        <v>2.1741000000000001</v>
      </c>
      <c r="H975" s="21">
        <v>7.948108902402147E-2</v>
      </c>
      <c r="I975" s="21">
        <f t="shared" si="91"/>
        <v>3.9740544512010733E-3</v>
      </c>
      <c r="J975" s="21">
        <v>1.0451220024475653E-2</v>
      </c>
      <c r="L975" s="21">
        <v>64.003299999999996</v>
      </c>
      <c r="M975" s="21">
        <v>0.36378255787214819</v>
      </c>
      <c r="N975" s="21">
        <f t="shared" si="92"/>
        <v>1.818912789360741E-2</v>
      </c>
      <c r="O975" s="21">
        <v>1.3367623453703334</v>
      </c>
      <c r="Q975" s="21">
        <v>19.6144</v>
      </c>
      <c r="R975" s="21">
        <v>0.20848003887135924</v>
      </c>
      <c r="S975" s="21">
        <f t="shared" si="93"/>
        <v>1.0424001943567962E-2</v>
      </c>
      <c r="T975" s="21">
        <v>4.0311065478352767E-2</v>
      </c>
      <c r="V975" s="21">
        <v>103.13431</v>
      </c>
      <c r="W975" s="21">
        <v>0.44243774456369195</v>
      </c>
      <c r="X975" s="21">
        <f t="shared" si="94"/>
        <v>2.2121887228184599E-2</v>
      </c>
      <c r="Y975" s="21">
        <v>2.2377278137946108</v>
      </c>
      <c r="AA975" s="21">
        <v>30.350960000000001</v>
      </c>
      <c r="AB975" s="21">
        <v>0.2520562374091867</v>
      </c>
      <c r="AC975" s="21">
        <f t="shared" si="95"/>
        <v>1.2602811870459335E-2</v>
      </c>
      <c r="AD975">
        <v>9.1934804997889044E-2</v>
      </c>
      <c r="AH975" s="12"/>
      <c r="AI975" s="12"/>
      <c r="AR975" s="12"/>
      <c r="AS975" s="12"/>
    </row>
    <row r="976" spans="2:45" x14ac:dyDescent="0.2">
      <c r="B976" s="21">
        <v>3.2477999999999998</v>
      </c>
      <c r="C976" s="21">
        <v>0.12388175007782851</v>
      </c>
      <c r="D976" s="21">
        <f t="shared" si="90"/>
        <v>6.194087503891426E-3</v>
      </c>
      <c r="E976" s="21">
        <v>4.0381716159668117E-2</v>
      </c>
      <c r="G976" s="21">
        <v>2.1562999999999999</v>
      </c>
      <c r="H976" s="21">
        <v>7.9512491974719532E-2</v>
      </c>
      <c r="I976" s="21">
        <f t="shared" si="91"/>
        <v>3.9756245987359771E-3</v>
      </c>
      <c r="J976" s="21">
        <v>9.0056648838384885E-3</v>
      </c>
      <c r="L976" s="21">
        <v>64.885999999999996</v>
      </c>
      <c r="M976" s="21">
        <v>0.36754354130447958</v>
      </c>
      <c r="N976" s="21">
        <f t="shared" si="92"/>
        <v>1.837717706522398E-2</v>
      </c>
      <c r="O976" s="21">
        <v>1.3894752509490795</v>
      </c>
      <c r="Q976" s="21">
        <v>19.635100000000001</v>
      </c>
      <c r="R976" s="21">
        <v>0.20858270324275735</v>
      </c>
      <c r="S976" s="21">
        <f t="shared" si="93"/>
        <v>1.0429135162137868E-2</v>
      </c>
      <c r="T976" s="21">
        <v>4.3377436530989862E-2</v>
      </c>
      <c r="V976" s="21">
        <v>104.5972</v>
      </c>
      <c r="W976" s="21">
        <v>0.44667404203543187</v>
      </c>
      <c r="X976" s="21">
        <f t="shared" si="94"/>
        <v>2.2333702101771595E-2</v>
      </c>
      <c r="Y976" s="21">
        <v>2.3070459312506095</v>
      </c>
      <c r="AA976" s="21">
        <v>30.44059</v>
      </c>
      <c r="AB976" s="21">
        <v>0.25214215240451882</v>
      </c>
      <c r="AC976" s="21">
        <f t="shared" si="95"/>
        <v>1.2607107620225941E-2</v>
      </c>
      <c r="AD976">
        <v>9.5970076221705225E-2</v>
      </c>
      <c r="AH976" s="12"/>
      <c r="AI976" s="12"/>
      <c r="AR976" s="12"/>
      <c r="AS976" s="12"/>
    </row>
    <row r="977" spans="2:45" x14ac:dyDescent="0.2">
      <c r="B977" s="21">
        <v>3.2669999999999999</v>
      </c>
      <c r="C977" s="21">
        <v>0.12481678057647259</v>
      </c>
      <c r="D977" s="21">
        <f t="shared" si="90"/>
        <v>6.2408390288236299E-3</v>
      </c>
      <c r="E977" s="21">
        <v>4.535479026519685E-2</v>
      </c>
      <c r="G977" s="21">
        <v>2.1623000000000001</v>
      </c>
      <c r="H977" s="21">
        <v>7.954383333755663E-2</v>
      </c>
      <c r="I977" s="21">
        <f t="shared" si="91"/>
        <v>3.9771916668778313E-3</v>
      </c>
      <c r="J977" s="21">
        <v>9.65308240926184E-3</v>
      </c>
      <c r="L977" s="21">
        <v>65.702299999999994</v>
      </c>
      <c r="M977" s="21">
        <v>0.37160942791902923</v>
      </c>
      <c r="N977" s="21">
        <f t="shared" si="92"/>
        <v>1.8580471395951464E-2</v>
      </c>
      <c r="O977" s="21">
        <v>1.4150129600113228</v>
      </c>
      <c r="Q977" s="21">
        <v>19.661300000000001</v>
      </c>
      <c r="R977" s="21">
        <v>0.20868523827470714</v>
      </c>
      <c r="S977" s="21">
        <f t="shared" si="93"/>
        <v>1.0434261913735358E-2</v>
      </c>
      <c r="T977" s="21">
        <v>3.3949418257165839E-2</v>
      </c>
      <c r="V977" s="21">
        <v>105.8653</v>
      </c>
      <c r="W977" s="21">
        <v>0.45109469018452136</v>
      </c>
      <c r="X977" s="21">
        <f t="shared" si="94"/>
        <v>2.2554734509226071E-2</v>
      </c>
      <c r="Y977" s="21">
        <v>2.3837140782442847</v>
      </c>
      <c r="AA977" s="21">
        <v>30.5153</v>
      </c>
      <c r="AB977" s="21">
        <v>0.25222611268750922</v>
      </c>
      <c r="AC977" s="21">
        <f t="shared" si="95"/>
        <v>1.2611305634375462E-2</v>
      </c>
      <c r="AD977">
        <v>8.9678249146601621E-2</v>
      </c>
      <c r="AH977" s="12"/>
      <c r="AI977" s="12"/>
      <c r="AR977" s="12"/>
      <c r="AS977" s="12"/>
    </row>
    <row r="978" spans="2:45" x14ac:dyDescent="0.2">
      <c r="B978" s="21">
        <v>3.2928000000000002</v>
      </c>
      <c r="C978" s="21">
        <v>0.12579631156237148</v>
      </c>
      <c r="D978" s="21">
        <f t="shared" si="90"/>
        <v>6.2898155781185745E-3</v>
      </c>
      <c r="E978" s="21">
        <v>4.8606347322134764E-2</v>
      </c>
      <c r="G978" s="21">
        <v>2.1629</v>
      </c>
      <c r="H978" s="21">
        <v>7.9575113543437673E-2</v>
      </c>
      <c r="I978" s="21">
        <f t="shared" si="91"/>
        <v>3.9787556771718842E-3</v>
      </c>
      <c r="J978" s="21">
        <v>1.1820871372280503E-2</v>
      </c>
      <c r="L978" s="21">
        <v>66.665000000000006</v>
      </c>
      <c r="M978" s="21">
        <v>0.3758392721902446</v>
      </c>
      <c r="N978" s="21">
        <f t="shared" si="92"/>
        <v>1.8791963609512231E-2</v>
      </c>
      <c r="O978" s="21">
        <v>1.4960736840142626</v>
      </c>
      <c r="Q978" s="21">
        <v>19.6645</v>
      </c>
      <c r="R978" s="21">
        <v>0.20878763011595078</v>
      </c>
      <c r="S978" s="21">
        <f t="shared" si="93"/>
        <v>1.043938150579754E-2</v>
      </c>
      <c r="T978" s="21">
        <v>4.5734691427842977E-2</v>
      </c>
      <c r="V978" s="21">
        <v>107.56746</v>
      </c>
      <c r="W978" s="21">
        <v>0.45567835421464137</v>
      </c>
      <c r="X978" s="21">
        <f t="shared" si="94"/>
        <v>2.2783917710732071E-2</v>
      </c>
      <c r="Y978" s="21">
        <v>2.5811805981798313</v>
      </c>
      <c r="AA978" s="21">
        <v>30.54317</v>
      </c>
      <c r="AB978" s="21">
        <v>0.25231017229820507</v>
      </c>
      <c r="AC978" s="21">
        <f t="shared" si="95"/>
        <v>1.2615508614910254E-2</v>
      </c>
      <c r="AD978">
        <v>6.3514717743212698E-2</v>
      </c>
      <c r="AH978" s="12"/>
      <c r="AI978" s="12"/>
      <c r="AR978" s="12"/>
      <c r="AS978" s="12"/>
    </row>
    <row r="979" spans="2:45" x14ac:dyDescent="0.2">
      <c r="B979" s="21">
        <v>3.3342999999999998</v>
      </c>
      <c r="C979" s="21">
        <v>0.12682626339886785</v>
      </c>
      <c r="D979" s="21">
        <f t="shared" si="90"/>
        <v>6.341313169943393E-3</v>
      </c>
      <c r="E979" s="21">
        <v>5.2530800488856069E-2</v>
      </c>
      <c r="G979" s="21">
        <v>2.1478000000000002</v>
      </c>
      <c r="H979" s="21">
        <v>7.9605713388486529E-2</v>
      </c>
      <c r="I979" s="21">
        <f t="shared" si="91"/>
        <v>3.9802856694243268E-3</v>
      </c>
      <c r="J979" s="21">
        <v>1.3921099094539839E-2</v>
      </c>
      <c r="L979" s="21">
        <v>67.586799999999997</v>
      </c>
      <c r="M979" s="21">
        <v>0.38016530899037171</v>
      </c>
      <c r="N979" s="21">
        <f t="shared" si="92"/>
        <v>1.9008265449518585E-2</v>
      </c>
      <c r="O979" s="21">
        <v>1.5911196435215083</v>
      </c>
      <c r="Q979" s="21">
        <v>19.7044</v>
      </c>
      <c r="R979" s="21">
        <v>0.20888986488356573</v>
      </c>
      <c r="S979" s="21">
        <f t="shared" si="93"/>
        <v>1.0444493244178288E-2</v>
      </c>
      <c r="T979" s="21">
        <v>6.2002758003172183E-2</v>
      </c>
      <c r="V979" s="21">
        <v>109.17752</v>
      </c>
      <c r="W979" s="21">
        <v>0.46042627735828828</v>
      </c>
      <c r="X979" s="21">
        <f t="shared" si="94"/>
        <v>2.3021313867914416E-2</v>
      </c>
      <c r="Y979" s="21">
        <v>2.8154494484930819</v>
      </c>
      <c r="AA979" s="21">
        <v>30.57404</v>
      </c>
      <c r="AB979" s="21">
        <v>0.25239688576384395</v>
      </c>
      <c r="AC979" s="21">
        <f t="shared" si="95"/>
        <v>1.2619844288192197E-2</v>
      </c>
      <c r="AD979">
        <v>3.5645074414286312E-2</v>
      </c>
      <c r="AH979" s="12"/>
      <c r="AI979" s="12"/>
      <c r="AR979" s="12"/>
      <c r="AS979" s="12"/>
    </row>
    <row r="980" spans="2:45" x14ac:dyDescent="0.2">
      <c r="B980" s="21">
        <v>3.3664999999999998</v>
      </c>
      <c r="C980" s="21">
        <v>0.12790224222593741</v>
      </c>
      <c r="D980" s="21">
        <f t="shared" si="90"/>
        <v>6.3951121112968707E-3</v>
      </c>
      <c r="E980" s="21">
        <v>5.5800197132268234E-2</v>
      </c>
      <c r="G980" s="21">
        <v>2.1800000000000002</v>
      </c>
      <c r="H980" s="21">
        <v>7.9636872179994739E-2</v>
      </c>
      <c r="I980" s="21">
        <f t="shared" si="91"/>
        <v>3.9818436089997375E-3</v>
      </c>
      <c r="J980" s="21">
        <v>1.7860487115417586E-2</v>
      </c>
      <c r="L980" s="21">
        <v>68.669600000000003</v>
      </c>
      <c r="M980" s="21">
        <v>0.38454300491347737</v>
      </c>
      <c r="N980" s="21">
        <f t="shared" si="92"/>
        <v>1.9227150245673869E-2</v>
      </c>
      <c r="O980" s="21">
        <v>1.6756170720066104</v>
      </c>
      <c r="Q980" s="21">
        <v>19.752300000000002</v>
      </c>
      <c r="R980" s="21">
        <v>0.20899192866349053</v>
      </c>
      <c r="S980" s="21">
        <f t="shared" si="93"/>
        <v>1.0449596433174528E-2</v>
      </c>
      <c r="T980" s="21">
        <v>6.1562147460918801E-2</v>
      </c>
      <c r="V980" s="21">
        <v>111.08591</v>
      </c>
      <c r="W980" s="21">
        <v>0.46534283736368787</v>
      </c>
      <c r="X980" s="21">
        <f t="shared" si="94"/>
        <v>2.3267141868184394E-2</v>
      </c>
      <c r="Y980" s="21">
        <v>2.9548766348986568</v>
      </c>
      <c r="AA980" s="21">
        <v>30.60746</v>
      </c>
      <c r="AB980" s="21">
        <v>0.25248164081162999</v>
      </c>
      <c r="AC980" s="21">
        <f t="shared" si="95"/>
        <v>1.26240820405815E-2</v>
      </c>
      <c r="AD980">
        <v>2.2888379802860643E-2</v>
      </c>
      <c r="AH980" s="12"/>
      <c r="AI980" s="12"/>
      <c r="AR980" s="12"/>
      <c r="AS980" s="12"/>
    </row>
    <row r="981" spans="2:45" x14ac:dyDescent="0.2">
      <c r="B981" s="21">
        <v>3.3959000000000001</v>
      </c>
      <c r="C981" s="21">
        <v>0.12902042053984142</v>
      </c>
      <c r="D981" s="21">
        <f t="shared" si="90"/>
        <v>6.4510210269920713E-3</v>
      </c>
      <c r="E981" s="21">
        <v>5.1358329412082758E-2</v>
      </c>
      <c r="G981" s="21">
        <v>2.1810999999999998</v>
      </c>
      <c r="H981" s="21">
        <v>7.9667970558282286E-2</v>
      </c>
      <c r="I981" s="21">
        <f t="shared" si="91"/>
        <v>3.9833985279141143E-3</v>
      </c>
      <c r="J981" s="21">
        <v>1.8379689877688322E-2</v>
      </c>
      <c r="L981" s="21">
        <v>69.728800000000007</v>
      </c>
      <c r="M981" s="21">
        <v>0.38898464118784992</v>
      </c>
      <c r="N981" s="21">
        <f t="shared" si="92"/>
        <v>1.9449232059392498E-2</v>
      </c>
      <c r="O981" s="21">
        <v>1.8136792861473614</v>
      </c>
      <c r="Q981" s="21">
        <v>19.807099999999998</v>
      </c>
      <c r="R981" s="21">
        <v>0.20909380751107706</v>
      </c>
      <c r="S981" s="21">
        <f t="shared" si="93"/>
        <v>1.0454690375553854E-2</v>
      </c>
      <c r="T981" s="21">
        <v>5.0092135111212535E-2</v>
      </c>
      <c r="V981" s="21">
        <v>113.00292</v>
      </c>
      <c r="W981" s="21">
        <v>0.47049315067465525</v>
      </c>
      <c r="X981" s="21">
        <f t="shared" si="94"/>
        <v>2.3524657533732764E-2</v>
      </c>
      <c r="Y981" s="21">
        <v>3.1749467515582062</v>
      </c>
      <c r="AA981" s="21">
        <v>30.580950000000001</v>
      </c>
      <c r="AB981" s="21">
        <v>0.2525659978201194</v>
      </c>
      <c r="AC981" s="21">
        <f t="shared" si="95"/>
        <v>1.2628299891005971E-2</v>
      </c>
      <c r="AD981">
        <v>1.3779242722297387E-2</v>
      </c>
      <c r="AH981" s="12"/>
      <c r="AI981" s="12"/>
      <c r="AR981" s="12"/>
      <c r="AS981" s="12"/>
    </row>
    <row r="982" spans="2:45" x14ac:dyDescent="0.2">
      <c r="B982" s="21">
        <v>3.4380999999999999</v>
      </c>
      <c r="C982" s="21">
        <v>0.13018067281893961</v>
      </c>
      <c r="D982" s="21">
        <f t="shared" si="90"/>
        <v>6.5090336409469804E-3</v>
      </c>
      <c r="E982" s="21">
        <v>5.1311080674645723E-2</v>
      </c>
      <c r="G982" s="21">
        <v>2.1423000000000001</v>
      </c>
      <c r="H982" s="21">
        <v>7.969900894494146E-2</v>
      </c>
      <c r="I982" s="21">
        <f t="shared" si="91"/>
        <v>3.9849504472470728E-3</v>
      </c>
      <c r="J982" s="21">
        <v>1.7016521383643596E-2</v>
      </c>
      <c r="L982" s="21">
        <v>70.888900000000007</v>
      </c>
      <c r="M982" s="21">
        <v>0.39353795704234684</v>
      </c>
      <c r="N982" s="21">
        <f t="shared" si="92"/>
        <v>1.9676897852117344E-2</v>
      </c>
      <c r="O982" s="21">
        <v>1.9158780694501398</v>
      </c>
      <c r="Q982" s="21">
        <v>19.800899999999999</v>
      </c>
      <c r="R982" s="21">
        <v>0.20919548745166777</v>
      </c>
      <c r="S982" s="21">
        <f t="shared" si="93"/>
        <v>1.0459774372583389E-2</v>
      </c>
      <c r="T982" s="21">
        <v>3.7674022880493714E-2</v>
      </c>
      <c r="V982" s="21">
        <v>114.99235</v>
      </c>
      <c r="W982" s="21">
        <v>0.47596536098663894</v>
      </c>
      <c r="X982" s="21">
        <f t="shared" si="94"/>
        <v>2.3798268049331949E-2</v>
      </c>
      <c r="Y982" s="21">
        <v>3.4004064496027544</v>
      </c>
      <c r="AA982" s="21">
        <v>30.575810000000001</v>
      </c>
      <c r="AB982" s="21">
        <v>0.2526540038898899</v>
      </c>
      <c r="AC982" s="21">
        <f t="shared" si="95"/>
        <v>1.2632700194494495E-2</v>
      </c>
      <c r="AD982">
        <v>1.208505399243155E-2</v>
      </c>
      <c r="AH982" s="12"/>
      <c r="AI982" s="12"/>
      <c r="AR982" s="12"/>
      <c r="AS982" s="12"/>
    </row>
    <row r="983" spans="2:45" x14ac:dyDescent="0.2">
      <c r="B983" s="21">
        <v>3.4603999999999999</v>
      </c>
      <c r="C983" s="21">
        <v>0.13138282173524085</v>
      </c>
      <c r="D983" s="21">
        <f t="shared" si="90"/>
        <v>6.5691410867620426E-3</v>
      </c>
      <c r="E983" s="21">
        <v>6.3350035516959183E-2</v>
      </c>
      <c r="G983" s="21">
        <v>2.1530999999999998</v>
      </c>
      <c r="H983" s="21">
        <v>7.9729987580529613E-2</v>
      </c>
      <c r="I983" s="21">
        <f t="shared" si="91"/>
        <v>3.9864993790264805E-3</v>
      </c>
      <c r="J983" s="21">
        <v>1.6377789838680823E-2</v>
      </c>
      <c r="L983" s="21">
        <v>72.206699999999998</v>
      </c>
      <c r="M983" s="21">
        <v>0.39828091561956991</v>
      </c>
      <c r="N983" s="21">
        <f t="shared" si="92"/>
        <v>1.9914045780978495E-2</v>
      </c>
      <c r="O983" s="21">
        <v>2.043520171909246</v>
      </c>
      <c r="Q983" s="21">
        <v>19.828900000000001</v>
      </c>
      <c r="R983" s="21">
        <v>0.20929695448120278</v>
      </c>
      <c r="S983" s="21">
        <f t="shared" si="93"/>
        <v>1.0464847724060139E-2</v>
      </c>
      <c r="T983" s="21">
        <v>2.918540731256037E-2</v>
      </c>
      <c r="V983" s="21">
        <v>117.25793</v>
      </c>
      <c r="W983" s="21">
        <v>0.48189524453270005</v>
      </c>
      <c r="X983" s="21">
        <f t="shared" si="94"/>
        <v>2.4094762226635005E-2</v>
      </c>
      <c r="Y983" s="21">
        <v>3.6912372944203939</v>
      </c>
      <c r="AA983" s="21">
        <v>30.591159999999999</v>
      </c>
      <c r="AB983" s="21">
        <v>0.25273955122673303</v>
      </c>
      <c r="AC983" s="21">
        <f t="shared" si="95"/>
        <v>1.2636977561336651E-2</v>
      </c>
      <c r="AD983">
        <v>1.1062399378072676E-2</v>
      </c>
      <c r="AH983" s="12"/>
      <c r="AI983" s="12"/>
      <c r="AR983" s="12"/>
      <c r="AS983" s="12"/>
    </row>
    <row r="984" spans="2:45" x14ac:dyDescent="0.2">
      <c r="B984" s="21">
        <v>3.496</v>
      </c>
      <c r="C984" s="21">
        <v>0.13262419418121049</v>
      </c>
      <c r="D984" s="21">
        <f t="shared" si="90"/>
        <v>6.6312097090605246E-3</v>
      </c>
      <c r="E984" s="21">
        <v>7.0309366374616114E-2</v>
      </c>
      <c r="G984" s="21">
        <v>2.1591</v>
      </c>
      <c r="H984" s="21">
        <v>7.9760906703045933E-2</v>
      </c>
      <c r="I984" s="21">
        <f t="shared" si="91"/>
        <v>3.9880453351522965E-3</v>
      </c>
      <c r="J984" s="21">
        <v>1.5989371469823262E-2</v>
      </c>
      <c r="L984" s="21">
        <v>73.483400000000003</v>
      </c>
      <c r="M984" s="21">
        <v>0.40329326597130682</v>
      </c>
      <c r="N984" s="21">
        <f t="shared" si="92"/>
        <v>2.0164663298565342E-2</v>
      </c>
      <c r="O984" s="21">
        <v>2.1788619834675131</v>
      </c>
      <c r="Q984" s="21">
        <v>19.8537</v>
      </c>
      <c r="R984" s="21">
        <v>0.20939819456684772</v>
      </c>
      <c r="S984" s="21">
        <f t="shared" si="93"/>
        <v>1.0469909728342386E-2</v>
      </c>
      <c r="T984" s="21">
        <v>2.6766807803696478E-2</v>
      </c>
      <c r="V984" s="21">
        <v>119.69669</v>
      </c>
      <c r="W984" s="21">
        <v>0.48842950098659943</v>
      </c>
      <c r="X984" s="21">
        <f t="shared" si="94"/>
        <v>2.4421475049329972E-2</v>
      </c>
      <c r="Y984" s="21">
        <v>4.0106040346960183</v>
      </c>
      <c r="AA984" s="21">
        <v>30.58915</v>
      </c>
      <c r="AB984" s="21">
        <v>0.25282775587241518</v>
      </c>
      <c r="AC984" s="21">
        <f t="shared" si="95"/>
        <v>1.264138779362076E-2</v>
      </c>
      <c r="AD984">
        <v>2.6049169468526336E-2</v>
      </c>
      <c r="AH984" s="12"/>
      <c r="AI984" s="12"/>
      <c r="AR984" s="12"/>
      <c r="AS984" s="12"/>
    </row>
    <row r="985" spans="2:45" x14ac:dyDescent="0.2">
      <c r="B985" s="21">
        <v>3.5636999999999999</v>
      </c>
      <c r="C985" s="21">
        <v>0.13390163682118492</v>
      </c>
      <c r="D985" s="21">
        <f t="shared" si="90"/>
        <v>6.695081841059246E-3</v>
      </c>
      <c r="E985" s="21">
        <v>8.0794139638961412E-2</v>
      </c>
      <c r="G985" s="21">
        <v>2.1772999999999998</v>
      </c>
      <c r="H985" s="21">
        <v>7.9791148092672098E-2</v>
      </c>
      <c r="I985" s="21">
        <f t="shared" si="91"/>
        <v>3.9895574046336047E-3</v>
      </c>
      <c r="J985" s="21">
        <v>1.1443251286238543E-2</v>
      </c>
      <c r="L985" s="21">
        <v>74.890500000000003</v>
      </c>
      <c r="M985" s="21">
        <v>0.4086176280702411</v>
      </c>
      <c r="N985" s="21">
        <f t="shared" si="92"/>
        <v>2.0430881403512055E-2</v>
      </c>
      <c r="O985" s="21">
        <v>2.3570332214459784</v>
      </c>
      <c r="Q985" s="21">
        <v>19.868600000000001</v>
      </c>
      <c r="R985" s="21">
        <v>0.20949919364765446</v>
      </c>
      <c r="S985" s="21">
        <f t="shared" si="93"/>
        <v>1.0474959682382724E-2</v>
      </c>
      <c r="T985" s="21">
        <v>1.9556328898850055E-2</v>
      </c>
      <c r="V985" s="21">
        <v>122.30797</v>
      </c>
      <c r="W985" s="21">
        <v>0.49575749832369781</v>
      </c>
      <c r="X985" s="21">
        <f t="shared" si="94"/>
        <v>2.4787874916184893E-2</v>
      </c>
      <c r="Y985" s="21">
        <v>4.3033587554339396</v>
      </c>
      <c r="AA985" s="21">
        <v>30.604749999999999</v>
      </c>
      <c r="AB985" s="21">
        <v>0.25291349931840268</v>
      </c>
      <c r="AC985" s="21">
        <f t="shared" si="95"/>
        <v>1.2645674965920135E-2</v>
      </c>
      <c r="AD985">
        <v>3.847624137048708E-2</v>
      </c>
      <c r="AH985" s="12"/>
      <c r="AI985" s="12"/>
      <c r="AR985" s="12"/>
      <c r="AS985" s="12"/>
    </row>
    <row r="986" spans="2:45" x14ac:dyDescent="0.2">
      <c r="B986" s="21">
        <v>3.6053999999999999</v>
      </c>
      <c r="C986" s="21">
        <v>0.1352160847724363</v>
      </c>
      <c r="D986" s="21">
        <f t="shared" si="90"/>
        <v>6.7608042386218155E-3</v>
      </c>
      <c r="E986" s="21">
        <v>8.5526165586912645E-2</v>
      </c>
      <c r="G986" s="21">
        <v>2.1797</v>
      </c>
      <c r="H986" s="21">
        <v>7.9821949314120538E-2</v>
      </c>
      <c r="I986" s="21">
        <f t="shared" si="91"/>
        <v>3.9910974657060274E-3</v>
      </c>
      <c r="J986" s="21">
        <v>8.8672430890327069E-3</v>
      </c>
      <c r="L986" s="21">
        <v>76.432199999999995</v>
      </c>
      <c r="M986" s="21">
        <v>0.41427955590425503</v>
      </c>
      <c r="N986" s="21">
        <f t="shared" si="92"/>
        <v>2.0713977795212751E-2</v>
      </c>
      <c r="O986" s="21">
        <v>2.5477669903270188</v>
      </c>
      <c r="Q986" s="21">
        <v>19.821300000000001</v>
      </c>
      <c r="R986" s="21">
        <v>0.2095999376352442</v>
      </c>
      <c r="S986" s="21">
        <f t="shared" si="93"/>
        <v>1.047999688176221E-2</v>
      </c>
      <c r="T986" s="21">
        <v>1.8428863231355397E-2</v>
      </c>
      <c r="V986" s="21">
        <v>125.13802</v>
      </c>
      <c r="W986" s="21">
        <v>0.50406999535775332</v>
      </c>
      <c r="X986" s="21">
        <f t="shared" si="94"/>
        <v>2.5203499767887667E-2</v>
      </c>
      <c r="Y986" s="21">
        <v>4.6727865081715434</v>
      </c>
      <c r="AA986" s="21">
        <v>30.64376</v>
      </c>
      <c r="AB986" s="21">
        <v>0.25300033288044477</v>
      </c>
      <c r="AC986" s="21">
        <f t="shared" si="95"/>
        <v>1.2650016644022238E-2</v>
      </c>
      <c r="AD986">
        <v>6.4986985389383259E-2</v>
      </c>
      <c r="AH986" s="12"/>
      <c r="AI986" s="12"/>
      <c r="AR986" s="12"/>
      <c r="AS986" s="12"/>
    </row>
    <row r="987" spans="2:45" x14ac:dyDescent="0.2">
      <c r="B987" s="21">
        <v>3.6602999999999999</v>
      </c>
      <c r="C987" s="21">
        <v>0.13656566349551721</v>
      </c>
      <c r="D987" s="21">
        <f t="shared" si="90"/>
        <v>6.8282831747758614E-3</v>
      </c>
      <c r="E987" s="21">
        <v>8.4088506943577029E-2</v>
      </c>
      <c r="G987" s="21">
        <v>2.1661000000000001</v>
      </c>
      <c r="H987" s="21">
        <v>7.9852073571494278E-2</v>
      </c>
      <c r="I987" s="21">
        <f t="shared" si="91"/>
        <v>3.9926036785747137E-3</v>
      </c>
      <c r="J987" s="21">
        <v>1.1851497795637368E-2</v>
      </c>
      <c r="L987" s="21">
        <v>78.172300000000007</v>
      </c>
      <c r="M987" s="21">
        <v>0.42035026530114655</v>
      </c>
      <c r="N987" s="21">
        <f t="shared" si="92"/>
        <v>2.1017513265057328E-2</v>
      </c>
      <c r="O987" s="21">
        <v>2.7647474743636193</v>
      </c>
      <c r="Q987" s="21">
        <v>19.8325</v>
      </c>
      <c r="R987" s="21">
        <v>0.2097004124145174</v>
      </c>
      <c r="S987" s="21">
        <f t="shared" si="93"/>
        <v>1.0485020620725871E-2</v>
      </c>
      <c r="T987" s="21">
        <v>2.2076390103456498E-2</v>
      </c>
      <c r="V987" s="21">
        <v>128.13399999999999</v>
      </c>
      <c r="W987" s="21">
        <v>0.51350679354574802</v>
      </c>
      <c r="X987" s="21">
        <f t="shared" si="94"/>
        <v>2.5675339677287402E-2</v>
      </c>
      <c r="Y987" s="21">
        <v>5.10995441060094</v>
      </c>
      <c r="AA987" s="21">
        <v>30.677879999999998</v>
      </c>
      <c r="AB987" s="21">
        <v>0.25308676680621867</v>
      </c>
      <c r="AC987" s="21">
        <f t="shared" si="95"/>
        <v>1.2654338340310933E-2</v>
      </c>
      <c r="AD987">
        <v>7.8356809723214127E-2</v>
      </c>
      <c r="AH987" s="12"/>
      <c r="AI987" s="12"/>
      <c r="AR987" s="12"/>
      <c r="AS987" s="12"/>
    </row>
    <row r="988" spans="2:45" x14ac:dyDescent="0.2">
      <c r="B988" s="21">
        <v>3.7176</v>
      </c>
      <c r="C988" s="21">
        <v>0.13795248796607804</v>
      </c>
      <c r="D988" s="21">
        <f t="shared" si="90"/>
        <v>6.8976243983039018E-3</v>
      </c>
      <c r="E988" s="21">
        <v>9.5953608582481142E-2</v>
      </c>
      <c r="G988" s="21">
        <v>2.1640000000000001</v>
      </c>
      <c r="H988" s="21">
        <v>7.9882757904645108E-2</v>
      </c>
      <c r="I988" s="21">
        <f t="shared" si="91"/>
        <v>3.9941378952322555E-3</v>
      </c>
      <c r="J988" s="21">
        <v>1.0778775440651821E-2</v>
      </c>
      <c r="L988" s="21">
        <v>79.891199999999998</v>
      </c>
      <c r="M988" s="21">
        <v>0.42695930748927946</v>
      </c>
      <c r="N988" s="21">
        <f t="shared" si="92"/>
        <v>2.1347965374463974E-2</v>
      </c>
      <c r="O988" s="21">
        <v>2.9684511087434142</v>
      </c>
      <c r="Q988" s="21">
        <v>19.840199999999999</v>
      </c>
      <c r="R988" s="21">
        <v>0.20980060384439264</v>
      </c>
      <c r="S988" s="21">
        <f t="shared" si="93"/>
        <v>1.0490030192219633E-2</v>
      </c>
      <c r="T988" s="21">
        <v>1.9387031748052199E-2</v>
      </c>
      <c r="V988" s="21">
        <v>131.54122000000001</v>
      </c>
      <c r="W988" s="21">
        <v>0.52418002228054394</v>
      </c>
      <c r="X988" s="21">
        <f t="shared" si="94"/>
        <v>2.62090011140272E-2</v>
      </c>
      <c r="Y988" s="21">
        <v>5.6786357969744792</v>
      </c>
      <c r="AA988" s="21">
        <v>30.751919999999998</v>
      </c>
      <c r="AB988" s="21">
        <v>0.2531763572759107</v>
      </c>
      <c r="AC988" s="21">
        <f t="shared" si="95"/>
        <v>1.2658817863795536E-2</v>
      </c>
      <c r="AD988">
        <v>9.0889889261677584E-2</v>
      </c>
      <c r="AH988" s="12"/>
      <c r="AI988" s="12"/>
      <c r="AR988" s="12"/>
      <c r="AS988" s="12"/>
    </row>
    <row r="989" spans="2:45" x14ac:dyDescent="0.2">
      <c r="B989" s="21">
        <v>3.7730999999999999</v>
      </c>
      <c r="C989" s="21">
        <v>0.13938343352291649</v>
      </c>
      <c r="D989" s="21">
        <f t="shared" si="90"/>
        <v>6.9691716761458248E-3</v>
      </c>
      <c r="E989" s="21">
        <v>0.11047073368091657</v>
      </c>
      <c r="G989" s="21">
        <v>2.1501000000000001</v>
      </c>
      <c r="H989" s="21">
        <v>7.9913384056893771E-2</v>
      </c>
      <c r="I989" s="21">
        <f t="shared" si="91"/>
        <v>3.9956692028446884E-3</v>
      </c>
      <c r="J989" s="21">
        <v>1.4577448336385936E-2</v>
      </c>
      <c r="L989" s="21">
        <v>81.894900000000007</v>
      </c>
      <c r="M989" s="21">
        <v>0.43421615383634166</v>
      </c>
      <c r="N989" s="21">
        <f t="shared" si="92"/>
        <v>2.1710807691817085E-2</v>
      </c>
      <c r="O989" s="21">
        <v>3.2747920869881182</v>
      </c>
      <c r="Q989" s="21">
        <v>19.870799999999999</v>
      </c>
      <c r="R989" s="21">
        <v>0.20990049775856831</v>
      </c>
      <c r="S989" s="21">
        <f t="shared" si="93"/>
        <v>1.0495024887928417E-2</v>
      </c>
      <c r="T989" s="21">
        <v>1.5886377812452841E-2</v>
      </c>
      <c r="V989" s="21">
        <v>135.23967999999999</v>
      </c>
      <c r="W989" s="21">
        <v>0.53626286286333213</v>
      </c>
      <c r="X989" s="21">
        <f t="shared" si="94"/>
        <v>2.6813143143166608E-2</v>
      </c>
      <c r="Y989" s="21">
        <v>6.3287565809628052</v>
      </c>
      <c r="AA989" s="21">
        <v>30.79627</v>
      </c>
      <c r="AB989" s="21">
        <v>0.2532634814751703</v>
      </c>
      <c r="AC989" s="21">
        <f t="shared" si="95"/>
        <v>1.2663174073758516E-2</v>
      </c>
      <c r="AD989">
        <v>9.4643495973046415E-2</v>
      </c>
      <c r="AH989" s="12"/>
      <c r="AI989" s="12"/>
      <c r="AR989" s="12"/>
      <c r="AS989" s="12"/>
    </row>
    <row r="990" spans="2:45" x14ac:dyDescent="0.2">
      <c r="B990" s="21">
        <v>3.8515999999999999</v>
      </c>
      <c r="C990" s="21">
        <v>0.14086620253398915</v>
      </c>
      <c r="D990" s="21">
        <f t="shared" si="90"/>
        <v>7.0433101266994579E-3</v>
      </c>
      <c r="E990" s="21">
        <v>0.11664877624733132</v>
      </c>
      <c r="G990" s="21">
        <v>2.1705000000000001</v>
      </c>
      <c r="H990" s="21">
        <v>7.9943334650207518E-2</v>
      </c>
      <c r="I990" s="21">
        <f t="shared" si="91"/>
        <v>3.9971667325103761E-3</v>
      </c>
      <c r="J990" s="21">
        <v>2.0415802702808485E-2</v>
      </c>
      <c r="L990" s="21">
        <v>83.949399999999997</v>
      </c>
      <c r="M990" s="21">
        <v>0.44223054214622565</v>
      </c>
      <c r="N990" s="21">
        <f t="shared" si="92"/>
        <v>2.2111527107311284E-2</v>
      </c>
      <c r="O990" s="21">
        <v>3.5977224309276554</v>
      </c>
      <c r="Q990" s="21">
        <v>19.8551</v>
      </c>
      <c r="R990" s="21">
        <v>0.21000007996631545</v>
      </c>
      <c r="S990" s="21">
        <f t="shared" si="93"/>
        <v>1.0500003998315773E-2</v>
      </c>
      <c r="T990" s="21">
        <v>2.8047762834137166E-2</v>
      </c>
      <c r="V990" s="21">
        <v>139.50255999999999</v>
      </c>
      <c r="W990" s="21">
        <v>0.54993112752298157</v>
      </c>
      <c r="X990" s="21">
        <f t="shared" si="94"/>
        <v>2.7496556376149079E-2</v>
      </c>
      <c r="Y990" s="21">
        <v>7.1045269611621569</v>
      </c>
      <c r="AA990" s="21">
        <v>30.87013</v>
      </c>
      <c r="AB990" s="21">
        <v>0.25335070166703838</v>
      </c>
      <c r="AC990" s="21">
        <f t="shared" si="95"/>
        <v>1.266753508335192E-2</v>
      </c>
      <c r="AD990">
        <v>8.0007272481943587E-2</v>
      </c>
      <c r="AH990" s="12"/>
      <c r="AI990" s="12"/>
      <c r="AR990" s="12"/>
      <c r="AS990" s="12"/>
    </row>
    <row r="991" spans="2:45" x14ac:dyDescent="0.2">
      <c r="B991" s="21">
        <v>3.9405999999999999</v>
      </c>
      <c r="C991" s="21">
        <v>0.14239902545415983</v>
      </c>
      <c r="D991" s="21">
        <f t="shared" si="90"/>
        <v>7.1199512727079918E-3</v>
      </c>
      <c r="E991" s="21">
        <v>0.12750139214926251</v>
      </c>
      <c r="G991" s="21">
        <v>2.1349</v>
      </c>
      <c r="H991" s="21">
        <v>7.997384561975554E-2</v>
      </c>
      <c r="I991" s="21">
        <f t="shared" si="91"/>
        <v>3.9986922809877772E-3</v>
      </c>
      <c r="J991" s="21">
        <v>1.8575844529926531E-2</v>
      </c>
      <c r="L991" s="21">
        <v>86.474000000000004</v>
      </c>
      <c r="M991" s="21">
        <v>0.45125133702070475</v>
      </c>
      <c r="N991" s="21">
        <f t="shared" si="92"/>
        <v>2.2562566851035238E-2</v>
      </c>
      <c r="O991" s="21">
        <v>3.9663922606066051</v>
      </c>
      <c r="Q991" s="21">
        <v>19.863299999999999</v>
      </c>
      <c r="R991" s="21">
        <v>0.2100993362532928</v>
      </c>
      <c r="S991" s="21">
        <f t="shared" si="93"/>
        <v>1.0504966812664641E-2</v>
      </c>
      <c r="T991" s="21">
        <v>5.4898205799461863E-2</v>
      </c>
      <c r="V991" s="21">
        <v>144.12626</v>
      </c>
      <c r="W991" s="21">
        <v>0.56532211980885994</v>
      </c>
      <c r="X991" s="21">
        <f t="shared" si="94"/>
        <v>2.8266105990442998E-2</v>
      </c>
      <c r="Y991" s="21">
        <v>8.0725469008163806</v>
      </c>
      <c r="AA991" s="21">
        <v>30.917079999999999</v>
      </c>
      <c r="AB991" s="21">
        <v>0.25343901032811</v>
      </c>
      <c r="AC991" s="21">
        <f t="shared" si="95"/>
        <v>1.2671950516405501E-2</v>
      </c>
      <c r="AD991">
        <v>6.3845200681021855E-2</v>
      </c>
      <c r="AH991" s="12"/>
      <c r="AI991" s="12"/>
      <c r="AR991" s="12"/>
      <c r="AS991" s="12"/>
    </row>
    <row r="992" spans="2:45" x14ac:dyDescent="0.2">
      <c r="B992" s="21">
        <v>4.0016999999999996</v>
      </c>
      <c r="C992" s="21">
        <v>0.14397569319123729</v>
      </c>
      <c r="D992" s="21">
        <f t="shared" si="90"/>
        <v>7.1987846595618649E-3</v>
      </c>
      <c r="E992" s="21">
        <v>0.13447020859655145</v>
      </c>
      <c r="G992" s="21">
        <v>2.121</v>
      </c>
      <c r="H992" s="21">
        <v>8.0003064303151322E-2</v>
      </c>
      <c r="I992" s="21">
        <f t="shared" si="91"/>
        <v>4.0001532151575665E-3</v>
      </c>
      <c r="J992" s="21">
        <v>2.5435310102296788E-2</v>
      </c>
      <c r="L992" s="21">
        <v>88.960999999999999</v>
      </c>
      <c r="M992" s="21">
        <v>0.4616121013992181</v>
      </c>
      <c r="N992" s="21">
        <f t="shared" si="92"/>
        <v>2.3080605069960906E-2</v>
      </c>
      <c r="O992" s="21">
        <v>4.5095025438511529</v>
      </c>
      <c r="Q992" s="21">
        <v>19.9147</v>
      </c>
      <c r="R992" s="21">
        <v>0.21019825238239126</v>
      </c>
      <c r="S992" s="21">
        <f t="shared" si="93"/>
        <v>1.0509912619119564E-2</v>
      </c>
      <c r="T992" s="21">
        <v>8.9584328986715395E-2</v>
      </c>
      <c r="V992" s="21">
        <v>149.5086</v>
      </c>
      <c r="W992" s="21">
        <v>0.58243624666361482</v>
      </c>
      <c r="X992" s="21">
        <f t="shared" si="94"/>
        <v>2.9121812333180744E-2</v>
      </c>
      <c r="Y992" s="21">
        <v>9.3017833988262755</v>
      </c>
      <c r="AA992" s="21">
        <v>30.941299999999998</v>
      </c>
      <c r="AB992" s="21">
        <v>0.25352948547206483</v>
      </c>
      <c r="AC992" s="21">
        <f t="shared" si="95"/>
        <v>1.2676474273603243E-2</v>
      </c>
      <c r="AD992">
        <v>3.5695043773611268E-2</v>
      </c>
      <c r="AH992" s="12"/>
      <c r="AI992" s="12"/>
      <c r="AR992" s="12"/>
      <c r="AS992" s="12"/>
    </row>
    <row r="993" spans="2:45" x14ac:dyDescent="0.2">
      <c r="B993" s="21">
        <v>4.1005000000000003</v>
      </c>
      <c r="C993" s="21">
        <v>0.14559829095342991</v>
      </c>
      <c r="D993" s="21">
        <f t="shared" si="90"/>
        <v>7.279914547671496E-3</v>
      </c>
      <c r="E993" s="21">
        <v>0.14469056638219391</v>
      </c>
      <c r="G993" s="21">
        <v>2.1381000000000001</v>
      </c>
      <c r="H993" s="21">
        <v>8.0033461206477682E-2</v>
      </c>
      <c r="I993" s="21">
        <f t="shared" si="91"/>
        <v>4.0016730603238846E-3</v>
      </c>
      <c r="J993" s="21">
        <v>2.4516994106129723E-2</v>
      </c>
      <c r="L993" s="21">
        <v>91.908699999999996</v>
      </c>
      <c r="M993" s="21">
        <v>0.47370697241011922</v>
      </c>
      <c r="N993" s="21">
        <f t="shared" si="92"/>
        <v>2.3685348620505961E-2</v>
      </c>
      <c r="O993" s="21">
        <v>5.1310770211525787</v>
      </c>
      <c r="Q993" s="21">
        <v>19.987400000000001</v>
      </c>
      <c r="R993" s="21">
        <v>0.21029681409460227</v>
      </c>
      <c r="S993" s="21">
        <f t="shared" si="93"/>
        <v>1.0514840704730114E-2</v>
      </c>
      <c r="T993" s="21">
        <v>9.0012638001560785E-2</v>
      </c>
      <c r="V993" s="21">
        <v>155.68933000000001</v>
      </c>
      <c r="W993" s="21">
        <v>0.60119695059645895</v>
      </c>
      <c r="X993" s="21">
        <f t="shared" si="94"/>
        <v>3.005984752982295E-2</v>
      </c>
      <c r="Y993" s="21">
        <v>11.014018270512354</v>
      </c>
      <c r="AA993" s="21">
        <v>30.95252</v>
      </c>
      <c r="AB993" s="21">
        <v>0.25361748922546884</v>
      </c>
      <c r="AC993" s="21">
        <f t="shared" si="95"/>
        <v>1.2680874461273443E-2</v>
      </c>
      <c r="AD993">
        <v>1.5546378999626492E-2</v>
      </c>
      <c r="AH993" s="12"/>
      <c r="AI993" s="12"/>
      <c r="AR993" s="12"/>
      <c r="AS993" s="12"/>
    </row>
    <row r="994" spans="2:45" x14ac:dyDescent="0.2">
      <c r="B994" s="21">
        <v>4.1957000000000004</v>
      </c>
      <c r="C994" s="21">
        <v>0.14726813217597251</v>
      </c>
      <c r="D994" s="21">
        <f t="shared" si="90"/>
        <v>7.3634066087986255E-3</v>
      </c>
      <c r="E994" s="21">
        <v>0.16191784336508444</v>
      </c>
      <c r="G994" s="21">
        <v>2.181</v>
      </c>
      <c r="H994" s="21">
        <v>8.0063184123619319E-2</v>
      </c>
      <c r="I994" s="21">
        <f t="shared" si="91"/>
        <v>4.0031592061809665E-3</v>
      </c>
      <c r="J994" s="21">
        <v>2.8537957179868328E-2</v>
      </c>
      <c r="L994" s="21">
        <v>95.449700000000007</v>
      </c>
      <c r="M994" s="21">
        <v>0.48792712555681095</v>
      </c>
      <c r="N994" s="21">
        <f t="shared" si="92"/>
        <v>2.439635627784055E-2</v>
      </c>
      <c r="O994" s="21">
        <v>6.0045404391177204</v>
      </c>
      <c r="Q994" s="21">
        <v>20.0671</v>
      </c>
      <c r="R994" s="21">
        <v>0.21039500710991685</v>
      </c>
      <c r="S994" s="21">
        <f t="shared" si="93"/>
        <v>1.0519750355495842E-2</v>
      </c>
      <c r="T994" s="21">
        <v>7.4851339333374789E-2</v>
      </c>
      <c r="V994" s="21">
        <v>163.01792</v>
      </c>
      <c r="W994" s="21">
        <v>0.62151419728779789</v>
      </c>
      <c r="X994" s="21">
        <f t="shared" si="94"/>
        <v>3.1075709864389896E-2</v>
      </c>
      <c r="Y994" s="21">
        <v>13.510254666600476</v>
      </c>
      <c r="AA994" s="21">
        <v>30.957170000000001</v>
      </c>
      <c r="AB994" s="21">
        <v>0.25370608412122841</v>
      </c>
      <c r="AC994" s="21">
        <f t="shared" si="95"/>
        <v>1.2685304206061421E-2</v>
      </c>
      <c r="AD994">
        <v>2.0062086631256668E-2</v>
      </c>
      <c r="AH994" s="12"/>
      <c r="AI994" s="12"/>
      <c r="AR994" s="12"/>
      <c r="AS994" s="12"/>
    </row>
    <row r="995" spans="2:45" x14ac:dyDescent="0.2">
      <c r="B995" s="21">
        <v>4.2995000000000001</v>
      </c>
      <c r="C995" s="21">
        <v>0.14897128215808172</v>
      </c>
      <c r="D995" s="21">
        <f t="shared" si="90"/>
        <v>7.4485641079040862E-3</v>
      </c>
      <c r="E995" s="21">
        <v>0.16695229258683433</v>
      </c>
      <c r="G995" s="21">
        <v>2.1657999999999999</v>
      </c>
      <c r="H995" s="21">
        <v>8.0093467929205714E-2</v>
      </c>
      <c r="I995" s="21">
        <f t="shared" si="91"/>
        <v>4.0046733964602859E-3</v>
      </c>
      <c r="J995" s="21">
        <v>2.0758492238117814E-2</v>
      </c>
      <c r="L995" s="21">
        <v>99.388000000000005</v>
      </c>
      <c r="M995" s="21">
        <v>0.50455808556626924</v>
      </c>
      <c r="N995" s="21">
        <f t="shared" si="92"/>
        <v>2.5227904278313465E-2</v>
      </c>
      <c r="O995" s="21">
        <v>7.1785079071489477</v>
      </c>
      <c r="Q995" s="21">
        <v>20.062999999999999</v>
      </c>
      <c r="R995" s="21">
        <v>0.21049281712824522</v>
      </c>
      <c r="S995" s="21">
        <f t="shared" si="93"/>
        <v>1.0524640856412262E-2</v>
      </c>
      <c r="T995" s="21">
        <v>4.8726604642638609E-2</v>
      </c>
      <c r="V995" s="21">
        <v>172.01761999999999</v>
      </c>
      <c r="W995" s="21">
        <v>0.64325024929304964</v>
      </c>
      <c r="X995" s="21">
        <f t="shared" si="94"/>
        <v>3.216251246465248E-2</v>
      </c>
      <c r="Y995" s="21">
        <v>17.154215397836765</v>
      </c>
      <c r="AA995" s="21">
        <v>30.944379999999999</v>
      </c>
      <c r="AB995" s="21">
        <v>0.25379526980958111</v>
      </c>
      <c r="AC995" s="21">
        <f t="shared" si="95"/>
        <v>1.2689763490479056E-2</v>
      </c>
      <c r="AD995">
        <v>1.9640666485637216E-2</v>
      </c>
      <c r="AH995" s="12"/>
      <c r="AI995" s="12"/>
      <c r="AR995" s="12"/>
      <c r="AS995" s="12"/>
    </row>
    <row r="996" spans="2:45" x14ac:dyDescent="0.2">
      <c r="B996" s="21">
        <v>4.4138999999999999</v>
      </c>
      <c r="C996" s="21">
        <v>0.15069228371043447</v>
      </c>
      <c r="D996" s="21">
        <f t="shared" si="90"/>
        <v>7.5346141855217241E-3</v>
      </c>
      <c r="E996" s="21">
        <v>0.17984812481646822</v>
      </c>
      <c r="G996" s="21">
        <v>2.1880999999999999</v>
      </c>
      <c r="H996" s="21">
        <v>8.0123695331418873E-2</v>
      </c>
      <c r="I996" s="21">
        <f t="shared" si="91"/>
        <v>4.0061847665709442E-3</v>
      </c>
      <c r="J996" s="21">
        <v>1.939760294469392E-2</v>
      </c>
      <c r="L996" s="21">
        <v>104.1336</v>
      </c>
      <c r="M996" s="21">
        <v>0.52371086338291772</v>
      </c>
      <c r="N996" s="21">
        <f t="shared" si="92"/>
        <v>2.6185543169145887E-2</v>
      </c>
      <c r="O996" s="21">
        <v>8.7198579690267888</v>
      </c>
      <c r="Q996" s="21">
        <v>20.100000000000001</v>
      </c>
      <c r="R996" s="21">
        <v>0.21059022983036901</v>
      </c>
      <c r="S996" s="21">
        <f t="shared" si="93"/>
        <v>1.0529511491518451E-2</v>
      </c>
      <c r="T996" s="21">
        <v>4.4756530249786083E-2</v>
      </c>
      <c r="V996" s="21">
        <v>183.72108</v>
      </c>
      <c r="W996" s="21">
        <v>0.66606822289479917</v>
      </c>
      <c r="X996" s="21">
        <f t="shared" si="94"/>
        <v>3.3303411144739961E-2</v>
      </c>
      <c r="Y996" s="21">
        <v>22.249834121793086</v>
      </c>
      <c r="AA996" s="21">
        <v>30.991420000000002</v>
      </c>
      <c r="AB996" s="21">
        <v>0.25388454965560342</v>
      </c>
      <c r="AC996" s="21">
        <f t="shared" si="95"/>
        <v>1.2694227482780172E-2</v>
      </c>
      <c r="AD996">
        <v>1.8781318377580174E-2</v>
      </c>
      <c r="AH996" s="12"/>
      <c r="AI996" s="12"/>
      <c r="AR996" s="12"/>
      <c r="AS996" s="12"/>
    </row>
    <row r="997" spans="2:45" x14ac:dyDescent="0.2">
      <c r="B997" s="21">
        <v>4.5190999999999999</v>
      </c>
      <c r="C997" s="21">
        <v>0.1524108214967424</v>
      </c>
      <c r="D997" s="21">
        <f t="shared" si="90"/>
        <v>7.6205410748371206E-3</v>
      </c>
      <c r="E997" s="21">
        <v>0.19548449299113221</v>
      </c>
      <c r="G997" s="21">
        <v>2.1505000000000001</v>
      </c>
      <c r="H997" s="21">
        <v>8.0153250105116897E-2</v>
      </c>
      <c r="I997" s="21">
        <f t="shared" si="91"/>
        <v>4.0076625052558454E-3</v>
      </c>
      <c r="J997" s="21">
        <v>1.8069117299967869E-2</v>
      </c>
      <c r="L997" s="21">
        <v>110.13379999999999</v>
      </c>
      <c r="M997" s="21">
        <v>0.54507968710455423</v>
      </c>
      <c r="N997" s="21">
        <f t="shared" si="92"/>
        <v>2.7253984355227714E-2</v>
      </c>
      <c r="O997" s="21">
        <v>10.976293095940907</v>
      </c>
      <c r="Q997" s="21">
        <v>20.112400000000001</v>
      </c>
      <c r="R997" s="21">
        <v>0.21068723259040223</v>
      </c>
      <c r="S997" s="21">
        <f t="shared" si="93"/>
        <v>1.0534361629520112E-2</v>
      </c>
      <c r="T997" s="21">
        <v>4.8705389845478508E-2</v>
      </c>
      <c r="V997" s="21">
        <v>199.00262000000001</v>
      </c>
      <c r="W997" s="21">
        <v>0.68926309369627858</v>
      </c>
      <c r="X997" s="21">
        <f t="shared" si="94"/>
        <v>3.4463154684813931E-2</v>
      </c>
      <c r="Y997" s="21">
        <v>29.168891391188286</v>
      </c>
      <c r="AA997" s="21">
        <v>30.979240000000001</v>
      </c>
      <c r="AB997" s="21">
        <v>0.25397599961043449</v>
      </c>
      <c r="AC997" s="21">
        <f t="shared" si="95"/>
        <v>1.2698799980521725E-2</v>
      </c>
      <c r="AD997">
        <v>2.9130803627775009E-2</v>
      </c>
      <c r="AH997" s="12"/>
      <c r="AI997" s="12"/>
      <c r="AR997" s="12"/>
      <c r="AS997" s="12"/>
    </row>
    <row r="998" spans="2:45" x14ac:dyDescent="0.2">
      <c r="B998" s="21">
        <v>4.6539999999999999</v>
      </c>
      <c r="C998" s="21">
        <v>0.15411103920725966</v>
      </c>
      <c r="D998" s="21">
        <f t="shared" si="90"/>
        <v>7.7055519603629833E-3</v>
      </c>
      <c r="E998" s="21">
        <v>0.20880573507449449</v>
      </c>
      <c r="G998" s="21">
        <v>2.1425000000000001</v>
      </c>
      <c r="H998" s="21">
        <v>8.0183365918992486E-2</v>
      </c>
      <c r="I998" s="21">
        <f t="shared" si="91"/>
        <v>4.0091682959496246E-3</v>
      </c>
      <c r="J998" s="21">
        <v>3.2008826907589022E-2</v>
      </c>
      <c r="L998" s="21">
        <v>117.44240000000001</v>
      </c>
      <c r="M998" s="21">
        <v>0.56809528245806706</v>
      </c>
      <c r="N998" s="21">
        <f t="shared" si="92"/>
        <v>2.8404764122903353E-2</v>
      </c>
      <c r="O998" s="21">
        <v>14.013529081284148</v>
      </c>
      <c r="Q998" s="21">
        <v>20.1739</v>
      </c>
      <c r="R998" s="21">
        <v>0.21078381961432194</v>
      </c>
      <c r="S998" s="21">
        <f t="shared" si="93"/>
        <v>1.0539190980716097E-2</v>
      </c>
      <c r="T998" s="21">
        <v>4.4798292378169235E-2</v>
      </c>
      <c r="V998" s="21">
        <v>219.03810999999999</v>
      </c>
      <c r="W998" s="21">
        <v>0.71182527011707508</v>
      </c>
      <c r="X998" s="21">
        <f t="shared" si="94"/>
        <v>3.5591263505853753E-2</v>
      </c>
      <c r="Y998" s="21">
        <v>37.5050428106589</v>
      </c>
      <c r="AA998" s="21">
        <v>30.976780000000002</v>
      </c>
      <c r="AB998" s="21">
        <v>0.2540664604125526</v>
      </c>
      <c r="AC998" s="21">
        <f t="shared" si="95"/>
        <v>1.2703323020627631E-2</v>
      </c>
      <c r="AD998">
        <v>3.5913108331081231E-2</v>
      </c>
      <c r="AH998" s="12"/>
      <c r="AI998" s="12"/>
      <c r="AR998" s="12"/>
      <c r="AS998" s="12"/>
    </row>
    <row r="999" spans="2:45" x14ac:dyDescent="0.2">
      <c r="B999" s="21">
        <v>4.7964000000000002</v>
      </c>
      <c r="C999" s="21">
        <v>0.15578776133135008</v>
      </c>
      <c r="D999" s="21">
        <f t="shared" si="90"/>
        <v>7.7893880665675045E-3</v>
      </c>
      <c r="E999" s="21">
        <v>0.22779983099203563</v>
      </c>
      <c r="G999" s="21">
        <v>2.1728000000000001</v>
      </c>
      <c r="H999" s="21">
        <v>8.0212193427576337E-2</v>
      </c>
      <c r="I999" s="21">
        <f t="shared" si="91"/>
        <v>4.0106096713788172E-3</v>
      </c>
      <c r="J999" s="21">
        <v>3.7053785231741125E-2</v>
      </c>
      <c r="L999" s="21">
        <v>127.1165</v>
      </c>
      <c r="M999" s="21">
        <v>0.59217714695231727</v>
      </c>
      <c r="N999" s="21">
        <f t="shared" si="92"/>
        <v>2.9608857347615865E-2</v>
      </c>
      <c r="O999" s="21">
        <v>17.848981682017492</v>
      </c>
      <c r="Q999" s="21">
        <v>20.174700000000001</v>
      </c>
      <c r="R999" s="21">
        <v>0.21087998681154338</v>
      </c>
      <c r="S999" s="21">
        <f t="shared" si="93"/>
        <v>1.0543999340577169E-2</v>
      </c>
      <c r="T999" s="21">
        <v>4.569865424714372E-2</v>
      </c>
      <c r="V999" s="21">
        <v>245.45105000000001</v>
      </c>
      <c r="W999" s="21">
        <v>0.73249139425717069</v>
      </c>
      <c r="X999" s="21">
        <f t="shared" si="94"/>
        <v>3.6624569712858539E-2</v>
      </c>
      <c r="Y999" s="21">
        <v>46.637104974056022</v>
      </c>
      <c r="AA999" s="21">
        <v>31.025189999999998</v>
      </c>
      <c r="AB999" s="21">
        <v>0.25415602194815051</v>
      </c>
      <c r="AC999" s="21">
        <f t="shared" si="95"/>
        <v>1.2707801097407526E-2</v>
      </c>
      <c r="AD999">
        <v>6.5630667907617721E-2</v>
      </c>
      <c r="AH999" s="12"/>
      <c r="AI999" s="12"/>
      <c r="AR999" s="12"/>
      <c r="AS999" s="12"/>
    </row>
    <row r="1000" spans="2:45" x14ac:dyDescent="0.2">
      <c r="B1000" s="21">
        <v>4.9345999999999997</v>
      </c>
      <c r="C1000" s="21">
        <v>0.15743797256787864</v>
      </c>
      <c r="D1000" s="21">
        <f t="shared" si="90"/>
        <v>7.8718986283939328E-3</v>
      </c>
      <c r="E1000" s="21">
        <v>0.24042211420749138</v>
      </c>
      <c r="G1000" s="21">
        <v>2.2225999999999999</v>
      </c>
      <c r="H1000" s="21">
        <v>8.0242198699127132E-2</v>
      </c>
      <c r="I1000" s="21">
        <f t="shared" si="91"/>
        <v>4.0121099349563569E-3</v>
      </c>
      <c r="J1000" s="21">
        <v>3.2975794152681114E-2</v>
      </c>
      <c r="L1000" s="21">
        <v>139.4888</v>
      </c>
      <c r="M1000" s="21">
        <v>0.61655887012349186</v>
      </c>
      <c r="N1000" s="21">
        <f t="shared" si="92"/>
        <v>3.0827943506174595E-2</v>
      </c>
      <c r="O1000" s="21">
        <v>22.317557423315947</v>
      </c>
      <c r="Q1000" s="21">
        <v>20.204599999999999</v>
      </c>
      <c r="R1000" s="21">
        <v>0.21097573008448289</v>
      </c>
      <c r="S1000" s="21">
        <f t="shared" si="93"/>
        <v>1.0548786504224146E-2</v>
      </c>
      <c r="T1000" s="21">
        <v>3.8729510712116902E-2</v>
      </c>
      <c r="V1000" s="21">
        <v>277.84800000000001</v>
      </c>
      <c r="W1000" s="21">
        <v>0.7498633173771414</v>
      </c>
      <c r="X1000" s="21">
        <f t="shared" si="94"/>
        <v>3.7493165868857072E-2</v>
      </c>
      <c r="Y1000" s="21">
        <v>54.817287450476883</v>
      </c>
      <c r="AA1000" s="21">
        <v>31.060870000000001</v>
      </c>
      <c r="AB1000" s="21">
        <v>0.25424666886598007</v>
      </c>
      <c r="AC1000" s="21">
        <f t="shared" si="95"/>
        <v>1.2712333443299004E-2</v>
      </c>
      <c r="AD1000">
        <v>9.2089079048495226E-2</v>
      </c>
      <c r="AH1000" s="12"/>
      <c r="AI1000" s="12"/>
      <c r="AR1000" s="12"/>
      <c r="AS1000" s="12"/>
    </row>
    <row r="1001" spans="2:45" x14ac:dyDescent="0.2">
      <c r="B1001" s="21">
        <v>5.0987</v>
      </c>
      <c r="C1001" s="21">
        <v>0.15904214091251531</v>
      </c>
      <c r="D1001" s="21">
        <f t="shared" si="90"/>
        <v>7.9521070456257652E-3</v>
      </c>
      <c r="E1001" s="21">
        <v>0.25550471032840089</v>
      </c>
      <c r="G1001" s="21">
        <v>2.2168000000000001</v>
      </c>
      <c r="H1001" s="21">
        <v>8.0271532939894932E-2</v>
      </c>
      <c r="I1001" s="21">
        <f t="shared" si="91"/>
        <v>4.0135766469947464E-3</v>
      </c>
      <c r="J1001" s="21">
        <v>2.9681105100720168E-2</v>
      </c>
      <c r="L1001" s="21">
        <v>154.97550000000001</v>
      </c>
      <c r="M1001" s="21">
        <v>0.64044052794628326</v>
      </c>
      <c r="N1001" s="21">
        <f t="shared" si="92"/>
        <v>3.2022026397314163E-2</v>
      </c>
      <c r="O1001" s="21">
        <v>26.870672598913426</v>
      </c>
      <c r="Q1001" s="21">
        <v>20.235800000000001</v>
      </c>
      <c r="R1001" s="21">
        <v>0.21107104532882615</v>
      </c>
      <c r="S1001" s="21">
        <f t="shared" si="93"/>
        <v>1.0553552266441307E-2</v>
      </c>
      <c r="T1001" s="21">
        <v>3.8464815091197022E-2</v>
      </c>
      <c r="V1001" s="21">
        <v>315.99439999999998</v>
      </c>
      <c r="W1001" s="21">
        <v>0.76240254976544886</v>
      </c>
      <c r="X1001" s="21">
        <f t="shared" si="94"/>
        <v>3.8120127488272447E-2</v>
      </c>
      <c r="Y1001" s="21">
        <v>60.829117983819636</v>
      </c>
      <c r="AA1001" s="21">
        <v>31.134830000000001</v>
      </c>
      <c r="AB1001" s="21">
        <v>0.25433691217976151</v>
      </c>
      <c r="AC1001" s="21">
        <f t="shared" si="95"/>
        <v>1.2716845608988076E-2</v>
      </c>
      <c r="AD1001">
        <v>9.9145176382918573E-2</v>
      </c>
      <c r="AH1001" s="12"/>
      <c r="AI1001" s="12"/>
      <c r="AR1001" s="12"/>
      <c r="AS1001" s="12"/>
    </row>
    <row r="1002" spans="2:45" x14ac:dyDescent="0.2">
      <c r="B1002" s="21">
        <v>5.2625000000000002</v>
      </c>
      <c r="C1002" s="21">
        <v>0.16057876423686382</v>
      </c>
      <c r="D1002" s="21">
        <f t="shared" si="90"/>
        <v>8.0289382118431916E-3</v>
      </c>
      <c r="E1002" s="21">
        <v>0.26861427177274133</v>
      </c>
      <c r="G1002" s="21">
        <v>2.1941000000000002</v>
      </c>
      <c r="H1002" s="21">
        <v>8.0301428564078986E-2</v>
      </c>
      <c r="I1002" s="21">
        <f t="shared" si="91"/>
        <v>4.0150714282039491E-3</v>
      </c>
      <c r="J1002" s="21">
        <v>2.7867507961782237E-2</v>
      </c>
      <c r="L1002" s="21">
        <v>173.53309999999999</v>
      </c>
      <c r="M1002" s="21">
        <v>0.66267645408342413</v>
      </c>
      <c r="N1002" s="21">
        <f t="shared" si="92"/>
        <v>3.3133822704171208E-2</v>
      </c>
      <c r="O1002" s="21">
        <v>31.089441664060196</v>
      </c>
      <c r="Q1002" s="21">
        <v>20.132000000000001</v>
      </c>
      <c r="R1002" s="21">
        <v>0.21116592843382231</v>
      </c>
      <c r="S1002" s="21">
        <f t="shared" si="93"/>
        <v>1.0558296421691116E-2</v>
      </c>
      <c r="T1002" s="21">
        <v>3.8084406257679587E-2</v>
      </c>
      <c r="AA1002" s="21">
        <v>31.21001</v>
      </c>
      <c r="AB1002" s="21">
        <v>0.25442774397791468</v>
      </c>
      <c r="AC1002" s="21">
        <f t="shared" si="95"/>
        <v>1.2721387198895734E-2</v>
      </c>
      <c r="AD1002">
        <v>9.4192770423212127E-2</v>
      </c>
      <c r="AH1002" s="12"/>
      <c r="AI1002" s="12"/>
      <c r="AR1002" s="12"/>
      <c r="AS1002" s="12"/>
    </row>
    <row r="1003" spans="2:45" x14ac:dyDescent="0.2">
      <c r="B1003" s="21">
        <v>5.4397000000000002</v>
      </c>
      <c r="C1003" s="21">
        <v>0.1620263306321521</v>
      </c>
      <c r="D1003" s="21">
        <f t="shared" si="90"/>
        <v>8.1013165316076059E-3</v>
      </c>
      <c r="E1003" s="21">
        <v>0.27964396113629919</v>
      </c>
      <c r="G1003" s="21">
        <v>2.1520000000000001</v>
      </c>
      <c r="H1003" s="21">
        <v>8.0331269526509125E-2</v>
      </c>
      <c r="I1003" s="21">
        <f t="shared" si="91"/>
        <v>4.0165634763254564E-3</v>
      </c>
      <c r="J1003" s="21">
        <v>2.532631043006461E-2</v>
      </c>
      <c r="L1003" s="21">
        <v>194.6233</v>
      </c>
      <c r="M1003" s="21">
        <v>0.68130381283183739</v>
      </c>
      <c r="N1003" s="21">
        <f t="shared" si="92"/>
        <v>3.4065190641591872E-2</v>
      </c>
      <c r="O1003" s="21">
        <v>34.342436335632989</v>
      </c>
      <c r="Q1003" s="21">
        <v>20.178799999999999</v>
      </c>
      <c r="R1003" s="21">
        <v>0.21126037528259761</v>
      </c>
      <c r="S1003" s="21">
        <f t="shared" si="93"/>
        <v>1.0563018764129881E-2</v>
      </c>
      <c r="T1003" s="21">
        <v>3.7429360133456643E-2</v>
      </c>
      <c r="AA1003" s="21">
        <v>31.2623</v>
      </c>
      <c r="AB1003" s="21">
        <v>0.25451866774440512</v>
      </c>
      <c r="AC1003" s="21">
        <f t="shared" si="95"/>
        <v>1.2725933387220258E-2</v>
      </c>
      <c r="AD1003">
        <v>7.1011538991912648E-2</v>
      </c>
      <c r="AH1003" s="12"/>
      <c r="AI1003" s="12"/>
      <c r="AR1003" s="12"/>
      <c r="AS1003" s="12"/>
    </row>
    <row r="1004" spans="2:45" x14ac:dyDescent="0.2">
      <c r="B1004" s="21">
        <v>5.6134000000000004</v>
      </c>
      <c r="C1004" s="21">
        <v>0.16336633485202923</v>
      </c>
      <c r="D1004" s="21">
        <f t="shared" si="90"/>
        <v>8.1683167426014613E-3</v>
      </c>
      <c r="E1004" s="21">
        <v>0.29335637542074994</v>
      </c>
      <c r="G1004" s="21">
        <v>2.2021999999999999</v>
      </c>
      <c r="H1004" s="21">
        <v>8.0360440676430417E-2</v>
      </c>
      <c r="I1004" s="21">
        <f t="shared" si="91"/>
        <v>4.0180220338215207E-3</v>
      </c>
      <c r="J1004" s="21">
        <v>2.2992890205452671E-2</v>
      </c>
      <c r="L1004" s="21">
        <v>217.69200000000001</v>
      </c>
      <c r="M1004" s="21">
        <v>0.69423479368467278</v>
      </c>
      <c r="N1004" s="21">
        <f t="shared" si="92"/>
        <v>3.471173968423364E-2</v>
      </c>
      <c r="O1004" s="21">
        <v>36.362162061722984</v>
      </c>
      <c r="Q1004" s="21">
        <v>20.182700000000001</v>
      </c>
      <c r="R1004" s="21">
        <v>0.21135438175249771</v>
      </c>
      <c r="S1004" s="21">
        <f t="shared" si="93"/>
        <v>1.0567719087624886E-2</v>
      </c>
      <c r="T1004" s="21">
        <v>4.8907535206754338E-2</v>
      </c>
      <c r="AA1004" s="21">
        <v>31.290790000000001</v>
      </c>
      <c r="AB1004" s="21">
        <v>0.25461067542206023</v>
      </c>
      <c r="AC1004" s="21">
        <f t="shared" si="95"/>
        <v>1.2730533771103012E-2</v>
      </c>
      <c r="AD1004">
        <v>4.9651266549806949E-2</v>
      </c>
      <c r="AH1004" s="12"/>
      <c r="AI1004" s="12"/>
      <c r="AR1004" s="12"/>
      <c r="AS1004" s="12"/>
    </row>
    <row r="1005" spans="2:45" x14ac:dyDescent="0.2">
      <c r="B1005" s="21">
        <v>5.8071999999999999</v>
      </c>
      <c r="C1005" s="21">
        <v>0.16458898189422469</v>
      </c>
      <c r="D1005" s="21">
        <f t="shared" si="90"/>
        <v>8.2294490947112352E-3</v>
      </c>
      <c r="E1005" s="21">
        <v>0.30377507303924728</v>
      </c>
      <c r="G1005" s="21">
        <v>2.1738</v>
      </c>
      <c r="H1005" s="21">
        <v>8.0389557939296849E-2</v>
      </c>
      <c r="I1005" s="21">
        <f t="shared" si="91"/>
        <v>4.0194778969648423E-3</v>
      </c>
      <c r="J1005" s="21">
        <v>2.2220553548460514E-2</v>
      </c>
      <c r="L1005" s="21">
        <v>241.36920000000001</v>
      </c>
      <c r="M1005" s="21">
        <v>0.69944607948373716</v>
      </c>
      <c r="N1005" s="21">
        <f t="shared" si="92"/>
        <v>3.4972303974186859E-2</v>
      </c>
      <c r="O1005" s="21">
        <v>36.801612327274349</v>
      </c>
      <c r="Q1005" s="21">
        <v>20.1981</v>
      </c>
      <c r="R1005" s="21">
        <v>0.21144794371544975</v>
      </c>
      <c r="S1005" s="21">
        <f t="shared" si="93"/>
        <v>1.0572397185772488E-2</v>
      </c>
      <c r="T1005" s="21">
        <v>5.6976196784271439E-2</v>
      </c>
      <c r="AA1005" s="21">
        <v>31.311779999999999</v>
      </c>
      <c r="AB1005" s="21">
        <v>0.25470178214934291</v>
      </c>
      <c r="AC1005" s="21">
        <f t="shared" si="95"/>
        <v>1.2735089107467146E-2</v>
      </c>
      <c r="AD1005">
        <v>3.4768673687674265E-2</v>
      </c>
      <c r="AH1005" s="12"/>
      <c r="AI1005" s="12"/>
      <c r="AR1005" s="12"/>
      <c r="AS1005" s="12"/>
    </row>
    <row r="1006" spans="2:45" x14ac:dyDescent="0.2">
      <c r="B1006" s="21">
        <v>6.0060000000000002</v>
      </c>
      <c r="C1006" s="21">
        <v>0.16568613215717956</v>
      </c>
      <c r="D1006" s="21">
        <f t="shared" si="90"/>
        <v>8.2843066078589784E-3</v>
      </c>
      <c r="E1006" s="21">
        <v>0.31782663198668543</v>
      </c>
      <c r="G1006" s="21">
        <v>2.1530999999999998</v>
      </c>
      <c r="H1006" s="21">
        <v>8.0418621587524192E-2</v>
      </c>
      <c r="I1006" s="21">
        <f t="shared" si="91"/>
        <v>4.0209310793762098E-3</v>
      </c>
      <c r="J1006" s="21">
        <v>2.039649479690081E-2</v>
      </c>
      <c r="Q1006" s="21">
        <v>20.267299999999999</v>
      </c>
      <c r="R1006" s="21">
        <v>0.21154105703835116</v>
      </c>
      <c r="S1006" s="21">
        <f t="shared" si="93"/>
        <v>1.0577052851917559E-2</v>
      </c>
      <c r="T1006" s="21">
        <v>5.5953042812701144E-2</v>
      </c>
      <c r="AA1006" s="21">
        <v>31.33971</v>
      </c>
      <c r="AB1006" s="21">
        <v>0.25479397207790921</v>
      </c>
      <c r="AC1006" s="21">
        <f t="shared" si="95"/>
        <v>1.2739698603895462E-2</v>
      </c>
      <c r="AD1006">
        <v>2.3822934747842663E-2</v>
      </c>
      <c r="AH1006" s="12"/>
      <c r="AI1006" s="12"/>
      <c r="AR1006" s="12"/>
      <c r="AS1006" s="12"/>
    </row>
    <row r="1007" spans="2:45" x14ac:dyDescent="0.2">
      <c r="B1007" s="21">
        <v>6.2037000000000004</v>
      </c>
      <c r="C1007" s="21">
        <v>0.1666443280860955</v>
      </c>
      <c r="D1007" s="21">
        <f t="shared" si="90"/>
        <v>8.3322164043047754E-3</v>
      </c>
      <c r="E1007" s="21">
        <v>0.32888975812572813</v>
      </c>
      <c r="G1007" s="21">
        <v>2.1901000000000002</v>
      </c>
      <c r="H1007" s="21">
        <v>8.0448247119356012E-2</v>
      </c>
      <c r="I1007" s="21">
        <f t="shared" si="91"/>
        <v>4.0224123559678008E-3</v>
      </c>
      <c r="J1007" s="21">
        <v>1.6347690968451858E-2</v>
      </c>
      <c r="Q1007" s="21">
        <v>20.306000000000001</v>
      </c>
      <c r="R1007" s="21">
        <v>0.21163371758348104</v>
      </c>
      <c r="S1007" s="21">
        <f t="shared" si="93"/>
        <v>1.0581685879174053E-2</v>
      </c>
      <c r="T1007" s="21">
        <v>6.3650318145316354E-2</v>
      </c>
      <c r="AA1007" s="21">
        <v>31.346129999999999</v>
      </c>
      <c r="AB1007" s="21">
        <v>0.25488625263546788</v>
      </c>
      <c r="AC1007" s="21">
        <f t="shared" si="95"/>
        <v>1.2744312631773395E-2</v>
      </c>
      <c r="AD1007">
        <v>1.3469037827551145E-2</v>
      </c>
      <c r="AH1007" s="12"/>
      <c r="AI1007" s="12"/>
      <c r="AR1007" s="12"/>
      <c r="AS1007" s="12"/>
    </row>
    <row r="1008" spans="2:45" x14ac:dyDescent="0.2">
      <c r="B1008" s="21">
        <v>6.42</v>
      </c>
      <c r="C1008" s="21">
        <v>0.16745179962523593</v>
      </c>
      <c r="D1008" s="21">
        <f t="shared" si="90"/>
        <v>8.3725899812617972E-3</v>
      </c>
      <c r="E1008" s="21">
        <v>0.34109229396161955</v>
      </c>
      <c r="G1008" s="21">
        <v>2.1602000000000001</v>
      </c>
      <c r="H1008" s="21">
        <v>8.0477819346518403E-2</v>
      </c>
      <c r="I1008" s="21">
        <f t="shared" si="91"/>
        <v>4.0238909673259203E-3</v>
      </c>
      <c r="J1008" s="21">
        <v>2.1877202746237917E-2</v>
      </c>
      <c r="Q1008" s="21">
        <v>20.293199999999999</v>
      </c>
      <c r="R1008" s="21">
        <v>0.21172592465706852</v>
      </c>
      <c r="S1008" s="21">
        <f t="shared" si="93"/>
        <v>1.0586296232853426E-2</v>
      </c>
      <c r="T1008" s="21">
        <v>6.280957729518645E-2</v>
      </c>
      <c r="AA1008" s="21">
        <v>31.341329999999999</v>
      </c>
      <c r="AB1008" s="21">
        <v>0.2549786235011906</v>
      </c>
      <c r="AC1008" s="21">
        <f t="shared" si="95"/>
        <v>1.2748931175059531E-2</v>
      </c>
      <c r="AD1008">
        <v>4.3479397419934011E-3</v>
      </c>
      <c r="AH1008" s="12"/>
      <c r="AI1008" s="12"/>
      <c r="AR1008" s="12"/>
      <c r="AS1008" s="12"/>
    </row>
    <row r="1009" spans="2:45" x14ac:dyDescent="0.2">
      <c r="B1009" s="21">
        <v>6.6398999999999999</v>
      </c>
      <c r="C1009" s="21">
        <v>0.16809036628349083</v>
      </c>
      <c r="D1009" s="21">
        <f t="shared" si="90"/>
        <v>8.404518314174542E-3</v>
      </c>
      <c r="E1009" s="21">
        <v>0.35358053820876506</v>
      </c>
      <c r="G1009" s="21">
        <v>2.1877</v>
      </c>
      <c r="H1009" s="21">
        <v>8.0506724605305682E-2</v>
      </c>
      <c r="I1009" s="21">
        <f t="shared" si="91"/>
        <v>4.0253362302652843E-3</v>
      </c>
      <c r="J1009" s="21">
        <v>1.9614331495108238E-2</v>
      </c>
      <c r="Q1009" s="21">
        <v>20.373699999999999</v>
      </c>
      <c r="R1009" s="21">
        <v>0.21181769136110476</v>
      </c>
      <c r="S1009" s="21">
        <f t="shared" si="93"/>
        <v>1.0590884568055238E-2</v>
      </c>
      <c r="T1009" s="21">
        <v>6.3393990251442642E-2</v>
      </c>
      <c r="AA1009" s="21">
        <v>31.335629999999998</v>
      </c>
      <c r="AB1009" s="21">
        <v>0.25507108435180098</v>
      </c>
      <c r="AC1009" s="21">
        <f t="shared" si="95"/>
        <v>1.275355421759005E-2</v>
      </c>
      <c r="AD1009">
        <v>1.9389056707328673E-2</v>
      </c>
      <c r="AH1009" s="12"/>
      <c r="AI1009" s="12"/>
      <c r="AR1009" s="12"/>
      <c r="AS1009" s="12"/>
    </row>
    <row r="1010" spans="2:45" x14ac:dyDescent="0.2">
      <c r="B1010" s="21">
        <v>6.8662000000000001</v>
      </c>
      <c r="C1010" s="21">
        <v>0.16854169411260314</v>
      </c>
      <c r="D1010" s="21">
        <f t="shared" si="90"/>
        <v>8.4270847056301581E-3</v>
      </c>
      <c r="E1010" s="21">
        <v>0.36194516573646895</v>
      </c>
      <c r="G1010" s="21">
        <v>2.2052999999999998</v>
      </c>
      <c r="H1010" s="21">
        <v>8.0536194033242789E-2</v>
      </c>
      <c r="I1010" s="21">
        <f t="shared" si="91"/>
        <v>4.02680970166214E-3</v>
      </c>
      <c r="J1010" s="21">
        <v>2.1360945671949919E-2</v>
      </c>
      <c r="Q1010" s="21">
        <v>20.419599999999999</v>
      </c>
      <c r="R1010" s="21">
        <v>0.21190903426089056</v>
      </c>
      <c r="S1010" s="21">
        <f t="shared" si="93"/>
        <v>1.0595451713044528E-2</v>
      </c>
      <c r="T1010" s="21">
        <v>8.2752413862075103E-2</v>
      </c>
      <c r="AA1010" s="21">
        <v>31.345580000000002</v>
      </c>
      <c r="AB1010" s="21">
        <v>0.25516462687419666</v>
      </c>
      <c r="AC1010" s="21">
        <f t="shared" si="95"/>
        <v>1.2758231343709833E-2</v>
      </c>
      <c r="AD1010">
        <v>4.793289507217436E-2</v>
      </c>
      <c r="AH1010" s="12"/>
      <c r="AI1010" s="12"/>
      <c r="AR1010" s="12"/>
      <c r="AS1010" s="12"/>
    </row>
    <row r="1011" spans="2:45" x14ac:dyDescent="0.2">
      <c r="B1011" s="21">
        <v>7.0986000000000002</v>
      </c>
      <c r="C1011" s="21">
        <v>0.16879158545184</v>
      </c>
      <c r="D1011" s="21">
        <f t="shared" si="90"/>
        <v>8.4395792725920002E-3</v>
      </c>
      <c r="E1011" s="21">
        <v>0.3704108732205359</v>
      </c>
      <c r="G1011" s="21">
        <v>2.1613000000000002</v>
      </c>
      <c r="H1011" s="21">
        <v>8.0564999296037165E-2</v>
      </c>
      <c r="I1011" s="21">
        <f t="shared" si="91"/>
        <v>4.0282499648018584E-3</v>
      </c>
      <c r="J1011" s="21">
        <v>2.2848369744907362E-2</v>
      </c>
      <c r="Q1011" s="21">
        <v>20.4312</v>
      </c>
      <c r="R1011" s="21">
        <v>0.21199996993765316</v>
      </c>
      <c r="S1011" s="21">
        <f t="shared" si="93"/>
        <v>1.0599998496882659E-2</v>
      </c>
      <c r="T1011" s="21">
        <v>5.6425543860915521E-2</v>
      </c>
      <c r="AA1011" s="21">
        <v>31.38449</v>
      </c>
      <c r="AB1011" s="21">
        <v>0.25525726667472504</v>
      </c>
      <c r="AC1011" s="21">
        <f t="shared" si="95"/>
        <v>1.2762863333736253E-2</v>
      </c>
      <c r="AD1011">
        <v>6.3996118397915205E-2</v>
      </c>
      <c r="AH1011" s="12"/>
      <c r="AI1011" s="12"/>
      <c r="AR1011" s="12"/>
      <c r="AS1011" s="12"/>
    </row>
    <row r="1012" spans="2:45" x14ac:dyDescent="0.2">
      <c r="G1012" s="21">
        <v>2.1564999999999999</v>
      </c>
      <c r="H1012" s="21">
        <v>8.0594370985562686E-2</v>
      </c>
      <c r="I1012" s="21">
        <f t="shared" si="91"/>
        <v>4.0297185492781341E-3</v>
      </c>
      <c r="J1012" s="21">
        <v>2.4798225742984036E-2</v>
      </c>
      <c r="Q1012" s="21">
        <v>20.519200000000001</v>
      </c>
      <c r="R1012" s="21">
        <v>0.21209051498749543</v>
      </c>
      <c r="S1012" s="21">
        <f t="shared" si="93"/>
        <v>1.0604525749374772E-2</v>
      </c>
      <c r="T1012" s="21">
        <v>4.0258191712992664E-2</v>
      </c>
      <c r="AA1012" s="21">
        <v>31.449940000000002</v>
      </c>
      <c r="AB1012" s="21">
        <v>0.25535098740778095</v>
      </c>
      <c r="AC1012" s="21">
        <f t="shared" si="95"/>
        <v>1.2767549370389049E-2</v>
      </c>
      <c r="AD1012">
        <v>8.1689986656871674E-2</v>
      </c>
      <c r="AH1012" s="12"/>
      <c r="AI1012" s="12"/>
      <c r="AR1012" s="12"/>
      <c r="AS1012" s="12"/>
    </row>
    <row r="1013" spans="2:45" x14ac:dyDescent="0.2">
      <c r="G1013" s="21">
        <v>2.1524999999999999</v>
      </c>
      <c r="H1013" s="21">
        <v>8.0623081578819533E-2</v>
      </c>
      <c r="I1013" s="21">
        <f t="shared" si="91"/>
        <v>4.0311540789409765E-3</v>
      </c>
      <c r="J1013" s="21">
        <v>2.0213559805239603E-2</v>
      </c>
      <c r="Q1013" s="21">
        <v>20.481200000000001</v>
      </c>
      <c r="R1013" s="21">
        <v>0.21218068602036599</v>
      </c>
      <c r="S1013" s="21">
        <f t="shared" si="93"/>
        <v>1.06090343010183E-2</v>
      </c>
      <c r="T1013" s="21">
        <v>3.4294635148956441E-2</v>
      </c>
      <c r="AA1013" s="21">
        <v>31.480899999999998</v>
      </c>
      <c r="AB1013" s="21">
        <v>0.25544479672762738</v>
      </c>
      <c r="AC1013" s="21">
        <f t="shared" si="95"/>
        <v>1.277223983638137E-2</v>
      </c>
      <c r="AD1013">
        <v>9.3939884394223447E-2</v>
      </c>
      <c r="AH1013" s="12"/>
      <c r="AI1013" s="12"/>
      <c r="AR1013" s="12"/>
      <c r="AS1013" s="12"/>
    </row>
    <row r="1014" spans="2:45" x14ac:dyDescent="0.2">
      <c r="G1014" s="21">
        <v>2.1974999999999998</v>
      </c>
      <c r="H1014" s="21">
        <v>8.0651746635457322E-2</v>
      </c>
      <c r="I1014" s="21">
        <f t="shared" si="91"/>
        <v>4.0325873317728659E-3</v>
      </c>
      <c r="J1014" s="21">
        <v>1.9477884895439741E-2</v>
      </c>
      <c r="Q1014" s="21">
        <v>20.451699999999999</v>
      </c>
      <c r="R1014" s="21">
        <v>0.21227049965904718</v>
      </c>
      <c r="S1014" s="21">
        <f t="shared" si="93"/>
        <v>1.0613524982952359E-2</v>
      </c>
      <c r="T1014" s="21">
        <v>2.8657337629305894E-2</v>
      </c>
      <c r="AA1014" s="21">
        <v>31.553879999999999</v>
      </c>
      <c r="AB1014" s="21">
        <v>0.25553919022457361</v>
      </c>
      <c r="AC1014" s="21">
        <f t="shared" si="95"/>
        <v>1.2776959511228682E-2</v>
      </c>
      <c r="AD1014">
        <v>9.0876019499095434E-2</v>
      </c>
      <c r="AH1014" s="12"/>
      <c r="AI1014" s="12"/>
      <c r="AR1014" s="12"/>
      <c r="AS1014" s="12"/>
    </row>
    <row r="1015" spans="2:45" x14ac:dyDescent="0.2">
      <c r="G1015" s="21">
        <v>2.1879</v>
      </c>
      <c r="H1015" s="21">
        <v>8.0680981532750912E-2</v>
      </c>
      <c r="I1015" s="21">
        <f t="shared" si="91"/>
        <v>4.0340490766375458E-3</v>
      </c>
      <c r="J1015" s="21">
        <v>1.7921551272141567E-2</v>
      </c>
      <c r="Q1015" s="21">
        <v>20.450800000000001</v>
      </c>
      <c r="R1015" s="21">
        <v>0.21235997253816133</v>
      </c>
      <c r="S1015" s="21">
        <f t="shared" si="93"/>
        <v>1.0617998626908067E-2</v>
      </c>
      <c r="T1015" s="21">
        <v>1.2231230518635975E-2</v>
      </c>
      <c r="AA1015" s="21">
        <v>31.627220000000001</v>
      </c>
      <c r="AB1015" s="21">
        <v>0.25563317568869087</v>
      </c>
      <c r="AC1015" s="21">
        <f t="shared" si="95"/>
        <v>1.2781658784434545E-2</v>
      </c>
      <c r="AD1015">
        <v>8.4816180767587721E-2</v>
      </c>
      <c r="AH1015" s="12"/>
      <c r="AI1015" s="12"/>
      <c r="AR1015" s="12"/>
      <c r="AS1015" s="12"/>
    </row>
    <row r="1016" spans="2:45" x14ac:dyDescent="0.2">
      <c r="G1016" s="21">
        <v>2.1713</v>
      </c>
      <c r="H1016" s="21">
        <v>8.0710786932425796E-2</v>
      </c>
      <c r="I1016" s="21">
        <f t="shared" si="91"/>
        <v>4.0355393466212901E-3</v>
      </c>
      <c r="J1016" s="21">
        <v>1.3492849958403825E-2</v>
      </c>
      <c r="Q1016" s="21">
        <v>20.461300000000001</v>
      </c>
      <c r="R1016" s="21">
        <v>0.212449121359049</v>
      </c>
      <c r="S1016" s="21">
        <f t="shared" si="93"/>
        <v>1.0622456067952452E-2</v>
      </c>
      <c r="T1016" s="21">
        <v>1.6711882000541207E-2</v>
      </c>
      <c r="AA1016" s="21">
        <v>31.661249999999999</v>
      </c>
      <c r="AB1016" s="21">
        <v>0.25572824049679688</v>
      </c>
      <c r="AC1016" s="21">
        <f t="shared" si="95"/>
        <v>1.2786412024839844E-2</v>
      </c>
      <c r="AD1016">
        <v>5.8131138213525849E-2</v>
      </c>
      <c r="AH1016" s="12"/>
      <c r="AI1016" s="12"/>
      <c r="AR1016" s="12"/>
      <c r="AS1016" s="12"/>
    </row>
    <row r="1017" spans="2:45" x14ac:dyDescent="0.2">
      <c r="G1017" s="21">
        <v>2.1654</v>
      </c>
      <c r="H1017" s="21">
        <v>8.0739936574136306E-2</v>
      </c>
      <c r="I1017" s="21">
        <f t="shared" si="91"/>
        <v>4.0369968287068151E-3</v>
      </c>
      <c r="J1017" s="21">
        <v>1.2501719881680317E-2</v>
      </c>
      <c r="Q1017" s="21">
        <v>20.461200000000002</v>
      </c>
      <c r="R1017" s="21">
        <v>0.21253796305657799</v>
      </c>
      <c r="S1017" s="21">
        <f t="shared" si="93"/>
        <v>1.06268981528289E-2</v>
      </c>
      <c r="T1017" s="21">
        <v>3.3761264786734031E-2</v>
      </c>
      <c r="AA1017" s="21">
        <v>31.68946</v>
      </c>
      <c r="AB1017" s="21">
        <v>0.25581980741147192</v>
      </c>
      <c r="AC1017" s="21">
        <f t="shared" si="95"/>
        <v>1.2790990370573596E-2</v>
      </c>
      <c r="AD1017">
        <v>4.266244800758634E-2</v>
      </c>
      <c r="AH1017" s="12"/>
      <c r="AI1017" s="12"/>
      <c r="AR1017" s="12"/>
      <c r="AS1017" s="12"/>
    </row>
    <row r="1018" spans="2:45" x14ac:dyDescent="0.2">
      <c r="G1018" s="21">
        <v>2.19</v>
      </c>
      <c r="H1018" s="21">
        <v>8.0768432254761366E-2</v>
      </c>
      <c r="I1018" s="21">
        <f t="shared" si="91"/>
        <v>4.0384216127380681E-3</v>
      </c>
      <c r="J1018" s="21">
        <v>1.3457971615366191E-2</v>
      </c>
      <c r="Q1018" s="21">
        <v>20.491900000000001</v>
      </c>
      <c r="R1018" s="21">
        <v>0.21262651463102722</v>
      </c>
      <c r="S1018" s="21">
        <f t="shared" si="93"/>
        <v>1.0631325731551362E-2</v>
      </c>
      <c r="T1018" s="21">
        <v>4.4596995414488395E-2</v>
      </c>
      <c r="AA1018" s="21">
        <v>31.696570000000001</v>
      </c>
      <c r="AB1018" s="21">
        <v>0.25591504514209124</v>
      </c>
      <c r="AC1018" s="21">
        <f t="shared" si="95"/>
        <v>1.2795752257104562E-2</v>
      </c>
      <c r="AD1018">
        <v>3.3549015931917496E-2</v>
      </c>
      <c r="AH1018" s="12"/>
      <c r="AI1018" s="12"/>
      <c r="AR1018" s="12"/>
      <c r="AS1018" s="12"/>
    </row>
    <row r="1019" spans="2:45" x14ac:dyDescent="0.2">
      <c r="G1019" s="21">
        <v>2.1937000000000002</v>
      </c>
      <c r="H1019" s="21">
        <v>8.0797502138600708E-2</v>
      </c>
      <c r="I1019" s="21">
        <f t="shared" si="91"/>
        <v>4.0398751069300352E-3</v>
      </c>
      <c r="J1019" s="21">
        <v>1.5520792505539281E-2</v>
      </c>
      <c r="Q1019" s="21">
        <v>20.5335</v>
      </c>
      <c r="R1019" s="21">
        <v>0.21271479309136679</v>
      </c>
      <c r="S1019" s="21">
        <f t="shared" si="93"/>
        <v>1.063573965456834E-2</v>
      </c>
      <c r="T1019" s="21">
        <v>5.5166955689070839E-2</v>
      </c>
      <c r="AA1019" s="21">
        <v>31.741910000000001</v>
      </c>
      <c r="AB1019" s="21">
        <v>0.25601086514784527</v>
      </c>
      <c r="AC1019" s="21">
        <f t="shared" si="95"/>
        <v>1.2800543257392265E-2</v>
      </c>
      <c r="AD1019">
        <v>2.3845163660583205E-2</v>
      </c>
      <c r="AH1019" s="12"/>
      <c r="AI1019" s="12"/>
      <c r="AR1019" s="12"/>
      <c r="AS1019" s="12"/>
    </row>
    <row r="1020" spans="2:45" x14ac:dyDescent="0.2">
      <c r="G1020" s="21">
        <v>2.1937000000000002</v>
      </c>
      <c r="H1020" s="21">
        <v>8.0826533896156585E-2</v>
      </c>
      <c r="I1020" s="21">
        <f t="shared" si="91"/>
        <v>4.0413266948078298E-3</v>
      </c>
      <c r="J1020" s="21">
        <v>1.5470067873154417E-2</v>
      </c>
      <c r="Q1020" s="21">
        <v>20.561499999999999</v>
      </c>
      <c r="R1020" s="21">
        <v>0.21280281545435709</v>
      </c>
      <c r="S1020" s="21">
        <f t="shared" si="93"/>
        <v>1.0640140772717854E-2</v>
      </c>
      <c r="T1020" s="21">
        <v>4.7420797125311755E-2</v>
      </c>
      <c r="AA1020" s="21">
        <v>31.735220000000002</v>
      </c>
      <c r="AB1020" s="21">
        <v>0.25610627541752767</v>
      </c>
      <c r="AC1020" s="21">
        <f t="shared" si="95"/>
        <v>1.2805313770876384E-2</v>
      </c>
      <c r="AD1020">
        <v>1.923852697063878E-2</v>
      </c>
      <c r="AH1020" s="12"/>
      <c r="AI1020" s="12"/>
      <c r="AR1020" s="12"/>
      <c r="AS1020" s="12"/>
    </row>
    <row r="1021" spans="2:45" x14ac:dyDescent="0.2">
      <c r="G1021" s="21">
        <v>2.1631999999999998</v>
      </c>
      <c r="H1021" s="21">
        <v>8.0855528837113305E-2</v>
      </c>
      <c r="I1021" s="21">
        <f t="shared" si="91"/>
        <v>4.0427764418556654E-3</v>
      </c>
      <c r="J1021" s="21">
        <v>1.5131259035519973E-2</v>
      </c>
      <c r="Q1021" s="21">
        <v>20.6006</v>
      </c>
      <c r="R1021" s="21">
        <v>0.21289059874366953</v>
      </c>
      <c r="S1021" s="21">
        <f t="shared" si="93"/>
        <v>1.0644529937183476E-2</v>
      </c>
      <c r="T1021" s="21">
        <v>4.4214873063258324E-2</v>
      </c>
      <c r="AA1021" s="21">
        <v>31.729569999999999</v>
      </c>
      <c r="AB1021" s="21">
        <v>0.25620276299886541</v>
      </c>
      <c r="AC1021" s="21">
        <f t="shared" si="95"/>
        <v>1.2810138149943272E-2</v>
      </c>
      <c r="AD1021">
        <v>2.0015407814981064E-2</v>
      </c>
      <c r="AH1021" s="12"/>
      <c r="AI1021" s="12"/>
      <c r="AR1021" s="12"/>
      <c r="AS1021" s="12"/>
    </row>
    <row r="1022" spans="2:45" x14ac:dyDescent="0.2">
      <c r="G1022" s="21">
        <v>2.1656</v>
      </c>
      <c r="H1022" s="21">
        <v>8.088510101608555E-2</v>
      </c>
      <c r="I1022" s="21">
        <f t="shared" si="91"/>
        <v>4.0442550508042775E-3</v>
      </c>
      <c r="J1022" s="21">
        <v>2.1792361046935757E-2</v>
      </c>
      <c r="Q1022" s="21">
        <v>20.604900000000001</v>
      </c>
      <c r="R1022" s="21">
        <v>0.212978159989024</v>
      </c>
      <c r="S1022" s="21">
        <f t="shared" si="93"/>
        <v>1.0648907999451201E-2</v>
      </c>
      <c r="T1022" s="21">
        <v>5.7127602785344511E-2</v>
      </c>
      <c r="AA1022" s="21">
        <v>31.743970000000001</v>
      </c>
      <c r="AB1022" s="21">
        <v>0.2562957456863304</v>
      </c>
      <c r="AC1022" s="21">
        <f t="shared" si="95"/>
        <v>1.2814787284316521E-2</v>
      </c>
      <c r="AD1022">
        <v>3.9757822249212434E-2</v>
      </c>
      <c r="AH1022" s="12"/>
      <c r="AI1022" s="12"/>
      <c r="AR1022" s="12"/>
      <c r="AS1022" s="12"/>
    </row>
    <row r="1023" spans="2:45" x14ac:dyDescent="0.2">
      <c r="G1023" s="21">
        <v>2.1873</v>
      </c>
      <c r="H1023" s="21">
        <v>8.0914025989541741E-2</v>
      </c>
      <c r="I1023" s="21">
        <f t="shared" si="91"/>
        <v>4.0457012994770869E-3</v>
      </c>
      <c r="J1023" s="21">
        <v>2.3237964626877366E-2</v>
      </c>
      <c r="Q1023" s="21">
        <v>20.649000000000001</v>
      </c>
      <c r="R1023" s="21">
        <v>0.21306551622534864</v>
      </c>
      <c r="S1023" s="21">
        <f t="shared" si="93"/>
        <v>1.0653275811267432E-2</v>
      </c>
      <c r="T1023" s="21">
        <v>7.2310213663077647E-2</v>
      </c>
      <c r="AA1023" s="21">
        <v>31.78058</v>
      </c>
      <c r="AB1023" s="21">
        <v>0.25639240249563516</v>
      </c>
      <c r="AC1023" s="21">
        <f t="shared" si="95"/>
        <v>1.2819620124781758E-2</v>
      </c>
      <c r="AD1023">
        <v>6.4614946800256909E-2</v>
      </c>
      <c r="AH1023" s="12"/>
      <c r="AI1023" s="12"/>
      <c r="AR1023" s="12"/>
      <c r="AS1023" s="12"/>
    </row>
    <row r="1024" spans="2:45" x14ac:dyDescent="0.2">
      <c r="G1024" s="21">
        <v>2.2161</v>
      </c>
      <c r="H1024" s="21">
        <v>8.0942917967685449E-2</v>
      </c>
      <c r="I1024" s="21">
        <f t="shared" si="91"/>
        <v>4.0471458983842726E-3</v>
      </c>
      <c r="J1024" s="21">
        <v>2.5148817069595934E-2</v>
      </c>
      <c r="Q1024" s="21">
        <v>20.711300000000001</v>
      </c>
      <c r="R1024" s="21">
        <v>0.2131526844919594</v>
      </c>
      <c r="S1024" s="21">
        <f t="shared" si="93"/>
        <v>1.0657634224597971E-2</v>
      </c>
      <c r="T1024" s="21">
        <v>6.6453630450110907E-2</v>
      </c>
      <c r="AA1024" s="21">
        <v>31.824339999999999</v>
      </c>
      <c r="AB1024" s="21">
        <v>0.25648864818647693</v>
      </c>
      <c r="AC1024" s="21">
        <f t="shared" si="95"/>
        <v>1.2824432409323848E-2</v>
      </c>
      <c r="AD1024">
        <v>8.4365339861817698E-2</v>
      </c>
      <c r="AH1024" s="12"/>
      <c r="AI1024" s="12"/>
      <c r="AR1024" s="12"/>
      <c r="AS1024" s="12"/>
    </row>
    <row r="1025" spans="7:45" x14ac:dyDescent="0.2">
      <c r="G1025" s="21">
        <v>2.2040000000000002</v>
      </c>
      <c r="H1025" s="21">
        <v>8.0972390420446502E-2</v>
      </c>
      <c r="I1025" s="21">
        <f t="shared" si="91"/>
        <v>4.0486195210223249E-3</v>
      </c>
      <c r="J1025" s="21">
        <v>1.5863889813031315E-2</v>
      </c>
      <c r="Q1025" s="21">
        <v>20.768799999999999</v>
      </c>
      <c r="R1025" s="21">
        <v>0.21323968183175815</v>
      </c>
      <c r="S1025" s="21">
        <f t="shared" si="93"/>
        <v>1.0661984091587908E-2</v>
      </c>
      <c r="T1025" s="21">
        <v>4.4741870770005999E-2</v>
      </c>
      <c r="AA1025" s="21">
        <v>31.888590000000001</v>
      </c>
      <c r="AB1025" s="21">
        <v>0.25658596954025203</v>
      </c>
      <c r="AC1025" s="21">
        <f t="shared" si="95"/>
        <v>1.2829298477012602E-2</v>
      </c>
      <c r="AD1025">
        <v>9.0971693784386298E-2</v>
      </c>
      <c r="AH1025" s="12"/>
      <c r="AI1025" s="12"/>
      <c r="AR1025" s="12"/>
      <c r="AS1025" s="12"/>
    </row>
    <row r="1026" spans="7:45" x14ac:dyDescent="0.2">
      <c r="G1026" s="21">
        <v>2.2302</v>
      </c>
      <c r="H1026" s="21">
        <v>8.1001219864158119E-2</v>
      </c>
      <c r="I1026" s="21">
        <f t="shared" si="91"/>
        <v>4.050060993207906E-3</v>
      </c>
      <c r="J1026" s="21">
        <v>1.3695327670413713E-2</v>
      </c>
      <c r="Q1026" s="21">
        <v>20.736499999999999</v>
      </c>
      <c r="R1026" s="21">
        <v>0.2133265252904524</v>
      </c>
      <c r="S1026" s="21">
        <f t="shared" si="93"/>
        <v>1.0666326264522621E-2</v>
      </c>
      <c r="T1026" s="21">
        <v>2.2307734084840672E-2</v>
      </c>
      <c r="AA1026" s="21">
        <v>31.954560000000001</v>
      </c>
      <c r="AB1026" s="21">
        <v>0.2566802760102227</v>
      </c>
      <c r="AC1026" s="21">
        <f t="shared" si="95"/>
        <v>1.2834013800511135E-2</v>
      </c>
      <c r="AD1026">
        <v>0.10111536544956959</v>
      </c>
      <c r="AH1026" s="12"/>
      <c r="AI1026" s="12"/>
      <c r="AR1026" s="12"/>
      <c r="AS1026" s="12"/>
    </row>
    <row r="1027" spans="7:45" x14ac:dyDescent="0.2">
      <c r="G1027" s="21">
        <v>2.2056</v>
      </c>
      <c r="H1027" s="21">
        <v>8.1030631954944324E-2</v>
      </c>
      <c r="I1027" s="21">
        <f t="shared" si="91"/>
        <v>4.051531597747216E-3</v>
      </c>
      <c r="J1027" s="21">
        <v>1.3930541985149045E-2</v>
      </c>
      <c r="Q1027" s="21">
        <v>20.735399999999998</v>
      </c>
      <c r="R1027" s="21">
        <v>0.21341323191579423</v>
      </c>
      <c r="S1027" s="21">
        <f t="shared" si="93"/>
        <v>1.0670661595789712E-2</v>
      </c>
      <c r="T1027" s="21">
        <v>3.9502367017687223E-2</v>
      </c>
      <c r="AA1027" s="21">
        <v>32.002470000000002</v>
      </c>
      <c r="AB1027" s="21">
        <v>0.25677776357749965</v>
      </c>
      <c r="AC1027" s="21">
        <f t="shared" si="95"/>
        <v>1.2838888178874984E-2</v>
      </c>
      <c r="AD1027">
        <v>8.7177559612550262E-2</v>
      </c>
      <c r="AH1027" s="12"/>
      <c r="AI1027" s="12"/>
      <c r="AR1027" s="12"/>
      <c r="AS1027" s="12"/>
    </row>
    <row r="1028" spans="7:45" x14ac:dyDescent="0.2">
      <c r="G1028" s="21">
        <v>2.1941999999999999</v>
      </c>
      <c r="H1028" s="21">
        <v>8.1060015719302561E-2</v>
      </c>
      <c r="I1028" s="21">
        <f t="shared" si="91"/>
        <v>4.0530007859651282E-3</v>
      </c>
      <c r="J1028" s="21">
        <v>1.7788985356112886E-2</v>
      </c>
      <c r="Q1028" s="21">
        <v>20.718</v>
      </c>
      <c r="R1028" s="21">
        <v>0.21349981875684049</v>
      </c>
      <c r="S1028" s="21">
        <f t="shared" si="93"/>
        <v>1.0674990937842025E-2</v>
      </c>
      <c r="T1028" s="21">
        <v>5.1549325892780239E-2</v>
      </c>
      <c r="AA1028" s="21">
        <v>32.086269999999999</v>
      </c>
      <c r="AB1028" s="21">
        <v>0.25687533423332676</v>
      </c>
      <c r="AC1028" s="21">
        <f t="shared" si="95"/>
        <v>1.2843766711666338E-2</v>
      </c>
      <c r="AD1028">
        <v>7.086340042645356E-2</v>
      </c>
      <c r="AH1028" s="12"/>
      <c r="AI1028" s="12"/>
      <c r="AR1028" s="12"/>
      <c r="AS1028" s="12"/>
    </row>
    <row r="1029" spans="7:45" x14ac:dyDescent="0.2">
      <c r="G1029" s="21">
        <v>2.1989999999999998</v>
      </c>
      <c r="H1029" s="21">
        <v>8.1089372351576705E-2</v>
      </c>
      <c r="I1029" s="21">
        <f t="shared" si="91"/>
        <v>4.0544686175788356E-3</v>
      </c>
      <c r="J1029" s="21">
        <v>8.6511848899442148E-3</v>
      </c>
      <c r="Q1029" s="21">
        <v>20.817900000000002</v>
      </c>
      <c r="R1029" s="21">
        <v>0.2135863028632313</v>
      </c>
      <c r="S1029" s="21">
        <f t="shared" si="93"/>
        <v>1.0679315143161566E-2</v>
      </c>
      <c r="T1029" s="21">
        <v>5.0509672341048126E-2</v>
      </c>
      <c r="AA1029" s="21">
        <v>32.092709999999997</v>
      </c>
      <c r="AB1029" s="21">
        <v>0.25697038128215793</v>
      </c>
      <c r="AC1029" s="21">
        <f t="shared" si="95"/>
        <v>1.2848519064107897E-2</v>
      </c>
      <c r="AD1029">
        <v>4.9248511855689348E-2</v>
      </c>
      <c r="AH1029" s="12"/>
      <c r="AI1029" s="12"/>
      <c r="AR1029" s="12"/>
      <c r="AS1029" s="12"/>
    </row>
    <row r="1030" spans="7:45" x14ac:dyDescent="0.2">
      <c r="G1030" s="21">
        <v>2.1823000000000001</v>
      </c>
      <c r="H1030" s="21">
        <v>8.1118703135028059E-2</v>
      </c>
      <c r="I1030" s="21">
        <f t="shared" si="91"/>
        <v>4.0559351567514028E-3</v>
      </c>
      <c r="J1030" s="21">
        <v>1.0228734037015446E-2</v>
      </c>
      <c r="Q1030" s="21">
        <v>20.8279</v>
      </c>
      <c r="R1030" s="21">
        <v>0.21367270128449076</v>
      </c>
      <c r="S1030" s="21">
        <f t="shared" si="93"/>
        <v>1.0683635064224539E-2</v>
      </c>
      <c r="T1030" s="21">
        <v>4.3638893203196708E-2</v>
      </c>
      <c r="AA1030" s="21">
        <v>32.124850000000002</v>
      </c>
      <c r="AB1030" s="21">
        <v>0.25706910706497288</v>
      </c>
      <c r="AC1030" s="21">
        <f t="shared" si="95"/>
        <v>1.2853455353248645E-2</v>
      </c>
      <c r="AD1030">
        <v>1.7398984740497312E-2</v>
      </c>
      <c r="AH1030" s="12"/>
      <c r="AI1030" s="12"/>
      <c r="AR1030" s="12"/>
      <c r="AS1030" s="12"/>
    </row>
    <row r="1031" spans="7:45" x14ac:dyDescent="0.2">
      <c r="G1031" s="21">
        <v>2.1987000000000001</v>
      </c>
      <c r="H1031" s="21">
        <v>8.1148009165514984E-2</v>
      </c>
      <c r="I1031" s="21">
        <f t="shared" si="91"/>
        <v>4.057400458275749E-3</v>
      </c>
      <c r="J1031" s="21">
        <v>3.770096815732981E-2</v>
      </c>
      <c r="Q1031" s="21">
        <v>20.805399999999999</v>
      </c>
      <c r="R1031" s="21">
        <v>0.21375903106934613</v>
      </c>
      <c r="S1031" s="21">
        <f t="shared" si="93"/>
        <v>1.0687951553467308E-2</v>
      </c>
      <c r="T1031" s="21">
        <v>3.111682824453697E-2</v>
      </c>
      <c r="AA1031" s="21">
        <v>32.120240000000003</v>
      </c>
      <c r="AB1031" s="21">
        <v>0.25716481063205532</v>
      </c>
      <c r="AC1031" s="21">
        <f t="shared" si="95"/>
        <v>1.2858240531602767E-2</v>
      </c>
      <c r="AD1031">
        <v>1.5771387700518794E-2</v>
      </c>
      <c r="AH1031" s="12"/>
      <c r="AI1031" s="12"/>
      <c r="AR1031" s="12"/>
      <c r="AS1031" s="12"/>
    </row>
    <row r="1032" spans="7:45" x14ac:dyDescent="0.2">
      <c r="G1032" s="21">
        <v>2.1764000000000001</v>
      </c>
      <c r="H1032" s="21">
        <v>8.1177291904335008E-2</v>
      </c>
      <c r="I1032" s="21">
        <f t="shared" ref="I1032:I1095" si="96">0.05*H1032</f>
        <v>4.0588645952167506E-3</v>
      </c>
      <c r="J1032" s="21">
        <v>3.9055947050353264E-2</v>
      </c>
      <c r="Q1032" s="21">
        <v>20.7941</v>
      </c>
      <c r="R1032" s="21">
        <v>0.21384530926506842</v>
      </c>
      <c r="S1032" s="21">
        <f t="shared" ref="S1032:S1095" si="97">0.05*R1032</f>
        <v>1.0692265463253421E-2</v>
      </c>
      <c r="T1032" s="21">
        <v>5.888627174477952E-2</v>
      </c>
      <c r="AA1032" s="21">
        <v>32.116439999999997</v>
      </c>
      <c r="AB1032" s="21">
        <v>0.25726320316877738</v>
      </c>
      <c r="AC1032" s="21">
        <f t="shared" ref="AC1032:AC1095" si="98">0.05*AB1032</f>
        <v>1.286316015843887E-2</v>
      </c>
      <c r="AD1032">
        <v>2.2197138779580048E-2</v>
      </c>
      <c r="AH1032" s="12"/>
      <c r="AI1032" s="12"/>
      <c r="AR1032" s="12"/>
      <c r="AS1032" s="12"/>
    </row>
    <row r="1033" spans="7:45" x14ac:dyDescent="0.2">
      <c r="G1033" s="21">
        <v>2.2704</v>
      </c>
      <c r="H1033" s="21">
        <v>8.1206552348608727E-2</v>
      </c>
      <c r="I1033" s="21">
        <f t="shared" si="96"/>
        <v>4.0603276174304365E-3</v>
      </c>
      <c r="J1033" s="21">
        <v>3.8126722911889482E-2</v>
      </c>
      <c r="Q1033" s="21">
        <v>20.8748</v>
      </c>
      <c r="R1033" s="21">
        <v>0.21393155291683322</v>
      </c>
      <c r="S1033" s="21">
        <f t="shared" si="97"/>
        <v>1.0696577645841662E-2</v>
      </c>
      <c r="T1033" s="21">
        <v>7.7382116797099984E-2</v>
      </c>
      <c r="AA1033" s="21">
        <v>32.135350000000003</v>
      </c>
      <c r="AB1033" s="21">
        <v>0.25736217238120207</v>
      </c>
      <c r="AC1033" s="21">
        <f t="shared" si="98"/>
        <v>1.2868108619060105E-2</v>
      </c>
      <c r="AD1033">
        <v>3.2102847693000924E-2</v>
      </c>
      <c r="AH1033" s="12"/>
      <c r="AI1033" s="12"/>
      <c r="AR1033" s="12"/>
      <c r="AS1033" s="12"/>
    </row>
    <row r="1034" spans="7:45" x14ac:dyDescent="0.2">
      <c r="G1034" s="21">
        <v>2.1827999999999999</v>
      </c>
      <c r="H1034" s="21">
        <v>8.12364027488479E-2</v>
      </c>
      <c r="I1034" s="21">
        <f t="shared" si="96"/>
        <v>4.061820137442395E-3</v>
      </c>
      <c r="J1034" s="21">
        <v>3.8056077044277693E-2</v>
      </c>
      <c r="Q1034" s="21">
        <v>20.9376</v>
      </c>
      <c r="R1034" s="21">
        <v>0.21401777906709993</v>
      </c>
      <c r="S1034" s="21">
        <f t="shared" si="97"/>
        <v>1.0700888953354998E-2</v>
      </c>
      <c r="T1034" s="21">
        <v>7.4097921698249927E-2</v>
      </c>
      <c r="AA1034" s="21">
        <v>32.171259999999997</v>
      </c>
      <c r="AB1034" s="21">
        <v>0.25745861046766799</v>
      </c>
      <c r="AC1034" s="21">
        <f t="shared" si="98"/>
        <v>1.28729305233834E-2</v>
      </c>
      <c r="AD1034">
        <v>5.3563844802255504E-2</v>
      </c>
      <c r="AH1034" s="12"/>
      <c r="AI1034" s="12"/>
      <c r="AR1034" s="12"/>
      <c r="AS1034" s="12"/>
    </row>
    <row r="1035" spans="7:45" x14ac:dyDescent="0.2">
      <c r="G1035" s="21">
        <v>2.1911</v>
      </c>
      <c r="H1035" s="21">
        <v>8.1266232971213687E-2</v>
      </c>
      <c r="I1035" s="21">
        <f t="shared" si="96"/>
        <v>4.0633116485606843E-3</v>
      </c>
      <c r="J1035" s="21">
        <v>3.5121546093530707E-2</v>
      </c>
      <c r="Q1035" s="21">
        <v>20.968</v>
      </c>
      <c r="R1035" s="21">
        <v>0.2141040047550137</v>
      </c>
      <c r="S1035" s="21">
        <f t="shared" si="97"/>
        <v>1.0705200237750685E-2</v>
      </c>
      <c r="T1035" s="21">
        <v>5.8750727655068669E-2</v>
      </c>
      <c r="AA1035" s="21">
        <v>32.188830000000003</v>
      </c>
      <c r="AB1035" s="21">
        <v>0.25755823511668707</v>
      </c>
      <c r="AC1035" s="21">
        <f t="shared" si="98"/>
        <v>1.2877911755834354E-2</v>
      </c>
      <c r="AD1035">
        <v>6.841094305737995E-2</v>
      </c>
      <c r="AH1035" s="12"/>
      <c r="AI1035" s="12"/>
      <c r="AR1035" s="12"/>
      <c r="AS1035" s="12"/>
    </row>
    <row r="1036" spans="7:45" x14ac:dyDescent="0.2">
      <c r="G1036" s="21">
        <v>2.2012999999999998</v>
      </c>
      <c r="H1036" s="21">
        <v>8.1296044371105214E-2</v>
      </c>
      <c r="I1036" s="21">
        <f t="shared" si="96"/>
        <v>4.0648022185552609E-3</v>
      </c>
      <c r="J1036" s="21">
        <v>1.6609033686521394E-2</v>
      </c>
      <c r="Q1036" s="21">
        <v>20.9664</v>
      </c>
      <c r="R1036" s="21">
        <v>0.21419024701582623</v>
      </c>
      <c r="S1036" s="21">
        <f t="shared" si="97"/>
        <v>1.0709512350791312E-2</v>
      </c>
      <c r="T1036" s="21">
        <v>6.1584153805992088E-2</v>
      </c>
      <c r="AA1036" s="21">
        <v>32.254280000000001</v>
      </c>
      <c r="AB1036" s="21">
        <v>0.25765483013763552</v>
      </c>
      <c r="AC1036" s="21">
        <f t="shared" si="98"/>
        <v>1.2882741506881776E-2</v>
      </c>
      <c r="AD1036">
        <v>8.5306747271244307E-2</v>
      </c>
      <c r="AH1036" s="12"/>
      <c r="AI1036" s="12"/>
      <c r="AR1036" s="12"/>
      <c r="AS1036" s="12"/>
    </row>
    <row r="1037" spans="7:45" x14ac:dyDescent="0.2">
      <c r="G1037" s="21">
        <v>2.2237</v>
      </c>
      <c r="H1037" s="21">
        <v>8.1325838115769489E-2</v>
      </c>
      <c r="I1037" s="21">
        <f t="shared" si="96"/>
        <v>4.0662919057884743E-3</v>
      </c>
      <c r="J1037" s="21">
        <v>1.2439935691152136E-2</v>
      </c>
      <c r="Q1037" s="21">
        <v>21.037400000000002</v>
      </c>
      <c r="R1037" s="21">
        <v>0.21427652288033655</v>
      </c>
      <c r="S1037" s="21">
        <f t="shared" si="97"/>
        <v>1.0713826144016829E-2</v>
      </c>
      <c r="T1037" s="21">
        <v>8.8346788283446345E-2</v>
      </c>
      <c r="AA1037" s="21">
        <v>32.306150000000002</v>
      </c>
      <c r="AB1037" s="21">
        <v>0.25775510854737338</v>
      </c>
      <c r="AC1037" s="21">
        <f t="shared" si="98"/>
        <v>1.2887755427368669E-2</v>
      </c>
      <c r="AD1037">
        <v>0.10399951745080249</v>
      </c>
      <c r="AH1037" s="12"/>
      <c r="AI1037" s="12"/>
      <c r="AR1037" s="12"/>
      <c r="AS1037" s="12"/>
    </row>
    <row r="1038" spans="7:45" x14ac:dyDescent="0.2">
      <c r="G1038" s="21">
        <v>2.2141000000000002</v>
      </c>
      <c r="H1038" s="21">
        <v>8.1355615461458974E-2</v>
      </c>
      <c r="I1038" s="21">
        <f t="shared" si="96"/>
        <v>4.0677807730729485E-3</v>
      </c>
      <c r="J1038" s="21">
        <v>1.4386208673587359E-2</v>
      </c>
      <c r="Q1038" s="21">
        <v>21.087900000000001</v>
      </c>
      <c r="R1038" s="21">
        <v>0.21436284937435335</v>
      </c>
      <c r="S1038" s="21">
        <f t="shared" si="97"/>
        <v>1.0718142468717669E-2</v>
      </c>
      <c r="T1038" s="21">
        <v>9.2165921033752624E-2</v>
      </c>
      <c r="AA1038" s="21">
        <v>32.378349999999998</v>
      </c>
      <c r="AB1038" s="21">
        <v>0.2578523543019024</v>
      </c>
      <c r="AC1038" s="21">
        <f t="shared" si="98"/>
        <v>1.2892617715095121E-2</v>
      </c>
      <c r="AD1038">
        <v>9.7866894453639386E-2</v>
      </c>
      <c r="AH1038" s="12"/>
      <c r="AI1038" s="12"/>
      <c r="AR1038" s="12"/>
      <c r="AS1038" s="12"/>
    </row>
    <row r="1039" spans="7:45" x14ac:dyDescent="0.2">
      <c r="G1039" s="21">
        <v>2.2101999999999999</v>
      </c>
      <c r="H1039" s="21">
        <v>8.1385377568369818E-2</v>
      </c>
      <c r="I1039" s="21">
        <f t="shared" si="96"/>
        <v>4.0692688784184907E-3</v>
      </c>
      <c r="J1039" s="21">
        <v>1.3174482912053847E-2</v>
      </c>
      <c r="Q1039" s="21">
        <v>21.176300000000001</v>
      </c>
      <c r="R1039" s="21">
        <v>0.21444924351817501</v>
      </c>
      <c r="S1039" s="21">
        <f t="shared" si="97"/>
        <v>1.0722462175908751E-2</v>
      </c>
      <c r="T1039" s="21">
        <v>6.1298164735984415E-2</v>
      </c>
      <c r="AA1039" s="21">
        <v>32.454920000000001</v>
      </c>
      <c r="AB1039" s="21">
        <v>0.25795278937338073</v>
      </c>
      <c r="AC1039" s="21">
        <f t="shared" si="98"/>
        <v>1.2897639468669037E-2</v>
      </c>
      <c r="AD1039">
        <v>8.8146500951540641E-2</v>
      </c>
      <c r="AH1039" s="12"/>
      <c r="AI1039" s="12"/>
      <c r="AR1039" s="12"/>
      <c r="AS1039" s="12"/>
    </row>
    <row r="1040" spans="7:45" x14ac:dyDescent="0.2">
      <c r="G1040" s="21">
        <v>2.2389999999999999</v>
      </c>
      <c r="H1040" s="21">
        <v>8.1415735862495647E-2</v>
      </c>
      <c r="I1040" s="21">
        <f t="shared" si="96"/>
        <v>4.0707867931247827E-3</v>
      </c>
      <c r="J1040" s="21">
        <v>1.9088556781485529E-2</v>
      </c>
      <c r="Q1040" s="21">
        <v>21.182099999999998</v>
      </c>
      <c r="R1040" s="21">
        <v>0.21453572232609297</v>
      </c>
      <c r="S1040" s="21">
        <f t="shared" si="97"/>
        <v>1.0726786116304649E-2</v>
      </c>
      <c r="T1040" s="21">
        <v>3.8279328625250915E-2</v>
      </c>
      <c r="AA1040" s="21">
        <v>32.487279999999998</v>
      </c>
      <c r="AB1040" s="21">
        <v>0.25805068414704058</v>
      </c>
      <c r="AC1040" s="21">
        <f t="shared" si="98"/>
        <v>1.290253420735203E-2</v>
      </c>
      <c r="AD1040">
        <v>6.006383745649458E-2</v>
      </c>
      <c r="AH1040" s="12"/>
      <c r="AI1040" s="12"/>
      <c r="AR1040" s="12"/>
      <c r="AS1040" s="12"/>
    </row>
    <row r="1041" spans="7:45" x14ac:dyDescent="0.2">
      <c r="G1041" s="21">
        <v>2.2376</v>
      </c>
      <c r="H1041" s="21">
        <v>8.1445471998230545E-2</v>
      </c>
      <c r="I1041" s="21">
        <f t="shared" si="96"/>
        <v>4.0722735999115271E-3</v>
      </c>
      <c r="J1041" s="21">
        <v>2.1168963130016476E-2</v>
      </c>
      <c r="Q1041" s="21">
        <v>21.134799999999998</v>
      </c>
      <c r="R1041" s="21">
        <v>0.21462230280591171</v>
      </c>
      <c r="S1041" s="21">
        <f t="shared" si="97"/>
        <v>1.0731115140295587E-2</v>
      </c>
      <c r="T1041" s="21">
        <v>2.3758009175854512E-2</v>
      </c>
      <c r="AA1041" s="21">
        <v>32.525770000000001</v>
      </c>
      <c r="AB1041" s="21">
        <v>0.25815127425489454</v>
      </c>
      <c r="AC1041" s="21">
        <f t="shared" si="98"/>
        <v>1.2907563712744728E-2</v>
      </c>
      <c r="AD1041">
        <v>3.4702032793483613E-2</v>
      </c>
      <c r="AH1041" s="12"/>
      <c r="AI1041" s="12"/>
      <c r="AR1041" s="12"/>
      <c r="AS1041" s="12"/>
    </row>
    <row r="1042" spans="7:45" x14ac:dyDescent="0.2">
      <c r="G1042" s="21">
        <v>2.1943000000000001</v>
      </c>
      <c r="H1042" s="21">
        <v>8.1475807128531211E-2</v>
      </c>
      <c r="I1042" s="21">
        <f t="shared" si="96"/>
        <v>4.0737903564265609E-3</v>
      </c>
      <c r="J1042" s="21">
        <v>2.5769691499899543E-2</v>
      </c>
      <c r="Q1042" s="21">
        <v>21.132000000000001</v>
      </c>
      <c r="R1042" s="21">
        <v>0.21470900195849221</v>
      </c>
      <c r="S1042" s="21">
        <f t="shared" si="97"/>
        <v>1.0735450097924612E-2</v>
      </c>
      <c r="T1042" s="21">
        <v>2.4524620282483225E-2</v>
      </c>
      <c r="AA1042" s="21">
        <v>32.519440000000003</v>
      </c>
      <c r="AB1042" s="21">
        <v>0.25824981631329474</v>
      </c>
      <c r="AC1042" s="21">
        <f t="shared" si="98"/>
        <v>1.2912490815664738E-2</v>
      </c>
      <c r="AD1042">
        <v>1.9950419293840182E-2</v>
      </c>
      <c r="AH1042" s="12"/>
      <c r="AI1042" s="12"/>
      <c r="AR1042" s="12"/>
      <c r="AS1042" s="12"/>
    </row>
    <row r="1043" spans="7:45" x14ac:dyDescent="0.2">
      <c r="G1043" s="21">
        <v>2.1989000000000001</v>
      </c>
      <c r="H1043" s="21">
        <v>8.150613278025165E-2</v>
      </c>
      <c r="I1043" s="21">
        <f t="shared" si="96"/>
        <v>4.0753066390125823E-3</v>
      </c>
      <c r="J1043" s="21">
        <v>2.0439300379416086E-2</v>
      </c>
      <c r="Q1043" s="21">
        <v>21.1431</v>
      </c>
      <c r="R1043" s="21">
        <v>0.21479583677731373</v>
      </c>
      <c r="S1043" s="21">
        <f t="shared" si="97"/>
        <v>1.0739791838865687E-2</v>
      </c>
      <c r="T1043" s="21">
        <v>3.0102026509854982E-2</v>
      </c>
      <c r="AA1043" s="21">
        <v>32.54186</v>
      </c>
      <c r="AB1043" s="21">
        <v>0.25835105510472289</v>
      </c>
      <c r="AC1043" s="21">
        <f t="shared" si="98"/>
        <v>1.2917552755236145E-2</v>
      </c>
      <c r="AD1043">
        <v>3.0082033674603836E-2</v>
      </c>
      <c r="AH1043" s="12"/>
      <c r="AI1043" s="12"/>
      <c r="AR1043" s="12"/>
      <c r="AS1043" s="12"/>
    </row>
    <row r="1044" spans="7:45" x14ac:dyDescent="0.2">
      <c r="G1044" s="21">
        <v>2.1838000000000002</v>
      </c>
      <c r="H1044" s="21">
        <v>8.1537059795822375E-2</v>
      </c>
      <c r="I1044" s="21">
        <f t="shared" si="96"/>
        <v>4.0768529897911186E-3</v>
      </c>
      <c r="J1044" s="21">
        <v>8.4600827419120984E-3</v>
      </c>
      <c r="Q1044" s="21">
        <v>21.179400000000001</v>
      </c>
      <c r="R1044" s="21">
        <v>0.21488282424805444</v>
      </c>
      <c r="S1044" s="21">
        <f t="shared" si="97"/>
        <v>1.0744141212402723E-2</v>
      </c>
      <c r="T1044" s="21">
        <v>3.2866137588709071E-2</v>
      </c>
      <c r="AA1044" s="21">
        <v>32.523330000000001</v>
      </c>
      <c r="AB1044" s="21">
        <v>0.25844974740102461</v>
      </c>
      <c r="AC1044" s="21">
        <f t="shared" si="98"/>
        <v>1.2922487370051231E-2</v>
      </c>
      <c r="AD1044">
        <v>3.98080833499923E-2</v>
      </c>
      <c r="AH1044" s="12"/>
      <c r="AI1044" s="12"/>
      <c r="AR1044" s="12"/>
      <c r="AS1044" s="12"/>
    </row>
    <row r="1045" spans="7:45" x14ac:dyDescent="0.2">
      <c r="G1045" s="21">
        <v>2.1993999999999998</v>
      </c>
      <c r="H1045" s="21">
        <v>8.1567371238746106E-2</v>
      </c>
      <c r="I1045" s="21">
        <f t="shared" si="96"/>
        <v>4.0783685619373055E-3</v>
      </c>
      <c r="J1045" s="21">
        <v>8.3382851954103086E-3</v>
      </c>
      <c r="Q1045" s="21">
        <v>21.1996</v>
      </c>
      <c r="R1045" s="21">
        <v>0.21496998134819575</v>
      </c>
      <c r="S1045" s="21">
        <f t="shared" si="97"/>
        <v>1.0748499067409788E-2</v>
      </c>
      <c r="T1045" s="21">
        <v>2.9579807301603079E-2</v>
      </c>
      <c r="AA1045" s="21">
        <v>32.592100000000002</v>
      </c>
      <c r="AB1045" s="21">
        <v>0.25854900887001081</v>
      </c>
      <c r="AC1045" s="21">
        <f t="shared" si="98"/>
        <v>1.2927450443500542E-2</v>
      </c>
      <c r="AD1045">
        <v>4.7942101747836613E-2</v>
      </c>
      <c r="AH1045" s="12"/>
      <c r="AI1045" s="12"/>
      <c r="AR1045" s="12"/>
      <c r="AS1045" s="12"/>
    </row>
    <row r="1046" spans="7:45" x14ac:dyDescent="0.2">
      <c r="G1046" s="21">
        <v>2.1814</v>
      </c>
      <c r="H1046" s="21">
        <v>8.1598286640912107E-2</v>
      </c>
      <c r="I1046" s="21">
        <f t="shared" si="96"/>
        <v>4.0799143320456059E-3</v>
      </c>
      <c r="J1046" s="21">
        <v>7.1634488900248552E-3</v>
      </c>
      <c r="Q1046" s="21">
        <v>21.204699999999999</v>
      </c>
      <c r="R1046" s="21">
        <v>0.21505732504664157</v>
      </c>
      <c r="S1046" s="21">
        <f t="shared" si="97"/>
        <v>1.0752866252332079E-2</v>
      </c>
      <c r="T1046" s="21">
        <v>2.6064784672043803E-2</v>
      </c>
      <c r="AA1046" s="21">
        <v>32.605319999999999</v>
      </c>
      <c r="AB1046" s="21">
        <v>0.25865096919290292</v>
      </c>
      <c r="AC1046" s="21">
        <f t="shared" si="98"/>
        <v>1.2932548459645147E-2</v>
      </c>
      <c r="AD1046">
        <v>5.8246761111670181E-2</v>
      </c>
      <c r="AH1046" s="12"/>
      <c r="AI1046" s="12"/>
      <c r="AR1046" s="12"/>
      <c r="AS1046" s="12"/>
    </row>
    <row r="1047" spans="7:45" x14ac:dyDescent="0.2">
      <c r="G1047" s="21">
        <v>2.1920999999999999</v>
      </c>
      <c r="H1047" s="21">
        <v>8.1628589819900871E-2</v>
      </c>
      <c r="I1047" s="21">
        <f t="shared" si="96"/>
        <v>4.0814294909950434E-3</v>
      </c>
      <c r="J1047" s="21">
        <v>8.4889928731268841E-3</v>
      </c>
      <c r="Q1047" s="21">
        <v>21.2197</v>
      </c>
      <c r="R1047" s="21">
        <v>0.21514487230336238</v>
      </c>
      <c r="S1047" s="21">
        <f t="shared" si="97"/>
        <v>1.0757243615168119E-2</v>
      </c>
      <c r="T1047" s="21">
        <v>5.7124049226223578E-2</v>
      </c>
      <c r="AA1047" s="21">
        <v>32.641179999999999</v>
      </c>
      <c r="AB1047" s="21">
        <v>0.25875037830807796</v>
      </c>
      <c r="AC1047" s="21">
        <f t="shared" si="98"/>
        <v>1.2937518915403899E-2</v>
      </c>
      <c r="AD1047">
        <v>6.36467267029487E-2</v>
      </c>
      <c r="AH1047" s="12"/>
      <c r="AI1047" s="12"/>
      <c r="AR1047" s="12"/>
      <c r="AS1047" s="12"/>
    </row>
    <row r="1048" spans="7:45" x14ac:dyDescent="0.2">
      <c r="G1048" s="21">
        <v>2.1873</v>
      </c>
      <c r="H1048" s="21">
        <v>8.1659499819803832E-2</v>
      </c>
      <c r="I1048" s="21">
        <f t="shared" si="96"/>
        <v>4.0829749909901914E-3</v>
      </c>
      <c r="J1048" s="21">
        <v>7.5581082289154587E-3</v>
      </c>
      <c r="Q1048" s="21">
        <v>21.249400000000001</v>
      </c>
      <c r="R1048" s="21">
        <v>0.21523264006905574</v>
      </c>
      <c r="S1048" s="21">
        <f t="shared" si="97"/>
        <v>1.0761632003452787E-2</v>
      </c>
      <c r="T1048" s="21">
        <v>6.4585617594012115E-2</v>
      </c>
      <c r="AA1048" s="21">
        <v>32.679000000000002</v>
      </c>
      <c r="AB1048" s="21">
        <v>0.25885248772011993</v>
      </c>
      <c r="AC1048" s="21">
        <f t="shared" si="98"/>
        <v>1.2942624386005998E-2</v>
      </c>
      <c r="AD1048">
        <v>8.49616756543803E-2</v>
      </c>
      <c r="AH1048" s="12"/>
      <c r="AI1048" s="12"/>
      <c r="AR1048" s="12"/>
      <c r="AS1048" s="12"/>
    </row>
    <row r="1049" spans="7:45" x14ac:dyDescent="0.2">
      <c r="G1049" s="21">
        <v>2.202</v>
      </c>
      <c r="H1049" s="21">
        <v>8.1690409240049902E-2</v>
      </c>
      <c r="I1049" s="21">
        <f t="shared" si="96"/>
        <v>4.0845204620024956E-3</v>
      </c>
      <c r="J1049" s="21">
        <v>1.0349009614451102E-2</v>
      </c>
      <c r="Q1049" s="21">
        <v>21.3385</v>
      </c>
      <c r="R1049" s="21">
        <v>0.21532064528482858</v>
      </c>
      <c r="S1049" s="21">
        <f t="shared" si="97"/>
        <v>1.0766032264241429E-2</v>
      </c>
      <c r="T1049" s="21">
        <v>7.7159393465733889E-2</v>
      </c>
      <c r="AA1049" s="21">
        <v>32.749989999999997</v>
      </c>
      <c r="AB1049" s="21">
        <v>0.25895303309666939</v>
      </c>
      <c r="AC1049" s="21">
        <f t="shared" si="98"/>
        <v>1.294765165483347E-2</v>
      </c>
      <c r="AD1049">
        <v>0.10229944247159974</v>
      </c>
      <c r="AH1049" s="12"/>
      <c r="AI1049" s="12"/>
      <c r="AR1049" s="12"/>
      <c r="AS1049" s="12"/>
    </row>
    <row r="1050" spans="7:45" x14ac:dyDescent="0.2">
      <c r="G1050" s="21">
        <v>2.1897000000000002</v>
      </c>
      <c r="H1050" s="21">
        <v>8.172192780788351E-2</v>
      </c>
      <c r="I1050" s="21">
        <f t="shared" si="96"/>
        <v>4.0860963903941753E-3</v>
      </c>
      <c r="J1050" s="21">
        <v>1.3835931482918024E-2</v>
      </c>
      <c r="Q1050" s="21">
        <v>21.339099999999998</v>
      </c>
      <c r="R1050" s="21">
        <v>0.21540890488189779</v>
      </c>
      <c r="S1050" s="21">
        <f t="shared" si="97"/>
        <v>1.077044524409489E-2</v>
      </c>
      <c r="T1050" s="21">
        <v>8.1481359831558409E-2</v>
      </c>
      <c r="AA1050" s="21">
        <v>32.816290000000002</v>
      </c>
      <c r="AB1050" s="21">
        <v>0.25905265988652426</v>
      </c>
      <c r="AC1050" s="21">
        <f t="shared" si="98"/>
        <v>1.2952632994326214E-2</v>
      </c>
      <c r="AD1050">
        <v>0.10023497468448855</v>
      </c>
      <c r="AH1050" s="12"/>
      <c r="AI1050" s="12"/>
      <c r="AR1050" s="12"/>
      <c r="AS1050" s="12"/>
    </row>
    <row r="1051" spans="7:45" x14ac:dyDescent="0.2">
      <c r="G1051" s="21">
        <v>2.1732999999999998</v>
      </c>
      <c r="H1051" s="21">
        <v>8.175284057487027E-2</v>
      </c>
      <c r="I1051" s="21">
        <f t="shared" si="96"/>
        <v>4.0876420287435135E-3</v>
      </c>
      <c r="J1051" s="21">
        <v>1.4802803788472015E-2</v>
      </c>
      <c r="Q1051" s="21">
        <v>21.4117</v>
      </c>
      <c r="R1051" s="21">
        <v>0.21549743578131214</v>
      </c>
      <c r="S1051" s="21">
        <f t="shared" si="97"/>
        <v>1.0774871789065608E-2</v>
      </c>
      <c r="T1051" s="21">
        <v>7.5654874264650049E-2</v>
      </c>
      <c r="AA1051" s="21">
        <v>32.894120000000001</v>
      </c>
      <c r="AB1051" s="21">
        <v>0.25915597934819823</v>
      </c>
      <c r="AC1051" s="21">
        <f t="shared" si="98"/>
        <v>1.2957798967409912E-2</v>
      </c>
      <c r="AD1051">
        <v>7.9954242976844142E-2</v>
      </c>
      <c r="AH1051" s="12"/>
      <c r="AI1051" s="12"/>
      <c r="AR1051" s="12"/>
      <c r="AS1051" s="12"/>
    </row>
    <row r="1052" spans="7:45" x14ac:dyDescent="0.2">
      <c r="G1052" s="21">
        <v>2.2090000000000001</v>
      </c>
      <c r="H1052" s="21">
        <v>8.1784365230724493E-2</v>
      </c>
      <c r="I1052" s="21">
        <f t="shared" si="96"/>
        <v>4.0892182615362245E-3</v>
      </c>
      <c r="J1052" s="21">
        <v>1.5016757306422782E-2</v>
      </c>
      <c r="Q1052" s="21">
        <v>21.463699999999999</v>
      </c>
      <c r="R1052" s="21">
        <v>0.2155862548936924</v>
      </c>
      <c r="S1052" s="21">
        <f t="shared" si="97"/>
        <v>1.077931274468462E-2</v>
      </c>
      <c r="T1052" s="21">
        <v>6.3534321433379906E-2</v>
      </c>
      <c r="AA1052" s="21">
        <v>32.921050000000001</v>
      </c>
      <c r="AB1052" s="21">
        <v>0.25925673963788298</v>
      </c>
      <c r="AC1052" s="21">
        <f t="shared" si="98"/>
        <v>1.2962836981894149E-2</v>
      </c>
      <c r="AD1052">
        <v>5.1823520046402727E-2</v>
      </c>
      <c r="AH1052" s="12"/>
      <c r="AI1052" s="12"/>
      <c r="AR1052" s="12"/>
      <c r="AS1052" s="12"/>
    </row>
    <row r="1053" spans="7:45" x14ac:dyDescent="0.2">
      <c r="G1053" s="21">
        <v>2.1802000000000001</v>
      </c>
      <c r="H1053" s="21">
        <v>8.181589493838691E-2</v>
      </c>
      <c r="I1053" s="21">
        <f t="shared" si="96"/>
        <v>4.0907947469193458E-3</v>
      </c>
      <c r="J1053" s="21">
        <v>1.9071130013714448E-2</v>
      </c>
      <c r="Q1053" s="21">
        <v>21.509499999999999</v>
      </c>
      <c r="R1053" s="21">
        <v>0.21567537911899207</v>
      </c>
      <c r="S1053" s="21">
        <f t="shared" si="97"/>
        <v>1.0783768955949603E-2</v>
      </c>
      <c r="T1053" s="21">
        <v>4.0147976287728399E-2</v>
      </c>
      <c r="AA1053" s="21">
        <v>32.942340000000002</v>
      </c>
      <c r="AB1053" s="21">
        <v>0.2593575702965345</v>
      </c>
      <c r="AC1053" s="21">
        <f t="shared" si="98"/>
        <v>1.2967878514826725E-2</v>
      </c>
      <c r="AD1053">
        <v>2.6833901691702175E-2</v>
      </c>
      <c r="AH1053" s="12"/>
      <c r="AI1053" s="12"/>
      <c r="AR1053" s="12"/>
      <c r="AS1053" s="12"/>
    </row>
    <row r="1054" spans="7:45" x14ac:dyDescent="0.2">
      <c r="G1054" s="21">
        <v>2.173</v>
      </c>
      <c r="H1054" s="21">
        <v>8.1847431461988793E-2</v>
      </c>
      <c r="I1054" s="21">
        <f t="shared" si="96"/>
        <v>4.0923715730994395E-3</v>
      </c>
      <c r="J1054" s="21">
        <v>3.5968430602404615E-2</v>
      </c>
      <c r="Q1054" s="21">
        <v>21.442</v>
      </c>
      <c r="R1054" s="21">
        <v>0.21576482534627658</v>
      </c>
      <c r="S1054" s="21">
        <f t="shared" si="97"/>
        <v>1.078824126731383E-2</v>
      </c>
      <c r="T1054" s="21">
        <v>2.6937371809439746E-2</v>
      </c>
      <c r="AA1054" s="21">
        <v>32.938679999999998</v>
      </c>
      <c r="AB1054" s="21">
        <v>0.25945847088641</v>
      </c>
      <c r="AC1054" s="21">
        <f t="shared" si="98"/>
        <v>1.2972923544320501E-2</v>
      </c>
      <c r="AD1054">
        <v>3.7861202701445718E-2</v>
      </c>
      <c r="AH1054" s="12"/>
      <c r="AI1054" s="12"/>
      <c r="AR1054" s="12"/>
      <c r="AS1054" s="12"/>
    </row>
    <row r="1055" spans="7:45" x14ac:dyDescent="0.2">
      <c r="G1055" s="21">
        <v>2.2107999999999999</v>
      </c>
      <c r="H1055" s="21">
        <v>8.1879583389066229E-2</v>
      </c>
      <c r="I1055" s="21">
        <f t="shared" si="96"/>
        <v>4.0939791694533118E-3</v>
      </c>
      <c r="J1055" s="21">
        <v>3.8738572508547564E-2</v>
      </c>
      <c r="Q1055" s="21">
        <v>21.498100000000001</v>
      </c>
      <c r="R1055" s="21">
        <v>0.21585461045352383</v>
      </c>
      <c r="S1055" s="21">
        <f t="shared" si="97"/>
        <v>1.0792730522676193E-2</v>
      </c>
      <c r="T1055" s="21">
        <v>2.6951493465112421E-2</v>
      </c>
      <c r="AA1055" s="21">
        <v>32.966279999999998</v>
      </c>
      <c r="AB1055" s="21">
        <v>0.2595625717417927</v>
      </c>
      <c r="AC1055" s="21">
        <f t="shared" si="98"/>
        <v>1.2978128587089636E-2</v>
      </c>
      <c r="AD1055">
        <v>4.4942869623557542E-2</v>
      </c>
      <c r="AH1055" s="12"/>
      <c r="AI1055" s="12"/>
      <c r="AR1055" s="12"/>
      <c r="AS1055" s="12"/>
    </row>
    <row r="1056" spans="7:45" x14ac:dyDescent="0.2">
      <c r="G1056" s="21">
        <v>2.2643</v>
      </c>
      <c r="H1056" s="21">
        <v>8.1911137626673472E-2</v>
      </c>
      <c r="I1056" s="21">
        <f t="shared" si="96"/>
        <v>4.0955568813336738E-3</v>
      </c>
      <c r="J1056" s="21">
        <v>4.0409813164626274E-2</v>
      </c>
      <c r="Q1056" s="21">
        <v>21.481100000000001</v>
      </c>
      <c r="R1056" s="21">
        <v>0.21594475130744262</v>
      </c>
      <c r="S1056" s="21">
        <f t="shared" si="97"/>
        <v>1.0797237565372132E-2</v>
      </c>
      <c r="T1056" s="21">
        <v>3.4417190472204116E-2</v>
      </c>
      <c r="AA1056" s="21">
        <v>33.018689999999999</v>
      </c>
      <c r="AB1056" s="21">
        <v>0.25966410699176351</v>
      </c>
      <c r="AC1056" s="21">
        <f t="shared" si="98"/>
        <v>1.2983205349588176E-2</v>
      </c>
      <c r="AD1056">
        <v>4.9446339298274307E-2</v>
      </c>
      <c r="AH1056" s="12"/>
      <c r="AI1056" s="12"/>
      <c r="AR1056" s="12"/>
      <c r="AS1056" s="12"/>
    </row>
    <row r="1057" spans="7:45" x14ac:dyDescent="0.2">
      <c r="G1057" s="21">
        <v>2.2393000000000001</v>
      </c>
      <c r="H1057" s="21">
        <v>8.1943309973622938E-2</v>
      </c>
      <c r="I1057" s="21">
        <f t="shared" si="96"/>
        <v>4.0971654986811474E-3</v>
      </c>
      <c r="J1057" s="21">
        <v>3.5007927673599955E-2</v>
      </c>
      <c r="Q1057" s="21">
        <v>21.4636</v>
      </c>
      <c r="R1057" s="21">
        <v>0.21603526476331</v>
      </c>
      <c r="S1057" s="21">
        <f t="shared" si="97"/>
        <v>1.08017632381655E-2</v>
      </c>
      <c r="T1057" s="21">
        <v>5.3909665181672388E-2</v>
      </c>
      <c r="AA1057" s="21">
        <v>33.037190000000002</v>
      </c>
      <c r="AB1057" s="21">
        <v>0.25976571079557775</v>
      </c>
      <c r="AC1057" s="21">
        <f t="shared" si="98"/>
        <v>1.2988285539778889E-2</v>
      </c>
      <c r="AD1057">
        <v>4.3862845666919482E-2</v>
      </c>
      <c r="AH1057" s="12"/>
      <c r="AI1057" s="12"/>
      <c r="AR1057" s="12"/>
      <c r="AS1057" s="12"/>
    </row>
    <row r="1058" spans="7:45" x14ac:dyDescent="0.2">
      <c r="G1058" s="21">
        <v>2.1728999999999998</v>
      </c>
      <c r="H1058" s="21">
        <v>8.1976101485273178E-2</v>
      </c>
      <c r="I1058" s="21">
        <f t="shared" si="96"/>
        <v>4.0988050742636591E-3</v>
      </c>
      <c r="J1058" s="21">
        <v>3.5013168951124732E-2</v>
      </c>
      <c r="Q1058" s="21">
        <v>21.532499999999999</v>
      </c>
      <c r="R1058" s="21">
        <v>0.21612616766483056</v>
      </c>
      <c r="S1058" s="21">
        <f t="shared" si="97"/>
        <v>1.0806308383241529E-2</v>
      </c>
      <c r="T1058" s="21">
        <v>6.9304927674733244E-2</v>
      </c>
      <c r="AA1058" s="21">
        <v>33.056669999999997</v>
      </c>
      <c r="AB1058" s="21">
        <v>0.25986738270570187</v>
      </c>
      <c r="AC1058" s="21">
        <f t="shared" si="98"/>
        <v>1.2993369135285093E-2</v>
      </c>
      <c r="AD1058">
        <v>6.665702491110681E-2</v>
      </c>
      <c r="AH1058" s="12"/>
      <c r="AI1058" s="12"/>
      <c r="AR1058" s="12"/>
      <c r="AS1058" s="12"/>
    </row>
    <row r="1059" spans="7:45" x14ac:dyDescent="0.2">
      <c r="G1059" s="21">
        <v>2.2031999999999998</v>
      </c>
      <c r="H1059" s="21">
        <v>8.2008299887158159E-2</v>
      </c>
      <c r="I1059" s="21">
        <f t="shared" si="96"/>
        <v>4.1004149943579078E-3</v>
      </c>
      <c r="J1059" s="21">
        <v>2.9751773056407943E-2</v>
      </c>
      <c r="Q1059" s="21">
        <v>21.600100000000001</v>
      </c>
      <c r="R1059" s="21">
        <v>0.2162174768440116</v>
      </c>
      <c r="S1059" s="21">
        <f t="shared" si="97"/>
        <v>1.081087384220058E-2</v>
      </c>
      <c r="T1059" s="21">
        <v>7.4531315566009573E-2</v>
      </c>
      <c r="AA1059" s="21">
        <v>33.082639999999998</v>
      </c>
      <c r="AB1059" s="21">
        <v>0.25996961718266515</v>
      </c>
      <c r="AC1059" s="21">
        <f t="shared" si="98"/>
        <v>1.2998480859133257E-2</v>
      </c>
      <c r="AD1059">
        <v>9.1353722255856612E-2</v>
      </c>
      <c r="AH1059" s="12"/>
      <c r="AI1059" s="12"/>
      <c r="AR1059" s="12"/>
      <c r="AS1059" s="12"/>
    </row>
    <row r="1060" spans="7:45" x14ac:dyDescent="0.2">
      <c r="G1060" s="21">
        <v>2.2107000000000001</v>
      </c>
      <c r="H1060" s="21">
        <v>8.2041119949724725E-2</v>
      </c>
      <c r="I1060" s="21">
        <f t="shared" si="96"/>
        <v>4.1020559974862363E-3</v>
      </c>
      <c r="J1060" s="21">
        <v>2.7421852599705938E-2</v>
      </c>
      <c r="Q1060" s="21">
        <v>21.619</v>
      </c>
      <c r="R1060" s="21">
        <v>0.21630920912105978</v>
      </c>
      <c r="S1060" s="21">
        <f t="shared" si="97"/>
        <v>1.0815460456052989E-2</v>
      </c>
      <c r="T1060" s="21">
        <v>4.4783981511250751E-2</v>
      </c>
      <c r="AA1060" s="21">
        <v>33.188099999999999</v>
      </c>
      <c r="AB1060" s="21">
        <v>0.26007456042463023</v>
      </c>
      <c r="AC1060" s="21">
        <f t="shared" si="98"/>
        <v>1.3003728021231512E-2</v>
      </c>
      <c r="AD1060">
        <v>0.10337354482652024</v>
      </c>
      <c r="AH1060" s="12"/>
      <c r="AI1060" s="12"/>
      <c r="AR1060" s="12"/>
      <c r="AS1060" s="12"/>
    </row>
    <row r="1061" spans="7:45" x14ac:dyDescent="0.2">
      <c r="G1061" s="21">
        <v>2.1661000000000001</v>
      </c>
      <c r="H1061" s="21">
        <v>8.2073956628453432E-2</v>
      </c>
      <c r="I1061" s="21">
        <f t="shared" si="96"/>
        <v>4.1036978314226719E-3</v>
      </c>
      <c r="J1061" s="21">
        <v>2.4156717492242148E-2</v>
      </c>
      <c r="Q1061" s="21">
        <v>21.648900000000001</v>
      </c>
      <c r="R1061" s="21">
        <v>0.21640138130429667</v>
      </c>
      <c r="S1061" s="21">
        <f t="shared" si="97"/>
        <v>1.0820069065214835E-2</v>
      </c>
      <c r="T1061" s="21">
        <v>7.7316123803511771E-2</v>
      </c>
      <c r="AA1061" s="21">
        <v>33.248510000000003</v>
      </c>
      <c r="AB1061" s="21">
        <v>0.26017742479336087</v>
      </c>
      <c r="AC1061" s="21">
        <f t="shared" si="98"/>
        <v>1.3008871239668044E-2</v>
      </c>
      <c r="AD1061">
        <v>0.11003113572984757</v>
      </c>
      <c r="AH1061" s="12"/>
      <c r="AI1061" s="12"/>
      <c r="AR1061" s="12"/>
      <c r="AS1061" s="12"/>
    </row>
    <row r="1062" spans="7:45" x14ac:dyDescent="0.2">
      <c r="G1062" s="21">
        <v>2.2323</v>
      </c>
      <c r="H1062" s="21">
        <v>8.2106205086538139E-2</v>
      </c>
      <c r="I1062" s="21">
        <f t="shared" si="96"/>
        <v>4.1053102543269068E-3</v>
      </c>
      <c r="J1062" s="21">
        <v>2.5242266142325581E-2</v>
      </c>
      <c r="Q1062" s="21">
        <v>21.63</v>
      </c>
      <c r="R1062" s="21">
        <v>0.21649401019009154</v>
      </c>
      <c r="S1062" s="21">
        <f t="shared" si="97"/>
        <v>1.0824700509504577E-2</v>
      </c>
      <c r="T1062" s="21">
        <v>9.6685996917857953E-2</v>
      </c>
      <c r="AA1062" s="21">
        <v>33.295990000000003</v>
      </c>
      <c r="AB1062" s="21">
        <v>0.26027986051407909</v>
      </c>
      <c r="AC1062" s="21">
        <f t="shared" si="98"/>
        <v>1.3013993025703954E-2</v>
      </c>
      <c r="AD1062">
        <v>8.291516308854513E-2</v>
      </c>
      <c r="AH1062" s="12"/>
      <c r="AI1062" s="12"/>
      <c r="AR1062" s="12"/>
      <c r="AS1062" s="12"/>
    </row>
    <row r="1063" spans="7:45" x14ac:dyDescent="0.2">
      <c r="G1063" s="21">
        <v>2.1947999999999999</v>
      </c>
      <c r="H1063" s="21">
        <v>8.214029102529051E-2</v>
      </c>
      <c r="I1063" s="21">
        <f t="shared" si="96"/>
        <v>4.1070145512645253E-3</v>
      </c>
      <c r="J1063" s="21">
        <v>2.6634000826011795E-2</v>
      </c>
      <c r="Q1063" s="21">
        <v>21.7928</v>
      </c>
      <c r="R1063" s="21">
        <v>0.21658711251680468</v>
      </c>
      <c r="S1063" s="21">
        <f t="shared" si="97"/>
        <v>1.0829355625840234E-2</v>
      </c>
      <c r="T1063" s="21">
        <v>9.4720024282091808E-2</v>
      </c>
      <c r="AA1063" s="21">
        <v>33.373379999999997</v>
      </c>
      <c r="AB1063" s="21">
        <v>0.26038335256026884</v>
      </c>
      <c r="AC1063" s="21">
        <f t="shared" si="98"/>
        <v>1.3019167628013443E-2</v>
      </c>
      <c r="AD1063">
        <v>7.093918486985798E-2</v>
      </c>
      <c r="AH1063" s="12"/>
      <c r="AI1063" s="12"/>
      <c r="AR1063" s="12"/>
      <c r="AS1063" s="12"/>
    </row>
    <row r="1064" spans="7:45" x14ac:dyDescent="0.2">
      <c r="G1064" s="21">
        <v>2.2174999999999998</v>
      </c>
      <c r="H1064" s="21">
        <v>8.2173185727972983E-2</v>
      </c>
      <c r="I1064" s="21">
        <f t="shared" si="96"/>
        <v>4.1086592863986493E-3</v>
      </c>
      <c r="J1064" s="21">
        <v>1.3883515404968624E-2</v>
      </c>
      <c r="Q1064" s="21">
        <v>21.821400000000001</v>
      </c>
      <c r="R1064" s="21">
        <v>0.21668070482688651</v>
      </c>
      <c r="S1064" s="21">
        <f t="shared" si="97"/>
        <v>1.0834035241344325E-2</v>
      </c>
      <c r="T1064" s="21">
        <v>8.171059906768606E-2</v>
      </c>
      <c r="AA1064" s="21">
        <v>33.383360000000003</v>
      </c>
      <c r="AB1064" s="21">
        <v>0.2604864205104967</v>
      </c>
      <c r="AC1064" s="21">
        <f t="shared" si="98"/>
        <v>1.3024321025524836E-2</v>
      </c>
      <c r="AD1064">
        <v>4.8744760744104082E-2</v>
      </c>
      <c r="AH1064" s="12"/>
      <c r="AI1064" s="12"/>
      <c r="AR1064" s="12"/>
      <c r="AS1064" s="12"/>
    </row>
    <row r="1065" spans="7:45" x14ac:dyDescent="0.2">
      <c r="G1065" s="21">
        <v>2.2233000000000001</v>
      </c>
      <c r="H1065" s="21">
        <v>8.2206708348110447E-2</v>
      </c>
      <c r="I1065" s="21">
        <f t="shared" si="96"/>
        <v>4.1103354174055222E-3</v>
      </c>
      <c r="J1065" s="21">
        <v>1.4055532718470707E-2</v>
      </c>
      <c r="Q1065" s="21">
        <v>21.818100000000001</v>
      </c>
      <c r="R1065" s="21">
        <v>0.21677480355942697</v>
      </c>
      <c r="S1065" s="21">
        <f t="shared" si="97"/>
        <v>1.0838740177971349E-2</v>
      </c>
      <c r="T1065" s="21">
        <v>1.1612837723830103E-2</v>
      </c>
      <c r="AA1065" s="21">
        <v>33.423360000000002</v>
      </c>
      <c r="AB1065" s="21">
        <v>0.26058956420632151</v>
      </c>
      <c r="AC1065" s="21">
        <f t="shared" si="98"/>
        <v>1.3029478210316076E-2</v>
      </c>
      <c r="AD1065">
        <v>2.3485527884209701E-2</v>
      </c>
      <c r="AH1065" s="12"/>
      <c r="AI1065" s="12"/>
      <c r="AR1065" s="12"/>
      <c r="AS1065" s="12"/>
    </row>
    <row r="1066" spans="7:45" x14ac:dyDescent="0.2">
      <c r="G1066" s="21">
        <v>2.2147000000000001</v>
      </c>
      <c r="H1066" s="21">
        <v>8.2240254487246492E-2</v>
      </c>
      <c r="I1066" s="21">
        <f t="shared" si="96"/>
        <v>4.1120127243623244E-3</v>
      </c>
      <c r="J1066" s="21">
        <v>1.1125286513164431E-2</v>
      </c>
      <c r="Q1066" s="21">
        <v>21.811800000000002</v>
      </c>
      <c r="R1066" s="21">
        <v>0.21686942491313341</v>
      </c>
      <c r="S1066" s="21">
        <f t="shared" si="97"/>
        <v>1.0843471245656671E-2</v>
      </c>
      <c r="T1066" s="21">
        <v>1.1239750886919258E-2</v>
      </c>
      <c r="AA1066" s="21">
        <v>33.404260000000001</v>
      </c>
      <c r="AB1066" s="21">
        <v>0.26069328337766229</v>
      </c>
      <c r="AC1066" s="21">
        <f t="shared" si="98"/>
        <v>1.3034664168883115E-2</v>
      </c>
      <c r="AD1066">
        <v>2.5797746607019334E-2</v>
      </c>
      <c r="AH1066" s="12"/>
      <c r="AI1066" s="12"/>
      <c r="AR1066" s="12"/>
      <c r="AS1066" s="12"/>
    </row>
    <row r="1067" spans="7:45" x14ac:dyDescent="0.2">
      <c r="G1067" s="21">
        <v>2.2328999999999999</v>
      </c>
      <c r="H1067" s="21">
        <v>8.2274430832927931E-2</v>
      </c>
      <c r="I1067" s="21">
        <f t="shared" si="96"/>
        <v>4.1137215416463969E-3</v>
      </c>
      <c r="J1067" s="21">
        <v>1.0995544552226495E-2</v>
      </c>
      <c r="Q1067" s="21">
        <v>21.8032</v>
      </c>
      <c r="R1067" s="21">
        <v>0.21696458484629319</v>
      </c>
      <c r="S1067" s="21">
        <f t="shared" si="97"/>
        <v>1.0848229242314661E-2</v>
      </c>
      <c r="T1067" s="21">
        <v>1.5828771272590296E-2</v>
      </c>
      <c r="AA1067" s="21">
        <v>33.426049999999996</v>
      </c>
      <c r="AB1067" s="21">
        <v>0.26079708821376923</v>
      </c>
      <c r="AC1067" s="21">
        <f t="shared" si="98"/>
        <v>1.3039854410688462E-2</v>
      </c>
      <c r="AD1067">
        <v>4.4183216836261356E-2</v>
      </c>
      <c r="AH1067" s="12"/>
      <c r="AI1067" s="12"/>
      <c r="AR1067" s="12"/>
      <c r="AS1067" s="12"/>
    </row>
    <row r="1068" spans="7:45" x14ac:dyDescent="0.2">
      <c r="G1068" s="21">
        <v>2.2414999999999998</v>
      </c>
      <c r="H1068" s="21">
        <v>8.2308633226812977E-2</v>
      </c>
      <c r="I1068" s="21">
        <f t="shared" si="96"/>
        <v>4.115431661340649E-3</v>
      </c>
      <c r="J1068" s="21">
        <v>1.1280203898866272E-2</v>
      </c>
      <c r="Q1068" s="21">
        <v>21.833400000000001</v>
      </c>
      <c r="R1068" s="21">
        <v>0.2170602992607861</v>
      </c>
      <c r="S1068" s="21">
        <f t="shared" si="97"/>
        <v>1.0853014963039306E-2</v>
      </c>
      <c r="T1068" s="21">
        <v>7.0986674805909283E-2</v>
      </c>
      <c r="AA1068" s="21">
        <v>33.452350000000003</v>
      </c>
      <c r="AB1068" s="21">
        <v>0.26090363476494377</v>
      </c>
      <c r="AC1068" s="21">
        <f t="shared" si="98"/>
        <v>1.3045181738247189E-2</v>
      </c>
      <c r="AD1068">
        <v>6.9056763390706891E-2</v>
      </c>
      <c r="AH1068" s="12"/>
      <c r="AI1068" s="12"/>
      <c r="AR1068" s="12"/>
      <c r="AS1068" s="12"/>
    </row>
    <row r="1069" spans="7:45" x14ac:dyDescent="0.2">
      <c r="G1069" s="21">
        <v>2.238</v>
      </c>
      <c r="H1069" s="21">
        <v>8.2342863099193253E-2</v>
      </c>
      <c r="I1069" s="21">
        <f t="shared" si="96"/>
        <v>4.1171431549596625E-3</v>
      </c>
      <c r="J1069" s="21">
        <v>1.6843188534241327E-2</v>
      </c>
      <c r="Q1069" s="21">
        <v>21.841999999999999</v>
      </c>
      <c r="R1069" s="21">
        <v>0.21715658404815069</v>
      </c>
      <c r="S1069" s="21">
        <f t="shared" si="97"/>
        <v>1.0857829202407535E-2</v>
      </c>
      <c r="T1069" s="21">
        <v>9.1820248311578825E-2</v>
      </c>
      <c r="AA1069" s="21">
        <v>33.517580000000002</v>
      </c>
      <c r="AB1069" s="21">
        <v>0.26100861635237727</v>
      </c>
      <c r="AC1069" s="21">
        <f t="shared" si="98"/>
        <v>1.3050430817618863E-2</v>
      </c>
      <c r="AD1069">
        <v>8.428504831819196E-2</v>
      </c>
      <c r="AH1069" s="12"/>
      <c r="AI1069" s="12"/>
      <c r="AR1069" s="12"/>
      <c r="AS1069" s="12"/>
    </row>
    <row r="1070" spans="7:45" x14ac:dyDescent="0.2">
      <c r="G1070" s="21">
        <v>2.2216</v>
      </c>
      <c r="H1070" s="21">
        <v>8.2377121876733947E-2</v>
      </c>
      <c r="I1070" s="21">
        <f t="shared" si="96"/>
        <v>4.1188560938366977E-3</v>
      </c>
      <c r="J1070" s="21">
        <v>1.9763855899090063E-2</v>
      </c>
      <c r="Q1070" s="21">
        <v>21.977399999999999</v>
      </c>
      <c r="R1070" s="21">
        <v>0.21725345508967472</v>
      </c>
      <c r="S1070" s="21">
        <f t="shared" si="97"/>
        <v>1.0862672754483736E-2</v>
      </c>
      <c r="T1070" s="21">
        <v>9.2172674909650323E-2</v>
      </c>
      <c r="AA1070" s="21">
        <v>33.5717</v>
      </c>
      <c r="AB1070" s="21">
        <v>0.26111270908595441</v>
      </c>
      <c r="AC1070" s="21">
        <f t="shared" si="98"/>
        <v>1.305563545429772E-2</v>
      </c>
      <c r="AD1070">
        <v>8.9841387066315961E-2</v>
      </c>
      <c r="AH1070" s="12"/>
      <c r="AI1070" s="12"/>
      <c r="AR1070" s="12"/>
      <c r="AS1070" s="12"/>
    </row>
    <row r="1071" spans="7:45" x14ac:dyDescent="0.2">
      <c r="G1071" s="21">
        <v>2.2671999999999999</v>
      </c>
      <c r="H1071" s="21">
        <v>8.2412015638898814E-2</v>
      </c>
      <c r="I1071" s="21">
        <f t="shared" si="96"/>
        <v>4.1206007819449405E-3</v>
      </c>
      <c r="J1071" s="21">
        <v>2.3123840511472052E-2</v>
      </c>
      <c r="Q1071" s="21">
        <v>22.004300000000001</v>
      </c>
      <c r="R1071" s="21">
        <v>0.21735092825650798</v>
      </c>
      <c r="S1071" s="21">
        <f t="shared" si="97"/>
        <v>1.0867546412825399E-2</v>
      </c>
      <c r="T1071" s="21">
        <v>7.1862632849069297E-2</v>
      </c>
      <c r="AA1071" s="21">
        <v>33.631059999999998</v>
      </c>
      <c r="AB1071" s="21">
        <v>0.26121789652548871</v>
      </c>
      <c r="AC1071" s="21">
        <f t="shared" si="98"/>
        <v>1.3060894826274436E-2</v>
      </c>
      <c r="AD1071">
        <v>9.5929725580758365E-2</v>
      </c>
      <c r="AH1071" s="12"/>
      <c r="AI1071" s="12"/>
      <c r="AR1071" s="12"/>
      <c r="AS1071" s="12"/>
    </row>
    <row r="1072" spans="7:45" x14ac:dyDescent="0.2">
      <c r="G1072" s="21">
        <v>2.2172000000000001</v>
      </c>
      <c r="H1072" s="21">
        <v>8.2446940993425089E-2</v>
      </c>
      <c r="I1072" s="21">
        <f t="shared" si="96"/>
        <v>4.1223470496712543E-3</v>
      </c>
      <c r="J1072" s="21">
        <v>2.3479522993451067E-2</v>
      </c>
      <c r="Q1072" s="21">
        <v>22.026800000000001</v>
      </c>
      <c r="R1072" s="21">
        <v>0.21744901940978678</v>
      </c>
      <c r="S1072" s="21">
        <f t="shared" si="97"/>
        <v>1.087245097048934E-2</v>
      </c>
      <c r="T1072" s="21">
        <v>5.2640364740378483E-2</v>
      </c>
      <c r="AA1072" s="21">
        <v>33.679389999999998</v>
      </c>
      <c r="AB1072" s="21">
        <v>0.26132319425397016</v>
      </c>
      <c r="AC1072" s="21">
        <f t="shared" si="98"/>
        <v>1.3066159712698509E-2</v>
      </c>
      <c r="AD1072">
        <v>9.3117954928144231E-2</v>
      </c>
      <c r="AH1072" s="12"/>
      <c r="AI1072" s="12"/>
      <c r="AR1072" s="12"/>
      <c r="AS1072" s="12"/>
    </row>
    <row r="1073" spans="7:45" x14ac:dyDescent="0.2">
      <c r="G1073" s="21">
        <v>2.2086000000000001</v>
      </c>
      <c r="H1073" s="21">
        <v>8.2481899166248346E-2</v>
      </c>
      <c r="I1073" s="21">
        <f t="shared" si="96"/>
        <v>4.1240949583124173E-3</v>
      </c>
      <c r="J1073" s="21">
        <v>2.3359623284633625E-2</v>
      </c>
      <c r="Q1073" s="21">
        <v>21.956199999999999</v>
      </c>
      <c r="R1073" s="21">
        <v>0.21754774440078004</v>
      </c>
      <c r="S1073" s="21">
        <f t="shared" si="97"/>
        <v>1.0877387220039003E-2</v>
      </c>
      <c r="T1073" s="21">
        <v>6.5418858137391123E-2</v>
      </c>
      <c r="AA1073" s="21">
        <v>33.765569999999997</v>
      </c>
      <c r="AB1073" s="21">
        <v>0.26142910174963546</v>
      </c>
      <c r="AC1073" s="21">
        <f t="shared" si="98"/>
        <v>1.3071455087481774E-2</v>
      </c>
      <c r="AD1073">
        <v>8.7471400869085628E-2</v>
      </c>
      <c r="AH1073" s="12"/>
      <c r="AI1073" s="12"/>
      <c r="AR1073" s="12"/>
      <c r="AS1073" s="12"/>
    </row>
    <row r="1074" spans="7:45" x14ac:dyDescent="0.2">
      <c r="G1074" s="21">
        <v>2.2155999999999998</v>
      </c>
      <c r="H1074" s="21">
        <v>8.2517495802646917E-2</v>
      </c>
      <c r="I1074" s="21">
        <f t="shared" si="96"/>
        <v>4.1258747901323457E-3</v>
      </c>
      <c r="J1074" s="21">
        <v>6.2938859220674397E-3</v>
      </c>
      <c r="Q1074" s="21">
        <v>22.092600000000001</v>
      </c>
      <c r="R1074" s="21">
        <v>0.21764711907105067</v>
      </c>
      <c r="S1074" s="21">
        <f t="shared" si="97"/>
        <v>1.0882355953552534E-2</v>
      </c>
      <c r="T1074" s="21">
        <v>8.3325404289449151E-2</v>
      </c>
      <c r="AA1074" s="21">
        <v>33.796759999999999</v>
      </c>
      <c r="AB1074" s="21">
        <v>0.26153512929108669</v>
      </c>
      <c r="AC1074" s="21">
        <f t="shared" si="98"/>
        <v>1.3076756464554334E-2</v>
      </c>
      <c r="AD1074">
        <v>6.7624496153392222E-2</v>
      </c>
      <c r="AH1074" s="12"/>
      <c r="AI1074" s="12"/>
      <c r="AR1074" s="12"/>
      <c r="AS1074" s="12"/>
    </row>
    <row r="1075" spans="7:45" x14ac:dyDescent="0.2">
      <c r="G1075" s="21">
        <v>2.2254999999999998</v>
      </c>
      <c r="H1075" s="21">
        <v>8.2553127920819341E-2</v>
      </c>
      <c r="I1075" s="21">
        <f t="shared" si="96"/>
        <v>4.1276563960409669E-3</v>
      </c>
      <c r="J1075" s="21">
        <v>1.3397499766747511E-2</v>
      </c>
      <c r="Q1075" s="21">
        <v>22.116700000000002</v>
      </c>
      <c r="R1075" s="21">
        <v>0.21774715925263288</v>
      </c>
      <c r="S1075" s="21">
        <f t="shared" si="97"/>
        <v>1.0887357962631645E-2</v>
      </c>
      <c r="T1075" s="21">
        <v>8.0078480255310544E-2</v>
      </c>
      <c r="AA1075" s="21">
        <v>33.846110000000003</v>
      </c>
      <c r="AB1075" s="21">
        <v>0.26164128176377166</v>
      </c>
      <c r="AC1075" s="21">
        <f t="shared" si="98"/>
        <v>1.3082064088188584E-2</v>
      </c>
      <c r="AD1075">
        <v>4.696746661254101E-2</v>
      </c>
      <c r="AH1075" s="12"/>
      <c r="AI1075" s="12"/>
      <c r="AR1075" s="12"/>
      <c r="AS1075" s="12"/>
    </row>
    <row r="1076" spans="7:45" x14ac:dyDescent="0.2">
      <c r="G1076" s="21">
        <v>2.2208999999999999</v>
      </c>
      <c r="H1076" s="21">
        <v>8.2588796924639496E-2</v>
      </c>
      <c r="I1076" s="21">
        <f t="shared" si="96"/>
        <v>4.1294398462319746E-3</v>
      </c>
      <c r="J1076" s="21">
        <v>1.3437745346597528E-2</v>
      </c>
      <c r="Q1076" s="21">
        <v>22.171500000000002</v>
      </c>
      <c r="R1076" s="21">
        <v>0.21784788076823131</v>
      </c>
      <c r="S1076" s="21">
        <f t="shared" si="97"/>
        <v>1.0892394038411565E-2</v>
      </c>
      <c r="T1076" s="21">
        <v>4.5912013678339039E-2</v>
      </c>
      <c r="AA1076" s="21">
        <v>33.838749999999997</v>
      </c>
      <c r="AB1076" s="21">
        <v>0.26174539778991601</v>
      </c>
      <c r="AC1076" s="21">
        <f t="shared" si="98"/>
        <v>1.3087269889495802E-2</v>
      </c>
      <c r="AD1076">
        <v>3.4002897670640783E-2</v>
      </c>
      <c r="AH1076" s="12"/>
      <c r="AI1076" s="12"/>
      <c r="AR1076" s="12"/>
      <c r="AS1076" s="12"/>
    </row>
    <row r="1077" spans="7:45" x14ac:dyDescent="0.2">
      <c r="G1077" s="21">
        <v>2.2441</v>
      </c>
      <c r="H1077" s="21">
        <v>8.2625107739139197E-2</v>
      </c>
      <c r="I1077" s="21">
        <f t="shared" si="96"/>
        <v>4.1312553869569599E-3</v>
      </c>
      <c r="J1077" s="21">
        <v>1.0703363957186655E-2</v>
      </c>
      <c r="Q1077" s="21">
        <v>22.1097</v>
      </c>
      <c r="R1077" s="21">
        <v>0.21794929943143052</v>
      </c>
      <c r="S1077" s="21">
        <f t="shared" si="97"/>
        <v>1.0897464971571527E-2</v>
      </c>
      <c r="T1077" s="21">
        <v>3.8667272983751957E-2</v>
      </c>
      <c r="AA1077" s="21">
        <v>33.887270000000001</v>
      </c>
      <c r="AB1077" s="21">
        <v>0.26185230795334735</v>
      </c>
      <c r="AC1077" s="21">
        <f t="shared" si="98"/>
        <v>1.3092615397667368E-2</v>
      </c>
      <c r="AD1077">
        <v>3.9739823477211722E-2</v>
      </c>
      <c r="AH1077" s="12"/>
      <c r="AI1077" s="12"/>
      <c r="AR1077" s="12"/>
      <c r="AS1077" s="12"/>
    </row>
    <row r="1078" spans="7:45" x14ac:dyDescent="0.2">
      <c r="G1078" s="21">
        <v>2.2446000000000002</v>
      </c>
      <c r="H1078" s="21">
        <v>8.2661457888976012E-2</v>
      </c>
      <c r="I1078" s="21">
        <f t="shared" si="96"/>
        <v>4.1330728944488004E-3</v>
      </c>
      <c r="J1078" s="21">
        <v>1.5449498373733685E-2</v>
      </c>
      <c r="Q1078" s="21">
        <v>22.2012</v>
      </c>
      <c r="R1078" s="21">
        <v>0.21805143104692584</v>
      </c>
      <c r="S1078" s="21">
        <f t="shared" si="97"/>
        <v>1.0902571552346293E-2</v>
      </c>
      <c r="T1078" s="21">
        <v>3.3038114352971291E-2</v>
      </c>
      <c r="AA1078" s="21">
        <v>33.867260000000002</v>
      </c>
      <c r="AB1078" s="21">
        <v>0.2619598520167512</v>
      </c>
      <c r="AC1078" s="21">
        <f t="shared" si="98"/>
        <v>1.3097992600837561E-2</v>
      </c>
      <c r="AD1078">
        <v>6.5053314519707597E-2</v>
      </c>
      <c r="AH1078" s="12"/>
      <c r="AI1078" s="12"/>
      <c r="AR1078" s="12"/>
      <c r="AS1078" s="12"/>
    </row>
    <row r="1079" spans="7:45" x14ac:dyDescent="0.2">
      <c r="G1079" s="21">
        <v>2.2343000000000002</v>
      </c>
      <c r="H1079" s="21">
        <v>8.269784886146192E-2</v>
      </c>
      <c r="I1079" s="21">
        <f t="shared" si="96"/>
        <v>4.1348924430730958E-3</v>
      </c>
      <c r="J1079" s="21">
        <v>2.3760955367998087E-2</v>
      </c>
      <c r="Q1079" s="21">
        <v>22.164100000000001</v>
      </c>
      <c r="R1079" s="21">
        <v>0.21815429141077186</v>
      </c>
      <c r="S1079" s="21">
        <f t="shared" si="97"/>
        <v>1.0907714570538594E-2</v>
      </c>
      <c r="T1079" s="21">
        <v>5.604966547625366E-2</v>
      </c>
      <c r="AA1079" s="21">
        <v>33.937919999999998</v>
      </c>
      <c r="AB1079" s="21">
        <v>0.26206754032768864</v>
      </c>
      <c r="AC1079" s="21">
        <f t="shared" si="98"/>
        <v>1.3103377016384433E-2</v>
      </c>
      <c r="AD1079">
        <v>8.3553803803296856E-2</v>
      </c>
      <c r="AH1079" s="12"/>
      <c r="AI1079" s="12"/>
      <c r="AR1079" s="12"/>
      <c r="AS1079" s="12"/>
    </row>
    <row r="1080" spans="7:45" x14ac:dyDescent="0.2">
      <c r="G1080" s="21">
        <v>2.2629999999999999</v>
      </c>
      <c r="H1080" s="21">
        <v>8.2734282045121191E-2</v>
      </c>
      <c r="I1080" s="21">
        <f t="shared" si="96"/>
        <v>4.1367141022560601E-3</v>
      </c>
      <c r="J1080" s="21">
        <v>2.3421421818497642E-2</v>
      </c>
      <c r="Q1080" s="21">
        <v>22.1614</v>
      </c>
      <c r="R1080" s="21">
        <v>0.21825789631064191</v>
      </c>
      <c r="S1080" s="21">
        <f t="shared" si="97"/>
        <v>1.0912894815532096E-2</v>
      </c>
      <c r="T1080" s="21">
        <v>8.2579446595384326E-2</v>
      </c>
      <c r="AA1080" s="21">
        <v>34.00367</v>
      </c>
      <c r="AB1080" s="21">
        <v>0.26217587209702448</v>
      </c>
      <c r="AC1080" s="21">
        <f t="shared" si="98"/>
        <v>1.3108793604851225E-2</v>
      </c>
      <c r="AD1080">
        <v>0.10943371349817189</v>
      </c>
      <c r="AH1080" s="12"/>
      <c r="AI1080" s="12"/>
      <c r="AR1080" s="12"/>
      <c r="AS1080" s="12"/>
    </row>
    <row r="1081" spans="7:45" x14ac:dyDescent="0.2">
      <c r="G1081" s="21">
        <v>2.1987000000000001</v>
      </c>
      <c r="H1081" s="21">
        <v>8.2771964580667531E-2</v>
      </c>
      <c r="I1081" s="21">
        <f t="shared" si="96"/>
        <v>4.1385982290333767E-3</v>
      </c>
      <c r="J1081" s="21">
        <v>2.8008891445396308E-2</v>
      </c>
      <c r="Q1081" s="21">
        <v>22.261099999999999</v>
      </c>
      <c r="R1081" s="21">
        <v>0.21836226152611249</v>
      </c>
      <c r="S1081" s="21">
        <f t="shared" si="97"/>
        <v>1.0918113076305625E-2</v>
      </c>
      <c r="T1081" s="21">
        <v>8.335234249857594E-2</v>
      </c>
      <c r="AA1081" s="21">
        <v>34.069009999999999</v>
      </c>
      <c r="AB1081" s="21">
        <v>0.26228534642228996</v>
      </c>
      <c r="AC1081" s="21">
        <f t="shared" si="98"/>
        <v>1.3114267321114498E-2</v>
      </c>
      <c r="AD1081">
        <v>0.10857913888035925</v>
      </c>
      <c r="AH1081" s="12"/>
      <c r="AI1081" s="12"/>
      <c r="AR1081" s="12"/>
      <c r="AS1081" s="12"/>
    </row>
    <row r="1082" spans="7:45" x14ac:dyDescent="0.2">
      <c r="G1082" s="21">
        <v>2.2351000000000001</v>
      </c>
      <c r="H1082" s="21">
        <v>8.2809088645299483E-2</v>
      </c>
      <c r="I1082" s="21">
        <f t="shared" si="96"/>
        <v>4.1404544322649747E-3</v>
      </c>
      <c r="J1082" s="21">
        <v>2.8179815471361676E-2</v>
      </c>
      <c r="Q1082" s="21">
        <v>22.3582</v>
      </c>
      <c r="R1082" s="21">
        <v>0.21846740282895649</v>
      </c>
      <c r="S1082" s="21">
        <f t="shared" si="97"/>
        <v>1.0923370141447826E-2</v>
      </c>
      <c r="T1082" s="21">
        <v>7.6762901195825087E-2</v>
      </c>
      <c r="AA1082" s="21">
        <v>34.147590000000001</v>
      </c>
      <c r="AB1082" s="21">
        <v>0.26239448493772533</v>
      </c>
      <c r="AC1082" s="21">
        <f t="shared" si="98"/>
        <v>1.3119724246886268E-2</v>
      </c>
      <c r="AD1082">
        <v>0.10722142360554751</v>
      </c>
      <c r="AH1082" s="12"/>
      <c r="AI1082" s="12"/>
      <c r="AR1082" s="12"/>
      <c r="AS1082" s="12"/>
    </row>
    <row r="1083" spans="7:45" x14ac:dyDescent="0.2">
      <c r="G1083" s="21">
        <v>2.2690999999999999</v>
      </c>
      <c r="H1083" s="21">
        <v>8.2846258810617662E-2</v>
      </c>
      <c r="I1083" s="21">
        <f t="shared" si="96"/>
        <v>4.1423129405308836E-3</v>
      </c>
      <c r="J1083" s="21">
        <v>2.5666476189769343E-2</v>
      </c>
      <c r="Q1083" s="21">
        <v>22.279399999999999</v>
      </c>
      <c r="R1083" s="21">
        <v>0.21857333598345874</v>
      </c>
      <c r="S1083" s="21">
        <f t="shared" si="97"/>
        <v>1.0928666799172938E-2</v>
      </c>
      <c r="T1083" s="21">
        <v>7.3985235013481324E-2</v>
      </c>
      <c r="AA1083" s="21">
        <v>34.209110000000003</v>
      </c>
      <c r="AB1083" s="21">
        <v>0.26250378681544312</v>
      </c>
      <c r="AC1083" s="21">
        <f t="shared" si="98"/>
        <v>1.3125189340772156E-2</v>
      </c>
      <c r="AD1083">
        <v>9.6644872186784983E-2</v>
      </c>
      <c r="AH1083" s="12"/>
      <c r="AI1083" s="12"/>
      <c r="AR1083" s="12"/>
      <c r="AS1083" s="12"/>
    </row>
    <row r="1084" spans="7:45" x14ac:dyDescent="0.2">
      <c r="G1084" s="21">
        <v>2.2315</v>
      </c>
      <c r="H1084" s="21">
        <v>8.2884078757361535E-2</v>
      </c>
      <c r="I1084" s="21">
        <f t="shared" si="96"/>
        <v>4.1442039378680766E-3</v>
      </c>
      <c r="J1084" s="21">
        <v>1.5111320259990461E-2</v>
      </c>
      <c r="Q1084" s="21">
        <v>22.335100000000001</v>
      </c>
      <c r="R1084" s="21">
        <v>0.21868007674674447</v>
      </c>
      <c r="S1084" s="21">
        <f t="shared" si="97"/>
        <v>1.0934003837337225E-2</v>
      </c>
      <c r="T1084" s="21">
        <v>6.4266530947297965E-2</v>
      </c>
      <c r="AA1084" s="21">
        <v>34.272390000000001</v>
      </c>
      <c r="AB1084" s="21">
        <v>0.26261157473866692</v>
      </c>
      <c r="AC1084" s="21">
        <f t="shared" si="98"/>
        <v>1.3130578736933346E-2</v>
      </c>
      <c r="AD1084">
        <v>7.2869987512006018E-2</v>
      </c>
      <c r="AH1084" s="12"/>
      <c r="AI1084" s="12"/>
      <c r="AR1084" s="12"/>
      <c r="AS1084" s="12"/>
    </row>
    <row r="1085" spans="7:45" x14ac:dyDescent="0.2">
      <c r="G1085" s="21">
        <v>2.2473000000000001</v>
      </c>
      <c r="H1085" s="21">
        <v>8.292254942683823E-2</v>
      </c>
      <c r="I1085" s="21">
        <f t="shared" si="96"/>
        <v>4.146127471341912E-3</v>
      </c>
      <c r="J1085" s="21">
        <v>1.381057565780653E-2</v>
      </c>
      <c r="Q1085" s="21">
        <v>22.4482</v>
      </c>
      <c r="R1085" s="21">
        <v>0.21878764086912594</v>
      </c>
      <c r="S1085" s="21">
        <f t="shared" si="97"/>
        <v>1.0939382043456299E-2</v>
      </c>
      <c r="T1085" s="21">
        <v>7.7245239335508545E-2</v>
      </c>
      <c r="AA1085" s="21">
        <v>34.310209999999998</v>
      </c>
      <c r="AB1085" s="21">
        <v>0.2627222048543007</v>
      </c>
      <c r="AC1085" s="21">
        <f t="shared" si="98"/>
        <v>1.3136110242715035E-2</v>
      </c>
      <c r="AD1085">
        <v>6.0064849288082013E-2</v>
      </c>
      <c r="AH1085" s="12"/>
      <c r="AI1085" s="12"/>
      <c r="AR1085" s="12"/>
      <c r="AS1085" s="12"/>
    </row>
    <row r="1086" spans="7:45" x14ac:dyDescent="0.2">
      <c r="G1086" s="21">
        <v>2.2536</v>
      </c>
      <c r="H1086" s="21">
        <v>8.2961069510184685E-2</v>
      </c>
      <c r="I1086" s="21">
        <f t="shared" si="96"/>
        <v>4.1480534755092341E-3</v>
      </c>
      <c r="J1086" s="21">
        <v>9.9110039854698549E-3</v>
      </c>
      <c r="Q1086" s="21">
        <v>22.401499999999999</v>
      </c>
      <c r="R1086" s="21">
        <v>0.21889604409446595</v>
      </c>
      <c r="S1086" s="21">
        <f t="shared" si="97"/>
        <v>1.0944802204723297E-2</v>
      </c>
      <c r="T1086" s="21">
        <v>7.4106565161259574E-2</v>
      </c>
      <c r="AA1086" s="21">
        <v>34.320520000000002</v>
      </c>
      <c r="AB1086" s="21">
        <v>0.26283400096731613</v>
      </c>
      <c r="AC1086" s="21">
        <f t="shared" si="98"/>
        <v>1.3141700048365807E-2</v>
      </c>
      <c r="AD1086">
        <v>4.6969993400043125E-2</v>
      </c>
      <c r="AH1086" s="12"/>
      <c r="AI1086" s="12"/>
      <c r="AR1086" s="12"/>
      <c r="AS1086" s="12"/>
    </row>
    <row r="1087" spans="7:45" x14ac:dyDescent="0.2">
      <c r="G1087" s="21">
        <v>2.2570999999999999</v>
      </c>
      <c r="H1087" s="21">
        <v>8.2999640559311194E-2</v>
      </c>
      <c r="I1087" s="21">
        <f t="shared" si="96"/>
        <v>4.1499820279655595E-3</v>
      </c>
      <c r="J1087" s="21">
        <v>1.3117469268117203E-2</v>
      </c>
      <c r="Q1087" s="21">
        <v>22.462199999999999</v>
      </c>
      <c r="R1087" s="21">
        <v>0.21900530216055564</v>
      </c>
      <c r="S1087" s="21">
        <f t="shared" si="97"/>
        <v>1.0950265108027782E-2</v>
      </c>
      <c r="T1087" s="21">
        <v>6.1945274234602644E-2</v>
      </c>
      <c r="AA1087" s="21">
        <v>34.370310000000003</v>
      </c>
      <c r="AB1087" s="21">
        <v>0.26294548503762538</v>
      </c>
      <c r="AC1087" s="21">
        <f t="shared" si="98"/>
        <v>1.314727425188127E-2</v>
      </c>
      <c r="AD1087">
        <v>3.6986105904786765E-2</v>
      </c>
      <c r="AH1087" s="12"/>
      <c r="AI1087" s="12"/>
      <c r="AR1087" s="12"/>
      <c r="AS1087" s="12"/>
    </row>
    <row r="1088" spans="7:45" x14ac:dyDescent="0.2">
      <c r="G1088" s="21">
        <v>2.2443</v>
      </c>
      <c r="H1088" s="21">
        <v>8.3038263931141373E-2</v>
      </c>
      <c r="I1088" s="21">
        <f t="shared" si="96"/>
        <v>4.1519131965570685E-3</v>
      </c>
      <c r="J1088" s="21">
        <v>1.3445817193462049E-2</v>
      </c>
      <c r="Q1088" s="21">
        <v>22.534800000000001</v>
      </c>
      <c r="R1088" s="21">
        <v>0.21911543079950921</v>
      </c>
      <c r="S1088" s="21">
        <f t="shared" si="97"/>
        <v>1.0955771539975461E-2</v>
      </c>
      <c r="T1088" s="21">
        <v>6.5464990643855997E-2</v>
      </c>
      <c r="AA1088" s="21">
        <v>34.388550000000002</v>
      </c>
      <c r="AB1088" s="21">
        <v>0.26305814440291336</v>
      </c>
      <c r="AC1088" s="21">
        <f t="shared" si="98"/>
        <v>1.3152907220145669E-2</v>
      </c>
      <c r="AD1088">
        <v>5.4673500253777783E-2</v>
      </c>
      <c r="AH1088" s="12"/>
      <c r="AI1088" s="12"/>
      <c r="AR1088" s="12"/>
      <c r="AS1088" s="12"/>
    </row>
    <row r="1089" spans="7:45" x14ac:dyDescent="0.2">
      <c r="G1089" s="21">
        <v>2.2235</v>
      </c>
      <c r="H1089" s="21">
        <v>8.3076940978727754E-2</v>
      </c>
      <c r="I1089" s="21">
        <f t="shared" si="96"/>
        <v>4.1538470489363875E-3</v>
      </c>
      <c r="J1089" s="21">
        <v>1.7429572570777565E-2</v>
      </c>
      <c r="Q1089" s="21">
        <v>22.549700000000001</v>
      </c>
      <c r="R1089" s="21">
        <v>0.21922644573817701</v>
      </c>
      <c r="S1089" s="21">
        <f t="shared" si="97"/>
        <v>1.0961322286908852E-2</v>
      </c>
      <c r="T1089" s="21">
        <v>6.1670195394534201E-2</v>
      </c>
      <c r="AA1089" s="21">
        <v>34.385280000000002</v>
      </c>
      <c r="AB1089" s="21">
        <v>0.26316831827090842</v>
      </c>
      <c r="AC1089" s="21">
        <f t="shared" si="98"/>
        <v>1.3158415913545421E-2</v>
      </c>
      <c r="AD1089">
        <v>6.4908807183616163E-2</v>
      </c>
      <c r="AH1089" s="12"/>
      <c r="AI1089" s="12"/>
      <c r="AR1089" s="12"/>
      <c r="AS1089" s="12"/>
    </row>
    <row r="1090" spans="7:45" x14ac:dyDescent="0.2">
      <c r="G1090" s="21">
        <v>2.2374999999999998</v>
      </c>
      <c r="H1090" s="21">
        <v>8.3116875568447268E-2</v>
      </c>
      <c r="I1090" s="21">
        <f t="shared" si="96"/>
        <v>4.1558437784223632E-3</v>
      </c>
      <c r="J1090" s="21">
        <v>1.8798882945537009E-2</v>
      </c>
      <c r="Q1090" s="21">
        <v>22.548300000000001</v>
      </c>
      <c r="R1090" s="21">
        <v>0.21933836269857224</v>
      </c>
      <c r="S1090" s="21">
        <f t="shared" si="97"/>
        <v>1.0966918134928613E-2</v>
      </c>
      <c r="T1090" s="21">
        <v>6.6183570468809461E-2</v>
      </c>
      <c r="AA1090" s="21">
        <v>34.472169999999998</v>
      </c>
      <c r="AB1090" s="21">
        <v>0.26328136410942693</v>
      </c>
      <c r="AC1090" s="21">
        <f t="shared" si="98"/>
        <v>1.3164068205471348E-2</v>
      </c>
      <c r="AD1090">
        <v>7.6962343064642613E-2</v>
      </c>
      <c r="AH1090" s="12"/>
      <c r="AI1090" s="12"/>
      <c r="AR1090" s="12"/>
      <c r="AS1090" s="12"/>
    </row>
    <row r="1091" spans="7:45" x14ac:dyDescent="0.2">
      <c r="G1091" s="21">
        <v>2.2686000000000002</v>
      </c>
      <c r="H1091" s="21">
        <v>8.3156264839816224E-2</v>
      </c>
      <c r="I1091" s="21">
        <f t="shared" si="96"/>
        <v>4.1578132419908117E-3</v>
      </c>
      <c r="J1091" s="21">
        <v>2.029876843554802E-2</v>
      </c>
      <c r="Q1091" s="21">
        <v>22.6357</v>
      </c>
      <c r="R1091" s="21">
        <v>0.21945119739831337</v>
      </c>
      <c r="S1091" s="21">
        <f t="shared" si="97"/>
        <v>1.0972559869915669E-2</v>
      </c>
      <c r="T1091" s="21">
        <v>7.7046330217602099E-2</v>
      </c>
      <c r="AA1091" s="21">
        <v>34.518540000000002</v>
      </c>
      <c r="AB1091" s="21">
        <v>0.26339559904853854</v>
      </c>
      <c r="AC1091" s="21">
        <f t="shared" si="98"/>
        <v>1.3169779952426929E-2</v>
      </c>
      <c r="AD1091">
        <v>0.10497290236056134</v>
      </c>
      <c r="AH1091" s="12"/>
      <c r="AI1091" s="12"/>
      <c r="AR1091" s="12"/>
      <c r="AS1091" s="12"/>
    </row>
    <row r="1092" spans="7:45" x14ac:dyDescent="0.2">
      <c r="G1092" s="21">
        <v>2.2643</v>
      </c>
      <c r="H1092" s="21">
        <v>8.3196312475633305E-2</v>
      </c>
      <c r="I1092" s="21">
        <f t="shared" si="96"/>
        <v>4.1598156237816651E-3</v>
      </c>
      <c r="J1092" s="21">
        <v>1.4065311941084097E-2</v>
      </c>
      <c r="Q1092" s="21">
        <v>22.684999999999999</v>
      </c>
      <c r="R1092" s="21">
        <v>0.21956496555108598</v>
      </c>
      <c r="S1092" s="21">
        <f t="shared" si="97"/>
        <v>1.09782482775543E-2</v>
      </c>
      <c r="T1092" s="21">
        <v>7.5570477039647657E-2</v>
      </c>
      <c r="AA1092" s="21">
        <v>34.557609999999997</v>
      </c>
      <c r="AB1092" s="21">
        <v>0.26351053352298537</v>
      </c>
      <c r="AC1092" s="21">
        <f t="shared" si="98"/>
        <v>1.3175526676149268E-2</v>
      </c>
      <c r="AD1092">
        <v>0.10126604154404331</v>
      </c>
      <c r="AH1092" s="12"/>
      <c r="AI1092" s="12"/>
      <c r="AR1092" s="12"/>
      <c r="AS1092" s="12"/>
    </row>
    <row r="1093" spans="7:45" x14ac:dyDescent="0.2">
      <c r="G1093" s="21">
        <v>2.2660999999999998</v>
      </c>
      <c r="H1093" s="21">
        <v>8.323641845799061E-2</v>
      </c>
      <c r="I1093" s="21">
        <f t="shared" si="96"/>
        <v>4.1618209228995303E-3</v>
      </c>
      <c r="J1093" s="21">
        <v>5.1804439964158533E-3</v>
      </c>
      <c r="Q1093" s="21">
        <v>22.717199999999998</v>
      </c>
      <c r="R1093" s="21">
        <v>0.21967968286711601</v>
      </c>
      <c r="S1093" s="21">
        <f t="shared" si="97"/>
        <v>1.0983984143355802E-2</v>
      </c>
      <c r="T1093" s="21">
        <v>3.8434645828991428E-2</v>
      </c>
      <c r="AA1093" s="21">
        <v>34.669080000000001</v>
      </c>
      <c r="AB1093" s="21">
        <v>0.26362250177769037</v>
      </c>
      <c r="AC1093" s="21">
        <f t="shared" si="98"/>
        <v>1.318112508888452E-2</v>
      </c>
      <c r="AD1093">
        <v>0.10594974492654564</v>
      </c>
      <c r="AH1093" s="12"/>
      <c r="AI1093" s="12"/>
      <c r="AR1093" s="12"/>
      <c r="AS1093" s="12"/>
    </row>
    <row r="1094" spans="7:45" x14ac:dyDescent="0.2">
      <c r="G1094" s="21">
        <v>2.2732000000000001</v>
      </c>
      <c r="H1094" s="21">
        <v>8.3277184868710594E-2</v>
      </c>
      <c r="I1094" s="21">
        <f t="shared" si="96"/>
        <v>4.1638592434355302E-3</v>
      </c>
      <c r="J1094" s="21">
        <v>7.4439908651207538E-3</v>
      </c>
      <c r="Q1094" s="21">
        <v>22.737400000000001</v>
      </c>
      <c r="R1094" s="21">
        <v>0.21979536505366218</v>
      </c>
      <c r="S1094" s="21">
        <f t="shared" si="97"/>
        <v>1.0989768252683109E-2</v>
      </c>
      <c r="T1094" s="21">
        <v>3.632888657803978E-2</v>
      </c>
      <c r="AA1094" s="21">
        <v>34.711709999999997</v>
      </c>
      <c r="AB1094" s="21">
        <v>0.26373884775438888</v>
      </c>
      <c r="AC1094" s="21">
        <f t="shared" si="98"/>
        <v>1.3186942387719445E-2</v>
      </c>
      <c r="AD1094">
        <v>9.5890001825008522E-2</v>
      </c>
      <c r="AH1094" s="12"/>
      <c r="AI1094" s="12"/>
      <c r="AR1094" s="12"/>
      <c r="AS1094" s="12"/>
    </row>
    <row r="1095" spans="7:45" x14ac:dyDescent="0.2">
      <c r="G1095" s="21">
        <v>2.2591999999999999</v>
      </c>
      <c r="H1095" s="21">
        <v>8.3318012128973648E-2</v>
      </c>
      <c r="I1095" s="21">
        <f t="shared" si="96"/>
        <v>4.1659006064486822E-3</v>
      </c>
      <c r="J1095" s="21">
        <v>2.2968086555044186E-2</v>
      </c>
      <c r="Q1095" s="21">
        <v>22.690799999999999</v>
      </c>
      <c r="R1095" s="21">
        <v>0.21991202781552363</v>
      </c>
      <c r="S1095" s="21">
        <f t="shared" si="97"/>
        <v>1.0995601390776183E-2</v>
      </c>
      <c r="T1095" s="21">
        <v>3.7450073431170391E-2</v>
      </c>
      <c r="AA1095" s="21">
        <v>34.772460000000002</v>
      </c>
      <c r="AB1095" s="21">
        <v>0.26385541293614728</v>
      </c>
      <c r="AC1095" s="21">
        <f t="shared" si="98"/>
        <v>1.3192770646807364E-2</v>
      </c>
      <c r="AD1095">
        <v>5.8213365990981036E-2</v>
      </c>
      <c r="AH1095" s="12"/>
      <c r="AI1095" s="12"/>
      <c r="AR1095" s="12"/>
      <c r="AS1095" s="12"/>
    </row>
    <row r="1096" spans="7:45" x14ac:dyDescent="0.2">
      <c r="G1096" s="21">
        <v>2.278</v>
      </c>
      <c r="H1096" s="21">
        <v>8.3359501671977435E-2</v>
      </c>
      <c r="I1096" s="21">
        <f t="shared" ref="I1096:I1159" si="99">0.05*H1096</f>
        <v>4.1679750835988717E-3</v>
      </c>
      <c r="J1096" s="21">
        <v>2.4696497727410699E-2</v>
      </c>
      <c r="Q1096" s="21">
        <v>22.773800000000001</v>
      </c>
      <c r="R1096" s="21">
        <v>0.22002968685556248</v>
      </c>
      <c r="S1096" s="21">
        <f t="shared" ref="S1096:S1159" si="100">0.05*R1096</f>
        <v>1.1001484342778124E-2</v>
      </c>
      <c r="T1096" s="21">
        <v>7.9521267595530118E-2</v>
      </c>
      <c r="AA1096" s="21">
        <v>34.800939999999997</v>
      </c>
      <c r="AB1096" s="21">
        <v>0.26397000969919726</v>
      </c>
      <c r="AC1096" s="21">
        <f t="shared" ref="AC1096:AC1159" si="101">0.05*AB1096</f>
        <v>1.3198500484959864E-2</v>
      </c>
      <c r="AD1096">
        <v>4.9111129797633366E-2</v>
      </c>
      <c r="AH1096" s="12"/>
      <c r="AI1096" s="12"/>
      <c r="AR1096" s="12"/>
      <c r="AS1096" s="12"/>
    </row>
    <row r="1097" spans="7:45" x14ac:dyDescent="0.2">
      <c r="G1097" s="21">
        <v>2.2202999999999999</v>
      </c>
      <c r="H1097" s="21">
        <v>8.3400454329902507E-2</v>
      </c>
      <c r="I1097" s="21">
        <f t="shared" si="99"/>
        <v>4.1700227164951252E-3</v>
      </c>
      <c r="J1097" s="21">
        <v>2.618448013614174E-2</v>
      </c>
      <c r="Q1097" s="21">
        <v>22.779</v>
      </c>
      <c r="R1097" s="21">
        <v>0.2201483570149726</v>
      </c>
      <c r="S1097" s="21">
        <f t="shared" si="100"/>
        <v>1.100741785074863E-2</v>
      </c>
      <c r="T1097" s="21">
        <v>9.5931287909627544E-2</v>
      </c>
      <c r="AA1097" s="21">
        <v>34.799439999999997</v>
      </c>
      <c r="AB1097" s="21">
        <v>0.26408801361612932</v>
      </c>
      <c r="AC1097" s="21">
        <f t="shared" si="101"/>
        <v>1.3204400680806467E-2</v>
      </c>
      <c r="AD1097">
        <v>3.8740274521483563E-2</v>
      </c>
      <c r="AH1097" s="12"/>
      <c r="AI1097" s="12"/>
      <c r="AR1097" s="12"/>
      <c r="AS1097" s="12"/>
    </row>
    <row r="1098" spans="7:45" x14ac:dyDescent="0.2">
      <c r="G1098" s="21">
        <v>2.2357</v>
      </c>
      <c r="H1098" s="21">
        <v>8.3442071652811658E-2</v>
      </c>
      <c r="I1098" s="21">
        <f t="shared" si="99"/>
        <v>4.1721035826405833E-3</v>
      </c>
      <c r="J1098" s="21">
        <v>2.6151730344281265E-2</v>
      </c>
      <c r="Q1098" s="21">
        <v>22.904599999999999</v>
      </c>
      <c r="R1098" s="21">
        <v>0.22026804969209871</v>
      </c>
      <c r="S1098" s="21">
        <f t="shared" si="100"/>
        <v>1.1013402484604936E-2</v>
      </c>
      <c r="T1098" s="21">
        <v>6.7649005905481369E-2</v>
      </c>
      <c r="AA1098" s="21">
        <v>34.845509999999997</v>
      </c>
      <c r="AB1098" s="21">
        <v>0.26420674431773217</v>
      </c>
      <c r="AC1098" s="21">
        <f t="shared" si="101"/>
        <v>1.321033721588661E-2</v>
      </c>
      <c r="AD1098">
        <v>5.5428910056037145E-2</v>
      </c>
      <c r="AH1098" s="12"/>
      <c r="AI1098" s="12"/>
      <c r="AR1098" s="12"/>
      <c r="AS1098" s="12"/>
    </row>
    <row r="1099" spans="7:45" x14ac:dyDescent="0.2">
      <c r="G1099" s="21">
        <v>2.2166999999999999</v>
      </c>
      <c r="H1099" s="21">
        <v>8.3484954197565395E-2</v>
      </c>
      <c r="I1099" s="21">
        <f t="shared" si="99"/>
        <v>4.1742477098782697E-3</v>
      </c>
      <c r="J1099" s="21">
        <v>2.2548215006957927E-2</v>
      </c>
      <c r="Q1099" s="21">
        <v>22.916899999999998</v>
      </c>
      <c r="R1099" s="21">
        <v>0.22038877542206503</v>
      </c>
      <c r="S1099" s="21">
        <f t="shared" si="100"/>
        <v>1.1019438771103252E-2</v>
      </c>
      <c r="T1099" s="21">
        <v>6.5829742518104417E-2</v>
      </c>
      <c r="AA1099" s="21">
        <v>34.868389999999998</v>
      </c>
      <c r="AB1099" s="21">
        <v>0.26432351605439164</v>
      </c>
      <c r="AC1099" s="21">
        <f t="shared" si="101"/>
        <v>1.3216175802719582E-2</v>
      </c>
      <c r="AD1099">
        <v>8.3838262565490165E-2</v>
      </c>
      <c r="AH1099" s="12"/>
      <c r="AI1099" s="12"/>
      <c r="AR1099" s="12"/>
      <c r="AS1099" s="12"/>
    </row>
    <row r="1100" spans="7:45" x14ac:dyDescent="0.2">
      <c r="G1100" s="21">
        <v>2.2589999999999999</v>
      </c>
      <c r="H1100" s="21">
        <v>8.35267041202227E-2</v>
      </c>
      <c r="I1100" s="21">
        <f t="shared" si="99"/>
        <v>4.176335206011135E-3</v>
      </c>
      <c r="J1100" s="21">
        <v>2.5667976157071754E-2</v>
      </c>
      <c r="Q1100" s="21">
        <v>22.858000000000001</v>
      </c>
      <c r="R1100" s="21">
        <v>0.22051054473713441</v>
      </c>
      <c r="S1100" s="21">
        <f t="shared" si="100"/>
        <v>1.1025527236856722E-2</v>
      </c>
      <c r="T1100" s="21">
        <v>4.5786864928710279E-2</v>
      </c>
      <c r="AA1100" s="21">
        <v>34.933480000000003</v>
      </c>
      <c r="AB1100" s="21">
        <v>0.26444321854178959</v>
      </c>
      <c r="AC1100" s="21">
        <f t="shared" si="101"/>
        <v>1.322216092708948E-2</v>
      </c>
      <c r="AD1100">
        <v>0.10316804946299979</v>
      </c>
      <c r="AH1100" s="12"/>
      <c r="AI1100" s="12"/>
      <c r="AR1100" s="12"/>
      <c r="AS1100" s="12"/>
    </row>
    <row r="1101" spans="7:45" x14ac:dyDescent="0.2">
      <c r="G1101" s="21">
        <v>2.2669000000000001</v>
      </c>
      <c r="H1101" s="21">
        <v>8.3569721172960437E-2</v>
      </c>
      <c r="I1101" s="21">
        <f t="shared" si="99"/>
        <v>4.1784860586480217E-3</v>
      </c>
      <c r="J1101" s="21">
        <v>3.1960240925249649E-2</v>
      </c>
      <c r="Q1101" s="21">
        <v>22.948499999999999</v>
      </c>
      <c r="R1101" s="21">
        <v>0.22063336816702067</v>
      </c>
      <c r="S1101" s="21">
        <f t="shared" si="100"/>
        <v>1.1031668408351035E-2</v>
      </c>
      <c r="T1101" s="21">
        <v>5.3899508346551356E-2</v>
      </c>
      <c r="AA1101" s="21">
        <v>35.014919999999996</v>
      </c>
      <c r="AB1101" s="21">
        <v>0.26456096831106074</v>
      </c>
      <c r="AC1101" s="21">
        <f t="shared" si="101"/>
        <v>1.3228048415553037E-2</v>
      </c>
      <c r="AD1101">
        <v>0.10651423167821263</v>
      </c>
      <c r="AH1101" s="12"/>
      <c r="AI1101" s="12"/>
      <c r="AR1101" s="12"/>
      <c r="AS1101" s="12"/>
    </row>
    <row r="1102" spans="7:45" x14ac:dyDescent="0.2">
      <c r="G1102" s="21">
        <v>2.2812000000000001</v>
      </c>
      <c r="H1102" s="21">
        <v>8.361280730481141E-2</v>
      </c>
      <c r="I1102" s="21">
        <f t="shared" si="99"/>
        <v>4.1806403652405707E-3</v>
      </c>
      <c r="J1102" s="21">
        <v>2.7282100359026611E-2</v>
      </c>
      <c r="Q1102" s="21">
        <v>22.979099999999999</v>
      </c>
      <c r="R1102" s="21">
        <v>0.22075725623921641</v>
      </c>
      <c r="S1102" s="21">
        <f t="shared" si="100"/>
        <v>1.103786281196082E-2</v>
      </c>
      <c r="T1102" s="21">
        <v>6.2692623170513148E-2</v>
      </c>
      <c r="AA1102" s="21">
        <v>35.093229999999998</v>
      </c>
      <c r="AB1102" s="21">
        <v>0.26468264813795439</v>
      </c>
      <c r="AC1102" s="21">
        <f t="shared" si="101"/>
        <v>1.323413240689772E-2</v>
      </c>
      <c r="AD1102">
        <v>9.3393976251147412E-2</v>
      </c>
      <c r="AH1102" s="12"/>
      <c r="AI1102" s="12"/>
      <c r="AR1102" s="12"/>
      <c r="AS1102" s="12"/>
    </row>
    <row r="1103" spans="7:45" x14ac:dyDescent="0.2">
      <c r="G1103" s="21">
        <v>2.2088000000000001</v>
      </c>
      <c r="H1103" s="21">
        <v>8.365656287904534E-2</v>
      </c>
      <c r="I1103" s="21">
        <f t="shared" si="99"/>
        <v>4.1828281439522672E-3</v>
      </c>
      <c r="J1103" s="21">
        <v>3.0391363904899035E-2</v>
      </c>
      <c r="Q1103" s="21">
        <v>22.992599999999999</v>
      </c>
      <c r="R1103" s="21">
        <v>0.22088221947932973</v>
      </c>
      <c r="S1103" s="21">
        <f t="shared" si="100"/>
        <v>1.1044110973966487E-2</v>
      </c>
      <c r="T1103" s="21">
        <v>7.1645934985873419E-2</v>
      </c>
      <c r="AA1103" s="21">
        <v>35.12218</v>
      </c>
      <c r="AB1103" s="21">
        <v>0.26480507700147854</v>
      </c>
      <c r="AC1103" s="21">
        <f t="shared" si="101"/>
        <v>1.3240253850073928E-2</v>
      </c>
      <c r="AD1103">
        <v>0.10193654781284503</v>
      </c>
      <c r="AH1103" s="12"/>
      <c r="AI1103" s="12"/>
      <c r="AR1103" s="12"/>
      <c r="AS1103" s="12"/>
    </row>
    <row r="1104" spans="7:45" x14ac:dyDescent="0.2">
      <c r="G1104" s="21">
        <v>2.2559</v>
      </c>
      <c r="H1104" s="21">
        <v>8.3699791073286192E-2</v>
      </c>
      <c r="I1104" s="21">
        <f t="shared" si="99"/>
        <v>4.1849895536643098E-3</v>
      </c>
      <c r="J1104" s="21">
        <v>2.8526531510157348E-2</v>
      </c>
      <c r="Q1104" s="21">
        <v>23.0213</v>
      </c>
      <c r="R1104" s="21">
        <v>0.22100826841142868</v>
      </c>
      <c r="S1104" s="21">
        <f t="shared" si="100"/>
        <v>1.1050413420571434E-2</v>
      </c>
      <c r="T1104" s="21">
        <v>8.941950570205652E-2</v>
      </c>
      <c r="AA1104" s="21">
        <v>35.17004</v>
      </c>
      <c r="AB1104" s="21">
        <v>0.26492556220656299</v>
      </c>
      <c r="AC1104" s="21">
        <f t="shared" si="101"/>
        <v>1.324627811032815E-2</v>
      </c>
      <c r="AD1104">
        <v>9.1913065066944355E-2</v>
      </c>
      <c r="AH1104" s="12"/>
      <c r="AI1104" s="12"/>
      <c r="AR1104" s="12"/>
      <c r="AS1104" s="12"/>
    </row>
    <row r="1105" spans="7:45" x14ac:dyDescent="0.2">
      <c r="G1105" s="21">
        <v>2.2227000000000001</v>
      </c>
      <c r="H1105" s="21">
        <v>8.3744289456800861E-2</v>
      </c>
      <c r="I1105" s="21">
        <f t="shared" si="99"/>
        <v>4.187214472840043E-3</v>
      </c>
      <c r="J1105" s="21">
        <v>1.9191743016203581E-2</v>
      </c>
      <c r="Q1105" s="21">
        <v>23.134499999999999</v>
      </c>
      <c r="R1105" s="21">
        <v>0.22113541355840186</v>
      </c>
      <c r="S1105" s="21">
        <f t="shared" si="100"/>
        <v>1.1056770677920094E-2</v>
      </c>
      <c r="T1105" s="21">
        <v>8.5040184618802792E-2</v>
      </c>
      <c r="AA1105" s="21">
        <v>35.290100000000002</v>
      </c>
      <c r="AB1105" s="21">
        <v>0.26504950094994073</v>
      </c>
      <c r="AC1105" s="21">
        <f t="shared" si="101"/>
        <v>1.3252475047497037E-2</v>
      </c>
      <c r="AD1105">
        <v>8.7198138569582168E-2</v>
      </c>
      <c r="AH1105" s="12"/>
      <c r="AI1105" s="12"/>
      <c r="AR1105" s="12"/>
      <c r="AS1105" s="12"/>
    </row>
    <row r="1106" spans="7:45" x14ac:dyDescent="0.2">
      <c r="G1106" s="21">
        <v>2.2342</v>
      </c>
      <c r="H1106" s="21">
        <v>8.3788861472690934E-2</v>
      </c>
      <c r="I1106" s="21">
        <f t="shared" si="99"/>
        <v>4.1894430736345465E-3</v>
      </c>
      <c r="J1106" s="21">
        <v>1.3220703460860159E-2</v>
      </c>
      <c r="Q1106" s="21">
        <v>23.177700000000002</v>
      </c>
      <c r="R1106" s="21">
        <v>0.22126366544232504</v>
      </c>
      <c r="S1106" s="21">
        <f t="shared" si="100"/>
        <v>1.1063183272116252E-2</v>
      </c>
      <c r="T1106" s="21">
        <v>6.5103248766862701E-2</v>
      </c>
      <c r="AA1106" s="21">
        <v>35.287170000000003</v>
      </c>
      <c r="AB1106" s="21">
        <v>0.26517150198784373</v>
      </c>
      <c r="AC1106" s="21">
        <f t="shared" si="101"/>
        <v>1.3258575099392187E-2</v>
      </c>
      <c r="AD1106">
        <v>7.2996579714394272E-2</v>
      </c>
      <c r="AH1106" s="12"/>
      <c r="AI1106" s="12"/>
      <c r="AR1106" s="12"/>
      <c r="AS1106" s="12"/>
    </row>
    <row r="1107" spans="7:45" x14ac:dyDescent="0.2">
      <c r="G1107" s="21">
        <v>2.2492000000000001</v>
      </c>
      <c r="H1107" s="21">
        <v>8.3833508499221346E-2</v>
      </c>
      <c r="I1107" s="21">
        <f t="shared" si="99"/>
        <v>4.1916754249610678E-3</v>
      </c>
      <c r="J1107" s="21">
        <v>1.8213182039391134E-2</v>
      </c>
      <c r="Q1107" s="21">
        <v>23.1632</v>
      </c>
      <c r="R1107" s="21">
        <v>0.22139303458483947</v>
      </c>
      <c r="S1107" s="21">
        <f t="shared" si="100"/>
        <v>1.1069651729241974E-2</v>
      </c>
      <c r="T1107" s="21">
        <v>5.0051823143617356E-2</v>
      </c>
      <c r="AA1107" s="21">
        <v>35.323149999999998</v>
      </c>
      <c r="AB1107" s="21">
        <v>0.26529696808165437</v>
      </c>
      <c r="AC1107" s="21">
        <f t="shared" si="101"/>
        <v>1.326484840408272E-2</v>
      </c>
      <c r="AD1107">
        <v>5.5775058224979177E-2</v>
      </c>
      <c r="AH1107" s="12"/>
      <c r="AI1107" s="12"/>
      <c r="AR1107" s="12"/>
      <c r="AS1107" s="12"/>
    </row>
    <row r="1108" spans="7:45" x14ac:dyDescent="0.2">
      <c r="G1108" s="21">
        <v>2.2343999999999999</v>
      </c>
      <c r="H1108" s="21">
        <v>8.3878231716312132E-2</v>
      </c>
      <c r="I1108" s="21">
        <f t="shared" si="99"/>
        <v>4.1939115858156068E-3</v>
      </c>
      <c r="J1108" s="21">
        <v>1.4708908865038261E-2</v>
      </c>
      <c r="Q1108" s="21">
        <v>23.172599999999999</v>
      </c>
      <c r="R1108" s="21">
        <v>0.2215235297674942</v>
      </c>
      <c r="S1108" s="21">
        <f t="shared" si="100"/>
        <v>1.1076176488374711E-2</v>
      </c>
      <c r="T1108" s="21">
        <v>7.7636029007156146E-2</v>
      </c>
      <c r="AA1108" s="21">
        <v>35.366489999999999</v>
      </c>
      <c r="AB1108" s="21">
        <v>0.26542000886422445</v>
      </c>
      <c r="AC1108" s="21">
        <f t="shared" si="101"/>
        <v>1.3271000443211223E-2</v>
      </c>
      <c r="AD1108">
        <v>6.1013476544120628E-2</v>
      </c>
      <c r="AH1108" s="12"/>
      <c r="AI1108" s="12"/>
      <c r="AR1108" s="12"/>
      <c r="AS1108" s="12"/>
    </row>
    <row r="1109" spans="7:45" x14ac:dyDescent="0.2">
      <c r="G1109" s="21">
        <v>2.27</v>
      </c>
      <c r="H1109" s="21">
        <v>8.3923630498519197E-2</v>
      </c>
      <c r="I1109" s="21">
        <f t="shared" si="99"/>
        <v>4.1961815249259597E-3</v>
      </c>
      <c r="J1109" s="21">
        <v>1.4607292699196547E-2</v>
      </c>
      <c r="Q1109" s="21">
        <v>23.267499999999998</v>
      </c>
      <c r="R1109" s="21">
        <v>0.22165515280946027</v>
      </c>
      <c r="S1109" s="21">
        <f t="shared" si="100"/>
        <v>1.1082757640473014E-2</v>
      </c>
      <c r="T1109" s="21">
        <v>8.7467336760644596E-2</v>
      </c>
      <c r="AA1109" s="21">
        <v>35.418849999999999</v>
      </c>
      <c r="AB1109" s="21">
        <v>0.26554751451998487</v>
      </c>
      <c r="AC1109" s="21">
        <f t="shared" si="101"/>
        <v>1.3277375725999244E-2</v>
      </c>
      <c r="AD1109">
        <v>7.3422330935487765E-2</v>
      </c>
      <c r="AH1109" s="12"/>
      <c r="AI1109" s="12"/>
      <c r="AR1109" s="12"/>
      <c r="AS1109" s="12"/>
    </row>
    <row r="1110" spans="7:45" x14ac:dyDescent="0.2">
      <c r="G1110" s="21">
        <v>2.2503000000000002</v>
      </c>
      <c r="H1110" s="21">
        <v>8.3969107659116193E-2</v>
      </c>
      <c r="I1110" s="21">
        <f t="shared" si="99"/>
        <v>4.1984553829558097E-3</v>
      </c>
      <c r="J1110" s="21">
        <v>1.5518150663013982E-2</v>
      </c>
      <c r="Q1110" s="21">
        <v>23.341200000000001</v>
      </c>
      <c r="R1110" s="21">
        <v>0.22178790378336133</v>
      </c>
      <c r="S1110" s="21">
        <f t="shared" si="100"/>
        <v>1.1089395189168067E-2</v>
      </c>
      <c r="T1110" s="21">
        <v>8.5666930609191352E-2</v>
      </c>
      <c r="AA1110" s="21">
        <v>35.429650000000002</v>
      </c>
      <c r="AB1110" s="21">
        <v>0.26567309614238727</v>
      </c>
      <c r="AC1110" s="21">
        <f t="shared" si="101"/>
        <v>1.3283654807119363E-2</v>
      </c>
      <c r="AD1110">
        <v>9.2544092626165059E-2</v>
      </c>
      <c r="AH1110" s="12"/>
      <c r="AI1110" s="12"/>
      <c r="AR1110" s="12"/>
      <c r="AS1110" s="12"/>
    </row>
    <row r="1111" spans="7:45" x14ac:dyDescent="0.2">
      <c r="G1111" s="21">
        <v>2.2673000000000001</v>
      </c>
      <c r="H1111" s="21">
        <v>8.4015262112235284E-2</v>
      </c>
      <c r="I1111" s="21">
        <f t="shared" si="99"/>
        <v>4.2007631056117647E-3</v>
      </c>
      <c r="J1111" s="21">
        <v>1.1707817900872912E-2</v>
      </c>
      <c r="Q1111" s="21">
        <v>23.343499999999999</v>
      </c>
      <c r="R1111" s="21">
        <v>0.22192178275454963</v>
      </c>
      <c r="S1111" s="21">
        <f t="shared" si="100"/>
        <v>1.1096089137727482E-2</v>
      </c>
      <c r="T1111" s="21">
        <v>5.2037515313474086E-2</v>
      </c>
      <c r="AA1111" s="21">
        <v>35.518030000000003</v>
      </c>
      <c r="AB1111" s="21">
        <v>0.26580167531375765</v>
      </c>
      <c r="AC1111" s="21">
        <f t="shared" si="101"/>
        <v>1.3290083765687882E-2</v>
      </c>
      <c r="AD1111">
        <v>0.10408269020351121</v>
      </c>
      <c r="AH1111" s="12"/>
      <c r="AI1111" s="12"/>
      <c r="AR1111" s="12"/>
      <c r="AS1111" s="12"/>
    </row>
    <row r="1112" spans="7:45" x14ac:dyDescent="0.2">
      <c r="G1112" s="21">
        <v>2.2422</v>
      </c>
      <c r="H1112" s="21">
        <v>8.4061497310443711E-2</v>
      </c>
      <c r="I1112" s="21">
        <f t="shared" si="99"/>
        <v>4.2030748655221854E-3</v>
      </c>
      <c r="J1112" s="21">
        <v>1.7562260674525845E-2</v>
      </c>
      <c r="Q1112" s="21">
        <v>23.392399999999999</v>
      </c>
      <c r="R1112" s="21">
        <v>0.22205678978094415</v>
      </c>
      <c r="S1112" s="21">
        <f t="shared" si="100"/>
        <v>1.1102839489047209E-2</v>
      </c>
      <c r="T1112" s="21">
        <v>3.2957442255126271E-2</v>
      </c>
      <c r="AA1112" s="21">
        <v>35.600560000000002</v>
      </c>
      <c r="AB1112" s="21">
        <v>0.26592883180259497</v>
      </c>
      <c r="AC1112" s="21">
        <f t="shared" si="101"/>
        <v>1.329644159012975E-2</v>
      </c>
      <c r="AD1112">
        <v>0.12340938841919522</v>
      </c>
      <c r="AH1112" s="12"/>
      <c r="AI1112" s="12"/>
      <c r="AR1112" s="12"/>
      <c r="AS1112" s="12"/>
    </row>
    <row r="1113" spans="7:45" x14ac:dyDescent="0.2">
      <c r="G1113" s="21">
        <v>2.2610000000000001</v>
      </c>
      <c r="H1113" s="21">
        <v>8.4109008903206967E-2</v>
      </c>
      <c r="I1113" s="21">
        <f t="shared" si="99"/>
        <v>4.2054504451603482E-3</v>
      </c>
      <c r="J1113" s="21">
        <v>2.3034040027750176E-2</v>
      </c>
      <c r="Q1113" s="21">
        <v>23.396100000000001</v>
      </c>
      <c r="R1113" s="21">
        <v>0.22219292491287165</v>
      </c>
      <c r="S1113" s="21">
        <f t="shared" si="100"/>
        <v>1.1109646245643583E-2</v>
      </c>
      <c r="T1113" s="21">
        <v>5.5300515368304083E-2</v>
      </c>
      <c r="AA1113" s="21">
        <v>35.656210000000002</v>
      </c>
      <c r="AB1113" s="21">
        <v>0.26605998643541767</v>
      </c>
      <c r="AC1113" s="21">
        <f t="shared" si="101"/>
        <v>1.3302999321770884E-2</v>
      </c>
      <c r="AD1113">
        <v>9.9793732618835826E-2</v>
      </c>
      <c r="AH1113" s="12"/>
      <c r="AI1113" s="12"/>
      <c r="AR1113" s="12"/>
      <c r="AS1113" s="12"/>
    </row>
    <row r="1114" spans="7:45" x14ac:dyDescent="0.2">
      <c r="G1114" s="21">
        <v>2.2879999999999998</v>
      </c>
      <c r="H1114" s="21">
        <v>8.4156006023094962E-2</v>
      </c>
      <c r="I1114" s="21">
        <f t="shared" si="99"/>
        <v>4.2078003011547481E-3</v>
      </c>
      <c r="J1114" s="21">
        <v>2.814764643802381E-2</v>
      </c>
      <c r="Q1114" s="21">
        <v>23.413599999999999</v>
      </c>
      <c r="R1114" s="21">
        <v>0.22233018819290534</v>
      </c>
      <c r="S1114" s="21">
        <f t="shared" si="100"/>
        <v>1.1116509409645267E-2</v>
      </c>
      <c r="T1114" s="21">
        <v>6.0257655115346399E-2</v>
      </c>
      <c r="AA1114" s="21">
        <v>35.7498</v>
      </c>
      <c r="AB1114" s="21">
        <v>0.26618873893216033</v>
      </c>
      <c r="AC1114" s="21">
        <f t="shared" si="101"/>
        <v>1.3309436946608017E-2</v>
      </c>
      <c r="AD1114">
        <v>8.9621995235544857E-2</v>
      </c>
      <c r="AH1114" s="12"/>
      <c r="AI1114" s="12"/>
      <c r="AR1114" s="12"/>
      <c r="AS1114" s="12"/>
    </row>
    <row r="1115" spans="7:45" x14ac:dyDescent="0.2">
      <c r="G1115" s="21">
        <v>2.3008999999999999</v>
      </c>
      <c r="H1115" s="21">
        <v>8.4203087293493378E-2</v>
      </c>
      <c r="I1115" s="21">
        <f t="shared" si="99"/>
        <v>4.2101543646746687E-3</v>
      </c>
      <c r="J1115" s="21">
        <v>2.5056735621385197E-2</v>
      </c>
      <c r="Q1115" s="21">
        <v>23.4955</v>
      </c>
      <c r="R1115" s="21">
        <v>0.22246857965570516</v>
      </c>
      <c r="S1115" s="21">
        <f t="shared" si="100"/>
        <v>1.1123428982785259E-2</v>
      </c>
      <c r="T1115" s="21">
        <v>9.8783060288695504E-2</v>
      </c>
      <c r="AA1115" s="21">
        <v>35.750509999999998</v>
      </c>
      <c r="AB1115" s="21">
        <v>0.26632150302756291</v>
      </c>
      <c r="AC1115" s="21">
        <f t="shared" si="101"/>
        <v>1.3316075151378146E-2</v>
      </c>
      <c r="AD1115">
        <v>8.6445684507671414E-2</v>
      </c>
      <c r="AH1115" s="12"/>
      <c r="AI1115" s="12"/>
      <c r="AR1115" s="12"/>
      <c r="AS1115" s="12"/>
    </row>
    <row r="1116" spans="7:45" x14ac:dyDescent="0.2">
      <c r="G1116" s="21">
        <v>2.2364000000000002</v>
      </c>
      <c r="H1116" s="21">
        <v>8.4251447382597114E-2</v>
      </c>
      <c r="I1116" s="21">
        <f t="shared" si="99"/>
        <v>4.2125723691298555E-3</v>
      </c>
      <c r="J1116" s="21">
        <v>3.2604493555336726E-2</v>
      </c>
      <c r="Q1116" s="21">
        <v>23.5214</v>
      </c>
      <c r="R1116" s="21">
        <v>0.2226080993278598</v>
      </c>
      <c r="S1116" s="21">
        <f t="shared" si="100"/>
        <v>1.113040496639299E-2</v>
      </c>
      <c r="T1116" s="21">
        <v>8.9056010465325047E-2</v>
      </c>
      <c r="AA1116" s="21">
        <v>35.829590000000003</v>
      </c>
      <c r="AB1116" s="21">
        <v>0.2664518725996553</v>
      </c>
      <c r="AC1116" s="21">
        <f t="shared" si="101"/>
        <v>1.3322593629982766E-2</v>
      </c>
      <c r="AD1116">
        <v>7.2210535727134886E-2</v>
      </c>
      <c r="AH1116" s="12"/>
      <c r="AI1116" s="12"/>
      <c r="AR1116" s="12"/>
      <c r="AS1116" s="12"/>
    </row>
    <row r="1117" spans="7:45" x14ac:dyDescent="0.2">
      <c r="G1117" s="21">
        <v>2.2652000000000001</v>
      </c>
      <c r="H1117" s="21">
        <v>8.4299893397997108E-2</v>
      </c>
      <c r="I1117" s="21">
        <f t="shared" si="99"/>
        <v>4.2149946698998558E-3</v>
      </c>
      <c r="J1117" s="21">
        <v>4.0075391451612694E-2</v>
      </c>
      <c r="Q1117" s="21">
        <v>23.6431</v>
      </c>
      <c r="R1117" s="21">
        <v>0.22274874722772614</v>
      </c>
      <c r="S1117" s="21">
        <f t="shared" si="100"/>
        <v>1.1137437361386308E-2</v>
      </c>
      <c r="T1117" s="21">
        <v>9.2976002280158759E-2</v>
      </c>
      <c r="AA1117" s="21">
        <v>35.882579999999997</v>
      </c>
      <c r="AB1117" s="21">
        <v>0.26658355121850452</v>
      </c>
      <c r="AC1117" s="21">
        <f t="shared" si="101"/>
        <v>1.3329177560925227E-2</v>
      </c>
      <c r="AD1117">
        <v>7.8566133734579921E-2</v>
      </c>
      <c r="AH1117" s="12"/>
      <c r="AI1117" s="12"/>
      <c r="AR1117" s="12"/>
      <c r="AS1117" s="12"/>
    </row>
    <row r="1118" spans="7:45" x14ac:dyDescent="0.2">
      <c r="G1118" s="21">
        <v>2.3207</v>
      </c>
      <c r="H1118" s="21">
        <v>8.4348426675712088E-2</v>
      </c>
      <c r="I1118" s="21">
        <f t="shared" si="99"/>
        <v>4.2174213337856049E-3</v>
      </c>
      <c r="J1118" s="21">
        <v>3.9895776718845796E-2</v>
      </c>
      <c r="Q1118" s="21">
        <v>23.5947</v>
      </c>
      <c r="R1118" s="21">
        <v>0.22289052336527321</v>
      </c>
      <c r="S1118" s="21">
        <f t="shared" si="100"/>
        <v>1.1144526168263662E-2</v>
      </c>
      <c r="T1118" s="21">
        <v>9.5208208679714315E-2</v>
      </c>
      <c r="AA1118" s="21">
        <v>35.904559999999996</v>
      </c>
      <c r="AB1118" s="21">
        <v>0.2667192614941572</v>
      </c>
      <c r="AC1118" s="21">
        <f t="shared" si="101"/>
        <v>1.3335963074707861E-2</v>
      </c>
      <c r="AD1118">
        <v>7.6628873474690412E-2</v>
      </c>
      <c r="AH1118" s="12"/>
      <c r="AI1118" s="12"/>
      <c r="AR1118" s="12"/>
      <c r="AS1118" s="12"/>
    </row>
    <row r="1119" spans="7:45" x14ac:dyDescent="0.2">
      <c r="G1119" s="21">
        <v>2.2282000000000002</v>
      </c>
      <c r="H1119" s="21">
        <v>8.4397048449989992E-2</v>
      </c>
      <c r="I1119" s="21">
        <f t="shared" si="99"/>
        <v>4.2198524224994994E-3</v>
      </c>
      <c r="J1119" s="21">
        <v>3.9735789912873229E-2</v>
      </c>
      <c r="Q1119" s="21">
        <v>23.725200000000001</v>
      </c>
      <c r="R1119" s="21">
        <v>0.2230334277419222</v>
      </c>
      <c r="S1119" s="21">
        <f t="shared" si="100"/>
        <v>1.1151671387096111E-2</v>
      </c>
      <c r="T1119" s="21">
        <v>6.4040260773985072E-2</v>
      </c>
      <c r="AA1119" s="21">
        <v>35.956949999999999</v>
      </c>
      <c r="AB1119" s="21">
        <v>0.26685357507370527</v>
      </c>
      <c r="AC1119" s="21">
        <f t="shared" si="101"/>
        <v>1.3342678753685264E-2</v>
      </c>
      <c r="AD1119">
        <v>8.8130008339954533E-2</v>
      </c>
      <c r="AH1119" s="12"/>
      <c r="AI1119" s="12"/>
      <c r="AR1119" s="12"/>
      <c r="AS1119" s="12"/>
    </row>
    <row r="1120" spans="7:45" x14ac:dyDescent="0.2">
      <c r="G1120" s="21">
        <v>2.2252999999999998</v>
      </c>
      <c r="H1120" s="21">
        <v>8.4446951948383933E-2</v>
      </c>
      <c r="I1120" s="21">
        <f t="shared" si="99"/>
        <v>4.222347597419197E-3</v>
      </c>
      <c r="J1120" s="21">
        <v>4.0342099598310401E-2</v>
      </c>
      <c r="Q1120" s="21">
        <v>23.754799999999999</v>
      </c>
      <c r="R1120" s="21">
        <v>0.22317746035039202</v>
      </c>
      <c r="S1120" s="21">
        <f t="shared" si="100"/>
        <v>1.1158873017519602E-2</v>
      </c>
      <c r="T1120" s="21">
        <v>7.3962943424393676E-2</v>
      </c>
      <c r="AA1120" s="21">
        <v>36.030970000000003</v>
      </c>
      <c r="AB1120" s="21">
        <v>0.26698822640738401</v>
      </c>
      <c r="AC1120" s="21">
        <f t="shared" si="101"/>
        <v>1.3349411320369202E-2</v>
      </c>
      <c r="AD1120">
        <v>0.10256944949642732</v>
      </c>
      <c r="AH1120" s="12"/>
      <c r="AI1120" s="12"/>
      <c r="AR1120" s="12"/>
      <c r="AS1120" s="12"/>
    </row>
    <row r="1121" spans="7:45" x14ac:dyDescent="0.2">
      <c r="G1121" s="21">
        <v>2.2818999999999998</v>
      </c>
      <c r="H1121" s="21">
        <v>8.4496945785653324E-2</v>
      </c>
      <c r="I1121" s="21">
        <f t="shared" si="99"/>
        <v>4.2248472892826667E-3</v>
      </c>
      <c r="J1121" s="21">
        <v>3.8148197860449484E-2</v>
      </c>
      <c r="Q1121" s="21">
        <v>23.6922</v>
      </c>
      <c r="R1121" s="21">
        <v>0.22332262117453974</v>
      </c>
      <c r="S1121" s="21">
        <f t="shared" si="100"/>
        <v>1.1166131058726988E-2</v>
      </c>
      <c r="T1121" s="21">
        <v>5.2808020224204701E-2</v>
      </c>
      <c r="AA1121" s="21">
        <v>36.093800000000002</v>
      </c>
      <c r="AB1121" s="21">
        <v>0.26712692940243438</v>
      </c>
      <c r="AC1121" s="21">
        <f t="shared" si="101"/>
        <v>1.3356346470121719E-2</v>
      </c>
      <c r="AD1121">
        <v>0.1018790544223885</v>
      </c>
      <c r="AH1121" s="12"/>
      <c r="AI1121" s="12"/>
      <c r="AR1121" s="12"/>
      <c r="AS1121" s="12"/>
    </row>
    <row r="1122" spans="7:45" x14ac:dyDescent="0.2">
      <c r="G1122" s="21">
        <v>2.2484000000000002</v>
      </c>
      <c r="H1122" s="21">
        <v>8.4546435493441915E-2</v>
      </c>
      <c r="I1122" s="21">
        <f t="shared" si="99"/>
        <v>4.2273217746720956E-3</v>
      </c>
      <c r="J1122" s="21">
        <v>3.4373274502147798E-2</v>
      </c>
      <c r="Q1122" s="21">
        <v>23.787700000000001</v>
      </c>
      <c r="R1122" s="21">
        <v>0.22346891018920689</v>
      </c>
      <c r="S1122" s="21">
        <f t="shared" si="100"/>
        <v>1.1173445509460346E-2</v>
      </c>
      <c r="T1122" s="21">
        <v>5.9422024536361986E-2</v>
      </c>
      <c r="AA1122" s="21">
        <v>36.160159999999998</v>
      </c>
      <c r="AB1122" s="21">
        <v>0.26726375318758228</v>
      </c>
      <c r="AC1122" s="21">
        <f t="shared" si="101"/>
        <v>1.3363187659379114E-2</v>
      </c>
      <c r="AD1122">
        <v>0.10061261839351805</v>
      </c>
      <c r="AH1122" s="12"/>
      <c r="AI1122" s="12"/>
      <c r="AR1122" s="12"/>
      <c r="AS1122" s="12"/>
    </row>
    <row r="1123" spans="7:45" x14ac:dyDescent="0.2">
      <c r="G1123" s="21">
        <v>2.3147000000000002</v>
      </c>
      <c r="H1123" s="21">
        <v>8.459720926545225E-2</v>
      </c>
      <c r="I1123" s="21">
        <f t="shared" si="99"/>
        <v>4.2298604632726123E-3</v>
      </c>
      <c r="J1123" s="21">
        <v>2.697180008824028E-2</v>
      </c>
      <c r="Q1123" s="21">
        <v>23.8277</v>
      </c>
      <c r="R1123" s="21">
        <v>0.22361632736006234</v>
      </c>
      <c r="S1123" s="21">
        <f t="shared" si="100"/>
        <v>1.1180816368003117E-2</v>
      </c>
      <c r="T1123" s="21">
        <v>7.4766623569611848E-2</v>
      </c>
      <c r="AA1123" s="21">
        <v>36.214100000000002</v>
      </c>
      <c r="AB1123" s="21">
        <v>0.26740191666496366</v>
      </c>
      <c r="AC1123" s="21">
        <f t="shared" si="101"/>
        <v>1.3370095833248184E-2</v>
      </c>
      <c r="AD1123">
        <v>9.6114931306221896E-2</v>
      </c>
      <c r="AH1123" s="12"/>
      <c r="AI1123" s="12"/>
      <c r="AR1123" s="12"/>
      <c r="AS1123" s="12"/>
    </row>
    <row r="1124" spans="7:45" x14ac:dyDescent="0.2">
      <c r="G1124" s="21">
        <v>2.2541000000000002</v>
      </c>
      <c r="H1124" s="21">
        <v>8.4648076676323736E-2</v>
      </c>
      <c r="I1124" s="21">
        <f t="shared" si="99"/>
        <v>4.2324038338161871E-3</v>
      </c>
      <c r="J1124" s="21">
        <v>2.7684147088180285E-2</v>
      </c>
      <c r="Q1124" s="21">
        <v>23.838699999999999</v>
      </c>
      <c r="R1124" s="21">
        <v>0.22376487264344688</v>
      </c>
      <c r="S1124" s="21">
        <f t="shared" si="100"/>
        <v>1.1188243632172344E-2</v>
      </c>
      <c r="T1124" s="21">
        <v>5.6895237059002089E-2</v>
      </c>
      <c r="AA1124" s="21">
        <v>36.288699999999999</v>
      </c>
      <c r="AB1124" s="21">
        <v>0.26754365849649958</v>
      </c>
      <c r="AC1124" s="21">
        <f t="shared" si="101"/>
        <v>1.337718292482498E-2</v>
      </c>
      <c r="AD1124">
        <v>8.6823430305420168E-2</v>
      </c>
      <c r="AH1124" s="12"/>
      <c r="AI1124" s="12"/>
      <c r="AR1124" s="12"/>
      <c r="AS1124" s="12"/>
    </row>
    <row r="1125" spans="7:45" x14ac:dyDescent="0.2">
      <c r="G1125" s="21">
        <v>2.2881</v>
      </c>
      <c r="H1125" s="21">
        <v>8.4700229051127382E-2</v>
      </c>
      <c r="I1125" s="21">
        <f t="shared" si="99"/>
        <v>4.2350114525563694E-3</v>
      </c>
      <c r="J1125" s="21">
        <v>2.6121408844088038E-2</v>
      </c>
      <c r="Q1125" s="21">
        <v>23.892900000000001</v>
      </c>
      <c r="R1125" s="21">
        <v>0.2239145459862206</v>
      </c>
      <c r="S1125" s="21">
        <f t="shared" si="100"/>
        <v>1.119572729931103E-2</v>
      </c>
      <c r="T1125" s="21">
        <v>8.0227862990360818E-2</v>
      </c>
      <c r="AA1125" s="21">
        <v>36.332749999999997</v>
      </c>
      <c r="AB1125" s="21">
        <v>0.26768402484417353</v>
      </c>
      <c r="AC1125" s="21">
        <f t="shared" si="101"/>
        <v>1.3384201242208677E-2</v>
      </c>
      <c r="AD1125">
        <v>7.9571125730380277E-2</v>
      </c>
      <c r="AH1125" s="12"/>
      <c r="AI1125" s="12"/>
      <c r="AR1125" s="12"/>
      <c r="AS1125" s="12"/>
    </row>
    <row r="1126" spans="7:45" x14ac:dyDescent="0.2">
      <c r="G1126" s="21">
        <v>2.2612999999999999</v>
      </c>
      <c r="H1126" s="21">
        <v>8.4751287210597132E-2</v>
      </c>
      <c r="I1126" s="21">
        <f t="shared" si="99"/>
        <v>4.2375643605298569E-3</v>
      </c>
      <c r="J1126" s="21">
        <v>2.6563565272756495E-2</v>
      </c>
      <c r="Q1126" s="21">
        <v>23.932300000000001</v>
      </c>
      <c r="R1126" s="21">
        <v>0.2240653473256069</v>
      </c>
      <c r="S1126" s="21">
        <f t="shared" si="100"/>
        <v>1.1203267366280346E-2</v>
      </c>
      <c r="T1126" s="21">
        <v>8.1246446076121193E-2</v>
      </c>
      <c r="AA1126" s="21">
        <v>36.373690000000003</v>
      </c>
      <c r="AB1126" s="21">
        <v>0.26782525280555908</v>
      </c>
      <c r="AC1126" s="21">
        <f t="shared" si="101"/>
        <v>1.3391262640277955E-2</v>
      </c>
      <c r="AD1126">
        <v>6.1431995328168981E-2</v>
      </c>
      <c r="AH1126" s="12"/>
      <c r="AI1126" s="12"/>
      <c r="AR1126" s="12"/>
      <c r="AS1126" s="12"/>
    </row>
    <row r="1127" spans="7:45" x14ac:dyDescent="0.2">
      <c r="G1127" s="21">
        <v>2.3029999999999999</v>
      </c>
      <c r="H1127" s="21">
        <v>8.4803632031008797E-2</v>
      </c>
      <c r="I1127" s="21">
        <f t="shared" si="99"/>
        <v>4.2401816015504397E-3</v>
      </c>
      <c r="J1127" s="21">
        <v>2.2754406166718526E-2</v>
      </c>
      <c r="Q1127" s="21">
        <v>24.025400000000001</v>
      </c>
      <c r="R1127" s="21">
        <v>0.22421727658903901</v>
      </c>
      <c r="S1127" s="21">
        <f t="shared" si="100"/>
        <v>1.1210863829451951E-2</v>
      </c>
      <c r="T1127" s="21">
        <v>8.6215039291297549E-2</v>
      </c>
      <c r="AA1127" s="21">
        <v>36.42136</v>
      </c>
      <c r="AB1127" s="21">
        <v>0.26797057219042369</v>
      </c>
      <c r="AC1127" s="21">
        <f t="shared" si="101"/>
        <v>1.3398528609521185E-2</v>
      </c>
      <c r="AD1127">
        <v>7.8190972432883935E-2</v>
      </c>
      <c r="AH1127" s="12"/>
      <c r="AI1127" s="12"/>
      <c r="AR1127" s="12"/>
      <c r="AS1127" s="12"/>
    </row>
    <row r="1128" spans="7:45" x14ac:dyDescent="0.2">
      <c r="G1128" s="21">
        <v>2.3161999999999998</v>
      </c>
      <c r="H1128" s="21">
        <v>8.485607479681341E-2</v>
      </c>
      <c r="I1128" s="21">
        <f t="shared" si="99"/>
        <v>4.2428037398406704E-3</v>
      </c>
      <c r="J1128" s="21">
        <v>2.3993061497024432E-2</v>
      </c>
      <c r="Q1128" s="21">
        <v>24.0212</v>
      </c>
      <c r="R1128" s="21">
        <v>0.22437033369400841</v>
      </c>
      <c r="S1128" s="21">
        <f t="shared" si="100"/>
        <v>1.1218516684700421E-2</v>
      </c>
      <c r="T1128" s="21">
        <v>8.047255432754645E-2</v>
      </c>
      <c r="AA1128" s="21">
        <v>36.436700000000002</v>
      </c>
      <c r="AB1128" s="21">
        <v>0.26811452624764998</v>
      </c>
      <c r="AC1128" s="21">
        <f t="shared" si="101"/>
        <v>1.34057263123825E-2</v>
      </c>
      <c r="AD1128">
        <v>9.8162260314235222E-2</v>
      </c>
      <c r="AH1128" s="12"/>
      <c r="AI1128" s="12"/>
      <c r="AR1128" s="12"/>
      <c r="AS1128" s="12"/>
    </row>
    <row r="1129" spans="7:45" x14ac:dyDescent="0.2">
      <c r="G1129" s="21">
        <v>2.2696000000000001</v>
      </c>
      <c r="H1129" s="21">
        <v>8.4909805388468054E-2</v>
      </c>
      <c r="I1129" s="21">
        <f t="shared" si="99"/>
        <v>4.2454902694234031E-3</v>
      </c>
      <c r="J1129" s="21">
        <v>2.0326952550738998E-2</v>
      </c>
      <c r="Q1129" s="21">
        <v>24.112400000000001</v>
      </c>
      <c r="R1129" s="21">
        <v>0.22452451854791114</v>
      </c>
      <c r="S1129" s="21">
        <f t="shared" si="100"/>
        <v>1.1226225927395557E-2</v>
      </c>
      <c r="T1129" s="21">
        <v>9.9710340486831486E-2</v>
      </c>
      <c r="AA1129" s="21">
        <v>36.540089999999999</v>
      </c>
      <c r="AB1129" s="21">
        <v>0.26825886384716591</v>
      </c>
      <c r="AC1129" s="21">
        <f t="shared" si="101"/>
        <v>1.3412943192358296E-2</v>
      </c>
      <c r="AD1129">
        <v>0.11107486857971095</v>
      </c>
      <c r="AH1129" s="12"/>
      <c r="AI1129" s="12"/>
      <c r="AR1129" s="12"/>
      <c r="AS1129" s="12"/>
    </row>
    <row r="1130" spans="7:45" x14ac:dyDescent="0.2">
      <c r="G1130" s="21">
        <v>2.2705000000000002</v>
      </c>
      <c r="H1130" s="21">
        <v>8.4962447174762812E-2</v>
      </c>
      <c r="I1130" s="21">
        <f t="shared" si="99"/>
        <v>4.2481223587381408E-3</v>
      </c>
      <c r="J1130" s="21">
        <v>2.6035994315562295E-2</v>
      </c>
      <c r="Q1130" s="21">
        <v>24.1328</v>
      </c>
      <c r="R1130" s="21">
        <v>0.22467983104789502</v>
      </c>
      <c r="S1130" s="21">
        <f t="shared" si="100"/>
        <v>1.1233991552394752E-2</v>
      </c>
      <c r="T1130" s="21">
        <v>0.10342553843224603</v>
      </c>
      <c r="AA1130" s="21">
        <v>36.615459999999999</v>
      </c>
      <c r="AB1130" s="21">
        <v>0.26840506911746193</v>
      </c>
      <c r="AC1130" s="21">
        <f t="shared" si="101"/>
        <v>1.3420253455873096E-2</v>
      </c>
      <c r="AD1130">
        <v>0.12349003874807059</v>
      </c>
      <c r="AH1130" s="12"/>
      <c r="AI1130" s="12"/>
      <c r="AR1130" s="12"/>
      <c r="AS1130" s="12"/>
    </row>
    <row r="1131" spans="7:45" x14ac:dyDescent="0.2">
      <c r="G1131" s="21">
        <v>2.2887</v>
      </c>
      <c r="H1131" s="21">
        <v>8.5016378453676697E-2</v>
      </c>
      <c r="I1131" s="21">
        <f t="shared" si="99"/>
        <v>4.2508189226838347E-3</v>
      </c>
      <c r="J1131" s="21">
        <v>2.6739951383650512E-2</v>
      </c>
      <c r="Q1131" s="21">
        <v>24.265599999999999</v>
      </c>
      <c r="R1131" s="21">
        <v>0.22483627108071078</v>
      </c>
      <c r="S1131" s="21">
        <f t="shared" si="100"/>
        <v>1.1241813554035539E-2</v>
      </c>
      <c r="T1131" s="21">
        <v>9.2519403370319969E-2</v>
      </c>
      <c r="AA1131" s="21">
        <v>36.677570000000003</v>
      </c>
      <c r="AB1131" s="21">
        <v>0.26855489914054015</v>
      </c>
      <c r="AC1131" s="21">
        <f t="shared" si="101"/>
        <v>1.3427744957027008E-2</v>
      </c>
      <c r="AD1131">
        <v>0.11300967635561208</v>
      </c>
      <c r="AH1131" s="12"/>
      <c r="AI1131" s="12"/>
      <c r="AR1131" s="12"/>
      <c r="AS1131" s="12"/>
    </row>
    <row r="1132" spans="7:45" x14ac:dyDescent="0.2">
      <c r="G1132" s="21">
        <v>2.3262999999999998</v>
      </c>
      <c r="H1132" s="21">
        <v>8.5070411826673659E-2</v>
      </c>
      <c r="I1132" s="21">
        <f t="shared" si="99"/>
        <v>4.2535205913336828E-3</v>
      </c>
      <c r="J1132" s="21">
        <v>2.4052920820557218E-2</v>
      </c>
      <c r="Q1132" s="21">
        <v>24.256900000000002</v>
      </c>
      <c r="R1132" s="21">
        <v>0.22499383852255864</v>
      </c>
      <c r="S1132" s="21">
        <f t="shared" si="100"/>
        <v>1.1249691926127932E-2</v>
      </c>
      <c r="T1132" s="21">
        <v>7.7384572105814398E-2</v>
      </c>
      <c r="AA1132" s="21">
        <v>36.75694</v>
      </c>
      <c r="AB1132" s="21">
        <v>0.26870337698635349</v>
      </c>
      <c r="AC1132" s="21">
        <f t="shared" si="101"/>
        <v>1.3435168849317676E-2</v>
      </c>
      <c r="AD1132">
        <v>9.9604960117455343E-2</v>
      </c>
      <c r="AH1132" s="12"/>
      <c r="AI1132" s="12"/>
      <c r="AR1132" s="12"/>
      <c r="AS1132" s="12"/>
    </row>
    <row r="1133" spans="7:45" x14ac:dyDescent="0.2">
      <c r="G1133" s="21">
        <v>2.3193999999999999</v>
      </c>
      <c r="H1133" s="21">
        <v>8.5125735628522797E-2</v>
      </c>
      <c r="I1133" s="21">
        <f t="shared" si="99"/>
        <v>4.2562867814261397E-3</v>
      </c>
      <c r="J1133" s="21">
        <v>2.1994158315334505E-2</v>
      </c>
      <c r="Q1133" s="21">
        <v>24.3278</v>
      </c>
      <c r="R1133" s="21">
        <v>0.2251525332389398</v>
      </c>
      <c r="S1133" s="21">
        <f t="shared" si="100"/>
        <v>1.125762666194699E-2</v>
      </c>
      <c r="T1133" s="21">
        <v>4.7261845076128593E-2</v>
      </c>
      <c r="AA1133" s="21">
        <v>36.826540000000001</v>
      </c>
      <c r="AB1133" s="21">
        <v>0.26885324409321598</v>
      </c>
      <c r="AC1133" s="21">
        <f t="shared" si="101"/>
        <v>1.34426622046608E-2</v>
      </c>
      <c r="AD1133">
        <v>9.2260174940217751E-2</v>
      </c>
      <c r="AH1133" s="12"/>
      <c r="AI1133" s="12"/>
      <c r="AR1133" s="12"/>
      <c r="AS1133" s="12"/>
    </row>
    <row r="1134" spans="7:45" x14ac:dyDescent="0.2">
      <c r="G1134" s="21">
        <v>2.2833999999999999</v>
      </c>
      <c r="H1134" s="21">
        <v>8.5180569722110216E-2</v>
      </c>
      <c r="I1134" s="21">
        <f t="shared" si="99"/>
        <v>4.2590284861055107E-3</v>
      </c>
      <c r="J1134" s="21">
        <v>2.2319677417023696E-2</v>
      </c>
      <c r="Q1134" s="21">
        <v>24.315999999999999</v>
      </c>
      <c r="R1134" s="21">
        <v>0.22531235508450528</v>
      </c>
      <c r="S1134" s="21">
        <f t="shared" si="100"/>
        <v>1.1265617754225264E-2</v>
      </c>
      <c r="T1134" s="21">
        <v>4.7118043253089097E-2</v>
      </c>
      <c r="AA1134" s="21">
        <v>36.852559999999997</v>
      </c>
      <c r="AB1134" s="21">
        <v>0.26900401238739474</v>
      </c>
      <c r="AC1134" s="21">
        <f t="shared" si="101"/>
        <v>1.3450200619369738E-2</v>
      </c>
      <c r="AD1134">
        <v>7.9430131058685446E-2</v>
      </c>
      <c r="AH1134" s="12"/>
      <c r="AI1134" s="12"/>
      <c r="AR1134" s="12"/>
      <c r="AS1134" s="12"/>
    </row>
    <row r="1135" spans="7:45" x14ac:dyDescent="0.2">
      <c r="G1135" s="21">
        <v>2.2784</v>
      </c>
      <c r="H1135" s="21">
        <v>8.523610235539289E-2</v>
      </c>
      <c r="I1135" s="21">
        <f t="shared" si="99"/>
        <v>4.2618051177696443E-3</v>
      </c>
      <c r="J1135" s="21">
        <v>1.8760916821946555E-2</v>
      </c>
      <c r="Q1135" s="21">
        <v>24.3718</v>
      </c>
      <c r="R1135" s="21">
        <v>0.22547330390290773</v>
      </c>
      <c r="S1135" s="21">
        <f t="shared" si="100"/>
        <v>1.1273665195145388E-2</v>
      </c>
      <c r="T1135" s="21">
        <v>4.2617038845983078E-2</v>
      </c>
      <c r="AA1135" s="21">
        <v>36.918059999999997</v>
      </c>
      <c r="AB1135" s="21">
        <v>0.26915568676644691</v>
      </c>
      <c r="AC1135" s="21">
        <f t="shared" si="101"/>
        <v>1.3457784338322346E-2</v>
      </c>
      <c r="AD1135">
        <v>7.6879380980858919E-2</v>
      </c>
      <c r="AH1135" s="12"/>
      <c r="AI1135" s="12"/>
      <c r="AR1135" s="12"/>
      <c r="AS1135" s="12"/>
    </row>
    <row r="1136" spans="7:45" x14ac:dyDescent="0.2">
      <c r="G1136" s="21">
        <v>2.2862</v>
      </c>
      <c r="H1136" s="21">
        <v>8.5291741073733038E-2</v>
      </c>
      <c r="I1136" s="21">
        <f t="shared" si="99"/>
        <v>4.2645870536866517E-3</v>
      </c>
      <c r="J1136" s="21">
        <v>1.3017872329993008E-2</v>
      </c>
      <c r="Q1136" s="21">
        <v>24.37</v>
      </c>
      <c r="R1136" s="21">
        <v>0.22563537952665219</v>
      </c>
      <c r="S1136" s="21">
        <f t="shared" si="100"/>
        <v>1.128176897633261E-2</v>
      </c>
      <c r="T1136" s="21">
        <v>8.158920271702666E-2</v>
      </c>
      <c r="AA1136" s="21">
        <v>36.960560000000001</v>
      </c>
      <c r="AB1136" s="21">
        <v>0.26930975062735057</v>
      </c>
      <c r="AC1136" s="21">
        <f t="shared" si="101"/>
        <v>1.346548753136753E-2</v>
      </c>
      <c r="AD1136">
        <v>0.11502464466365563</v>
      </c>
      <c r="AH1136" s="12"/>
      <c r="AI1136" s="12"/>
      <c r="AR1136" s="12"/>
      <c r="AS1136" s="12"/>
    </row>
    <row r="1137" spans="7:45" x14ac:dyDescent="0.2">
      <c r="G1137" s="21">
        <v>2.2705000000000002</v>
      </c>
      <c r="H1137" s="21">
        <v>8.5348080054550163E-2</v>
      </c>
      <c r="I1137" s="21">
        <f t="shared" si="99"/>
        <v>4.2674040027275081E-3</v>
      </c>
      <c r="J1137" s="21">
        <v>1.686810599919264E-2</v>
      </c>
      <c r="Q1137" s="21">
        <v>24.4238</v>
      </c>
      <c r="R1137" s="21">
        <v>0.22579858177694845</v>
      </c>
      <c r="S1137" s="21">
        <f t="shared" si="100"/>
        <v>1.1289929088847423E-2</v>
      </c>
      <c r="T1137" s="21">
        <v>9.0803920620201733E-2</v>
      </c>
      <c r="AA1137" s="21">
        <v>37.01417</v>
      </c>
      <c r="AB1137" s="21">
        <v>0.26946698586174495</v>
      </c>
      <c r="AC1137" s="21">
        <f t="shared" si="101"/>
        <v>1.3473349293087248E-2</v>
      </c>
      <c r="AD1137">
        <v>0.12541228376837685</v>
      </c>
      <c r="AH1137" s="12"/>
      <c r="AI1137" s="12"/>
      <c r="AR1137" s="12"/>
      <c r="AS1137" s="12"/>
    </row>
    <row r="1138" spans="7:45" x14ac:dyDescent="0.2">
      <c r="G1138" s="21">
        <v>2.3054999999999999</v>
      </c>
      <c r="H1138" s="21">
        <v>8.5405119824857587E-2</v>
      </c>
      <c r="I1138" s="21">
        <f t="shared" si="99"/>
        <v>4.2702559912428792E-3</v>
      </c>
      <c r="J1138" s="21">
        <v>1.5616561721454508E-2</v>
      </c>
      <c r="Q1138" s="21">
        <v>24.531700000000001</v>
      </c>
      <c r="R1138" s="21">
        <v>0.22596291046356343</v>
      </c>
      <c r="S1138" s="21">
        <f t="shared" si="100"/>
        <v>1.1298145523178172E-2</v>
      </c>
      <c r="T1138" s="21">
        <v>0.140328482497317</v>
      </c>
      <c r="AA1138" s="21">
        <v>37.15692</v>
      </c>
      <c r="AB1138" s="21">
        <v>0.2696228876343888</v>
      </c>
      <c r="AC1138" s="21">
        <f t="shared" si="101"/>
        <v>1.3481144381719441E-2</v>
      </c>
      <c r="AD1138">
        <v>0.15243024279978079</v>
      </c>
      <c r="AH1138" s="12"/>
      <c r="AI1138" s="12"/>
      <c r="AR1138" s="12"/>
      <c r="AS1138" s="12"/>
    </row>
    <row r="1139" spans="7:45" x14ac:dyDescent="0.2">
      <c r="G1139" s="21">
        <v>2.3092000000000001</v>
      </c>
      <c r="H1139" s="21">
        <v>8.5462268656896351E-2</v>
      </c>
      <c r="I1139" s="21">
        <f t="shared" si="99"/>
        <v>4.2731134328448175E-3</v>
      </c>
      <c r="J1139" s="21">
        <v>1.984749354452587E-2</v>
      </c>
      <c r="Q1139" s="21">
        <v>24.564599999999999</v>
      </c>
      <c r="R1139" s="21">
        <v>0.22612836538467362</v>
      </c>
      <c r="S1139" s="21">
        <f t="shared" si="100"/>
        <v>1.1306418269233683E-2</v>
      </c>
      <c r="T1139" s="21">
        <v>0.12565641646967327</v>
      </c>
      <c r="AA1139" s="21">
        <v>37.207479999999997</v>
      </c>
      <c r="AB1139" s="21">
        <v>0.26978020747277753</v>
      </c>
      <c r="AC1139" s="21">
        <f t="shared" si="101"/>
        <v>1.3489010373638878E-2</v>
      </c>
      <c r="AD1139">
        <v>0.13992864688833484</v>
      </c>
      <c r="AH1139" s="12"/>
      <c r="AI1139" s="12"/>
      <c r="AR1139" s="12"/>
      <c r="AS1139" s="12"/>
    </row>
    <row r="1140" spans="7:45" x14ac:dyDescent="0.2">
      <c r="G1140" s="21">
        <v>2.2951999999999999</v>
      </c>
      <c r="H1140" s="21">
        <v>8.5520119879909748E-2</v>
      </c>
      <c r="I1140" s="21">
        <f t="shared" si="99"/>
        <v>4.2760059939954877E-3</v>
      </c>
      <c r="J1140" s="21">
        <v>2.2187992248060603E-2</v>
      </c>
      <c r="Q1140" s="21">
        <v>24.732099999999999</v>
      </c>
      <c r="R1140" s="21">
        <v>0.22629494632672059</v>
      </c>
      <c r="S1140" s="21">
        <f t="shared" si="100"/>
        <v>1.131474731633603E-2</v>
      </c>
      <c r="T1140" s="21">
        <v>0.10583092648181819</v>
      </c>
      <c r="AA1140" s="21">
        <v>37.340380000000003</v>
      </c>
      <c r="AB1140" s="21">
        <v>0.26993895008752672</v>
      </c>
      <c r="AC1140" s="21">
        <f t="shared" si="101"/>
        <v>1.3496947504376336E-2</v>
      </c>
      <c r="AD1140">
        <v>0.10826663668924191</v>
      </c>
      <c r="AH1140" s="12"/>
      <c r="AI1140" s="12"/>
      <c r="AR1140" s="12"/>
      <c r="AS1140" s="12"/>
    </row>
    <row r="1141" spans="7:45" x14ac:dyDescent="0.2">
      <c r="G1141" s="21">
        <v>2.2663000000000002</v>
      </c>
      <c r="H1141" s="21">
        <v>8.5578674310580777E-2</v>
      </c>
      <c r="I1141" s="21">
        <f t="shared" si="99"/>
        <v>4.2789337155290392E-3</v>
      </c>
      <c r="J1141" s="21">
        <v>2.3867027464684366E-2</v>
      </c>
      <c r="Q1141" s="21">
        <v>24.696300000000001</v>
      </c>
      <c r="R1141" s="21">
        <v>0.22646265306426297</v>
      </c>
      <c r="S1141" s="21">
        <f t="shared" si="100"/>
        <v>1.132313265321315E-2</v>
      </c>
      <c r="T1141" s="21">
        <v>9.7332281387010139E-2</v>
      </c>
      <c r="AA1141" s="21">
        <v>37.352260000000001</v>
      </c>
      <c r="AB1141" s="21">
        <v>0.27009912016968052</v>
      </c>
      <c r="AC1141" s="21">
        <f t="shared" si="101"/>
        <v>1.3504956008484026E-2</v>
      </c>
      <c r="AD1141">
        <v>0.10551281737305795</v>
      </c>
      <c r="AH1141" s="12"/>
      <c r="AI1141" s="12"/>
      <c r="AR1141" s="12"/>
      <c r="AS1141" s="12"/>
    </row>
    <row r="1142" spans="7:45" x14ac:dyDescent="0.2">
      <c r="G1142" s="21">
        <v>2.3264</v>
      </c>
      <c r="H1142" s="21">
        <v>8.5636748535105514E-2</v>
      </c>
      <c r="I1142" s="21">
        <f t="shared" si="99"/>
        <v>4.2818374267552762E-3</v>
      </c>
      <c r="J1142" s="21">
        <v>2.3655929489242177E-2</v>
      </c>
      <c r="Q1142" s="21">
        <v>24.7728</v>
      </c>
      <c r="R1142" s="21">
        <v>0.22663148535983227</v>
      </c>
      <c r="S1142" s="21">
        <f t="shared" si="100"/>
        <v>1.1331574267991614E-2</v>
      </c>
      <c r="T1142" s="21">
        <v>5.4835143840424073E-2</v>
      </c>
      <c r="AA1142" s="21">
        <v>37.41675</v>
      </c>
      <c r="AB1142" s="21">
        <v>0.27026022972704444</v>
      </c>
      <c r="AC1142" s="21">
        <f t="shared" si="101"/>
        <v>1.3513011486352223E-2</v>
      </c>
      <c r="AD1142">
        <v>0.10159864679216953</v>
      </c>
      <c r="AH1142" s="12"/>
      <c r="AI1142" s="12"/>
      <c r="AR1142" s="12"/>
      <c r="AS1142" s="12"/>
    </row>
    <row r="1143" spans="7:45" x14ac:dyDescent="0.2">
      <c r="G1143" s="21">
        <v>2.3199000000000001</v>
      </c>
      <c r="H1143" s="21">
        <v>8.5696119741101986E-2</v>
      </c>
      <c r="I1143" s="21">
        <f t="shared" si="99"/>
        <v>4.2848059870550992E-3</v>
      </c>
      <c r="J1143" s="21">
        <v>3.2960400483003791E-2</v>
      </c>
      <c r="Q1143" s="21">
        <v>24.821400000000001</v>
      </c>
      <c r="R1143" s="21">
        <v>0.22680144296378993</v>
      </c>
      <c r="S1143" s="21">
        <f t="shared" si="100"/>
        <v>1.1340072148189497E-2</v>
      </c>
      <c r="T1143" s="21">
        <v>5.6738320384022434E-2</v>
      </c>
      <c r="AA1143" s="21">
        <v>37.492750000000001</v>
      </c>
      <c r="AB1143" s="21">
        <v>0.27042277613515453</v>
      </c>
      <c r="AC1143" s="21">
        <f t="shared" si="101"/>
        <v>1.3521138806757727E-2</v>
      </c>
      <c r="AD1143">
        <v>0.10434860109268371</v>
      </c>
      <c r="AH1143" s="12"/>
      <c r="AI1143" s="12"/>
      <c r="AR1143" s="12"/>
      <c r="AS1143" s="12"/>
    </row>
    <row r="1144" spans="7:45" x14ac:dyDescent="0.2">
      <c r="G1144" s="21">
        <v>2.3035000000000001</v>
      </c>
      <c r="H1144" s="21">
        <v>8.5755012931722413E-2</v>
      </c>
      <c r="I1144" s="21">
        <f t="shared" si="99"/>
        <v>4.2877506465861205E-3</v>
      </c>
      <c r="J1144" s="21">
        <v>1.9383291774102775E-2</v>
      </c>
      <c r="Q1144" s="21">
        <v>24.8202</v>
      </c>
      <c r="R1144" s="21">
        <v>0.22697252561418038</v>
      </c>
      <c r="S1144" s="21">
        <f t="shared" si="100"/>
        <v>1.1348626280709019E-2</v>
      </c>
      <c r="T1144" s="21">
        <v>3.1761769472118034E-2</v>
      </c>
      <c r="AA1144" s="21">
        <v>37.582790000000003</v>
      </c>
      <c r="AB1144" s="21">
        <v>0.27058725662907662</v>
      </c>
      <c r="AC1144" s="21">
        <f t="shared" si="101"/>
        <v>1.3529362831453833E-2</v>
      </c>
      <c r="AD1144">
        <v>8.6637259882801021E-2</v>
      </c>
      <c r="AH1144" s="12"/>
      <c r="AI1144" s="12"/>
      <c r="AR1144" s="12"/>
      <c r="AS1144" s="12"/>
    </row>
    <row r="1145" spans="7:45" x14ac:dyDescent="0.2">
      <c r="G1145" s="21">
        <v>2.3561000000000001</v>
      </c>
      <c r="H1145" s="21">
        <v>8.581520441313438E-2</v>
      </c>
      <c r="I1145" s="21">
        <f t="shared" si="99"/>
        <v>4.2907602206567188E-3</v>
      </c>
      <c r="J1145" s="21">
        <v>2.8428295763200471E-2</v>
      </c>
      <c r="Q1145" s="21">
        <v>24.8337</v>
      </c>
      <c r="R1145" s="21">
        <v>0.22714473303659063</v>
      </c>
      <c r="S1145" s="21">
        <f t="shared" si="100"/>
        <v>1.1357236651829533E-2</v>
      </c>
      <c r="T1145" s="21">
        <v>3.3803624066067545E-2</v>
      </c>
      <c r="AA1145" s="21">
        <v>37.5931</v>
      </c>
      <c r="AB1145" s="21">
        <v>0.27075269058402152</v>
      </c>
      <c r="AC1145" s="21">
        <f t="shared" si="101"/>
        <v>1.3537634529201077E-2</v>
      </c>
      <c r="AD1145">
        <v>7.6654556420345896E-2</v>
      </c>
      <c r="AH1145" s="12"/>
      <c r="AI1145" s="12"/>
      <c r="AR1145" s="12"/>
      <c r="AS1145" s="12"/>
    </row>
    <row r="1146" spans="7:45" x14ac:dyDescent="0.2">
      <c r="G1146" s="21">
        <v>2.3347000000000002</v>
      </c>
      <c r="H1146" s="21">
        <v>8.5875511654676606E-2</v>
      </c>
      <c r="I1146" s="21">
        <f t="shared" si="99"/>
        <v>4.2937755827338305E-3</v>
      </c>
      <c r="J1146" s="21">
        <v>3.6747693805190093E-2</v>
      </c>
      <c r="Q1146" s="21">
        <v>24.860399999999998</v>
      </c>
      <c r="R1146" s="21">
        <v>0.22731806494400558</v>
      </c>
      <c r="S1146" s="21">
        <f t="shared" si="100"/>
        <v>1.1365903247200279E-2</v>
      </c>
      <c r="T1146" s="21">
        <v>6.0620235895285528E-2</v>
      </c>
      <c r="AA1146" s="21">
        <v>37.62941</v>
      </c>
      <c r="AB1146" s="21">
        <v>0.27091957522529686</v>
      </c>
      <c r="AC1146" s="21">
        <f t="shared" si="101"/>
        <v>1.3545978761264843E-2</v>
      </c>
      <c r="AD1146">
        <v>9.9021362240679936E-2</v>
      </c>
      <c r="AH1146" s="12"/>
      <c r="AI1146" s="12"/>
      <c r="AR1146" s="12"/>
      <c r="AS1146" s="12"/>
    </row>
    <row r="1147" spans="7:45" x14ac:dyDescent="0.2">
      <c r="G1147" s="21">
        <v>2.282</v>
      </c>
      <c r="H1147" s="21">
        <v>8.59365269073291E-2</v>
      </c>
      <c r="I1147" s="21">
        <f t="shared" si="99"/>
        <v>4.2968263453664552E-3</v>
      </c>
      <c r="J1147" s="21">
        <v>3.8295861395195273E-2</v>
      </c>
      <c r="Q1147" s="21">
        <v>24.900300000000001</v>
      </c>
      <c r="R1147" s="21">
        <v>0.22749252103666692</v>
      </c>
      <c r="S1147" s="21">
        <f t="shared" si="100"/>
        <v>1.1374626051833347E-2</v>
      </c>
      <c r="T1147" s="21">
        <v>7.9203049183728252E-2</v>
      </c>
      <c r="AA1147" s="21">
        <v>37.703890000000001</v>
      </c>
      <c r="AB1147" s="21">
        <v>0.27108791512471136</v>
      </c>
      <c r="AC1147" s="21">
        <f t="shared" si="101"/>
        <v>1.3554395756235569E-2</v>
      </c>
      <c r="AD1147">
        <v>0.14872743553225207</v>
      </c>
      <c r="AH1147" s="12"/>
      <c r="AI1147" s="12"/>
      <c r="AR1147" s="12"/>
      <c r="AS1147" s="12"/>
    </row>
    <row r="1148" spans="7:45" x14ac:dyDescent="0.2">
      <c r="G1148" s="21">
        <v>2.2669999999999999</v>
      </c>
      <c r="H1148" s="21">
        <v>8.5998250662886758E-2</v>
      </c>
      <c r="I1148" s="21">
        <f t="shared" si="99"/>
        <v>4.2999125331443381E-3</v>
      </c>
      <c r="J1148" s="21">
        <v>3.1764335346422826E-2</v>
      </c>
      <c r="Q1148" s="21">
        <v>24.970700000000001</v>
      </c>
      <c r="R1148" s="21">
        <v>0.22766810100193222</v>
      </c>
      <c r="S1148" s="21">
        <f t="shared" si="100"/>
        <v>1.1383405050096612E-2</v>
      </c>
      <c r="T1148" s="21">
        <v>0.12632118982973503</v>
      </c>
      <c r="AA1148" s="21">
        <v>37.82159</v>
      </c>
      <c r="AB1148" s="21">
        <v>0.27125771483390909</v>
      </c>
      <c r="AC1148" s="21">
        <f t="shared" si="101"/>
        <v>1.3562885741695455E-2</v>
      </c>
      <c r="AD1148">
        <v>0.15613725654052055</v>
      </c>
      <c r="AH1148" s="12"/>
      <c r="AI1148" s="12"/>
      <c r="AR1148" s="12"/>
      <c r="AS1148" s="12"/>
    </row>
    <row r="1149" spans="7:45" x14ac:dyDescent="0.2">
      <c r="G1149" s="21">
        <v>2.3349000000000002</v>
      </c>
      <c r="H1149" s="21">
        <v>8.605950219690299E-2</v>
      </c>
      <c r="I1149" s="21">
        <f t="shared" si="99"/>
        <v>4.30297510984515E-3</v>
      </c>
      <c r="J1149" s="21">
        <v>2.8974695856902492E-2</v>
      </c>
      <c r="Q1149" s="21">
        <v>25.025600000000001</v>
      </c>
      <c r="R1149" s="21">
        <v>0.22784480451413297</v>
      </c>
      <c r="S1149" s="21">
        <f t="shared" si="100"/>
        <v>1.1392240225706649E-2</v>
      </c>
      <c r="T1149" s="21">
        <v>0.13297174511902796</v>
      </c>
      <c r="AA1149" s="21">
        <v>37.956130000000002</v>
      </c>
      <c r="AB1149" s="21">
        <v>0.27142897888429052</v>
      </c>
      <c r="AC1149" s="21">
        <f t="shared" si="101"/>
        <v>1.3571448944214526E-2</v>
      </c>
      <c r="AD1149">
        <v>0.13688794833731815</v>
      </c>
      <c r="AH1149" s="12"/>
      <c r="AI1149" s="12"/>
      <c r="AR1149" s="12"/>
      <c r="AS1149" s="12"/>
    </row>
    <row r="1150" spans="7:45" x14ac:dyDescent="0.2">
      <c r="G1150" s="21">
        <v>2.3235999999999999</v>
      </c>
      <c r="H1150" s="21">
        <v>8.6122054908127466E-2</v>
      </c>
      <c r="I1150" s="21">
        <f t="shared" si="99"/>
        <v>4.3061027454063738E-3</v>
      </c>
      <c r="J1150" s="21">
        <v>2.8455878127374681E-2</v>
      </c>
      <c r="Q1150" s="21">
        <v>25.183299999999999</v>
      </c>
      <c r="R1150" s="21">
        <v>0.22802263123443481</v>
      </c>
      <c r="S1150" s="21">
        <f t="shared" si="100"/>
        <v>1.140113156172174E-2</v>
      </c>
      <c r="T1150" s="21">
        <v>0.14052164601939426</v>
      </c>
      <c r="AA1150" s="21">
        <v>37.990810000000003</v>
      </c>
      <c r="AB1150" s="21">
        <v>0.27160220420923414</v>
      </c>
      <c r="AC1150" s="21">
        <f t="shared" si="101"/>
        <v>1.3580110210461708E-2</v>
      </c>
      <c r="AD1150">
        <v>9.4720839734453971E-2</v>
      </c>
      <c r="AH1150" s="12"/>
      <c r="AI1150" s="12"/>
      <c r="AR1150" s="12"/>
      <c r="AS1150" s="12"/>
    </row>
    <row r="1151" spans="7:45" x14ac:dyDescent="0.2">
      <c r="G1151" s="21">
        <v>2.2867000000000002</v>
      </c>
      <c r="H1151" s="21">
        <v>8.6184727941931411E-2</v>
      </c>
      <c r="I1151" s="21">
        <f t="shared" si="99"/>
        <v>4.309236397096571E-3</v>
      </c>
      <c r="J1151" s="21">
        <v>1.936019111475917E-2</v>
      </c>
      <c r="Q1151" s="21">
        <v>25.204599999999999</v>
      </c>
      <c r="R1151" s="21">
        <v>0.22820158081069938</v>
      </c>
      <c r="S1151" s="21">
        <f t="shared" si="100"/>
        <v>1.141007904053497E-2</v>
      </c>
      <c r="T1151" s="21">
        <v>0.12306815185091576</v>
      </c>
      <c r="AA1151" s="21">
        <v>38.037730000000003</v>
      </c>
      <c r="AB1151" s="21">
        <v>0.27177591803251544</v>
      </c>
      <c r="AC1151" s="21">
        <f t="shared" si="101"/>
        <v>1.3588795901625773E-2</v>
      </c>
      <c r="AD1151">
        <v>6.62698005882007E-2</v>
      </c>
      <c r="AH1151" s="12"/>
      <c r="AI1151" s="12"/>
      <c r="AR1151" s="12"/>
      <c r="AS1151" s="12"/>
    </row>
    <row r="1152" spans="7:45" x14ac:dyDescent="0.2">
      <c r="G1152" s="21">
        <v>2.3201999999999998</v>
      </c>
      <c r="H1152" s="21">
        <v>8.6248112839167182E-2</v>
      </c>
      <c r="I1152" s="21">
        <f t="shared" si="99"/>
        <v>4.3124056419583589E-3</v>
      </c>
      <c r="J1152" s="21">
        <v>1.5757950374334743E-2</v>
      </c>
      <c r="Q1152" s="21">
        <v>25.316600000000001</v>
      </c>
      <c r="R1152" s="21">
        <v>0.22838165287734422</v>
      </c>
      <c r="S1152" s="21">
        <f t="shared" si="100"/>
        <v>1.1419082643867212E-2</v>
      </c>
      <c r="T1152" s="21">
        <v>0.1154966233272644</v>
      </c>
      <c r="AA1152" s="21">
        <v>38.063420000000001</v>
      </c>
      <c r="AB1152" s="21">
        <v>0.27195160209123648</v>
      </c>
      <c r="AC1152" s="21">
        <f t="shared" si="101"/>
        <v>1.3597580104561824E-2</v>
      </c>
      <c r="AD1152">
        <v>9.2602565137255746E-2</v>
      </c>
      <c r="AH1152" s="12"/>
      <c r="AI1152" s="12"/>
      <c r="AR1152" s="12"/>
      <c r="AS1152" s="12"/>
    </row>
    <row r="1153" spans="7:45" x14ac:dyDescent="0.2">
      <c r="G1153" s="21">
        <v>2.3001999999999998</v>
      </c>
      <c r="H1153" s="21">
        <v>8.6311620035093517E-2</v>
      </c>
      <c r="I1153" s="21">
        <f t="shared" si="99"/>
        <v>4.315581001754676E-3</v>
      </c>
      <c r="J1153" s="21">
        <v>1.7453280493935738E-2</v>
      </c>
      <c r="Q1153" s="21">
        <v>25.330400000000001</v>
      </c>
      <c r="R1153" s="21">
        <v>0.22856284705520383</v>
      </c>
      <c r="S1153" s="21">
        <f t="shared" si="100"/>
        <v>1.1428142352760191E-2</v>
      </c>
      <c r="T1153" s="21">
        <v>0.10635971041705591</v>
      </c>
      <c r="AA1153" s="21">
        <v>38.12762</v>
      </c>
      <c r="AB1153" s="21">
        <v>0.27212926074456234</v>
      </c>
      <c r="AC1153" s="21">
        <f t="shared" si="101"/>
        <v>1.3606463037228117E-2</v>
      </c>
      <c r="AD1153">
        <v>0.1115796028403031</v>
      </c>
      <c r="AH1153" s="12"/>
      <c r="AI1153" s="12"/>
      <c r="AR1153" s="12"/>
      <c r="AS1153" s="12"/>
    </row>
    <row r="1154" spans="7:45" x14ac:dyDescent="0.2">
      <c r="G1154" s="21">
        <v>2.3180999999999998</v>
      </c>
      <c r="H1154" s="21">
        <v>8.637525064174062E-2</v>
      </c>
      <c r="I1154" s="21">
        <f t="shared" si="99"/>
        <v>4.318762532087031E-3</v>
      </c>
      <c r="J1154" s="21">
        <v>1.8269044857353575E-2</v>
      </c>
      <c r="Q1154" s="21">
        <v>25.471599999999999</v>
      </c>
      <c r="R1154" s="21">
        <v>0.22874516295139524</v>
      </c>
      <c r="S1154" s="21">
        <f t="shared" si="100"/>
        <v>1.1437258147569762E-2</v>
      </c>
      <c r="T1154" s="21">
        <v>7.9530484721268085E-2</v>
      </c>
      <c r="AA1154" s="21">
        <v>38.230029999999999</v>
      </c>
      <c r="AB1154" s="21">
        <v>0.27230791372770963</v>
      </c>
      <c r="AC1154" s="21">
        <f t="shared" si="101"/>
        <v>1.3615395686385482E-2</v>
      </c>
      <c r="AD1154">
        <v>0.12504447380832176</v>
      </c>
      <c r="AH1154" s="12"/>
      <c r="AI1154" s="12"/>
      <c r="AR1154" s="12"/>
      <c r="AS1154" s="12"/>
    </row>
    <row r="1155" spans="7:45" x14ac:dyDescent="0.2">
      <c r="G1155" s="21">
        <v>2.3304</v>
      </c>
      <c r="H1155" s="21">
        <v>8.6440185233436953E-2</v>
      </c>
      <c r="I1155" s="21">
        <f t="shared" si="99"/>
        <v>4.3220092616718482E-3</v>
      </c>
      <c r="J1155" s="21">
        <v>1.7505570541973145E-2</v>
      </c>
      <c r="Q1155" s="21">
        <v>25.438600000000001</v>
      </c>
      <c r="R1155" s="21">
        <v>0.22892860015917843</v>
      </c>
      <c r="S1155" s="21">
        <f t="shared" si="100"/>
        <v>1.1446430007958922E-2</v>
      </c>
      <c r="T1155" s="21">
        <v>6.4438404697819265E-2</v>
      </c>
      <c r="AA1155" s="21">
        <v>38.30104</v>
      </c>
      <c r="AB1155" s="21">
        <v>0.27248855008247341</v>
      </c>
      <c r="AC1155" s="21">
        <f t="shared" si="101"/>
        <v>1.3624427504123671E-2</v>
      </c>
      <c r="AD1155">
        <v>0.12784495590362591</v>
      </c>
      <c r="AH1155" s="12"/>
      <c r="AI1155" s="12"/>
      <c r="AR1155" s="12"/>
      <c r="AS1155" s="12"/>
    </row>
    <row r="1156" spans="7:45" x14ac:dyDescent="0.2">
      <c r="G1156" s="21">
        <v>2.2844000000000002</v>
      </c>
      <c r="H1156" s="21">
        <v>8.6505244835337114E-2</v>
      </c>
      <c r="I1156" s="21">
        <f t="shared" si="99"/>
        <v>4.3252622417668555E-3</v>
      </c>
      <c r="J1156" s="21">
        <v>2.7022120568156709E-2</v>
      </c>
      <c r="Q1156" s="21">
        <v>25.485099999999999</v>
      </c>
      <c r="R1156" s="21">
        <v>0.22911315825782125</v>
      </c>
      <c r="S1156" s="21">
        <f t="shared" si="100"/>
        <v>1.1455657912891062E-2</v>
      </c>
      <c r="T1156" s="21">
        <v>7.8257664161409363E-2</v>
      </c>
      <c r="AA1156" s="21">
        <v>38.371110000000002</v>
      </c>
      <c r="AB1156" s="21">
        <v>0.27267018962323308</v>
      </c>
      <c r="AC1156" s="21">
        <f t="shared" si="101"/>
        <v>1.3633509481161654E-2</v>
      </c>
      <c r="AD1156">
        <v>0.13160276877786345</v>
      </c>
      <c r="AH1156" s="12"/>
      <c r="AI1156" s="12"/>
      <c r="AR1156" s="12"/>
      <c r="AS1156" s="12"/>
    </row>
    <row r="1157" spans="7:45" x14ac:dyDescent="0.2">
      <c r="G1157" s="21">
        <v>2.3058999999999998</v>
      </c>
      <c r="H1157" s="21">
        <v>8.6571019873725299E-2</v>
      </c>
      <c r="I1157" s="21">
        <f t="shared" si="99"/>
        <v>4.3285509936862648E-3</v>
      </c>
      <c r="J1157" s="21">
        <v>3.4381433943336238E-2</v>
      </c>
      <c r="Q1157" s="21">
        <v>25.479600000000001</v>
      </c>
      <c r="R1157" s="21">
        <v>0.2292988368124646</v>
      </c>
      <c r="S1157" s="21">
        <f t="shared" si="100"/>
        <v>1.146494184062323E-2</v>
      </c>
      <c r="T1157" s="21">
        <v>9.9471287314480794E-2</v>
      </c>
      <c r="AA1157" s="21">
        <v>38.4604</v>
      </c>
      <c r="AB1157" s="21">
        <v>0.27285382122952134</v>
      </c>
      <c r="AC1157" s="21">
        <f t="shared" si="101"/>
        <v>1.3642691061476067E-2</v>
      </c>
      <c r="AD1157">
        <v>0.11635737355234495</v>
      </c>
      <c r="AH1157" s="12"/>
      <c r="AI1157" s="12"/>
      <c r="AR1157" s="12"/>
      <c r="AS1157" s="12"/>
    </row>
    <row r="1158" spans="7:45" x14ac:dyDescent="0.2">
      <c r="G1158" s="21">
        <v>2.3567</v>
      </c>
      <c r="H1158" s="21">
        <v>8.6637511012896601E-2</v>
      </c>
      <c r="I1158" s="21">
        <f t="shared" si="99"/>
        <v>4.3318755506448299E-3</v>
      </c>
      <c r="J1158" s="21">
        <v>3.4371310711114773E-2</v>
      </c>
      <c r="Q1158" s="21">
        <v>25.638999999999999</v>
      </c>
      <c r="R1158" s="21">
        <v>0.22948563537398697</v>
      </c>
      <c r="S1158" s="21">
        <f t="shared" si="100"/>
        <v>1.147428176869935E-2</v>
      </c>
      <c r="T1158" s="21">
        <v>0.10661555702616765</v>
      </c>
      <c r="AA1158" s="21">
        <v>38.564819999999997</v>
      </c>
      <c r="AB1158" s="21">
        <v>0.27303846479459387</v>
      </c>
      <c r="AC1158" s="21">
        <f t="shared" si="101"/>
        <v>1.3651923239729694E-2</v>
      </c>
      <c r="AD1158">
        <v>0.10307905621415066</v>
      </c>
      <c r="AH1158" s="12"/>
      <c r="AI1158" s="12"/>
      <c r="AR1158" s="12"/>
      <c r="AS1158" s="12"/>
    </row>
    <row r="1159" spans="7:45" x14ac:dyDescent="0.2">
      <c r="G1159" s="21">
        <v>2.3668999999999998</v>
      </c>
      <c r="H1159" s="21">
        <v>8.6704129847929523E-2</v>
      </c>
      <c r="I1159" s="21">
        <f t="shared" si="99"/>
        <v>4.3352064923964763E-3</v>
      </c>
      <c r="J1159" s="21">
        <v>2.5626880418810252E-2</v>
      </c>
      <c r="Q1159" s="21">
        <v>25.653300000000002</v>
      </c>
      <c r="R1159" s="21">
        <v>0.2296735534788715</v>
      </c>
      <c r="S1159" s="21">
        <f t="shared" si="100"/>
        <v>1.1483677673943576E-2</v>
      </c>
      <c r="T1159" s="21">
        <v>0.12413610675383693</v>
      </c>
      <c r="AA1159" s="21">
        <v>38.561660000000003</v>
      </c>
      <c r="AB1159" s="21">
        <v>0.27322560118629741</v>
      </c>
      <c r="AC1159" s="21">
        <f t="shared" si="101"/>
        <v>1.366128005931487E-2</v>
      </c>
      <c r="AD1159">
        <v>0.10477876273367633</v>
      </c>
      <c r="AH1159" s="12"/>
      <c r="AI1159" s="12"/>
      <c r="AR1159" s="12"/>
      <c r="AS1159" s="12"/>
    </row>
    <row r="1160" spans="7:45" x14ac:dyDescent="0.2">
      <c r="G1160" s="21">
        <v>2.3279999999999998</v>
      </c>
      <c r="H1160" s="21">
        <v>8.6770877371058319E-2</v>
      </c>
      <c r="I1160" s="21">
        <f t="shared" ref="I1160:I1223" si="102">0.05*H1160</f>
        <v>4.3385438685529165E-3</v>
      </c>
      <c r="J1160" s="21">
        <v>3.099704824656695E-2</v>
      </c>
      <c r="Q1160" s="21">
        <v>25.7164</v>
      </c>
      <c r="R1160" s="21">
        <v>0.22986259064907077</v>
      </c>
      <c r="S1160" s="21">
        <f t="shared" ref="S1160:S1223" si="103">0.05*R1160</f>
        <v>1.1493129532453539E-2</v>
      </c>
      <c r="T1160" s="21">
        <v>9.6830041825871335E-2</v>
      </c>
      <c r="AA1160" s="21">
        <v>38.634230000000002</v>
      </c>
      <c r="AB1160" s="21">
        <v>0.27341375816530494</v>
      </c>
      <c r="AC1160" s="21">
        <f t="shared" ref="AC1160:AC1223" si="104">0.05*AB1160</f>
        <v>1.3670687908265249E-2</v>
      </c>
      <c r="AD1160">
        <v>8.7332127936973508E-2</v>
      </c>
      <c r="AH1160" s="12"/>
      <c r="AI1160" s="12"/>
      <c r="AR1160" s="12"/>
      <c r="AS1160" s="12"/>
    </row>
    <row r="1161" spans="7:45" x14ac:dyDescent="0.2">
      <c r="G1161" s="21">
        <v>2.3193999999999999</v>
      </c>
      <c r="H1161" s="21">
        <v>8.6838343484471212E-2</v>
      </c>
      <c r="I1161" s="21">
        <f t="shared" si="102"/>
        <v>4.3419171742235608E-3</v>
      </c>
      <c r="J1161" s="21">
        <v>2.8727217059784906E-2</v>
      </c>
      <c r="Q1161" s="21">
        <v>25.819500000000001</v>
      </c>
      <c r="R1161" s="21">
        <v>0.23005274639187781</v>
      </c>
      <c r="S1161" s="21">
        <f t="shared" si="103"/>
        <v>1.1502637319593891E-2</v>
      </c>
      <c r="T1161" s="21">
        <v>8.7337317339152815E-2</v>
      </c>
      <c r="AA1161" s="21">
        <v>38.74418</v>
      </c>
      <c r="AB1161" s="21">
        <v>0.27360392428578639</v>
      </c>
      <c r="AC1161" s="21">
        <f t="shared" si="104"/>
        <v>1.3680196214289321E-2</v>
      </c>
      <c r="AD1161">
        <v>0.107241475978279</v>
      </c>
      <c r="AH1161" s="12"/>
      <c r="AI1161" s="12"/>
      <c r="AR1161" s="12"/>
      <c r="AS1161" s="12"/>
    </row>
    <row r="1162" spans="7:45" x14ac:dyDescent="0.2">
      <c r="G1162" s="21">
        <v>2.2890999999999999</v>
      </c>
      <c r="H1162" s="21">
        <v>8.6906528636947616E-2</v>
      </c>
      <c r="I1162" s="21">
        <f t="shared" si="102"/>
        <v>4.3453264318473808E-3</v>
      </c>
      <c r="J1162" s="21">
        <v>1.666304293939138E-2</v>
      </c>
      <c r="Q1162" s="21">
        <v>25.853899999999999</v>
      </c>
      <c r="R1162" s="21">
        <v>0.23024402019979018</v>
      </c>
      <c r="S1162" s="21">
        <f t="shared" si="103"/>
        <v>1.1512201009989509E-2</v>
      </c>
      <c r="T1162" s="21">
        <v>9.2969258359954871E-2</v>
      </c>
      <c r="AA1162" s="21">
        <v>38.729849999999999</v>
      </c>
      <c r="AB1162" s="21">
        <v>0.27379511959791936</v>
      </c>
      <c r="AC1162" s="21">
        <f t="shared" si="104"/>
        <v>1.3689755979895968E-2</v>
      </c>
      <c r="AD1162">
        <v>0.12144231787148896</v>
      </c>
      <c r="AH1162" s="12"/>
      <c r="AI1162" s="12"/>
      <c r="AR1162" s="12"/>
      <c r="AS1162" s="12"/>
    </row>
    <row r="1163" spans="7:45" x14ac:dyDescent="0.2">
      <c r="G1163" s="21">
        <v>2.3092999999999999</v>
      </c>
      <c r="H1163" s="21">
        <v>8.6974845129219824E-2</v>
      </c>
      <c r="I1163" s="21">
        <f t="shared" si="102"/>
        <v>4.3487422564609914E-3</v>
      </c>
      <c r="J1163" s="21">
        <v>1.5086914860235726E-2</v>
      </c>
      <c r="Q1163" s="21">
        <v>25.838799999999999</v>
      </c>
      <c r="R1163" s="21">
        <v>0.23043641323260536</v>
      </c>
      <c r="S1163" s="21">
        <f t="shared" si="103"/>
        <v>1.1521820661630268E-2</v>
      </c>
      <c r="T1163" s="21">
        <v>8.6169890332993271E-2</v>
      </c>
      <c r="AA1163" s="21">
        <v>38.840420000000002</v>
      </c>
      <c r="AB1163" s="21">
        <v>0.27398553338024295</v>
      </c>
      <c r="AC1163" s="21">
        <f t="shared" si="104"/>
        <v>1.3699276669012148E-2</v>
      </c>
      <c r="AD1163">
        <v>0.14911031580678738</v>
      </c>
      <c r="AH1163" s="12"/>
      <c r="AI1163" s="12"/>
      <c r="AR1163" s="12"/>
      <c r="AS1163" s="12"/>
    </row>
    <row r="1164" spans="7:45" x14ac:dyDescent="0.2">
      <c r="G1164" s="21">
        <v>2.3298000000000001</v>
      </c>
      <c r="H1164" s="21">
        <v>8.7044470386698547E-2</v>
      </c>
      <c r="I1164" s="21">
        <f t="shared" si="102"/>
        <v>4.3522235193349272E-3</v>
      </c>
      <c r="J1164" s="21">
        <v>1.5034194358195646E-2</v>
      </c>
      <c r="Q1164" s="21">
        <v>25.976700000000001</v>
      </c>
      <c r="R1164" s="21">
        <v>0.23062993335756979</v>
      </c>
      <c r="S1164" s="21">
        <f t="shared" si="103"/>
        <v>1.1531496667878491E-2</v>
      </c>
      <c r="T1164" s="21">
        <v>9.5849752216686401E-2</v>
      </c>
      <c r="AA1164" s="21">
        <v>38.954059999999998</v>
      </c>
      <c r="AB1164" s="21">
        <v>0.27418027382492116</v>
      </c>
      <c r="AC1164" s="21">
        <f t="shared" si="104"/>
        <v>1.3709013691246059E-2</v>
      </c>
      <c r="AD1164">
        <v>0.17458301400766249</v>
      </c>
      <c r="AH1164" s="12"/>
      <c r="AI1164" s="12"/>
      <c r="AR1164" s="12"/>
      <c r="AS1164" s="12"/>
    </row>
    <row r="1165" spans="7:45" x14ac:dyDescent="0.2">
      <c r="G1165" s="21">
        <v>2.3089</v>
      </c>
      <c r="H1165" s="21">
        <v>8.7113640644918555E-2</v>
      </c>
      <c r="I1165" s="21">
        <f t="shared" si="102"/>
        <v>4.3556820322459278E-3</v>
      </c>
      <c r="J1165" s="21">
        <v>1.5665471585624213E-2</v>
      </c>
      <c r="Q1165" s="21">
        <v>26.007100000000001</v>
      </c>
      <c r="R1165" s="21">
        <v>0.23082459176449438</v>
      </c>
      <c r="S1165" s="21">
        <f t="shared" si="103"/>
        <v>1.1541229588224719E-2</v>
      </c>
      <c r="T1165" s="21">
        <v>0.10796482297489313</v>
      </c>
      <c r="AA1165" s="21">
        <v>39.083359999999999</v>
      </c>
      <c r="AB1165" s="21">
        <v>0.27437654816216778</v>
      </c>
      <c r="AC1165" s="21">
        <f t="shared" si="104"/>
        <v>1.371882740810839E-2</v>
      </c>
      <c r="AD1165">
        <v>0.15487741417004489</v>
      </c>
      <c r="AH1165" s="12"/>
      <c r="AI1165" s="12"/>
      <c r="AR1165" s="12"/>
      <c r="AS1165" s="12"/>
    </row>
    <row r="1166" spans="7:45" x14ac:dyDescent="0.2">
      <c r="G1166" s="21">
        <v>2.319</v>
      </c>
      <c r="H1166" s="21">
        <v>8.71835329394305E-2</v>
      </c>
      <c r="I1166" s="21">
        <f t="shared" si="102"/>
        <v>4.3591766469715252E-3</v>
      </c>
      <c r="J1166" s="21">
        <v>3.4552959352275391E-2</v>
      </c>
      <c r="Q1166" s="21">
        <v>26.056000000000001</v>
      </c>
      <c r="R1166" s="21">
        <v>0.23102040797446641</v>
      </c>
      <c r="S1166" s="21">
        <f t="shared" si="103"/>
        <v>1.155102039872332E-2</v>
      </c>
      <c r="T1166" s="21">
        <v>9.3947714181877737E-2</v>
      </c>
      <c r="AA1166" s="21">
        <v>39.159039999999997</v>
      </c>
      <c r="AB1166" s="21">
        <v>0.27457534443738379</v>
      </c>
      <c r="AC1166" s="21">
        <f t="shared" si="104"/>
        <v>1.3728767221869191E-2</v>
      </c>
      <c r="AD1166">
        <v>0.13589456832412411</v>
      </c>
      <c r="AH1166" s="12"/>
      <c r="AI1166" s="12"/>
      <c r="AR1166" s="12"/>
      <c r="AS1166" s="12"/>
    </row>
    <row r="1167" spans="7:45" x14ac:dyDescent="0.2">
      <c r="G1167" s="21">
        <v>2.3460999999999999</v>
      </c>
      <c r="H1167" s="21">
        <v>8.7254735442282572E-2</v>
      </c>
      <c r="I1167" s="21">
        <f t="shared" si="102"/>
        <v>4.3627367721141286E-3</v>
      </c>
      <c r="J1167" s="21">
        <v>3.683154897638706E-2</v>
      </c>
      <c r="Q1167" s="21">
        <v>26.130099999999999</v>
      </c>
      <c r="R1167" s="21">
        <v>0.23121740984224226</v>
      </c>
      <c r="S1167" s="21">
        <f t="shared" si="103"/>
        <v>1.1560870492112114E-2</v>
      </c>
      <c r="T1167" s="21">
        <v>9.1538500096953218E-2</v>
      </c>
      <c r="AA1167" s="21">
        <v>39.222729999999999</v>
      </c>
      <c r="AB1167" s="21">
        <v>0.27477469900586149</v>
      </c>
      <c r="AC1167" s="21">
        <f t="shared" si="104"/>
        <v>1.3738734950293076E-2</v>
      </c>
      <c r="AD1167">
        <v>9.4618400324673765E-2</v>
      </c>
      <c r="AH1167" s="12"/>
      <c r="AI1167" s="12"/>
      <c r="AR1167" s="12"/>
      <c r="AS1167" s="12"/>
    </row>
    <row r="1168" spans="7:45" x14ac:dyDescent="0.2">
      <c r="G1168" s="21">
        <v>2.3967999999999998</v>
      </c>
      <c r="H1168" s="21">
        <v>8.7326073448129191E-2</v>
      </c>
      <c r="I1168" s="21">
        <f t="shared" si="102"/>
        <v>4.3663036724064597E-3</v>
      </c>
      <c r="J1168" s="21">
        <v>3.6294669030037932E-2</v>
      </c>
      <c r="Q1168" s="21">
        <v>26.207799999999999</v>
      </c>
      <c r="R1168" s="21">
        <v>0.23141562683068889</v>
      </c>
      <c r="S1168" s="21">
        <f t="shared" si="103"/>
        <v>1.1570781341534445E-2</v>
      </c>
      <c r="T1168" s="21">
        <v>9.8093817338301068E-2</v>
      </c>
      <c r="AA1168" s="21">
        <v>39.310459999999999</v>
      </c>
      <c r="AB1168" s="21">
        <v>0.27497658367903816</v>
      </c>
      <c r="AC1168" s="21">
        <f t="shared" si="104"/>
        <v>1.3748829183951908E-2</v>
      </c>
      <c r="AD1168">
        <v>0.10055849228185727</v>
      </c>
      <c r="AH1168" s="12"/>
      <c r="AI1168" s="12"/>
      <c r="AR1168" s="12"/>
      <c r="AS1168" s="12"/>
    </row>
    <row r="1169" spans="7:45" x14ac:dyDescent="0.2">
      <c r="G1169" s="21">
        <v>2.3740000000000001</v>
      </c>
      <c r="H1169" s="21">
        <v>8.7397547923986477E-2</v>
      </c>
      <c r="I1169" s="21">
        <f t="shared" si="102"/>
        <v>4.3698773961993237E-3</v>
      </c>
      <c r="J1169" s="21">
        <v>3.2199798136013126E-2</v>
      </c>
      <c r="Q1169" s="21">
        <v>26.214400000000001</v>
      </c>
      <c r="R1169" s="21">
        <v>0.23161508832915989</v>
      </c>
      <c r="S1169" s="21">
        <f t="shared" si="103"/>
        <v>1.1580754416457995E-2</v>
      </c>
      <c r="T1169" s="21">
        <v>9.6655537865143429E-2</v>
      </c>
      <c r="AA1169" s="21">
        <v>39.293640000000003</v>
      </c>
      <c r="AB1169" s="21">
        <v>0.27517720634868204</v>
      </c>
      <c r="AC1169" s="21">
        <f t="shared" si="104"/>
        <v>1.3758860317434103E-2</v>
      </c>
      <c r="AD1169">
        <v>9.4401717410226085E-2</v>
      </c>
      <c r="AH1169" s="12"/>
      <c r="AI1169" s="12"/>
      <c r="AR1169" s="12"/>
      <c r="AS1169" s="12"/>
    </row>
    <row r="1170" spans="7:45" x14ac:dyDescent="0.2">
      <c r="G1170" s="21">
        <v>2.3109000000000002</v>
      </c>
      <c r="H1170" s="21">
        <v>8.7469747138184117E-2</v>
      </c>
      <c r="I1170" s="21">
        <f t="shared" si="102"/>
        <v>4.3734873569092059E-3</v>
      </c>
      <c r="J1170" s="21">
        <v>3.1486902038784209E-2</v>
      </c>
      <c r="Q1170" s="21">
        <v>26.3171</v>
      </c>
      <c r="R1170" s="21">
        <v>0.23181582365328199</v>
      </c>
      <c r="S1170" s="21">
        <f t="shared" si="103"/>
        <v>1.15907911826641E-2</v>
      </c>
      <c r="T1170" s="21">
        <v>8.9965354442696793E-2</v>
      </c>
      <c r="AA1170" s="21">
        <v>39.426470000000002</v>
      </c>
      <c r="AB1170" s="21">
        <v>0.27538219353696342</v>
      </c>
      <c r="AC1170" s="21">
        <f t="shared" si="104"/>
        <v>1.3769109676848171E-2</v>
      </c>
      <c r="AD1170">
        <v>0.12336591072901675</v>
      </c>
      <c r="AH1170" s="12"/>
      <c r="AI1170" s="12"/>
      <c r="AR1170" s="12"/>
      <c r="AS1170" s="12"/>
    </row>
    <row r="1171" spans="7:45" x14ac:dyDescent="0.2">
      <c r="G1171" s="21">
        <v>2.3631000000000002</v>
      </c>
      <c r="H1171" s="21">
        <v>8.7542671619388668E-2</v>
      </c>
      <c r="I1171" s="21">
        <f t="shared" si="102"/>
        <v>4.3771335809694332E-3</v>
      </c>
      <c r="J1171" s="21">
        <v>2.713250817746117E-2</v>
      </c>
      <c r="Q1171" s="21">
        <v>26.374300000000002</v>
      </c>
      <c r="R1171" s="21">
        <v>0.23201786204473809</v>
      </c>
      <c r="S1171" s="21">
        <f t="shared" si="103"/>
        <v>1.1600893102236906E-2</v>
      </c>
      <c r="T1171" s="21">
        <v>8.5435929210138942E-2</v>
      </c>
      <c r="AA1171" s="21">
        <v>39.446750000000002</v>
      </c>
      <c r="AB1171" s="21">
        <v>0.27558923099192739</v>
      </c>
      <c r="AC1171" s="21">
        <f t="shared" si="104"/>
        <v>1.377946154959637E-2</v>
      </c>
      <c r="AD1171">
        <v>0.16190258963339427</v>
      </c>
      <c r="AH1171" s="12"/>
      <c r="AI1171" s="12"/>
      <c r="AR1171" s="12"/>
      <c r="AS1171" s="12"/>
    </row>
    <row r="1172" spans="7:45" x14ac:dyDescent="0.2">
      <c r="G1172" s="21">
        <v>2.3601999999999999</v>
      </c>
      <c r="H1172" s="21">
        <v>8.761573515399787E-2</v>
      </c>
      <c r="I1172" s="21">
        <f t="shared" si="102"/>
        <v>4.3807867576998935E-3</v>
      </c>
      <c r="J1172" s="21">
        <v>2.5510056840391336E-2</v>
      </c>
      <c r="Q1172" s="21">
        <v>26.4039</v>
      </c>
      <c r="R1172" s="21">
        <v>0.23222123267104364</v>
      </c>
      <c r="S1172" s="21">
        <f t="shared" si="103"/>
        <v>1.1611061633552182E-2</v>
      </c>
      <c r="T1172" s="21">
        <v>0.10457051209590619</v>
      </c>
      <c r="AA1172" s="21">
        <v>39.599609999999998</v>
      </c>
      <c r="AB1172" s="21">
        <v>0.2757978309203859</v>
      </c>
      <c r="AC1172" s="21">
        <f t="shared" si="104"/>
        <v>1.3789891546019296E-2</v>
      </c>
      <c r="AD1172">
        <v>0.15496077100350245</v>
      </c>
      <c r="AH1172" s="12"/>
      <c r="AI1172" s="12"/>
      <c r="AR1172" s="12"/>
      <c r="AS1172" s="12"/>
    </row>
    <row r="1173" spans="7:45" x14ac:dyDescent="0.2">
      <c r="G1173" s="21">
        <v>2.379</v>
      </c>
      <c r="H1173" s="21">
        <v>8.7689525467231605E-2</v>
      </c>
      <c r="I1173" s="21">
        <f t="shared" si="102"/>
        <v>4.3844762733615808E-3</v>
      </c>
      <c r="J1173" s="21">
        <v>9.8733479630771365E-3</v>
      </c>
      <c r="Q1173" s="21">
        <v>26.429099999999998</v>
      </c>
      <c r="R1173" s="21">
        <v>0.23242596462531145</v>
      </c>
      <c r="S1173" s="21">
        <f t="shared" si="103"/>
        <v>1.1621298231265573E-2</v>
      </c>
      <c r="T1173" s="21">
        <v>0.13065840194951092</v>
      </c>
      <c r="AA1173" s="21">
        <v>39.710259999999998</v>
      </c>
      <c r="AB1173" s="21">
        <v>0.27600517581354672</v>
      </c>
      <c r="AC1173" s="21">
        <f t="shared" si="104"/>
        <v>1.3800258790677337E-2</v>
      </c>
      <c r="AD1173">
        <v>0.15362063966147235</v>
      </c>
      <c r="AH1173" s="12"/>
      <c r="AI1173" s="12"/>
      <c r="AR1173" s="12"/>
      <c r="AS1173" s="12"/>
    </row>
    <row r="1174" spans="7:45" x14ac:dyDescent="0.2">
      <c r="G1174" s="21">
        <v>2.3521000000000001</v>
      </c>
      <c r="H1174" s="21">
        <v>8.7764042977142145E-2</v>
      </c>
      <c r="I1174" s="21">
        <f t="shared" si="102"/>
        <v>4.3882021488571071E-3</v>
      </c>
      <c r="J1174" s="21">
        <v>1.1856432853097027E-2</v>
      </c>
      <c r="Q1174" s="21">
        <v>26.595500000000001</v>
      </c>
      <c r="R1174" s="21">
        <v>0.23263208692601312</v>
      </c>
      <c r="S1174" s="21">
        <f t="shared" si="103"/>
        <v>1.1631604346300657E-2</v>
      </c>
      <c r="T1174" s="21">
        <v>0.17396863797822945</v>
      </c>
      <c r="AA1174" s="21">
        <v>39.775060000000003</v>
      </c>
      <c r="AB1174" s="21">
        <v>0.27621740208526241</v>
      </c>
      <c r="AC1174" s="21">
        <f t="shared" si="104"/>
        <v>1.3810870104263122E-2</v>
      </c>
      <c r="AD1174">
        <v>0.11594488078393168</v>
      </c>
      <c r="AH1174" s="12"/>
      <c r="AI1174" s="12"/>
      <c r="AR1174" s="12"/>
      <c r="AS1174" s="12"/>
    </row>
    <row r="1175" spans="7:45" x14ac:dyDescent="0.2">
      <c r="G1175" s="21">
        <v>2.3668999999999998</v>
      </c>
      <c r="H1175" s="21">
        <v>8.7838702103276878E-2</v>
      </c>
      <c r="I1175" s="21">
        <f t="shared" si="102"/>
        <v>4.3919351051638442E-3</v>
      </c>
      <c r="J1175" s="21">
        <v>1.3251679138886491E-2</v>
      </c>
      <c r="Q1175" s="21">
        <v>26.670999999999999</v>
      </c>
      <c r="R1175" s="21">
        <v>0.23283962851673282</v>
      </c>
      <c r="S1175" s="21">
        <f t="shared" si="103"/>
        <v>1.1641981425836641E-2</v>
      </c>
      <c r="T1175" s="21">
        <v>0.15930792510104549</v>
      </c>
      <c r="AA1175" s="21">
        <v>39.834299999999999</v>
      </c>
      <c r="AB1175" s="21">
        <v>0.27643169441373494</v>
      </c>
      <c r="AC1175" s="21">
        <f t="shared" si="104"/>
        <v>1.3821584720686748E-2</v>
      </c>
      <c r="AD1175">
        <v>0.13416590744298684</v>
      </c>
      <c r="AH1175" s="12"/>
      <c r="AI1175" s="12"/>
      <c r="AR1175" s="12"/>
      <c r="AS1175" s="12"/>
    </row>
    <row r="1176" spans="7:45" x14ac:dyDescent="0.2">
      <c r="G1176" s="21">
        <v>2.3498000000000001</v>
      </c>
      <c r="H1176" s="21">
        <v>8.7914089924363406E-2</v>
      </c>
      <c r="I1176" s="21">
        <f t="shared" si="102"/>
        <v>4.3957044962181701E-3</v>
      </c>
      <c r="J1176" s="21">
        <v>1.0800833301185588E-2</v>
      </c>
      <c r="Q1176" s="21">
        <v>26.822600000000001</v>
      </c>
      <c r="R1176" s="21">
        <v>0.23304861826591119</v>
      </c>
      <c r="S1176" s="21">
        <f t="shared" si="103"/>
        <v>1.1652430913295561E-2</v>
      </c>
      <c r="T1176" s="21">
        <v>0.12167175103531647</v>
      </c>
      <c r="AA1176" s="21">
        <v>39.9011</v>
      </c>
      <c r="AB1176" s="21">
        <v>0.27664707342062383</v>
      </c>
      <c r="AC1176" s="21">
        <f t="shared" si="104"/>
        <v>1.3832353671031193E-2</v>
      </c>
      <c r="AD1176">
        <v>0.16228987004739365</v>
      </c>
      <c r="AH1176" s="12"/>
      <c r="AI1176" s="12"/>
      <c r="AR1176" s="12"/>
      <c r="AS1176" s="12"/>
    </row>
    <row r="1177" spans="7:45" x14ac:dyDescent="0.2">
      <c r="G1177" s="21">
        <v>2.3753000000000002</v>
      </c>
      <c r="H1177" s="21">
        <v>8.7990206955792016E-2</v>
      </c>
      <c r="I1177" s="21">
        <f t="shared" si="102"/>
        <v>4.3995103477896006E-3</v>
      </c>
      <c r="J1177" s="21">
        <v>2.5519208451674252E-2</v>
      </c>
      <c r="Q1177" s="21">
        <v>26.792300000000001</v>
      </c>
      <c r="R1177" s="21">
        <v>0.23325908496658479</v>
      </c>
      <c r="S1177" s="21">
        <f t="shared" si="103"/>
        <v>1.1662954248329241E-2</v>
      </c>
      <c r="T1177" s="21">
        <v>8.9407399022676248E-2</v>
      </c>
      <c r="AA1177" s="21">
        <v>40.060220000000001</v>
      </c>
      <c r="AB1177" s="21">
        <v>0.27686218689382042</v>
      </c>
      <c r="AC1177" s="21">
        <f t="shared" si="104"/>
        <v>1.3843109344691022E-2</v>
      </c>
      <c r="AD1177">
        <v>0.17015520233010842</v>
      </c>
      <c r="AH1177" s="12"/>
      <c r="AI1177" s="12"/>
      <c r="AR1177" s="12"/>
      <c r="AS1177" s="12"/>
    </row>
    <row r="1178" spans="7:45" x14ac:dyDescent="0.2">
      <c r="G1178" s="21">
        <v>2.3557000000000001</v>
      </c>
      <c r="H1178" s="21">
        <v>8.8066468251248448E-2</v>
      </c>
      <c r="I1178" s="21">
        <f t="shared" si="102"/>
        <v>4.4033234125624224E-3</v>
      </c>
      <c r="J1178" s="21">
        <v>2.4473311994905898E-2</v>
      </c>
      <c r="Q1178" s="21">
        <v>26.899100000000001</v>
      </c>
      <c r="R1178" s="21">
        <v>0.23347105733611945</v>
      </c>
      <c r="S1178" s="21">
        <f t="shared" si="103"/>
        <v>1.1673552866805973E-2</v>
      </c>
      <c r="T1178" s="21">
        <v>7.6800638018182696E-2</v>
      </c>
      <c r="AA1178" s="21">
        <v>40.166460000000001</v>
      </c>
      <c r="AB1178" s="21">
        <v>0.27708171505737467</v>
      </c>
      <c r="AC1178" s="21">
        <f t="shared" si="104"/>
        <v>1.3854085752868735E-2</v>
      </c>
      <c r="AD1178">
        <v>0.16630389688759609</v>
      </c>
      <c r="AH1178" s="12"/>
      <c r="AI1178" s="12"/>
      <c r="AR1178" s="12"/>
      <c r="AS1178" s="12"/>
    </row>
    <row r="1179" spans="7:45" x14ac:dyDescent="0.2">
      <c r="G1179" s="21">
        <v>2.3092999999999999</v>
      </c>
      <c r="H1179" s="21">
        <v>8.8143460034353846E-2</v>
      </c>
      <c r="I1179" s="21">
        <f t="shared" si="102"/>
        <v>4.4071730017176923E-3</v>
      </c>
      <c r="J1179" s="21">
        <v>2.6067949670045085E-2</v>
      </c>
      <c r="Q1179" s="21">
        <v>26.875299999999999</v>
      </c>
      <c r="R1179" s="21">
        <v>0.23368456401593296</v>
      </c>
      <c r="S1179" s="21">
        <f t="shared" si="103"/>
        <v>1.1684228200796648E-2</v>
      </c>
      <c r="T1179" s="21">
        <v>8.0381017659643408E-2</v>
      </c>
      <c r="AA1179" s="21">
        <v>40.234439999999999</v>
      </c>
      <c r="AB1179" s="21">
        <v>0.27730283318777144</v>
      </c>
      <c r="AC1179" s="21">
        <f t="shared" si="104"/>
        <v>1.3865141659388572E-2</v>
      </c>
      <c r="AD1179">
        <v>0.12734564766806841</v>
      </c>
      <c r="AH1179" s="12"/>
      <c r="AI1179" s="12"/>
      <c r="AR1179" s="12"/>
      <c r="AS1179" s="12"/>
    </row>
    <row r="1180" spans="7:45" x14ac:dyDescent="0.2">
      <c r="G1180" s="21">
        <v>2.3582000000000001</v>
      </c>
      <c r="H1180" s="21">
        <v>8.822118312797908E-2</v>
      </c>
      <c r="I1180" s="21">
        <f t="shared" si="102"/>
        <v>4.4110591563989538E-3</v>
      </c>
      <c r="J1180" s="21">
        <v>2.397565431849568E-2</v>
      </c>
      <c r="Q1180" s="21">
        <v>26.9909</v>
      </c>
      <c r="R1180" s="21">
        <v>0.23389963357121385</v>
      </c>
      <c r="S1180" s="21">
        <f t="shared" si="103"/>
        <v>1.1694981678560694E-2</v>
      </c>
      <c r="T1180" s="21">
        <v>8.0843367074856773E-2</v>
      </c>
      <c r="AA1180" s="21">
        <v>40.333840000000002</v>
      </c>
      <c r="AB1180" s="21">
        <v>0.27752319832408762</v>
      </c>
      <c r="AC1180" s="21">
        <f t="shared" si="104"/>
        <v>1.3876159916204382E-2</v>
      </c>
      <c r="AD1180">
        <v>0.10263032495320216</v>
      </c>
      <c r="AH1180" s="12"/>
      <c r="AI1180" s="12"/>
      <c r="AR1180" s="12"/>
      <c r="AS1180" s="12"/>
    </row>
    <row r="1181" spans="7:45" x14ac:dyDescent="0.2">
      <c r="G1181" s="21">
        <v>2.3696999999999999</v>
      </c>
      <c r="H1181" s="21">
        <v>8.8299052801667763E-2</v>
      </c>
      <c r="I1181" s="21">
        <f t="shared" si="102"/>
        <v>4.414952640083388E-3</v>
      </c>
      <c r="J1181" s="21">
        <v>2.4120675778261283E-2</v>
      </c>
      <c r="Q1181" s="21">
        <v>26.974699999999999</v>
      </c>
      <c r="R1181" s="21">
        <v>0.2341162944906337</v>
      </c>
      <c r="S1181" s="21">
        <f t="shared" si="103"/>
        <v>1.1705814724531687E-2</v>
      </c>
      <c r="T1181" s="21">
        <v>0.11543741594474533</v>
      </c>
      <c r="AA1181" s="21">
        <v>40.375909999999998</v>
      </c>
      <c r="AB1181" s="21">
        <v>0.27774848840087507</v>
      </c>
      <c r="AC1181" s="21">
        <f t="shared" si="104"/>
        <v>1.3887424420043754E-2</v>
      </c>
      <c r="AD1181">
        <v>0.13551062456501203</v>
      </c>
      <c r="AH1181" s="12"/>
      <c r="AI1181" s="12"/>
      <c r="AR1181" s="12"/>
      <c r="AS1181" s="12"/>
    </row>
    <row r="1182" spans="7:45" x14ac:dyDescent="0.2">
      <c r="G1182" s="21">
        <v>2.3626999999999998</v>
      </c>
      <c r="H1182" s="21">
        <v>8.837824000664414E-2</v>
      </c>
      <c r="I1182" s="21">
        <f t="shared" si="102"/>
        <v>4.418912000332207E-3</v>
      </c>
      <c r="J1182" s="21">
        <v>8.8262676143429763E-3</v>
      </c>
      <c r="Q1182" s="21">
        <v>27.079000000000001</v>
      </c>
      <c r="R1182" s="21">
        <v>0.23433457518605014</v>
      </c>
      <c r="S1182" s="21">
        <f t="shared" si="103"/>
        <v>1.1716728759302507E-2</v>
      </c>
      <c r="T1182" s="21">
        <v>0.10310049951382415</v>
      </c>
      <c r="AA1182" s="21">
        <v>40.414999999999999</v>
      </c>
      <c r="AB1182" s="21">
        <v>0.27797537984948267</v>
      </c>
      <c r="AC1182" s="21">
        <f t="shared" si="104"/>
        <v>1.3898768992474135E-2</v>
      </c>
      <c r="AD1182">
        <v>0.14235001886195806</v>
      </c>
      <c r="AH1182" s="12"/>
      <c r="AI1182" s="12"/>
      <c r="AR1182" s="12"/>
      <c r="AS1182" s="12"/>
    </row>
    <row r="1183" spans="7:45" x14ac:dyDescent="0.2">
      <c r="G1183" s="21">
        <v>2.3582000000000001</v>
      </c>
      <c r="H1183" s="21">
        <v>8.8456990590312562E-2</v>
      </c>
      <c r="I1183" s="21">
        <f t="shared" si="102"/>
        <v>4.4228495295156279E-3</v>
      </c>
      <c r="J1183" s="21">
        <v>8.8672430890327884E-3</v>
      </c>
      <c r="Q1183" s="21">
        <v>27.1812</v>
      </c>
      <c r="R1183" s="21">
        <v>0.23455450399220551</v>
      </c>
      <c r="S1183" s="21">
        <f t="shared" si="103"/>
        <v>1.1727725199610276E-2</v>
      </c>
      <c r="T1183" s="21">
        <v>0.12277146655473392</v>
      </c>
      <c r="AA1183" s="21">
        <v>40.602849999999997</v>
      </c>
      <c r="AB1183" s="21">
        <v>0.27820152205610316</v>
      </c>
      <c r="AC1183" s="21">
        <f t="shared" si="104"/>
        <v>1.3910076102805159E-2</v>
      </c>
      <c r="AD1183">
        <v>0.15810900391818436</v>
      </c>
      <c r="AH1183" s="12"/>
      <c r="AI1183" s="12"/>
      <c r="AR1183" s="12"/>
      <c r="AS1183" s="12"/>
    </row>
    <row r="1184" spans="7:45" x14ac:dyDescent="0.2">
      <c r="G1184" s="21">
        <v>2.3454999999999999</v>
      </c>
      <c r="H1184" s="21">
        <v>8.8537059711492283E-2</v>
      </c>
      <c r="I1184" s="21">
        <f t="shared" si="102"/>
        <v>4.4268529855746143E-3</v>
      </c>
      <c r="J1184" s="21">
        <v>1.84253358178352E-2</v>
      </c>
      <c r="Q1184" s="21">
        <v>27.195499999999999</v>
      </c>
      <c r="R1184" s="21">
        <v>0.23477610916641822</v>
      </c>
      <c r="S1184" s="21">
        <f t="shared" si="103"/>
        <v>1.1738805458320912E-2</v>
      </c>
      <c r="T1184" s="21">
        <v>0.14636602406296362</v>
      </c>
      <c r="AA1184" s="21">
        <v>40.65211</v>
      </c>
      <c r="AB1184" s="21">
        <v>0.27843260780891638</v>
      </c>
      <c r="AC1184" s="21">
        <f t="shared" si="104"/>
        <v>1.3921630390445819E-2</v>
      </c>
      <c r="AD1184">
        <v>0.16342809189365287</v>
      </c>
      <c r="AH1184" s="12"/>
      <c r="AI1184" s="12"/>
      <c r="AR1184" s="12"/>
      <c r="AS1184" s="12"/>
    </row>
    <row r="1185" spans="7:45" x14ac:dyDescent="0.2">
      <c r="G1185" s="21">
        <v>2.3611</v>
      </c>
      <c r="H1185" s="21">
        <v>8.8617278598815866E-2</v>
      </c>
      <c r="I1185" s="21">
        <f t="shared" si="102"/>
        <v>4.4308639299407938E-3</v>
      </c>
      <c r="J1185" s="21">
        <v>1.8986442531448627E-2</v>
      </c>
      <c r="Q1185" s="21">
        <v>27.296900000000001</v>
      </c>
      <c r="R1185" s="21">
        <v>0.23499941888826695</v>
      </c>
      <c r="S1185" s="21">
        <f t="shared" si="103"/>
        <v>1.1749970944413348E-2</v>
      </c>
      <c r="T1185" s="21">
        <v>0.13037765529414916</v>
      </c>
      <c r="AA1185" s="21">
        <v>40.746470000000002</v>
      </c>
      <c r="AB1185" s="21">
        <v>0.27866530613724416</v>
      </c>
      <c r="AC1185" s="21">
        <f t="shared" si="104"/>
        <v>1.3933265306862209E-2</v>
      </c>
      <c r="AD1185">
        <v>0.1433597589981252</v>
      </c>
      <c r="AH1185" s="12"/>
      <c r="AI1185" s="12"/>
      <c r="AR1185" s="12"/>
      <c r="AS1185" s="12"/>
    </row>
    <row r="1186" spans="7:45" x14ac:dyDescent="0.2">
      <c r="G1186" s="21">
        <v>2.3952</v>
      </c>
      <c r="H1186" s="21">
        <v>8.8698232633875523E-2</v>
      </c>
      <c r="I1186" s="21">
        <f t="shared" si="102"/>
        <v>4.434911631693776E-3</v>
      </c>
      <c r="J1186" s="21">
        <v>2.088798697816522E-2</v>
      </c>
      <c r="Q1186" s="21">
        <v>27.466200000000001</v>
      </c>
      <c r="R1186" s="21">
        <v>0.23522446125927032</v>
      </c>
      <c r="S1186" s="21">
        <f t="shared" si="103"/>
        <v>1.1761223062963518E-2</v>
      </c>
      <c r="T1186" s="21">
        <v>0.16855730479572845</v>
      </c>
      <c r="AA1186" s="21">
        <v>40.85033</v>
      </c>
      <c r="AB1186" s="21">
        <v>0.27889676729158663</v>
      </c>
      <c r="AC1186" s="21">
        <f t="shared" si="104"/>
        <v>1.3944838364579333E-2</v>
      </c>
      <c r="AD1186">
        <v>0.16399398290791037</v>
      </c>
      <c r="AH1186" s="12"/>
      <c r="AI1186" s="12"/>
      <c r="AR1186" s="12"/>
      <c r="AS1186" s="12"/>
    </row>
    <row r="1187" spans="7:45" x14ac:dyDescent="0.2">
      <c r="G1187" s="21">
        <v>2.3755000000000002</v>
      </c>
      <c r="H1187" s="21">
        <v>8.8779922208601647E-2</v>
      </c>
      <c r="I1187" s="21">
        <f t="shared" si="102"/>
        <v>4.4389961104300824E-3</v>
      </c>
      <c r="J1187" s="21">
        <v>1.7941766914102923E-2</v>
      </c>
      <c r="Q1187" s="21">
        <v>27.427399999999999</v>
      </c>
      <c r="R1187" s="21">
        <v>0.23545126430255778</v>
      </c>
      <c r="S1187" s="21">
        <f t="shared" si="103"/>
        <v>1.1772563215127889E-2</v>
      </c>
      <c r="T1187" s="21">
        <v>0.15048758088294184</v>
      </c>
      <c r="AA1187" s="21">
        <v>40.953740000000003</v>
      </c>
      <c r="AB1187" s="21">
        <v>0.27913319063681025</v>
      </c>
      <c r="AC1187" s="21">
        <f t="shared" si="104"/>
        <v>1.3956659531840512E-2</v>
      </c>
      <c r="AD1187">
        <v>0.1613274122088372</v>
      </c>
      <c r="AH1187" s="12"/>
      <c r="AI1187" s="12"/>
      <c r="AR1187" s="12"/>
      <c r="AS1187" s="12"/>
    </row>
    <row r="1188" spans="7:45" x14ac:dyDescent="0.2">
      <c r="G1188" s="21">
        <v>2.3469000000000002</v>
      </c>
      <c r="H1188" s="21">
        <v>8.8861764141832111E-2</v>
      </c>
      <c r="I1188" s="21">
        <f t="shared" si="102"/>
        <v>4.4430882070916056E-3</v>
      </c>
      <c r="J1188" s="21">
        <v>1.7458379077107865E-2</v>
      </c>
      <c r="Q1188" s="21">
        <v>27.637</v>
      </c>
      <c r="R1188" s="21">
        <v>0.23567985596253496</v>
      </c>
      <c r="S1188" s="21">
        <f t="shared" si="103"/>
        <v>1.1783992798126749E-2</v>
      </c>
      <c r="T1188" s="21">
        <v>0.12708265027138876</v>
      </c>
      <c r="AA1188" s="21">
        <v>41.06682</v>
      </c>
      <c r="AB1188" s="21">
        <v>0.27936936140075569</v>
      </c>
      <c r="AC1188" s="21">
        <f t="shared" si="104"/>
        <v>1.3968468070037786E-2</v>
      </c>
      <c r="AD1188">
        <v>0.14900231498201597</v>
      </c>
      <c r="AH1188" s="12"/>
      <c r="AI1188" s="12"/>
      <c r="AR1188" s="12"/>
      <c r="AS1188" s="12"/>
    </row>
    <row r="1189" spans="7:45" x14ac:dyDescent="0.2">
      <c r="G1189" s="21">
        <v>2.3732000000000002</v>
      </c>
      <c r="H1189" s="21">
        <v>8.8944343065891732E-2</v>
      </c>
      <c r="I1189" s="21">
        <f t="shared" si="102"/>
        <v>4.4472171532945869E-3</v>
      </c>
      <c r="J1189" s="21">
        <v>1.5603909766465621E-2</v>
      </c>
      <c r="Q1189" s="21">
        <v>27.6556</v>
      </c>
      <c r="R1189" s="21">
        <v>0.23591026410454524</v>
      </c>
      <c r="S1189" s="21">
        <f t="shared" si="103"/>
        <v>1.1795513205227263E-2</v>
      </c>
      <c r="T1189" s="21">
        <v>0.13329938859574753</v>
      </c>
      <c r="AA1189" s="21">
        <v>41.147820000000003</v>
      </c>
      <c r="AB1189" s="21">
        <v>0.2796095242053826</v>
      </c>
      <c r="AC1189" s="21">
        <f t="shared" si="104"/>
        <v>1.3980476210269131E-2</v>
      </c>
      <c r="AD1189">
        <v>0.14654322512487411</v>
      </c>
      <c r="AH1189" s="12"/>
      <c r="AI1189" s="12"/>
      <c r="AR1189" s="12"/>
      <c r="AS1189" s="12"/>
    </row>
    <row r="1190" spans="7:45" x14ac:dyDescent="0.2">
      <c r="G1190" s="21">
        <v>2.3797000000000001</v>
      </c>
      <c r="H1190" s="21">
        <v>8.9027659473485093E-2</v>
      </c>
      <c r="I1190" s="21">
        <f t="shared" si="102"/>
        <v>4.4513829736742552E-3</v>
      </c>
      <c r="J1190" s="21">
        <v>2.1019586104393143E-2</v>
      </c>
      <c r="Q1190" s="21">
        <v>27.7193</v>
      </c>
      <c r="R1190" s="21">
        <v>0.23614251651452109</v>
      </c>
      <c r="S1190" s="21">
        <f t="shared" si="103"/>
        <v>1.1807125825726055E-2</v>
      </c>
      <c r="T1190" s="21">
        <v>0.10751138079291828</v>
      </c>
      <c r="AA1190" s="21">
        <v>41.222729999999999</v>
      </c>
      <c r="AB1190" s="21">
        <v>0.27985230023415414</v>
      </c>
      <c r="AC1190" s="21">
        <f t="shared" si="104"/>
        <v>1.3992615011707708E-2</v>
      </c>
      <c r="AD1190">
        <v>0.14486127526015893</v>
      </c>
      <c r="AH1190" s="12"/>
      <c r="AI1190" s="12"/>
      <c r="AR1190" s="12"/>
      <c r="AS1190" s="12"/>
    </row>
    <row r="1191" spans="7:45" x14ac:dyDescent="0.2">
      <c r="G1191" s="21">
        <v>2.3491</v>
      </c>
      <c r="H1191" s="21">
        <v>8.9111713855898791E-2</v>
      </c>
      <c r="I1191" s="21">
        <f t="shared" si="102"/>
        <v>4.4555856927949401E-3</v>
      </c>
      <c r="J1191" s="21">
        <v>1.8341619339632971E-2</v>
      </c>
      <c r="Q1191" s="21">
        <v>27.779299999999999</v>
      </c>
      <c r="R1191" s="21">
        <v>0.23637664089863222</v>
      </c>
      <c r="S1191" s="21">
        <f t="shared" si="103"/>
        <v>1.1818832044931612E-2</v>
      </c>
      <c r="T1191" s="21">
        <v>0.11943612518831911</v>
      </c>
      <c r="AA1191" s="21">
        <v>41.337769999999999</v>
      </c>
      <c r="AB1191" s="21">
        <v>0.28009433510683623</v>
      </c>
      <c r="AC1191" s="21">
        <f t="shared" si="104"/>
        <v>1.4004716755341812E-2</v>
      </c>
      <c r="AD1191">
        <v>0.14071640558228937</v>
      </c>
      <c r="AH1191" s="12"/>
      <c r="AI1191" s="12"/>
      <c r="AR1191" s="12"/>
      <c r="AS1191" s="12"/>
    </row>
    <row r="1192" spans="7:45" x14ac:dyDescent="0.2">
      <c r="G1192" s="21">
        <v>2.3963999999999999</v>
      </c>
      <c r="H1192" s="21">
        <v>8.9195923631055302E-2</v>
      </c>
      <c r="I1192" s="21">
        <f t="shared" si="102"/>
        <v>4.4597961815527653E-3</v>
      </c>
      <c r="J1192" s="21">
        <v>1.919869787251206E-2</v>
      </c>
      <c r="Q1192" s="21">
        <v>27.902899999999999</v>
      </c>
      <c r="R1192" s="21">
        <v>0.23661266488292623</v>
      </c>
      <c r="S1192" s="21">
        <f t="shared" si="103"/>
        <v>1.1830633244146313E-2</v>
      </c>
      <c r="T1192" s="21">
        <v>0.12726276753237697</v>
      </c>
      <c r="AA1192" s="21">
        <v>41.428669999999997</v>
      </c>
      <c r="AB1192" s="21">
        <v>0.28034038076009427</v>
      </c>
      <c r="AC1192" s="21">
        <f t="shared" si="104"/>
        <v>1.4017019038004714E-2</v>
      </c>
      <c r="AD1192">
        <v>0.13483147896541059</v>
      </c>
      <c r="AH1192" s="12"/>
      <c r="AI1192" s="12"/>
      <c r="AR1192" s="12"/>
      <c r="AS1192" s="12"/>
    </row>
    <row r="1193" spans="7:45" x14ac:dyDescent="0.2">
      <c r="G1193" s="21">
        <v>2.3900999999999999</v>
      </c>
      <c r="H1193" s="21">
        <v>8.9280872927049462E-2</v>
      </c>
      <c r="I1193" s="21">
        <f t="shared" si="102"/>
        <v>4.4640436463524733E-3</v>
      </c>
      <c r="J1193" s="21">
        <v>1.9557939564279224E-2</v>
      </c>
      <c r="Q1193" s="21">
        <v>27.936699999999998</v>
      </c>
      <c r="R1193" s="21">
        <v>0.23685061601296536</v>
      </c>
      <c r="S1193" s="21">
        <f t="shared" si="103"/>
        <v>1.1842530800648269E-2</v>
      </c>
      <c r="T1193" s="21">
        <v>0.14100804232383396</v>
      </c>
      <c r="AA1193" s="21">
        <v>41.487609999999997</v>
      </c>
      <c r="AB1193" s="21">
        <v>0.28058568694070979</v>
      </c>
      <c r="AC1193" s="21">
        <f t="shared" si="104"/>
        <v>1.402928434703549E-2</v>
      </c>
      <c r="AD1193">
        <v>0.15772280868663383</v>
      </c>
      <c r="AH1193" s="12"/>
      <c r="AI1193" s="12"/>
      <c r="AR1193" s="12"/>
      <c r="AS1193" s="12"/>
    </row>
    <row r="1194" spans="7:45" x14ac:dyDescent="0.2">
      <c r="G1194" s="21">
        <v>2.3927</v>
      </c>
      <c r="H1194" s="21">
        <v>8.9366562018745196E-2</v>
      </c>
      <c r="I1194" s="21">
        <f t="shared" si="102"/>
        <v>4.46832810093726E-3</v>
      </c>
      <c r="J1194" s="21">
        <v>1.7204447099514575E-2</v>
      </c>
      <c r="Q1194" s="21">
        <v>28.038699999999999</v>
      </c>
      <c r="R1194" s="21">
        <v>0.23709052175345435</v>
      </c>
      <c r="S1194" s="21">
        <f t="shared" si="103"/>
        <v>1.1854526087672719E-2</v>
      </c>
      <c r="T1194" s="21">
        <v>0.15560334829302414</v>
      </c>
      <c r="AA1194" s="21">
        <v>41.571429999999999</v>
      </c>
      <c r="AB1194" s="21">
        <v>0.28083648959312524</v>
      </c>
      <c r="AC1194" s="21">
        <f t="shared" si="104"/>
        <v>1.4041824479656262E-2</v>
      </c>
      <c r="AD1194">
        <v>0.17694500558083265</v>
      </c>
      <c r="AH1194" s="12"/>
      <c r="AI1194" s="12"/>
      <c r="AR1194" s="12"/>
      <c r="AS1194" s="12"/>
    </row>
    <row r="1195" spans="7:45" x14ac:dyDescent="0.2">
      <c r="G1195" s="21">
        <v>2.3734000000000002</v>
      </c>
      <c r="H1195" s="21">
        <v>8.9452409065107652E-2</v>
      </c>
      <c r="I1195" s="21">
        <f t="shared" si="102"/>
        <v>4.4726204532553829E-3</v>
      </c>
      <c r="J1195" s="21">
        <v>2.11134554253915E-2</v>
      </c>
      <c r="Q1195" s="21">
        <v>28.152100000000001</v>
      </c>
      <c r="R1195" s="21">
        <v>0.23733240948786499</v>
      </c>
      <c r="S1195" s="21">
        <f t="shared" si="103"/>
        <v>1.186662047439325E-2</v>
      </c>
      <c r="T1195" s="21">
        <v>0.15437448947284077</v>
      </c>
      <c r="AA1195" s="21">
        <v>41.753140000000002</v>
      </c>
      <c r="AB1195" s="21">
        <v>0.28108655408535932</v>
      </c>
      <c r="AC1195" s="21">
        <f t="shared" si="104"/>
        <v>1.4054327704267967E-2</v>
      </c>
      <c r="AD1195">
        <v>0.18628929725027257</v>
      </c>
      <c r="AH1195" s="12"/>
      <c r="AI1195" s="12"/>
      <c r="AR1195" s="12"/>
      <c r="AS1195" s="12"/>
    </row>
    <row r="1196" spans="7:45" x14ac:dyDescent="0.2">
      <c r="G1196" s="21">
        <v>2.3551000000000002</v>
      </c>
      <c r="H1196" s="21">
        <v>8.9538997339187687E-2</v>
      </c>
      <c r="I1196" s="21">
        <f t="shared" si="102"/>
        <v>4.4769498669593845E-3</v>
      </c>
      <c r="J1196" s="21">
        <v>2.3488039509503376E-2</v>
      </c>
      <c r="Q1196" s="21">
        <v>28.279199999999999</v>
      </c>
      <c r="R1196" s="21">
        <v>0.23757630651805386</v>
      </c>
      <c r="S1196" s="21">
        <f t="shared" si="103"/>
        <v>1.1878815325902695E-2</v>
      </c>
      <c r="T1196" s="21">
        <v>0.13134288332452632</v>
      </c>
      <c r="AA1196" s="21">
        <v>41.845950000000002</v>
      </c>
      <c r="AB1196" s="21">
        <v>0.28134114526166071</v>
      </c>
      <c r="AC1196" s="21">
        <f t="shared" si="104"/>
        <v>1.4067057263083035E-2</v>
      </c>
      <c r="AD1196">
        <v>0.18149991005507327</v>
      </c>
      <c r="AH1196" s="12"/>
      <c r="AI1196" s="12"/>
      <c r="AR1196" s="12"/>
      <c r="AS1196" s="12"/>
    </row>
    <row r="1197" spans="7:45" x14ac:dyDescent="0.2">
      <c r="G1197" s="21">
        <v>2.4108999999999998</v>
      </c>
      <c r="H1197" s="21">
        <v>8.9626327538484804E-2</v>
      </c>
      <c r="I1197" s="21">
        <f t="shared" si="102"/>
        <v>4.48131637692424E-3</v>
      </c>
      <c r="J1197" s="21">
        <v>2.4272556519658012E-2</v>
      </c>
      <c r="Q1197" s="21">
        <v>28.2956</v>
      </c>
      <c r="R1197" s="21">
        <v>0.23782223842227515</v>
      </c>
      <c r="S1197" s="21">
        <f t="shared" si="103"/>
        <v>1.1891111921113758E-2</v>
      </c>
      <c r="T1197" s="21">
        <v>0.11666743333081457</v>
      </c>
      <c r="AA1197" s="21">
        <v>41.933979999999998</v>
      </c>
      <c r="AB1197" s="21">
        <v>0.28159499954040434</v>
      </c>
      <c r="AC1197" s="21">
        <f t="shared" si="104"/>
        <v>1.4079749977020217E-2</v>
      </c>
      <c r="AD1197">
        <v>0.15012356733704313</v>
      </c>
      <c r="AH1197" s="12"/>
      <c r="AI1197" s="12"/>
      <c r="AR1197" s="12"/>
      <c r="AS1197" s="12"/>
    </row>
    <row r="1198" spans="7:45" x14ac:dyDescent="0.2">
      <c r="G1198" s="21">
        <v>2.4070999999999998</v>
      </c>
      <c r="H1198" s="21">
        <v>8.9713817923137762E-2</v>
      </c>
      <c r="I1198" s="21">
        <f t="shared" si="102"/>
        <v>4.4856908961568879E-3</v>
      </c>
      <c r="J1198" s="21">
        <v>2.6458892645006775E-2</v>
      </c>
      <c r="Q1198" s="21">
        <v>28.370200000000001</v>
      </c>
      <c r="R1198" s="21">
        <v>0.23807022412218212</v>
      </c>
      <c r="S1198" s="21">
        <f t="shared" si="103"/>
        <v>1.1903511206109108E-2</v>
      </c>
      <c r="T1198" s="21">
        <v>8.6438070316267726E-2</v>
      </c>
      <c r="AA1198" s="21">
        <v>42.048949999999998</v>
      </c>
      <c r="AB1198" s="21">
        <v>0.28185388383783105</v>
      </c>
      <c r="AC1198" s="21">
        <f t="shared" si="104"/>
        <v>1.4092694191891554E-2</v>
      </c>
      <c r="AD1198">
        <v>0.15368870801070644</v>
      </c>
      <c r="AH1198" s="12"/>
      <c r="AI1198" s="12"/>
      <c r="AR1198" s="12"/>
      <c r="AS1198" s="12"/>
    </row>
    <row r="1199" spans="7:45" x14ac:dyDescent="0.2">
      <c r="G1199" s="21">
        <v>2.4016000000000002</v>
      </c>
      <c r="H1199" s="21">
        <v>8.9802051444705128E-2</v>
      </c>
      <c r="I1199" s="21">
        <f t="shared" si="102"/>
        <v>4.4901025722352567E-3</v>
      </c>
      <c r="J1199" s="21">
        <v>1.9393632975798967E-2</v>
      </c>
      <c r="Q1199" s="21">
        <v>28.467400000000001</v>
      </c>
      <c r="R1199" s="21">
        <v>0.23832028079327719</v>
      </c>
      <c r="S1199" s="21">
        <f t="shared" si="103"/>
        <v>1.191601403966386E-2</v>
      </c>
      <c r="T1199" s="21">
        <v>9.7761740982861126E-2</v>
      </c>
      <c r="AA1199" s="21">
        <v>42.125720000000001</v>
      </c>
      <c r="AB1199" s="21">
        <v>0.28211154137981814</v>
      </c>
      <c r="AC1199" s="21">
        <f t="shared" si="104"/>
        <v>1.4105577068990908E-2</v>
      </c>
      <c r="AD1199">
        <v>0.1663377249754257</v>
      </c>
      <c r="AH1199" s="12"/>
      <c r="AI1199" s="12"/>
      <c r="AR1199" s="12"/>
      <c r="AS1199" s="12"/>
    </row>
    <row r="1200" spans="7:45" x14ac:dyDescent="0.2">
      <c r="G1200" s="21">
        <v>2.3626</v>
      </c>
      <c r="H1200" s="21">
        <v>8.9891610347054354E-2</v>
      </c>
      <c r="I1200" s="21">
        <f t="shared" si="102"/>
        <v>4.4945805173527177E-3</v>
      </c>
      <c r="J1200" s="21">
        <v>1.734292362896173E-2</v>
      </c>
      <c r="Q1200" s="21">
        <v>28.451599999999999</v>
      </c>
      <c r="R1200" s="21">
        <v>0.2385724255035446</v>
      </c>
      <c r="S1200" s="21">
        <f t="shared" si="103"/>
        <v>1.192862127517723E-2</v>
      </c>
      <c r="T1200" s="21">
        <v>0.11407431788093221</v>
      </c>
      <c r="AA1200" s="21">
        <v>42.235390000000002</v>
      </c>
      <c r="AB1200" s="21">
        <v>0.28237473213689496</v>
      </c>
      <c r="AC1200" s="21">
        <f t="shared" si="104"/>
        <v>1.4118736606844748E-2</v>
      </c>
      <c r="AD1200">
        <v>0.18604281112152593</v>
      </c>
      <c r="AH1200" s="12"/>
      <c r="AI1200" s="12"/>
      <c r="AR1200" s="12"/>
      <c r="AS1200" s="12"/>
    </row>
    <row r="1201" spans="7:45" x14ac:dyDescent="0.2">
      <c r="G1201" s="21">
        <v>2.3915000000000002</v>
      </c>
      <c r="H1201" s="21">
        <v>8.9981331514871435E-2</v>
      </c>
      <c r="I1201" s="21">
        <f t="shared" si="102"/>
        <v>4.4990665757435721E-3</v>
      </c>
      <c r="J1201" s="21">
        <v>1.5433178544940198E-2</v>
      </c>
      <c r="Q1201" s="21">
        <v>28.551500000000001</v>
      </c>
      <c r="R1201" s="21">
        <v>0.23882667521240208</v>
      </c>
      <c r="S1201" s="21">
        <f t="shared" si="103"/>
        <v>1.1941333760620105E-2</v>
      </c>
      <c r="T1201" s="21">
        <v>0.14871249779356105</v>
      </c>
      <c r="AA1201" s="21">
        <v>42.36506</v>
      </c>
      <c r="AB1201" s="21">
        <v>0.28263718786231151</v>
      </c>
      <c r="AC1201" s="21">
        <f t="shared" si="104"/>
        <v>1.4131859393115577E-2</v>
      </c>
      <c r="AD1201">
        <v>0.2078569059954459</v>
      </c>
      <c r="AH1201" s="12"/>
      <c r="AI1201" s="12"/>
      <c r="AR1201" s="12"/>
      <c r="AS1201" s="12"/>
    </row>
    <row r="1202" spans="7:45" x14ac:dyDescent="0.2">
      <c r="G1202" s="21">
        <v>2.3963000000000001</v>
      </c>
      <c r="H1202" s="21">
        <v>9.007121617201172E-2</v>
      </c>
      <c r="I1202" s="21">
        <f t="shared" si="102"/>
        <v>4.503560808600586E-3</v>
      </c>
      <c r="J1202" s="21">
        <v>2.1183602148832071E-2</v>
      </c>
      <c r="Q1202" s="21">
        <v>28.6708</v>
      </c>
      <c r="R1202" s="21">
        <v>0.23908304676966127</v>
      </c>
      <c r="S1202" s="21">
        <f t="shared" si="103"/>
        <v>1.1954152338483064E-2</v>
      </c>
      <c r="T1202" s="21">
        <v>0.20919321929737547</v>
      </c>
      <c r="AA1202" s="21">
        <v>42.513489999999997</v>
      </c>
      <c r="AB1202" s="21">
        <v>0.28290420738965422</v>
      </c>
      <c r="AC1202" s="21">
        <f t="shared" si="104"/>
        <v>1.4145210369482712E-2</v>
      </c>
      <c r="AD1202">
        <v>0.21111472750615864</v>
      </c>
      <c r="AH1202" s="12"/>
      <c r="AI1202" s="12"/>
      <c r="AR1202" s="12"/>
      <c r="AS1202" s="12"/>
    </row>
    <row r="1203" spans="7:45" x14ac:dyDescent="0.2">
      <c r="G1203" s="21">
        <v>2.3807999999999998</v>
      </c>
      <c r="H1203" s="21">
        <v>9.016242736398386E-2</v>
      </c>
      <c r="I1203" s="21">
        <f t="shared" si="102"/>
        <v>4.5081213681991928E-3</v>
      </c>
      <c r="J1203" s="21">
        <v>1.618462233108953E-2</v>
      </c>
      <c r="Q1203" s="21">
        <v>28.805099999999999</v>
      </c>
      <c r="R1203" s="21">
        <v>0.23934155691448347</v>
      </c>
      <c r="S1203" s="21">
        <f t="shared" si="103"/>
        <v>1.1967077845724174E-2</v>
      </c>
      <c r="T1203" s="21">
        <v>0.20035702633049771</v>
      </c>
      <c r="AA1203" s="21">
        <v>42.643180000000001</v>
      </c>
      <c r="AB1203" s="21">
        <v>0.28317098336167529</v>
      </c>
      <c r="AC1203" s="21">
        <f t="shared" si="104"/>
        <v>1.4158549168083765E-2</v>
      </c>
      <c r="AD1203">
        <v>0.1775062744806512</v>
      </c>
      <c r="AH1203" s="12"/>
      <c r="AI1203" s="12"/>
      <c r="AR1203" s="12"/>
      <c r="AS1203" s="12"/>
    </row>
    <row r="1204" spans="7:45" x14ac:dyDescent="0.2">
      <c r="G1204" s="21">
        <v>2.4203000000000001</v>
      </c>
      <c r="H1204" s="21">
        <v>9.025322240421603E-2</v>
      </c>
      <c r="I1204" s="21">
        <f t="shared" si="102"/>
        <v>4.5126611202108017E-3</v>
      </c>
      <c r="J1204" s="21">
        <v>1.6007654419058472E-2</v>
      </c>
      <c r="Q1204" s="21">
        <v>28.982299999999999</v>
      </c>
      <c r="R1204" s="21">
        <v>0.23960222227434641</v>
      </c>
      <c r="S1204" s="21">
        <f t="shared" si="103"/>
        <v>1.1980111113717322E-2</v>
      </c>
      <c r="T1204" s="21">
        <v>0.18459817983934773</v>
      </c>
      <c r="AA1204" s="21">
        <v>42.763539999999999</v>
      </c>
      <c r="AB1204" s="21">
        <v>0.28344233547841441</v>
      </c>
      <c r="AC1204" s="21">
        <f t="shared" si="104"/>
        <v>1.4172116773920721E-2</v>
      </c>
      <c r="AD1204">
        <v>0.1480709741981871</v>
      </c>
      <c r="AH1204" s="12"/>
      <c r="AI1204" s="12"/>
      <c r="AR1204" s="12"/>
      <c r="AS1204" s="12"/>
    </row>
    <row r="1205" spans="7:45" x14ac:dyDescent="0.2">
      <c r="G1205" s="21">
        <v>2.4135</v>
      </c>
      <c r="H1205" s="21">
        <v>9.0345925923678017E-2</v>
      </c>
      <c r="I1205" s="21">
        <f t="shared" si="102"/>
        <v>4.5172962961839008E-3</v>
      </c>
      <c r="J1205" s="21">
        <v>1.5647779395173065E-2</v>
      </c>
      <c r="Q1205" s="21">
        <v>29.0215</v>
      </c>
      <c r="R1205" s="21">
        <v>0.2398650593640097</v>
      </c>
      <c r="S1205" s="21">
        <f t="shared" si="103"/>
        <v>1.1993252968200486E-2</v>
      </c>
      <c r="T1205" s="21">
        <v>0.16066142038460898</v>
      </c>
      <c r="AA1205" s="21">
        <v>42.789360000000002</v>
      </c>
      <c r="AB1205" s="21">
        <v>0.28371295377140826</v>
      </c>
      <c r="AC1205" s="21">
        <f t="shared" si="104"/>
        <v>1.4185647688570413E-2</v>
      </c>
      <c r="AD1205">
        <v>0.15755305620647361</v>
      </c>
      <c r="AH1205" s="12"/>
      <c r="AI1205" s="12"/>
      <c r="AR1205" s="12"/>
      <c r="AS1205" s="12"/>
    </row>
    <row r="1206" spans="7:45" x14ac:dyDescent="0.2">
      <c r="G1206" s="21">
        <v>2.4125999999999999</v>
      </c>
      <c r="H1206" s="21">
        <v>9.043821494990513E-2</v>
      </c>
      <c r="I1206" s="21">
        <f t="shared" si="102"/>
        <v>4.5219107474952563E-3</v>
      </c>
      <c r="J1206" s="21">
        <v>1.1250866633286618E-2</v>
      </c>
      <c r="Q1206" s="21">
        <v>29.136500000000002</v>
      </c>
      <c r="R1206" s="21">
        <v>0.24013008458448612</v>
      </c>
      <c r="S1206" s="21">
        <f t="shared" si="103"/>
        <v>1.2006504229224307E-2</v>
      </c>
      <c r="T1206" s="21">
        <v>0.10510115127818571</v>
      </c>
      <c r="AA1206" s="21">
        <v>42.900179999999999</v>
      </c>
      <c r="AB1206" s="21">
        <v>0.28398865126299788</v>
      </c>
      <c r="AC1206" s="21">
        <f t="shared" si="104"/>
        <v>1.4199432563149894E-2</v>
      </c>
      <c r="AD1206">
        <v>0.16921787884263292</v>
      </c>
      <c r="AH1206" s="12"/>
      <c r="AI1206" s="12"/>
      <c r="AR1206" s="12"/>
      <c r="AS1206" s="12"/>
    </row>
    <row r="1207" spans="7:45" x14ac:dyDescent="0.2">
      <c r="G1207" s="21">
        <v>2.4140999999999999</v>
      </c>
      <c r="H1207" s="21">
        <v>9.0531832173302337E-2</v>
      </c>
      <c r="I1207" s="21">
        <f t="shared" si="102"/>
        <v>4.5265916086651174E-3</v>
      </c>
      <c r="J1207" s="21">
        <v>1.020382281304417E-2</v>
      </c>
      <c r="Q1207" s="21">
        <v>29.227699999999999</v>
      </c>
      <c r="R1207" s="21">
        <v>0.2403973142220181</v>
      </c>
      <c r="S1207" s="21">
        <f t="shared" si="103"/>
        <v>1.2019865711100905E-2</v>
      </c>
      <c r="T1207" s="21">
        <v>0.10047680329309802</v>
      </c>
      <c r="AA1207" s="21">
        <v>43.061100000000003</v>
      </c>
      <c r="AB1207" s="21">
        <v>0.28426361523282834</v>
      </c>
      <c r="AC1207" s="21">
        <f t="shared" si="104"/>
        <v>1.4213180761641417E-2</v>
      </c>
      <c r="AD1207">
        <v>0.20403184293143908</v>
      </c>
      <c r="AH1207" s="12"/>
      <c r="AI1207" s="12"/>
      <c r="AR1207" s="12"/>
      <c r="AS1207" s="12"/>
    </row>
    <row r="1208" spans="7:45" x14ac:dyDescent="0.2">
      <c r="G1208" s="21">
        <v>2.3908999999999998</v>
      </c>
      <c r="H1208" s="21">
        <v>9.0625617264990549E-2</v>
      </c>
      <c r="I1208" s="21">
        <f t="shared" si="102"/>
        <v>4.5312808632495278E-3</v>
      </c>
      <c r="J1208" s="21">
        <v>1.7890835642864755E-2</v>
      </c>
      <c r="Q1208" s="21">
        <v>29.184100000000001</v>
      </c>
      <c r="R1208" s="21">
        <v>0.24066676110593138</v>
      </c>
      <c r="S1208" s="21">
        <f t="shared" si="103"/>
        <v>1.203333805529657E-2</v>
      </c>
      <c r="T1208" s="21">
        <v>0.17765087953624131</v>
      </c>
      <c r="AA1208" s="21">
        <v>43.151409999999998</v>
      </c>
      <c r="AB1208" s="21">
        <v>0.28454124575598122</v>
      </c>
      <c r="AC1208" s="21">
        <f t="shared" si="104"/>
        <v>1.4227062287799061E-2</v>
      </c>
      <c r="AD1208">
        <v>0.20529504102632429</v>
      </c>
      <c r="AH1208" s="12"/>
      <c r="AI1208" s="12"/>
      <c r="AR1208" s="12"/>
      <c r="AS1208" s="12"/>
    </row>
    <row r="1209" spans="7:45" x14ac:dyDescent="0.2">
      <c r="G1209" s="21">
        <v>2.4011</v>
      </c>
      <c r="H1209" s="21">
        <v>9.0720151298378071E-2</v>
      </c>
      <c r="I1209" s="21">
        <f t="shared" si="102"/>
        <v>4.5360075649189041E-3</v>
      </c>
      <c r="J1209" s="21">
        <v>2.7800035971199739E-2</v>
      </c>
      <c r="Q1209" s="21">
        <v>29.286999999999999</v>
      </c>
      <c r="R1209" s="21">
        <v>0.24093842456553793</v>
      </c>
      <c r="S1209" s="21">
        <f t="shared" si="103"/>
        <v>1.2046921228276898E-2</v>
      </c>
      <c r="T1209" s="21">
        <v>0.18805313876668009</v>
      </c>
      <c r="AA1209" s="21">
        <v>43.307029999999997</v>
      </c>
      <c r="AB1209" s="21">
        <v>0.28482299270295536</v>
      </c>
      <c r="AC1209" s="21">
        <f t="shared" si="104"/>
        <v>1.4241149635147769E-2</v>
      </c>
      <c r="AD1209">
        <v>0.19547622584345017</v>
      </c>
      <c r="AH1209" s="12"/>
      <c r="AI1209" s="12"/>
      <c r="AR1209" s="12"/>
      <c r="AS1209" s="12"/>
    </row>
    <row r="1210" spans="7:45" x14ac:dyDescent="0.2">
      <c r="G1210" s="21">
        <v>2.4386999999999999</v>
      </c>
      <c r="H1210" s="21">
        <v>9.0814854852499391E-2</v>
      </c>
      <c r="I1210" s="21">
        <f t="shared" si="102"/>
        <v>4.5407427426249697E-3</v>
      </c>
      <c r="J1210" s="21">
        <v>3.4746078915469089E-2</v>
      </c>
      <c r="Q1210" s="21">
        <v>29.586200000000002</v>
      </c>
      <c r="R1210" s="21">
        <v>0.2412123004190764</v>
      </c>
      <c r="S1210" s="21">
        <f t="shared" si="103"/>
        <v>1.2060615020953821E-2</v>
      </c>
      <c r="T1210" s="21">
        <v>0.20678518322162248</v>
      </c>
      <c r="AA1210" s="21">
        <v>43.424570000000003</v>
      </c>
      <c r="AB1210" s="21">
        <v>0.28510449680813199</v>
      </c>
      <c r="AC1210" s="21">
        <f t="shared" si="104"/>
        <v>1.4255224840406601E-2</v>
      </c>
      <c r="AD1210">
        <v>0.20838092074371811</v>
      </c>
      <c r="AH1210" s="12"/>
      <c r="AI1210" s="12"/>
      <c r="AR1210" s="12"/>
      <c r="AS1210" s="12"/>
    </row>
    <row r="1211" spans="7:45" x14ac:dyDescent="0.2">
      <c r="G1211" s="21">
        <v>2.3635999999999999</v>
      </c>
      <c r="H1211" s="21">
        <v>9.091146797995503E-2</v>
      </c>
      <c r="I1211" s="21">
        <f t="shared" si="102"/>
        <v>4.5455733989977513E-3</v>
      </c>
      <c r="J1211" s="21">
        <v>3.3628752578708655E-2</v>
      </c>
      <c r="Q1211" s="21">
        <v>29.5518</v>
      </c>
      <c r="R1211" s="21">
        <v>0.24148838430767813</v>
      </c>
      <c r="S1211" s="21">
        <f t="shared" si="103"/>
        <v>1.2074419215383908E-2</v>
      </c>
      <c r="T1211" s="21">
        <v>0.16987815633565195</v>
      </c>
      <c r="AA1211" s="21">
        <v>43.541179999999997</v>
      </c>
      <c r="AB1211" s="21">
        <v>0.28539160125474805</v>
      </c>
      <c r="AC1211" s="21">
        <f t="shared" si="104"/>
        <v>1.4269580062737403E-2</v>
      </c>
      <c r="AD1211">
        <v>0.19690632049276563</v>
      </c>
      <c r="AH1211" s="12"/>
      <c r="AI1211" s="12"/>
      <c r="AR1211" s="12"/>
      <c r="AS1211" s="12"/>
    </row>
    <row r="1212" spans="7:45" x14ac:dyDescent="0.2">
      <c r="G1212" s="21">
        <v>2.4477000000000002</v>
      </c>
      <c r="H1212" s="21">
        <v>9.1007092703962927E-2</v>
      </c>
      <c r="I1212" s="21">
        <f t="shared" si="102"/>
        <v>4.5503546351981462E-3</v>
      </c>
      <c r="J1212" s="21">
        <v>3.3157698955144699E-2</v>
      </c>
      <c r="Q1212" s="21">
        <v>29.661999999999999</v>
      </c>
      <c r="R1212" s="21">
        <v>0.24176667169282648</v>
      </c>
      <c r="S1212" s="21">
        <f t="shared" si="103"/>
        <v>1.2088333584641325E-2</v>
      </c>
      <c r="T1212" s="21">
        <v>9.4504312070931767E-2</v>
      </c>
      <c r="AA1212" s="21">
        <v>43.692279999999997</v>
      </c>
      <c r="AB1212" s="21">
        <v>0.28567748159727069</v>
      </c>
      <c r="AC1212" s="21">
        <f t="shared" si="104"/>
        <v>1.4283874079863534E-2</v>
      </c>
      <c r="AD1212">
        <v>0.19018897268243495</v>
      </c>
      <c r="AH1212" s="12"/>
      <c r="AI1212" s="12"/>
      <c r="AR1212" s="12"/>
      <c r="AS1212" s="12"/>
    </row>
    <row r="1213" spans="7:45" x14ac:dyDescent="0.2">
      <c r="G1213" s="21">
        <v>2.4226000000000001</v>
      </c>
      <c r="H1213" s="21">
        <v>9.1104627598335347E-2</v>
      </c>
      <c r="I1213" s="21">
        <f t="shared" si="102"/>
        <v>4.5552313799167672E-3</v>
      </c>
      <c r="J1213" s="21">
        <v>3.221951272133091E-2</v>
      </c>
      <c r="Q1213" s="21">
        <v>29.732700000000001</v>
      </c>
      <c r="R1213" s="21">
        <v>0.24204715785384226</v>
      </c>
      <c r="S1213" s="21">
        <f t="shared" si="103"/>
        <v>1.2102357892692114E-2</v>
      </c>
      <c r="T1213" s="21">
        <v>0.14821463153143852</v>
      </c>
      <c r="AA1213" s="21">
        <v>43.794989999999999</v>
      </c>
      <c r="AB1213" s="21">
        <v>0.28596604339368553</v>
      </c>
      <c r="AC1213" s="21">
        <f t="shared" si="104"/>
        <v>1.4298302169684278E-2</v>
      </c>
      <c r="AD1213">
        <v>0.22194649012768961</v>
      </c>
      <c r="AH1213" s="12"/>
      <c r="AI1213" s="12"/>
      <c r="AR1213" s="12"/>
      <c r="AS1213" s="12"/>
    </row>
    <row r="1214" spans="7:45" x14ac:dyDescent="0.2">
      <c r="G1214" s="21">
        <v>2.4297</v>
      </c>
      <c r="H1214" s="21">
        <v>9.120175552356978E-2</v>
      </c>
      <c r="I1214" s="21">
        <f t="shared" si="102"/>
        <v>4.5600877761784895E-3</v>
      </c>
      <c r="J1214" s="21">
        <v>1.1443775600736046E-2</v>
      </c>
      <c r="Q1214" s="21">
        <v>29.775300000000001</v>
      </c>
      <c r="R1214" s="21">
        <v>0.24232983788539478</v>
      </c>
      <c r="S1214" s="21">
        <f t="shared" si="103"/>
        <v>1.211649189426974E-2</v>
      </c>
      <c r="T1214" s="21">
        <v>0.15193822757950018</v>
      </c>
      <c r="AA1214" s="21">
        <v>43.897460000000002</v>
      </c>
      <c r="AB1214" s="21">
        <v>0.2862592429865416</v>
      </c>
      <c r="AC1214" s="21">
        <f t="shared" si="104"/>
        <v>1.431296214932708E-2</v>
      </c>
      <c r="AD1214">
        <v>0.25306370990325933</v>
      </c>
      <c r="AH1214" s="12"/>
      <c r="AI1214" s="12"/>
      <c r="AR1214" s="12"/>
      <c r="AS1214" s="12"/>
    </row>
    <row r="1215" spans="7:45" x14ac:dyDescent="0.2">
      <c r="G1215" s="21">
        <v>2.4304999999999999</v>
      </c>
      <c r="H1215" s="21">
        <v>9.1299636152732538E-2</v>
      </c>
      <c r="I1215" s="21">
        <f t="shared" si="102"/>
        <v>4.5649818076366269E-3</v>
      </c>
      <c r="J1215" s="21">
        <v>9.9351396567939343E-3</v>
      </c>
      <c r="Q1215" s="21">
        <v>29.9526</v>
      </c>
      <c r="R1215" s="21">
        <v>0.24261470669504442</v>
      </c>
      <c r="S1215" s="21">
        <f t="shared" si="103"/>
        <v>1.2130735334752223E-2</v>
      </c>
      <c r="T1215" s="21">
        <v>0.14313562449648901</v>
      </c>
      <c r="AA1215" s="21">
        <v>44.131019999999999</v>
      </c>
      <c r="AB1215" s="21">
        <v>0.28655219874493726</v>
      </c>
      <c r="AC1215" s="21">
        <f t="shared" si="104"/>
        <v>1.4327609937246863E-2</v>
      </c>
      <c r="AD1215">
        <v>0.242882045754725</v>
      </c>
      <c r="AH1215" s="12"/>
      <c r="AI1215" s="12"/>
      <c r="AR1215" s="12"/>
      <c r="AS1215" s="12"/>
    </row>
    <row r="1216" spans="7:45" x14ac:dyDescent="0.2">
      <c r="G1216" s="21">
        <v>2.4175</v>
      </c>
      <c r="H1216" s="21">
        <v>9.1398848695600041E-2</v>
      </c>
      <c r="I1216" s="21">
        <f t="shared" si="102"/>
        <v>4.5699424347800024E-3</v>
      </c>
      <c r="J1216" s="21">
        <v>1.0057435060690154E-2</v>
      </c>
      <c r="Q1216" s="21">
        <v>30.0214</v>
      </c>
      <c r="R1216" s="21">
        <v>0.2429017588992522</v>
      </c>
      <c r="S1216" s="21">
        <f t="shared" si="103"/>
        <v>1.214508794496261E-2</v>
      </c>
      <c r="T1216" s="21">
        <v>0.13789114184747261</v>
      </c>
      <c r="AA1216" s="21">
        <v>44.312510000000003</v>
      </c>
      <c r="AB1216" s="21">
        <v>0.28684686390976011</v>
      </c>
      <c r="AC1216" s="21">
        <f t="shared" si="104"/>
        <v>1.4342343195488006E-2</v>
      </c>
      <c r="AD1216">
        <v>0.20800596426545087</v>
      </c>
      <c r="AH1216" s="12"/>
      <c r="AI1216" s="12"/>
      <c r="AR1216" s="12"/>
      <c r="AS1216" s="12"/>
    </row>
    <row r="1217" spans="7:45" x14ac:dyDescent="0.2">
      <c r="G1217" s="21">
        <v>2.4438</v>
      </c>
      <c r="H1217" s="21">
        <v>9.1498814430305248E-2</v>
      </c>
      <c r="I1217" s="21">
        <f t="shared" si="102"/>
        <v>4.5749407215152629E-3</v>
      </c>
      <c r="J1217" s="21">
        <v>1.2238668228201962E-2</v>
      </c>
      <c r="Q1217" s="21">
        <v>30.045100000000001</v>
      </c>
      <c r="R1217" s="21">
        <v>0.24319098851527896</v>
      </c>
      <c r="S1217" s="21">
        <f t="shared" si="103"/>
        <v>1.2159549425763949E-2</v>
      </c>
      <c r="T1217" s="21">
        <v>0.15077460993151254</v>
      </c>
      <c r="AA1217" s="21">
        <v>44.33652</v>
      </c>
      <c r="AB1217" s="21">
        <v>0.28714716599459866</v>
      </c>
      <c r="AC1217" s="21">
        <f t="shared" si="104"/>
        <v>1.4357358299729934E-2</v>
      </c>
      <c r="AD1217">
        <v>0.16135500404387759</v>
      </c>
      <c r="AH1217" s="12"/>
      <c r="AI1217" s="12"/>
      <c r="AR1217" s="12"/>
      <c r="AS1217" s="12"/>
    </row>
    <row r="1218" spans="7:45" x14ac:dyDescent="0.2">
      <c r="G1218" s="21">
        <v>2.4388999999999998</v>
      </c>
      <c r="H1218" s="21">
        <v>9.1598955443086702E-2</v>
      </c>
      <c r="I1218" s="21">
        <f t="shared" si="102"/>
        <v>4.5799477721543353E-3</v>
      </c>
      <c r="J1218" s="21">
        <v>1.2352853921260462E-2</v>
      </c>
      <c r="Q1218" s="21">
        <v>30.146699999999999</v>
      </c>
      <c r="R1218" s="21">
        <v>0.2434823892616837</v>
      </c>
      <c r="S1218" s="21">
        <f t="shared" si="103"/>
        <v>1.2174119463084186E-2</v>
      </c>
      <c r="T1218" s="21">
        <v>0.1898642067373407</v>
      </c>
      <c r="AA1218" s="21">
        <v>44.417450000000002</v>
      </c>
      <c r="AB1218" s="21">
        <v>0.28744624255716289</v>
      </c>
      <c r="AC1218" s="21">
        <f t="shared" si="104"/>
        <v>1.4372312127858146E-2</v>
      </c>
      <c r="AD1218">
        <v>0.18941746099554807</v>
      </c>
      <c r="AH1218" s="12"/>
      <c r="AI1218" s="12"/>
      <c r="AR1218" s="12"/>
      <c r="AS1218" s="12"/>
    </row>
    <row r="1219" spans="7:45" x14ac:dyDescent="0.2">
      <c r="G1219" s="21">
        <v>2.4167999999999998</v>
      </c>
      <c r="H1219" s="21">
        <v>9.1699851053460346E-2</v>
      </c>
      <c r="I1219" s="21">
        <f t="shared" si="102"/>
        <v>4.5849925526730171E-3</v>
      </c>
      <c r="J1219" s="21">
        <v>1.2604086638864418E-2</v>
      </c>
      <c r="Q1219" s="21">
        <v>30.340499999999999</v>
      </c>
      <c r="R1219" s="21">
        <v>0.2437759546572365</v>
      </c>
      <c r="S1219" s="21">
        <f t="shared" si="103"/>
        <v>1.2188797732861826E-2</v>
      </c>
      <c r="T1219" s="21">
        <v>0.20344795894773618</v>
      </c>
      <c r="AA1219" s="21">
        <v>44.573929999999997</v>
      </c>
      <c r="AB1219" s="21">
        <v>0.28774801767387853</v>
      </c>
      <c r="AC1219" s="21">
        <f t="shared" si="104"/>
        <v>1.4387400883693927E-2</v>
      </c>
      <c r="AD1219">
        <v>0.23745897361439003</v>
      </c>
      <c r="AH1219" s="12"/>
      <c r="AI1219" s="12"/>
      <c r="AR1219" s="12"/>
      <c r="AS1219" s="12"/>
    </row>
    <row r="1220" spans="7:45" x14ac:dyDescent="0.2">
      <c r="G1220" s="21">
        <v>2.4253</v>
      </c>
      <c r="H1220" s="21">
        <v>9.180092358610302E-2</v>
      </c>
      <c r="I1220" s="21">
        <f t="shared" si="102"/>
        <v>4.590046179305151E-3</v>
      </c>
      <c r="J1220" s="21">
        <v>1.1283040370396602E-2</v>
      </c>
      <c r="Q1220" s="21">
        <v>30.456399999999999</v>
      </c>
      <c r="R1220" s="21">
        <v>0.24407167801855964</v>
      </c>
      <c r="S1220" s="21">
        <f t="shared" si="103"/>
        <v>1.2203583900927982E-2</v>
      </c>
      <c r="T1220" s="21">
        <v>0.16842462112173531</v>
      </c>
      <c r="AA1220" s="21">
        <v>44.766620000000003</v>
      </c>
      <c r="AB1220" s="21">
        <v>0.28805544793310867</v>
      </c>
      <c r="AC1220" s="21">
        <f t="shared" si="104"/>
        <v>1.4402772396655434E-2</v>
      </c>
      <c r="AD1220">
        <v>0.28192824134875222</v>
      </c>
      <c r="AH1220" s="12"/>
      <c r="AI1220" s="12"/>
      <c r="AR1220" s="12"/>
      <c r="AS1220" s="12"/>
    </row>
    <row r="1221" spans="7:45" x14ac:dyDescent="0.2">
      <c r="G1221" s="21">
        <v>2.4163999999999999</v>
      </c>
      <c r="H1221" s="21">
        <v>9.1902752122066375E-2</v>
      </c>
      <c r="I1221" s="21">
        <f t="shared" si="102"/>
        <v>4.5951376061033186E-3</v>
      </c>
      <c r="J1221" s="21">
        <v>6.9243772283144262E-3</v>
      </c>
      <c r="Q1221" s="21">
        <v>30.5259</v>
      </c>
      <c r="R1221" s="21">
        <v>0.24436955245780179</v>
      </c>
      <c r="S1221" s="21">
        <f t="shared" si="103"/>
        <v>1.221847762289009E-2</v>
      </c>
      <c r="T1221" s="21">
        <v>0.11168901915586962</v>
      </c>
      <c r="AA1221" s="21">
        <v>44.907179999999997</v>
      </c>
      <c r="AB1221" s="21">
        <v>0.2883616512622269</v>
      </c>
      <c r="AC1221" s="21">
        <f t="shared" si="104"/>
        <v>1.4418082563111346E-2</v>
      </c>
      <c r="AD1221">
        <v>0.28672619494911999</v>
      </c>
      <c r="AH1221" s="12"/>
      <c r="AI1221" s="12"/>
      <c r="AR1221" s="12"/>
      <c r="AS1221" s="12"/>
    </row>
    <row r="1222" spans="7:45" x14ac:dyDescent="0.2">
      <c r="G1222" s="21">
        <v>2.4095</v>
      </c>
      <c r="H1222" s="21">
        <v>9.2005337024931647E-2</v>
      </c>
      <c r="I1222" s="21">
        <f t="shared" si="102"/>
        <v>4.6002668512465823E-3</v>
      </c>
      <c r="J1222" s="21">
        <v>1.0385229896347933E-2</v>
      </c>
      <c r="Q1222" s="21">
        <v>30.5642</v>
      </c>
      <c r="R1222" s="21">
        <v>0.24466957088034785</v>
      </c>
      <c r="S1222" s="21">
        <f t="shared" si="103"/>
        <v>1.2233478544017393E-2</v>
      </c>
      <c r="T1222" s="21">
        <v>0.12565708495743527</v>
      </c>
      <c r="AA1222" s="21">
        <v>45.139830000000003</v>
      </c>
      <c r="AB1222" s="21">
        <v>0.28867056130996366</v>
      </c>
      <c r="AC1222" s="21">
        <f t="shared" si="104"/>
        <v>1.4433528065498184E-2</v>
      </c>
      <c r="AD1222">
        <v>0.27069817374707261</v>
      </c>
      <c r="AH1222" s="12"/>
      <c r="AI1222" s="12"/>
      <c r="AR1222" s="12"/>
      <c r="AS1222" s="12"/>
    </row>
    <row r="1223" spans="7:45" x14ac:dyDescent="0.2">
      <c r="G1223" s="21">
        <v>2.4079000000000002</v>
      </c>
      <c r="H1223" s="21">
        <v>9.2108678990170265E-2</v>
      </c>
      <c r="I1223" s="21">
        <f t="shared" si="102"/>
        <v>4.6054339495085134E-3</v>
      </c>
      <c r="J1223" s="21">
        <v>2.0662211885468504E-2</v>
      </c>
      <c r="Q1223" s="21">
        <v>30.633600000000001</v>
      </c>
      <c r="R1223" s="21">
        <v>0.24497172598256606</v>
      </c>
      <c r="S1223" s="21">
        <f t="shared" si="103"/>
        <v>1.2248586299128304E-2</v>
      </c>
      <c r="T1223" s="21">
        <v>0.13179490506085548</v>
      </c>
      <c r="AA1223" s="21">
        <v>45.291930000000001</v>
      </c>
      <c r="AB1223" s="21">
        <v>0.2889816906148468</v>
      </c>
      <c r="AC1223" s="21">
        <f t="shared" si="104"/>
        <v>1.444908453074234E-2</v>
      </c>
      <c r="AD1223">
        <v>0.25492392135694247</v>
      </c>
      <c r="AH1223" s="12"/>
      <c r="AI1223" s="12"/>
      <c r="AR1223" s="12"/>
      <c r="AS1223" s="12"/>
    </row>
    <row r="1224" spans="7:45" x14ac:dyDescent="0.2">
      <c r="G1224" s="21">
        <v>2.4321999999999999</v>
      </c>
      <c r="H1224" s="21">
        <v>9.2212778271304446E-2</v>
      </c>
      <c r="I1224" s="21">
        <f t="shared" ref="I1224:I1287" si="105">0.05*H1224</f>
        <v>4.6106389135652228E-3</v>
      </c>
      <c r="J1224" s="21">
        <v>2.4209564225735135E-2</v>
      </c>
      <c r="Q1224" s="21">
        <v>30.7867</v>
      </c>
      <c r="R1224" s="21">
        <v>0.24527601024959134</v>
      </c>
      <c r="S1224" s="21">
        <f t="shared" ref="S1224:S1287" si="106">0.05*R1224</f>
        <v>1.2263800512479568E-2</v>
      </c>
      <c r="T1224" s="21">
        <v>0.12824397451732347</v>
      </c>
      <c r="AA1224" s="21">
        <v>45.426450000000003</v>
      </c>
      <c r="AB1224" s="21">
        <v>0.28929800934086558</v>
      </c>
      <c r="AC1224" s="21">
        <f t="shared" ref="AC1224:AC1287" si="107">0.05*AB1224</f>
        <v>1.446490046704328E-2</v>
      </c>
      <c r="AD1224">
        <v>0.21778381556029305</v>
      </c>
      <c r="AH1224" s="12"/>
      <c r="AI1224" s="12"/>
      <c r="AR1224" s="12"/>
      <c r="AS1224" s="12"/>
    </row>
    <row r="1225" spans="7:45" x14ac:dyDescent="0.2">
      <c r="G1225" s="21">
        <v>2.4573999999999998</v>
      </c>
      <c r="H1225" s="21">
        <v>9.2317635565228429E-2</v>
      </c>
      <c r="I1225" s="21">
        <f t="shared" si="105"/>
        <v>4.615881778261422E-3</v>
      </c>
      <c r="J1225" s="21">
        <v>2.0936881334143238E-2</v>
      </c>
      <c r="Q1225" s="21">
        <v>30.820499999999999</v>
      </c>
      <c r="R1225" s="21">
        <v>0.24558241595314609</v>
      </c>
      <c r="S1225" s="21">
        <f t="shared" si="106"/>
        <v>1.2279120797657306E-2</v>
      </c>
      <c r="T1225" s="21">
        <v>0.11179244160496676</v>
      </c>
      <c r="AA1225" s="21">
        <v>45.56409</v>
      </c>
      <c r="AB1225" s="21">
        <v>0.28961358868869219</v>
      </c>
      <c r="AC1225" s="21">
        <f t="shared" si="107"/>
        <v>1.448067943443461E-2</v>
      </c>
      <c r="AD1225">
        <v>0.20058852738878102</v>
      </c>
      <c r="AH1225" s="12"/>
      <c r="AI1225" s="12"/>
      <c r="AR1225" s="12"/>
      <c r="AS1225" s="12"/>
    </row>
    <row r="1226" spans="7:45" x14ac:dyDescent="0.2">
      <c r="G1226" s="21">
        <v>2.4567999999999999</v>
      </c>
      <c r="H1226" s="21">
        <v>9.2422674239766758E-2</v>
      </c>
      <c r="I1226" s="21">
        <f t="shared" si="105"/>
        <v>4.6211337119883384E-3</v>
      </c>
      <c r="J1226" s="21">
        <v>1.1389337118550861E-2</v>
      </c>
      <c r="Q1226" s="21">
        <v>30.8629</v>
      </c>
      <c r="R1226" s="21">
        <v>0.2458909351494046</v>
      </c>
      <c r="S1226" s="21">
        <f t="shared" si="106"/>
        <v>1.2294546757470231E-2</v>
      </c>
      <c r="T1226" s="21">
        <v>0.10157375645313076</v>
      </c>
      <c r="AA1226" s="21">
        <v>45.692140000000002</v>
      </c>
      <c r="AB1226" s="21">
        <v>0.28993188532783831</v>
      </c>
      <c r="AC1226" s="21">
        <f t="shared" si="107"/>
        <v>1.4496594266391917E-2</v>
      </c>
      <c r="AD1226">
        <v>0.21204157450839689</v>
      </c>
      <c r="AH1226" s="12"/>
      <c r="AI1226" s="12"/>
      <c r="AR1226" s="12"/>
      <c r="AS1226" s="12"/>
    </row>
    <row r="1227" spans="7:45" x14ac:dyDescent="0.2">
      <c r="G1227" s="21">
        <v>2.4489000000000001</v>
      </c>
      <c r="H1227" s="21">
        <v>9.2528472114428995E-2</v>
      </c>
      <c r="I1227" s="21">
        <f t="shared" si="105"/>
        <v>4.6264236057214497E-3</v>
      </c>
      <c r="J1227" s="21">
        <v>4.3142786187264116E-3</v>
      </c>
      <c r="Q1227" s="21">
        <v>30.9343</v>
      </c>
      <c r="R1227" s="21">
        <v>0.24620155967689236</v>
      </c>
      <c r="S1227" s="21">
        <f t="shared" si="106"/>
        <v>1.2310077983844619E-2</v>
      </c>
      <c r="T1227" s="21">
        <v>0.13388536887950045</v>
      </c>
      <c r="AA1227" s="21">
        <v>45.792349999999999</v>
      </c>
      <c r="AB1227" s="21">
        <v>0.29025192189482907</v>
      </c>
      <c r="AC1227" s="21">
        <f t="shared" si="107"/>
        <v>1.4512596094741453E-2</v>
      </c>
      <c r="AD1227">
        <v>0.25870317508681689</v>
      </c>
      <c r="AH1227" s="12"/>
      <c r="AI1227" s="12"/>
      <c r="AR1227" s="12"/>
      <c r="AS1227" s="12"/>
    </row>
    <row r="1228" spans="7:45" x14ac:dyDescent="0.2">
      <c r="G1228" s="21">
        <v>2.4603000000000002</v>
      </c>
      <c r="H1228" s="21">
        <v>9.2635606651519667E-2</v>
      </c>
      <c r="I1228" s="21">
        <f t="shared" si="105"/>
        <v>4.6317803325759835E-3</v>
      </c>
      <c r="J1228" s="21">
        <v>1.3614220506514446E-2</v>
      </c>
      <c r="Q1228" s="21">
        <v>31.041899999999998</v>
      </c>
      <c r="R1228" s="21">
        <v>0.2465142811544315</v>
      </c>
      <c r="S1228" s="21">
        <f t="shared" si="106"/>
        <v>1.2325714057721576E-2</v>
      </c>
      <c r="T1228" s="21">
        <v>0.21153190775861747</v>
      </c>
      <c r="AA1228" s="21">
        <v>45.979930000000003</v>
      </c>
      <c r="AB1228" s="21">
        <v>0.29057766233527643</v>
      </c>
      <c r="AC1228" s="21">
        <f t="shared" si="107"/>
        <v>1.4528883116763822E-2</v>
      </c>
      <c r="AD1228">
        <v>0.27135761223890426</v>
      </c>
      <c r="AH1228" s="12"/>
      <c r="AI1228" s="12"/>
      <c r="AR1228" s="12"/>
      <c r="AS1228" s="12"/>
    </row>
    <row r="1229" spans="7:45" x14ac:dyDescent="0.2">
      <c r="G1229" s="21">
        <v>2.4539</v>
      </c>
      <c r="H1229" s="21">
        <v>9.2742347928755908E-2</v>
      </c>
      <c r="I1229" s="21">
        <f t="shared" si="105"/>
        <v>4.6371173964377954E-3</v>
      </c>
      <c r="J1229" s="21">
        <v>1.3911757617209978E-2</v>
      </c>
      <c r="Q1229" s="21">
        <v>31.148299999999999</v>
      </c>
      <c r="R1229" s="21">
        <v>0.2468290909791275</v>
      </c>
      <c r="S1229" s="21">
        <f t="shared" si="106"/>
        <v>1.2341454548956375E-2</v>
      </c>
      <c r="T1229" s="21">
        <v>0.21067071937030152</v>
      </c>
      <c r="AA1229" s="21">
        <v>46.225290000000001</v>
      </c>
      <c r="AB1229" s="21">
        <v>0.29090265997214854</v>
      </c>
      <c r="AC1229" s="21">
        <f t="shared" si="107"/>
        <v>1.4545132998607428E-2</v>
      </c>
      <c r="AD1229">
        <v>0.29225842482296249</v>
      </c>
      <c r="AH1229" s="12"/>
      <c r="AI1229" s="12"/>
      <c r="AR1229" s="12"/>
      <c r="AS1229" s="12"/>
    </row>
    <row r="1230" spans="7:45" x14ac:dyDescent="0.2">
      <c r="G1230" s="21">
        <v>2.4260000000000002</v>
      </c>
      <c r="H1230" s="21">
        <v>9.2850426712937445E-2</v>
      </c>
      <c r="I1230" s="21">
        <f t="shared" si="105"/>
        <v>4.6425213356468724E-3</v>
      </c>
      <c r="J1230" s="21">
        <v>1.3767171096488914E-2</v>
      </c>
      <c r="Q1230" s="21">
        <v>31.403300000000002</v>
      </c>
      <c r="R1230" s="21">
        <v>0.24714598032439872</v>
      </c>
      <c r="S1230" s="21">
        <f t="shared" si="106"/>
        <v>1.2357299016219937E-2</v>
      </c>
      <c r="T1230" s="21">
        <v>0.20401327162711824</v>
      </c>
      <c r="AA1230" s="21">
        <v>46.324849999999998</v>
      </c>
      <c r="AB1230" s="21">
        <v>0.29122989525528475</v>
      </c>
      <c r="AC1230" s="21">
        <f t="shared" si="107"/>
        <v>1.4561494762764238E-2</v>
      </c>
      <c r="AD1230">
        <v>0.26086907639656831</v>
      </c>
      <c r="AH1230" s="12"/>
      <c r="AI1230" s="12"/>
      <c r="AR1230" s="12"/>
      <c r="AS1230" s="12"/>
    </row>
    <row r="1231" spans="7:45" x14ac:dyDescent="0.2">
      <c r="G1231" s="21">
        <v>2.4358</v>
      </c>
      <c r="H1231" s="21">
        <v>9.2959266944246888E-2</v>
      </c>
      <c r="I1231" s="21">
        <f t="shared" si="105"/>
        <v>4.6479633472123446E-3</v>
      </c>
      <c r="J1231" s="21">
        <v>3.3186940202435011E-2</v>
      </c>
      <c r="Q1231" s="21">
        <v>31.397600000000001</v>
      </c>
      <c r="R1231" s="21">
        <v>0.24746494013805392</v>
      </c>
      <c r="S1231" s="21">
        <f t="shared" si="106"/>
        <v>1.2373247006902698E-2</v>
      </c>
      <c r="T1231" s="21">
        <v>0.18716967435992446</v>
      </c>
      <c r="AA1231" s="21">
        <v>46.538649999999997</v>
      </c>
      <c r="AB1231" s="21">
        <v>0.29156035033839811</v>
      </c>
      <c r="AC1231" s="21">
        <f t="shared" si="107"/>
        <v>1.4578017516919907E-2</v>
      </c>
      <c r="AD1231">
        <v>0.23187942843210435</v>
      </c>
      <c r="AH1231" s="12"/>
      <c r="AI1231" s="12"/>
      <c r="AR1231" s="12"/>
      <c r="AS1231" s="12"/>
    </row>
    <row r="1232" spans="7:45" x14ac:dyDescent="0.2">
      <c r="G1232" s="21">
        <v>2.4420000000000002</v>
      </c>
      <c r="H1232" s="21">
        <v>9.3068292917408549E-2</v>
      </c>
      <c r="I1232" s="21">
        <f t="shared" si="105"/>
        <v>4.6534146458704273E-3</v>
      </c>
      <c r="J1232" s="21">
        <v>3.3279918870093371E-2</v>
      </c>
      <c r="Q1232" s="21">
        <v>31.538399999999999</v>
      </c>
      <c r="R1232" s="21">
        <v>0.24778596114041143</v>
      </c>
      <c r="S1232" s="21">
        <f t="shared" si="106"/>
        <v>1.2389298057020572E-2</v>
      </c>
      <c r="T1232" s="21">
        <v>0.14276990929464084</v>
      </c>
      <c r="AA1232" s="21">
        <v>46.639539999999997</v>
      </c>
      <c r="AB1232" s="21">
        <v>0.29189555397109301</v>
      </c>
      <c r="AC1232" s="21">
        <f t="shared" si="107"/>
        <v>1.4594777698554651E-2</v>
      </c>
      <c r="AD1232">
        <v>0.2575301393429516</v>
      </c>
      <c r="AH1232" s="12"/>
      <c r="AI1232" s="12"/>
      <c r="AR1232" s="12"/>
      <c r="AS1232" s="12"/>
    </row>
    <row r="1233" spans="7:45" x14ac:dyDescent="0.2">
      <c r="G1233" s="21">
        <v>2.5101</v>
      </c>
      <c r="H1233" s="21">
        <v>9.3178081418737971E-2</v>
      </c>
      <c r="I1233" s="21">
        <f t="shared" si="105"/>
        <v>4.6589040709368989E-3</v>
      </c>
      <c r="J1233" s="21">
        <v>2.9855267541926297E-2</v>
      </c>
      <c r="Q1233" s="21">
        <v>31.647500000000001</v>
      </c>
      <c r="R1233" s="21">
        <v>0.24810903382247146</v>
      </c>
      <c r="S1233" s="21">
        <f t="shared" si="106"/>
        <v>1.2405451691123573E-2</v>
      </c>
      <c r="T1233" s="21">
        <v>0.18139527832884716</v>
      </c>
      <c r="AA1233" s="21">
        <v>46.796799999999998</v>
      </c>
      <c r="AB1233" s="21">
        <v>0.29223001060112419</v>
      </c>
      <c r="AC1233" s="21">
        <f t="shared" si="107"/>
        <v>1.461150053005621E-2</v>
      </c>
      <c r="AD1233">
        <v>0.24411193416136182</v>
      </c>
      <c r="AH1233" s="12"/>
      <c r="AI1233" s="12"/>
      <c r="AR1233" s="12"/>
      <c r="AS1233" s="12"/>
    </row>
    <row r="1234" spans="7:45" x14ac:dyDescent="0.2">
      <c r="G1234" s="21">
        <v>2.4479000000000002</v>
      </c>
      <c r="H1234" s="21">
        <v>9.3288633266904106E-2</v>
      </c>
      <c r="I1234" s="21">
        <f t="shared" si="105"/>
        <v>4.6644316633452053E-3</v>
      </c>
      <c r="J1234" s="21">
        <v>2.7782494488436379E-2</v>
      </c>
      <c r="Q1234" s="21">
        <v>31.716100000000001</v>
      </c>
      <c r="R1234" s="21">
        <v>0.24843414844412987</v>
      </c>
      <c r="S1234" s="21">
        <f t="shared" si="106"/>
        <v>1.2421707422206494E-2</v>
      </c>
      <c r="T1234" s="21">
        <v>0.19717152938494861</v>
      </c>
      <c r="AA1234" s="21">
        <v>47.005119999999998</v>
      </c>
      <c r="AB1234" s="21">
        <v>0.29256720454564106</v>
      </c>
      <c r="AC1234" s="21">
        <f t="shared" si="107"/>
        <v>1.4628360227282054E-2</v>
      </c>
      <c r="AD1234">
        <v>0.27024440175515463</v>
      </c>
      <c r="AH1234" s="12"/>
      <c r="AI1234" s="12"/>
      <c r="AR1234" s="12"/>
      <c r="AS1234" s="12"/>
    </row>
    <row r="1235" spans="7:45" x14ac:dyDescent="0.2">
      <c r="G1235" s="21">
        <v>2.4611000000000001</v>
      </c>
      <c r="H1235" s="21">
        <v>9.3399948720120335E-2</v>
      </c>
      <c r="I1235" s="21">
        <f t="shared" si="105"/>
        <v>4.6699974360060173E-3</v>
      </c>
      <c r="J1235" s="21">
        <v>2.5890867115645231E-2</v>
      </c>
      <c r="Q1235" s="21">
        <v>31.878299999999999</v>
      </c>
      <c r="R1235" s="21">
        <v>0.24876129503244823</v>
      </c>
      <c r="S1235" s="21">
        <f t="shared" si="106"/>
        <v>1.2438064751622412E-2</v>
      </c>
      <c r="T1235" s="21">
        <v>0.16847652655488737</v>
      </c>
      <c r="AA1235" s="21">
        <v>47.123040000000003</v>
      </c>
      <c r="AB1235" s="21">
        <v>0.29290713814246289</v>
      </c>
      <c r="AC1235" s="21">
        <f t="shared" si="107"/>
        <v>1.4645356907123146E-2</v>
      </c>
      <c r="AD1235">
        <v>0.27834448027579256</v>
      </c>
      <c r="AH1235" s="12"/>
      <c r="AI1235" s="12"/>
      <c r="AR1235" s="12"/>
      <c r="AS1235" s="12"/>
    </row>
    <row r="1236" spans="7:45" x14ac:dyDescent="0.2">
      <c r="G1236" s="21">
        <v>2.4487999999999999</v>
      </c>
      <c r="H1236" s="21">
        <v>9.3512028374901274E-2</v>
      </c>
      <c r="I1236" s="21">
        <f t="shared" si="105"/>
        <v>4.6756014187450635E-3</v>
      </c>
      <c r="J1236" s="21">
        <v>8.743168761953482E-3</v>
      </c>
      <c r="Q1236" s="21">
        <v>32.039099999999998</v>
      </c>
      <c r="R1236" s="21">
        <v>0.24909046337996979</v>
      </c>
      <c r="S1236" s="21">
        <f t="shared" si="106"/>
        <v>1.2454523168998491E-2</v>
      </c>
      <c r="T1236" s="21">
        <v>0.16850703842866574</v>
      </c>
      <c r="AA1236" s="21">
        <v>47.328670000000002</v>
      </c>
      <c r="AB1236" s="21">
        <v>0.29324883443099653</v>
      </c>
      <c r="AC1236" s="21">
        <f t="shared" si="107"/>
        <v>1.4662441721549827E-2</v>
      </c>
      <c r="AD1236">
        <v>0.26413936808056437</v>
      </c>
      <c r="AH1236" s="12"/>
      <c r="AI1236" s="12"/>
      <c r="AR1236" s="12"/>
      <c r="AS1236" s="12"/>
    </row>
    <row r="1237" spans="7:45" x14ac:dyDescent="0.2">
      <c r="G1237" s="21">
        <v>2.4561999999999999</v>
      </c>
      <c r="H1237" s="21">
        <v>9.3624297612728641E-2</v>
      </c>
      <c r="I1237" s="21">
        <f t="shared" si="105"/>
        <v>4.6812148806364322E-3</v>
      </c>
      <c r="J1237" s="21">
        <v>1.5728413778890771E-2</v>
      </c>
      <c r="Q1237" s="21">
        <v>31.984500000000001</v>
      </c>
      <c r="R1237" s="21">
        <v>0.249421643043089</v>
      </c>
      <c r="S1237" s="21">
        <f t="shared" si="106"/>
        <v>1.247108215215445E-2</v>
      </c>
      <c r="T1237" s="21">
        <v>0.19261223221799961</v>
      </c>
      <c r="AA1237" s="21">
        <v>47.512720000000002</v>
      </c>
      <c r="AB1237" s="21">
        <v>0.29359579978451866</v>
      </c>
      <c r="AC1237" s="21">
        <f t="shared" si="107"/>
        <v>1.4679789989225934E-2</v>
      </c>
      <c r="AD1237">
        <v>0.30508224912308257</v>
      </c>
      <c r="AH1237" s="12"/>
      <c r="AI1237" s="12"/>
      <c r="AR1237" s="12"/>
      <c r="AS1237" s="12"/>
    </row>
    <row r="1238" spans="7:45" x14ac:dyDescent="0.2">
      <c r="G1238" s="21">
        <v>2.4687999999999999</v>
      </c>
      <c r="H1238" s="21">
        <v>9.3737907411859944E-2</v>
      </c>
      <c r="I1238" s="21">
        <f t="shared" si="105"/>
        <v>4.6868953705929972E-3</v>
      </c>
      <c r="J1238" s="21">
        <v>1.6664543198059777E-2</v>
      </c>
      <c r="Q1238" s="21">
        <v>32.1616</v>
      </c>
      <c r="R1238" s="21">
        <v>0.24975482334047394</v>
      </c>
      <c r="S1238" s="21">
        <f t="shared" si="106"/>
        <v>1.2487741167023697E-2</v>
      </c>
      <c r="T1238" s="21">
        <v>0.206509786693029</v>
      </c>
      <c r="AA1238" s="21">
        <v>47.642409999999998</v>
      </c>
      <c r="AB1238" s="21">
        <v>0.2939425013825181</v>
      </c>
      <c r="AC1238" s="21">
        <f t="shared" si="107"/>
        <v>1.4697125069125905E-2</v>
      </c>
      <c r="AD1238">
        <v>0.29527301612236717</v>
      </c>
      <c r="AH1238" s="12"/>
      <c r="AI1238" s="12"/>
      <c r="AR1238" s="12"/>
      <c r="AS1238" s="12"/>
    </row>
    <row r="1239" spans="7:45" x14ac:dyDescent="0.2">
      <c r="G1239" s="21">
        <v>2.4899</v>
      </c>
      <c r="H1239" s="21">
        <v>9.3851708110156334E-2</v>
      </c>
      <c r="I1239" s="21">
        <f t="shared" si="105"/>
        <v>4.6925854055078174E-3</v>
      </c>
      <c r="J1239" s="21">
        <v>2.5609900429326076E-2</v>
      </c>
      <c r="Q1239" s="21">
        <v>32.381100000000004</v>
      </c>
      <c r="R1239" s="21">
        <v>0.25008999335154347</v>
      </c>
      <c r="S1239" s="21">
        <f t="shared" si="106"/>
        <v>1.2504499667577175E-2</v>
      </c>
      <c r="T1239" s="21">
        <v>0.23857657680501651</v>
      </c>
      <c r="AA1239" s="21">
        <v>47.924979999999998</v>
      </c>
      <c r="AB1239" s="21">
        <v>0.29429244152752471</v>
      </c>
      <c r="AC1239" s="21">
        <f t="shared" si="107"/>
        <v>1.4714622076376235E-2</v>
      </c>
      <c r="AD1239">
        <v>0.28279025236029576</v>
      </c>
      <c r="AH1239" s="12"/>
      <c r="AI1239" s="12"/>
      <c r="AR1239" s="12"/>
      <c r="AS1239" s="12"/>
    </row>
    <row r="1240" spans="7:45" x14ac:dyDescent="0.2">
      <c r="G1240" s="21">
        <v>2.4527000000000001</v>
      </c>
      <c r="H1240" s="21">
        <v>9.3966850458900172E-2</v>
      </c>
      <c r="I1240" s="21">
        <f t="shared" si="105"/>
        <v>4.6983425229450088E-3</v>
      </c>
      <c r="J1240" s="21">
        <v>2.6422395803560258E-2</v>
      </c>
      <c r="Q1240" s="21">
        <v>32.453099999999999</v>
      </c>
      <c r="R1240" s="21">
        <v>0.25042714191499799</v>
      </c>
      <c r="S1240" s="21">
        <f t="shared" si="106"/>
        <v>1.25213570957499E-2</v>
      </c>
      <c r="T1240" s="21">
        <v>0.17545057138692843</v>
      </c>
      <c r="AA1240" s="21">
        <v>48.049570000000003</v>
      </c>
      <c r="AB1240" s="21">
        <v>0.2946436643279241</v>
      </c>
      <c r="AC1240" s="21">
        <f t="shared" si="107"/>
        <v>1.4732183216396206E-2</v>
      </c>
      <c r="AD1240">
        <v>0.28798791722917977</v>
      </c>
      <c r="AH1240" s="12"/>
      <c r="AI1240" s="12"/>
      <c r="AR1240" s="12"/>
      <c r="AS1240" s="12"/>
    </row>
    <row r="1241" spans="7:45" x14ac:dyDescent="0.2">
      <c r="G1241" s="21">
        <v>2.5139999999999998</v>
      </c>
      <c r="H1241" s="21">
        <v>9.4082185711013996E-2</v>
      </c>
      <c r="I1241" s="21">
        <f t="shared" si="105"/>
        <v>4.7041092855507E-3</v>
      </c>
      <c r="J1241" s="21">
        <v>2.4469225570091038E-2</v>
      </c>
      <c r="Q1241" s="21">
        <v>32.5824</v>
      </c>
      <c r="R1241" s="21">
        <v>0.25076625762740634</v>
      </c>
      <c r="S1241" s="21">
        <f t="shared" si="106"/>
        <v>1.2538312881370318E-2</v>
      </c>
      <c r="T1241" s="21">
        <v>0.14995853426864267</v>
      </c>
      <c r="AA1241" s="21">
        <v>48.194499999999998</v>
      </c>
      <c r="AB1241" s="21">
        <v>0.29499861963137586</v>
      </c>
      <c r="AC1241" s="21">
        <f t="shared" si="107"/>
        <v>1.4749930981568793E-2</v>
      </c>
      <c r="AD1241">
        <v>0.28805768115084185</v>
      </c>
      <c r="AH1241" s="12"/>
      <c r="AI1241" s="12"/>
      <c r="AR1241" s="12"/>
      <c r="AS1241" s="12"/>
    </row>
    <row r="1242" spans="7:45" x14ac:dyDescent="0.2">
      <c r="G1242" s="21">
        <v>2.5104000000000002</v>
      </c>
      <c r="H1242" s="21">
        <v>9.4197715099800461E-2</v>
      </c>
      <c r="I1242" s="21">
        <f t="shared" si="105"/>
        <v>4.7098857549900232E-3</v>
      </c>
      <c r="J1242" s="21">
        <v>2.4572179390522062E-2</v>
      </c>
      <c r="Q1242" s="21">
        <v>32.588099999999997</v>
      </c>
      <c r="R1242" s="21">
        <v>0.25110732884185299</v>
      </c>
      <c r="S1242" s="21">
        <f t="shared" si="106"/>
        <v>1.2555366442092651E-2</v>
      </c>
      <c r="T1242" s="21">
        <v>0.14241668792666135</v>
      </c>
      <c r="AA1242" s="21">
        <v>48.409550000000003</v>
      </c>
      <c r="AB1242" s="21">
        <v>0.29535486224418073</v>
      </c>
      <c r="AC1242" s="21">
        <f t="shared" si="107"/>
        <v>1.4767743112209037E-2</v>
      </c>
      <c r="AD1242">
        <v>0.33133272571540373</v>
      </c>
      <c r="AH1242" s="12"/>
      <c r="AI1242" s="12"/>
      <c r="AR1242" s="12"/>
      <c r="AS1242" s="12"/>
    </row>
    <row r="1243" spans="7:45" x14ac:dyDescent="0.2">
      <c r="G1243" s="21">
        <v>2.4971999999999999</v>
      </c>
      <c r="H1243" s="21">
        <v>9.4314014283178371E-2</v>
      </c>
      <c r="I1243" s="21">
        <f t="shared" si="105"/>
        <v>4.7157007141589193E-3</v>
      </c>
      <c r="J1243" s="21">
        <v>1.9532024984624637E-2</v>
      </c>
      <c r="Q1243" s="21">
        <v>32.7729</v>
      </c>
      <c r="R1243" s="21">
        <v>0.25145034366664076</v>
      </c>
      <c r="S1243" s="21">
        <f t="shared" si="106"/>
        <v>1.2572517183332039E-2</v>
      </c>
      <c r="T1243" s="21">
        <v>0.11759190873525341</v>
      </c>
      <c r="AA1243" s="21">
        <v>48.647089999999999</v>
      </c>
      <c r="AB1243" s="21">
        <v>0.2957143522193279</v>
      </c>
      <c r="AC1243" s="21">
        <f t="shared" si="107"/>
        <v>1.4785717610966396E-2</v>
      </c>
      <c r="AD1243">
        <v>0.33184622349817355</v>
      </c>
      <c r="AH1243" s="12"/>
      <c r="AI1243" s="12"/>
      <c r="AR1243" s="12"/>
      <c r="AS1243" s="12"/>
    </row>
    <row r="1244" spans="7:45" x14ac:dyDescent="0.2">
      <c r="G1244" s="21">
        <v>2.4998</v>
      </c>
      <c r="H1244" s="21">
        <v>9.4432232040546626E-2</v>
      </c>
      <c r="I1244" s="21">
        <f t="shared" si="105"/>
        <v>4.7216116020273313E-3</v>
      </c>
      <c r="J1244" s="21">
        <v>1.7126937846562145E-2</v>
      </c>
      <c r="Q1244" s="21">
        <v>32.790199999999999</v>
      </c>
      <c r="R1244" s="21">
        <v>0.25179528996405437</v>
      </c>
      <c r="S1244" s="21">
        <f t="shared" si="106"/>
        <v>1.2589764498202718E-2</v>
      </c>
      <c r="T1244" s="21">
        <v>0.13836011708581403</v>
      </c>
      <c r="AA1244" s="21">
        <v>48.867559999999997</v>
      </c>
      <c r="AB1244" s="21">
        <v>0.29607866475448241</v>
      </c>
      <c r="AC1244" s="21">
        <f t="shared" si="107"/>
        <v>1.4803933237724122E-2</v>
      </c>
      <c r="AD1244">
        <v>0.28673053503245682</v>
      </c>
      <c r="AH1244" s="12"/>
      <c r="AI1244" s="12"/>
      <c r="AR1244" s="12"/>
      <c r="AS1244" s="12"/>
    </row>
    <row r="1245" spans="7:45" x14ac:dyDescent="0.2">
      <c r="G1245" s="21">
        <v>2.4645999999999999</v>
      </c>
      <c r="H1245" s="21">
        <v>9.4550072892967352E-2</v>
      </c>
      <c r="I1245" s="21">
        <f t="shared" si="105"/>
        <v>4.7275036446483678E-3</v>
      </c>
      <c r="J1245" s="21">
        <v>2.5047954008261927E-2</v>
      </c>
      <c r="Q1245" s="21">
        <v>32.827500000000001</v>
      </c>
      <c r="R1245" s="21">
        <v>0.2521421553491851</v>
      </c>
      <c r="S1245" s="21">
        <f t="shared" si="106"/>
        <v>1.2607107767459255E-2</v>
      </c>
      <c r="T1245" s="21">
        <v>0.16065362741002814</v>
      </c>
      <c r="AA1245" s="21">
        <v>49.01155</v>
      </c>
      <c r="AB1245" s="21">
        <v>0.29644319158982946</v>
      </c>
      <c r="AC1245" s="21">
        <f t="shared" si="107"/>
        <v>1.4822159579491474E-2</v>
      </c>
      <c r="AD1245">
        <v>0.28942997040735241</v>
      </c>
      <c r="AH1245" s="12"/>
      <c r="AI1245" s="12"/>
      <c r="AR1245" s="12"/>
      <c r="AS1245" s="12"/>
    </row>
    <row r="1246" spans="7:45" x14ac:dyDescent="0.2">
      <c r="G1246" s="21">
        <v>2.4933999999999998</v>
      </c>
      <c r="H1246" s="21">
        <v>9.466868585170439E-2</v>
      </c>
      <c r="I1246" s="21">
        <f t="shared" si="105"/>
        <v>4.7334342925852198E-3</v>
      </c>
      <c r="J1246" s="21">
        <v>2.5255850807288295E-2</v>
      </c>
      <c r="Q1246" s="21">
        <v>32.974699999999999</v>
      </c>
      <c r="R1246" s="21">
        <v>0.25249092718881583</v>
      </c>
      <c r="S1246" s="21">
        <f t="shared" si="106"/>
        <v>1.2624546359440792E-2</v>
      </c>
      <c r="T1246" s="21">
        <v>0.2290812847004306</v>
      </c>
      <c r="AA1246" s="21">
        <v>49.123109999999997</v>
      </c>
      <c r="AB1246" s="21">
        <v>0.29680999343902181</v>
      </c>
      <c r="AC1246" s="21">
        <f t="shared" si="107"/>
        <v>1.4840499671951092E-2</v>
      </c>
      <c r="AD1246">
        <v>0.32037808503391885</v>
      </c>
      <c r="AH1246" s="12"/>
      <c r="AI1246" s="12"/>
      <c r="AR1246" s="12"/>
      <c r="AS1246" s="12"/>
    </row>
    <row r="1247" spans="7:45" x14ac:dyDescent="0.2">
      <c r="G1247" s="21">
        <v>2.5350000000000001</v>
      </c>
      <c r="H1247" s="21">
        <v>9.4788071999954218E-2</v>
      </c>
      <c r="I1247" s="21">
        <f t="shared" si="105"/>
        <v>4.7394035999977109E-3</v>
      </c>
      <c r="J1247" s="21">
        <v>2.7012182436819191E-2</v>
      </c>
      <c r="Q1247" s="21">
        <v>33.153500000000001</v>
      </c>
      <c r="R1247" s="21">
        <v>0.25284159260037142</v>
      </c>
      <c r="S1247" s="21">
        <f t="shared" si="106"/>
        <v>1.2642079630018573E-2</v>
      </c>
      <c r="T1247" s="21">
        <v>0.2286500273343513</v>
      </c>
      <c r="AA1247" s="21">
        <v>49.422780000000003</v>
      </c>
      <c r="AB1247" s="21">
        <v>0.29717907246604602</v>
      </c>
      <c r="AC1247" s="21">
        <f t="shared" si="107"/>
        <v>1.4858953623302302E-2</v>
      </c>
      <c r="AD1247">
        <v>0.34629371251872482</v>
      </c>
      <c r="AH1247" s="12"/>
      <c r="AI1247" s="12"/>
      <c r="AR1247" s="12"/>
      <c r="AS1247" s="12"/>
    </row>
    <row r="1248" spans="7:45" x14ac:dyDescent="0.2">
      <c r="G1248" s="21">
        <v>2.5055000000000001</v>
      </c>
      <c r="H1248" s="21">
        <v>9.4908232196464201E-2</v>
      </c>
      <c r="I1248" s="21">
        <f t="shared" si="105"/>
        <v>4.7454116098232108E-3</v>
      </c>
      <c r="J1248" s="21">
        <v>2.3687929415632771E-2</v>
      </c>
      <c r="Q1248" s="21">
        <v>33.336599999999997</v>
      </c>
      <c r="R1248" s="21">
        <v>0.25319413845093103</v>
      </c>
      <c r="S1248" s="21">
        <f t="shared" si="106"/>
        <v>1.2659706922546553E-2</v>
      </c>
      <c r="T1248" s="21">
        <v>0.23060378791338113</v>
      </c>
      <c r="AA1248" s="21">
        <v>49.65869</v>
      </c>
      <c r="AB1248" s="21">
        <v>0.29755043081170773</v>
      </c>
      <c r="AC1248" s="21">
        <f t="shared" si="107"/>
        <v>1.4877521540585387E-2</v>
      </c>
      <c r="AD1248">
        <v>0.34401899094381566</v>
      </c>
      <c r="AH1248" s="12"/>
      <c r="AI1248" s="12"/>
      <c r="AR1248" s="12"/>
      <c r="AS1248" s="12"/>
    </row>
    <row r="1249" spans="7:45" x14ac:dyDescent="0.2">
      <c r="G1249" s="21">
        <v>2.4782000000000002</v>
      </c>
      <c r="H1249" s="21">
        <v>9.502916707383853E-2</v>
      </c>
      <c r="I1249" s="21">
        <f t="shared" si="105"/>
        <v>4.7514583536919265E-3</v>
      </c>
      <c r="J1249" s="21">
        <v>2.2242684190537761E-2</v>
      </c>
      <c r="Q1249" s="21">
        <v>33.354199999999999</v>
      </c>
      <c r="R1249" s="21">
        <v>0.25354855135630699</v>
      </c>
      <c r="S1249" s="21">
        <f t="shared" si="106"/>
        <v>1.267742756781535E-2</v>
      </c>
      <c r="T1249" s="21">
        <v>0.1676996571254683</v>
      </c>
      <c r="AA1249" s="21">
        <v>49.830240000000003</v>
      </c>
      <c r="AB1249" s="21">
        <v>0.29792504897395033</v>
      </c>
      <c r="AC1249" s="21">
        <f t="shared" si="107"/>
        <v>1.4896252448697517E-2</v>
      </c>
      <c r="AD1249">
        <v>0.27406369172146738</v>
      </c>
      <c r="AH1249" s="12"/>
      <c r="AI1249" s="12"/>
      <c r="AR1249" s="12"/>
      <c r="AS1249" s="12"/>
    </row>
    <row r="1250" spans="7:45" x14ac:dyDescent="0.2">
      <c r="G1250" s="21">
        <v>2.5282</v>
      </c>
      <c r="H1250" s="21">
        <v>9.5150877613390777E-2</v>
      </c>
      <c r="I1250" s="21">
        <f t="shared" si="105"/>
        <v>4.7575438806695394E-3</v>
      </c>
      <c r="J1250" s="21">
        <v>1.9553644161638989E-2</v>
      </c>
      <c r="Q1250" s="21">
        <v>33.587899999999998</v>
      </c>
      <c r="R1250" s="21">
        <v>0.2539048176801888</v>
      </c>
      <c r="S1250" s="21">
        <f t="shared" si="106"/>
        <v>1.269524088400944E-2</v>
      </c>
      <c r="T1250" s="21">
        <v>0.13536400186164765</v>
      </c>
      <c r="AA1250" s="21">
        <v>49.997900000000001</v>
      </c>
      <c r="AB1250" s="21">
        <v>0.29830195052621405</v>
      </c>
      <c r="AC1250" s="21">
        <f t="shared" si="107"/>
        <v>1.4915097526310704E-2</v>
      </c>
      <c r="AD1250">
        <v>0.26599634634708685</v>
      </c>
      <c r="AH1250" s="12"/>
      <c r="AI1250" s="12"/>
      <c r="AR1250" s="12"/>
      <c r="AS1250" s="12"/>
    </row>
    <row r="1251" spans="7:45" x14ac:dyDescent="0.2">
      <c r="G1251" s="21">
        <v>2.5137</v>
      </c>
      <c r="H1251" s="21">
        <v>9.5272791956916375E-2</v>
      </c>
      <c r="I1251" s="21">
        <f t="shared" si="105"/>
        <v>4.7636395978458189E-3</v>
      </c>
      <c r="J1251" s="21">
        <v>1.952869683312225E-2</v>
      </c>
      <c r="Q1251" s="21">
        <v>33.505299999999998</v>
      </c>
      <c r="R1251" s="21">
        <v>0.25426292353335439</v>
      </c>
      <c r="S1251" s="21">
        <f t="shared" si="106"/>
        <v>1.271314617666772E-2</v>
      </c>
      <c r="T1251" s="21">
        <v>0.1201559528279813</v>
      </c>
      <c r="AA1251" s="21">
        <v>50.113379999999999</v>
      </c>
      <c r="AB1251" s="21">
        <v>0.29868162665964881</v>
      </c>
      <c r="AC1251" s="21">
        <f t="shared" si="107"/>
        <v>1.4934081332982442E-2</v>
      </c>
      <c r="AD1251">
        <v>0.3191887878356619</v>
      </c>
      <c r="AH1251" s="12"/>
      <c r="AI1251" s="12"/>
      <c r="AR1251" s="12"/>
      <c r="AS1251" s="12"/>
    </row>
    <row r="1252" spans="7:45" x14ac:dyDescent="0.2">
      <c r="G1252" s="21">
        <v>2.5224000000000002</v>
      </c>
      <c r="H1252" s="21">
        <v>9.5396056605609666E-2</v>
      </c>
      <c r="I1252" s="21">
        <f t="shared" si="105"/>
        <v>4.7698028302804833E-3</v>
      </c>
      <c r="J1252" s="21">
        <v>8.5186266498773981E-3</v>
      </c>
      <c r="Q1252" s="21">
        <v>33.6372</v>
      </c>
      <c r="R1252" s="21">
        <v>0.25462285477295143</v>
      </c>
      <c r="S1252" s="21">
        <f t="shared" si="106"/>
        <v>1.2731142738647573E-2</v>
      </c>
      <c r="T1252" s="21">
        <v>0.12928721127783641</v>
      </c>
      <c r="AA1252" s="21">
        <v>50.353929999999998</v>
      </c>
      <c r="AB1252" s="21">
        <v>0.29906310114777451</v>
      </c>
      <c r="AC1252" s="21">
        <f t="shared" si="107"/>
        <v>1.4953155057388727E-2</v>
      </c>
      <c r="AD1252">
        <v>0.36158034270408063</v>
      </c>
      <c r="AH1252" s="12"/>
      <c r="AI1252" s="12"/>
      <c r="AR1252" s="12"/>
      <c r="AS1252" s="12"/>
    </row>
    <row r="1253" spans="7:45" x14ac:dyDescent="0.2">
      <c r="G1253" s="21">
        <v>2.5059999999999998</v>
      </c>
      <c r="H1253" s="21">
        <v>9.5520099541991046E-2</v>
      </c>
      <c r="I1253" s="21">
        <f t="shared" si="105"/>
        <v>4.7760049770995527E-3</v>
      </c>
      <c r="J1253" s="21">
        <v>1.1034808562000535E-2</v>
      </c>
      <c r="Q1253" s="21">
        <v>33.642099999999999</v>
      </c>
      <c r="R1253" s="21">
        <v>0.254984597001845</v>
      </c>
      <c r="S1253" s="21">
        <f t="shared" si="106"/>
        <v>1.2749229850092251E-2</v>
      </c>
      <c r="T1253" s="21">
        <v>0.19565067595078825</v>
      </c>
      <c r="AA1253" s="21">
        <v>50.64658</v>
      </c>
      <c r="AB1253" s="21">
        <v>0.29944784326956214</v>
      </c>
      <c r="AC1253" s="21">
        <f t="shared" si="107"/>
        <v>1.4972392163478107E-2</v>
      </c>
      <c r="AD1253">
        <v>0.34867948254808556</v>
      </c>
      <c r="AH1253" s="12"/>
      <c r="AI1253" s="12"/>
      <c r="AR1253" s="12"/>
      <c r="AS1253" s="12"/>
    </row>
    <row r="1254" spans="7:45" x14ac:dyDescent="0.2">
      <c r="G1254" s="21">
        <v>2.5200999999999998</v>
      </c>
      <c r="H1254" s="21">
        <v>9.5643776965931404E-2</v>
      </c>
      <c r="I1254" s="21">
        <f t="shared" si="105"/>
        <v>4.7821888482965707E-3</v>
      </c>
      <c r="J1254" s="21">
        <v>2.8007320471619575E-2</v>
      </c>
      <c r="Q1254" s="21">
        <v>33.854799999999997</v>
      </c>
      <c r="R1254" s="21">
        <v>0.25534813556803859</v>
      </c>
      <c r="S1254" s="21">
        <f t="shared" si="106"/>
        <v>1.276740677840193E-2</v>
      </c>
      <c r="T1254" s="21">
        <v>0.23678416965667398</v>
      </c>
      <c r="AA1254" s="21">
        <v>50.865090000000002</v>
      </c>
      <c r="AB1254" s="21">
        <v>0.2998348767875848</v>
      </c>
      <c r="AC1254" s="21">
        <f t="shared" si="107"/>
        <v>1.4991743839379242E-2</v>
      </c>
      <c r="AD1254">
        <v>0.35868131812236953</v>
      </c>
      <c r="AH1254" s="12"/>
      <c r="AI1254" s="12"/>
      <c r="AR1254" s="12"/>
      <c r="AS1254" s="12"/>
    </row>
    <row r="1255" spans="7:45" x14ac:dyDescent="0.2">
      <c r="G1255" s="21">
        <v>2.4954000000000001</v>
      </c>
      <c r="H1255" s="21">
        <v>9.576937946899565E-2</v>
      </c>
      <c r="I1255" s="21">
        <f t="shared" si="105"/>
        <v>4.7884689734497832E-3</v>
      </c>
      <c r="J1255" s="21">
        <v>2.9965530197211612E-2</v>
      </c>
      <c r="Q1255" s="21">
        <v>33.996000000000002</v>
      </c>
      <c r="R1255" s="21">
        <v>0.25571345556416464</v>
      </c>
      <c r="S1255" s="21">
        <f t="shared" si="106"/>
        <v>1.2785672778208232E-2</v>
      </c>
      <c r="T1255" s="21">
        <v>0.22732555289716269</v>
      </c>
      <c r="AA1255" s="21">
        <v>50.94312</v>
      </c>
      <c r="AB1255" s="21">
        <v>0.30022420368094521</v>
      </c>
      <c r="AC1255" s="21">
        <f t="shared" si="107"/>
        <v>1.5011210184047261E-2</v>
      </c>
      <c r="AD1255">
        <v>0.36442555079192862</v>
      </c>
      <c r="AH1255" s="12"/>
      <c r="AI1255" s="12"/>
      <c r="AR1255" s="12"/>
      <c r="AS1255" s="12"/>
    </row>
    <row r="1256" spans="7:45" x14ac:dyDescent="0.2">
      <c r="G1256" s="21">
        <v>2.5686</v>
      </c>
      <c r="H1256" s="21">
        <v>9.5895190801040128E-2</v>
      </c>
      <c r="I1256" s="21">
        <f t="shared" si="105"/>
        <v>4.7947595400520066E-3</v>
      </c>
      <c r="J1256" s="21">
        <v>3.1052004766198248E-2</v>
      </c>
      <c r="Q1256" s="21">
        <v>34.189700000000002</v>
      </c>
      <c r="R1256" s="21">
        <v>0.25608054182704709</v>
      </c>
      <c r="S1256" s="21">
        <f t="shared" si="106"/>
        <v>1.2804027091352355E-2</v>
      </c>
      <c r="T1256" s="21">
        <v>0.15334762143574493</v>
      </c>
      <c r="AA1256" s="21">
        <v>51.32029</v>
      </c>
      <c r="AB1256" s="21">
        <v>0.30061940538433596</v>
      </c>
      <c r="AC1256" s="21">
        <f t="shared" si="107"/>
        <v>1.5030970269216799E-2</v>
      </c>
      <c r="AD1256">
        <v>0.35707840269330254</v>
      </c>
      <c r="AH1256" s="12"/>
      <c r="AI1256" s="12"/>
      <c r="AR1256" s="12"/>
      <c r="AS1256" s="12"/>
    </row>
    <row r="1257" spans="7:45" x14ac:dyDescent="0.2">
      <c r="G1257" s="21">
        <v>2.4986999999999999</v>
      </c>
      <c r="H1257" s="21">
        <v>9.6021784317998543E-2</v>
      </c>
      <c r="I1257" s="21">
        <f t="shared" si="105"/>
        <v>4.8010892158999278E-3</v>
      </c>
      <c r="J1257" s="21">
        <v>3.4272977693804198E-2</v>
      </c>
      <c r="Q1257" s="21">
        <v>34.162300000000002</v>
      </c>
      <c r="R1257" s="21">
        <v>0.25644937893733838</v>
      </c>
      <c r="S1257" s="21">
        <f t="shared" si="106"/>
        <v>1.282246894686692E-2</v>
      </c>
      <c r="T1257" s="21">
        <v>0.16082811632298663</v>
      </c>
      <c r="AA1257" s="21">
        <v>51.550960000000003</v>
      </c>
      <c r="AB1257" s="21">
        <v>0.30101479585203061</v>
      </c>
      <c r="AC1257" s="21">
        <f t="shared" si="107"/>
        <v>1.5050739792601532E-2</v>
      </c>
      <c r="AD1257">
        <v>0.40750437343665541</v>
      </c>
      <c r="AH1257" s="12"/>
      <c r="AI1257" s="12"/>
      <c r="AR1257" s="12"/>
      <c r="AS1257" s="12"/>
    </row>
    <row r="1258" spans="7:45" x14ac:dyDescent="0.2">
      <c r="G1258" s="21">
        <v>2.5440999999999998</v>
      </c>
      <c r="H1258" s="21">
        <v>9.6149160805673053E-2</v>
      </c>
      <c r="I1258" s="21">
        <f t="shared" si="105"/>
        <v>4.8074580402836528E-3</v>
      </c>
      <c r="J1258" s="21">
        <v>2.6966775854743968E-2</v>
      </c>
      <c r="Q1258" s="21">
        <v>34.212400000000002</v>
      </c>
      <c r="R1258" s="21">
        <v>0.25681995121923062</v>
      </c>
      <c r="S1258" s="21">
        <f t="shared" si="106"/>
        <v>1.2840997560961532E-2</v>
      </c>
      <c r="T1258" s="21">
        <v>0.18625268320214819</v>
      </c>
      <c r="AA1258" s="21">
        <v>51.667180000000002</v>
      </c>
      <c r="AB1258" s="21">
        <v>0.30141199642908156</v>
      </c>
      <c r="AC1258" s="21">
        <f t="shared" si="107"/>
        <v>1.5070599821454079E-2</v>
      </c>
      <c r="AD1258">
        <v>0.35947397592871794</v>
      </c>
      <c r="AH1258" s="12"/>
      <c r="AI1258" s="12"/>
      <c r="AR1258" s="12"/>
      <c r="AS1258" s="12"/>
    </row>
    <row r="1259" spans="7:45" x14ac:dyDescent="0.2">
      <c r="G1259" s="21">
        <v>2.5598000000000001</v>
      </c>
      <c r="H1259" s="21">
        <v>9.6276749777807452E-2</v>
      </c>
      <c r="I1259" s="21">
        <f t="shared" si="105"/>
        <v>4.8138374888903731E-3</v>
      </c>
      <c r="J1259" s="21">
        <v>2.5274849158798181E-2</v>
      </c>
      <c r="Q1259" s="21">
        <v>34.445300000000003</v>
      </c>
      <c r="R1259" s="21">
        <v>0.25719224274024055</v>
      </c>
      <c r="S1259" s="21">
        <f t="shared" si="106"/>
        <v>1.2859612137012028E-2</v>
      </c>
      <c r="T1259" s="21">
        <v>0.24617545165998772</v>
      </c>
      <c r="AA1259" s="21">
        <v>52.039790000000004</v>
      </c>
      <c r="AB1259" s="21">
        <v>0.30181149795162554</v>
      </c>
      <c r="AC1259" s="21">
        <f t="shared" si="107"/>
        <v>1.5090574897581277E-2</v>
      </c>
      <c r="AD1259">
        <v>0.41604072316300889</v>
      </c>
      <c r="AH1259" s="12"/>
      <c r="AI1259" s="12"/>
      <c r="AR1259" s="12"/>
      <c r="AS1259" s="12"/>
    </row>
    <row r="1260" spans="7:45" x14ac:dyDescent="0.2">
      <c r="G1260" s="21">
        <v>2.5459000000000001</v>
      </c>
      <c r="H1260" s="21">
        <v>9.6406266677923111E-2</v>
      </c>
      <c r="I1260" s="21">
        <f t="shared" si="105"/>
        <v>4.8203133338961561E-3</v>
      </c>
      <c r="J1260" s="21">
        <v>1.797937707485997E-2</v>
      </c>
      <c r="Q1260" s="21">
        <v>34.5839</v>
      </c>
      <c r="R1260" s="21">
        <v>0.25756623731107231</v>
      </c>
      <c r="S1260" s="21">
        <f t="shared" si="106"/>
        <v>1.2878311865553617E-2</v>
      </c>
      <c r="T1260" s="21">
        <v>0.21325481706165322</v>
      </c>
      <c r="AA1260" s="21">
        <v>52.199370000000002</v>
      </c>
      <c r="AB1260" s="21">
        <v>0.30221427990028532</v>
      </c>
      <c r="AC1260" s="21">
        <f t="shared" si="107"/>
        <v>1.5110713995014267E-2</v>
      </c>
      <c r="AD1260">
        <v>0.40128554019550577</v>
      </c>
      <c r="AH1260" s="12"/>
      <c r="AI1260" s="12"/>
      <c r="AR1260" s="12"/>
      <c r="AS1260" s="12"/>
    </row>
    <row r="1261" spans="7:45" x14ac:dyDescent="0.2">
      <c r="G1261" s="21">
        <v>2.5137</v>
      </c>
      <c r="H1261" s="21">
        <v>9.6535426478864234E-2</v>
      </c>
      <c r="I1261" s="21">
        <f t="shared" si="105"/>
        <v>4.8267713239432122E-3</v>
      </c>
      <c r="J1261" s="21">
        <v>2.5576551761330175E-2</v>
      </c>
      <c r="Q1261" s="21">
        <v>34.745399999999997</v>
      </c>
      <c r="R1261" s="21">
        <v>0.25794191848555476</v>
      </c>
      <c r="S1261" s="21">
        <f t="shared" si="106"/>
        <v>1.2897095924277738E-2</v>
      </c>
      <c r="T1261" s="21">
        <v>0.20864517008548145</v>
      </c>
      <c r="AA1261" s="21">
        <v>52.582180000000001</v>
      </c>
      <c r="AB1261" s="21">
        <v>0.30261936635955944</v>
      </c>
      <c r="AC1261" s="21">
        <f t="shared" si="107"/>
        <v>1.5130968317977972E-2</v>
      </c>
      <c r="AD1261">
        <v>0.34431464559324071</v>
      </c>
      <c r="AH1261" s="12"/>
      <c r="AI1261" s="12"/>
      <c r="AR1261" s="12"/>
      <c r="AS1261" s="12"/>
    </row>
    <row r="1262" spans="7:45" x14ac:dyDescent="0.2">
      <c r="G1262" s="21">
        <v>2.5266999999999999</v>
      </c>
      <c r="H1262" s="21">
        <v>9.6665373357430681E-2</v>
      </c>
      <c r="I1262" s="21">
        <f t="shared" si="105"/>
        <v>4.8332686678715341E-3</v>
      </c>
      <c r="J1262" s="21">
        <v>3.0454359293867948E-2</v>
      </c>
      <c r="Q1262" s="21">
        <v>34.687100000000001</v>
      </c>
      <c r="R1262" s="21">
        <v>0.2583192695606602</v>
      </c>
      <c r="S1262" s="21">
        <f t="shared" si="106"/>
        <v>1.2915963478033012E-2</v>
      </c>
      <c r="T1262" s="21">
        <v>0.21933739991164405</v>
      </c>
      <c r="AA1262" s="21">
        <v>52.637819999999998</v>
      </c>
      <c r="AB1262" s="21">
        <v>0.30302724788586266</v>
      </c>
      <c r="AC1262" s="21">
        <f t="shared" si="107"/>
        <v>1.5151362394293134E-2</v>
      </c>
      <c r="AD1262">
        <v>0.37631884008111982</v>
      </c>
      <c r="AH1262" s="12"/>
      <c r="AI1262" s="12"/>
      <c r="AR1262" s="12"/>
      <c r="AS1262" s="12"/>
    </row>
    <row r="1263" spans="7:45" x14ac:dyDescent="0.2">
      <c r="G1263" s="21">
        <v>2.5779000000000001</v>
      </c>
      <c r="H1263" s="21">
        <v>9.6796681664111428E-2</v>
      </c>
      <c r="I1263" s="21">
        <f t="shared" si="105"/>
        <v>4.8398340832055721E-3</v>
      </c>
      <c r="J1263" s="21">
        <v>3.3313961037378964E-2</v>
      </c>
      <c r="Q1263" s="21">
        <v>35.0062</v>
      </c>
      <c r="R1263" s="21">
        <v>0.25869826380829669</v>
      </c>
      <c r="S1263" s="21">
        <f t="shared" si="106"/>
        <v>1.2934913190414836E-2</v>
      </c>
      <c r="T1263" s="21">
        <v>0.24103671297128207</v>
      </c>
      <c r="AA1263" s="21">
        <v>52.888500000000001</v>
      </c>
      <c r="AB1263" s="21">
        <v>0.30343797404225964</v>
      </c>
      <c r="AC1263" s="21">
        <f t="shared" si="107"/>
        <v>1.5171898702112982E-2</v>
      </c>
      <c r="AD1263">
        <v>0.37034846115516584</v>
      </c>
      <c r="AH1263" s="12"/>
      <c r="AI1263" s="12"/>
      <c r="AR1263" s="12"/>
      <c r="AS1263" s="12"/>
    </row>
    <row r="1264" spans="7:45" x14ac:dyDescent="0.2">
      <c r="G1264" s="21">
        <v>2.5825</v>
      </c>
      <c r="H1264" s="21">
        <v>9.692822401760208E-2</v>
      </c>
      <c r="I1264" s="21">
        <f t="shared" si="105"/>
        <v>4.8464112008801043E-3</v>
      </c>
      <c r="J1264" s="21">
        <v>2.9418055680143211E-2</v>
      </c>
      <c r="Q1264" s="21">
        <v>35.100900000000003</v>
      </c>
      <c r="R1264" s="21">
        <v>0.25907883523084624</v>
      </c>
      <c r="S1264" s="21">
        <f t="shared" si="106"/>
        <v>1.2953941761542312E-2</v>
      </c>
      <c r="T1264" s="21">
        <v>0.25338345447167587</v>
      </c>
      <c r="AA1264" s="21">
        <v>53.212479999999999</v>
      </c>
      <c r="AB1264" s="21">
        <v>0.30385178552208031</v>
      </c>
      <c r="AC1264" s="21">
        <f t="shared" si="107"/>
        <v>1.5192589276104016E-2</v>
      </c>
      <c r="AD1264">
        <v>0.40850847956927477</v>
      </c>
      <c r="AH1264" s="12"/>
      <c r="AI1264" s="12"/>
      <c r="AR1264" s="12"/>
      <c r="AS1264" s="12"/>
    </row>
    <row r="1265" spans="7:45" x14ac:dyDescent="0.2">
      <c r="G1265" s="21">
        <v>2.5196999999999998</v>
      </c>
      <c r="H1265" s="21">
        <v>9.7061158719519217E-2</v>
      </c>
      <c r="I1265" s="21">
        <f t="shared" si="105"/>
        <v>4.8530579359759608E-3</v>
      </c>
      <c r="J1265" s="21">
        <v>2.722254580306557E-2</v>
      </c>
      <c r="Q1265" s="21">
        <v>35.259799999999998</v>
      </c>
      <c r="R1265" s="21">
        <v>0.25946089830311775</v>
      </c>
      <c r="S1265" s="21">
        <f t="shared" si="106"/>
        <v>1.2973044915155888E-2</v>
      </c>
      <c r="T1265" s="21">
        <v>0.14525290702770727</v>
      </c>
      <c r="AA1265" s="21">
        <v>53.443199999999997</v>
      </c>
      <c r="AB1265" s="21">
        <v>0.30426945856969845</v>
      </c>
      <c r="AC1265" s="21">
        <f t="shared" si="107"/>
        <v>1.5213472928484923E-2</v>
      </c>
      <c r="AD1265">
        <v>0.3662944207874323</v>
      </c>
      <c r="AH1265" s="12"/>
      <c r="AI1265" s="12"/>
      <c r="AR1265" s="12"/>
      <c r="AS1265" s="12"/>
    </row>
    <row r="1266" spans="7:45" x14ac:dyDescent="0.2">
      <c r="G1266" s="21">
        <v>2.5666000000000002</v>
      </c>
      <c r="H1266" s="21">
        <v>9.7194931980896224E-2</v>
      </c>
      <c r="I1266" s="21">
        <f t="shared" si="105"/>
        <v>4.8597465990448119E-3</v>
      </c>
      <c r="J1266" s="21">
        <v>2.8100587182477214E-2</v>
      </c>
      <c r="Q1266" s="21">
        <v>35.333500000000001</v>
      </c>
      <c r="R1266" s="21">
        <v>0.25984431907169492</v>
      </c>
      <c r="S1266" s="21">
        <f t="shared" si="106"/>
        <v>1.2992215953584747E-2</v>
      </c>
      <c r="T1266" s="21">
        <v>0.21740605327359128</v>
      </c>
      <c r="AA1266" s="21">
        <v>53.648220000000002</v>
      </c>
      <c r="AB1266" s="21">
        <v>0.30469127965005094</v>
      </c>
      <c r="AC1266" s="21">
        <f t="shared" si="107"/>
        <v>1.5234563982502548E-2</v>
      </c>
      <c r="AD1266">
        <v>0.34349683969434325</v>
      </c>
      <c r="AH1266" s="12"/>
      <c r="AI1266" s="12"/>
      <c r="AR1266" s="12"/>
      <c r="AS1266" s="12"/>
    </row>
    <row r="1267" spans="7:45" x14ac:dyDescent="0.2">
      <c r="G1267" s="21">
        <v>2.5861999999999998</v>
      </c>
      <c r="H1267" s="21">
        <v>9.7328420416087386E-2</v>
      </c>
      <c r="I1267" s="21">
        <f t="shared" si="105"/>
        <v>4.8664210208043696E-3</v>
      </c>
      <c r="J1267" s="21">
        <v>3.1274878097284471E-2</v>
      </c>
      <c r="Q1267" s="21">
        <v>35.325499999999998</v>
      </c>
      <c r="R1267" s="21">
        <v>0.26022891512091884</v>
      </c>
      <c r="S1267" s="21">
        <f t="shared" si="106"/>
        <v>1.3011445756045943E-2</v>
      </c>
      <c r="T1267" s="21">
        <v>0.20333295846959967</v>
      </c>
      <c r="AA1267" s="21">
        <v>53.820050000000002</v>
      </c>
      <c r="AB1267" s="21">
        <v>0.30511802274485239</v>
      </c>
      <c r="AC1267" s="21">
        <f t="shared" si="107"/>
        <v>1.5255901137242621E-2</v>
      </c>
      <c r="AD1267">
        <v>0.36976333211934492</v>
      </c>
      <c r="AH1267" s="12"/>
      <c r="AI1267" s="12"/>
      <c r="AR1267" s="12"/>
      <c r="AS1267" s="12"/>
    </row>
    <row r="1268" spans="7:45" x14ac:dyDescent="0.2">
      <c r="G1268" s="21">
        <v>2.5848</v>
      </c>
      <c r="H1268" s="21">
        <v>9.7464491747675769E-2</v>
      </c>
      <c r="I1268" s="21">
        <f t="shared" si="105"/>
        <v>4.873224587383789E-3</v>
      </c>
      <c r="J1268" s="21">
        <v>1.6153946886132826E-2</v>
      </c>
      <c r="Q1268" s="21">
        <v>35.693899999999999</v>
      </c>
      <c r="R1268" s="21">
        <v>0.26061449461855407</v>
      </c>
      <c r="S1268" s="21">
        <f t="shared" si="106"/>
        <v>1.3030724730927704E-2</v>
      </c>
      <c r="T1268" s="21">
        <v>0.18280603928754624</v>
      </c>
      <c r="AA1268" s="21">
        <v>54.107080000000003</v>
      </c>
      <c r="AB1268" s="21">
        <v>0.30555094917334985</v>
      </c>
      <c r="AC1268" s="21">
        <f t="shared" si="107"/>
        <v>1.5277547458667494E-2</v>
      </c>
      <c r="AD1268">
        <v>0.4027714744492219</v>
      </c>
      <c r="AH1268" s="12"/>
      <c r="AI1268" s="12"/>
      <c r="AR1268" s="12"/>
      <c r="AS1268" s="12"/>
    </row>
    <row r="1269" spans="7:45" x14ac:dyDescent="0.2">
      <c r="G1269" s="21">
        <v>2.6</v>
      </c>
      <c r="H1269" s="21">
        <v>9.7600881921044561E-2</v>
      </c>
      <c r="I1269" s="21">
        <f t="shared" si="105"/>
        <v>4.8800440960522287E-3</v>
      </c>
      <c r="J1269" s="21">
        <v>2.0209576937679948E-2</v>
      </c>
      <c r="Q1269" s="21">
        <v>35.651699999999998</v>
      </c>
      <c r="R1269" s="21">
        <v>0.26100086609236983</v>
      </c>
      <c r="S1269" s="21">
        <f t="shared" si="106"/>
        <v>1.3050043304618493E-2</v>
      </c>
      <c r="T1269" s="21">
        <v>0.18212852604685598</v>
      </c>
      <c r="AA1269" s="21">
        <v>54.377220000000001</v>
      </c>
      <c r="AB1269" s="21">
        <v>0.30598985344734253</v>
      </c>
      <c r="AC1269" s="21">
        <f t="shared" si="107"/>
        <v>1.5299492672367127E-2</v>
      </c>
      <c r="AD1269">
        <v>0.41162001983625596</v>
      </c>
      <c r="AH1269" s="12"/>
      <c r="AI1269" s="12"/>
      <c r="AR1269" s="12"/>
      <c r="AS1269" s="12"/>
    </row>
    <row r="1270" spans="7:45" x14ac:dyDescent="0.2">
      <c r="G1270" s="21">
        <v>2.6089000000000002</v>
      </c>
      <c r="H1270" s="21">
        <v>9.7738747545226032E-2</v>
      </c>
      <c r="I1270" s="21">
        <f t="shared" si="105"/>
        <v>4.8869373772613021E-3</v>
      </c>
      <c r="J1270" s="21">
        <v>2.3663537351799387E-2</v>
      </c>
      <c r="Q1270" s="21">
        <v>35.637599999999999</v>
      </c>
      <c r="R1270" s="21">
        <v>0.26138783844635333</v>
      </c>
      <c r="S1270" s="21">
        <f t="shared" si="106"/>
        <v>1.3069391922317666E-2</v>
      </c>
      <c r="T1270" s="21">
        <v>0.10191417958262868</v>
      </c>
      <c r="AA1270" s="21">
        <v>54.639650000000003</v>
      </c>
      <c r="AB1270" s="21">
        <v>0.30643648298960707</v>
      </c>
      <c r="AC1270" s="21">
        <f t="shared" si="107"/>
        <v>1.5321824149480355E-2</v>
      </c>
      <c r="AD1270">
        <v>0.40756153028714492</v>
      </c>
      <c r="AH1270" s="12"/>
      <c r="AI1270" s="12"/>
      <c r="AR1270" s="12"/>
      <c r="AS1270" s="12"/>
    </row>
    <row r="1271" spans="7:45" x14ac:dyDescent="0.2">
      <c r="G1271" s="21">
        <v>2.5556999999999999</v>
      </c>
      <c r="H1271" s="21">
        <v>9.7877535122256193E-2</v>
      </c>
      <c r="I1271" s="21">
        <f t="shared" si="105"/>
        <v>4.8938767561128096E-3</v>
      </c>
      <c r="J1271" s="21">
        <v>2.3663537351799387E-2</v>
      </c>
      <c r="Q1271" s="21">
        <v>35.818300000000001</v>
      </c>
      <c r="R1271" s="21">
        <v>0.26177522097730871</v>
      </c>
      <c r="S1271" s="21">
        <f t="shared" si="106"/>
        <v>1.3088761048865437E-2</v>
      </c>
      <c r="T1271" s="21">
        <v>0.14450265395486678</v>
      </c>
      <c r="AA1271" s="21">
        <v>54.853670000000001</v>
      </c>
      <c r="AB1271" s="21">
        <v>0.3068916069005731</v>
      </c>
      <c r="AC1271" s="21">
        <f t="shared" si="107"/>
        <v>1.5344580345028655E-2</v>
      </c>
      <c r="AD1271">
        <v>0.41798127131487617</v>
      </c>
      <c r="AH1271" s="12"/>
      <c r="AI1271" s="12"/>
      <c r="AR1271" s="12"/>
      <c r="AS1271" s="12"/>
    </row>
    <row r="1272" spans="7:45" x14ac:dyDescent="0.2">
      <c r="G1272" s="21">
        <v>2.5598000000000001</v>
      </c>
      <c r="H1272" s="21">
        <v>9.8017261485666488E-2</v>
      </c>
      <c r="I1272" s="21">
        <f t="shared" si="105"/>
        <v>4.9008630742833244E-3</v>
      </c>
      <c r="J1272" s="21">
        <v>2.2498955531313092E-2</v>
      </c>
      <c r="Q1272" s="21">
        <v>35.863500000000002</v>
      </c>
      <c r="R1272" s="21">
        <v>0.26216282339184138</v>
      </c>
      <c r="S1272" s="21">
        <f t="shared" si="106"/>
        <v>1.310814116959207E-2</v>
      </c>
      <c r="T1272" s="21">
        <v>0.17687404275359303</v>
      </c>
      <c r="AA1272" s="21">
        <v>55.156320000000001</v>
      </c>
      <c r="AB1272" s="21">
        <v>0.30735550469298256</v>
      </c>
      <c r="AC1272" s="21">
        <f t="shared" si="107"/>
        <v>1.5367775234649128E-2</v>
      </c>
      <c r="AD1272">
        <v>0.36755812005722321</v>
      </c>
      <c r="AH1272" s="12"/>
      <c r="AI1272" s="12"/>
      <c r="AR1272" s="12"/>
      <c r="AS1272" s="12"/>
    </row>
    <row r="1273" spans="7:45" x14ac:dyDescent="0.2">
      <c r="G1273" s="21">
        <v>2.5848</v>
      </c>
      <c r="H1273" s="21">
        <v>9.8158512035099996E-2</v>
      </c>
      <c r="I1273" s="21">
        <f t="shared" si="105"/>
        <v>4.9079256017550005E-3</v>
      </c>
      <c r="J1273" s="21">
        <v>3.211253649277801E-2</v>
      </c>
      <c r="Q1273" s="21">
        <v>35.976999999999997</v>
      </c>
      <c r="R1273" s="21">
        <v>0.26255047567373779</v>
      </c>
      <c r="S1273" s="21">
        <f t="shared" si="106"/>
        <v>1.312752378368689E-2</v>
      </c>
      <c r="T1273" s="21">
        <v>0.16844765655834926</v>
      </c>
      <c r="AA1273" s="21">
        <v>55.438650000000003</v>
      </c>
      <c r="AB1273" s="21">
        <v>0.30782987084812896</v>
      </c>
      <c r="AC1273" s="21">
        <f t="shared" si="107"/>
        <v>1.5391493542406449E-2</v>
      </c>
      <c r="AD1273">
        <v>0.35759329107241272</v>
      </c>
      <c r="AH1273" s="12"/>
      <c r="AI1273" s="12"/>
      <c r="AR1273" s="12"/>
      <c r="AS1273" s="12"/>
    </row>
    <row r="1274" spans="7:45" x14ac:dyDescent="0.2">
      <c r="G1274" s="21">
        <v>2.593</v>
      </c>
      <c r="H1274" s="21">
        <v>9.830130312708471E-2</v>
      </c>
      <c r="I1274" s="21">
        <f t="shared" si="105"/>
        <v>4.9150651563542357E-3</v>
      </c>
      <c r="J1274" s="21">
        <v>2.9328961795467588E-2</v>
      </c>
      <c r="Q1274" s="21">
        <v>36.11</v>
      </c>
      <c r="R1274" s="21">
        <v>0.26293808751508352</v>
      </c>
      <c r="S1274" s="21">
        <f t="shared" si="106"/>
        <v>1.3146904375754177E-2</v>
      </c>
      <c r="T1274" s="21">
        <v>0.22811261911608485</v>
      </c>
      <c r="AA1274" s="21">
        <v>55.488750000000003</v>
      </c>
      <c r="AB1274" s="21">
        <v>0.30831424937195018</v>
      </c>
      <c r="AC1274" s="21">
        <f t="shared" si="107"/>
        <v>1.541571246859751E-2</v>
      </c>
      <c r="AD1274">
        <v>0.43467550003421929</v>
      </c>
      <c r="AH1274" s="12"/>
      <c r="AI1274" s="12"/>
      <c r="AR1274" s="12"/>
      <c r="AS1274" s="12"/>
    </row>
    <row r="1275" spans="7:45" x14ac:dyDescent="0.2">
      <c r="G1275" s="21">
        <v>2.6356999999999999</v>
      </c>
      <c r="H1275" s="21">
        <v>9.8445081447030014E-2</v>
      </c>
      <c r="I1275" s="21">
        <f t="shared" si="105"/>
        <v>4.9222540723515007E-3</v>
      </c>
      <c r="J1275" s="21">
        <v>2.331216420669684E-2</v>
      </c>
      <c r="Q1275" s="21">
        <v>36.221899999999998</v>
      </c>
      <c r="R1275" s="21">
        <v>0.26332560816737538</v>
      </c>
      <c r="S1275" s="21">
        <f t="shared" si="106"/>
        <v>1.316628040836877E-2</v>
      </c>
      <c r="T1275" s="21">
        <v>0.24975306204329173</v>
      </c>
      <c r="AA1275" s="21">
        <v>55.797849999999997</v>
      </c>
      <c r="AB1275" s="21">
        <v>0.30880911185694454</v>
      </c>
      <c r="AC1275" s="21">
        <f t="shared" si="107"/>
        <v>1.5440455592847228E-2</v>
      </c>
      <c r="AD1275">
        <v>0.5049000399286957</v>
      </c>
      <c r="AH1275" s="12"/>
      <c r="AI1275" s="12"/>
      <c r="AR1275" s="12"/>
      <c r="AS1275" s="12"/>
    </row>
    <row r="1276" spans="7:45" x14ac:dyDescent="0.2">
      <c r="G1276" s="21">
        <v>2.617</v>
      </c>
      <c r="H1276" s="21">
        <v>9.8590432343376583E-2</v>
      </c>
      <c r="I1276" s="21">
        <f t="shared" si="105"/>
        <v>4.9295216171688291E-3</v>
      </c>
      <c r="J1276" s="21">
        <v>2.1163010182863803E-2</v>
      </c>
      <c r="Q1276" s="21">
        <v>36.454000000000001</v>
      </c>
      <c r="R1276" s="21">
        <v>0.26371308508887137</v>
      </c>
      <c r="S1276" s="21">
        <f t="shared" si="106"/>
        <v>1.3185654254443568E-2</v>
      </c>
      <c r="T1276" s="21">
        <v>0.22762029347138735</v>
      </c>
      <c r="AA1276" s="21">
        <v>56.298459999999999</v>
      </c>
      <c r="AB1276" s="21">
        <v>0.30931492974819103</v>
      </c>
      <c r="AC1276" s="21">
        <f t="shared" si="107"/>
        <v>1.5465746487409553E-2</v>
      </c>
      <c r="AD1276">
        <v>0.54092157095090876</v>
      </c>
      <c r="AH1276" s="12"/>
      <c r="AI1276" s="12"/>
      <c r="AR1276" s="12"/>
      <c r="AS1276" s="12"/>
    </row>
    <row r="1277" spans="7:45" x14ac:dyDescent="0.2">
      <c r="G1277" s="21">
        <v>2.5811000000000002</v>
      </c>
      <c r="H1277" s="21">
        <v>9.8737371651286238E-2</v>
      </c>
      <c r="I1277" s="21">
        <f t="shared" si="105"/>
        <v>4.9368685825643124E-3</v>
      </c>
      <c r="J1277" s="21">
        <v>2.0014619656640902E-2</v>
      </c>
      <c r="Q1277" s="21">
        <v>36.589199999999998</v>
      </c>
      <c r="R1277" s="21">
        <v>0.2641006640466988</v>
      </c>
      <c r="S1277" s="21">
        <f t="shared" si="106"/>
        <v>1.320503320233494E-2</v>
      </c>
      <c r="T1277" s="21">
        <v>0.20414559755233705</v>
      </c>
      <c r="AA1277" s="21">
        <v>56.58625</v>
      </c>
      <c r="AB1277" s="21">
        <v>0.30983168613380829</v>
      </c>
      <c r="AC1277" s="21">
        <f t="shared" si="107"/>
        <v>1.5491584306690415E-2</v>
      </c>
      <c r="AD1277">
        <v>0.46619819548127861</v>
      </c>
      <c r="AH1277" s="12"/>
      <c r="AI1277" s="12"/>
      <c r="AR1277" s="12"/>
      <c r="AS1277" s="12"/>
    </row>
    <row r="1278" spans="7:45" x14ac:dyDescent="0.2">
      <c r="G1278" s="21">
        <v>2.6080000000000001</v>
      </c>
      <c r="H1278" s="21">
        <v>9.8885346493162857E-2</v>
      </c>
      <c r="I1278" s="21">
        <f t="shared" si="105"/>
        <v>4.9442673246581428E-3</v>
      </c>
      <c r="J1278" s="21">
        <v>1.583461398329614E-2</v>
      </c>
      <c r="Q1278" s="21">
        <v>36.629600000000003</v>
      </c>
      <c r="R1278" s="21">
        <v>0.26448850980135213</v>
      </c>
      <c r="S1278" s="21">
        <f t="shared" si="106"/>
        <v>1.3224425490067608E-2</v>
      </c>
      <c r="T1278" s="21">
        <v>0.19635860052465173</v>
      </c>
      <c r="AA1278" s="21">
        <v>56.786729999999999</v>
      </c>
      <c r="AB1278" s="21">
        <v>0.31035568019988724</v>
      </c>
      <c r="AC1278" s="21">
        <f t="shared" si="107"/>
        <v>1.5517784009994363E-2</v>
      </c>
      <c r="AD1278">
        <v>0.38819728215174343</v>
      </c>
      <c r="AH1278" s="12"/>
      <c r="AI1278" s="12"/>
      <c r="AR1278" s="12"/>
      <c r="AS1278" s="12"/>
    </row>
    <row r="1279" spans="7:45" x14ac:dyDescent="0.2">
      <c r="G1279" s="21">
        <v>2.6187</v>
      </c>
      <c r="H1279" s="21">
        <v>9.903494157588863E-2</v>
      </c>
      <c r="I1279" s="21">
        <f t="shared" si="105"/>
        <v>4.9517470787944322E-3</v>
      </c>
      <c r="J1279" s="21">
        <v>2.0535018870212824E-2</v>
      </c>
      <c r="Q1279" s="21">
        <v>36.759300000000003</v>
      </c>
      <c r="R1279" s="21">
        <v>0.26487678625900718</v>
      </c>
      <c r="S1279" s="21">
        <f t="shared" si="106"/>
        <v>1.324383931295036E-2</v>
      </c>
      <c r="T1279" s="21">
        <v>0.19932344819413417</v>
      </c>
      <c r="AA1279" s="21">
        <v>56.996299999999998</v>
      </c>
      <c r="AB1279" s="21">
        <v>0.31089425707431828</v>
      </c>
      <c r="AC1279" s="21">
        <f t="shared" si="107"/>
        <v>1.5544712853715914E-2</v>
      </c>
      <c r="AD1279">
        <v>0.36511555424276393</v>
      </c>
      <c r="AH1279" s="12"/>
      <c r="AI1279" s="12"/>
      <c r="AR1279" s="12"/>
      <c r="AS1279" s="12"/>
    </row>
    <row r="1280" spans="7:45" x14ac:dyDescent="0.2">
      <c r="G1280" s="21">
        <v>2.6172</v>
      </c>
      <c r="H1280" s="21">
        <v>9.9186172454158644E-2</v>
      </c>
      <c r="I1280" s="21">
        <f t="shared" si="105"/>
        <v>4.9593086227079329E-3</v>
      </c>
      <c r="J1280" s="21">
        <v>1.0735082673179526E-2</v>
      </c>
      <c r="Q1280" s="21">
        <v>36.973399999999998</v>
      </c>
      <c r="R1280" s="21">
        <v>0.2652656564565431</v>
      </c>
      <c r="S1280" s="21">
        <f t="shared" si="106"/>
        <v>1.3263282822827155E-2</v>
      </c>
      <c r="T1280" s="21">
        <v>0.19361679937443171</v>
      </c>
      <c r="AA1280" s="21">
        <v>57.31662</v>
      </c>
      <c r="AB1280" s="21">
        <v>0.31144372156103245</v>
      </c>
      <c r="AC1280" s="21">
        <f t="shared" si="107"/>
        <v>1.5572186078051622E-2</v>
      </c>
      <c r="AD1280">
        <v>0.38615809252170413</v>
      </c>
      <c r="AH1280" s="12"/>
      <c r="AI1280" s="12"/>
      <c r="AR1280" s="12"/>
      <c r="AS1280" s="12"/>
    </row>
    <row r="1281" spans="7:45" x14ac:dyDescent="0.2">
      <c r="G1281" s="21">
        <v>2.6374</v>
      </c>
      <c r="H1281" s="21">
        <v>9.9339622692348972E-2</v>
      </c>
      <c r="I1281" s="21">
        <f t="shared" si="105"/>
        <v>4.9669811346174488E-3</v>
      </c>
      <c r="J1281" s="21">
        <v>9.6386202332077106E-3</v>
      </c>
      <c r="Q1281" s="21">
        <v>37.0319</v>
      </c>
      <c r="R1281" s="21">
        <v>0.26565528254634724</v>
      </c>
      <c r="S1281" s="21">
        <f t="shared" si="106"/>
        <v>1.3282764127317362E-2</v>
      </c>
      <c r="T1281" s="21">
        <v>0.18707870001686314</v>
      </c>
      <c r="AA1281" s="21">
        <v>57.470300000000002</v>
      </c>
      <c r="AB1281" s="21">
        <v>0.31200356866314644</v>
      </c>
      <c r="AC1281" s="21">
        <f t="shared" si="107"/>
        <v>1.5600178433157322E-2</v>
      </c>
      <c r="AD1281">
        <v>0.36577020009836775</v>
      </c>
      <c r="AH1281" s="12"/>
      <c r="AI1281" s="12"/>
      <c r="AR1281" s="12"/>
      <c r="AS1281" s="12"/>
    </row>
    <row r="1282" spans="7:45" x14ac:dyDescent="0.2">
      <c r="G1282" s="21">
        <v>2.6177999999999999</v>
      </c>
      <c r="H1282" s="21">
        <v>9.9494171822088182E-2</v>
      </c>
      <c r="I1282" s="21">
        <f t="shared" si="105"/>
        <v>4.9747085911044098E-3</v>
      </c>
      <c r="J1282" s="21">
        <v>2.0559012622205379E-2</v>
      </c>
      <c r="Q1282" s="21">
        <v>37.085299999999997</v>
      </c>
      <c r="R1282" s="21">
        <v>0.2660458257809124</v>
      </c>
      <c r="S1282" s="21">
        <f t="shared" si="106"/>
        <v>1.3302291289045622E-2</v>
      </c>
      <c r="T1282" s="21">
        <v>0.19236154761282293</v>
      </c>
      <c r="AA1282" s="21">
        <v>57.765740000000001</v>
      </c>
      <c r="AB1282" s="21">
        <v>0.31257475760727382</v>
      </c>
      <c r="AC1282" s="21">
        <f t="shared" si="107"/>
        <v>1.5628737880363692E-2</v>
      </c>
      <c r="AD1282">
        <v>0.42969062908096989</v>
      </c>
      <c r="AH1282" s="12"/>
      <c r="AI1282" s="12"/>
      <c r="AR1282" s="12"/>
      <c r="AS1282" s="12"/>
    </row>
    <row r="1283" spans="7:45" x14ac:dyDescent="0.2">
      <c r="G1283" s="21">
        <v>2.6331000000000002</v>
      </c>
      <c r="H1283" s="21">
        <v>9.9650409127778242E-2</v>
      </c>
      <c r="I1283" s="21">
        <f t="shared" si="105"/>
        <v>4.9825204563889126E-3</v>
      </c>
      <c r="J1283" s="21">
        <v>1.8841523292982446E-2</v>
      </c>
      <c r="Q1283" s="21">
        <v>37.2761</v>
      </c>
      <c r="R1283" s="21">
        <v>0.26643745280271902</v>
      </c>
      <c r="S1283" s="21">
        <f t="shared" si="106"/>
        <v>1.3321872640135951E-2</v>
      </c>
      <c r="T1283" s="21">
        <v>0.22673348230907733</v>
      </c>
      <c r="AA1283" s="21">
        <v>57.920119999999997</v>
      </c>
      <c r="AB1283" s="21">
        <v>0.31315629535947287</v>
      </c>
      <c r="AC1283" s="21">
        <f t="shared" si="107"/>
        <v>1.5657814767973646E-2</v>
      </c>
      <c r="AD1283">
        <v>0.43379544501988548</v>
      </c>
      <c r="AH1283" s="12"/>
      <c r="AI1283" s="12"/>
      <c r="AR1283" s="12"/>
      <c r="AS1283" s="12"/>
    </row>
    <row r="1284" spans="7:45" x14ac:dyDescent="0.2">
      <c r="G1284" s="21">
        <v>2.6677</v>
      </c>
      <c r="H1284" s="21">
        <v>9.980894582126186E-2</v>
      </c>
      <c r="I1284" s="21">
        <f t="shared" si="105"/>
        <v>4.9904472910630932E-3</v>
      </c>
      <c r="J1284" s="21">
        <v>1.8844150285964072E-2</v>
      </c>
      <c r="Q1284" s="21">
        <v>37.438800000000001</v>
      </c>
      <c r="R1284" s="21">
        <v>0.26683035449640019</v>
      </c>
      <c r="S1284" s="21">
        <f t="shared" si="106"/>
        <v>1.334151772482001E-2</v>
      </c>
      <c r="T1284" s="21">
        <v>0.23982249060503136</v>
      </c>
      <c r="AA1284" s="21">
        <v>58.418810000000001</v>
      </c>
      <c r="AB1284" s="21">
        <v>0.3137486530397256</v>
      </c>
      <c r="AC1284" s="21">
        <f t="shared" si="107"/>
        <v>1.5687432651986282E-2</v>
      </c>
      <c r="AD1284">
        <v>0.439358115072432</v>
      </c>
      <c r="AH1284" s="12"/>
      <c r="AI1284" s="12"/>
      <c r="AR1284" s="12"/>
      <c r="AS1284" s="12"/>
    </row>
    <row r="1285" spans="7:45" x14ac:dyDescent="0.2">
      <c r="G1285" s="21">
        <v>2.6507000000000001</v>
      </c>
      <c r="H1285" s="21">
        <v>9.9969263354692417E-2</v>
      </c>
      <c r="I1285" s="21">
        <f t="shared" si="105"/>
        <v>4.9984631677346212E-3</v>
      </c>
      <c r="J1285" s="21">
        <v>1.4330805978729771E-2</v>
      </c>
      <c r="Q1285" s="21">
        <v>37.564500000000002</v>
      </c>
      <c r="R1285" s="21">
        <v>0.26722473319569284</v>
      </c>
      <c r="S1285" s="21">
        <f t="shared" si="106"/>
        <v>1.3361236659784642E-2</v>
      </c>
      <c r="T1285" s="21">
        <v>0.18228560831837443</v>
      </c>
      <c r="AA1285" s="21">
        <v>58.486020000000003</v>
      </c>
      <c r="AB1285" s="21">
        <v>0.31435181370079457</v>
      </c>
      <c r="AC1285" s="21">
        <f t="shared" si="107"/>
        <v>1.571759068503973E-2</v>
      </c>
      <c r="AD1285">
        <v>0.49005538658400788</v>
      </c>
      <c r="AH1285" s="12"/>
      <c r="AI1285" s="12"/>
      <c r="AR1285" s="12"/>
      <c r="AS1285" s="12"/>
    </row>
    <row r="1286" spans="7:45" x14ac:dyDescent="0.2">
      <c r="G1286" s="21">
        <v>2.6473</v>
      </c>
      <c r="H1286" s="21">
        <v>0.10013197780874615</v>
      </c>
      <c r="I1286" s="21">
        <f t="shared" si="105"/>
        <v>5.0065988904373082E-3</v>
      </c>
      <c r="J1286" s="21">
        <v>1.2854571171377059E-2</v>
      </c>
      <c r="Q1286" s="21">
        <v>37.696399999999997</v>
      </c>
      <c r="R1286" s="21">
        <v>0.26762082125585229</v>
      </c>
      <c r="S1286" s="21">
        <f t="shared" si="106"/>
        <v>1.3381041062792615E-2</v>
      </c>
      <c r="T1286" s="21">
        <v>0.15316958575382997</v>
      </c>
      <c r="AA1286" s="21">
        <v>58.842739999999999</v>
      </c>
      <c r="AB1286" s="21">
        <v>0.31496478461630933</v>
      </c>
      <c r="AC1286" s="21">
        <f t="shared" si="107"/>
        <v>1.5748239230815468E-2</v>
      </c>
      <c r="AD1286">
        <v>0.43114751092868392</v>
      </c>
      <c r="AH1286" s="12"/>
      <c r="AI1286" s="12"/>
      <c r="AR1286" s="12"/>
      <c r="AS1286" s="12"/>
    </row>
    <row r="1287" spans="7:45" x14ac:dyDescent="0.2">
      <c r="G1287" s="21">
        <v>2.6333000000000002</v>
      </c>
      <c r="H1287" s="21">
        <v>0.10029657070511348</v>
      </c>
      <c r="I1287" s="21">
        <f t="shared" si="105"/>
        <v>5.0148285352556747E-3</v>
      </c>
      <c r="J1287" s="21">
        <v>6.8882508665117064E-3</v>
      </c>
      <c r="Q1287" s="21">
        <v>37.7074</v>
      </c>
      <c r="R1287" s="21">
        <v>0.26801888106866067</v>
      </c>
      <c r="S1287" s="21">
        <f t="shared" si="106"/>
        <v>1.3400944053433034E-2</v>
      </c>
      <c r="T1287" s="21">
        <v>0.19256554728195771</v>
      </c>
      <c r="AA1287" s="21">
        <v>59.229100000000003</v>
      </c>
      <c r="AB1287" s="21">
        <v>0.31558901260444816</v>
      </c>
      <c r="AC1287" s="21">
        <f t="shared" si="107"/>
        <v>1.5779450630222409E-2</v>
      </c>
      <c r="AD1287">
        <v>0.43659069804566319</v>
      </c>
      <c r="AH1287" s="12"/>
      <c r="AI1287" s="12"/>
      <c r="AR1287" s="12"/>
      <c r="AS1287" s="12"/>
    </row>
    <row r="1288" spans="7:45" x14ac:dyDescent="0.2">
      <c r="G1288" s="21">
        <v>2.641</v>
      </c>
      <c r="H1288" s="21">
        <v>0.1004642244100562</v>
      </c>
      <c r="I1288" s="21">
        <f t="shared" ref="I1288:I1351" si="108">0.05*H1288</f>
        <v>5.0232112205028101E-3</v>
      </c>
      <c r="J1288" s="21">
        <v>6.3077729825984155E-3</v>
      </c>
      <c r="Q1288" s="21">
        <v>37.841000000000001</v>
      </c>
      <c r="R1288" s="21">
        <v>0.2684191798480296</v>
      </c>
      <c r="S1288" s="21">
        <f t="shared" ref="S1288:S1351" si="109">0.05*R1288</f>
        <v>1.3420958992401481E-2</v>
      </c>
      <c r="T1288" s="21">
        <v>0.20313840601914793</v>
      </c>
      <c r="AA1288" s="21">
        <v>59.3827</v>
      </c>
      <c r="AB1288" s="21">
        <v>0.31622350496992319</v>
      </c>
      <c r="AC1288" s="21">
        <f t="shared" ref="AC1288:AC1351" si="110">0.05*AB1288</f>
        <v>1.5811175248496161E-2</v>
      </c>
      <c r="AD1288">
        <v>0.44148736739571565</v>
      </c>
      <c r="AH1288" s="12"/>
      <c r="AI1288" s="12"/>
      <c r="AR1288" s="12"/>
      <c r="AS1288" s="12"/>
    </row>
    <row r="1289" spans="7:45" x14ac:dyDescent="0.2">
      <c r="G1289" s="21">
        <v>2.6389</v>
      </c>
      <c r="H1289" s="21">
        <v>0.10063385299749895</v>
      </c>
      <c r="I1289" s="21">
        <f t="shared" si="108"/>
        <v>5.0316926498749481E-3</v>
      </c>
      <c r="J1289" s="21">
        <v>1.4828755848013587E-2</v>
      </c>
      <c r="Q1289" s="21">
        <v>38.0732</v>
      </c>
      <c r="R1289" s="21">
        <v>0.26882198330222773</v>
      </c>
      <c r="S1289" s="21">
        <f t="shared" si="109"/>
        <v>1.3441099165111388E-2</v>
      </c>
      <c r="T1289" s="21">
        <v>0.23032310348725385</v>
      </c>
      <c r="AA1289" s="21">
        <v>59.571950000000001</v>
      </c>
      <c r="AB1289" s="21">
        <v>0.31686873264553761</v>
      </c>
      <c r="AC1289" s="21">
        <f t="shared" si="110"/>
        <v>1.5843436632276883E-2</v>
      </c>
      <c r="AD1289">
        <v>0.418636624353387</v>
      </c>
      <c r="AH1289" s="12"/>
      <c r="AI1289" s="12"/>
      <c r="AR1289" s="12"/>
      <c r="AS1289" s="12"/>
    </row>
    <row r="1290" spans="7:45" x14ac:dyDescent="0.2">
      <c r="G1290" s="21">
        <v>2.6486999999999998</v>
      </c>
      <c r="H1290" s="21">
        <v>0.10080720438166078</v>
      </c>
      <c r="I1290" s="21">
        <f t="shared" si="108"/>
        <v>5.0403602190830397E-3</v>
      </c>
      <c r="J1290" s="21">
        <v>1.9758213481992727E-2</v>
      </c>
      <c r="Q1290" s="21">
        <v>38.131399999999999</v>
      </c>
      <c r="R1290" s="21">
        <v>0.26922755560524825</v>
      </c>
      <c r="S1290" s="21">
        <f t="shared" si="109"/>
        <v>1.3461377780262414E-2</v>
      </c>
      <c r="T1290" s="21">
        <v>0.19898636134167544</v>
      </c>
      <c r="AA1290" s="21">
        <v>60.041049999999998</v>
      </c>
      <c r="AB1290" s="21">
        <v>0.31752370317977008</v>
      </c>
      <c r="AC1290" s="21">
        <f t="shared" si="110"/>
        <v>1.5876185158988504E-2</v>
      </c>
      <c r="AD1290">
        <v>0.43825700137020057</v>
      </c>
      <c r="AH1290" s="12"/>
      <c r="AI1290" s="12"/>
      <c r="AR1290" s="12"/>
      <c r="AS1290" s="12"/>
    </row>
    <row r="1291" spans="7:45" x14ac:dyDescent="0.2">
      <c r="G1291" s="21">
        <v>2.6097000000000001</v>
      </c>
      <c r="H1291" s="21">
        <v>0.10098262630903623</v>
      </c>
      <c r="I1291" s="21">
        <f t="shared" si="108"/>
        <v>5.0491313154518123E-3</v>
      </c>
      <c r="J1291" s="21">
        <v>2.0925295696835416E-2</v>
      </c>
      <c r="Q1291" s="21">
        <v>38.280900000000003</v>
      </c>
      <c r="R1291" s="21">
        <v>0.26963615936793489</v>
      </c>
      <c r="S1291" s="21">
        <f t="shared" si="109"/>
        <v>1.3481807968396745E-2</v>
      </c>
      <c r="T1291" s="21">
        <v>0.16639715141792522</v>
      </c>
      <c r="AA1291" s="21">
        <v>60.197099999999999</v>
      </c>
      <c r="AB1291" s="21">
        <v>0.3181893752511567</v>
      </c>
      <c r="AC1291" s="21">
        <f t="shared" si="110"/>
        <v>1.5909468762557836E-2</v>
      </c>
      <c r="AD1291">
        <v>0.44560061610145996</v>
      </c>
      <c r="AH1291" s="12"/>
      <c r="AI1291" s="12"/>
      <c r="AR1291" s="12"/>
      <c r="AS1291" s="12"/>
    </row>
    <row r="1292" spans="7:45" x14ac:dyDescent="0.2">
      <c r="G1292" s="21">
        <v>2.6638000000000002</v>
      </c>
      <c r="H1292" s="21">
        <v>0.10116129919103149</v>
      </c>
      <c r="I1292" s="21">
        <f t="shared" si="108"/>
        <v>5.0580649595515746E-3</v>
      </c>
      <c r="J1292" s="21">
        <v>2.2350570462518374E-2</v>
      </c>
      <c r="Q1292" s="21">
        <v>38.351399999999998</v>
      </c>
      <c r="R1292" s="21">
        <v>0.27004805560885842</v>
      </c>
      <c r="S1292" s="21">
        <f t="shared" si="109"/>
        <v>1.3502402780442922E-2</v>
      </c>
      <c r="T1292" s="21">
        <v>0.20208848804422305</v>
      </c>
      <c r="AA1292" s="21">
        <v>60.436900000000001</v>
      </c>
      <c r="AB1292" s="21">
        <v>0.31886244523648893</v>
      </c>
      <c r="AC1292" s="21">
        <f t="shared" si="110"/>
        <v>1.5943122261824448E-2</v>
      </c>
      <c r="AD1292">
        <v>0.42209781988302209</v>
      </c>
      <c r="AH1292" s="12"/>
      <c r="AI1292" s="12"/>
      <c r="AR1292" s="12"/>
      <c r="AS1292" s="12"/>
    </row>
    <row r="1293" spans="7:45" x14ac:dyDescent="0.2">
      <c r="G1293" s="21">
        <v>2.6556999999999999</v>
      </c>
      <c r="H1293" s="21">
        <v>0.10134383103882169</v>
      </c>
      <c r="I1293" s="21">
        <f t="shared" si="108"/>
        <v>5.0671915519410853E-3</v>
      </c>
      <c r="J1293" s="21">
        <v>2.3631610186358409E-2</v>
      </c>
      <c r="Q1293" s="21">
        <v>38.484999999999999</v>
      </c>
      <c r="R1293" s="21">
        <v>0.27046352273604379</v>
      </c>
      <c r="S1293" s="21">
        <f t="shared" si="109"/>
        <v>1.3523176136802191E-2</v>
      </c>
      <c r="T1293" s="21">
        <v>0.20961516405069622</v>
      </c>
      <c r="AA1293" s="21">
        <v>60.764290000000003</v>
      </c>
      <c r="AB1293" s="21">
        <v>0.31954897455371861</v>
      </c>
      <c r="AC1293" s="21">
        <f t="shared" si="110"/>
        <v>1.5977448727685931E-2</v>
      </c>
      <c r="AD1293">
        <v>0.43573605087254386</v>
      </c>
      <c r="AH1293" s="12"/>
      <c r="AI1293" s="12"/>
      <c r="AR1293" s="12"/>
      <c r="AS1293" s="12"/>
    </row>
    <row r="1294" spans="7:45" x14ac:dyDescent="0.2">
      <c r="G1294" s="21">
        <v>2.6629</v>
      </c>
      <c r="H1294" s="21">
        <v>0.10152911217459841</v>
      </c>
      <c r="I1294" s="21">
        <f t="shared" si="108"/>
        <v>5.0764556087299212E-3</v>
      </c>
      <c r="J1294" s="21">
        <v>6.9142606256923237E-3</v>
      </c>
      <c r="Q1294" s="21">
        <v>38.662700000000001</v>
      </c>
      <c r="R1294" s="21">
        <v>0.27088291338744519</v>
      </c>
      <c r="S1294" s="21">
        <f t="shared" si="109"/>
        <v>1.3544145669372259E-2</v>
      </c>
      <c r="T1294" s="21">
        <v>0.19952998020347848</v>
      </c>
      <c r="AA1294" s="21">
        <v>61.080109999999998</v>
      </c>
      <c r="AB1294" s="21">
        <v>0.32024517929222873</v>
      </c>
      <c r="AC1294" s="21">
        <f t="shared" si="110"/>
        <v>1.6012258964611437E-2</v>
      </c>
      <c r="AD1294">
        <v>0.42363780599705569</v>
      </c>
      <c r="AH1294" s="12"/>
      <c r="AI1294" s="12"/>
      <c r="AR1294" s="12"/>
      <c r="AS1294" s="12"/>
    </row>
    <row r="1295" spans="7:45" x14ac:dyDescent="0.2">
      <c r="G1295" s="21">
        <v>2.6652</v>
      </c>
      <c r="H1295" s="21">
        <v>0.10171772706419369</v>
      </c>
      <c r="I1295" s="21">
        <f t="shared" si="108"/>
        <v>5.085886353209685E-3</v>
      </c>
      <c r="J1295" s="21">
        <v>8.7159050017769184E-3</v>
      </c>
      <c r="Q1295" s="21">
        <v>38.782400000000003</v>
      </c>
      <c r="R1295" s="21">
        <v>0.27130661581953525</v>
      </c>
      <c r="S1295" s="21">
        <f t="shared" si="109"/>
        <v>1.3565330790976764E-2</v>
      </c>
      <c r="T1295" s="21">
        <v>0.24480815550140397</v>
      </c>
      <c r="AA1295" s="21">
        <v>61.246670000000002</v>
      </c>
      <c r="AB1295" s="21">
        <v>0.32095201784022948</v>
      </c>
      <c r="AC1295" s="21">
        <f t="shared" si="110"/>
        <v>1.6047600892011474E-2</v>
      </c>
      <c r="AD1295">
        <v>0.38271641592698757</v>
      </c>
      <c r="AH1295" s="12"/>
      <c r="AI1295" s="12"/>
      <c r="AR1295" s="12"/>
      <c r="AS1295" s="12"/>
    </row>
    <row r="1296" spans="7:45" x14ac:dyDescent="0.2">
      <c r="G1296" s="21">
        <v>2.6749999999999998</v>
      </c>
      <c r="H1296" s="21">
        <v>0.10190969314911566</v>
      </c>
      <c r="I1296" s="21">
        <f t="shared" si="108"/>
        <v>5.0954846574557833E-3</v>
      </c>
      <c r="J1296" s="21">
        <v>6.9438461964533909E-3</v>
      </c>
      <c r="Q1296" s="21">
        <v>38.8217</v>
      </c>
      <c r="R1296" s="21">
        <v>0.27173510980614934</v>
      </c>
      <c r="S1296" s="21">
        <f t="shared" si="109"/>
        <v>1.3586755490307467E-2</v>
      </c>
      <c r="T1296" s="21">
        <v>0.26834814513985217</v>
      </c>
      <c r="AA1296" s="21">
        <v>61.527819999999998</v>
      </c>
      <c r="AB1296" s="21">
        <v>0.32166898571158697</v>
      </c>
      <c r="AC1296" s="21">
        <f t="shared" si="110"/>
        <v>1.6083449285579348E-2</v>
      </c>
      <c r="AD1296">
        <v>0.44198797944061874</v>
      </c>
      <c r="AH1296" s="12"/>
      <c r="AI1296" s="12"/>
      <c r="AR1296" s="12"/>
      <c r="AS1296" s="12"/>
    </row>
    <row r="1297" spans="7:45" x14ac:dyDescent="0.2">
      <c r="G1297" s="21">
        <v>2.6766000000000001</v>
      </c>
      <c r="H1297" s="21">
        <v>0.10210502831468911</v>
      </c>
      <c r="I1297" s="21">
        <f t="shared" si="108"/>
        <v>5.1052514157344554E-3</v>
      </c>
      <c r="J1297" s="21">
        <v>6.1544292992933847E-3</v>
      </c>
      <c r="Q1297" s="21">
        <v>39.150399999999998</v>
      </c>
      <c r="R1297" s="21">
        <v>0.27216937892390425</v>
      </c>
      <c r="S1297" s="21">
        <f t="shared" si="109"/>
        <v>1.3608468946195213E-2</v>
      </c>
      <c r="T1297" s="21">
        <v>0.27061207474907661</v>
      </c>
      <c r="AA1297" s="21">
        <v>61.746569999999998</v>
      </c>
      <c r="AB1297" s="21">
        <v>0.32239655355484143</v>
      </c>
      <c r="AC1297" s="21">
        <f t="shared" si="110"/>
        <v>1.6119827677742071E-2</v>
      </c>
      <c r="AD1297">
        <v>0.47778990233155832</v>
      </c>
      <c r="AH1297" s="12"/>
      <c r="AI1297" s="12"/>
      <c r="AR1297" s="12"/>
      <c r="AS1297" s="12"/>
    </row>
    <row r="1298" spans="7:45" x14ac:dyDescent="0.2">
      <c r="G1298" s="21">
        <v>2.6779000000000002</v>
      </c>
      <c r="H1298" s="21">
        <v>0.1023037502678274</v>
      </c>
      <c r="I1298" s="21">
        <f t="shared" si="108"/>
        <v>5.1151875133913704E-3</v>
      </c>
      <c r="J1298" s="21">
        <v>6.6908145991351527E-3</v>
      </c>
      <c r="Q1298" s="21">
        <v>39.297899999999998</v>
      </c>
      <c r="R1298" s="21">
        <v>0.27261207230866985</v>
      </c>
      <c r="S1298" s="21">
        <f t="shared" si="109"/>
        <v>1.3630603615433494E-2</v>
      </c>
      <c r="T1298" s="21">
        <v>0.23917103294504621</v>
      </c>
      <c r="AA1298" s="21">
        <v>62.205840000000002</v>
      </c>
      <c r="AB1298" s="21">
        <v>0.32313519187975071</v>
      </c>
      <c r="AC1298" s="21">
        <f t="shared" si="110"/>
        <v>1.6156759593987536E-2</v>
      </c>
      <c r="AD1298">
        <v>0.44545102394090536</v>
      </c>
      <c r="AH1298" s="12"/>
      <c r="AI1298" s="12"/>
      <c r="AR1298" s="12"/>
      <c r="AS1298" s="12"/>
    </row>
    <row r="1299" spans="7:45" x14ac:dyDescent="0.2">
      <c r="G1299" s="21">
        <v>2.6817000000000002</v>
      </c>
      <c r="H1299" s="21">
        <v>0.10250587666233792</v>
      </c>
      <c r="I1299" s="21">
        <f t="shared" si="108"/>
        <v>5.1252938331168962E-3</v>
      </c>
      <c r="J1299" s="21">
        <v>1.0291404180188394E-2</v>
      </c>
      <c r="Q1299" s="21">
        <v>39.372100000000003</v>
      </c>
      <c r="R1299" s="21">
        <v>0.27306625165465886</v>
      </c>
      <c r="S1299" s="21">
        <f t="shared" si="109"/>
        <v>1.3653312582732944E-2</v>
      </c>
      <c r="T1299" s="21">
        <v>0.13611629953830151</v>
      </c>
      <c r="AA1299" s="21">
        <v>62.407389999999999</v>
      </c>
      <c r="AB1299" s="21">
        <v>0.32388439620607168</v>
      </c>
      <c r="AC1299" s="21">
        <f t="shared" si="110"/>
        <v>1.6194219810303584E-2</v>
      </c>
      <c r="AD1299">
        <v>0.45677485025995107</v>
      </c>
      <c r="AH1299" s="12"/>
      <c r="AI1299" s="12"/>
      <c r="AR1299" s="12"/>
      <c r="AS1299" s="12"/>
    </row>
    <row r="1300" spans="7:45" x14ac:dyDescent="0.2">
      <c r="G1300" s="21">
        <v>2.6917</v>
      </c>
      <c r="H1300" s="21">
        <v>0.10271142509964659</v>
      </c>
      <c r="I1300" s="21">
        <f t="shared" si="108"/>
        <v>5.1355712549823298E-3</v>
      </c>
      <c r="J1300" s="21">
        <v>9.7042258836034078E-3</v>
      </c>
      <c r="Q1300" s="21">
        <v>39.411200000000001</v>
      </c>
      <c r="R1300" s="21">
        <v>0.27353498145151445</v>
      </c>
      <c r="S1300" s="21">
        <f t="shared" si="109"/>
        <v>1.3676749072575723E-2</v>
      </c>
      <c r="T1300" s="21">
        <v>0.12415666715887679</v>
      </c>
      <c r="AA1300" s="21">
        <v>62.585650000000001</v>
      </c>
      <c r="AB1300" s="21">
        <v>0.3246451243688378</v>
      </c>
      <c r="AC1300" s="21">
        <f t="shared" si="110"/>
        <v>1.623225621844189E-2</v>
      </c>
      <c r="AD1300">
        <v>0.4033397284300177</v>
      </c>
      <c r="AH1300" s="12"/>
      <c r="AI1300" s="12"/>
      <c r="AR1300" s="12"/>
      <c r="AS1300" s="12"/>
    </row>
    <row r="1301" spans="7:45" x14ac:dyDescent="0.2">
      <c r="G1301" s="21">
        <v>2.7008000000000001</v>
      </c>
      <c r="H1301" s="21">
        <v>0.10292041312952525</v>
      </c>
      <c r="I1301" s="21">
        <f t="shared" si="108"/>
        <v>5.1460206564762634E-3</v>
      </c>
      <c r="J1301" s="21">
        <v>7.1337227308046619E-3</v>
      </c>
      <c r="Q1301" s="21">
        <v>39.515300000000003</v>
      </c>
      <c r="R1301" s="21">
        <v>0.27402133261676509</v>
      </c>
      <c r="S1301" s="21">
        <f t="shared" si="109"/>
        <v>1.3701066630838254E-2</v>
      </c>
      <c r="T1301" s="21">
        <v>0.19583860191494257</v>
      </c>
      <c r="AA1301" s="21">
        <v>62.980080000000001</v>
      </c>
      <c r="AB1301" s="21">
        <v>0.32541687185840135</v>
      </c>
      <c r="AC1301" s="21">
        <f t="shared" si="110"/>
        <v>1.6270843592920067E-2</v>
      </c>
      <c r="AD1301">
        <v>0.43637966848834758</v>
      </c>
      <c r="AH1301" s="12"/>
      <c r="AI1301" s="12"/>
      <c r="AR1301" s="12"/>
      <c r="AS1301" s="12"/>
    </row>
    <row r="1302" spans="7:45" x14ac:dyDescent="0.2">
      <c r="G1302" s="21">
        <v>2.6964999999999999</v>
      </c>
      <c r="H1302" s="21">
        <v>0.10313285812399717</v>
      </c>
      <c r="I1302" s="21">
        <f t="shared" si="108"/>
        <v>5.1566429061998586E-3</v>
      </c>
      <c r="J1302" s="21">
        <v>5.6848043062184897E-3</v>
      </c>
      <c r="Q1302" s="21">
        <v>39.6143</v>
      </c>
      <c r="R1302" s="21">
        <v>0.27452838757422066</v>
      </c>
      <c r="S1302" s="21">
        <f t="shared" si="109"/>
        <v>1.3726419378711033E-2</v>
      </c>
      <c r="T1302" s="21">
        <v>0.28278854644415785</v>
      </c>
      <c r="AA1302" s="21">
        <v>63.182920000000003</v>
      </c>
      <c r="AB1302" s="21">
        <v>0.32620010894976914</v>
      </c>
      <c r="AC1302" s="21">
        <f t="shared" si="110"/>
        <v>1.6310005447488458E-2</v>
      </c>
      <c r="AD1302">
        <v>0.48115238903075164</v>
      </c>
      <c r="AH1302" s="12"/>
      <c r="AI1302" s="12"/>
      <c r="AR1302" s="12"/>
      <c r="AS1302" s="12"/>
    </row>
    <row r="1303" spans="7:45" x14ac:dyDescent="0.2">
      <c r="G1303" s="21">
        <v>2.6913</v>
      </c>
      <c r="H1303" s="21">
        <v>0.10334821310508238</v>
      </c>
      <c r="I1303" s="21">
        <f t="shared" si="108"/>
        <v>5.1674106552541191E-3</v>
      </c>
      <c r="J1303" s="21">
        <v>5.6273439560773483E-3</v>
      </c>
      <c r="Q1303" s="21">
        <v>39.861899999999999</v>
      </c>
      <c r="R1303" s="21">
        <v>0.27505915197862141</v>
      </c>
      <c r="S1303" s="21">
        <f t="shared" si="109"/>
        <v>1.3752957598931071E-2</v>
      </c>
      <c r="T1303" s="21">
        <v>0.28091986757792603</v>
      </c>
      <c r="AA1303" s="21">
        <v>63.480969999999999</v>
      </c>
      <c r="AB1303" s="21">
        <v>0.32699192130251803</v>
      </c>
      <c r="AC1303" s="21">
        <f t="shared" si="110"/>
        <v>1.6349596065125902E-2</v>
      </c>
      <c r="AD1303">
        <v>0.54614089639945185</v>
      </c>
      <c r="AH1303" s="12"/>
      <c r="AI1303" s="12"/>
      <c r="AR1303" s="12"/>
      <c r="AS1303" s="12"/>
    </row>
    <row r="1304" spans="7:45" x14ac:dyDescent="0.2">
      <c r="G1304" s="21">
        <v>2.6858</v>
      </c>
      <c r="H1304" s="21">
        <v>0.10356762472674326</v>
      </c>
      <c r="I1304" s="21">
        <f t="shared" si="108"/>
        <v>5.1783812363371635E-3</v>
      </c>
      <c r="J1304" s="21">
        <v>6.13245464720291E-3</v>
      </c>
      <c r="Q1304" s="21">
        <v>40.110900000000001</v>
      </c>
      <c r="R1304" s="21">
        <v>0.27561627920541154</v>
      </c>
      <c r="S1304" s="21">
        <f t="shared" si="109"/>
        <v>1.3780813960270578E-2</v>
      </c>
      <c r="T1304" s="21">
        <v>0.2630939223927462</v>
      </c>
      <c r="AA1304" s="21">
        <v>63.849820000000001</v>
      </c>
      <c r="AB1304" s="21">
        <v>0.32779897299704625</v>
      </c>
      <c r="AC1304" s="21">
        <f t="shared" si="110"/>
        <v>1.6389948649852312E-2</v>
      </c>
      <c r="AD1304">
        <v>0.5515429851516549</v>
      </c>
      <c r="AH1304" s="12"/>
      <c r="AI1304" s="12"/>
      <c r="AR1304" s="12"/>
      <c r="AS1304" s="12"/>
    </row>
    <row r="1305" spans="7:45" x14ac:dyDescent="0.2">
      <c r="G1305" s="21">
        <v>2.6930000000000001</v>
      </c>
      <c r="H1305" s="21">
        <v>0.10378998125406044</v>
      </c>
      <c r="I1305" s="21">
        <f t="shared" si="108"/>
        <v>5.1894990627030227E-3</v>
      </c>
      <c r="J1305" s="21">
        <v>6.518818911428725E-3</v>
      </c>
      <c r="Q1305" s="21">
        <v>40.1327</v>
      </c>
      <c r="R1305" s="21">
        <v>0.27620227229292632</v>
      </c>
      <c r="S1305" s="21">
        <f t="shared" si="109"/>
        <v>1.3810113614646317E-2</v>
      </c>
      <c r="T1305" s="21">
        <v>0.26928904173768442</v>
      </c>
      <c r="AA1305" s="21">
        <v>64.350399999999993</v>
      </c>
      <c r="AB1305" s="21">
        <v>0.32861732734105253</v>
      </c>
      <c r="AC1305" s="21">
        <f t="shared" si="110"/>
        <v>1.6430866367052627E-2</v>
      </c>
      <c r="AD1305">
        <v>0.5002603994621202</v>
      </c>
      <c r="AH1305" s="12"/>
      <c r="AI1305" s="12"/>
      <c r="AR1305" s="12"/>
      <c r="AS1305" s="12"/>
    </row>
    <row r="1306" spans="7:45" x14ac:dyDescent="0.2">
      <c r="G1306" s="21">
        <v>2.7023000000000001</v>
      </c>
      <c r="H1306" s="21">
        <v>0.10401530043282073</v>
      </c>
      <c r="I1306" s="21">
        <f t="shared" si="108"/>
        <v>5.2007650216410366E-3</v>
      </c>
      <c r="J1306" s="21">
        <v>6.4099141959936485E-3</v>
      </c>
      <c r="Q1306" s="21">
        <v>40.281300000000002</v>
      </c>
      <c r="R1306" s="21">
        <v>0.27681921489738059</v>
      </c>
      <c r="S1306" s="21">
        <f t="shared" si="109"/>
        <v>1.384096074486903E-2</v>
      </c>
      <c r="T1306" s="21">
        <v>0.24797680939958769</v>
      </c>
      <c r="AA1306" s="21">
        <v>64.471850000000003</v>
      </c>
      <c r="AB1306" s="21">
        <v>0.32944738712389482</v>
      </c>
      <c r="AC1306" s="21">
        <f t="shared" si="110"/>
        <v>1.6472369356194741E-2</v>
      </c>
      <c r="AD1306">
        <v>0.4620066159482985</v>
      </c>
      <c r="AH1306" s="12"/>
      <c r="AI1306" s="12"/>
      <c r="AR1306" s="12"/>
      <c r="AS1306" s="12"/>
    </row>
    <row r="1307" spans="7:45" x14ac:dyDescent="0.2">
      <c r="G1307" s="21">
        <v>2.6991000000000001</v>
      </c>
      <c r="H1307" s="21">
        <v>0.10424472800660239</v>
      </c>
      <c r="I1307" s="21">
        <f t="shared" si="108"/>
        <v>5.21223640033012E-3</v>
      </c>
      <c r="J1307" s="21">
        <v>9.038639278121461E-3</v>
      </c>
      <c r="Q1307" s="21">
        <v>40.5959</v>
      </c>
      <c r="R1307" s="21">
        <v>0.27746758797569077</v>
      </c>
      <c r="S1307" s="21">
        <f t="shared" si="109"/>
        <v>1.3873379398784538E-2</v>
      </c>
      <c r="T1307" s="21">
        <v>0.24336406267154564</v>
      </c>
      <c r="AA1307" s="21">
        <v>64.7179</v>
      </c>
      <c r="AB1307" s="21">
        <v>0.33028809384310626</v>
      </c>
      <c r="AC1307" s="21">
        <f t="shared" si="110"/>
        <v>1.6514404692155312E-2</v>
      </c>
      <c r="AD1307">
        <v>0.40871460442465152</v>
      </c>
      <c r="AH1307" s="12"/>
      <c r="AI1307" s="12"/>
      <c r="AR1307" s="12"/>
      <c r="AS1307" s="12"/>
    </row>
    <row r="1308" spans="7:45" x14ac:dyDescent="0.2">
      <c r="G1308" s="21">
        <v>2.6977000000000002</v>
      </c>
      <c r="H1308" s="21">
        <v>0.10447714225220887</v>
      </c>
      <c r="I1308" s="21">
        <f t="shared" si="108"/>
        <v>5.2238571126104437E-3</v>
      </c>
      <c r="J1308" s="21">
        <v>1.5036522204286447E-2</v>
      </c>
      <c r="Q1308" s="21">
        <v>40.626399999999997</v>
      </c>
      <c r="R1308" s="21">
        <v>0.27814389414009349</v>
      </c>
      <c r="S1308" s="21">
        <f t="shared" si="109"/>
        <v>1.3907194707004675E-2</v>
      </c>
      <c r="T1308" s="21">
        <v>0.21715408584689219</v>
      </c>
      <c r="AA1308" s="21">
        <v>65.100359999999995</v>
      </c>
      <c r="AB1308" s="21">
        <v>0.3311389179677065</v>
      </c>
      <c r="AC1308" s="21">
        <f t="shared" si="110"/>
        <v>1.6556945898385324E-2</v>
      </c>
      <c r="AD1308">
        <v>0.42266969755353695</v>
      </c>
      <c r="AH1308" s="12"/>
      <c r="AI1308" s="12"/>
      <c r="AR1308" s="12"/>
      <c r="AS1308" s="12"/>
    </row>
    <row r="1309" spans="7:45" x14ac:dyDescent="0.2">
      <c r="G1309" s="21">
        <v>2.7168000000000001</v>
      </c>
      <c r="H1309" s="21">
        <v>0.10471194239778325</v>
      </c>
      <c r="I1309" s="21">
        <f t="shared" si="108"/>
        <v>5.2355971198891627E-3</v>
      </c>
      <c r="J1309" s="21">
        <v>1.5369612877362855E-2</v>
      </c>
      <c r="Q1309" s="21">
        <v>40.687600000000003</v>
      </c>
      <c r="R1309" s="21">
        <v>0.27884682930300386</v>
      </c>
      <c r="S1309" s="21">
        <f t="shared" si="109"/>
        <v>1.3942341465150193E-2</v>
      </c>
      <c r="T1309" s="21">
        <v>0.21851827841166999</v>
      </c>
      <c r="AA1309" s="21">
        <v>65.311729999999997</v>
      </c>
      <c r="AB1309" s="21">
        <v>0.33199949620502733</v>
      </c>
      <c r="AC1309" s="21">
        <f t="shared" si="110"/>
        <v>1.6599974810251366E-2</v>
      </c>
      <c r="AD1309">
        <v>0.45810774172677166</v>
      </c>
      <c r="AH1309" s="12"/>
      <c r="AI1309" s="12"/>
      <c r="AR1309" s="12"/>
      <c r="AS1309" s="12"/>
    </row>
    <row r="1310" spans="7:45" x14ac:dyDescent="0.2">
      <c r="G1310" s="21">
        <v>2.7330000000000001</v>
      </c>
      <c r="H1310" s="21">
        <v>0.10495077155596291</v>
      </c>
      <c r="I1310" s="21">
        <f t="shared" si="108"/>
        <v>5.2475385777981456E-3</v>
      </c>
      <c r="J1310" s="21">
        <v>1.3430450476435962E-2</v>
      </c>
      <c r="Q1310" s="21">
        <v>40.882399999999997</v>
      </c>
      <c r="R1310" s="21">
        <v>0.27957590286565454</v>
      </c>
      <c r="S1310" s="21">
        <f t="shared" si="109"/>
        <v>1.3978795143282728E-2</v>
      </c>
      <c r="T1310" s="21">
        <v>0.27897334639710664</v>
      </c>
      <c r="AA1310" s="21">
        <v>65.50094</v>
      </c>
      <c r="AB1310" s="21">
        <v>0.33286950854554764</v>
      </c>
      <c r="AC1310" s="21">
        <f t="shared" si="110"/>
        <v>1.6643475427277381E-2</v>
      </c>
      <c r="AD1310">
        <v>0.5477347539000984</v>
      </c>
      <c r="AH1310" s="12"/>
      <c r="AI1310" s="12"/>
      <c r="AR1310" s="12"/>
      <c r="AS1310" s="12"/>
    </row>
    <row r="1311" spans="7:45" x14ac:dyDescent="0.2">
      <c r="G1311" s="21">
        <v>2.7233999999999998</v>
      </c>
      <c r="H1311" s="21">
        <v>0.10519245334645939</v>
      </c>
      <c r="I1311" s="21">
        <f t="shared" si="108"/>
        <v>5.2596226673229697E-3</v>
      </c>
      <c r="J1311" s="21">
        <v>8.6814745291339396E-3</v>
      </c>
      <c r="Q1311" s="21">
        <v>41.118400000000001</v>
      </c>
      <c r="R1311" s="21">
        <v>0.28033057581624249</v>
      </c>
      <c r="S1311" s="21">
        <f t="shared" si="109"/>
        <v>1.4016528790812124E-2</v>
      </c>
      <c r="T1311" s="21">
        <v>0.27761548948140347</v>
      </c>
      <c r="AA1311" s="21">
        <v>65.949250000000006</v>
      </c>
      <c r="AB1311" s="21">
        <v>0.33374961113959883</v>
      </c>
      <c r="AC1311" s="21">
        <f t="shared" si="110"/>
        <v>1.6687480556979942E-2</v>
      </c>
      <c r="AD1311">
        <v>0.61804411272173754</v>
      </c>
      <c r="AH1311" s="12"/>
      <c r="AI1311" s="12"/>
      <c r="AR1311" s="12"/>
      <c r="AS1311" s="12"/>
    </row>
    <row r="1312" spans="7:45" x14ac:dyDescent="0.2">
      <c r="G1312" s="21">
        <v>2.7094999999999998</v>
      </c>
      <c r="H1312" s="21">
        <v>0.10543637541135145</v>
      </c>
      <c r="I1312" s="21">
        <f t="shared" si="108"/>
        <v>5.2718187705675726E-3</v>
      </c>
      <c r="J1312" s="21">
        <v>8.4922317443650672E-3</v>
      </c>
      <c r="Q1312" s="21">
        <v>41.280999999999999</v>
      </c>
      <c r="R1312" s="21">
        <v>0.28111025730704725</v>
      </c>
      <c r="S1312" s="21">
        <f t="shared" si="109"/>
        <v>1.4055512865352364E-2</v>
      </c>
      <c r="T1312" s="21">
        <v>0.23785888253332027</v>
      </c>
      <c r="AA1312" s="21">
        <v>66.470439999999996</v>
      </c>
      <c r="AB1312" s="21">
        <v>0.33463505993682813</v>
      </c>
      <c r="AC1312" s="21">
        <f t="shared" si="110"/>
        <v>1.6731752996841407E-2</v>
      </c>
      <c r="AD1312">
        <v>0.55421029508661956</v>
      </c>
      <c r="AH1312" s="12"/>
      <c r="AI1312" s="12"/>
      <c r="AR1312" s="12"/>
      <c r="AS1312" s="12"/>
    </row>
    <row r="1313" spans="7:45" x14ac:dyDescent="0.2">
      <c r="G1313" s="21">
        <v>2.7189999999999999</v>
      </c>
      <c r="H1313" s="21">
        <v>0.10568305210280671</v>
      </c>
      <c r="I1313" s="21">
        <f t="shared" si="108"/>
        <v>5.2841526051403357E-3</v>
      </c>
      <c r="J1313" s="21">
        <v>5.4513301129174643E-3</v>
      </c>
      <c r="Q1313" s="21">
        <v>41.353099999999998</v>
      </c>
      <c r="R1313" s="21">
        <v>0.28191494628305674</v>
      </c>
      <c r="S1313" s="21">
        <f t="shared" si="109"/>
        <v>1.4095747314152838E-2</v>
      </c>
      <c r="T1313" s="21">
        <v>0.25355198677983232</v>
      </c>
      <c r="AA1313" s="21">
        <v>66.7624</v>
      </c>
      <c r="AB1313" s="21">
        <v>0.33553390148036671</v>
      </c>
      <c r="AC1313" s="21">
        <f t="shared" si="110"/>
        <v>1.6776695074018338E-2</v>
      </c>
      <c r="AD1313">
        <v>0.48502263208019464</v>
      </c>
      <c r="AH1313" s="12"/>
      <c r="AI1313" s="12"/>
      <c r="AR1313" s="12"/>
      <c r="AS1313" s="12"/>
    </row>
    <row r="1314" spans="7:45" x14ac:dyDescent="0.2">
      <c r="G1314" s="21">
        <v>2.7193999999999998</v>
      </c>
      <c r="H1314" s="21">
        <v>0.10593187269967393</v>
      </c>
      <c r="I1314" s="21">
        <f t="shared" si="108"/>
        <v>5.2965936349836963E-3</v>
      </c>
      <c r="J1314" s="21">
        <v>7.4513757119073166E-3</v>
      </c>
      <c r="Q1314" s="21">
        <v>41.504399999999997</v>
      </c>
      <c r="R1314" s="21">
        <v>0.28274715221271968</v>
      </c>
      <c r="S1314" s="21">
        <f t="shared" si="109"/>
        <v>1.4137357610635984E-2</v>
      </c>
      <c r="T1314" s="21">
        <v>0.30031889384452842</v>
      </c>
      <c r="AA1314" s="21">
        <v>66.773899999999998</v>
      </c>
      <c r="AB1314" s="21">
        <v>0.33644140589191562</v>
      </c>
      <c r="AC1314" s="21">
        <f t="shared" si="110"/>
        <v>1.6822070294595783E-2</v>
      </c>
      <c r="AD1314">
        <v>0.44529744510832636</v>
      </c>
      <c r="AH1314" s="12"/>
      <c r="AI1314" s="12"/>
      <c r="AR1314" s="12"/>
      <c r="AS1314" s="12"/>
    </row>
    <row r="1315" spans="7:45" x14ac:dyDescent="0.2">
      <c r="G1315" s="21">
        <v>2.7221000000000002</v>
      </c>
      <c r="H1315" s="21">
        <v>0.10618335244336581</v>
      </c>
      <c r="I1315" s="21">
        <f t="shared" si="108"/>
        <v>5.3091676221682909E-3</v>
      </c>
      <c r="J1315" s="21">
        <v>1.2693502274786182E-2</v>
      </c>
      <c r="Q1315" s="21">
        <v>41.788600000000002</v>
      </c>
      <c r="R1315" s="21">
        <v>0.28360929213313524</v>
      </c>
      <c r="S1315" s="21">
        <f t="shared" si="109"/>
        <v>1.4180464606656763E-2</v>
      </c>
      <c r="T1315" s="21">
        <v>0.31163957226257488</v>
      </c>
      <c r="AA1315" s="21">
        <v>67.274330000000006</v>
      </c>
      <c r="AB1315" s="21">
        <v>0.33735677778280126</v>
      </c>
      <c r="AC1315" s="21">
        <f t="shared" si="110"/>
        <v>1.6867838889140063E-2</v>
      </c>
      <c r="AD1315">
        <v>0.46072657306693482</v>
      </c>
      <c r="AH1315" s="12"/>
      <c r="AI1315" s="12"/>
      <c r="AR1315" s="12"/>
      <c r="AS1315" s="12"/>
    </row>
    <row r="1316" spans="7:45" x14ac:dyDescent="0.2">
      <c r="G1316" s="21">
        <v>2.7303000000000002</v>
      </c>
      <c r="H1316" s="21">
        <v>0.10643631786440816</v>
      </c>
      <c r="I1316" s="21">
        <f t="shared" si="108"/>
        <v>5.3218158932204079E-3</v>
      </c>
      <c r="J1316" s="21">
        <v>1.4758895622640667E-2</v>
      </c>
      <c r="Q1316" s="21">
        <v>41.993200000000002</v>
      </c>
      <c r="R1316" s="21">
        <v>0.28450161113914268</v>
      </c>
      <c r="S1316" s="21">
        <f t="shared" si="109"/>
        <v>1.4225080556957134E-2</v>
      </c>
      <c r="T1316" s="21">
        <v>0.30242298689087777</v>
      </c>
      <c r="AA1316" s="21">
        <v>67.577820000000003</v>
      </c>
      <c r="AB1316" s="21">
        <v>0.33828214539213941</v>
      </c>
      <c r="AC1316" s="21">
        <f t="shared" si="110"/>
        <v>1.691410726960697E-2</v>
      </c>
      <c r="AD1316">
        <v>0.48943454907679135</v>
      </c>
      <c r="AH1316" s="12"/>
      <c r="AI1316" s="12"/>
      <c r="AR1316" s="12"/>
      <c r="AS1316" s="12"/>
    </row>
    <row r="1317" spans="7:45" x14ac:dyDescent="0.2">
      <c r="G1317" s="21">
        <v>2.7492000000000001</v>
      </c>
      <c r="H1317" s="21">
        <v>0.10669240809051557</v>
      </c>
      <c r="I1317" s="21">
        <f t="shared" si="108"/>
        <v>5.3346204045257792E-3</v>
      </c>
      <c r="J1317" s="21">
        <v>1.7917170535550416E-2</v>
      </c>
      <c r="Q1317" s="21">
        <v>42.081899999999997</v>
      </c>
      <c r="R1317" s="21">
        <v>0.28542724799113106</v>
      </c>
      <c r="S1317" s="21">
        <f t="shared" si="109"/>
        <v>1.4271362399556554E-2</v>
      </c>
      <c r="T1317" s="21">
        <v>0.24484853889700736</v>
      </c>
      <c r="AA1317" s="21">
        <v>67.777270000000001</v>
      </c>
      <c r="AB1317" s="21">
        <v>0.3392173144946643</v>
      </c>
      <c r="AC1317" s="21">
        <f t="shared" si="110"/>
        <v>1.6960865724733216E-2</v>
      </c>
      <c r="AD1317">
        <v>0.41999977430946367</v>
      </c>
      <c r="AH1317" s="12"/>
      <c r="AI1317" s="12"/>
      <c r="AR1317" s="12"/>
      <c r="AS1317" s="12"/>
    </row>
    <row r="1318" spans="7:45" x14ac:dyDescent="0.2">
      <c r="G1318" s="21">
        <v>2.7505000000000002</v>
      </c>
      <c r="H1318" s="21">
        <v>0.10694932376597749</v>
      </c>
      <c r="I1318" s="21">
        <f t="shared" si="108"/>
        <v>5.3474661882988751E-3</v>
      </c>
      <c r="J1318" s="21">
        <v>1.319185354679157E-2</v>
      </c>
      <c r="Q1318" s="21">
        <v>42.301099999999998</v>
      </c>
      <c r="R1318" s="21">
        <v>0.28639025766093912</v>
      </c>
      <c r="S1318" s="21">
        <f t="shared" si="109"/>
        <v>1.4319512883046956E-2</v>
      </c>
      <c r="T1318" s="21">
        <v>0.20597127226873241</v>
      </c>
      <c r="AA1318" s="21">
        <v>68.045550000000006</v>
      </c>
      <c r="AB1318" s="21">
        <v>0.34017360311288181</v>
      </c>
      <c r="AC1318" s="21">
        <f t="shared" si="110"/>
        <v>1.700868015564409E-2</v>
      </c>
      <c r="AD1318">
        <v>0.43211472107531579</v>
      </c>
      <c r="AH1318" s="12"/>
      <c r="AI1318" s="12"/>
      <c r="AR1318" s="12"/>
      <c r="AS1318" s="12"/>
    </row>
    <row r="1319" spans="7:45" x14ac:dyDescent="0.2">
      <c r="G1319" s="21">
        <v>2.7673999999999999</v>
      </c>
      <c r="H1319" s="21">
        <v>0.10720982713390953</v>
      </c>
      <c r="I1319" s="21">
        <f t="shared" si="108"/>
        <v>5.3604913566954772E-3</v>
      </c>
      <c r="J1319" s="21">
        <v>1.1320203178388617E-2</v>
      </c>
      <c r="Q1319" s="21">
        <v>42.4026</v>
      </c>
      <c r="R1319" s="21">
        <v>0.28738091062806453</v>
      </c>
      <c r="S1319" s="21">
        <f t="shared" si="109"/>
        <v>1.4369045531403227E-2</v>
      </c>
      <c r="T1319" s="21">
        <v>0.21997100490746677</v>
      </c>
      <c r="AA1319" s="21">
        <v>68.365170000000006</v>
      </c>
      <c r="AB1319" s="21">
        <v>0.34115911984714753</v>
      </c>
      <c r="AC1319" s="21">
        <f t="shared" si="110"/>
        <v>1.7057955992357376E-2</v>
      </c>
      <c r="AD1319">
        <v>0.48375350750149371</v>
      </c>
      <c r="AH1319" s="12"/>
      <c r="AI1319" s="12"/>
      <c r="AR1319" s="12"/>
      <c r="AS1319" s="12"/>
    </row>
    <row r="1320" spans="7:45" x14ac:dyDescent="0.2">
      <c r="G1320" s="21">
        <v>2.7465999999999999</v>
      </c>
      <c r="H1320" s="21">
        <v>0.10747105601986237</v>
      </c>
      <c r="I1320" s="21">
        <f t="shared" si="108"/>
        <v>5.3735528009931192E-3</v>
      </c>
      <c r="J1320" s="21">
        <v>1.5726887804012553E-2</v>
      </c>
      <c r="Q1320" s="21">
        <v>42.472700000000003</v>
      </c>
      <c r="R1320" s="21">
        <v>0.28838867223649128</v>
      </c>
      <c r="S1320" s="21">
        <f t="shared" si="109"/>
        <v>1.4419433611824566E-2</v>
      </c>
      <c r="T1320" s="21">
        <v>0.2662306274642337</v>
      </c>
      <c r="AA1320" s="21">
        <v>68.646199999999993</v>
      </c>
      <c r="AB1320" s="21">
        <v>0.34216260465079595</v>
      </c>
      <c r="AC1320" s="21">
        <f t="shared" si="110"/>
        <v>1.7108130232539799E-2</v>
      </c>
      <c r="AD1320">
        <v>0.50815880098645838</v>
      </c>
      <c r="AH1320" s="12"/>
      <c r="AI1320" s="12"/>
      <c r="AR1320" s="12"/>
      <c r="AS1320" s="12"/>
    </row>
    <row r="1321" spans="7:45" x14ac:dyDescent="0.2">
      <c r="G1321" s="21">
        <v>2.7709000000000001</v>
      </c>
      <c r="H1321" s="21">
        <v>0.10773577020229633</v>
      </c>
      <c r="I1321" s="21">
        <f t="shared" si="108"/>
        <v>5.3867885101148167E-3</v>
      </c>
      <c r="J1321" s="21">
        <v>1.3767243732860989E-2</v>
      </c>
      <c r="Q1321" s="21">
        <v>42.679400000000001</v>
      </c>
      <c r="R1321" s="21">
        <v>0.28940913115044709</v>
      </c>
      <c r="S1321" s="21">
        <f t="shared" si="109"/>
        <v>1.4470456557522354E-2</v>
      </c>
      <c r="T1321" s="21">
        <v>0.32687593212104055</v>
      </c>
      <c r="AA1321" s="21">
        <v>69.00497</v>
      </c>
      <c r="AB1321" s="21">
        <v>0.34318105514410147</v>
      </c>
      <c r="AC1321" s="21">
        <f t="shared" si="110"/>
        <v>1.7159052757205074E-2</v>
      </c>
      <c r="AD1321">
        <v>0.57121879969062639</v>
      </c>
      <c r="AH1321" s="12"/>
      <c r="AI1321" s="12"/>
      <c r="AR1321" s="12"/>
      <c r="AS1321" s="12"/>
    </row>
    <row r="1322" spans="7:45" x14ac:dyDescent="0.2">
      <c r="G1322" s="21">
        <v>2.7850999999999999</v>
      </c>
      <c r="H1322" s="21">
        <v>0.10800279315434243</v>
      </c>
      <c r="I1322" s="21">
        <f t="shared" si="108"/>
        <v>5.4001396577171221E-3</v>
      </c>
      <c r="J1322" s="21">
        <v>2.103076318158718E-2</v>
      </c>
      <c r="Q1322" s="21">
        <v>42.972299999999997</v>
      </c>
      <c r="R1322" s="21">
        <v>0.29043811284333532</v>
      </c>
      <c r="S1322" s="21">
        <f t="shared" si="109"/>
        <v>1.4521905642166766E-2</v>
      </c>
      <c r="T1322" s="21">
        <v>0.31556216820144861</v>
      </c>
      <c r="AA1322" s="21">
        <v>69.331549999999993</v>
      </c>
      <c r="AB1322" s="21">
        <v>0.34420674068274215</v>
      </c>
      <c r="AC1322" s="21">
        <f t="shared" si="110"/>
        <v>1.7210337034137109E-2</v>
      </c>
      <c r="AD1322">
        <v>0.56069232238367994</v>
      </c>
      <c r="AH1322" s="12"/>
      <c r="AI1322" s="12"/>
      <c r="AR1322" s="12"/>
      <c r="AS1322" s="12"/>
    </row>
    <row r="1323" spans="7:45" x14ac:dyDescent="0.2">
      <c r="G1323" s="21">
        <v>2.7675999999999998</v>
      </c>
      <c r="H1323" s="21">
        <v>0.1082720815434058</v>
      </c>
      <c r="I1323" s="21">
        <f t="shared" si="108"/>
        <v>5.4136040771702899E-3</v>
      </c>
      <c r="J1323" s="21">
        <v>1.4150865697899957E-2</v>
      </c>
      <c r="Q1323" s="21">
        <v>43.169499999999999</v>
      </c>
      <c r="R1323" s="21">
        <v>0.29146760128937244</v>
      </c>
      <c r="S1323" s="21">
        <f t="shared" si="109"/>
        <v>1.4573380064468622E-2</v>
      </c>
      <c r="T1323" s="21">
        <v>0.32306560943560692</v>
      </c>
      <c r="AA1323" s="21">
        <v>69.820170000000005</v>
      </c>
      <c r="AB1323" s="21">
        <v>0.34523522968428461</v>
      </c>
      <c r="AC1323" s="21">
        <f t="shared" si="110"/>
        <v>1.7261761484214232E-2</v>
      </c>
      <c r="AD1323">
        <v>0.5789172491816077</v>
      </c>
      <c r="AH1323" s="12"/>
      <c r="AI1323" s="12"/>
      <c r="AR1323" s="12"/>
      <c r="AS1323" s="12"/>
    </row>
    <row r="1324" spans="7:45" x14ac:dyDescent="0.2">
      <c r="G1324" s="21">
        <v>2.8031000000000001</v>
      </c>
      <c r="H1324" s="21">
        <v>0.1085441897943757</v>
      </c>
      <c r="I1324" s="21">
        <f t="shared" si="108"/>
        <v>5.4272094897187852E-3</v>
      </c>
      <c r="J1324" s="21">
        <v>1.3271284790855863E-2</v>
      </c>
      <c r="Q1324" s="21">
        <v>43.198700000000002</v>
      </c>
      <c r="R1324" s="21">
        <v>0.2924917083056976</v>
      </c>
      <c r="S1324" s="21">
        <f t="shared" si="109"/>
        <v>1.462458541528488E-2</v>
      </c>
      <c r="T1324" s="21">
        <v>0.3153698273456117</v>
      </c>
      <c r="AA1324" s="21">
        <v>69.999830000000003</v>
      </c>
      <c r="AB1324" s="21">
        <v>0.34627088038517234</v>
      </c>
      <c r="AC1324" s="21">
        <f t="shared" si="110"/>
        <v>1.7313544019258619E-2</v>
      </c>
      <c r="AD1324">
        <v>0.51767515694690414</v>
      </c>
      <c r="AH1324" s="12"/>
      <c r="AI1324" s="12"/>
      <c r="AR1324" s="12"/>
      <c r="AS1324" s="12"/>
    </row>
    <row r="1325" spans="7:45" x14ac:dyDescent="0.2">
      <c r="G1325" s="21">
        <v>2.7772000000000001</v>
      </c>
      <c r="H1325" s="21">
        <v>0.10882024126928606</v>
      </c>
      <c r="I1325" s="21">
        <f t="shared" si="108"/>
        <v>5.4410120634643035E-3</v>
      </c>
      <c r="J1325" s="21">
        <v>1.3817742217887957E-2</v>
      </c>
      <c r="Q1325" s="21">
        <v>43.5593</v>
      </c>
      <c r="R1325" s="21">
        <v>0.29350733969279041</v>
      </c>
      <c r="S1325" s="21">
        <f t="shared" si="109"/>
        <v>1.4675366984639521E-2</v>
      </c>
      <c r="T1325" s="21">
        <v>0.33279305882184562</v>
      </c>
      <c r="AA1325" s="21">
        <v>70.488429999999994</v>
      </c>
      <c r="AB1325" s="21">
        <v>0.3473170311274133</v>
      </c>
      <c r="AC1325" s="21">
        <f t="shared" si="110"/>
        <v>1.7365851556370666E-2</v>
      </c>
      <c r="AD1325">
        <v>0.47362976830009346</v>
      </c>
      <c r="AH1325" s="12"/>
      <c r="AI1325" s="12"/>
      <c r="AR1325" s="12"/>
      <c r="AS1325" s="12"/>
    </row>
    <row r="1326" spans="7:45" x14ac:dyDescent="0.2">
      <c r="G1326" s="21">
        <v>2.7776000000000001</v>
      </c>
      <c r="H1326" s="21">
        <v>0.1090991125066102</v>
      </c>
      <c r="I1326" s="21">
        <f t="shared" si="108"/>
        <v>5.4549556253305105E-3</v>
      </c>
      <c r="J1326" s="21">
        <v>1.7493055765074435E-2</v>
      </c>
      <c r="Q1326" s="21">
        <v>43.747500000000002</v>
      </c>
      <c r="R1326" s="21">
        <v>0.29450440116850796</v>
      </c>
      <c r="S1326" s="21">
        <f t="shared" si="109"/>
        <v>1.4725220058425399E-2</v>
      </c>
      <c r="T1326" s="21">
        <v>0.35187000724699491</v>
      </c>
      <c r="AA1326" s="21">
        <v>70.605180000000004</v>
      </c>
      <c r="AB1326" s="21">
        <v>0.34837102520249746</v>
      </c>
      <c r="AC1326" s="21">
        <f t="shared" si="110"/>
        <v>1.7418551260124874E-2</v>
      </c>
      <c r="AD1326">
        <v>0.59231237685869598</v>
      </c>
      <c r="AH1326" s="12"/>
      <c r="AI1326" s="12"/>
      <c r="AR1326" s="12"/>
      <c r="AS1326" s="12"/>
    </row>
    <row r="1327" spans="7:45" x14ac:dyDescent="0.2">
      <c r="G1327" s="21">
        <v>2.7719999999999998</v>
      </c>
      <c r="H1327" s="21">
        <v>0.10938192475590285</v>
      </c>
      <c r="I1327" s="21">
        <f t="shared" si="108"/>
        <v>5.4690962377951426E-3</v>
      </c>
      <c r="J1327" s="21">
        <v>2.0518723157155815E-2</v>
      </c>
      <c r="Q1327" s="21">
        <v>43.924500000000002</v>
      </c>
      <c r="R1327" s="21">
        <v>0.2954704213142928</v>
      </c>
      <c r="S1327" s="21">
        <f t="shared" si="109"/>
        <v>1.477352106571464E-2</v>
      </c>
      <c r="T1327" s="21">
        <v>0.32325563104144045</v>
      </c>
      <c r="AA1327" s="21">
        <v>70.993930000000006</v>
      </c>
      <c r="AB1327" s="21">
        <v>0.34942943306414548</v>
      </c>
      <c r="AC1327" s="21">
        <f t="shared" si="110"/>
        <v>1.7471471653207275E-2</v>
      </c>
      <c r="AD1327">
        <v>0.58283964601766813</v>
      </c>
      <c r="AH1327" s="12"/>
      <c r="AI1327" s="12"/>
      <c r="AR1327" s="12"/>
      <c r="AS1327" s="12"/>
    </row>
    <row r="1328" spans="7:45" x14ac:dyDescent="0.2">
      <c r="G1328" s="21">
        <v>2.8107000000000002</v>
      </c>
      <c r="H1328" s="21">
        <v>0.10966759644692362</v>
      </c>
      <c r="I1328" s="21">
        <f t="shared" si="108"/>
        <v>5.4833798223461808E-3</v>
      </c>
      <c r="J1328" s="21">
        <v>2.0625518175309016E-2</v>
      </c>
      <c r="Q1328" s="21">
        <v>44.114600000000003</v>
      </c>
      <c r="R1328" s="21">
        <v>0.29639922319061424</v>
      </c>
      <c r="S1328" s="21">
        <f t="shared" si="109"/>
        <v>1.4819961159530713E-2</v>
      </c>
      <c r="T1328" s="21">
        <v>0.3479806359555061</v>
      </c>
      <c r="AA1328" s="21">
        <v>71.582449999999994</v>
      </c>
      <c r="AB1328" s="21">
        <v>0.35049757299080186</v>
      </c>
      <c r="AC1328" s="21">
        <f t="shared" si="110"/>
        <v>1.7524878649540093E-2</v>
      </c>
      <c r="AD1328">
        <v>0.60665363522358884</v>
      </c>
      <c r="AH1328" s="12"/>
      <c r="AI1328" s="12"/>
      <c r="AR1328" s="12"/>
      <c r="AS1328" s="12"/>
    </row>
    <row r="1329" spans="7:45" x14ac:dyDescent="0.2">
      <c r="G1329" s="21">
        <v>2.8148</v>
      </c>
      <c r="H1329" s="21">
        <v>0.10995802219463852</v>
      </c>
      <c r="I1329" s="21">
        <f t="shared" si="108"/>
        <v>5.4979011097319262E-3</v>
      </c>
      <c r="J1329" s="21">
        <v>1.8739610454862797E-2</v>
      </c>
      <c r="Q1329" s="21">
        <v>44.3934</v>
      </c>
      <c r="R1329" s="21">
        <v>0.29728882910834697</v>
      </c>
      <c r="S1329" s="21">
        <f t="shared" si="109"/>
        <v>1.4864441455417349E-2</v>
      </c>
      <c r="T1329" s="21">
        <v>0.34397172412859628</v>
      </c>
      <c r="AA1329" s="21">
        <v>71.804320000000004</v>
      </c>
      <c r="AB1329" s="21">
        <v>0.35157710961350419</v>
      </c>
      <c r="AC1329" s="21">
        <f t="shared" si="110"/>
        <v>1.7578855480675209E-2</v>
      </c>
      <c r="AD1329">
        <v>0.54750337224532075</v>
      </c>
      <c r="AH1329" s="12"/>
      <c r="AI1329" s="12"/>
      <c r="AR1329" s="12"/>
      <c r="AS1329" s="12"/>
    </row>
    <row r="1330" spans="7:45" x14ac:dyDescent="0.2">
      <c r="G1330" s="21">
        <v>2.8109999999999999</v>
      </c>
      <c r="H1330" s="21">
        <v>0.11025289600794047</v>
      </c>
      <c r="I1330" s="21">
        <f t="shared" si="108"/>
        <v>5.5126448003970235E-3</v>
      </c>
      <c r="J1330" s="21">
        <v>5.0036986320120738E-3</v>
      </c>
      <c r="Q1330" s="21">
        <v>44.609699999999997</v>
      </c>
      <c r="R1330" s="21">
        <v>0.29814250084246074</v>
      </c>
      <c r="S1330" s="21">
        <f t="shared" si="109"/>
        <v>1.4907125042123038E-2</v>
      </c>
      <c r="T1330" s="21">
        <v>0.33420104278712065</v>
      </c>
      <c r="AA1330" s="21">
        <v>72.092789999999994</v>
      </c>
      <c r="AB1330" s="21">
        <v>0.35268248922839718</v>
      </c>
      <c r="AC1330" s="21">
        <f t="shared" si="110"/>
        <v>1.7634124461419858E-2</v>
      </c>
      <c r="AD1330">
        <v>0.53326620873631336</v>
      </c>
      <c r="AH1330" s="12"/>
      <c r="AI1330" s="12"/>
      <c r="AR1330" s="12"/>
      <c r="AS1330" s="12"/>
    </row>
    <row r="1331" spans="7:45" x14ac:dyDescent="0.2">
      <c r="G1331" s="21">
        <v>2.8172999999999999</v>
      </c>
      <c r="H1331" s="21">
        <v>0.11055247351966611</v>
      </c>
      <c r="I1331" s="21">
        <f t="shared" si="108"/>
        <v>5.5276236759833064E-3</v>
      </c>
      <c r="J1331" s="21">
        <v>5.5612948132606303E-3</v>
      </c>
      <c r="Q1331" s="21">
        <v>44.759900000000002</v>
      </c>
      <c r="R1331" s="21">
        <v>0.29897225119161619</v>
      </c>
      <c r="S1331" s="21">
        <f t="shared" si="109"/>
        <v>1.4948612559580811E-2</v>
      </c>
      <c r="T1331" s="21">
        <v>0.26701526735375974</v>
      </c>
      <c r="AA1331" s="21">
        <v>72.446150000000003</v>
      </c>
      <c r="AB1331" s="21">
        <v>0.35381390830666137</v>
      </c>
      <c r="AC1331" s="21">
        <f t="shared" si="110"/>
        <v>1.7690695415333069E-2</v>
      </c>
      <c r="AD1331">
        <v>0.59318770063108828</v>
      </c>
      <c r="AH1331" s="12"/>
      <c r="AI1331" s="12"/>
      <c r="AR1331" s="12"/>
      <c r="AS1331" s="12"/>
    </row>
    <row r="1332" spans="7:45" x14ac:dyDescent="0.2">
      <c r="G1332" s="21">
        <v>2.8228</v>
      </c>
      <c r="H1332" s="21">
        <v>0.11085701100793542</v>
      </c>
      <c r="I1332" s="21">
        <f t="shared" si="108"/>
        <v>5.5428505503967718E-3</v>
      </c>
      <c r="J1332" s="21">
        <v>5.7779754239698639E-3</v>
      </c>
      <c r="Q1332" s="21">
        <v>44.982999999999997</v>
      </c>
      <c r="R1332" s="21">
        <v>0.29978873874216838</v>
      </c>
      <c r="S1332" s="21">
        <f t="shared" si="109"/>
        <v>1.498943693710842E-2</v>
      </c>
      <c r="T1332" s="21">
        <v>0.27510493089001664</v>
      </c>
      <c r="AA1332" s="21">
        <v>72.929169999999999</v>
      </c>
      <c r="AB1332" s="21">
        <v>0.35496521398515318</v>
      </c>
      <c r="AC1332" s="21">
        <f t="shared" si="110"/>
        <v>1.7748260699257661E-2</v>
      </c>
      <c r="AD1332">
        <v>0.58173370658747336</v>
      </c>
      <c r="AH1332" s="12"/>
      <c r="AI1332" s="12"/>
      <c r="AR1332" s="12"/>
      <c r="AS1332" s="12"/>
    </row>
    <row r="1333" spans="7:45" x14ac:dyDescent="0.2">
      <c r="G1333" s="21">
        <v>2.8243999999999998</v>
      </c>
      <c r="H1333" s="21">
        <v>0.11116788603139811</v>
      </c>
      <c r="I1333" s="21">
        <f t="shared" si="108"/>
        <v>5.5583943015699057E-3</v>
      </c>
      <c r="J1333" s="21">
        <v>4.4098752816831366E-3</v>
      </c>
      <c r="Q1333" s="21">
        <v>45.040199999999999</v>
      </c>
      <c r="R1333" s="21">
        <v>0.30059652495398342</v>
      </c>
      <c r="S1333" s="21">
        <f t="shared" si="109"/>
        <v>1.5029826247699172E-2</v>
      </c>
      <c r="T1333" s="21">
        <v>0.29236470888258875</v>
      </c>
      <c r="AA1333" s="21">
        <v>73.255489999999995</v>
      </c>
      <c r="AB1333" s="21">
        <v>0.3561259492461612</v>
      </c>
      <c r="AC1333" s="21">
        <f t="shared" si="110"/>
        <v>1.7806297462308062E-2</v>
      </c>
      <c r="AD1333">
        <v>0.60965966327123688</v>
      </c>
      <c r="AH1333" s="12"/>
      <c r="AI1333" s="12"/>
      <c r="AR1333" s="12"/>
      <c r="AS1333" s="12"/>
    </row>
    <row r="1334" spans="7:45" x14ac:dyDescent="0.2">
      <c r="G1334" s="21">
        <v>2.8134999999999999</v>
      </c>
      <c r="H1334" s="21">
        <v>0.11148479515905849</v>
      </c>
      <c r="I1334" s="21">
        <f t="shared" si="108"/>
        <v>5.5742397579529243E-3</v>
      </c>
      <c r="J1334" s="21">
        <v>5.4290883212561297E-3</v>
      </c>
      <c r="Q1334" s="21">
        <v>45.326500000000003</v>
      </c>
      <c r="R1334" s="21">
        <v>0.30140088959849393</v>
      </c>
      <c r="S1334" s="21">
        <f t="shared" si="109"/>
        <v>1.5070044479924697E-2</v>
      </c>
      <c r="T1334" s="21">
        <v>0.36047516280598435</v>
      </c>
      <c r="AA1334" s="21">
        <v>73.518219999999999</v>
      </c>
      <c r="AB1334" s="21">
        <v>0.35728956062330253</v>
      </c>
      <c r="AC1334" s="21">
        <f t="shared" si="110"/>
        <v>1.7864478031165126E-2</v>
      </c>
      <c r="AD1334">
        <v>0.57452662899120599</v>
      </c>
      <c r="AH1334" s="12"/>
      <c r="AI1334" s="12"/>
      <c r="AR1334" s="12"/>
      <c r="AS1334" s="12"/>
    </row>
    <row r="1335" spans="7:45" x14ac:dyDescent="0.2">
      <c r="G1335" s="21">
        <v>2.8210999999999999</v>
      </c>
      <c r="H1335" s="21">
        <v>0.11180799661686827</v>
      </c>
      <c r="I1335" s="21">
        <f t="shared" si="108"/>
        <v>5.5903998308434143E-3</v>
      </c>
      <c r="J1335" s="21">
        <v>1.5054965958114935E-2</v>
      </c>
      <c r="Q1335" s="21">
        <v>45.500100000000003</v>
      </c>
      <c r="R1335" s="21">
        <v>0.30221106466596298</v>
      </c>
      <c r="S1335" s="21">
        <f t="shared" si="109"/>
        <v>1.511055323329815E-2</v>
      </c>
      <c r="T1335" s="21">
        <v>0.37568753905340013</v>
      </c>
      <c r="AA1335" s="21">
        <v>74.066029999999998</v>
      </c>
      <c r="AB1335" s="21">
        <v>0.358451708644342</v>
      </c>
      <c r="AC1335" s="21">
        <f t="shared" si="110"/>
        <v>1.79225854322171E-2</v>
      </c>
      <c r="AD1335">
        <v>0.64093990494429343</v>
      </c>
      <c r="AH1335" s="12"/>
      <c r="AI1335" s="12"/>
      <c r="AR1335" s="12"/>
      <c r="AS1335" s="12"/>
    </row>
    <row r="1336" spans="7:45" x14ac:dyDescent="0.2">
      <c r="G1336" s="21">
        <v>2.8127</v>
      </c>
      <c r="H1336" s="21">
        <v>0.11213886908234195</v>
      </c>
      <c r="I1336" s="21">
        <f t="shared" si="108"/>
        <v>5.6069434541170977E-3</v>
      </c>
      <c r="J1336" s="21">
        <v>1.8580419801500672E-2</v>
      </c>
      <c r="Q1336" s="21">
        <v>45.866</v>
      </c>
      <c r="R1336" s="21">
        <v>0.30303595558062757</v>
      </c>
      <c r="S1336" s="21">
        <f t="shared" si="109"/>
        <v>1.5151797779031379E-2</v>
      </c>
      <c r="T1336" s="21">
        <v>0.39554856212606737</v>
      </c>
      <c r="AA1336" s="21">
        <v>74.327749999999995</v>
      </c>
      <c r="AB1336" s="21">
        <v>0.35961685100564905</v>
      </c>
      <c r="AC1336" s="21">
        <f t="shared" si="110"/>
        <v>1.7980842550282452E-2</v>
      </c>
      <c r="AD1336">
        <v>0.66162727155854162</v>
      </c>
      <c r="AH1336" s="12"/>
      <c r="AI1336" s="12"/>
      <c r="AR1336" s="12"/>
      <c r="AS1336" s="12"/>
    </row>
    <row r="1337" spans="7:45" x14ac:dyDescent="0.2">
      <c r="G1337" s="21">
        <v>2.8496999999999999</v>
      </c>
      <c r="H1337" s="21">
        <v>0.11247711218144765</v>
      </c>
      <c r="I1337" s="21">
        <f t="shared" si="108"/>
        <v>5.6238556090723833E-3</v>
      </c>
      <c r="J1337" s="21">
        <v>1.6967675150119925E-2</v>
      </c>
      <c r="Q1337" s="21">
        <v>45.941800000000001</v>
      </c>
      <c r="R1337" s="21">
        <v>0.30387860543497675</v>
      </c>
      <c r="S1337" s="21">
        <f t="shared" si="109"/>
        <v>1.5193930271748838E-2</v>
      </c>
      <c r="T1337" s="21">
        <v>0.38833725420051929</v>
      </c>
      <c r="AA1337" s="21">
        <v>74.863259999999997</v>
      </c>
      <c r="AB1337" s="21">
        <v>0.3607915494977032</v>
      </c>
      <c r="AC1337" s="21">
        <f t="shared" si="110"/>
        <v>1.803957747488516E-2</v>
      </c>
      <c r="AD1337">
        <v>0.65018106834173495</v>
      </c>
      <c r="AH1337" s="12"/>
      <c r="AI1337" s="12"/>
      <c r="AR1337" s="12"/>
      <c r="AS1337" s="12"/>
    </row>
    <row r="1338" spans="7:45" x14ac:dyDescent="0.2">
      <c r="G1338" s="21">
        <v>2.8485999999999998</v>
      </c>
      <c r="H1338" s="21">
        <v>0.11282348890116263</v>
      </c>
      <c r="I1338" s="21">
        <f t="shared" si="108"/>
        <v>5.6411744450581315E-3</v>
      </c>
      <c r="J1338" s="21">
        <v>1.6355671799103737E-2</v>
      </c>
      <c r="Q1338" s="21">
        <v>46.336100000000002</v>
      </c>
      <c r="R1338" s="21">
        <v>0.30473043331173094</v>
      </c>
      <c r="S1338" s="21">
        <f t="shared" si="109"/>
        <v>1.5236521665586547E-2</v>
      </c>
      <c r="T1338" s="21">
        <v>0.40299278157306989</v>
      </c>
      <c r="AA1338" s="21">
        <v>75.20138</v>
      </c>
      <c r="AB1338" s="21">
        <v>0.36197297636473347</v>
      </c>
      <c r="AC1338" s="21">
        <f t="shared" si="110"/>
        <v>1.8098648818236675E-2</v>
      </c>
      <c r="AD1338">
        <v>0.70619588865271687</v>
      </c>
      <c r="AH1338" s="12"/>
      <c r="AI1338" s="12"/>
      <c r="AR1338" s="12"/>
      <c r="AS1338" s="12"/>
    </row>
    <row r="1339" spans="7:45" x14ac:dyDescent="0.2">
      <c r="G1339" s="21">
        <v>2.8233000000000001</v>
      </c>
      <c r="H1339" s="21">
        <v>0.11317685395543986</v>
      </c>
      <c r="I1339" s="21">
        <f t="shared" si="108"/>
        <v>5.6588426977719937E-3</v>
      </c>
      <c r="J1339" s="21">
        <v>1.1882466074009918E-2</v>
      </c>
      <c r="Q1339" s="21">
        <v>46.470799999999997</v>
      </c>
      <c r="R1339" s="21">
        <v>0.30558844135745944</v>
      </c>
      <c r="S1339" s="21">
        <f t="shared" si="109"/>
        <v>1.5279422067872972E-2</v>
      </c>
      <c r="T1339" s="21">
        <v>0.44817934691370992</v>
      </c>
      <c r="AA1339" s="21">
        <v>75.676199999999994</v>
      </c>
      <c r="AB1339" s="21">
        <v>0.36317235092545919</v>
      </c>
      <c r="AC1339" s="21">
        <f t="shared" si="110"/>
        <v>1.8158617546272959E-2</v>
      </c>
      <c r="AD1339">
        <v>0.69416750307112496</v>
      </c>
      <c r="AH1339" s="12"/>
      <c r="AI1339" s="12"/>
      <c r="AR1339" s="12"/>
      <c r="AS1339" s="12"/>
    </row>
    <row r="1340" spans="7:45" x14ac:dyDescent="0.2">
      <c r="G1340" s="21">
        <v>2.8409</v>
      </c>
      <c r="H1340" s="21">
        <v>0.11353824060819497</v>
      </c>
      <c r="I1340" s="21">
        <f t="shared" si="108"/>
        <v>5.6769120304097486E-3</v>
      </c>
      <c r="J1340" s="21">
        <v>1.4346532682150026E-2</v>
      </c>
      <c r="Q1340" s="21">
        <v>46.850200000000001</v>
      </c>
      <c r="R1340" s="21">
        <v>0.30645244958293477</v>
      </c>
      <c r="S1340" s="21">
        <f t="shared" si="109"/>
        <v>1.5322622479146739E-2</v>
      </c>
      <c r="T1340" s="21">
        <v>0.43484937047212013</v>
      </c>
      <c r="AA1340" s="21">
        <v>76.150509999999997</v>
      </c>
      <c r="AB1340" s="21">
        <v>0.36439355421686415</v>
      </c>
      <c r="AC1340" s="21">
        <f t="shared" si="110"/>
        <v>1.8219677710843207E-2</v>
      </c>
      <c r="AD1340">
        <v>0.77587245919029879</v>
      </c>
      <c r="AH1340" s="12"/>
      <c r="AI1340" s="12"/>
      <c r="AR1340" s="12"/>
      <c r="AS1340" s="12"/>
    </row>
    <row r="1341" spans="7:45" x14ac:dyDescent="0.2">
      <c r="G1341" s="21">
        <v>2.8527999999999998</v>
      </c>
      <c r="H1341" s="21">
        <v>0.11390644261577897</v>
      </c>
      <c r="I1341" s="21">
        <f t="shared" si="108"/>
        <v>5.6953221307889483E-3</v>
      </c>
      <c r="J1341" s="21">
        <v>1.4284782112443965E-2</v>
      </c>
      <c r="Q1341" s="21">
        <v>47.090499999999999</v>
      </c>
      <c r="R1341" s="21">
        <v>0.30731860990204052</v>
      </c>
      <c r="S1341" s="21">
        <f t="shared" si="109"/>
        <v>1.5365930495102027E-2</v>
      </c>
      <c r="T1341" s="21">
        <v>0.46751681039295412</v>
      </c>
      <c r="AA1341" s="21">
        <v>76.580539999999999</v>
      </c>
      <c r="AB1341" s="21">
        <v>0.36564691675317779</v>
      </c>
      <c r="AC1341" s="21">
        <f t="shared" si="110"/>
        <v>1.8282345837658889E-2</v>
      </c>
      <c r="AD1341">
        <v>0.74172298336373821</v>
      </c>
      <c r="AH1341" s="12"/>
      <c r="AI1341" s="12"/>
      <c r="AR1341" s="12"/>
      <c r="AS1341" s="12"/>
    </row>
    <row r="1342" spans="7:45" x14ac:dyDescent="0.2">
      <c r="G1342" s="21">
        <v>2.8612000000000002</v>
      </c>
      <c r="H1342" s="21">
        <v>0.1142813708882425</v>
      </c>
      <c r="I1342" s="21">
        <f t="shared" si="108"/>
        <v>5.7140685444121257E-3</v>
      </c>
      <c r="J1342" s="21">
        <v>8.4033921722123789E-3</v>
      </c>
      <c r="Q1342" s="21">
        <v>47.391399999999997</v>
      </c>
      <c r="R1342" s="21">
        <v>0.3081860010835904</v>
      </c>
      <c r="S1342" s="21">
        <f t="shared" si="109"/>
        <v>1.5409300054179521E-2</v>
      </c>
      <c r="T1342" s="21">
        <v>0.40901821719820858</v>
      </c>
      <c r="AA1342" s="21">
        <v>77.198250000000002</v>
      </c>
      <c r="AB1342" s="21">
        <v>0.36693864695946332</v>
      </c>
      <c r="AC1342" s="21">
        <f t="shared" si="110"/>
        <v>1.8346932347973167E-2</v>
      </c>
      <c r="AD1342">
        <v>0.70207226438593839</v>
      </c>
      <c r="AH1342" s="12"/>
      <c r="AI1342" s="12"/>
      <c r="AR1342" s="12"/>
      <c r="AS1342" s="12"/>
    </row>
    <row r="1343" spans="7:45" x14ac:dyDescent="0.2">
      <c r="G1343" s="21">
        <v>2.8418000000000001</v>
      </c>
      <c r="H1343" s="21">
        <v>0.11466350571044641</v>
      </c>
      <c r="I1343" s="21">
        <f t="shared" si="108"/>
        <v>5.7331752855223211E-3</v>
      </c>
      <c r="J1343" s="21">
        <v>1.3936391211500872E-2</v>
      </c>
      <c r="Q1343" s="21">
        <v>47.675400000000003</v>
      </c>
      <c r="R1343" s="21">
        <v>0.30906043389480675</v>
      </c>
      <c r="S1343" s="21">
        <f t="shared" si="109"/>
        <v>1.5453021694740339E-2</v>
      </c>
      <c r="T1343" s="21">
        <v>0.38541036830889952</v>
      </c>
      <c r="AA1343" s="21">
        <v>77.488050000000001</v>
      </c>
      <c r="AB1343" s="21">
        <v>0.36827183597421259</v>
      </c>
      <c r="AC1343" s="21">
        <f t="shared" si="110"/>
        <v>1.8413591798710629E-2</v>
      </c>
      <c r="AD1343">
        <v>0.73358444462788452</v>
      </c>
      <c r="AH1343" s="12"/>
      <c r="AI1343" s="12"/>
      <c r="AR1343" s="12"/>
      <c r="AS1343" s="12"/>
    </row>
    <row r="1344" spans="7:45" x14ac:dyDescent="0.2">
      <c r="G1344" s="21">
        <v>2.8506999999999998</v>
      </c>
      <c r="H1344" s="21">
        <v>0.11505225273371836</v>
      </c>
      <c r="I1344" s="21">
        <f t="shared" si="108"/>
        <v>5.7526126366859182E-3</v>
      </c>
      <c r="J1344" s="21">
        <v>1.5056327573482157E-2</v>
      </c>
      <c r="Q1344" s="21">
        <v>47.846600000000002</v>
      </c>
      <c r="R1344" s="21">
        <v>0.30994700919491214</v>
      </c>
      <c r="S1344" s="21">
        <f t="shared" si="109"/>
        <v>1.5497350459745608E-2</v>
      </c>
      <c r="T1344" s="21">
        <v>0.40891431865367744</v>
      </c>
      <c r="AA1344" s="21">
        <v>77.903989999999993</v>
      </c>
      <c r="AB1344" s="21">
        <v>0.36964224814922519</v>
      </c>
      <c r="AC1344" s="21">
        <f t="shared" si="110"/>
        <v>1.8482112407461261E-2</v>
      </c>
      <c r="AD1344">
        <v>0.74392150854777706</v>
      </c>
      <c r="AH1344" s="12"/>
      <c r="AI1344" s="12"/>
      <c r="AR1344" s="12"/>
      <c r="AS1344" s="12"/>
    </row>
    <row r="1345" spans="7:45" x14ac:dyDescent="0.2">
      <c r="G1345" s="21">
        <v>2.8786999999999998</v>
      </c>
      <c r="H1345" s="21">
        <v>0.11544702767137939</v>
      </c>
      <c r="I1345" s="21">
        <f t="shared" si="108"/>
        <v>5.7723513835689702E-3</v>
      </c>
      <c r="J1345" s="21">
        <v>2.2412273423283023E-2</v>
      </c>
      <c r="Q1345" s="21">
        <v>48.075200000000002</v>
      </c>
      <c r="R1345" s="21">
        <v>0.31084721744429367</v>
      </c>
      <c r="S1345" s="21">
        <f t="shared" si="109"/>
        <v>1.5542360872214684E-2</v>
      </c>
      <c r="T1345" s="21">
        <v>0.44227790810755935</v>
      </c>
      <c r="AA1345" s="21">
        <v>78.529970000000006</v>
      </c>
      <c r="AB1345" s="21">
        <v>0.37104371561273514</v>
      </c>
      <c r="AC1345" s="21">
        <f t="shared" si="110"/>
        <v>1.8552185780636759E-2</v>
      </c>
      <c r="AD1345">
        <v>0.74783035701956035</v>
      </c>
      <c r="AH1345" s="12"/>
      <c r="AI1345" s="12"/>
      <c r="AR1345" s="12"/>
      <c r="AS1345" s="12"/>
    </row>
    <row r="1346" spans="7:45" x14ac:dyDescent="0.2">
      <c r="G1346" s="21">
        <v>2.8719000000000001</v>
      </c>
      <c r="H1346" s="21">
        <v>0.11584891997119511</v>
      </c>
      <c r="I1346" s="21">
        <f t="shared" si="108"/>
        <v>5.7924459985597559E-3</v>
      </c>
      <c r="J1346" s="21">
        <v>1.9686746810989406E-2</v>
      </c>
      <c r="Q1346" s="21">
        <v>48.471400000000003</v>
      </c>
      <c r="R1346" s="21">
        <v>0.31176443277469235</v>
      </c>
      <c r="S1346" s="21">
        <f t="shared" si="109"/>
        <v>1.5588221638734618E-2</v>
      </c>
      <c r="T1346" s="21">
        <v>0.49872542746485038</v>
      </c>
      <c r="AA1346" s="21">
        <v>79.011009999999999</v>
      </c>
      <c r="AB1346" s="21">
        <v>0.37246863984903039</v>
      </c>
      <c r="AC1346" s="21">
        <f t="shared" si="110"/>
        <v>1.862343199245152E-2</v>
      </c>
      <c r="AD1346">
        <v>0.75443787916567528</v>
      </c>
      <c r="AH1346" s="12"/>
      <c r="AI1346" s="12"/>
      <c r="AR1346" s="12"/>
      <c r="AS1346" s="12"/>
    </row>
    <row r="1347" spans="7:45" x14ac:dyDescent="0.2">
      <c r="G1347" s="21">
        <v>2.8978999999999999</v>
      </c>
      <c r="H1347" s="21">
        <v>0.11625734058959647</v>
      </c>
      <c r="I1347" s="21">
        <f t="shared" si="108"/>
        <v>5.8128670294798242E-3</v>
      </c>
      <c r="J1347" s="21">
        <v>1.1797372588843622E-2</v>
      </c>
      <c r="Q1347" s="21">
        <v>48.747599999999998</v>
      </c>
      <c r="R1347" s="21">
        <v>0.31272650257963974</v>
      </c>
      <c r="S1347" s="21">
        <f t="shared" si="109"/>
        <v>1.5636325128981988E-2</v>
      </c>
      <c r="T1347" s="21">
        <v>0.53261171598078683</v>
      </c>
      <c r="AA1347" s="21">
        <v>79.282250000000005</v>
      </c>
      <c r="AB1347" s="21">
        <v>0.37391329312370519</v>
      </c>
      <c r="AC1347" s="21">
        <f t="shared" si="110"/>
        <v>1.869566465618526E-2</v>
      </c>
      <c r="AD1347">
        <v>0.79604217608114236</v>
      </c>
      <c r="AH1347" s="12"/>
      <c r="AI1347" s="12"/>
      <c r="AR1347" s="12"/>
      <c r="AS1347" s="12"/>
    </row>
    <row r="1348" spans="7:45" x14ac:dyDescent="0.2">
      <c r="G1348" s="21">
        <v>2.8975</v>
      </c>
      <c r="H1348" s="21">
        <v>0.11667225655165105</v>
      </c>
      <c r="I1348" s="21">
        <f t="shared" si="108"/>
        <v>5.833612827582553E-3</v>
      </c>
      <c r="J1348" s="21">
        <v>1.2928843722467958E-2</v>
      </c>
      <c r="Q1348" s="21">
        <v>49.083599999999997</v>
      </c>
      <c r="R1348" s="21">
        <v>0.31384145806847202</v>
      </c>
      <c r="S1348" s="21">
        <f t="shared" si="109"/>
        <v>1.5692072903423601E-2</v>
      </c>
      <c r="T1348" s="21">
        <v>0.50242514666365912</v>
      </c>
      <c r="AA1348" s="21">
        <v>79.896169999999998</v>
      </c>
      <c r="AB1348" s="21">
        <v>0.37539015600869663</v>
      </c>
      <c r="AC1348" s="21">
        <f t="shared" si="110"/>
        <v>1.8769507800434834E-2</v>
      </c>
      <c r="AD1348">
        <v>0.90570347466485901</v>
      </c>
      <c r="AH1348" s="12"/>
      <c r="AI1348" s="12"/>
      <c r="AR1348" s="12"/>
      <c r="AS1348" s="12"/>
    </row>
    <row r="1349" spans="7:45" x14ac:dyDescent="0.2">
      <c r="G1349" s="21">
        <v>2.8927999999999998</v>
      </c>
      <c r="H1349" s="21">
        <v>0.11709363199114767</v>
      </c>
      <c r="I1349" s="21">
        <f t="shared" si="108"/>
        <v>5.8546815995573834E-3</v>
      </c>
      <c r="J1349" s="21">
        <v>9.2164526798547749E-3</v>
      </c>
      <c r="Q1349" s="21">
        <v>49.4512</v>
      </c>
      <c r="R1349" s="21">
        <v>0.31519017027751983</v>
      </c>
      <c r="S1349" s="21">
        <f t="shared" si="109"/>
        <v>1.5759508513875992E-2</v>
      </c>
      <c r="T1349" s="21">
        <v>0.52722711140456524</v>
      </c>
      <c r="AA1349" s="21">
        <v>80.576400000000007</v>
      </c>
      <c r="AB1349" s="21">
        <v>0.37690988334266418</v>
      </c>
      <c r="AC1349" s="21">
        <f t="shared" si="110"/>
        <v>1.8845494167133211E-2</v>
      </c>
      <c r="AD1349">
        <v>1.0045462184638363</v>
      </c>
      <c r="AH1349" s="12"/>
      <c r="AI1349" s="12"/>
      <c r="AR1349" s="12"/>
      <c r="AS1349" s="12"/>
    </row>
    <row r="1350" spans="7:45" x14ac:dyDescent="0.2">
      <c r="G1350" s="21">
        <v>2.9064000000000001</v>
      </c>
      <c r="H1350" s="21">
        <v>0.11752198721193786</v>
      </c>
      <c r="I1350" s="21">
        <f t="shared" si="108"/>
        <v>5.8760993605968936E-3</v>
      </c>
      <c r="J1350" s="21">
        <v>1.0068515282801227E-2</v>
      </c>
      <c r="Q1350" s="21">
        <v>49.7059</v>
      </c>
      <c r="R1350" s="21">
        <v>0.31674198763145622</v>
      </c>
      <c r="S1350" s="21">
        <f t="shared" si="109"/>
        <v>1.5837099381572812E-2</v>
      </c>
      <c r="T1350" s="21">
        <v>0.53917752456867352</v>
      </c>
      <c r="AA1350" s="21">
        <v>81.202129999999997</v>
      </c>
      <c r="AB1350" s="21">
        <v>0.37845126056051942</v>
      </c>
      <c r="AC1350" s="21">
        <f t="shared" si="110"/>
        <v>1.8922563028025974E-2</v>
      </c>
      <c r="AD1350">
        <v>0.97246224201765075</v>
      </c>
      <c r="AH1350" s="12"/>
      <c r="AI1350" s="12"/>
      <c r="AR1350" s="12"/>
      <c r="AS1350" s="12"/>
    </row>
    <row r="1351" spans="7:45" x14ac:dyDescent="0.2">
      <c r="G1351" s="21">
        <v>2.9161000000000001</v>
      </c>
      <c r="H1351" s="21">
        <v>0.11795783869283506</v>
      </c>
      <c r="I1351" s="21">
        <f t="shared" si="108"/>
        <v>5.8978919346417535E-3</v>
      </c>
      <c r="J1351" s="21">
        <v>1.23865653027787E-2</v>
      </c>
      <c r="Q1351" s="21">
        <v>50.101100000000002</v>
      </c>
      <c r="R1351" s="21">
        <v>0.31843658775956785</v>
      </c>
      <c r="S1351" s="21">
        <f t="shared" si="109"/>
        <v>1.5921829387978394E-2</v>
      </c>
      <c r="T1351" s="21">
        <v>0.56418814415051455</v>
      </c>
      <c r="AA1351" s="21">
        <v>81.805319999999995</v>
      </c>
      <c r="AB1351" s="21">
        <v>0.38000552382054437</v>
      </c>
      <c r="AC1351" s="21">
        <f t="shared" si="110"/>
        <v>1.9000276191027218E-2</v>
      </c>
      <c r="AD1351">
        <v>0.96558752988530261</v>
      </c>
      <c r="AH1351" s="12"/>
      <c r="AI1351" s="12"/>
      <c r="AR1351" s="12"/>
      <c r="AS1351" s="12"/>
    </row>
    <row r="1352" spans="7:45" x14ac:dyDescent="0.2">
      <c r="G1352" s="21">
        <v>2.9137</v>
      </c>
      <c r="H1352" s="21">
        <v>0.11840114187432603</v>
      </c>
      <c r="I1352" s="21">
        <f t="shared" ref="I1352:I1415" si="111">0.05*H1352</f>
        <v>5.9200570937163015E-3</v>
      </c>
      <c r="J1352" s="21">
        <v>1.5284240249354838E-2</v>
      </c>
      <c r="Q1352" s="21">
        <v>50.460500000000003</v>
      </c>
      <c r="R1352" s="21">
        <v>0.3202020620223196</v>
      </c>
      <c r="S1352" s="21">
        <f t="shared" ref="S1352:S1404" si="112">0.05*R1352</f>
        <v>1.6010103101115981E-2</v>
      </c>
      <c r="T1352" s="21">
        <v>0.5699274953886676</v>
      </c>
      <c r="AA1352" s="21">
        <v>82.354529999999997</v>
      </c>
      <c r="AB1352" s="21">
        <v>0.38159396725313977</v>
      </c>
      <c r="AC1352" s="21">
        <f t="shared" ref="AC1352:AC1397" si="113">0.05*AB1352</f>
        <v>1.907969836265699E-2</v>
      </c>
      <c r="AD1352">
        <v>0.94569862449937403</v>
      </c>
      <c r="AH1352" s="12"/>
      <c r="AI1352" s="12"/>
      <c r="AR1352" s="12"/>
      <c r="AS1352" s="12"/>
    </row>
    <row r="1353" spans="7:45" x14ac:dyDescent="0.2">
      <c r="G1353" s="21">
        <v>2.9260999999999999</v>
      </c>
      <c r="H1353" s="21">
        <v>0.1188518493192532</v>
      </c>
      <c r="I1353" s="21">
        <f t="shared" si="111"/>
        <v>5.9425924659626608E-3</v>
      </c>
      <c r="J1353" s="21">
        <v>2.0728531062282216E-2</v>
      </c>
      <c r="Q1353" s="21">
        <v>50.853700000000003</v>
      </c>
      <c r="R1353" s="21">
        <v>0.3219686201574069</v>
      </c>
      <c r="S1353" s="21">
        <f t="shared" si="112"/>
        <v>1.6098431007870347E-2</v>
      </c>
      <c r="T1353" s="21">
        <v>0.51625015738496238</v>
      </c>
      <c r="AA1353" s="21">
        <v>83.051910000000007</v>
      </c>
      <c r="AB1353" s="21">
        <v>0.38324900077570284</v>
      </c>
      <c r="AC1353" s="21">
        <f t="shared" si="113"/>
        <v>1.9162450038785143E-2</v>
      </c>
      <c r="AD1353">
        <v>0.98208049847250767</v>
      </c>
      <c r="AH1353" s="12"/>
      <c r="AI1353" s="12"/>
      <c r="AR1353" s="12"/>
      <c r="AS1353" s="12"/>
    </row>
    <row r="1354" spans="7:45" x14ac:dyDescent="0.2">
      <c r="G1354" s="21">
        <v>2.9459</v>
      </c>
      <c r="H1354" s="21">
        <v>0.11931102606595928</v>
      </c>
      <c r="I1354" s="21">
        <f t="shared" si="111"/>
        <v>5.9655513032979644E-3</v>
      </c>
      <c r="J1354" s="21">
        <v>2.1993362635122412E-2</v>
      </c>
      <c r="Q1354" s="21">
        <v>51.128799999999998</v>
      </c>
      <c r="R1354" s="21">
        <v>0.32368226181774679</v>
      </c>
      <c r="S1354" s="21">
        <f t="shared" si="112"/>
        <v>1.6184113090887339E-2</v>
      </c>
      <c r="T1354" s="21">
        <v>0.51941570538442339</v>
      </c>
      <c r="AA1354" s="21">
        <v>83.566990000000004</v>
      </c>
      <c r="AB1354" s="21">
        <v>0.38500513974142253</v>
      </c>
      <c r="AC1354" s="21">
        <f t="shared" si="113"/>
        <v>1.9250256987071127E-2</v>
      </c>
      <c r="AD1354">
        <v>1.0062188283469957</v>
      </c>
      <c r="AH1354" s="12"/>
      <c r="AI1354" s="12"/>
      <c r="AR1354" s="12"/>
      <c r="AS1354" s="12"/>
    </row>
    <row r="1355" spans="7:45" x14ac:dyDescent="0.2">
      <c r="G1355" s="21">
        <v>2.9621</v>
      </c>
      <c r="H1355" s="21">
        <v>0.11977806066702265</v>
      </c>
      <c r="I1355" s="21">
        <f t="shared" si="111"/>
        <v>5.9889030333511329E-3</v>
      </c>
      <c r="J1355" s="21">
        <v>1.6005873921782592E-2</v>
      </c>
      <c r="Q1355" s="21">
        <v>51.3934</v>
      </c>
      <c r="R1355" s="21">
        <v>0.32529150906087739</v>
      </c>
      <c r="S1355" s="21">
        <f t="shared" si="112"/>
        <v>1.626457545304387E-2</v>
      </c>
      <c r="T1355" s="21">
        <v>0.55520109239806004</v>
      </c>
      <c r="AA1355" s="21">
        <v>84.300430000000006</v>
      </c>
      <c r="AB1355" s="21">
        <v>0.38689215520604925</v>
      </c>
      <c r="AC1355" s="21">
        <f t="shared" si="113"/>
        <v>1.9344607760302463E-2</v>
      </c>
      <c r="AD1355">
        <v>1.0419638956700934</v>
      </c>
      <c r="AH1355" s="12"/>
      <c r="AI1355" s="12"/>
      <c r="AR1355" s="12"/>
      <c r="AS1355" s="12"/>
    </row>
    <row r="1356" spans="7:45" x14ac:dyDescent="0.2">
      <c r="G1356" s="21">
        <v>2.9634999999999998</v>
      </c>
      <c r="H1356" s="21">
        <v>0.12025289607247948</v>
      </c>
      <c r="I1356" s="21">
        <f t="shared" si="111"/>
        <v>6.0126448036239739E-3</v>
      </c>
      <c r="J1356" s="21">
        <v>1.8529975715040746E-2</v>
      </c>
      <c r="Q1356" s="21">
        <v>51.826599999999999</v>
      </c>
      <c r="R1356" s="21">
        <v>0.32677289013458555</v>
      </c>
      <c r="S1356" s="21">
        <f t="shared" si="112"/>
        <v>1.6338644506729279E-2</v>
      </c>
      <c r="T1356" s="21">
        <v>0.6484028184701246</v>
      </c>
      <c r="AA1356" s="21">
        <v>84.908929999999998</v>
      </c>
      <c r="AB1356" s="21">
        <v>0.38891641200306687</v>
      </c>
      <c r="AC1356" s="21">
        <f t="shared" si="113"/>
        <v>1.9445820600153346E-2</v>
      </c>
      <c r="AD1356">
        <v>1.0702424136147837</v>
      </c>
      <c r="AH1356" s="12"/>
      <c r="AI1356" s="12"/>
      <c r="AR1356" s="12"/>
      <c r="AS1356" s="12"/>
    </row>
    <row r="1357" spans="7:45" x14ac:dyDescent="0.2">
      <c r="G1357" s="21">
        <v>2.9611000000000001</v>
      </c>
      <c r="H1357" s="21">
        <v>0.12073658729766439</v>
      </c>
      <c r="I1357" s="21">
        <f t="shared" si="111"/>
        <v>6.0368293648832196E-3</v>
      </c>
      <c r="J1357" s="21">
        <v>2.0270125801287005E-2</v>
      </c>
      <c r="Q1357" s="21">
        <v>52.2483</v>
      </c>
      <c r="R1357" s="21">
        <v>0.32811746381676066</v>
      </c>
      <c r="S1357" s="21">
        <f t="shared" si="112"/>
        <v>1.6405873190838034E-2</v>
      </c>
      <c r="T1357" s="21">
        <v>0.67986122628077539</v>
      </c>
      <c r="AA1357" s="21">
        <v>85.670010000000005</v>
      </c>
      <c r="AB1357" s="21">
        <v>0.39107480506037734</v>
      </c>
      <c r="AC1357" s="21">
        <f t="shared" si="113"/>
        <v>1.955374025301887E-2</v>
      </c>
      <c r="AD1357">
        <v>1.0340937960746115</v>
      </c>
      <c r="AH1357" s="12"/>
      <c r="AI1357" s="12"/>
      <c r="AR1357" s="12"/>
      <c r="AS1357" s="12"/>
    </row>
    <row r="1358" spans="7:45" x14ac:dyDescent="0.2">
      <c r="G1358" s="21">
        <v>2.9964</v>
      </c>
      <c r="H1358" s="21">
        <v>0.12122801326416763</v>
      </c>
      <c r="I1358" s="21">
        <f t="shared" si="111"/>
        <v>6.0614006632083821E-3</v>
      </c>
      <c r="J1358" s="21">
        <v>1.912440848758469E-2</v>
      </c>
      <c r="Q1358" s="21">
        <v>52.741900000000001</v>
      </c>
      <c r="R1358" s="21">
        <v>0.32936359481949679</v>
      </c>
      <c r="S1358" s="21">
        <f t="shared" si="112"/>
        <v>1.646817974097484E-2</v>
      </c>
      <c r="T1358" s="21">
        <v>0.67377913814543056</v>
      </c>
      <c r="AA1358" s="21">
        <v>86.264240000000001</v>
      </c>
      <c r="AB1358" s="21">
        <v>0.39334727074094605</v>
      </c>
      <c r="AC1358" s="21">
        <f t="shared" si="113"/>
        <v>1.9667363537047303E-2</v>
      </c>
      <c r="AD1358">
        <v>1.0782296742253001</v>
      </c>
      <c r="AH1358" s="12"/>
      <c r="AI1358" s="12"/>
      <c r="AR1358" s="12"/>
      <c r="AS1358" s="12"/>
    </row>
    <row r="1359" spans="7:45" x14ac:dyDescent="0.2">
      <c r="G1359" s="21">
        <v>3.0017</v>
      </c>
      <c r="H1359" s="21">
        <v>0.12172850847717305</v>
      </c>
      <c r="I1359" s="21">
        <f t="shared" si="111"/>
        <v>6.0864254238586525E-3</v>
      </c>
      <c r="J1359" s="21">
        <v>2.0587544778336245E-2</v>
      </c>
      <c r="Q1359" s="21">
        <v>53.083199999999998</v>
      </c>
      <c r="R1359" s="21">
        <v>0.33073713173748631</v>
      </c>
      <c r="S1359" s="21">
        <f t="shared" si="112"/>
        <v>1.6536856586874316E-2</v>
      </c>
      <c r="T1359" s="21">
        <v>0.68722300092473509</v>
      </c>
      <c r="AA1359" s="21">
        <v>86.890370000000004</v>
      </c>
      <c r="AB1359" s="21">
        <v>0.39570795934205127</v>
      </c>
      <c r="AC1359" s="21">
        <f t="shared" si="113"/>
        <v>1.9785397967102564E-2</v>
      </c>
      <c r="AD1359">
        <v>1.0694195458191307</v>
      </c>
      <c r="AH1359" s="12"/>
      <c r="AI1359" s="12"/>
      <c r="AR1359" s="12"/>
      <c r="AS1359" s="12"/>
    </row>
    <row r="1360" spans="7:45" x14ac:dyDescent="0.2">
      <c r="G1360" s="21">
        <v>2.9916</v>
      </c>
      <c r="H1360" s="21">
        <v>0.12223890592327938</v>
      </c>
      <c r="I1360" s="21">
        <f t="shared" si="111"/>
        <v>6.1119452961639689E-3</v>
      </c>
      <c r="J1360" s="21">
        <v>1.0441599494330414E-2</v>
      </c>
      <c r="Q1360" s="21">
        <v>53.537399999999998</v>
      </c>
      <c r="R1360" s="21">
        <v>0.33247454125622417</v>
      </c>
      <c r="S1360" s="21">
        <f t="shared" si="112"/>
        <v>1.6623727062811209E-2</v>
      </c>
      <c r="T1360" s="21">
        <v>0.68856568096297144</v>
      </c>
      <c r="AA1360" s="21">
        <v>87.703329999999994</v>
      </c>
      <c r="AB1360" s="21">
        <v>0.39812766868995658</v>
      </c>
      <c r="AC1360" s="21">
        <f t="shared" si="113"/>
        <v>1.990638343449783E-2</v>
      </c>
      <c r="AD1360">
        <v>1.149534900918626</v>
      </c>
      <c r="AH1360" s="12"/>
      <c r="AI1360" s="12"/>
      <c r="AR1360" s="12"/>
      <c r="AS1360" s="12"/>
    </row>
    <row r="1361" spans="7:45" x14ac:dyDescent="0.2">
      <c r="G1361" s="21">
        <v>3.0173000000000001</v>
      </c>
      <c r="H1361" s="21">
        <v>0.12275892531888945</v>
      </c>
      <c r="I1361" s="21">
        <f t="shared" si="111"/>
        <v>6.1379462659444731E-3</v>
      </c>
      <c r="J1361" s="21">
        <v>9.9507286165386073E-3</v>
      </c>
      <c r="Q1361" s="21">
        <v>54.020499999999998</v>
      </c>
      <c r="R1361" s="21">
        <v>0.33458500449200895</v>
      </c>
      <c r="S1361" s="21">
        <f t="shared" si="112"/>
        <v>1.6729250224600447E-2</v>
      </c>
      <c r="T1361" s="21">
        <v>0.76420613907505464</v>
      </c>
      <c r="AA1361" s="21">
        <v>88.327370000000002</v>
      </c>
      <c r="AB1361" s="21">
        <v>0.40058504918293519</v>
      </c>
      <c r="AC1361" s="21">
        <f t="shared" si="113"/>
        <v>2.002925245914676E-2</v>
      </c>
      <c r="AD1361">
        <v>1.2567025824752642</v>
      </c>
      <c r="AH1361" s="12"/>
      <c r="AI1361" s="12"/>
      <c r="AR1361" s="12"/>
      <c r="AS1361" s="12"/>
    </row>
    <row r="1362" spans="7:45" x14ac:dyDescent="0.2">
      <c r="G1362" s="21">
        <v>3.0106000000000002</v>
      </c>
      <c r="H1362" s="21">
        <v>0.12328995659095814</v>
      </c>
      <c r="I1362" s="21">
        <f t="shared" si="111"/>
        <v>6.1644978295479075E-3</v>
      </c>
      <c r="J1362" s="21">
        <v>2.2479168134074672E-2</v>
      </c>
      <c r="Q1362" s="21">
        <v>54.447400000000002</v>
      </c>
      <c r="R1362" s="21">
        <v>0.3369776685591494</v>
      </c>
      <c r="S1362" s="21">
        <f t="shared" si="112"/>
        <v>1.684888342795747E-2</v>
      </c>
      <c r="T1362" s="21">
        <v>0.81097392251539302</v>
      </c>
      <c r="AA1362" s="21">
        <v>89.176159999999996</v>
      </c>
      <c r="AB1362" s="21">
        <v>0.40309134871440772</v>
      </c>
      <c r="AC1362" s="21">
        <f t="shared" si="113"/>
        <v>2.0154567435720389E-2</v>
      </c>
      <c r="AD1362">
        <v>1.314791063926132</v>
      </c>
      <c r="AH1362" s="12"/>
      <c r="AI1362" s="12"/>
      <c r="AR1362" s="12"/>
      <c r="AS1362" s="12"/>
    </row>
    <row r="1363" spans="7:45" x14ac:dyDescent="0.2">
      <c r="G1363" s="21">
        <v>3.0106999999999999</v>
      </c>
      <c r="H1363" s="21">
        <v>0.12383546226963255</v>
      </c>
      <c r="I1363" s="21">
        <f t="shared" si="111"/>
        <v>6.191773113481628E-3</v>
      </c>
      <c r="J1363" s="21">
        <v>2.396595501956883E-2</v>
      </c>
      <c r="Q1363" s="21">
        <v>55.0413</v>
      </c>
      <c r="R1363" s="21">
        <v>0.33954302166452682</v>
      </c>
      <c r="S1363" s="21">
        <f t="shared" si="112"/>
        <v>1.6977151083226342E-2</v>
      </c>
      <c r="T1363" s="21">
        <v>0.83383174261957793</v>
      </c>
      <c r="AA1363" s="21">
        <v>90.118870000000001</v>
      </c>
      <c r="AB1363" s="21">
        <v>0.40563447341297182</v>
      </c>
      <c r="AC1363" s="21">
        <f t="shared" si="113"/>
        <v>2.0281723670648594E-2</v>
      </c>
      <c r="AD1363">
        <v>1.435840527924324</v>
      </c>
      <c r="AH1363" s="12"/>
      <c r="AI1363" s="12"/>
      <c r="AR1363" s="12"/>
      <c r="AS1363" s="12"/>
    </row>
    <row r="1364" spans="7:45" x14ac:dyDescent="0.2">
      <c r="G1364" s="21">
        <v>3.0529999999999999</v>
      </c>
      <c r="H1364" s="21">
        <v>0.12440162214899256</v>
      </c>
      <c r="I1364" s="21">
        <f t="shared" si="111"/>
        <v>6.2200811074496279E-3</v>
      </c>
      <c r="J1364" s="21">
        <v>2.7754873445937332E-2</v>
      </c>
      <c r="Q1364" s="21">
        <v>55.587200000000003</v>
      </c>
      <c r="R1364" s="21">
        <v>0.34219633250386555</v>
      </c>
      <c r="S1364" s="21">
        <f t="shared" si="112"/>
        <v>1.7109816625193279E-2</v>
      </c>
      <c r="T1364" s="21">
        <v>0.86911132773655675</v>
      </c>
      <c r="AA1364" s="21">
        <v>90.956190000000007</v>
      </c>
      <c r="AB1364" s="21">
        <v>0.40821104409154574</v>
      </c>
      <c r="AC1364" s="21">
        <f t="shared" si="113"/>
        <v>2.0410552204577288E-2</v>
      </c>
      <c r="AD1364">
        <v>1.4525024017019723</v>
      </c>
      <c r="AH1364" s="12"/>
      <c r="AI1364" s="12"/>
      <c r="AR1364" s="12"/>
      <c r="AS1364" s="12"/>
    </row>
    <row r="1365" spans="7:45" x14ac:dyDescent="0.2">
      <c r="G1365" s="21">
        <v>3.0592999999999999</v>
      </c>
      <c r="H1365" s="21">
        <v>0.12499336134077227</v>
      </c>
      <c r="I1365" s="21">
        <f t="shared" si="111"/>
        <v>6.2496680670386141E-3</v>
      </c>
      <c r="J1365" s="21">
        <v>2.6843304565570963E-2</v>
      </c>
      <c r="Q1365" s="21">
        <v>56.084600000000002</v>
      </c>
      <c r="R1365" s="21">
        <v>0.34488068756230472</v>
      </c>
      <c r="S1365" s="21">
        <f t="shared" si="112"/>
        <v>1.7244034378115235E-2</v>
      </c>
      <c r="T1365" s="21">
        <v>0.86149615495369369</v>
      </c>
      <c r="AA1365" s="21">
        <v>91.975639999999999</v>
      </c>
      <c r="AB1365" s="21">
        <v>0.41088822248575052</v>
      </c>
      <c r="AC1365" s="21">
        <f t="shared" si="113"/>
        <v>2.0544411124287527E-2</v>
      </c>
      <c r="AD1365">
        <v>1.4214961274234954</v>
      </c>
      <c r="AH1365" s="12"/>
      <c r="AI1365" s="12"/>
      <c r="AR1365" s="12"/>
      <c r="AS1365" s="12"/>
    </row>
    <row r="1366" spans="7:45" x14ac:dyDescent="0.2">
      <c r="G1366" s="21">
        <v>3.0686</v>
      </c>
      <c r="H1366" s="21">
        <v>0.12560904831444172</v>
      </c>
      <c r="I1366" s="21">
        <f t="shared" si="111"/>
        <v>6.2804524157220867E-3</v>
      </c>
      <c r="J1366" s="21">
        <v>1.4239908707572534E-2</v>
      </c>
      <c r="Q1366" s="21">
        <v>56.673000000000002</v>
      </c>
      <c r="R1366" s="21">
        <v>0.34752486520214088</v>
      </c>
      <c r="S1366" s="21">
        <f t="shared" si="112"/>
        <v>1.7376243260107043E-2</v>
      </c>
      <c r="T1366" s="21">
        <v>0.8971396563523405</v>
      </c>
      <c r="AA1366" s="21">
        <v>92.839389999999995</v>
      </c>
      <c r="AB1366" s="21">
        <v>0.41375179625771447</v>
      </c>
      <c r="AC1366" s="21">
        <f t="shared" si="113"/>
        <v>2.0687589812885723E-2</v>
      </c>
      <c r="AD1366">
        <v>1.4813936798906591</v>
      </c>
      <c r="AH1366" s="12"/>
      <c r="AI1366" s="12"/>
      <c r="AR1366" s="12"/>
      <c r="AS1366" s="12"/>
    </row>
    <row r="1367" spans="7:45" x14ac:dyDescent="0.2">
      <c r="G1367" s="21">
        <v>3.0817000000000001</v>
      </c>
      <c r="H1367" s="21">
        <v>0.12624708978164087</v>
      </c>
      <c r="I1367" s="21">
        <f t="shared" si="111"/>
        <v>6.312354489082044E-3</v>
      </c>
      <c r="J1367" s="21">
        <v>3.2619273443778636E-2</v>
      </c>
      <c r="Q1367" s="21">
        <v>57.221899999999998</v>
      </c>
      <c r="R1367" s="21">
        <v>0.35011172524845036</v>
      </c>
      <c r="S1367" s="21">
        <f t="shared" si="112"/>
        <v>1.7505586262422518E-2</v>
      </c>
      <c r="T1367" s="21">
        <v>0.94622479728656261</v>
      </c>
      <c r="AA1367" s="21">
        <v>93.669730000000001</v>
      </c>
      <c r="AB1367" s="21">
        <v>0.41689108954731308</v>
      </c>
      <c r="AC1367" s="21">
        <f t="shared" si="113"/>
        <v>2.0844554477365655E-2</v>
      </c>
      <c r="AD1367">
        <v>1.5365994149354587</v>
      </c>
      <c r="AH1367" s="12"/>
      <c r="AI1367" s="12"/>
      <c r="AR1367" s="12"/>
      <c r="AS1367" s="12"/>
    </row>
    <row r="1368" spans="7:45" x14ac:dyDescent="0.2">
      <c r="G1368" s="21">
        <v>3.0863999999999998</v>
      </c>
      <c r="H1368" s="21">
        <v>0.1269064120936117</v>
      </c>
      <c r="I1368" s="21">
        <f t="shared" si="111"/>
        <v>6.3453206046805849E-3</v>
      </c>
      <c r="J1368" s="21">
        <v>3.5468337993201753E-2</v>
      </c>
      <c r="Q1368" s="21">
        <v>57.853499999999997</v>
      </c>
      <c r="R1368" s="21">
        <v>0.35270109965837099</v>
      </c>
      <c r="S1368" s="21">
        <f t="shared" si="112"/>
        <v>1.7635054982918549E-2</v>
      </c>
      <c r="T1368" s="21">
        <v>0.93072577432883008</v>
      </c>
      <c r="AA1368" s="21">
        <v>94.787809999999993</v>
      </c>
      <c r="AB1368" s="21">
        <v>0.4203825569927449</v>
      </c>
      <c r="AC1368" s="21">
        <f t="shared" si="113"/>
        <v>2.1019127849637248E-2</v>
      </c>
      <c r="AD1368">
        <v>1.6928149499517091</v>
      </c>
      <c r="AH1368" s="12"/>
      <c r="AI1368" s="12"/>
      <c r="AR1368" s="12"/>
      <c r="AS1368" s="12"/>
    </row>
    <row r="1369" spans="7:45" x14ac:dyDescent="0.2">
      <c r="G1369" s="21">
        <v>3.1429</v>
      </c>
      <c r="H1369" s="21">
        <v>0.12758784887541885</v>
      </c>
      <c r="I1369" s="21">
        <f t="shared" si="111"/>
        <v>6.379392443770943E-3</v>
      </c>
      <c r="J1369" s="21">
        <v>4.0369134248829201E-2</v>
      </c>
      <c r="Q1369" s="21">
        <v>58.485399999999998</v>
      </c>
      <c r="R1369" s="21">
        <v>0.35534506764393181</v>
      </c>
      <c r="S1369" s="21">
        <f t="shared" si="112"/>
        <v>1.7767253382196591E-2</v>
      </c>
      <c r="T1369" s="21">
        <v>0.94982484437921644</v>
      </c>
      <c r="AA1369" s="21">
        <v>95.850309999999993</v>
      </c>
      <c r="AB1369" s="21">
        <v>0.42425570450900341</v>
      </c>
      <c r="AC1369" s="21">
        <f t="shared" si="113"/>
        <v>2.121278522545017E-2</v>
      </c>
      <c r="AD1369">
        <v>1.8077506803981604</v>
      </c>
      <c r="AH1369" s="12"/>
      <c r="AI1369" s="12"/>
      <c r="AR1369" s="12"/>
      <c r="AS1369" s="12"/>
    </row>
    <row r="1370" spans="7:45" x14ac:dyDescent="0.2">
      <c r="G1370" s="21">
        <v>3.1421999999999999</v>
      </c>
      <c r="H1370" s="21">
        <v>0.12829494745858172</v>
      </c>
      <c r="I1370" s="21">
        <f t="shared" si="111"/>
        <v>6.4147473729290862E-3</v>
      </c>
      <c r="J1370" s="21">
        <v>3.8281157244785612E-2</v>
      </c>
      <c r="Q1370" s="21">
        <v>58.982100000000003</v>
      </c>
      <c r="R1370" s="21">
        <v>0.35802778067232305</v>
      </c>
      <c r="S1370" s="21">
        <f t="shared" si="112"/>
        <v>1.7901389033616152E-2</v>
      </c>
      <c r="T1370" s="21">
        <v>0.97392756044790163</v>
      </c>
      <c r="AA1370" s="21">
        <v>97.091080000000005</v>
      </c>
      <c r="AB1370" s="21">
        <v>0.42847845939363449</v>
      </c>
      <c r="AC1370" s="21">
        <f t="shared" si="113"/>
        <v>2.1423922969681725E-2</v>
      </c>
      <c r="AD1370">
        <v>1.8464917805449381</v>
      </c>
      <c r="AH1370" s="12"/>
      <c r="AI1370" s="12"/>
      <c r="AR1370" s="12"/>
      <c r="AS1370" s="12"/>
    </row>
    <row r="1371" spans="7:45" x14ac:dyDescent="0.2">
      <c r="G1371" s="21">
        <v>3.1753999999999998</v>
      </c>
      <c r="H1371" s="21">
        <v>0.12902884033944759</v>
      </c>
      <c r="I1371" s="21">
        <f t="shared" si="111"/>
        <v>6.45144201697238E-3</v>
      </c>
      <c r="J1371" s="21">
        <v>2.7575985929790495E-2</v>
      </c>
      <c r="Q1371" s="21">
        <v>59.6586</v>
      </c>
      <c r="R1371" s="21">
        <v>0.36075904643200285</v>
      </c>
      <c r="S1371" s="21">
        <f t="shared" si="112"/>
        <v>1.8037952321600142E-2</v>
      </c>
      <c r="T1371" s="21">
        <v>1.0184213381503751</v>
      </c>
      <c r="AA1371" s="21">
        <v>98.233050000000006</v>
      </c>
      <c r="AB1371" s="21">
        <v>0.43296482889419113</v>
      </c>
      <c r="AC1371" s="21">
        <f t="shared" si="113"/>
        <v>2.1648241444709559E-2</v>
      </c>
      <c r="AD1371">
        <v>1.8945449465293791</v>
      </c>
      <c r="AH1371" s="12"/>
      <c r="AI1371" s="12"/>
      <c r="AR1371" s="12"/>
      <c r="AS1371" s="12"/>
    </row>
    <row r="1372" spans="7:45" x14ac:dyDescent="0.2">
      <c r="G1372" s="21">
        <v>3.1837</v>
      </c>
      <c r="H1372" s="21">
        <v>0.1297860863967793</v>
      </c>
      <c r="I1372" s="21">
        <f t="shared" si="111"/>
        <v>6.4893043198389656E-3</v>
      </c>
      <c r="J1372" s="21">
        <v>3.7563639333802683E-2</v>
      </c>
      <c r="Q1372" s="21">
        <v>60.342199999999998</v>
      </c>
      <c r="R1372" s="21">
        <v>0.36356389870208317</v>
      </c>
      <c r="S1372" s="21">
        <f t="shared" si="112"/>
        <v>1.8178194935104159E-2</v>
      </c>
      <c r="T1372" s="21">
        <v>1.1479045857561498</v>
      </c>
      <c r="AA1372" s="21">
        <v>99.434190000000001</v>
      </c>
      <c r="AB1372" s="21">
        <v>0.43761562520580716</v>
      </c>
      <c r="AC1372" s="21">
        <f t="shared" si="113"/>
        <v>2.1880781260290361E-2</v>
      </c>
      <c r="AD1372">
        <v>1.9586236324521358</v>
      </c>
      <c r="AH1372" s="12"/>
      <c r="AI1372" s="12"/>
      <c r="AR1372" s="12"/>
      <c r="AS1372" s="12"/>
    </row>
    <row r="1373" spans="7:45" x14ac:dyDescent="0.2">
      <c r="G1373" s="21">
        <v>3.2063000000000001</v>
      </c>
      <c r="H1373" s="21">
        <v>0.13056044853770318</v>
      </c>
      <c r="I1373" s="21">
        <f t="shared" si="111"/>
        <v>6.5280224268851597E-3</v>
      </c>
      <c r="J1373" s="21">
        <v>3.6016343512355713E-2</v>
      </c>
      <c r="Q1373" s="21">
        <v>61.020600000000002</v>
      </c>
      <c r="R1373" s="21">
        <v>0.36642918243394174</v>
      </c>
      <c r="S1373" s="21">
        <f t="shared" si="112"/>
        <v>1.8321459121697088E-2</v>
      </c>
      <c r="T1373" s="21">
        <v>1.2138347408111203</v>
      </c>
      <c r="AA1373" s="21">
        <v>100.66933</v>
      </c>
      <c r="AB1373" s="21">
        <v>0.44234244485526281</v>
      </c>
      <c r="AC1373" s="21">
        <f t="shared" si="113"/>
        <v>2.2117122242763142E-2</v>
      </c>
      <c r="AD1373">
        <v>2.077730828360592</v>
      </c>
      <c r="AH1373" s="12"/>
      <c r="AI1373" s="12"/>
      <c r="AR1373" s="12"/>
      <c r="AS1373" s="12"/>
    </row>
    <row r="1374" spans="7:45" x14ac:dyDescent="0.2">
      <c r="G1374" s="21">
        <v>3.2433000000000001</v>
      </c>
      <c r="H1374" s="21">
        <v>0.131347928232562</v>
      </c>
      <c r="I1374" s="21">
        <f t="shared" si="111"/>
        <v>6.5673964116281002E-3</v>
      </c>
      <c r="J1374" s="21">
        <v>4.8086713341628999E-2</v>
      </c>
      <c r="Q1374" s="21">
        <v>61.924199999999999</v>
      </c>
      <c r="R1374" s="21">
        <v>0.36941336290195131</v>
      </c>
      <c r="S1374" s="21">
        <f t="shared" si="112"/>
        <v>1.8470668145097565E-2</v>
      </c>
      <c r="T1374" s="21">
        <v>1.2479098697422029</v>
      </c>
      <c r="AA1374" s="21">
        <v>102.06225000000001</v>
      </c>
      <c r="AB1374" s="21">
        <v>0.44711363398917353</v>
      </c>
      <c r="AC1374" s="21">
        <f t="shared" si="113"/>
        <v>2.2355681699458677E-2</v>
      </c>
      <c r="AD1374">
        <v>2.2040066244274286</v>
      </c>
      <c r="AH1374" s="12"/>
      <c r="AI1374" s="12"/>
      <c r="AR1374" s="12"/>
      <c r="AS1374" s="12"/>
    </row>
    <row r="1375" spans="7:45" x14ac:dyDescent="0.2">
      <c r="G1375" s="21">
        <v>3.2572000000000001</v>
      </c>
      <c r="H1375" s="21">
        <v>0.13214627426990785</v>
      </c>
      <c r="I1375" s="21">
        <f t="shared" si="111"/>
        <v>6.6073137134953931E-3</v>
      </c>
      <c r="J1375" s="21">
        <v>5.1284481083462168E-2</v>
      </c>
      <c r="Q1375" s="21">
        <v>62.700099999999999</v>
      </c>
      <c r="R1375" s="21">
        <v>0.37264101098483371</v>
      </c>
      <c r="S1375" s="21">
        <f t="shared" si="112"/>
        <v>1.8632050549241688E-2</v>
      </c>
      <c r="T1375" s="21">
        <v>1.2579463879673087</v>
      </c>
      <c r="AA1375" s="21">
        <v>103.48432</v>
      </c>
      <c r="AB1375" s="21">
        <v>0.45198699853248647</v>
      </c>
      <c r="AC1375" s="21">
        <f t="shared" si="113"/>
        <v>2.2599349926624324E-2</v>
      </c>
      <c r="AD1375">
        <v>2.3451009763376889</v>
      </c>
      <c r="AH1375" s="12"/>
      <c r="AI1375" s="12"/>
      <c r="AR1375" s="12"/>
      <c r="AS1375" s="12"/>
    </row>
    <row r="1376" spans="7:45" x14ac:dyDescent="0.2">
      <c r="G1376" s="21">
        <v>3.3081</v>
      </c>
      <c r="H1376" s="21">
        <v>0.13296127544318215</v>
      </c>
      <c r="I1376" s="21">
        <f t="shared" si="111"/>
        <v>6.6480637721591075E-3</v>
      </c>
      <c r="J1376" s="21">
        <v>5.0167738637494824E-2</v>
      </c>
      <c r="Q1376" s="21">
        <v>63.445700000000002</v>
      </c>
      <c r="R1376" s="21">
        <v>0.37616864518017301</v>
      </c>
      <c r="S1376" s="21">
        <f t="shared" si="112"/>
        <v>1.8808432259008651E-2</v>
      </c>
      <c r="T1376" s="21">
        <v>1.2526287410881145</v>
      </c>
      <c r="AA1376" s="21">
        <v>104.99196999999999</v>
      </c>
      <c r="AB1376" s="21">
        <v>0.45706263735985614</v>
      </c>
      <c r="AC1376" s="21">
        <f t="shared" si="113"/>
        <v>2.2853131867992808E-2</v>
      </c>
      <c r="AD1376">
        <v>2.5323475248432987</v>
      </c>
      <c r="AH1376" s="12"/>
      <c r="AI1376" s="12"/>
      <c r="AR1376" s="12"/>
      <c r="AS1376" s="12"/>
    </row>
    <row r="1377" spans="7:45" x14ac:dyDescent="0.2">
      <c r="G1377" s="21">
        <v>3.3342999999999998</v>
      </c>
      <c r="H1377" s="21">
        <v>0.13379564858879359</v>
      </c>
      <c r="I1377" s="21">
        <f t="shared" si="111"/>
        <v>6.68978242943968E-3</v>
      </c>
      <c r="J1377" s="21">
        <v>5.3659575100814844E-2</v>
      </c>
      <c r="Q1377" s="21">
        <v>64.235399999999998</v>
      </c>
      <c r="R1377" s="21">
        <v>0.37995142588130132</v>
      </c>
      <c r="S1377" s="21">
        <f t="shared" si="112"/>
        <v>1.8997571294065069E-2</v>
      </c>
      <c r="T1377" s="21">
        <v>1.3390043252357307</v>
      </c>
      <c r="AA1377" s="21">
        <v>106.61657</v>
      </c>
      <c r="AB1377" s="21">
        <v>0.46246493583057785</v>
      </c>
      <c r="AC1377" s="21">
        <f t="shared" si="113"/>
        <v>2.3123246791528895E-2</v>
      </c>
      <c r="AD1377">
        <v>2.734585899159141</v>
      </c>
      <c r="AH1377" s="12"/>
      <c r="AI1377" s="12"/>
      <c r="AR1377" s="12"/>
      <c r="AS1377" s="12"/>
    </row>
    <row r="1378" spans="7:45" x14ac:dyDescent="0.2">
      <c r="G1378" s="21">
        <v>3.3614999999999999</v>
      </c>
      <c r="H1378" s="21">
        <v>0.13465072827818875</v>
      </c>
      <c r="I1378" s="21">
        <f t="shared" si="111"/>
        <v>6.7325364139094379E-3</v>
      </c>
      <c r="J1378" s="21">
        <v>5.2243391926635137E-2</v>
      </c>
      <c r="Q1378" s="21">
        <v>65.115799999999993</v>
      </c>
      <c r="R1378" s="21">
        <v>0.38394727798413586</v>
      </c>
      <c r="S1378" s="21">
        <f t="shared" si="112"/>
        <v>1.9197363899206794E-2</v>
      </c>
      <c r="T1378" s="21">
        <v>1.4354592338342449</v>
      </c>
      <c r="AA1378" s="21">
        <v>108.49196999999999</v>
      </c>
      <c r="AB1378" s="21">
        <v>0.46835859179043665</v>
      </c>
      <c r="AC1378" s="21">
        <f t="shared" si="113"/>
        <v>2.3417929589521835E-2</v>
      </c>
      <c r="AD1378">
        <v>2.9279062534719258</v>
      </c>
      <c r="AH1378" s="12"/>
      <c r="AI1378" s="12"/>
      <c r="AR1378" s="12"/>
      <c r="AS1378" s="12"/>
    </row>
    <row r="1379" spans="7:45" x14ac:dyDescent="0.2">
      <c r="G1379" s="21">
        <v>3.3988999999999998</v>
      </c>
      <c r="H1379" s="21">
        <v>0.13552583829389056</v>
      </c>
      <c r="I1379" s="21">
        <f t="shared" si="111"/>
        <v>6.7762919146945287E-3</v>
      </c>
      <c r="J1379" s="21">
        <v>5.4109352241548815E-2</v>
      </c>
      <c r="Q1379" s="21">
        <v>66.092799999999997</v>
      </c>
      <c r="R1379" s="21">
        <v>0.38823000969026628</v>
      </c>
      <c r="S1379" s="21">
        <f t="shared" si="112"/>
        <v>1.9411500484513317E-2</v>
      </c>
      <c r="T1379" s="21">
        <v>1.5227679166570351</v>
      </c>
      <c r="AA1379" s="21">
        <v>110.37115</v>
      </c>
      <c r="AB1379" s="21">
        <v>0.47491620024317355</v>
      </c>
      <c r="AC1379" s="21">
        <f t="shared" si="113"/>
        <v>2.3745810012158679E-2</v>
      </c>
      <c r="AD1379">
        <v>3.177078513017896</v>
      </c>
      <c r="AH1379" s="12"/>
      <c r="AI1379" s="12"/>
      <c r="AR1379" s="12"/>
      <c r="AS1379" s="12"/>
    </row>
    <row r="1380" spans="7:45" x14ac:dyDescent="0.2">
      <c r="G1380" s="21">
        <v>3.4401000000000002</v>
      </c>
      <c r="H1380" s="21">
        <v>0.13642196426889172</v>
      </c>
      <c r="I1380" s="21">
        <f t="shared" si="111"/>
        <v>6.8210982134445861E-3</v>
      </c>
      <c r="J1380" s="21">
        <v>6.002268737735756E-2</v>
      </c>
      <c r="Q1380" s="21">
        <v>67.052199999999999</v>
      </c>
      <c r="R1380" s="21">
        <v>0.39285779171890584</v>
      </c>
      <c r="S1380" s="21">
        <f t="shared" si="112"/>
        <v>1.9642889585945292E-2</v>
      </c>
      <c r="T1380" s="21">
        <v>1.5911028401709324</v>
      </c>
      <c r="AA1380" s="21">
        <v>112.36765</v>
      </c>
      <c r="AB1380" s="21">
        <v>0.48230302508906653</v>
      </c>
      <c r="AC1380" s="21">
        <f t="shared" si="113"/>
        <v>2.4115151254453328E-2</v>
      </c>
      <c r="AD1380">
        <v>3.3929194498514121</v>
      </c>
      <c r="AH1380" s="12"/>
      <c r="AI1380" s="12"/>
      <c r="AR1380" s="12"/>
      <c r="AS1380" s="12"/>
    </row>
    <row r="1381" spans="7:45" x14ac:dyDescent="0.2">
      <c r="G1381" s="21">
        <v>3.4655999999999998</v>
      </c>
      <c r="H1381" s="21">
        <v>0.13734224006868598</v>
      </c>
      <c r="I1381" s="21">
        <f t="shared" si="111"/>
        <v>6.8671120034342996E-3</v>
      </c>
      <c r="J1381" s="21">
        <v>6.7036669069994836E-2</v>
      </c>
      <c r="Q1381" s="21">
        <v>68.081000000000003</v>
      </c>
      <c r="R1381" s="21">
        <v>0.39771066325630533</v>
      </c>
      <c r="S1381" s="21">
        <f t="shared" si="112"/>
        <v>1.9885533162815269E-2</v>
      </c>
      <c r="T1381" s="21">
        <v>1.6734862150612433</v>
      </c>
      <c r="AA1381" s="21">
        <v>114.71404</v>
      </c>
      <c r="AB1381" s="21">
        <v>0.49069368555728382</v>
      </c>
      <c r="AC1381" s="21">
        <f t="shared" si="113"/>
        <v>2.4534684277864191E-2</v>
      </c>
      <c r="AD1381">
        <v>3.6288747726919426</v>
      </c>
      <c r="AH1381" s="12"/>
      <c r="AI1381" s="12"/>
      <c r="AR1381" s="12"/>
      <c r="AS1381" s="12"/>
    </row>
    <row r="1382" spans="7:45" x14ac:dyDescent="0.2">
      <c r="G1382" s="21">
        <v>3.5171999999999999</v>
      </c>
      <c r="H1382" s="21">
        <v>0.13829395710361977</v>
      </c>
      <c r="I1382" s="21">
        <f t="shared" si="111"/>
        <v>6.9146978551809894E-3</v>
      </c>
      <c r="J1382" s="21">
        <v>7.1187534021063037E-2</v>
      </c>
      <c r="Q1382" s="21">
        <v>69.151899999999998</v>
      </c>
      <c r="R1382" s="21">
        <v>0.40269368937606415</v>
      </c>
      <c r="S1382" s="21">
        <f t="shared" si="112"/>
        <v>2.0134684468803208E-2</v>
      </c>
      <c r="T1382" s="21">
        <v>1.8448882730398624</v>
      </c>
      <c r="AA1382" s="21">
        <v>117.03631</v>
      </c>
      <c r="AB1382" s="21">
        <v>0.50028154991570228</v>
      </c>
      <c r="AC1382" s="21">
        <f t="shared" si="113"/>
        <v>2.5014077495785117E-2</v>
      </c>
      <c r="AD1382">
        <v>3.870712284718409</v>
      </c>
      <c r="AH1382" s="12"/>
      <c r="AI1382" s="12"/>
      <c r="AR1382" s="12"/>
      <c r="AS1382" s="12"/>
    </row>
    <row r="1383" spans="7:45" x14ac:dyDescent="0.2">
      <c r="G1383" s="21">
        <v>3.5707</v>
      </c>
      <c r="H1383" s="21">
        <v>0.13928199605210631</v>
      </c>
      <c r="I1383" s="21">
        <f t="shared" si="111"/>
        <v>6.964099802605316E-3</v>
      </c>
      <c r="J1383" s="21">
        <v>8.0790098403207902E-2</v>
      </c>
      <c r="Q1383" s="21">
        <v>70.331000000000003</v>
      </c>
      <c r="R1383" s="21">
        <v>0.40780263384232407</v>
      </c>
      <c r="S1383" s="21">
        <f t="shared" si="112"/>
        <v>2.0390131692116203E-2</v>
      </c>
      <c r="T1383" s="21">
        <v>2.0214667278983338</v>
      </c>
      <c r="AA1383" s="21">
        <v>119.50483</v>
      </c>
      <c r="AB1383" s="21">
        <v>0.51116375771610922</v>
      </c>
      <c r="AC1383" s="21">
        <f t="shared" si="113"/>
        <v>2.5558187885805463E-2</v>
      </c>
      <c r="AD1383">
        <v>4.1995550258842913</v>
      </c>
      <c r="AH1383" s="12"/>
      <c r="AI1383" s="12"/>
      <c r="AR1383" s="12"/>
      <c r="AS1383" s="12"/>
    </row>
    <row r="1384" spans="7:45" x14ac:dyDescent="0.2">
      <c r="G1384" s="21">
        <v>3.6114000000000002</v>
      </c>
      <c r="H1384" s="21">
        <v>0.14030364015053176</v>
      </c>
      <c r="I1384" s="21">
        <f t="shared" si="111"/>
        <v>7.0151820075265887E-3</v>
      </c>
      <c r="J1384" s="21">
        <v>8.4617179106845672E-2</v>
      </c>
      <c r="Q1384" s="21">
        <v>71.748400000000004</v>
      </c>
      <c r="R1384" s="21">
        <v>0.41306404519642181</v>
      </c>
      <c r="S1384" s="21">
        <f t="shared" si="112"/>
        <v>2.0653202259821091E-2</v>
      </c>
      <c r="T1384" s="21">
        <v>2.1872975078850168</v>
      </c>
      <c r="AA1384" s="21">
        <v>122.20648</v>
      </c>
      <c r="AB1384" s="21">
        <v>0.52339263050814</v>
      </c>
      <c r="AC1384" s="21">
        <f t="shared" si="113"/>
        <v>2.6169631525407001E-2</v>
      </c>
      <c r="AD1384">
        <v>4.6840187801203346</v>
      </c>
      <c r="AH1384" s="12"/>
      <c r="AI1384" s="12"/>
      <c r="AR1384" s="12"/>
      <c r="AS1384" s="12"/>
    </row>
    <row r="1385" spans="7:45" x14ac:dyDescent="0.2">
      <c r="G1385" s="21">
        <v>3.6736</v>
      </c>
      <c r="H1385" s="21">
        <v>0.14135663835526596</v>
      </c>
      <c r="I1385" s="21">
        <f t="shared" si="111"/>
        <v>7.0678319177632986E-3</v>
      </c>
      <c r="J1385" s="21">
        <v>9.2349688683828215E-2</v>
      </c>
      <c r="Q1385" s="21">
        <v>73.162599999999998</v>
      </c>
      <c r="R1385" s="21">
        <v>0.41869278564391343</v>
      </c>
      <c r="S1385" s="21">
        <f t="shared" si="112"/>
        <v>2.0934639282195674E-2</v>
      </c>
      <c r="T1385" s="21">
        <v>2.3357500183024693</v>
      </c>
      <c r="AA1385" s="21">
        <v>125.38271</v>
      </c>
      <c r="AB1385" s="21">
        <v>0.53698705918760525</v>
      </c>
      <c r="AC1385" s="21">
        <f t="shared" si="113"/>
        <v>2.6849352959380263E-2</v>
      </c>
      <c r="AD1385">
        <v>5.2759765739178528</v>
      </c>
      <c r="AH1385" s="12"/>
      <c r="AI1385" s="12"/>
      <c r="AR1385" s="12"/>
      <c r="AS1385" s="12"/>
    </row>
    <row r="1386" spans="7:45" x14ac:dyDescent="0.2">
      <c r="G1386" s="21">
        <v>3.7326999999999999</v>
      </c>
      <c r="H1386" s="21">
        <v>0.14243874762733974</v>
      </c>
      <c r="I1386" s="21">
        <f t="shared" si="111"/>
        <v>7.1219373813669875E-3</v>
      </c>
      <c r="J1386" s="21">
        <v>9.876574811137713E-2</v>
      </c>
      <c r="Q1386" s="21">
        <v>74.647400000000005</v>
      </c>
      <c r="R1386" s="21">
        <v>0.42493442059056208</v>
      </c>
      <c r="S1386" s="21">
        <f t="shared" si="112"/>
        <v>2.1246721029528105E-2</v>
      </c>
      <c r="T1386" s="21">
        <v>2.4923363573161632</v>
      </c>
      <c r="AA1386" s="21">
        <v>128.87112999999999</v>
      </c>
      <c r="AB1386" s="21">
        <v>0.55187729871264168</v>
      </c>
      <c r="AC1386" s="21">
        <f t="shared" si="113"/>
        <v>2.7593864935632085E-2</v>
      </c>
      <c r="AD1386">
        <v>5.8744667851618706</v>
      </c>
      <c r="AH1386" s="12"/>
      <c r="AI1386" s="12"/>
      <c r="AR1386" s="12"/>
      <c r="AS1386" s="12"/>
    </row>
    <row r="1387" spans="7:45" x14ac:dyDescent="0.2">
      <c r="G1387" s="21">
        <v>3.8010999999999999</v>
      </c>
      <c r="H1387" s="21">
        <v>0.14354989307124433</v>
      </c>
      <c r="I1387" s="21">
        <f t="shared" si="111"/>
        <v>7.1774946535622169E-3</v>
      </c>
      <c r="J1387" s="21">
        <v>0.10262973253399817</v>
      </c>
      <c r="Q1387" s="21">
        <v>76.264799999999994</v>
      </c>
      <c r="R1387" s="21">
        <v>0.43188532586978512</v>
      </c>
      <c r="S1387" s="21">
        <f t="shared" si="112"/>
        <v>2.1594266293489258E-2</v>
      </c>
      <c r="T1387" s="21">
        <v>2.7553168661698453</v>
      </c>
      <c r="AA1387" s="21">
        <v>132.81461999999999</v>
      </c>
      <c r="AB1387" s="21">
        <v>0.56804397336987977</v>
      </c>
      <c r="AC1387" s="21">
        <f t="shared" si="113"/>
        <v>2.8402198668493989E-2</v>
      </c>
      <c r="AD1387">
        <v>6.5770113395736276</v>
      </c>
      <c r="AH1387" s="12"/>
      <c r="AI1387" s="12"/>
      <c r="AR1387" s="12"/>
      <c r="AS1387" s="12"/>
    </row>
    <row r="1388" spans="7:45" x14ac:dyDescent="0.2">
      <c r="G1388" s="21">
        <v>3.8599000000000001</v>
      </c>
      <c r="H1388" s="21">
        <v>0.14469539545761495</v>
      </c>
      <c r="I1388" s="21">
        <f t="shared" si="111"/>
        <v>7.2347697728807475E-3</v>
      </c>
      <c r="J1388" s="21">
        <v>0.10576607206472217</v>
      </c>
      <c r="Q1388" s="21">
        <v>78.069100000000006</v>
      </c>
      <c r="R1388" s="21">
        <v>0.43963465156194598</v>
      </c>
      <c r="S1388" s="21">
        <f t="shared" si="112"/>
        <v>2.19817325780973E-2</v>
      </c>
      <c r="T1388" s="21">
        <v>3.040074187417142</v>
      </c>
      <c r="AA1388" s="21">
        <v>137.03595000000001</v>
      </c>
      <c r="AB1388" s="21">
        <v>0.58552740349731158</v>
      </c>
      <c r="AC1388" s="21">
        <f t="shared" si="113"/>
        <v>2.927637017486558E-2</v>
      </c>
      <c r="AD1388">
        <v>7.5072226141117024</v>
      </c>
      <c r="AH1388" s="12"/>
      <c r="AI1388" s="12"/>
      <c r="AR1388" s="12"/>
      <c r="AS1388" s="12"/>
    </row>
    <row r="1389" spans="7:45" x14ac:dyDescent="0.2">
      <c r="G1389" s="21">
        <v>3.9342999999999999</v>
      </c>
      <c r="H1389" s="21">
        <v>0.14587926864069842</v>
      </c>
      <c r="I1389" s="21">
        <f t="shared" si="111"/>
        <v>7.2939634320349214E-3</v>
      </c>
      <c r="J1389" s="21">
        <v>0.1158793467361635</v>
      </c>
      <c r="Q1389" s="21">
        <v>80.145300000000006</v>
      </c>
      <c r="R1389" s="21">
        <v>0.44826575079633446</v>
      </c>
      <c r="S1389" s="21">
        <f t="shared" si="112"/>
        <v>2.2413287539816723E-2</v>
      </c>
      <c r="T1389" s="21">
        <v>3.3585060328961744</v>
      </c>
      <c r="AA1389" s="21">
        <v>142.04991000000001</v>
      </c>
      <c r="AB1389" s="21">
        <v>0.60435805541549714</v>
      </c>
      <c r="AC1389" s="21">
        <f t="shared" si="113"/>
        <v>3.0217902770774858E-2</v>
      </c>
      <c r="AD1389">
        <v>8.7509582099647876</v>
      </c>
      <c r="AH1389" s="12"/>
      <c r="AI1389" s="12"/>
      <c r="AR1389" s="12"/>
      <c r="AS1389" s="12"/>
    </row>
    <row r="1390" spans="7:45" x14ac:dyDescent="0.2">
      <c r="G1390" s="21">
        <v>4.0004</v>
      </c>
      <c r="H1390" s="21">
        <v>0.14710163339189791</v>
      </c>
      <c r="I1390" s="21">
        <f t="shared" si="111"/>
        <v>7.3550816695948963E-3</v>
      </c>
      <c r="J1390" s="21">
        <v>0.12587674527091972</v>
      </c>
      <c r="Q1390" s="21">
        <v>82.303399999999996</v>
      </c>
      <c r="R1390" s="21">
        <v>0.45785576239002079</v>
      </c>
      <c r="S1390" s="21">
        <f t="shared" si="112"/>
        <v>2.2892788119501042E-2</v>
      </c>
      <c r="T1390" s="21">
        <v>3.7226668156040992</v>
      </c>
      <c r="AA1390" s="21">
        <v>147.91086000000001</v>
      </c>
      <c r="AB1390" s="21">
        <v>0.62426138411693766</v>
      </c>
      <c r="AC1390" s="21">
        <f t="shared" si="113"/>
        <v>3.1213069205846884E-2</v>
      </c>
      <c r="AD1390">
        <v>10.542173787299273</v>
      </c>
      <c r="AH1390" s="12"/>
      <c r="AI1390" s="12"/>
      <c r="AR1390" s="12"/>
      <c r="AS1390" s="12"/>
    </row>
    <row r="1391" spans="7:45" x14ac:dyDescent="0.2">
      <c r="G1391" s="21">
        <v>4.0960000000000001</v>
      </c>
      <c r="H1391" s="21">
        <v>0.14835997073773419</v>
      </c>
      <c r="I1391" s="21">
        <f t="shared" si="111"/>
        <v>7.4179985368867099E-3</v>
      </c>
      <c r="J1391" s="21">
        <v>0.13379731686397897</v>
      </c>
      <c r="Q1391" s="21">
        <v>84.752099999999999</v>
      </c>
      <c r="R1391" s="21">
        <v>0.46846441539285849</v>
      </c>
      <c r="S1391" s="21">
        <f t="shared" si="112"/>
        <v>2.3423220769642927E-2</v>
      </c>
      <c r="T1391" s="21">
        <v>4.1528246555808241</v>
      </c>
      <c r="AA1391" s="21">
        <v>154.91641000000001</v>
      </c>
      <c r="AB1391" s="21">
        <v>0.64485378762023993</v>
      </c>
      <c r="AC1391" s="21">
        <f t="shared" si="113"/>
        <v>3.2242689381011998E-2</v>
      </c>
      <c r="AD1391">
        <v>12.907254988462102</v>
      </c>
      <c r="AH1391" s="12"/>
      <c r="AI1391" s="12"/>
      <c r="AR1391" s="12"/>
      <c r="AS1391" s="12"/>
    </row>
    <row r="1392" spans="7:45" x14ac:dyDescent="0.2">
      <c r="G1392" s="21">
        <v>4.1764000000000001</v>
      </c>
      <c r="H1392" s="21">
        <v>0.14965675871539599</v>
      </c>
      <c r="I1392" s="21">
        <f t="shared" si="111"/>
        <v>7.4828379357698002E-3</v>
      </c>
      <c r="J1392" s="21">
        <v>0.14082175968223101</v>
      </c>
      <c r="Q1392" s="21">
        <v>87.516099999999994</v>
      </c>
      <c r="R1392" s="21">
        <v>0.48015671329301063</v>
      </c>
      <c r="S1392" s="21">
        <f t="shared" si="112"/>
        <v>2.4007835664650534E-2</v>
      </c>
      <c r="T1392" s="21">
        <v>4.7659349339872472</v>
      </c>
      <c r="AA1392" s="21">
        <v>163.73093</v>
      </c>
      <c r="AB1392" s="21">
        <v>0.66544942482335068</v>
      </c>
      <c r="AC1392" s="21">
        <f t="shared" si="113"/>
        <v>3.3272471241167535E-2</v>
      </c>
      <c r="AD1392">
        <v>16.020851011195372</v>
      </c>
      <c r="AH1392" s="12"/>
      <c r="AI1392" s="12"/>
      <c r="AR1392" s="12"/>
      <c r="AS1392" s="12"/>
    </row>
    <row r="1393" spans="7:45" x14ac:dyDescent="0.2">
      <c r="G1393" s="21">
        <v>4.2687999999999997</v>
      </c>
      <c r="H1393" s="21">
        <v>0.15099091175802493</v>
      </c>
      <c r="I1393" s="21">
        <f t="shared" si="111"/>
        <v>7.5495455879012463E-3</v>
      </c>
      <c r="J1393" s="21">
        <v>0.14339668057524896</v>
      </c>
      <c r="Q1393" s="21">
        <v>90.637100000000004</v>
      </c>
      <c r="R1393" s="21">
        <v>0.49312964928994751</v>
      </c>
      <c r="S1393" s="21">
        <f t="shared" si="112"/>
        <v>2.4656482464497378E-2</v>
      </c>
      <c r="T1393" s="21">
        <v>5.6361352379090439</v>
      </c>
      <c r="AA1393" s="21">
        <v>174.64191</v>
      </c>
      <c r="AB1393" s="21">
        <v>0.68517289254429448</v>
      </c>
      <c r="AC1393" s="21">
        <f t="shared" si="113"/>
        <v>3.4258644627214722E-2</v>
      </c>
      <c r="AD1393">
        <v>20.017369405016289</v>
      </c>
      <c r="AH1393" s="12"/>
      <c r="AI1393" s="12"/>
      <c r="AR1393" s="12"/>
      <c r="AS1393" s="12"/>
    </row>
    <row r="1394" spans="7:45" x14ac:dyDescent="0.2">
      <c r="G1394" s="21">
        <v>4.3592000000000004</v>
      </c>
      <c r="H1394" s="21">
        <v>0.15236641467743059</v>
      </c>
      <c r="I1394" s="21">
        <f t="shared" si="111"/>
        <v>7.61832073387153E-3</v>
      </c>
      <c r="J1394" s="21">
        <v>0.15069067655299712</v>
      </c>
      <c r="Q1394" s="21">
        <v>94.379800000000003</v>
      </c>
      <c r="R1394" s="21">
        <v>0.50767131205565497</v>
      </c>
      <c r="S1394" s="21">
        <f t="shared" si="112"/>
        <v>2.5383565602782751E-2</v>
      </c>
      <c r="T1394" s="21">
        <v>6.8035421689734523</v>
      </c>
      <c r="AA1394" s="21">
        <v>188.28964999999999</v>
      </c>
      <c r="AB1394" s="21">
        <v>0.7029518851295069</v>
      </c>
      <c r="AC1394" s="21">
        <f t="shared" si="113"/>
        <v>3.5147594256475345E-2</v>
      </c>
      <c r="AD1394">
        <v>24.709084382184624</v>
      </c>
      <c r="AH1394" s="12"/>
      <c r="AI1394" s="12"/>
      <c r="AR1394" s="12"/>
      <c r="AS1394" s="12"/>
    </row>
    <row r="1395" spans="7:45" x14ac:dyDescent="0.2">
      <c r="G1395" s="21">
        <v>4.4577999999999998</v>
      </c>
      <c r="H1395" s="21">
        <v>0.15377967228705378</v>
      </c>
      <c r="I1395" s="21">
        <f t="shared" si="111"/>
        <v>7.6889836143526893E-3</v>
      </c>
      <c r="J1395" s="21">
        <v>0.15739073352646898</v>
      </c>
      <c r="Q1395" s="21">
        <v>99.042900000000003</v>
      </c>
      <c r="R1395" s="21">
        <v>0.52388383039377662</v>
      </c>
      <c r="S1395" s="21">
        <f t="shared" si="112"/>
        <v>2.6194191519688832E-2</v>
      </c>
      <c r="T1395" s="21">
        <v>8.2369545790298009</v>
      </c>
      <c r="AA1395" s="21">
        <v>205.40416999999999</v>
      </c>
      <c r="AB1395" s="21">
        <v>0.71770825416443829</v>
      </c>
      <c r="AC1395" s="21">
        <f t="shared" si="113"/>
        <v>3.5885412708221917E-2</v>
      </c>
      <c r="AD1395">
        <v>29.801378241798016</v>
      </c>
      <c r="AH1395" s="12"/>
      <c r="AI1395" s="12"/>
      <c r="AR1395" s="12"/>
      <c r="AS1395" s="12"/>
    </row>
    <row r="1396" spans="7:45" x14ac:dyDescent="0.2">
      <c r="G1396" s="21">
        <v>4.5583</v>
      </c>
      <c r="H1396" s="21">
        <v>0.15521498935045636</v>
      </c>
      <c r="I1396" s="21">
        <f t="shared" si="111"/>
        <v>7.7607494675228181E-3</v>
      </c>
      <c r="J1396" s="21">
        <v>0.16614252014460329</v>
      </c>
      <c r="Q1396" s="21">
        <v>104.67959999999999</v>
      </c>
      <c r="R1396" s="21">
        <v>0.54146622279744894</v>
      </c>
      <c r="S1396" s="21">
        <f t="shared" si="112"/>
        <v>2.707331113987245E-2</v>
      </c>
      <c r="T1396" s="21">
        <v>9.9627906631626075</v>
      </c>
      <c r="AA1396" s="21">
        <v>225.89840000000001</v>
      </c>
      <c r="AB1396" s="21">
        <v>0.72839672730862259</v>
      </c>
      <c r="AC1396" s="21">
        <f t="shared" si="113"/>
        <v>3.6419836365431134E-2</v>
      </c>
      <c r="AD1396">
        <v>35.014302054862561</v>
      </c>
      <c r="AH1396" s="12"/>
      <c r="AI1396" s="12"/>
      <c r="AR1396" s="12"/>
      <c r="AS1396" s="12"/>
    </row>
    <row r="1397" spans="7:45" x14ac:dyDescent="0.2">
      <c r="G1397" s="21">
        <v>4.6666999999999996</v>
      </c>
      <c r="H1397" s="21">
        <v>0.15665551882003947</v>
      </c>
      <c r="I1397" s="21">
        <f t="shared" si="111"/>
        <v>7.8327759410019744E-3</v>
      </c>
      <c r="J1397" s="21">
        <v>0.17393592210926409</v>
      </c>
      <c r="Q1397" s="21">
        <v>111.37220000000001</v>
      </c>
      <c r="R1397" s="21">
        <v>0.55996124794626467</v>
      </c>
      <c r="S1397" s="21">
        <f t="shared" si="112"/>
        <v>2.7998062397313235E-2</v>
      </c>
      <c r="T1397" s="21">
        <v>12.037163922328219</v>
      </c>
      <c r="AA1397" s="21">
        <v>249.55734000000001</v>
      </c>
      <c r="AB1397" s="21">
        <v>0.73406404927772229</v>
      </c>
      <c r="AC1397" s="21">
        <f t="shared" si="113"/>
        <v>3.6703202463886114E-2</v>
      </c>
      <c r="AD1397">
        <v>39.678032327415373</v>
      </c>
      <c r="AH1397" s="12"/>
      <c r="AI1397" s="12"/>
      <c r="AR1397" s="12"/>
      <c r="AS1397" s="12"/>
    </row>
    <row r="1398" spans="7:45" x14ac:dyDescent="0.2">
      <c r="G1398" s="21">
        <v>4.7798999999999996</v>
      </c>
      <c r="H1398" s="21">
        <v>0.15808671456891363</v>
      </c>
      <c r="I1398" s="21">
        <f t="shared" si="111"/>
        <v>7.9043357284456824E-3</v>
      </c>
      <c r="J1398" s="21">
        <v>0.18311823502862848</v>
      </c>
      <c r="Q1398" s="21">
        <v>119.5348</v>
      </c>
      <c r="R1398" s="21">
        <v>0.57883236135788951</v>
      </c>
      <c r="S1398" s="21">
        <f t="shared" si="112"/>
        <v>2.8941618067894477E-2</v>
      </c>
      <c r="T1398" s="21">
        <v>14.418971250508628</v>
      </c>
      <c r="AH1398" s="12"/>
      <c r="AI1398" s="12"/>
      <c r="AR1398" s="12"/>
      <c r="AS1398" s="12"/>
    </row>
    <row r="1399" spans="7:45" x14ac:dyDescent="0.2">
      <c r="G1399" s="21">
        <v>4.8967999999999998</v>
      </c>
      <c r="H1399" s="21">
        <v>0.15950141766318343</v>
      </c>
      <c r="I1399" s="21">
        <f t="shared" si="111"/>
        <v>7.9750708831591716E-3</v>
      </c>
      <c r="J1399" s="21">
        <v>0.19045471377731799</v>
      </c>
      <c r="Q1399" s="21">
        <v>129.4427</v>
      </c>
      <c r="R1399" s="21">
        <v>0.59747613018651313</v>
      </c>
      <c r="S1399" s="21">
        <f t="shared" si="112"/>
        <v>2.9873806509325657E-2</v>
      </c>
      <c r="T1399" s="21">
        <v>17.059019681007566</v>
      </c>
      <c r="AH1399" s="12"/>
      <c r="AI1399" s="12"/>
      <c r="AR1399" s="12"/>
      <c r="AS1399" s="12"/>
    </row>
    <row r="1400" spans="7:45" x14ac:dyDescent="0.2">
      <c r="G1400" s="21">
        <v>5.0221</v>
      </c>
      <c r="H1400" s="21">
        <v>0.16090072818843879</v>
      </c>
      <c r="I1400" s="21">
        <f t="shared" si="111"/>
        <v>8.0450364094219393E-3</v>
      </c>
      <c r="J1400" s="21">
        <v>0.19934747803772213</v>
      </c>
      <c r="Q1400" s="21">
        <v>140.98390000000001</v>
      </c>
      <c r="R1400" s="21">
        <v>0.61503398044005309</v>
      </c>
      <c r="S1400" s="21">
        <f t="shared" si="112"/>
        <v>3.0751699022002657E-2</v>
      </c>
      <c r="T1400" s="21">
        <v>19.569222336567108</v>
      </c>
      <c r="AH1400" s="12"/>
      <c r="AI1400" s="12"/>
      <c r="AR1400" s="12"/>
      <c r="AS1400" s="12"/>
    </row>
    <row r="1401" spans="7:45" x14ac:dyDescent="0.2">
      <c r="G1401" s="21">
        <v>5.1477000000000004</v>
      </c>
      <c r="H1401" s="21">
        <v>0.16228650744579567</v>
      </c>
      <c r="I1401" s="21">
        <f t="shared" si="111"/>
        <v>8.1143253722897844E-3</v>
      </c>
      <c r="J1401" s="21">
        <v>0.20559548389981744</v>
      </c>
      <c r="Q1401" s="21">
        <v>154.35230000000001</v>
      </c>
      <c r="R1401" s="21">
        <v>0.63049024135908371</v>
      </c>
      <c r="S1401" s="21">
        <f t="shared" si="112"/>
        <v>3.1524512067954188E-2</v>
      </c>
      <c r="T1401" s="21">
        <v>21.989724146928246</v>
      </c>
      <c r="AH1401" s="12"/>
      <c r="AI1401" s="12"/>
      <c r="AR1401" s="12"/>
      <c r="AS1401" s="12"/>
    </row>
    <row r="1402" spans="7:45" x14ac:dyDescent="0.2">
      <c r="G1402" s="21">
        <v>5.2846000000000002</v>
      </c>
      <c r="H1402" s="21">
        <v>0.16365601179728076</v>
      </c>
      <c r="I1402" s="21">
        <f t="shared" si="111"/>
        <v>8.1828005898640383E-3</v>
      </c>
      <c r="J1402" s="21">
        <v>0.21199614854992052</v>
      </c>
      <c r="Q1402" s="21">
        <v>168.7911</v>
      </c>
      <c r="R1402" s="21">
        <v>0.64275074678046085</v>
      </c>
      <c r="S1402" s="21">
        <f t="shared" si="112"/>
        <v>3.2137537339023046E-2</v>
      </c>
      <c r="T1402" s="21">
        <v>24.010558654995965</v>
      </c>
      <c r="AH1402" s="12"/>
      <c r="AI1402" s="12"/>
      <c r="AR1402" s="12"/>
      <c r="AS1402" s="12"/>
    </row>
    <row r="1403" spans="7:45" x14ac:dyDescent="0.2">
      <c r="G1403" s="21">
        <v>5.4156000000000004</v>
      </c>
      <c r="H1403" s="21">
        <v>0.16500660937587863</v>
      </c>
      <c r="I1403" s="21">
        <f t="shared" si="111"/>
        <v>8.2503304687939327E-3</v>
      </c>
      <c r="J1403" s="21">
        <v>0.21835553576678546</v>
      </c>
      <c r="Q1403" s="21">
        <v>184.9402</v>
      </c>
      <c r="R1403" s="21">
        <v>0.6507176770863804</v>
      </c>
      <c r="S1403" s="21">
        <f t="shared" si="112"/>
        <v>3.253588385431902E-2</v>
      </c>
      <c r="T1403" s="21">
        <v>25.49396035744526</v>
      </c>
      <c r="AH1403" s="12"/>
      <c r="AI1403" s="12"/>
      <c r="AR1403" s="12"/>
      <c r="AS1403" s="12"/>
    </row>
    <row r="1404" spans="7:45" x14ac:dyDescent="0.2">
      <c r="G1404" s="21">
        <v>5.5583999999999998</v>
      </c>
      <c r="H1404" s="21">
        <v>0.16634176319252064</v>
      </c>
      <c r="I1404" s="21">
        <f t="shared" si="111"/>
        <v>8.3170881596260331E-3</v>
      </c>
      <c r="J1404" s="21">
        <v>0.2223736225364869</v>
      </c>
      <c r="Q1404" s="21">
        <v>201.53800000000001</v>
      </c>
      <c r="R1404" s="21">
        <v>0.65361909167909138</v>
      </c>
      <c r="S1404" s="21">
        <f t="shared" si="112"/>
        <v>3.268095458395457E-2</v>
      </c>
      <c r="T1404" s="21">
        <v>26.299725008961484</v>
      </c>
      <c r="AH1404" s="12"/>
      <c r="AI1404" s="12"/>
      <c r="AR1404" s="12"/>
      <c r="AS1404" s="12"/>
    </row>
    <row r="1405" spans="7:45" x14ac:dyDescent="0.2">
      <c r="G1405" s="21">
        <v>5.7012</v>
      </c>
      <c r="H1405" s="21">
        <v>0.1676606834176653</v>
      </c>
      <c r="I1405" s="21">
        <f t="shared" si="111"/>
        <v>8.3830341708832651E-3</v>
      </c>
      <c r="J1405" s="21">
        <v>0.23174898489529558</v>
      </c>
      <c r="AH1405" s="12"/>
      <c r="AI1405" s="12"/>
      <c r="AR1405" s="12"/>
      <c r="AS1405" s="12"/>
    </row>
    <row r="1406" spans="7:45" x14ac:dyDescent="0.2">
      <c r="G1406" s="21">
        <v>5.8449</v>
      </c>
      <c r="H1406" s="21">
        <v>0.16895491432062293</v>
      </c>
      <c r="I1406" s="21">
        <f t="shared" si="111"/>
        <v>8.4477457160311471E-3</v>
      </c>
      <c r="J1406" s="21">
        <v>0.23803127945713351</v>
      </c>
      <c r="AH1406" s="12"/>
      <c r="AI1406" s="12"/>
      <c r="AR1406" s="12"/>
      <c r="AS1406" s="12"/>
    </row>
    <row r="1407" spans="7:45" x14ac:dyDescent="0.2">
      <c r="G1407" s="21">
        <v>6.0049999999999999</v>
      </c>
      <c r="H1407" s="21">
        <v>0.170213077934288</v>
      </c>
      <c r="I1407" s="21">
        <f t="shared" si="111"/>
        <v>8.5106538967144006E-3</v>
      </c>
      <c r="J1407" s="21">
        <v>0.24554858378740446</v>
      </c>
      <c r="AH1407" s="12"/>
      <c r="AI1407" s="12"/>
      <c r="AR1407" s="12"/>
      <c r="AS1407" s="12"/>
    </row>
    <row r="1408" spans="7:45" x14ac:dyDescent="0.2">
      <c r="G1408" s="21">
        <v>6.1589999999999998</v>
      </c>
      <c r="H1408" s="21">
        <v>0.17142092293669425</v>
      </c>
      <c r="I1408" s="21">
        <f t="shared" si="111"/>
        <v>8.5710461468347134E-3</v>
      </c>
      <c r="J1408" s="21">
        <v>0.25028354919970275</v>
      </c>
      <c r="AH1408" s="12"/>
      <c r="AI1408" s="12"/>
      <c r="AR1408" s="12"/>
      <c r="AS1408" s="12"/>
    </row>
    <row r="1409" spans="7:45" x14ac:dyDescent="0.2">
      <c r="G1409" s="21">
        <v>6.3205</v>
      </c>
      <c r="H1409" s="21">
        <v>0.17256388299456205</v>
      </c>
      <c r="I1409" s="21">
        <f t="shared" si="111"/>
        <v>8.6281941497281019E-3</v>
      </c>
      <c r="J1409" s="21">
        <v>0.24878545978412811</v>
      </c>
      <c r="AH1409" s="12"/>
      <c r="AI1409" s="12"/>
      <c r="AR1409" s="12"/>
      <c r="AS1409" s="12"/>
    </row>
    <row r="1410" spans="7:45" x14ac:dyDescent="0.2">
      <c r="G1410" s="21">
        <v>6.4786000000000001</v>
      </c>
      <c r="H1410" s="21">
        <v>0.17363285189725047</v>
      </c>
      <c r="I1410" s="21">
        <f t="shared" si="111"/>
        <v>8.6816425948625237E-3</v>
      </c>
      <c r="J1410" s="21">
        <v>0.25244039890635572</v>
      </c>
      <c r="AH1410" s="12"/>
      <c r="AI1410" s="12"/>
      <c r="AR1410" s="12"/>
      <c r="AS1410" s="12"/>
    </row>
    <row r="1411" spans="7:45" x14ac:dyDescent="0.2">
      <c r="G1411" s="21">
        <v>6.6318999999999999</v>
      </c>
      <c r="H1411" s="21">
        <v>0.17461775959310022</v>
      </c>
      <c r="I1411" s="21">
        <f t="shared" si="111"/>
        <v>8.7308879796550113E-3</v>
      </c>
      <c r="J1411" s="21">
        <v>0.25522226587819491</v>
      </c>
      <c r="AH1411" s="12"/>
      <c r="AI1411" s="12"/>
      <c r="AR1411" s="12"/>
      <c r="AS1411" s="12"/>
    </row>
    <row r="1412" spans="7:45" x14ac:dyDescent="0.2">
      <c r="G1412" s="21">
        <v>6.8014999999999999</v>
      </c>
      <c r="H1412" s="21">
        <v>0.17551096300690347</v>
      </c>
      <c r="I1412" s="21">
        <f t="shared" si="111"/>
        <v>8.7755481503451731E-3</v>
      </c>
      <c r="J1412" s="21">
        <v>0.26345057790788773</v>
      </c>
      <c r="AH1412" s="12"/>
      <c r="AI1412" s="12"/>
      <c r="AR1412" s="12"/>
      <c r="AS1412" s="12"/>
    </row>
    <row r="1413" spans="7:45" x14ac:dyDescent="0.2">
      <c r="G1413" s="21">
        <v>6.9660000000000002</v>
      </c>
      <c r="H1413" s="21">
        <v>0.17630168066921265</v>
      </c>
      <c r="I1413" s="21">
        <f t="shared" si="111"/>
        <v>8.8150840334606326E-3</v>
      </c>
      <c r="J1413" s="21">
        <v>0.2690481648329906</v>
      </c>
      <c r="AH1413" s="12"/>
      <c r="AI1413" s="12"/>
      <c r="AR1413" s="12"/>
      <c r="AS1413" s="12"/>
    </row>
    <row r="1414" spans="7:45" x14ac:dyDescent="0.2">
      <c r="G1414" s="21">
        <v>7.1444000000000001</v>
      </c>
      <c r="H1414" s="21">
        <v>0.17697899396465641</v>
      </c>
      <c r="I1414" s="21">
        <f t="shared" si="111"/>
        <v>8.8489496982328206E-3</v>
      </c>
      <c r="J1414" s="21">
        <v>0.27143768714016109</v>
      </c>
      <c r="AH1414" s="12"/>
      <c r="AI1414" s="12"/>
      <c r="AR1414" s="12"/>
      <c r="AS1414" s="12"/>
    </row>
    <row r="1415" spans="7:45" x14ac:dyDescent="0.2">
      <c r="G1415" s="21">
        <v>7.3112000000000004</v>
      </c>
      <c r="H1415" s="21">
        <v>0.17754216993014157</v>
      </c>
      <c r="I1415" s="21">
        <f t="shared" si="111"/>
        <v>8.8771084965070784E-3</v>
      </c>
      <c r="J1415" s="21">
        <v>0.27253779187481475</v>
      </c>
      <c r="AH1415" s="12"/>
      <c r="AI1415" s="12"/>
      <c r="AR1415" s="12"/>
      <c r="AS1415" s="12"/>
    </row>
    <row r="1416" spans="7:45" x14ac:dyDescent="0.2">
      <c r="G1416" s="21">
        <v>7.4871999999999996</v>
      </c>
      <c r="H1416" s="21">
        <v>0.17799333444885446</v>
      </c>
      <c r="I1416" s="21">
        <f t="shared" ref="I1416:I1419" si="114">0.05*H1416</f>
        <v>8.8996667224427225E-3</v>
      </c>
      <c r="J1416" s="21">
        <v>0.27419803062750087</v>
      </c>
      <c r="AH1416" s="12"/>
      <c r="AI1416" s="12"/>
      <c r="AR1416" s="12"/>
      <c r="AS1416" s="12"/>
    </row>
    <row r="1417" spans="7:45" x14ac:dyDescent="0.2">
      <c r="G1417" s="21">
        <v>7.6563999999999997</v>
      </c>
      <c r="H1417" s="21">
        <v>0.17833154366045562</v>
      </c>
      <c r="I1417" s="21">
        <f t="shared" si="114"/>
        <v>8.9165771830227811E-3</v>
      </c>
      <c r="J1417" s="21">
        <v>0.27861471605067833</v>
      </c>
      <c r="AH1417" s="12"/>
      <c r="AI1417" s="12"/>
      <c r="AR1417" s="12"/>
      <c r="AS1417" s="12"/>
    </row>
    <row r="1418" spans="7:45" x14ac:dyDescent="0.2">
      <c r="G1418" s="21">
        <v>7.8388</v>
      </c>
      <c r="H1418" s="21">
        <v>0.17855306841861937</v>
      </c>
      <c r="I1418" s="21">
        <f t="shared" si="114"/>
        <v>8.9276534209309696E-3</v>
      </c>
      <c r="J1418" s="21">
        <v>0.27713931153843951</v>
      </c>
      <c r="AH1418" s="12"/>
      <c r="AI1418" s="12"/>
      <c r="AR1418" s="12"/>
      <c r="AS1418" s="12"/>
    </row>
    <row r="1419" spans="7:45" x14ac:dyDescent="0.2">
      <c r="G1419" s="21">
        <v>8.0164000000000009</v>
      </c>
      <c r="H1419" s="21">
        <v>0.17865413864162816</v>
      </c>
      <c r="I1419" s="21">
        <f t="shared" si="114"/>
        <v>8.9327069320814089E-3</v>
      </c>
      <c r="J1419" s="21">
        <v>0.27962361845881345</v>
      </c>
      <c r="AH1419" s="12"/>
      <c r="AI1419" s="12"/>
      <c r="AR1419" s="12"/>
      <c r="AS1419" s="12"/>
    </row>
    <row r="1420" spans="7:45" x14ac:dyDescent="0.2">
      <c r="AH1420" s="12"/>
      <c r="AI1420" s="12"/>
    </row>
    <row r="1421" spans="7:45" x14ac:dyDescent="0.2">
      <c r="AH1421" s="12"/>
      <c r="AI1421" s="12"/>
    </row>
    <row r="1422" spans="7:45" x14ac:dyDescent="0.2">
      <c r="AH1422" s="12"/>
      <c r="AI1422" s="12"/>
    </row>
    <row r="1423" spans="7:45" x14ac:dyDescent="0.2">
      <c r="AH1423" s="12"/>
      <c r="AI1423" s="12"/>
    </row>
    <row r="1424" spans="7:45" x14ac:dyDescent="0.2">
      <c r="AH1424" s="12"/>
      <c r="AI1424" s="12"/>
    </row>
    <row r="1425" spans="34:35" x14ac:dyDescent="0.2">
      <c r="AH1425" s="12"/>
      <c r="AI1425" s="12"/>
    </row>
    <row r="1426" spans="34:35" x14ac:dyDescent="0.2">
      <c r="AH1426" s="12"/>
      <c r="AI1426" s="12"/>
    </row>
    <row r="1427" spans="34:35" x14ac:dyDescent="0.2">
      <c r="AH1427" s="12"/>
      <c r="AI1427" s="12"/>
    </row>
    <row r="1428" spans="34:35" x14ac:dyDescent="0.2">
      <c r="AH1428" s="12"/>
      <c r="AI1428" s="12"/>
    </row>
    <row r="1429" spans="34:35" x14ac:dyDescent="0.2">
      <c r="AH1429" s="12"/>
      <c r="AI1429" s="12"/>
    </row>
    <row r="1430" spans="34:35" x14ac:dyDescent="0.2">
      <c r="AH1430" s="12"/>
      <c r="AI1430" s="12"/>
    </row>
    <row r="1431" spans="34:35" x14ac:dyDescent="0.2">
      <c r="AH1431" s="12"/>
      <c r="AI1431" s="12"/>
    </row>
    <row r="1432" spans="34:35" x14ac:dyDescent="0.2">
      <c r="AH1432" s="12"/>
      <c r="AI1432" s="12"/>
    </row>
    <row r="1433" spans="34:35" x14ac:dyDescent="0.2">
      <c r="AH1433" s="12"/>
      <c r="AI1433" s="12"/>
    </row>
    <row r="1434" spans="34:35" x14ac:dyDescent="0.2">
      <c r="AH1434" s="12"/>
      <c r="AI1434" s="12"/>
    </row>
    <row r="1435" spans="34:35" x14ac:dyDescent="0.2">
      <c r="AH1435" s="12"/>
      <c r="AI1435" s="12"/>
    </row>
    <row r="1436" spans="34:35" x14ac:dyDescent="0.2">
      <c r="AH1436" s="12"/>
      <c r="AI1436" s="12"/>
    </row>
    <row r="1437" spans="34:35" x14ac:dyDescent="0.2">
      <c r="AH1437" s="12"/>
      <c r="AI1437" s="12"/>
    </row>
    <row r="1438" spans="34:35" x14ac:dyDescent="0.2">
      <c r="AH1438" s="12"/>
      <c r="AI1438" s="12"/>
    </row>
    <row r="1439" spans="34:35" x14ac:dyDescent="0.2">
      <c r="AH1439" s="12"/>
      <c r="AI1439" s="12"/>
    </row>
    <row r="1440" spans="34:35" x14ac:dyDescent="0.2">
      <c r="AH1440" s="12"/>
      <c r="AI1440" s="12"/>
    </row>
    <row r="1441" spans="34:35" x14ac:dyDescent="0.2">
      <c r="AH1441" s="12"/>
      <c r="AI1441" s="12"/>
    </row>
    <row r="1442" spans="34:35" x14ac:dyDescent="0.2">
      <c r="AH1442" s="12"/>
      <c r="AI1442" s="12"/>
    </row>
    <row r="1443" spans="34:35" x14ac:dyDescent="0.2">
      <c r="AH1443" s="12"/>
      <c r="AI1443" s="12"/>
    </row>
    <row r="1444" spans="34:35" x14ac:dyDescent="0.2">
      <c r="AH1444" s="12"/>
      <c r="AI1444" s="12"/>
    </row>
    <row r="1445" spans="34:35" x14ac:dyDescent="0.2">
      <c r="AH1445" s="12"/>
      <c r="AI1445" s="12"/>
    </row>
    <row r="1446" spans="34:35" x14ac:dyDescent="0.2">
      <c r="AH1446" s="12"/>
      <c r="AI1446" s="12"/>
    </row>
    <row r="1447" spans="34:35" x14ac:dyDescent="0.2">
      <c r="AH1447" s="12"/>
      <c r="AI1447" s="12"/>
    </row>
    <row r="1448" spans="34:35" x14ac:dyDescent="0.2">
      <c r="AH1448" s="12"/>
      <c r="AI1448" s="12"/>
    </row>
    <row r="1449" spans="34:35" x14ac:dyDescent="0.2">
      <c r="AH1449" s="12"/>
      <c r="AI1449" s="12"/>
    </row>
    <row r="1450" spans="34:35" x14ac:dyDescent="0.2">
      <c r="AH1450" s="12"/>
      <c r="AI1450" s="12"/>
    </row>
    <row r="1451" spans="34:35" x14ac:dyDescent="0.2">
      <c r="AH1451" s="12"/>
      <c r="AI1451" s="12"/>
    </row>
    <row r="1452" spans="34:35" x14ac:dyDescent="0.2">
      <c r="AH1452" s="12"/>
      <c r="AI1452" s="12"/>
    </row>
    <row r="1453" spans="34:35" x14ac:dyDescent="0.2">
      <c r="AH1453" s="12"/>
      <c r="AI1453" s="12"/>
    </row>
    <row r="1454" spans="34:35" x14ac:dyDescent="0.2">
      <c r="AH1454" s="12"/>
      <c r="AI1454" s="12"/>
    </row>
    <row r="1455" spans="34:35" x14ac:dyDescent="0.2">
      <c r="AH1455" s="12"/>
      <c r="AI1455" s="12"/>
    </row>
    <row r="1456" spans="34:35" x14ac:dyDescent="0.2">
      <c r="AH1456" s="12"/>
      <c r="AI1456" s="12"/>
    </row>
    <row r="1457" spans="34:35" x14ac:dyDescent="0.2">
      <c r="AH1457" s="12"/>
      <c r="AI1457" s="12"/>
    </row>
    <row r="1458" spans="34:35" x14ac:dyDescent="0.2">
      <c r="AH1458" s="12"/>
      <c r="AI1458" s="12"/>
    </row>
    <row r="1459" spans="34:35" x14ac:dyDescent="0.2">
      <c r="AH1459" s="12"/>
      <c r="AI1459" s="12"/>
    </row>
    <row r="1460" spans="34:35" x14ac:dyDescent="0.2">
      <c r="AH1460" s="12"/>
      <c r="AI1460" s="12"/>
    </row>
    <row r="1461" spans="34:35" x14ac:dyDescent="0.2">
      <c r="AH1461" s="12"/>
      <c r="AI1461" s="12"/>
    </row>
    <row r="1462" spans="34:35" x14ac:dyDescent="0.2">
      <c r="AH1462" s="12"/>
      <c r="AI1462" s="12"/>
    </row>
    <row r="1463" spans="34:35" x14ac:dyDescent="0.2">
      <c r="AH1463" s="12"/>
      <c r="AI1463" s="12"/>
    </row>
    <row r="1464" spans="34:35" x14ac:dyDescent="0.2">
      <c r="AH1464" s="12"/>
      <c r="AI1464" s="12"/>
    </row>
    <row r="1465" spans="34:35" x14ac:dyDescent="0.2">
      <c r="AH1465" s="12"/>
      <c r="AI1465" s="12"/>
    </row>
    <row r="1466" spans="34:35" x14ac:dyDescent="0.2">
      <c r="AH1466" s="12"/>
      <c r="AI1466" s="12"/>
    </row>
    <row r="1467" spans="34:35" x14ac:dyDescent="0.2">
      <c r="AH1467" s="12"/>
      <c r="AI1467" s="12"/>
    </row>
    <row r="1468" spans="34:35" x14ac:dyDescent="0.2">
      <c r="AH1468" s="12"/>
      <c r="AI1468" s="12"/>
    </row>
    <row r="1469" spans="34:35" x14ac:dyDescent="0.2">
      <c r="AH1469" s="12"/>
      <c r="AI1469" s="12"/>
    </row>
    <row r="1470" spans="34:35" x14ac:dyDescent="0.2">
      <c r="AH1470" s="12"/>
      <c r="AI1470" s="12"/>
    </row>
    <row r="1471" spans="34:35" x14ac:dyDescent="0.2">
      <c r="AH1471" s="12"/>
      <c r="AI1471" s="12"/>
    </row>
    <row r="1472" spans="34:35" x14ac:dyDescent="0.2">
      <c r="AH1472" s="12"/>
      <c r="AI1472" s="12"/>
    </row>
    <row r="1473" spans="34:35" x14ac:dyDescent="0.2">
      <c r="AH1473" s="12"/>
      <c r="AI1473" s="12"/>
    </row>
    <row r="1474" spans="34:35" x14ac:dyDescent="0.2">
      <c r="AH1474" s="12"/>
      <c r="AI1474" s="12"/>
    </row>
    <row r="1475" spans="34:35" x14ac:dyDescent="0.2">
      <c r="AH1475" s="12"/>
      <c r="AI1475" s="12"/>
    </row>
    <row r="1476" spans="34:35" x14ac:dyDescent="0.2">
      <c r="AH1476" s="12"/>
      <c r="AI1476" s="12"/>
    </row>
    <row r="1477" spans="34:35" x14ac:dyDescent="0.2">
      <c r="AH1477" s="12"/>
      <c r="AI1477" s="12"/>
    </row>
    <row r="1478" spans="34:35" x14ac:dyDescent="0.2">
      <c r="AH1478" s="12"/>
      <c r="AI1478" s="12"/>
    </row>
    <row r="1479" spans="34:35" x14ac:dyDescent="0.2">
      <c r="AH1479" s="12"/>
      <c r="AI1479" s="12"/>
    </row>
    <row r="1480" spans="34:35" x14ac:dyDescent="0.2">
      <c r="AH1480" s="12"/>
      <c r="AI1480" s="12"/>
    </row>
    <row r="1481" spans="34:35" x14ac:dyDescent="0.2">
      <c r="AH1481" s="12"/>
      <c r="AI1481" s="12"/>
    </row>
    <row r="1482" spans="34:35" x14ac:dyDescent="0.2">
      <c r="AH1482" s="12"/>
      <c r="AI1482" s="12"/>
    </row>
    <row r="1483" spans="34:35" x14ac:dyDescent="0.2">
      <c r="AH1483" s="12"/>
      <c r="AI1483" s="12"/>
    </row>
    <row r="1484" spans="34:35" x14ac:dyDescent="0.2">
      <c r="AH1484" s="12"/>
      <c r="AI1484" s="12"/>
    </row>
    <row r="1485" spans="34:35" x14ac:dyDescent="0.2">
      <c r="AH1485" s="12"/>
      <c r="AI1485" s="12"/>
    </row>
    <row r="1486" spans="34:35" x14ac:dyDescent="0.2">
      <c r="AH1486" s="12"/>
      <c r="AI1486" s="12"/>
    </row>
    <row r="1487" spans="34:35" x14ac:dyDescent="0.2">
      <c r="AH1487" s="12"/>
      <c r="AI1487" s="12"/>
    </row>
    <row r="1488" spans="34:35" x14ac:dyDescent="0.2">
      <c r="AH1488" s="12"/>
      <c r="AI1488" s="12"/>
    </row>
    <row r="1489" spans="34:35" x14ac:dyDescent="0.2">
      <c r="AH1489" s="12"/>
      <c r="AI1489" s="12"/>
    </row>
    <row r="1490" spans="34:35" x14ac:dyDescent="0.2">
      <c r="AH1490" s="12"/>
      <c r="AI1490" s="12"/>
    </row>
    <row r="1491" spans="34:35" x14ac:dyDescent="0.2">
      <c r="AH1491" s="12"/>
      <c r="AI1491" s="12"/>
    </row>
    <row r="1492" spans="34:35" x14ac:dyDescent="0.2">
      <c r="AH1492" s="12"/>
      <c r="AI1492" s="12"/>
    </row>
    <row r="1493" spans="34:35" x14ac:dyDescent="0.2">
      <c r="AH1493" s="12"/>
      <c r="AI1493" s="12"/>
    </row>
    <row r="1494" spans="34:35" x14ac:dyDescent="0.2">
      <c r="AH1494" s="12"/>
      <c r="AI1494" s="12"/>
    </row>
    <row r="1495" spans="34:35" x14ac:dyDescent="0.2">
      <c r="AH1495" s="12"/>
      <c r="AI1495" s="12"/>
    </row>
    <row r="1496" spans="34:35" x14ac:dyDescent="0.2">
      <c r="AH1496" s="12"/>
      <c r="AI1496" s="12"/>
    </row>
    <row r="1497" spans="34:35" x14ac:dyDescent="0.2">
      <c r="AH1497" s="12"/>
      <c r="AI1497" s="12"/>
    </row>
    <row r="1498" spans="34:35" x14ac:dyDescent="0.2">
      <c r="AH1498" s="12"/>
      <c r="AI1498" s="12"/>
    </row>
    <row r="1499" spans="34:35" x14ac:dyDescent="0.2">
      <c r="AH1499" s="12"/>
      <c r="AI1499" s="12"/>
    </row>
    <row r="1500" spans="34:35" x14ac:dyDescent="0.2">
      <c r="AH1500" s="12"/>
      <c r="AI1500" s="12"/>
    </row>
    <row r="1501" spans="34:35" x14ac:dyDescent="0.2">
      <c r="AH1501" s="12"/>
      <c r="AI1501" s="12"/>
    </row>
    <row r="1502" spans="34:35" x14ac:dyDescent="0.2">
      <c r="AH1502" s="12"/>
      <c r="AI1502" s="12"/>
    </row>
    <row r="1503" spans="34:35" x14ac:dyDescent="0.2">
      <c r="AH1503" s="12"/>
      <c r="AI1503" s="12"/>
    </row>
    <row r="1504" spans="34:35" x14ac:dyDescent="0.2">
      <c r="AH1504" s="12"/>
      <c r="AI1504" s="12"/>
    </row>
    <row r="1505" spans="34:35" x14ac:dyDescent="0.2">
      <c r="AH1505" s="12"/>
      <c r="AI1505" s="12"/>
    </row>
    <row r="1506" spans="34:35" x14ac:dyDescent="0.2">
      <c r="AH1506" s="12"/>
      <c r="AI1506" s="12"/>
    </row>
    <row r="1507" spans="34:35" x14ac:dyDescent="0.2">
      <c r="AH1507" s="12"/>
      <c r="AI1507" s="12"/>
    </row>
    <row r="1508" spans="34:35" x14ac:dyDescent="0.2">
      <c r="AH1508" s="12"/>
      <c r="AI1508" s="12"/>
    </row>
    <row r="1509" spans="34:35" x14ac:dyDescent="0.2">
      <c r="AH1509" s="12"/>
      <c r="AI1509" s="12"/>
    </row>
    <row r="1510" spans="34:35" x14ac:dyDescent="0.2">
      <c r="AH1510" s="12"/>
      <c r="AI1510" s="12"/>
    </row>
    <row r="1511" spans="34:35" x14ac:dyDescent="0.2">
      <c r="AH1511" s="12"/>
      <c r="AI1511" s="12"/>
    </row>
    <row r="1512" spans="34:35" x14ac:dyDescent="0.2">
      <c r="AH1512" s="12"/>
      <c r="AI1512" s="12"/>
    </row>
    <row r="1513" spans="34:35" x14ac:dyDescent="0.2">
      <c r="AH1513" s="12"/>
      <c r="AI1513" s="12"/>
    </row>
    <row r="1514" spans="34:35" x14ac:dyDescent="0.2">
      <c r="AH1514" s="12"/>
      <c r="AI1514" s="12"/>
    </row>
    <row r="1515" spans="34:35" x14ac:dyDescent="0.2">
      <c r="AH1515" s="12"/>
      <c r="AI1515" s="12"/>
    </row>
    <row r="1516" spans="34:35" x14ac:dyDescent="0.2">
      <c r="AH1516" s="12"/>
      <c r="AI1516" s="12"/>
    </row>
    <row r="1517" spans="34:35" x14ac:dyDescent="0.2">
      <c r="AH1517" s="12"/>
      <c r="AI1517" s="12"/>
    </row>
    <row r="1518" spans="34:35" x14ac:dyDescent="0.2">
      <c r="AH1518" s="12"/>
      <c r="AI1518" s="12"/>
    </row>
    <row r="1519" spans="34:35" x14ac:dyDescent="0.2">
      <c r="AH1519" s="12"/>
      <c r="AI1519" s="12"/>
    </row>
    <row r="1520" spans="34:35" x14ac:dyDescent="0.2">
      <c r="AH1520" s="12"/>
      <c r="AI1520" s="12"/>
    </row>
    <row r="1521" spans="34:35" x14ac:dyDescent="0.2">
      <c r="AH1521" s="12"/>
      <c r="AI1521" s="12"/>
    </row>
    <row r="1522" spans="34:35" x14ac:dyDescent="0.2">
      <c r="AH1522" s="12"/>
      <c r="AI1522" s="12"/>
    </row>
    <row r="1523" spans="34:35" x14ac:dyDescent="0.2">
      <c r="AH1523" s="12"/>
      <c r="AI1523" s="12"/>
    </row>
    <row r="1524" spans="34:35" x14ac:dyDescent="0.2">
      <c r="AH1524" s="12"/>
      <c r="AI1524" s="12"/>
    </row>
    <row r="1525" spans="34:35" x14ac:dyDescent="0.2">
      <c r="AH1525" s="12"/>
      <c r="AI1525" s="12"/>
    </row>
    <row r="1526" spans="34:35" x14ac:dyDescent="0.2">
      <c r="AH1526" s="12"/>
      <c r="AI1526" s="12"/>
    </row>
    <row r="1527" spans="34:35" x14ac:dyDescent="0.2">
      <c r="AH1527" s="12"/>
      <c r="AI1527" s="12"/>
    </row>
    <row r="1528" spans="34:35" x14ac:dyDescent="0.2">
      <c r="AH1528" s="12"/>
      <c r="AI1528" s="12"/>
    </row>
    <row r="1529" spans="34:35" x14ac:dyDescent="0.2">
      <c r="AH1529" s="12"/>
      <c r="AI1529" s="12"/>
    </row>
    <row r="1530" spans="34:35" x14ac:dyDescent="0.2">
      <c r="AH1530" s="12"/>
      <c r="AI1530" s="12"/>
    </row>
    <row r="1531" spans="34:35" x14ac:dyDescent="0.2">
      <c r="AH1531" s="12"/>
      <c r="AI1531" s="12"/>
    </row>
    <row r="1532" spans="34:35" x14ac:dyDescent="0.2">
      <c r="AH1532" s="12"/>
      <c r="AI1532" s="12"/>
    </row>
    <row r="1533" spans="34:35" x14ac:dyDescent="0.2">
      <c r="AH1533" s="12"/>
      <c r="AI1533" s="12"/>
    </row>
    <row r="1534" spans="34:35" x14ac:dyDescent="0.2">
      <c r="AH1534" s="12"/>
      <c r="AI1534" s="12"/>
    </row>
    <row r="1535" spans="34:35" x14ac:dyDescent="0.2">
      <c r="AH1535" s="12"/>
      <c r="AI1535" s="12"/>
    </row>
    <row r="1536" spans="34:35" x14ac:dyDescent="0.2">
      <c r="AH1536" s="12"/>
      <c r="AI1536" s="12"/>
    </row>
    <row r="1537" spans="34:35" x14ac:dyDescent="0.2">
      <c r="AH1537" s="12"/>
      <c r="AI1537" s="12"/>
    </row>
    <row r="1538" spans="34:35" x14ac:dyDescent="0.2">
      <c r="AH1538" s="12"/>
      <c r="AI1538" s="12"/>
    </row>
    <row r="1539" spans="34:35" x14ac:dyDescent="0.2">
      <c r="AH1539" s="12"/>
      <c r="AI1539" s="12"/>
    </row>
    <row r="1540" spans="34:35" x14ac:dyDescent="0.2">
      <c r="AH1540" s="12"/>
      <c r="AI1540" s="12"/>
    </row>
    <row r="1541" spans="34:35" x14ac:dyDescent="0.2">
      <c r="AH1541" s="12"/>
      <c r="AI1541" s="12"/>
    </row>
    <row r="1542" spans="34:35" x14ac:dyDescent="0.2">
      <c r="AH1542" s="12"/>
      <c r="AI1542" s="12"/>
    </row>
    <row r="1543" spans="34:35" x14ac:dyDescent="0.2">
      <c r="AH1543" s="12"/>
      <c r="AI1543" s="12"/>
    </row>
    <row r="1544" spans="34:35" x14ac:dyDescent="0.2">
      <c r="AH1544" s="12"/>
      <c r="AI1544" s="12"/>
    </row>
    <row r="1545" spans="34:35" x14ac:dyDescent="0.2">
      <c r="AH1545" s="12"/>
      <c r="AI1545" s="12"/>
    </row>
    <row r="1546" spans="34:35" x14ac:dyDescent="0.2">
      <c r="AH1546" s="12"/>
      <c r="AI1546" s="12"/>
    </row>
    <row r="1547" spans="34:35" x14ac:dyDescent="0.2">
      <c r="AH1547" s="12"/>
      <c r="AI1547" s="12"/>
    </row>
    <row r="1548" spans="34:35" x14ac:dyDescent="0.2">
      <c r="AH1548" s="12"/>
      <c r="AI1548" s="12"/>
    </row>
    <row r="1549" spans="34:35" x14ac:dyDescent="0.2">
      <c r="AH1549" s="12"/>
      <c r="AI1549" s="12"/>
    </row>
    <row r="1550" spans="34:35" x14ac:dyDescent="0.2">
      <c r="AH1550" s="12"/>
      <c r="AI1550" s="12"/>
    </row>
    <row r="1551" spans="34:35" x14ac:dyDescent="0.2">
      <c r="AH1551" s="12"/>
      <c r="AI1551" s="12"/>
    </row>
    <row r="1552" spans="34:35" x14ac:dyDescent="0.2">
      <c r="AH1552" s="12"/>
      <c r="AI1552" s="12"/>
    </row>
    <row r="1553" spans="34:35" x14ac:dyDescent="0.2">
      <c r="AH1553" s="12"/>
      <c r="AI1553" s="12"/>
    </row>
    <row r="1554" spans="34:35" x14ac:dyDescent="0.2">
      <c r="AH1554" s="12"/>
      <c r="AI1554" s="12"/>
    </row>
    <row r="1555" spans="34:35" x14ac:dyDescent="0.2">
      <c r="AH1555" s="12"/>
      <c r="AI1555" s="12"/>
    </row>
    <row r="1556" spans="34:35" x14ac:dyDescent="0.2">
      <c r="AH1556" s="12"/>
      <c r="AI1556" s="12"/>
    </row>
    <row r="1557" spans="34:35" x14ac:dyDescent="0.2">
      <c r="AH1557" s="12"/>
      <c r="AI1557" s="12"/>
    </row>
    <row r="1558" spans="34:35" x14ac:dyDescent="0.2">
      <c r="AH1558" s="12"/>
      <c r="AI1558" s="12"/>
    </row>
    <row r="1559" spans="34:35" x14ac:dyDescent="0.2">
      <c r="AH1559" s="12"/>
      <c r="AI1559" s="12"/>
    </row>
    <row r="1560" spans="34:35" x14ac:dyDescent="0.2">
      <c r="AH1560" s="12"/>
      <c r="AI1560" s="12"/>
    </row>
    <row r="1561" spans="34:35" x14ac:dyDescent="0.2">
      <c r="AH1561" s="12"/>
      <c r="AI1561" s="12"/>
    </row>
    <row r="1562" spans="34:35" x14ac:dyDescent="0.2">
      <c r="AH1562" s="12"/>
      <c r="AI1562" s="12"/>
    </row>
    <row r="1563" spans="34:35" x14ac:dyDescent="0.2">
      <c r="AH1563" s="12"/>
      <c r="AI1563" s="12"/>
    </row>
    <row r="1564" spans="34:35" x14ac:dyDescent="0.2">
      <c r="AH1564" s="12"/>
      <c r="AI1564" s="12"/>
    </row>
    <row r="1565" spans="34:35" x14ac:dyDescent="0.2">
      <c r="AH1565" s="12"/>
      <c r="AI1565" s="12"/>
    </row>
    <row r="1566" spans="34:35" x14ac:dyDescent="0.2">
      <c r="AH1566" s="12"/>
      <c r="AI1566" s="12"/>
    </row>
    <row r="1567" spans="34:35" x14ac:dyDescent="0.2">
      <c r="AH1567" s="12"/>
      <c r="AI1567" s="12"/>
    </row>
    <row r="1568" spans="34:35" x14ac:dyDescent="0.2">
      <c r="AH1568" s="12"/>
      <c r="AI1568" s="12"/>
    </row>
    <row r="1569" spans="34:35" x14ac:dyDescent="0.2">
      <c r="AH1569" s="12"/>
      <c r="AI1569" s="12"/>
    </row>
    <row r="1570" spans="34:35" x14ac:dyDescent="0.2">
      <c r="AH1570" s="12"/>
      <c r="AI1570" s="12"/>
    </row>
    <row r="1571" spans="34:35" x14ac:dyDescent="0.2">
      <c r="AH1571" s="12"/>
      <c r="AI1571" s="12"/>
    </row>
    <row r="1572" spans="34:35" x14ac:dyDescent="0.2">
      <c r="AH1572" s="12"/>
      <c r="AI1572" s="12"/>
    </row>
    <row r="1573" spans="34:35" x14ac:dyDescent="0.2">
      <c r="AH1573" s="12"/>
      <c r="AI1573" s="12"/>
    </row>
    <row r="1574" spans="34:35" x14ac:dyDescent="0.2">
      <c r="AH1574" s="12"/>
      <c r="AI1574" s="12"/>
    </row>
    <row r="1575" spans="34:35" x14ac:dyDescent="0.2">
      <c r="AH1575" s="12"/>
      <c r="AI1575" s="12"/>
    </row>
    <row r="1576" spans="34:35" x14ac:dyDescent="0.2">
      <c r="AH1576" s="12"/>
      <c r="AI1576" s="12"/>
    </row>
    <row r="1577" spans="34:35" x14ac:dyDescent="0.2">
      <c r="AH1577" s="12"/>
      <c r="AI1577" s="12"/>
    </row>
    <row r="1578" spans="34:35" x14ac:dyDescent="0.2">
      <c r="AH1578" s="12"/>
      <c r="AI1578" s="12"/>
    </row>
    <row r="1579" spans="34:35" x14ac:dyDescent="0.2">
      <c r="AH1579" s="12"/>
      <c r="AI1579" s="12"/>
    </row>
    <row r="1580" spans="34:35" x14ac:dyDescent="0.2">
      <c r="AH1580" s="12"/>
      <c r="AI1580" s="12"/>
    </row>
    <row r="1581" spans="34:35" x14ac:dyDescent="0.2">
      <c r="AH1581" s="12"/>
      <c r="AI1581" s="12"/>
    </row>
    <row r="1582" spans="34:35" x14ac:dyDescent="0.2">
      <c r="AH1582" s="12"/>
      <c r="AI1582" s="12"/>
    </row>
    <row r="1583" spans="34:35" x14ac:dyDescent="0.2">
      <c r="AH1583" s="12"/>
      <c r="AI1583" s="12"/>
    </row>
    <row r="1584" spans="34:35" x14ac:dyDescent="0.2">
      <c r="AH1584" s="12"/>
      <c r="AI1584" s="12"/>
    </row>
    <row r="1585" spans="34:35" x14ac:dyDescent="0.2">
      <c r="AH1585" s="12"/>
      <c r="AI1585" s="12"/>
    </row>
    <row r="1586" spans="34:35" x14ac:dyDescent="0.2">
      <c r="AH1586" s="12"/>
      <c r="AI1586" s="12"/>
    </row>
    <row r="1587" spans="34:35" x14ac:dyDescent="0.2">
      <c r="AH1587" s="12"/>
      <c r="AI1587" s="12"/>
    </row>
    <row r="1588" spans="34:35" x14ac:dyDescent="0.2">
      <c r="AH1588" s="12"/>
      <c r="AI1588" s="12"/>
    </row>
    <row r="1589" spans="34:35" x14ac:dyDescent="0.2">
      <c r="AH1589" s="12"/>
      <c r="AI1589" s="12"/>
    </row>
    <row r="1590" spans="34:35" x14ac:dyDescent="0.2">
      <c r="AH1590" s="12"/>
      <c r="AI1590" s="12"/>
    </row>
    <row r="1591" spans="34:35" x14ac:dyDescent="0.2">
      <c r="AH1591" s="12"/>
      <c r="AI1591" s="12"/>
    </row>
    <row r="1592" spans="34:35" x14ac:dyDescent="0.2">
      <c r="AH1592" s="12"/>
      <c r="AI1592" s="12"/>
    </row>
    <row r="1593" spans="34:35" x14ac:dyDescent="0.2">
      <c r="AH1593" s="12"/>
      <c r="AI1593" s="12"/>
    </row>
    <row r="1594" spans="34:35" x14ac:dyDescent="0.2">
      <c r="AH1594" s="12"/>
      <c r="AI1594" s="12"/>
    </row>
    <row r="1595" spans="34:35" x14ac:dyDescent="0.2">
      <c r="AH1595" s="12"/>
      <c r="AI1595" s="12"/>
    </row>
    <row r="1596" spans="34:35" x14ac:dyDescent="0.2">
      <c r="AH1596" s="12"/>
      <c r="AI1596" s="12"/>
    </row>
    <row r="1597" spans="34:35" x14ac:dyDescent="0.2">
      <c r="AH1597" s="12"/>
      <c r="AI1597" s="12"/>
    </row>
    <row r="1598" spans="34:35" x14ac:dyDescent="0.2">
      <c r="AH1598" s="12"/>
      <c r="AI1598" s="12"/>
    </row>
    <row r="1599" spans="34:35" x14ac:dyDescent="0.2">
      <c r="AH1599" s="12"/>
      <c r="AI1599" s="12"/>
    </row>
    <row r="1600" spans="34:35" x14ac:dyDescent="0.2">
      <c r="AH1600" s="12"/>
      <c r="AI1600" s="12"/>
    </row>
    <row r="1601" spans="34:35" x14ac:dyDescent="0.2">
      <c r="AH1601" s="12"/>
      <c r="AI1601" s="12"/>
    </row>
    <row r="1602" spans="34:35" x14ac:dyDescent="0.2">
      <c r="AH1602" s="12"/>
      <c r="AI1602" s="12"/>
    </row>
    <row r="1603" spans="34:35" x14ac:dyDescent="0.2">
      <c r="AH1603" s="12"/>
      <c r="AI1603" s="12"/>
    </row>
    <row r="1604" spans="34:35" x14ac:dyDescent="0.2">
      <c r="AH1604" s="12"/>
      <c r="AI1604" s="12"/>
    </row>
    <row r="1605" spans="34:35" x14ac:dyDescent="0.2">
      <c r="AH1605" s="12"/>
      <c r="AI1605" s="12"/>
    </row>
    <row r="1606" spans="34:35" x14ac:dyDescent="0.2">
      <c r="AH1606" s="12"/>
      <c r="AI1606" s="12"/>
    </row>
    <row r="1607" spans="34:35" x14ac:dyDescent="0.2">
      <c r="AH1607" s="12"/>
      <c r="AI1607" s="12"/>
    </row>
    <row r="1608" spans="34:35" x14ac:dyDescent="0.2">
      <c r="AH1608" s="12"/>
      <c r="AI1608" s="12"/>
    </row>
    <row r="1609" spans="34:35" x14ac:dyDescent="0.2">
      <c r="AH1609" s="12"/>
      <c r="AI1609" s="12"/>
    </row>
    <row r="1610" spans="34:35" x14ac:dyDescent="0.2">
      <c r="AH1610" s="12"/>
      <c r="AI1610" s="12"/>
    </row>
    <row r="1611" spans="34:35" x14ac:dyDescent="0.2">
      <c r="AH1611" s="12"/>
      <c r="AI1611" s="12"/>
    </row>
    <row r="1612" spans="34:35" x14ac:dyDescent="0.2">
      <c r="AH1612" s="12"/>
      <c r="AI1612" s="12"/>
    </row>
    <row r="1613" spans="34:35" x14ac:dyDescent="0.2">
      <c r="AH1613" s="12"/>
      <c r="AI1613" s="12"/>
    </row>
    <row r="1614" spans="34:35" x14ac:dyDescent="0.2">
      <c r="AH1614" s="12"/>
      <c r="AI1614" s="12"/>
    </row>
    <row r="1615" spans="34:35" x14ac:dyDescent="0.2">
      <c r="AH1615" s="12"/>
      <c r="AI1615" s="12"/>
    </row>
    <row r="1616" spans="34:35" x14ac:dyDescent="0.2">
      <c r="AH1616" s="12"/>
      <c r="AI1616" s="12"/>
    </row>
    <row r="1617" spans="34:35" x14ac:dyDescent="0.2">
      <c r="AH1617" s="12"/>
      <c r="AI1617" s="12"/>
    </row>
    <row r="1618" spans="34:35" x14ac:dyDescent="0.2">
      <c r="AH1618" s="12"/>
      <c r="AI1618" s="12"/>
    </row>
    <row r="1619" spans="34:35" x14ac:dyDescent="0.2">
      <c r="AH1619" s="12"/>
      <c r="AI1619" s="12"/>
    </row>
    <row r="1620" spans="34:35" x14ac:dyDescent="0.2">
      <c r="AH1620" s="12"/>
      <c r="AI1620" s="12"/>
    </row>
    <row r="1621" spans="34:35" x14ac:dyDescent="0.2">
      <c r="AH1621" s="12"/>
      <c r="AI1621" s="12"/>
    </row>
    <row r="1622" spans="34:35" x14ac:dyDescent="0.2">
      <c r="AH1622" s="12"/>
      <c r="AI1622" s="12"/>
    </row>
    <row r="1623" spans="34:35" x14ac:dyDescent="0.2">
      <c r="AH1623" s="12"/>
      <c r="AI1623" s="12"/>
    </row>
    <row r="1624" spans="34:35" x14ac:dyDescent="0.2">
      <c r="AH1624" s="12"/>
      <c r="AI1624" s="12"/>
    </row>
    <row r="1625" spans="34:35" x14ac:dyDescent="0.2">
      <c r="AH1625" s="12"/>
      <c r="AI1625" s="12"/>
    </row>
    <row r="1626" spans="34:35" x14ac:dyDescent="0.2">
      <c r="AH1626" s="12"/>
      <c r="AI1626" s="12"/>
    </row>
    <row r="1627" spans="34:35" x14ac:dyDescent="0.2">
      <c r="AH1627" s="12"/>
      <c r="AI1627" s="12"/>
    </row>
    <row r="1628" spans="34:35" x14ac:dyDescent="0.2">
      <c r="AH1628" s="12"/>
      <c r="AI1628" s="12"/>
    </row>
    <row r="1629" spans="34:35" x14ac:dyDescent="0.2">
      <c r="AH1629" s="12"/>
      <c r="AI1629" s="12"/>
    </row>
    <row r="1630" spans="34:35" x14ac:dyDescent="0.2">
      <c r="AH1630" s="12"/>
      <c r="AI1630" s="12"/>
    </row>
    <row r="1631" spans="34:35" x14ac:dyDescent="0.2">
      <c r="AH1631" s="12"/>
      <c r="AI1631" s="12"/>
    </row>
    <row r="1632" spans="34:35" x14ac:dyDescent="0.2">
      <c r="AH1632" s="12"/>
      <c r="AI1632" s="12"/>
    </row>
    <row r="1633" spans="34:35" x14ac:dyDescent="0.2">
      <c r="AH1633" s="12"/>
      <c r="AI1633" s="12"/>
    </row>
    <row r="1634" spans="34:35" x14ac:dyDescent="0.2">
      <c r="AH1634" s="12"/>
      <c r="AI1634" s="12"/>
    </row>
    <row r="1635" spans="34:35" x14ac:dyDescent="0.2">
      <c r="AH1635" s="12"/>
      <c r="AI1635" s="12"/>
    </row>
    <row r="1636" spans="34:35" x14ac:dyDescent="0.2">
      <c r="AH1636" s="12"/>
      <c r="AI1636" s="12"/>
    </row>
    <row r="1637" spans="34:35" x14ac:dyDescent="0.2">
      <c r="AH1637" s="12"/>
      <c r="AI1637" s="12"/>
    </row>
    <row r="1638" spans="34:35" x14ac:dyDescent="0.2">
      <c r="AH1638" s="12"/>
      <c r="AI1638" s="12"/>
    </row>
    <row r="1639" spans="34:35" x14ac:dyDescent="0.2">
      <c r="AH1639" s="12"/>
      <c r="AI1639" s="12"/>
    </row>
    <row r="1640" spans="34:35" x14ac:dyDescent="0.2">
      <c r="AH1640" s="12"/>
      <c r="AI1640" s="12"/>
    </row>
    <row r="1641" spans="34:35" x14ac:dyDescent="0.2">
      <c r="AH1641" s="12"/>
      <c r="AI1641" s="12"/>
    </row>
    <row r="1642" spans="34:35" x14ac:dyDescent="0.2">
      <c r="AH1642" s="12"/>
      <c r="AI1642" s="12"/>
    </row>
    <row r="1643" spans="34:35" x14ac:dyDescent="0.2">
      <c r="AH1643" s="12"/>
      <c r="AI1643" s="12"/>
    </row>
    <row r="1644" spans="34:35" x14ac:dyDescent="0.2">
      <c r="AH1644" s="12"/>
      <c r="AI1644" s="12"/>
    </row>
    <row r="1645" spans="34:35" x14ac:dyDescent="0.2">
      <c r="AH1645" s="12"/>
      <c r="AI1645" s="12"/>
    </row>
    <row r="1646" spans="34:35" x14ac:dyDescent="0.2">
      <c r="AH1646" s="12"/>
      <c r="AI1646" s="12"/>
    </row>
    <row r="1647" spans="34:35" x14ac:dyDescent="0.2">
      <c r="AH1647" s="12"/>
      <c r="AI1647" s="12"/>
    </row>
    <row r="1648" spans="34:35" x14ac:dyDescent="0.2">
      <c r="AH1648" s="12"/>
      <c r="AI1648" s="12"/>
    </row>
    <row r="1649" spans="34:35" x14ac:dyDescent="0.2">
      <c r="AH1649" s="12"/>
      <c r="AI1649" s="12"/>
    </row>
    <row r="1650" spans="34:35" x14ac:dyDescent="0.2">
      <c r="AH1650" s="12"/>
      <c r="AI1650" s="12"/>
    </row>
    <row r="1651" spans="34:35" x14ac:dyDescent="0.2">
      <c r="AH1651" s="12"/>
      <c r="AI1651" s="12"/>
    </row>
    <row r="1652" spans="34:35" x14ac:dyDescent="0.2">
      <c r="AH1652" s="12"/>
      <c r="AI1652" s="12"/>
    </row>
    <row r="1653" spans="34:35" x14ac:dyDescent="0.2">
      <c r="AH1653" s="12"/>
      <c r="AI1653" s="12"/>
    </row>
    <row r="1654" spans="34:35" x14ac:dyDescent="0.2">
      <c r="AH1654" s="12"/>
      <c r="AI1654" s="12"/>
    </row>
    <row r="1655" spans="34:35" x14ac:dyDescent="0.2">
      <c r="AH1655" s="12"/>
      <c r="AI1655" s="12"/>
    </row>
    <row r="1656" spans="34:35" x14ac:dyDescent="0.2">
      <c r="AH1656" s="12"/>
      <c r="AI1656" s="12"/>
    </row>
    <row r="1657" spans="34:35" x14ac:dyDescent="0.2">
      <c r="AH1657" s="12"/>
      <c r="AI1657" s="12"/>
    </row>
    <row r="1658" spans="34:35" x14ac:dyDescent="0.2">
      <c r="AH1658" s="12"/>
      <c r="AI1658" s="12"/>
    </row>
    <row r="1659" spans="34:35" x14ac:dyDescent="0.2">
      <c r="AH1659" s="12"/>
      <c r="AI1659" s="12"/>
    </row>
    <row r="1660" spans="34:35" x14ac:dyDescent="0.2">
      <c r="AH1660" s="12"/>
      <c r="AI1660" s="12"/>
    </row>
    <row r="1661" spans="34:35" x14ac:dyDescent="0.2">
      <c r="AH1661" s="12"/>
      <c r="AI1661" s="12"/>
    </row>
    <row r="1662" spans="34:35" x14ac:dyDescent="0.2">
      <c r="AH1662" s="12"/>
      <c r="AI1662" s="12"/>
    </row>
    <row r="1663" spans="34:35" x14ac:dyDescent="0.2">
      <c r="AH1663" s="12"/>
      <c r="AI1663" s="12"/>
    </row>
    <row r="1664" spans="34:35" x14ac:dyDescent="0.2">
      <c r="AH1664" s="12"/>
      <c r="AI1664" s="12"/>
    </row>
    <row r="1665" spans="34:35" x14ac:dyDescent="0.2">
      <c r="AH1665" s="12"/>
      <c r="AI1665" s="12"/>
    </row>
    <row r="1666" spans="34:35" x14ac:dyDescent="0.2">
      <c r="AH1666" s="12"/>
      <c r="AI1666" s="12"/>
    </row>
    <row r="1667" spans="34:35" x14ac:dyDescent="0.2">
      <c r="AH1667" s="12"/>
      <c r="AI1667" s="12"/>
    </row>
    <row r="1668" spans="34:35" x14ac:dyDescent="0.2">
      <c r="AH1668" s="12"/>
      <c r="AI1668" s="12"/>
    </row>
    <row r="1669" spans="34:35" x14ac:dyDescent="0.2">
      <c r="AH1669" s="12"/>
      <c r="AI1669" s="12"/>
    </row>
    <row r="1670" spans="34:35" x14ac:dyDescent="0.2">
      <c r="AH1670" s="12"/>
      <c r="AI1670" s="12"/>
    </row>
    <row r="1671" spans="34:35" x14ac:dyDescent="0.2">
      <c r="AH1671" s="12"/>
      <c r="AI1671" s="12"/>
    </row>
    <row r="1672" spans="34:35" x14ac:dyDescent="0.2">
      <c r="AH1672" s="12"/>
      <c r="AI1672" s="12"/>
    </row>
    <row r="1673" spans="34:35" x14ac:dyDescent="0.2">
      <c r="AH1673" s="12"/>
      <c r="AI1673" s="12"/>
    </row>
    <row r="1674" spans="34:35" x14ac:dyDescent="0.2">
      <c r="AH1674" s="12"/>
      <c r="AI1674" s="12"/>
    </row>
    <row r="1675" spans="34:35" x14ac:dyDescent="0.2">
      <c r="AH1675" s="12"/>
      <c r="AI1675" s="12"/>
    </row>
    <row r="1676" spans="34:35" x14ac:dyDescent="0.2">
      <c r="AH1676" s="12"/>
      <c r="AI1676" s="12"/>
    </row>
    <row r="1677" spans="34:35" x14ac:dyDescent="0.2">
      <c r="AH1677" s="12"/>
      <c r="AI1677" s="12"/>
    </row>
    <row r="1678" spans="34:35" x14ac:dyDescent="0.2">
      <c r="AH1678" s="12"/>
      <c r="AI1678" s="12"/>
    </row>
    <row r="1679" spans="34:35" x14ac:dyDescent="0.2">
      <c r="AH1679" s="12"/>
      <c r="AI1679" s="12"/>
    </row>
    <row r="1680" spans="34:35" x14ac:dyDescent="0.2">
      <c r="AH1680" s="12"/>
      <c r="AI1680" s="12"/>
    </row>
    <row r="1681" spans="34:35" x14ac:dyDescent="0.2">
      <c r="AH1681" s="12"/>
      <c r="AI1681" s="12"/>
    </row>
    <row r="1682" spans="34:35" x14ac:dyDescent="0.2">
      <c r="AH1682" s="12"/>
      <c r="AI1682" s="12"/>
    </row>
    <row r="1683" spans="34:35" x14ac:dyDescent="0.2">
      <c r="AH1683" s="12"/>
      <c r="AI1683" s="12"/>
    </row>
    <row r="1684" spans="34:35" x14ac:dyDescent="0.2">
      <c r="AH1684" s="12"/>
      <c r="AI1684" s="12"/>
    </row>
    <row r="1685" spans="34:35" x14ac:dyDescent="0.2">
      <c r="AH1685" s="12"/>
      <c r="AI1685" s="12"/>
    </row>
    <row r="1686" spans="34:35" x14ac:dyDescent="0.2">
      <c r="AH1686" s="12"/>
      <c r="AI1686" s="12"/>
    </row>
    <row r="1687" spans="34:35" x14ac:dyDescent="0.2">
      <c r="AH1687" s="12"/>
      <c r="AI1687" s="12"/>
    </row>
    <row r="1688" spans="34:35" x14ac:dyDescent="0.2">
      <c r="AH1688" s="12"/>
      <c r="AI1688" s="12"/>
    </row>
    <row r="1689" spans="34:35" x14ac:dyDescent="0.2">
      <c r="AH1689" s="12"/>
      <c r="AI1689" s="12"/>
    </row>
    <row r="1690" spans="34:35" x14ac:dyDescent="0.2">
      <c r="AH1690" s="12"/>
      <c r="AI1690" s="12"/>
    </row>
    <row r="1691" spans="34:35" x14ac:dyDescent="0.2">
      <c r="AH1691" s="12"/>
      <c r="AI1691" s="12"/>
    </row>
    <row r="1692" spans="34:35" x14ac:dyDescent="0.2">
      <c r="AH1692" s="12"/>
      <c r="AI1692" s="12"/>
    </row>
    <row r="1693" spans="34:35" x14ac:dyDescent="0.2">
      <c r="AH1693" s="12"/>
      <c r="AI1693" s="12"/>
    </row>
    <row r="1694" spans="34:35" x14ac:dyDescent="0.2">
      <c r="AH1694" s="12"/>
      <c r="AI1694" s="12"/>
    </row>
    <row r="1695" spans="34:35" x14ac:dyDescent="0.2">
      <c r="AH1695" s="12"/>
      <c r="AI1695" s="12"/>
    </row>
    <row r="1696" spans="34:35" x14ac:dyDescent="0.2">
      <c r="AH1696" s="12"/>
      <c r="AI1696" s="12"/>
    </row>
    <row r="1697" spans="34:35" x14ac:dyDescent="0.2">
      <c r="AH1697" s="12"/>
      <c r="AI1697" s="12"/>
    </row>
    <row r="1698" spans="34:35" x14ac:dyDescent="0.2">
      <c r="AH1698" s="12"/>
      <c r="AI1698" s="12"/>
    </row>
    <row r="1699" spans="34:35" x14ac:dyDescent="0.2">
      <c r="AH1699" s="12"/>
      <c r="AI1699" s="12"/>
    </row>
    <row r="1700" spans="34:35" x14ac:dyDescent="0.2">
      <c r="AH1700" s="12"/>
      <c r="AI1700" s="12"/>
    </row>
    <row r="1701" spans="34:35" x14ac:dyDescent="0.2">
      <c r="AH1701" s="12"/>
      <c r="AI1701" s="12"/>
    </row>
    <row r="1702" spans="34:35" x14ac:dyDescent="0.2">
      <c r="AH1702" s="12"/>
      <c r="AI1702" s="12"/>
    </row>
    <row r="1703" spans="34:35" x14ac:dyDescent="0.2">
      <c r="AH1703" s="12"/>
      <c r="AI1703" s="12"/>
    </row>
    <row r="1704" spans="34:35" x14ac:dyDescent="0.2">
      <c r="AH1704" s="12"/>
      <c r="AI1704" s="12"/>
    </row>
    <row r="1705" spans="34:35" x14ac:dyDescent="0.2">
      <c r="AH1705" s="12"/>
      <c r="AI1705" s="12"/>
    </row>
    <row r="1706" spans="34:35" x14ac:dyDescent="0.2">
      <c r="AH1706" s="12"/>
      <c r="AI1706" s="12"/>
    </row>
    <row r="1707" spans="34:35" x14ac:dyDescent="0.2">
      <c r="AH1707" s="12"/>
      <c r="AI1707" s="12"/>
    </row>
    <row r="1708" spans="34:35" x14ac:dyDescent="0.2">
      <c r="AH1708" s="12"/>
      <c r="AI1708" s="12"/>
    </row>
    <row r="1709" spans="34:35" x14ac:dyDescent="0.2">
      <c r="AH1709" s="12"/>
      <c r="AI1709" s="12"/>
    </row>
    <row r="1710" spans="34:35" x14ac:dyDescent="0.2">
      <c r="AH1710" s="12"/>
      <c r="AI1710" s="12"/>
    </row>
    <row r="1711" spans="34:35" x14ac:dyDescent="0.2">
      <c r="AH1711" s="12"/>
      <c r="AI1711" s="12"/>
    </row>
    <row r="1712" spans="34:35" x14ac:dyDescent="0.2">
      <c r="AH1712" s="12"/>
      <c r="AI1712" s="12"/>
    </row>
    <row r="1713" spans="34:35" x14ac:dyDescent="0.2">
      <c r="AH1713" s="12"/>
      <c r="AI1713" s="12"/>
    </row>
    <row r="1714" spans="34:35" x14ac:dyDescent="0.2">
      <c r="AH1714" s="12"/>
      <c r="AI1714" s="12"/>
    </row>
    <row r="1715" spans="34:35" x14ac:dyDescent="0.2">
      <c r="AH1715" s="12"/>
      <c r="AI1715" s="12"/>
    </row>
    <row r="1716" spans="34:35" x14ac:dyDescent="0.2">
      <c r="AH1716" s="12"/>
      <c r="AI1716" s="12"/>
    </row>
    <row r="1717" spans="34:35" x14ac:dyDescent="0.2">
      <c r="AH1717" s="12"/>
      <c r="AI1717" s="12"/>
    </row>
    <row r="1718" spans="34:35" x14ac:dyDescent="0.2">
      <c r="AH1718" s="12"/>
      <c r="AI1718" s="12"/>
    </row>
    <row r="1719" spans="34:35" x14ac:dyDescent="0.2">
      <c r="AH1719" s="12"/>
      <c r="AI1719" s="12"/>
    </row>
    <row r="1720" spans="34:35" x14ac:dyDescent="0.2">
      <c r="AH1720" s="12"/>
      <c r="AI1720" s="12"/>
    </row>
    <row r="1721" spans="34:35" x14ac:dyDescent="0.2">
      <c r="AH1721" s="12"/>
      <c r="AI1721" s="12"/>
    </row>
    <row r="1722" spans="34:35" x14ac:dyDescent="0.2">
      <c r="AH1722" s="12"/>
      <c r="AI1722" s="12"/>
    </row>
    <row r="1723" spans="34:35" x14ac:dyDescent="0.2">
      <c r="AH1723" s="12"/>
      <c r="AI1723" s="12"/>
    </row>
    <row r="1724" spans="34:35" x14ac:dyDescent="0.2">
      <c r="AH1724" s="12"/>
      <c r="AI1724" s="12"/>
    </row>
    <row r="1725" spans="34:35" x14ac:dyDescent="0.2">
      <c r="AH1725" s="12"/>
      <c r="AI1725" s="12"/>
    </row>
    <row r="1726" spans="34:35" x14ac:dyDescent="0.2">
      <c r="AH1726" s="12"/>
      <c r="AI1726" s="12"/>
    </row>
    <row r="1727" spans="34:35" x14ac:dyDescent="0.2">
      <c r="AH1727" s="12"/>
      <c r="AI1727" s="12"/>
    </row>
    <row r="1728" spans="34:35" x14ac:dyDescent="0.2">
      <c r="AH1728" s="12"/>
      <c r="AI1728" s="12"/>
    </row>
    <row r="1729" spans="34:35" x14ac:dyDescent="0.2">
      <c r="AH1729" s="12"/>
      <c r="AI1729" s="12"/>
    </row>
    <row r="1730" spans="34:35" x14ac:dyDescent="0.2">
      <c r="AH1730" s="12"/>
      <c r="AI1730" s="12"/>
    </row>
    <row r="1731" spans="34:35" x14ac:dyDescent="0.2">
      <c r="AH1731" s="12"/>
      <c r="AI1731" s="12"/>
    </row>
    <row r="1732" spans="34:35" x14ac:dyDescent="0.2">
      <c r="AH1732" s="12"/>
      <c r="AI1732" s="12"/>
    </row>
    <row r="1733" spans="34:35" x14ac:dyDescent="0.2">
      <c r="AH1733" s="12"/>
      <c r="AI1733" s="12"/>
    </row>
    <row r="1734" spans="34:35" x14ac:dyDescent="0.2">
      <c r="AH1734" s="12"/>
      <c r="AI1734" s="12"/>
    </row>
    <row r="1735" spans="34:35" x14ac:dyDescent="0.2">
      <c r="AH1735" s="12"/>
      <c r="AI1735" s="12"/>
    </row>
    <row r="1736" spans="34:35" x14ac:dyDescent="0.2">
      <c r="AH1736" s="12"/>
      <c r="AI1736" s="12"/>
    </row>
    <row r="1737" spans="34:35" x14ac:dyDescent="0.2">
      <c r="AH1737" s="12"/>
      <c r="AI1737" s="12"/>
    </row>
    <row r="1738" spans="34:35" x14ac:dyDescent="0.2">
      <c r="AH1738" s="12"/>
      <c r="AI1738" s="12"/>
    </row>
    <row r="1739" spans="34:35" x14ac:dyDescent="0.2">
      <c r="AH1739" s="12"/>
      <c r="AI1739" s="12"/>
    </row>
    <row r="1740" spans="34:35" x14ac:dyDescent="0.2">
      <c r="AH1740" s="12"/>
      <c r="AI1740" s="12"/>
    </row>
    <row r="1741" spans="34:35" x14ac:dyDescent="0.2">
      <c r="AH1741" s="12"/>
      <c r="AI1741" s="12"/>
    </row>
    <row r="1742" spans="34:35" x14ac:dyDescent="0.2">
      <c r="AH1742" s="12"/>
      <c r="AI1742" s="12"/>
    </row>
    <row r="1743" spans="34:35" x14ac:dyDescent="0.2">
      <c r="AH1743" s="12"/>
      <c r="AI1743" s="12"/>
    </row>
    <row r="1744" spans="34:35" x14ac:dyDescent="0.2">
      <c r="AH1744" s="12"/>
      <c r="AI1744" s="12"/>
    </row>
    <row r="1745" spans="34:35" x14ac:dyDescent="0.2">
      <c r="AH1745" s="12"/>
      <c r="AI1745" s="12"/>
    </row>
    <row r="1746" spans="34:35" x14ac:dyDescent="0.2">
      <c r="AH1746" s="12"/>
      <c r="AI1746" s="12"/>
    </row>
    <row r="1747" spans="34:35" x14ac:dyDescent="0.2">
      <c r="AH1747" s="12"/>
      <c r="AI1747" s="12"/>
    </row>
    <row r="1748" spans="34:35" x14ac:dyDescent="0.2">
      <c r="AH1748" s="12"/>
      <c r="AI1748" s="12"/>
    </row>
    <row r="1749" spans="34:35" x14ac:dyDescent="0.2">
      <c r="AH1749" s="12"/>
      <c r="AI1749" s="12"/>
    </row>
    <row r="1750" spans="34:35" x14ac:dyDescent="0.2">
      <c r="AH1750" s="12"/>
      <c r="AI1750" s="12"/>
    </row>
    <row r="1751" spans="34:35" x14ac:dyDescent="0.2">
      <c r="AH1751" s="12"/>
      <c r="AI1751" s="12"/>
    </row>
    <row r="1752" spans="34:35" x14ac:dyDescent="0.2">
      <c r="AH1752" s="12"/>
      <c r="AI1752" s="12"/>
    </row>
    <row r="1753" spans="34:35" x14ac:dyDescent="0.2">
      <c r="AH1753" s="12"/>
      <c r="AI1753" s="12"/>
    </row>
    <row r="1754" spans="34:35" x14ac:dyDescent="0.2">
      <c r="AH1754" s="12"/>
      <c r="AI1754" s="12"/>
    </row>
    <row r="1755" spans="34:35" x14ac:dyDescent="0.2">
      <c r="AH1755" s="12"/>
      <c r="AI1755" s="12"/>
    </row>
    <row r="1756" spans="34:35" x14ac:dyDescent="0.2">
      <c r="AH1756" s="12"/>
      <c r="AI1756" s="12"/>
    </row>
    <row r="1757" spans="34:35" x14ac:dyDescent="0.2">
      <c r="AH1757" s="12"/>
      <c r="AI1757" s="12"/>
    </row>
    <row r="1758" spans="34:35" x14ac:dyDescent="0.2">
      <c r="AH1758" s="12"/>
      <c r="AI1758" s="12"/>
    </row>
    <row r="1759" spans="34:35" x14ac:dyDescent="0.2">
      <c r="AH1759" s="12"/>
      <c r="AI1759" s="12"/>
    </row>
    <row r="1760" spans="34:35" x14ac:dyDescent="0.2">
      <c r="AH1760" s="12"/>
      <c r="AI1760" s="12"/>
    </row>
    <row r="1761" spans="34:35" x14ac:dyDescent="0.2">
      <c r="AH1761" s="12"/>
      <c r="AI1761" s="12"/>
    </row>
    <row r="1762" spans="34:35" x14ac:dyDescent="0.2">
      <c r="AH1762" s="12"/>
      <c r="AI1762" s="12"/>
    </row>
    <row r="1763" spans="34:35" x14ac:dyDescent="0.2">
      <c r="AH1763" s="12"/>
      <c r="AI1763" s="12"/>
    </row>
    <row r="1764" spans="34:35" x14ac:dyDescent="0.2">
      <c r="AH1764" s="12"/>
      <c r="AI1764" s="12"/>
    </row>
    <row r="1765" spans="34:35" x14ac:dyDescent="0.2">
      <c r="AH1765" s="12"/>
      <c r="AI1765" s="12"/>
    </row>
    <row r="1766" spans="34:35" x14ac:dyDescent="0.2">
      <c r="AH1766" s="12"/>
      <c r="AI1766" s="12"/>
    </row>
    <row r="1767" spans="34:35" x14ac:dyDescent="0.2">
      <c r="AH1767" s="12"/>
      <c r="AI1767" s="12"/>
    </row>
    <row r="1768" spans="34:35" x14ac:dyDescent="0.2">
      <c r="AH1768" s="12"/>
      <c r="AI1768" s="12"/>
    </row>
    <row r="1769" spans="34:35" x14ac:dyDescent="0.2">
      <c r="AH1769" s="12"/>
      <c r="AI1769" s="12"/>
    </row>
    <row r="1770" spans="34:35" x14ac:dyDescent="0.2">
      <c r="AH1770" s="12"/>
      <c r="AI1770" s="12"/>
    </row>
    <row r="1771" spans="34:35" x14ac:dyDescent="0.2">
      <c r="AH1771" s="12"/>
      <c r="AI1771" s="12"/>
    </row>
    <row r="1772" spans="34:35" x14ac:dyDescent="0.2">
      <c r="AH1772" s="12"/>
      <c r="AI1772" s="12"/>
    </row>
    <row r="1773" spans="34:35" x14ac:dyDescent="0.2">
      <c r="AH1773" s="12"/>
      <c r="AI1773" s="12"/>
    </row>
    <row r="1774" spans="34:35" x14ac:dyDescent="0.2">
      <c r="AH1774" s="12"/>
      <c r="AI1774" s="12"/>
    </row>
    <row r="1775" spans="34:35" x14ac:dyDescent="0.2">
      <c r="AH1775" s="12"/>
      <c r="AI1775" s="12"/>
    </row>
    <row r="1776" spans="34:35" x14ac:dyDescent="0.2">
      <c r="AH1776" s="12"/>
      <c r="AI1776" s="12"/>
    </row>
    <row r="1777" spans="34:35" x14ac:dyDescent="0.2">
      <c r="AH1777" s="12"/>
      <c r="AI1777" s="12"/>
    </row>
    <row r="1778" spans="34:35" x14ac:dyDescent="0.2">
      <c r="AH1778" s="12"/>
      <c r="AI1778" s="12"/>
    </row>
    <row r="1779" spans="34:35" x14ac:dyDescent="0.2">
      <c r="AH1779" s="12"/>
      <c r="AI1779" s="12"/>
    </row>
    <row r="1780" spans="34:35" x14ac:dyDescent="0.2">
      <c r="AH1780" s="12"/>
      <c r="AI1780" s="12"/>
    </row>
    <row r="1781" spans="34:35" x14ac:dyDescent="0.2">
      <c r="AH1781" s="12"/>
      <c r="AI1781" s="12"/>
    </row>
    <row r="1782" spans="34:35" x14ac:dyDescent="0.2">
      <c r="AH1782" s="12"/>
      <c r="AI1782" s="12"/>
    </row>
    <row r="1783" spans="34:35" x14ac:dyDescent="0.2">
      <c r="AH1783" s="12"/>
      <c r="AI1783" s="12"/>
    </row>
    <row r="1784" spans="34:35" x14ac:dyDescent="0.2">
      <c r="AH1784" s="12"/>
      <c r="AI1784" s="12"/>
    </row>
    <row r="1785" spans="34:35" x14ac:dyDescent="0.2">
      <c r="AH1785" s="12"/>
      <c r="AI1785" s="12"/>
    </row>
    <row r="1786" spans="34:35" x14ac:dyDescent="0.2">
      <c r="AH1786" s="12"/>
      <c r="AI1786" s="12"/>
    </row>
    <row r="1787" spans="34:35" x14ac:dyDescent="0.2">
      <c r="AH1787" s="12"/>
      <c r="AI1787" s="12"/>
    </row>
    <row r="1788" spans="34:35" x14ac:dyDescent="0.2">
      <c r="AH1788" s="12"/>
      <c r="AI1788" s="12"/>
    </row>
    <row r="1789" spans="34:35" x14ac:dyDescent="0.2">
      <c r="AH1789" s="12"/>
      <c r="AI1789" s="12"/>
    </row>
    <row r="1790" spans="34:35" x14ac:dyDescent="0.2">
      <c r="AH1790" s="12"/>
      <c r="AI1790" s="12"/>
    </row>
    <row r="1791" spans="34:35" x14ac:dyDescent="0.2">
      <c r="AH1791" s="12"/>
      <c r="AI1791" s="12"/>
    </row>
    <row r="1792" spans="34:35" x14ac:dyDescent="0.2">
      <c r="AH1792" s="12"/>
      <c r="AI1792" s="12"/>
    </row>
    <row r="1793" spans="34:35" x14ac:dyDescent="0.2">
      <c r="AH1793" s="12"/>
      <c r="AI1793" s="12"/>
    </row>
    <row r="1794" spans="34:35" x14ac:dyDescent="0.2">
      <c r="AH1794" s="12"/>
      <c r="AI1794" s="12"/>
    </row>
    <row r="1795" spans="34:35" x14ac:dyDescent="0.2">
      <c r="AH1795" s="12"/>
      <c r="AI1795" s="12"/>
    </row>
    <row r="1796" spans="34:35" x14ac:dyDescent="0.2">
      <c r="AH1796" s="12"/>
      <c r="AI1796" s="12"/>
    </row>
    <row r="1797" spans="34:35" x14ac:dyDescent="0.2">
      <c r="AH1797" s="12"/>
      <c r="AI1797" s="12"/>
    </row>
    <row r="1798" spans="34:35" x14ac:dyDescent="0.2">
      <c r="AH1798" s="12"/>
      <c r="AI1798" s="12"/>
    </row>
    <row r="1799" spans="34:35" x14ac:dyDescent="0.2">
      <c r="AH1799" s="12"/>
      <c r="AI1799" s="12"/>
    </row>
    <row r="1800" spans="34:35" x14ac:dyDescent="0.2">
      <c r="AH1800" s="12"/>
      <c r="AI1800" s="12"/>
    </row>
    <row r="1801" spans="34:35" x14ac:dyDescent="0.2">
      <c r="AH1801" s="12"/>
      <c r="AI1801" s="12"/>
    </row>
    <row r="1802" spans="34:35" x14ac:dyDescent="0.2">
      <c r="AH1802" s="12"/>
      <c r="AI1802" s="12"/>
    </row>
    <row r="1803" spans="34:35" x14ac:dyDescent="0.2">
      <c r="AH1803" s="12"/>
      <c r="AI1803" s="12"/>
    </row>
    <row r="1804" spans="34:35" x14ac:dyDescent="0.2">
      <c r="AH1804" s="12"/>
      <c r="AI1804" s="12"/>
    </row>
    <row r="1805" spans="34:35" x14ac:dyDescent="0.2">
      <c r="AH1805" s="12"/>
      <c r="AI1805" s="12"/>
    </row>
    <row r="1806" spans="34:35" x14ac:dyDescent="0.2">
      <c r="AH1806" s="12"/>
      <c r="AI1806" s="12"/>
    </row>
    <row r="1807" spans="34:35" x14ac:dyDescent="0.2">
      <c r="AH1807" s="12"/>
      <c r="AI1807" s="12"/>
    </row>
    <row r="1808" spans="34:35" x14ac:dyDescent="0.2">
      <c r="AH1808" s="12"/>
      <c r="AI1808" s="12"/>
    </row>
    <row r="1809" spans="34:35" x14ac:dyDescent="0.2">
      <c r="AH1809" s="12"/>
      <c r="AI1809" s="12"/>
    </row>
    <row r="1810" spans="34:35" x14ac:dyDescent="0.2">
      <c r="AH1810" s="12"/>
      <c r="AI1810" s="12"/>
    </row>
    <row r="1811" spans="34:35" x14ac:dyDescent="0.2">
      <c r="AH1811" s="12"/>
      <c r="AI1811" s="12"/>
    </row>
    <row r="1812" spans="34:35" x14ac:dyDescent="0.2">
      <c r="AH1812" s="12"/>
      <c r="AI1812" s="12"/>
    </row>
    <row r="1813" spans="34:35" x14ac:dyDescent="0.2">
      <c r="AH1813" s="12"/>
      <c r="AI1813" s="12"/>
    </row>
    <row r="1814" spans="34:35" x14ac:dyDescent="0.2">
      <c r="AH1814" s="12"/>
      <c r="AI1814" s="12"/>
    </row>
    <row r="1815" spans="34:35" x14ac:dyDescent="0.2">
      <c r="AH1815" s="12"/>
      <c r="AI1815" s="12"/>
    </row>
    <row r="1816" spans="34:35" x14ac:dyDescent="0.2">
      <c r="AH1816" s="12"/>
      <c r="AI1816" s="12"/>
    </row>
    <row r="1817" spans="34:35" x14ac:dyDescent="0.2">
      <c r="AH1817" s="12"/>
      <c r="AI1817" s="12"/>
    </row>
    <row r="1818" spans="34:35" x14ac:dyDescent="0.2">
      <c r="AH1818" s="12"/>
      <c r="AI1818" s="12"/>
    </row>
    <row r="1819" spans="34:35" x14ac:dyDescent="0.2">
      <c r="AH1819" s="12"/>
      <c r="AI1819" s="12"/>
    </row>
    <row r="1820" spans="34:35" x14ac:dyDescent="0.2">
      <c r="AH1820" s="12"/>
      <c r="AI1820" s="12"/>
    </row>
    <row r="1821" spans="34:35" x14ac:dyDescent="0.2">
      <c r="AH1821" s="12"/>
      <c r="AI1821" s="12"/>
    </row>
    <row r="1822" spans="34:35" x14ac:dyDescent="0.2">
      <c r="AH1822" s="12"/>
      <c r="AI1822" s="12"/>
    </row>
    <row r="1823" spans="34:35" x14ac:dyDescent="0.2">
      <c r="AH1823" s="12"/>
      <c r="AI1823" s="12"/>
    </row>
    <row r="1824" spans="34:35" x14ac:dyDescent="0.2">
      <c r="AH1824" s="12"/>
      <c r="AI1824" s="12"/>
    </row>
    <row r="1825" spans="34:35" x14ac:dyDescent="0.2">
      <c r="AH1825" s="12"/>
      <c r="AI1825" s="12"/>
    </row>
    <row r="1826" spans="34:35" x14ac:dyDescent="0.2">
      <c r="AH1826" s="12"/>
      <c r="AI1826" s="12"/>
    </row>
    <row r="1827" spans="34:35" x14ac:dyDescent="0.2">
      <c r="AH1827" s="12"/>
      <c r="AI1827" s="12"/>
    </row>
    <row r="1828" spans="34:35" x14ac:dyDescent="0.2">
      <c r="AH1828" s="12"/>
      <c r="AI1828" s="12"/>
    </row>
    <row r="1829" spans="34:35" x14ac:dyDescent="0.2">
      <c r="AH1829" s="12"/>
      <c r="AI1829" s="12"/>
    </row>
    <row r="1830" spans="34:35" x14ac:dyDescent="0.2">
      <c r="AH1830" s="12"/>
      <c r="AI1830" s="12"/>
    </row>
    <row r="1831" spans="34:35" x14ac:dyDescent="0.2">
      <c r="AH1831" s="12"/>
      <c r="AI1831" s="12"/>
    </row>
    <row r="1832" spans="34:35" x14ac:dyDescent="0.2">
      <c r="AH1832" s="12"/>
      <c r="AI1832" s="12"/>
    </row>
    <row r="1833" spans="34:35" x14ac:dyDescent="0.2">
      <c r="AH1833" s="12"/>
      <c r="AI1833" s="12"/>
    </row>
    <row r="1834" spans="34:35" x14ac:dyDescent="0.2">
      <c r="AH1834" s="12"/>
      <c r="AI1834" s="12"/>
    </row>
    <row r="1835" spans="34:35" x14ac:dyDescent="0.2">
      <c r="AH1835" s="12"/>
      <c r="AI1835" s="12"/>
    </row>
    <row r="1836" spans="34:35" x14ac:dyDescent="0.2">
      <c r="AH1836" s="12"/>
      <c r="AI1836" s="12"/>
    </row>
    <row r="1837" spans="34:35" x14ac:dyDescent="0.2">
      <c r="AH1837" s="12"/>
      <c r="AI1837" s="12"/>
    </row>
    <row r="1838" spans="34:35" x14ac:dyDescent="0.2">
      <c r="AH1838" s="12"/>
      <c r="AI1838" s="12"/>
    </row>
    <row r="1839" spans="34:35" x14ac:dyDescent="0.2">
      <c r="AH1839" s="12"/>
      <c r="AI1839" s="12"/>
    </row>
    <row r="1840" spans="34:35" x14ac:dyDescent="0.2">
      <c r="AH1840" s="12"/>
      <c r="AI1840" s="12"/>
    </row>
    <row r="1841" spans="34:35" x14ac:dyDescent="0.2">
      <c r="AH1841" s="12"/>
      <c r="AI1841" s="12"/>
    </row>
    <row r="1842" spans="34:35" x14ac:dyDescent="0.2">
      <c r="AH1842" s="12"/>
      <c r="AI1842" s="12"/>
    </row>
    <row r="1843" spans="34:35" x14ac:dyDescent="0.2">
      <c r="AH1843" s="12"/>
      <c r="AI1843" s="12"/>
    </row>
    <row r="1844" spans="34:35" x14ac:dyDescent="0.2">
      <c r="AH1844" s="12"/>
      <c r="AI1844" s="12"/>
    </row>
    <row r="1845" spans="34:35" x14ac:dyDescent="0.2">
      <c r="AH1845" s="12"/>
      <c r="AI1845" s="12"/>
    </row>
    <row r="1846" spans="34:35" x14ac:dyDescent="0.2">
      <c r="AH1846" s="12"/>
      <c r="AI1846" s="12"/>
    </row>
    <row r="1847" spans="34:35" x14ac:dyDescent="0.2">
      <c r="AH1847" s="12"/>
      <c r="AI1847" s="12"/>
    </row>
    <row r="1848" spans="34:35" x14ac:dyDescent="0.2">
      <c r="AH1848" s="12"/>
      <c r="AI1848" s="12"/>
    </row>
    <row r="1849" spans="34:35" x14ac:dyDescent="0.2">
      <c r="AH1849" s="12"/>
      <c r="AI1849" s="12"/>
    </row>
    <row r="1850" spans="34:35" x14ac:dyDescent="0.2">
      <c r="AH1850" s="12"/>
      <c r="AI1850" s="12"/>
    </row>
    <row r="1851" spans="34:35" x14ac:dyDescent="0.2">
      <c r="AH1851" s="12"/>
      <c r="AI1851" s="12"/>
    </row>
    <row r="1852" spans="34:35" x14ac:dyDescent="0.2">
      <c r="AH1852" s="12"/>
      <c r="AI1852" s="12"/>
    </row>
    <row r="1853" spans="34:35" x14ac:dyDescent="0.2">
      <c r="AH1853" s="12"/>
      <c r="AI1853" s="12"/>
    </row>
    <row r="1854" spans="34:35" x14ac:dyDescent="0.2">
      <c r="AH1854" s="12"/>
      <c r="AI1854" s="12"/>
    </row>
    <row r="1855" spans="34:35" x14ac:dyDescent="0.2">
      <c r="AH1855" s="12"/>
      <c r="AI1855" s="12"/>
    </row>
    <row r="1856" spans="34:35" x14ac:dyDescent="0.2">
      <c r="AH1856" s="12"/>
      <c r="AI1856" s="12"/>
    </row>
    <row r="1857" spans="34:35" x14ac:dyDescent="0.2">
      <c r="AH1857" s="12"/>
      <c r="AI1857" s="12"/>
    </row>
    <row r="1858" spans="34:35" x14ac:dyDescent="0.2">
      <c r="AH1858" s="12"/>
      <c r="AI1858" s="12"/>
    </row>
    <row r="1859" spans="34:35" x14ac:dyDescent="0.2">
      <c r="AH1859" s="12"/>
      <c r="AI1859" s="12"/>
    </row>
    <row r="1860" spans="34:35" x14ac:dyDescent="0.2">
      <c r="AH1860" s="12"/>
      <c r="AI1860" s="12"/>
    </row>
    <row r="1861" spans="34:35" x14ac:dyDescent="0.2">
      <c r="AH1861" s="12"/>
      <c r="AI1861" s="12"/>
    </row>
    <row r="1862" spans="34:35" x14ac:dyDescent="0.2">
      <c r="AH1862" s="12"/>
      <c r="AI1862" s="12"/>
    </row>
    <row r="1863" spans="34:35" x14ac:dyDescent="0.2">
      <c r="AH1863" s="12"/>
      <c r="AI1863" s="12"/>
    </row>
    <row r="1864" spans="34:35" x14ac:dyDescent="0.2">
      <c r="AH1864" s="12"/>
      <c r="AI1864" s="12"/>
    </row>
    <row r="1865" spans="34:35" x14ac:dyDescent="0.2">
      <c r="AH1865" s="12"/>
      <c r="AI1865" s="12"/>
    </row>
    <row r="1866" spans="34:35" x14ac:dyDescent="0.2">
      <c r="AH1866" s="12"/>
      <c r="AI1866" s="12"/>
    </row>
    <row r="1867" spans="34:35" x14ac:dyDescent="0.2">
      <c r="AH1867" s="12"/>
      <c r="AI1867" s="12"/>
    </row>
    <row r="1868" spans="34:35" x14ac:dyDescent="0.2">
      <c r="AH1868" s="12"/>
      <c r="AI1868" s="12"/>
    </row>
    <row r="1869" spans="34:35" x14ac:dyDescent="0.2">
      <c r="AH1869" s="12"/>
      <c r="AI1869" s="12"/>
    </row>
    <row r="1870" spans="34:35" x14ac:dyDescent="0.2">
      <c r="AH1870" s="12"/>
      <c r="AI1870" s="12"/>
    </row>
    <row r="1871" spans="34:35" x14ac:dyDescent="0.2">
      <c r="AH1871" s="12"/>
      <c r="AI1871" s="12"/>
    </row>
    <row r="1872" spans="34:35" x14ac:dyDescent="0.2">
      <c r="AH1872" s="12"/>
      <c r="AI1872" s="12"/>
    </row>
    <row r="1873" spans="34:35" x14ac:dyDescent="0.2">
      <c r="AH1873" s="12"/>
      <c r="AI1873" s="12"/>
    </row>
    <row r="1874" spans="34:35" x14ac:dyDescent="0.2">
      <c r="AH1874" s="12"/>
      <c r="AI1874" s="12"/>
    </row>
    <row r="1875" spans="34:35" x14ac:dyDescent="0.2">
      <c r="AH1875" s="12"/>
      <c r="AI1875" s="12"/>
    </row>
    <row r="1876" spans="34:35" x14ac:dyDescent="0.2">
      <c r="AH1876" s="12"/>
      <c r="AI1876" s="12"/>
    </row>
    <row r="1877" spans="34:35" x14ac:dyDescent="0.2">
      <c r="AH1877" s="12"/>
      <c r="AI1877" s="12"/>
    </row>
    <row r="1878" spans="34:35" x14ac:dyDescent="0.2">
      <c r="AH1878" s="12"/>
      <c r="AI1878" s="12"/>
    </row>
    <row r="1879" spans="34:35" x14ac:dyDescent="0.2">
      <c r="AH1879" s="12"/>
      <c r="AI1879" s="12"/>
    </row>
    <row r="1880" spans="34:35" x14ac:dyDescent="0.2">
      <c r="AH1880" s="12"/>
      <c r="AI1880" s="12"/>
    </row>
    <row r="1881" spans="34:35" x14ac:dyDescent="0.2">
      <c r="AH1881" s="12"/>
      <c r="AI1881" s="12"/>
    </row>
    <row r="1882" spans="34:35" x14ac:dyDescent="0.2">
      <c r="AH1882" s="12"/>
      <c r="AI1882" s="12"/>
    </row>
    <row r="1883" spans="34:35" x14ac:dyDescent="0.2">
      <c r="AH1883" s="12"/>
      <c r="AI1883" s="12"/>
    </row>
    <row r="1884" spans="34:35" x14ac:dyDescent="0.2">
      <c r="AH1884" s="12"/>
      <c r="AI1884" s="12"/>
    </row>
    <row r="1885" spans="34:35" x14ac:dyDescent="0.2">
      <c r="AH1885" s="12"/>
      <c r="AI1885" s="12"/>
    </row>
    <row r="1886" spans="34:35" x14ac:dyDescent="0.2">
      <c r="AH1886" s="12"/>
      <c r="AI1886" s="12"/>
    </row>
    <row r="1887" spans="34:35" x14ac:dyDescent="0.2">
      <c r="AH1887" s="12"/>
      <c r="AI1887" s="12"/>
    </row>
    <row r="1888" spans="34:35" x14ac:dyDescent="0.2">
      <c r="AH1888" s="12"/>
      <c r="AI1888" s="12"/>
    </row>
    <row r="1889" spans="34:35" x14ac:dyDescent="0.2">
      <c r="AH1889" s="12"/>
      <c r="AI1889" s="12"/>
    </row>
    <row r="1890" spans="34:35" x14ac:dyDescent="0.2">
      <c r="AH1890" s="12"/>
      <c r="AI1890" s="12"/>
    </row>
    <row r="1891" spans="34:35" x14ac:dyDescent="0.2">
      <c r="AH1891" s="12"/>
      <c r="AI1891" s="12"/>
    </row>
    <row r="1892" spans="34:35" x14ac:dyDescent="0.2">
      <c r="AH1892" s="12"/>
      <c r="AI1892" s="12"/>
    </row>
    <row r="1893" spans="34:35" x14ac:dyDescent="0.2">
      <c r="AH1893" s="12"/>
      <c r="AI1893" s="12"/>
    </row>
    <row r="1894" spans="34:35" x14ac:dyDescent="0.2">
      <c r="AH1894" s="12"/>
      <c r="AI1894" s="12"/>
    </row>
    <row r="1895" spans="34:35" x14ac:dyDescent="0.2">
      <c r="AH1895" s="12"/>
      <c r="AI1895" s="12"/>
    </row>
    <row r="1896" spans="34:35" x14ac:dyDescent="0.2">
      <c r="AH1896" s="12"/>
      <c r="AI1896" s="12"/>
    </row>
    <row r="1897" spans="34:35" x14ac:dyDescent="0.2">
      <c r="AH1897" s="12"/>
      <c r="AI1897" s="12"/>
    </row>
    <row r="1898" spans="34:35" x14ac:dyDescent="0.2">
      <c r="AH1898" s="12"/>
      <c r="AI1898" s="12"/>
    </row>
    <row r="1899" spans="34:35" x14ac:dyDescent="0.2">
      <c r="AH1899" s="12"/>
      <c r="AI1899" s="12"/>
    </row>
    <row r="1900" spans="34:35" x14ac:dyDescent="0.2">
      <c r="AH1900" s="12"/>
      <c r="AI1900" s="12"/>
    </row>
    <row r="1901" spans="34:35" x14ac:dyDescent="0.2">
      <c r="AH1901" s="12"/>
      <c r="AI1901" s="12"/>
    </row>
    <row r="1902" spans="34:35" x14ac:dyDescent="0.2">
      <c r="AH1902" s="12"/>
      <c r="AI1902" s="12"/>
    </row>
    <row r="1903" spans="34:35" x14ac:dyDescent="0.2">
      <c r="AH1903" s="12"/>
      <c r="AI1903" s="12"/>
    </row>
    <row r="1904" spans="34:35" x14ac:dyDescent="0.2">
      <c r="AH1904" s="12"/>
      <c r="AI1904" s="12"/>
    </row>
    <row r="1905" spans="34:35" x14ac:dyDescent="0.2">
      <c r="AH1905" s="12"/>
      <c r="AI1905" s="12"/>
    </row>
    <row r="1906" spans="34:35" x14ac:dyDescent="0.2">
      <c r="AH1906" s="12"/>
      <c r="AI1906" s="12"/>
    </row>
    <row r="1907" spans="34:35" x14ac:dyDescent="0.2">
      <c r="AH1907" s="12"/>
      <c r="AI1907" s="12"/>
    </row>
    <row r="1908" spans="34:35" x14ac:dyDescent="0.2">
      <c r="AH1908" s="12"/>
      <c r="AI1908" s="12"/>
    </row>
    <row r="1909" spans="34:35" x14ac:dyDescent="0.2">
      <c r="AH1909" s="12"/>
      <c r="AI1909" s="12"/>
    </row>
    <row r="1910" spans="34:35" x14ac:dyDescent="0.2">
      <c r="AH1910" s="12"/>
      <c r="AI1910" s="12"/>
    </row>
    <row r="1911" spans="34:35" x14ac:dyDescent="0.2">
      <c r="AH1911" s="12"/>
      <c r="AI1911" s="12"/>
    </row>
    <row r="1912" spans="34:35" x14ac:dyDescent="0.2">
      <c r="AH1912" s="12"/>
      <c r="AI1912" s="12"/>
    </row>
    <row r="1913" spans="34:35" x14ac:dyDescent="0.2">
      <c r="AH1913" s="12"/>
      <c r="AI1913" s="12"/>
    </row>
    <row r="1914" spans="34:35" x14ac:dyDescent="0.2">
      <c r="AH1914" s="12"/>
      <c r="AI1914" s="12"/>
    </row>
    <row r="1915" spans="34:35" x14ac:dyDescent="0.2">
      <c r="AH1915" s="12"/>
      <c r="AI1915" s="12"/>
    </row>
    <row r="1916" spans="34:35" x14ac:dyDescent="0.2">
      <c r="AH1916" s="12"/>
      <c r="AI1916" s="12"/>
    </row>
    <row r="1917" spans="34:35" x14ac:dyDescent="0.2">
      <c r="AH1917" s="12"/>
      <c r="AI1917" s="12"/>
    </row>
    <row r="1918" spans="34:35" x14ac:dyDescent="0.2">
      <c r="AH1918" s="12"/>
      <c r="AI1918" s="12"/>
    </row>
    <row r="1919" spans="34:35" x14ac:dyDescent="0.2">
      <c r="AH1919" s="12"/>
      <c r="AI1919" s="12"/>
    </row>
    <row r="1920" spans="34:35" x14ac:dyDescent="0.2">
      <c r="AH1920" s="12"/>
      <c r="AI1920" s="12"/>
    </row>
    <row r="1921" spans="34:35" x14ac:dyDescent="0.2">
      <c r="AH1921" s="12"/>
      <c r="AI1921" s="12"/>
    </row>
    <row r="1922" spans="34:35" x14ac:dyDescent="0.2">
      <c r="AH1922" s="12"/>
      <c r="AI1922" s="12"/>
    </row>
    <row r="1923" spans="34:35" x14ac:dyDescent="0.2">
      <c r="AH1923" s="12"/>
      <c r="AI1923" s="12"/>
    </row>
    <row r="1924" spans="34:35" x14ac:dyDescent="0.2">
      <c r="AH1924" s="12"/>
      <c r="AI1924" s="12"/>
    </row>
    <row r="1925" spans="34:35" x14ac:dyDescent="0.2">
      <c r="AH1925" s="12"/>
      <c r="AI1925" s="12"/>
    </row>
    <row r="1926" spans="34:35" x14ac:dyDescent="0.2">
      <c r="AH1926" s="12"/>
      <c r="AI1926" s="12"/>
    </row>
    <row r="1927" spans="34:35" x14ac:dyDescent="0.2">
      <c r="AH1927" s="12"/>
      <c r="AI1927" s="12"/>
    </row>
    <row r="1928" spans="34:35" x14ac:dyDescent="0.2">
      <c r="AH1928" s="12"/>
      <c r="AI1928" s="12"/>
    </row>
    <row r="1929" spans="34:35" x14ac:dyDescent="0.2">
      <c r="AH1929" s="12"/>
      <c r="AI1929" s="12"/>
    </row>
    <row r="1930" spans="34:35" x14ac:dyDescent="0.2">
      <c r="AH1930" s="12"/>
      <c r="AI1930" s="12"/>
    </row>
    <row r="1931" spans="34:35" x14ac:dyDescent="0.2">
      <c r="AH1931" s="12"/>
      <c r="AI1931" s="12"/>
    </row>
    <row r="1932" spans="34:35" x14ac:dyDescent="0.2">
      <c r="AH1932" s="12"/>
      <c r="AI1932" s="12"/>
    </row>
    <row r="1933" spans="34:35" x14ac:dyDescent="0.2">
      <c r="AH1933" s="12"/>
      <c r="AI1933" s="12"/>
    </row>
    <row r="1934" spans="34:35" x14ac:dyDescent="0.2">
      <c r="AH1934" s="12"/>
      <c r="AI1934" s="12"/>
    </row>
    <row r="1935" spans="34:35" x14ac:dyDescent="0.2">
      <c r="AH1935" s="12"/>
      <c r="AI1935" s="12"/>
    </row>
    <row r="1936" spans="34:35" x14ac:dyDescent="0.2">
      <c r="AH1936" s="12"/>
      <c r="AI1936" s="12"/>
    </row>
    <row r="1937" spans="34:35" x14ac:dyDescent="0.2">
      <c r="AH1937" s="12"/>
      <c r="AI1937" s="12"/>
    </row>
    <row r="1938" spans="34:35" x14ac:dyDescent="0.2">
      <c r="AH1938" s="12"/>
      <c r="AI1938" s="12"/>
    </row>
    <row r="1939" spans="34:35" x14ac:dyDescent="0.2">
      <c r="AH1939" s="12"/>
      <c r="AI1939" s="12"/>
    </row>
    <row r="1940" spans="34:35" x14ac:dyDescent="0.2">
      <c r="AH1940" s="12"/>
      <c r="AI1940" s="12"/>
    </row>
    <row r="1941" spans="34:35" x14ac:dyDescent="0.2">
      <c r="AH1941" s="12"/>
      <c r="AI1941" s="12"/>
    </row>
    <row r="1942" spans="34:35" x14ac:dyDescent="0.2">
      <c r="AH1942" s="12"/>
      <c r="AI1942" s="12"/>
    </row>
    <row r="1943" spans="34:35" x14ac:dyDescent="0.2">
      <c r="AH1943" s="12"/>
      <c r="AI1943" s="12"/>
    </row>
    <row r="1944" spans="34:35" x14ac:dyDescent="0.2">
      <c r="AH1944" s="12"/>
      <c r="AI1944" s="12"/>
    </row>
    <row r="1945" spans="34:35" x14ac:dyDescent="0.2">
      <c r="AH1945" s="12"/>
      <c r="AI1945" s="12"/>
    </row>
    <row r="1946" spans="34:35" x14ac:dyDescent="0.2">
      <c r="AH1946" s="12"/>
      <c r="AI1946" s="12"/>
    </row>
    <row r="1947" spans="34:35" x14ac:dyDescent="0.2">
      <c r="AH1947" s="12"/>
      <c r="AI1947" s="12"/>
    </row>
    <row r="1948" spans="34:35" x14ac:dyDescent="0.2">
      <c r="AH1948" s="12"/>
      <c r="AI1948" s="12"/>
    </row>
    <row r="1949" spans="34:35" x14ac:dyDescent="0.2">
      <c r="AH1949" s="12"/>
      <c r="AI1949" s="12"/>
    </row>
    <row r="1950" spans="34:35" x14ac:dyDescent="0.2">
      <c r="AH1950" s="12"/>
      <c r="AI1950" s="12"/>
    </row>
    <row r="1951" spans="34:35" x14ac:dyDescent="0.2">
      <c r="AH1951" s="12"/>
      <c r="AI1951" s="12"/>
    </row>
    <row r="1952" spans="34:35" x14ac:dyDescent="0.2">
      <c r="AH1952" s="12"/>
      <c r="AI1952" s="12"/>
    </row>
    <row r="1953" spans="34:35" x14ac:dyDescent="0.2">
      <c r="AH1953" s="12"/>
      <c r="AI1953" s="12"/>
    </row>
    <row r="1954" spans="34:35" x14ac:dyDescent="0.2">
      <c r="AH1954" s="12"/>
      <c r="AI1954" s="12"/>
    </row>
    <row r="1955" spans="34:35" x14ac:dyDescent="0.2">
      <c r="AH1955" s="12"/>
      <c r="AI1955" s="12"/>
    </row>
    <row r="1956" spans="34:35" x14ac:dyDescent="0.2">
      <c r="AH1956" s="12"/>
      <c r="AI1956" s="12"/>
    </row>
    <row r="1957" spans="34:35" x14ac:dyDescent="0.2">
      <c r="AH1957" s="12"/>
      <c r="AI1957" s="12"/>
    </row>
    <row r="1958" spans="34:35" x14ac:dyDescent="0.2">
      <c r="AH1958" s="12"/>
      <c r="AI1958" s="12"/>
    </row>
    <row r="1959" spans="34:35" x14ac:dyDescent="0.2">
      <c r="AH1959" s="12"/>
      <c r="AI1959" s="12"/>
    </row>
    <row r="1960" spans="34:35" x14ac:dyDescent="0.2">
      <c r="AH1960" s="12"/>
      <c r="AI1960" s="12"/>
    </row>
    <row r="1961" spans="34:35" x14ac:dyDescent="0.2">
      <c r="AH1961" s="12"/>
      <c r="AI1961" s="12"/>
    </row>
    <row r="1962" spans="34:35" x14ac:dyDescent="0.2">
      <c r="AH1962" s="12"/>
      <c r="AI1962" s="12"/>
    </row>
    <row r="1963" spans="34:35" x14ac:dyDescent="0.2">
      <c r="AH1963" s="12"/>
      <c r="AI1963" s="12"/>
    </row>
    <row r="1964" spans="34:35" x14ac:dyDescent="0.2">
      <c r="AH1964" s="12"/>
      <c r="AI1964" s="12"/>
    </row>
    <row r="1965" spans="34:35" x14ac:dyDescent="0.2">
      <c r="AH1965" s="12"/>
      <c r="AI1965" s="12"/>
    </row>
    <row r="1966" spans="34:35" x14ac:dyDescent="0.2">
      <c r="AH1966" s="12"/>
      <c r="AI1966" s="12"/>
    </row>
    <row r="1967" spans="34:35" x14ac:dyDescent="0.2">
      <c r="AH1967" s="12"/>
      <c r="AI1967" s="12"/>
    </row>
    <row r="1968" spans="34:35" x14ac:dyDescent="0.2">
      <c r="AH1968" s="12"/>
      <c r="AI1968" s="12"/>
    </row>
    <row r="1969" spans="34:35" x14ac:dyDescent="0.2">
      <c r="AH1969" s="12"/>
      <c r="AI1969" s="12"/>
    </row>
    <row r="1970" spans="34:35" x14ac:dyDescent="0.2">
      <c r="AH1970" s="12"/>
      <c r="AI1970" s="12"/>
    </row>
    <row r="1971" spans="34:35" x14ac:dyDescent="0.2">
      <c r="AH1971" s="12"/>
      <c r="AI1971" s="12"/>
    </row>
    <row r="1972" spans="34:35" x14ac:dyDescent="0.2">
      <c r="AH1972" s="12"/>
      <c r="AI1972" s="12"/>
    </row>
    <row r="1973" spans="34:35" x14ac:dyDescent="0.2">
      <c r="AH1973" s="12"/>
      <c r="AI1973" s="12"/>
    </row>
    <row r="1974" spans="34:35" x14ac:dyDescent="0.2">
      <c r="AH1974" s="12"/>
      <c r="AI1974" s="12"/>
    </row>
    <row r="1975" spans="34:35" x14ac:dyDescent="0.2">
      <c r="AH1975" s="12"/>
      <c r="AI1975" s="12"/>
    </row>
    <row r="1976" spans="34:35" x14ac:dyDescent="0.2">
      <c r="AH1976" s="12"/>
      <c r="AI1976" s="12"/>
    </row>
    <row r="1977" spans="34:35" x14ac:dyDescent="0.2">
      <c r="AH1977" s="12"/>
      <c r="AI1977" s="12"/>
    </row>
    <row r="1978" spans="34:35" x14ac:dyDescent="0.2">
      <c r="AH1978" s="12"/>
      <c r="AI1978" s="12"/>
    </row>
    <row r="1979" spans="34:35" x14ac:dyDescent="0.2">
      <c r="AH1979" s="12"/>
      <c r="AI1979" s="12"/>
    </row>
    <row r="1980" spans="34:35" x14ac:dyDescent="0.2">
      <c r="AH1980" s="12"/>
      <c r="AI1980" s="12"/>
    </row>
    <row r="1981" spans="34:35" x14ac:dyDescent="0.2">
      <c r="AH1981" s="12"/>
      <c r="AI1981" s="12"/>
    </row>
    <row r="1982" spans="34:35" x14ac:dyDescent="0.2">
      <c r="AH1982" s="12"/>
      <c r="AI1982" s="12"/>
    </row>
    <row r="1983" spans="34:35" x14ac:dyDescent="0.2">
      <c r="AH1983" s="12"/>
      <c r="AI1983" s="12"/>
    </row>
    <row r="1984" spans="34:35" x14ac:dyDescent="0.2">
      <c r="AH1984" s="12"/>
      <c r="AI1984" s="12"/>
    </row>
    <row r="1985" spans="34:35" x14ac:dyDescent="0.2">
      <c r="AH1985" s="12"/>
      <c r="AI1985" s="12"/>
    </row>
    <row r="1986" spans="34:35" x14ac:dyDescent="0.2">
      <c r="AH1986" s="12"/>
      <c r="AI1986" s="12"/>
    </row>
    <row r="1987" spans="34:35" x14ac:dyDescent="0.2">
      <c r="AH1987" s="12"/>
      <c r="AI1987" s="12"/>
    </row>
    <row r="1988" spans="34:35" x14ac:dyDescent="0.2">
      <c r="AH1988" s="12"/>
      <c r="AI1988" s="12"/>
    </row>
    <row r="1989" spans="34:35" x14ac:dyDescent="0.2">
      <c r="AH1989" s="12"/>
      <c r="AI1989" s="12"/>
    </row>
    <row r="1990" spans="34:35" x14ac:dyDescent="0.2">
      <c r="AH1990" s="12"/>
      <c r="AI1990" s="12"/>
    </row>
    <row r="1991" spans="34:35" x14ac:dyDescent="0.2">
      <c r="AH1991" s="12"/>
      <c r="AI1991" s="12"/>
    </row>
    <row r="1992" spans="34:35" x14ac:dyDescent="0.2">
      <c r="AH1992" s="12"/>
      <c r="AI1992" s="12"/>
    </row>
    <row r="1993" spans="34:35" x14ac:dyDescent="0.2">
      <c r="AH1993" s="12"/>
      <c r="AI1993" s="12"/>
    </row>
    <row r="1994" spans="34:35" x14ac:dyDescent="0.2">
      <c r="AH1994" s="12"/>
      <c r="AI1994" s="12"/>
    </row>
    <row r="1995" spans="34:35" x14ac:dyDescent="0.2">
      <c r="AH1995" s="12"/>
      <c r="AI1995" s="12"/>
    </row>
    <row r="1996" spans="34:35" x14ac:dyDescent="0.2">
      <c r="AH1996" s="12"/>
      <c r="AI1996" s="12"/>
    </row>
    <row r="1997" spans="34:35" x14ac:dyDescent="0.2">
      <c r="AH1997" s="12"/>
      <c r="AI1997" s="12"/>
    </row>
    <row r="1998" spans="34:35" x14ac:dyDescent="0.2">
      <c r="AH1998" s="12"/>
      <c r="AI1998" s="12"/>
    </row>
    <row r="1999" spans="34:35" x14ac:dyDescent="0.2">
      <c r="AH1999" s="12"/>
      <c r="AI1999" s="12"/>
    </row>
    <row r="2000" spans="34:35" x14ac:dyDescent="0.2">
      <c r="AH2000" s="12"/>
      <c r="AI2000" s="12"/>
    </row>
    <row r="2001" spans="34:35" x14ac:dyDescent="0.2">
      <c r="AH2001" s="12"/>
      <c r="AI2001" s="12"/>
    </row>
    <row r="2002" spans="34:35" x14ac:dyDescent="0.2">
      <c r="AH2002" s="12"/>
      <c r="AI2002" s="12"/>
    </row>
    <row r="2003" spans="34:35" x14ac:dyDescent="0.2">
      <c r="AH2003" s="12"/>
      <c r="AI2003" s="12"/>
    </row>
    <row r="2004" spans="34:35" x14ac:dyDescent="0.2">
      <c r="AH2004" s="12"/>
      <c r="AI2004" s="12"/>
    </row>
    <row r="2005" spans="34:35" x14ac:dyDescent="0.2">
      <c r="AH2005" s="12"/>
      <c r="AI2005" s="12"/>
    </row>
    <row r="2006" spans="34:35" x14ac:dyDescent="0.2">
      <c r="AH2006" s="12"/>
      <c r="AI2006" s="12"/>
    </row>
    <row r="2007" spans="34:35" x14ac:dyDescent="0.2">
      <c r="AH2007" s="12"/>
      <c r="AI2007" s="12"/>
    </row>
    <row r="2008" spans="34:35" x14ac:dyDescent="0.2">
      <c r="AH2008" s="12"/>
      <c r="AI2008" s="12"/>
    </row>
    <row r="2009" spans="34:35" x14ac:dyDescent="0.2">
      <c r="AH2009" s="12"/>
      <c r="AI2009" s="12"/>
    </row>
    <row r="2010" spans="34:35" x14ac:dyDescent="0.2">
      <c r="AH2010" s="12"/>
      <c r="AI2010" s="12"/>
    </row>
    <row r="2011" spans="34:35" x14ac:dyDescent="0.2">
      <c r="AH2011" s="12"/>
      <c r="AI2011" s="12"/>
    </row>
    <row r="2012" spans="34:35" x14ac:dyDescent="0.2">
      <c r="AH2012" s="12"/>
      <c r="AI2012" s="12"/>
    </row>
    <row r="2013" spans="34:35" x14ac:dyDescent="0.2">
      <c r="AH2013" s="12"/>
      <c r="AI2013" s="12"/>
    </row>
    <row r="2014" spans="34:35" x14ac:dyDescent="0.2">
      <c r="AH2014" s="12"/>
      <c r="AI2014" s="12"/>
    </row>
    <row r="2015" spans="34:35" x14ac:dyDescent="0.2">
      <c r="AH2015" s="12"/>
      <c r="AI2015" s="12"/>
    </row>
    <row r="2016" spans="34:35" x14ac:dyDescent="0.2">
      <c r="AH2016" s="12"/>
      <c r="AI2016" s="12"/>
    </row>
    <row r="2017" spans="34:35" x14ac:dyDescent="0.2">
      <c r="AH2017" s="12"/>
      <c r="AI2017" s="12"/>
    </row>
    <row r="2018" spans="34:35" x14ac:dyDescent="0.2">
      <c r="AH2018" s="12"/>
      <c r="AI2018" s="12"/>
    </row>
    <row r="2019" spans="34:35" x14ac:dyDescent="0.2">
      <c r="AH2019" s="12"/>
      <c r="AI2019" s="12"/>
    </row>
    <row r="2020" spans="34:35" x14ac:dyDescent="0.2">
      <c r="AH2020" s="12"/>
      <c r="AI2020" s="12"/>
    </row>
    <row r="2021" spans="34:35" x14ac:dyDescent="0.2">
      <c r="AH2021" s="12"/>
      <c r="AI2021" s="12"/>
    </row>
    <row r="2022" spans="34:35" x14ac:dyDescent="0.2">
      <c r="AH2022" s="12"/>
      <c r="AI2022" s="12"/>
    </row>
    <row r="2023" spans="34:35" x14ac:dyDescent="0.2">
      <c r="AH2023" s="12"/>
      <c r="AI2023" s="12"/>
    </row>
    <row r="2024" spans="34:35" x14ac:dyDescent="0.2">
      <c r="AH2024" s="12"/>
      <c r="AI2024" s="12"/>
    </row>
    <row r="2025" spans="34:35" x14ac:dyDescent="0.2">
      <c r="AH2025" s="12"/>
      <c r="AI2025" s="12"/>
    </row>
    <row r="2026" spans="34:35" x14ac:dyDescent="0.2">
      <c r="AH2026" s="12"/>
      <c r="AI2026" s="12"/>
    </row>
    <row r="2027" spans="34:35" x14ac:dyDescent="0.2">
      <c r="AH2027" s="12"/>
      <c r="AI2027" s="12"/>
    </row>
    <row r="2028" spans="34:35" x14ac:dyDescent="0.2">
      <c r="AH2028" s="12"/>
      <c r="AI2028" s="12"/>
    </row>
    <row r="2029" spans="34:35" x14ac:dyDescent="0.2">
      <c r="AH2029" s="12"/>
      <c r="AI2029" s="12"/>
    </row>
    <row r="2030" spans="34:35" x14ac:dyDescent="0.2">
      <c r="AH2030" s="12"/>
      <c r="AI2030" s="12"/>
    </row>
    <row r="2031" spans="34:35" x14ac:dyDescent="0.2">
      <c r="AH2031" s="12"/>
      <c r="AI2031" s="12"/>
    </row>
    <row r="2032" spans="34:35" x14ac:dyDescent="0.2">
      <c r="AH2032" s="12"/>
      <c r="AI2032" s="12"/>
    </row>
    <row r="2033" spans="34:35" x14ac:dyDescent="0.2">
      <c r="AH2033" s="12"/>
      <c r="AI2033" s="12"/>
    </row>
    <row r="2034" spans="34:35" x14ac:dyDescent="0.2">
      <c r="AH2034" s="12"/>
      <c r="AI2034" s="12"/>
    </row>
    <row r="2035" spans="34:35" x14ac:dyDescent="0.2">
      <c r="AH2035" s="12"/>
      <c r="AI2035" s="12"/>
    </row>
    <row r="2036" spans="34:35" x14ac:dyDescent="0.2">
      <c r="AH2036" s="12"/>
      <c r="AI2036" s="12"/>
    </row>
    <row r="2037" spans="34:35" x14ac:dyDescent="0.2">
      <c r="AH2037" s="12"/>
      <c r="AI2037" s="12"/>
    </row>
    <row r="2038" spans="34:35" x14ac:dyDescent="0.2">
      <c r="AH2038" s="12"/>
      <c r="AI2038" s="12"/>
    </row>
    <row r="2039" spans="34:35" x14ac:dyDescent="0.2">
      <c r="AH2039" s="12"/>
      <c r="AI2039" s="12"/>
    </row>
    <row r="2040" spans="34:35" x14ac:dyDescent="0.2">
      <c r="AH2040" s="12"/>
      <c r="AI2040" s="12"/>
    </row>
    <row r="2041" spans="34:35" x14ac:dyDescent="0.2">
      <c r="AH2041" s="12"/>
      <c r="AI2041" s="12"/>
    </row>
    <row r="2042" spans="34:35" x14ac:dyDescent="0.2">
      <c r="AH2042" s="12"/>
      <c r="AI2042" s="12"/>
    </row>
    <row r="2043" spans="34:35" x14ac:dyDescent="0.2">
      <c r="AH2043" s="12"/>
      <c r="AI2043" s="12"/>
    </row>
    <row r="2044" spans="34:35" x14ac:dyDescent="0.2">
      <c r="AH2044" s="12"/>
      <c r="AI2044" s="12"/>
    </row>
    <row r="2045" spans="34:35" x14ac:dyDescent="0.2">
      <c r="AH2045" s="12"/>
      <c r="AI2045" s="12"/>
    </row>
    <row r="2046" spans="34:35" x14ac:dyDescent="0.2">
      <c r="AH2046" s="12"/>
      <c r="AI2046" s="12"/>
    </row>
    <row r="2047" spans="34:35" x14ac:dyDescent="0.2">
      <c r="AH2047" s="12"/>
      <c r="AI2047" s="12"/>
    </row>
    <row r="2048" spans="34:35" x14ac:dyDescent="0.2">
      <c r="AH2048" s="12"/>
      <c r="AI2048" s="12"/>
    </row>
    <row r="2049" spans="34:35" x14ac:dyDescent="0.2">
      <c r="AH2049" s="12"/>
      <c r="AI2049" s="12"/>
    </row>
    <row r="2050" spans="34:35" x14ac:dyDescent="0.2">
      <c r="AH2050" s="12"/>
      <c r="AI2050" s="12"/>
    </row>
    <row r="2051" spans="34:35" x14ac:dyDescent="0.2">
      <c r="AH2051" s="12"/>
      <c r="AI2051" s="12"/>
    </row>
    <row r="2052" spans="34:35" x14ac:dyDescent="0.2">
      <c r="AH2052" s="12"/>
      <c r="AI2052" s="12"/>
    </row>
    <row r="2053" spans="34:35" x14ac:dyDescent="0.2">
      <c r="AH2053" s="12"/>
      <c r="AI2053" s="12"/>
    </row>
    <row r="2054" spans="34:35" x14ac:dyDescent="0.2">
      <c r="AH2054" s="12"/>
      <c r="AI2054" s="12"/>
    </row>
    <row r="2055" spans="34:35" x14ac:dyDescent="0.2">
      <c r="AH2055" s="12"/>
      <c r="AI2055" s="12"/>
    </row>
    <row r="2056" spans="34:35" x14ac:dyDescent="0.2">
      <c r="AH2056" s="12"/>
      <c r="AI2056" s="12"/>
    </row>
    <row r="2057" spans="34:35" x14ac:dyDescent="0.2">
      <c r="AH2057" s="12"/>
      <c r="AI2057" s="12"/>
    </row>
    <row r="2058" spans="34:35" x14ac:dyDescent="0.2">
      <c r="AH2058" s="12"/>
      <c r="AI2058" s="12"/>
    </row>
    <row r="2059" spans="34:35" x14ac:dyDescent="0.2">
      <c r="AH2059" s="12"/>
      <c r="AI2059" s="12"/>
    </row>
    <row r="2060" spans="34:35" x14ac:dyDescent="0.2">
      <c r="AH2060" s="12"/>
      <c r="AI2060" s="12"/>
    </row>
    <row r="2061" spans="34:35" x14ac:dyDescent="0.2">
      <c r="AH2061" s="12"/>
      <c r="AI2061" s="12"/>
    </row>
    <row r="2062" spans="34:35" x14ac:dyDescent="0.2">
      <c r="AH2062" s="12"/>
      <c r="AI2062" s="12"/>
    </row>
    <row r="2063" spans="34:35" x14ac:dyDescent="0.2">
      <c r="AH2063" s="12"/>
      <c r="AI2063" s="12"/>
    </row>
    <row r="2064" spans="34:35" x14ac:dyDescent="0.2">
      <c r="AH2064" s="12"/>
      <c r="AI2064" s="12"/>
    </row>
    <row r="2065" spans="34:35" x14ac:dyDescent="0.2">
      <c r="AH2065" s="12"/>
      <c r="AI2065" s="12"/>
    </row>
    <row r="2066" spans="34:35" x14ac:dyDescent="0.2">
      <c r="AH2066" s="12"/>
      <c r="AI2066" s="12"/>
    </row>
    <row r="2067" spans="34:35" x14ac:dyDescent="0.2">
      <c r="AH2067" s="12"/>
      <c r="AI2067" s="12"/>
    </row>
    <row r="2068" spans="34:35" x14ac:dyDescent="0.2">
      <c r="AH2068" s="12"/>
      <c r="AI2068" s="12"/>
    </row>
    <row r="2069" spans="34:35" x14ac:dyDescent="0.2">
      <c r="AH2069" s="12"/>
      <c r="AI2069" s="12"/>
    </row>
    <row r="2070" spans="34:35" x14ac:dyDescent="0.2">
      <c r="AH2070" s="12"/>
      <c r="AI2070" s="12"/>
    </row>
    <row r="2071" spans="34:35" x14ac:dyDescent="0.2">
      <c r="AH2071" s="12"/>
      <c r="AI2071" s="12"/>
    </row>
    <row r="2072" spans="34:35" x14ac:dyDescent="0.2">
      <c r="AH2072" s="12"/>
      <c r="AI2072" s="12"/>
    </row>
    <row r="2073" spans="34:35" x14ac:dyDescent="0.2">
      <c r="AH2073" s="12"/>
      <c r="AI2073" s="12"/>
    </row>
    <row r="2074" spans="34:35" x14ac:dyDescent="0.2">
      <c r="AH2074" s="12"/>
      <c r="AI2074" s="12"/>
    </row>
    <row r="2075" spans="34:35" x14ac:dyDescent="0.2">
      <c r="AH2075" s="12"/>
      <c r="AI2075" s="12"/>
    </row>
    <row r="2076" spans="34:35" x14ac:dyDescent="0.2">
      <c r="AH2076" s="12"/>
      <c r="AI2076" s="12"/>
    </row>
    <row r="2077" spans="34:35" x14ac:dyDescent="0.2">
      <c r="AH2077" s="12"/>
      <c r="AI2077" s="12"/>
    </row>
    <row r="2078" spans="34:35" x14ac:dyDescent="0.2">
      <c r="AH2078" s="12"/>
      <c r="AI2078" s="12"/>
    </row>
    <row r="2079" spans="34:35" x14ac:dyDescent="0.2">
      <c r="AH2079" s="12"/>
      <c r="AI2079" s="12"/>
    </row>
    <row r="2080" spans="34:35" x14ac:dyDescent="0.2">
      <c r="AH2080" s="12"/>
      <c r="AI2080" s="12"/>
    </row>
    <row r="2081" spans="34:35" x14ac:dyDescent="0.2">
      <c r="AH2081" s="12"/>
      <c r="AI2081" s="12"/>
    </row>
    <row r="2082" spans="34:35" x14ac:dyDescent="0.2">
      <c r="AH2082" s="12"/>
      <c r="AI2082" s="12"/>
    </row>
    <row r="2083" spans="34:35" x14ac:dyDescent="0.2">
      <c r="AH2083" s="12"/>
      <c r="AI2083" s="12"/>
    </row>
    <row r="2084" spans="34:35" x14ac:dyDescent="0.2">
      <c r="AH2084" s="12"/>
      <c r="AI2084" s="12"/>
    </row>
    <row r="2085" spans="34:35" x14ac:dyDescent="0.2">
      <c r="AH2085" s="12"/>
      <c r="AI2085" s="12"/>
    </row>
    <row r="2086" spans="34:35" x14ac:dyDescent="0.2">
      <c r="AH2086" s="12"/>
      <c r="AI2086" s="12"/>
    </row>
    <row r="2087" spans="34:35" x14ac:dyDescent="0.2">
      <c r="AH2087" s="12"/>
      <c r="AI2087" s="12"/>
    </row>
    <row r="2088" spans="34:35" x14ac:dyDescent="0.2">
      <c r="AH2088" s="12"/>
      <c r="AI2088" s="12"/>
    </row>
    <row r="2089" spans="34:35" x14ac:dyDescent="0.2">
      <c r="AH2089" s="12"/>
      <c r="AI2089" s="12"/>
    </row>
    <row r="2090" spans="34:35" x14ac:dyDescent="0.2">
      <c r="AH2090" s="12"/>
      <c r="AI2090" s="12"/>
    </row>
    <row r="2091" spans="34:35" x14ac:dyDescent="0.2">
      <c r="AH2091" s="12"/>
      <c r="AI2091" s="12"/>
    </row>
    <row r="2092" spans="34:35" x14ac:dyDescent="0.2">
      <c r="AH2092" s="12"/>
      <c r="AI2092" s="12"/>
    </row>
    <row r="2093" spans="34:35" x14ac:dyDescent="0.2">
      <c r="AH2093" s="12"/>
      <c r="AI2093" s="12"/>
    </row>
    <row r="2094" spans="34:35" x14ac:dyDescent="0.2">
      <c r="AH2094" s="12"/>
      <c r="AI2094" s="12"/>
    </row>
    <row r="2095" spans="34:35" x14ac:dyDescent="0.2">
      <c r="AH2095" s="12"/>
      <c r="AI2095" s="12"/>
    </row>
    <row r="2096" spans="34:35" x14ac:dyDescent="0.2">
      <c r="AH2096" s="12"/>
      <c r="AI2096" s="12"/>
    </row>
    <row r="2097" spans="34:35" x14ac:dyDescent="0.2">
      <c r="AH2097" s="12"/>
      <c r="AI2097" s="12"/>
    </row>
    <row r="2098" spans="34:35" x14ac:dyDescent="0.2">
      <c r="AH2098" s="12"/>
      <c r="AI2098" s="12"/>
    </row>
    <row r="2099" spans="34:35" x14ac:dyDescent="0.2">
      <c r="AH2099" s="12"/>
      <c r="AI2099" s="12"/>
    </row>
    <row r="2100" spans="34:35" x14ac:dyDescent="0.2">
      <c r="AH2100" s="12"/>
      <c r="AI2100" s="12"/>
    </row>
    <row r="2101" spans="34:35" x14ac:dyDescent="0.2">
      <c r="AH2101" s="12"/>
      <c r="AI2101" s="12"/>
    </row>
    <row r="2102" spans="34:35" x14ac:dyDescent="0.2">
      <c r="AH2102" s="12"/>
      <c r="AI2102" s="12"/>
    </row>
    <row r="2103" spans="34:35" x14ac:dyDescent="0.2">
      <c r="AH2103" s="12"/>
      <c r="AI2103" s="12"/>
    </row>
    <row r="2104" spans="34:35" x14ac:dyDescent="0.2">
      <c r="AH2104" s="12"/>
      <c r="AI2104" s="12"/>
    </row>
    <row r="2105" spans="34:35" x14ac:dyDescent="0.2">
      <c r="AH2105" s="12"/>
      <c r="AI2105" s="12"/>
    </row>
    <row r="2106" spans="34:35" x14ac:dyDescent="0.2">
      <c r="AH2106" s="12"/>
      <c r="AI2106" s="12"/>
    </row>
    <row r="2107" spans="34:35" x14ac:dyDescent="0.2">
      <c r="AH2107" s="12"/>
      <c r="AI2107" s="12"/>
    </row>
    <row r="2108" spans="34:35" x14ac:dyDescent="0.2">
      <c r="AH2108" s="12"/>
      <c r="AI2108" s="12"/>
    </row>
    <row r="2109" spans="34:35" x14ac:dyDescent="0.2">
      <c r="AH2109" s="12"/>
      <c r="AI2109" s="12"/>
    </row>
    <row r="2110" spans="34:35" x14ac:dyDescent="0.2">
      <c r="AH2110" s="12"/>
      <c r="AI2110" s="12"/>
    </row>
    <row r="2111" spans="34:35" x14ac:dyDescent="0.2">
      <c r="AH2111" s="12"/>
      <c r="AI2111" s="12"/>
    </row>
    <row r="2112" spans="34:35" x14ac:dyDescent="0.2">
      <c r="AH2112" s="12"/>
      <c r="AI2112" s="12"/>
    </row>
    <row r="2113" spans="34:35" x14ac:dyDescent="0.2">
      <c r="AH2113" s="12"/>
      <c r="AI2113" s="12"/>
    </row>
    <row r="2114" spans="34:35" x14ac:dyDescent="0.2">
      <c r="AH2114" s="12"/>
      <c r="AI2114" s="12"/>
    </row>
    <row r="2115" spans="34:35" x14ac:dyDescent="0.2">
      <c r="AH2115" s="12"/>
      <c r="AI2115" s="12"/>
    </row>
    <row r="2116" spans="34:35" x14ac:dyDescent="0.2">
      <c r="AH2116" s="12"/>
      <c r="AI2116" s="12"/>
    </row>
    <row r="2117" spans="34:35" x14ac:dyDescent="0.2">
      <c r="AH2117" s="12"/>
      <c r="AI2117" s="12"/>
    </row>
    <row r="2118" spans="34:35" x14ac:dyDescent="0.2">
      <c r="AH2118" s="12"/>
      <c r="AI2118" s="12"/>
    </row>
    <row r="2119" spans="34:35" x14ac:dyDescent="0.2">
      <c r="AH2119" s="12"/>
      <c r="AI2119" s="12"/>
    </row>
    <row r="2120" spans="34:35" x14ac:dyDescent="0.2">
      <c r="AH2120" s="12"/>
      <c r="AI2120" s="12"/>
    </row>
    <row r="2121" spans="34:35" x14ac:dyDescent="0.2">
      <c r="AH2121" s="12"/>
      <c r="AI2121" s="12"/>
    </row>
    <row r="2122" spans="34:35" x14ac:dyDescent="0.2">
      <c r="AH2122" s="12"/>
      <c r="AI2122" s="12"/>
    </row>
    <row r="2123" spans="34:35" x14ac:dyDescent="0.2">
      <c r="AH2123" s="12"/>
      <c r="AI2123" s="12"/>
    </row>
    <row r="2124" spans="34:35" x14ac:dyDescent="0.2">
      <c r="AH2124" s="12"/>
      <c r="AI2124" s="12"/>
    </row>
    <row r="2125" spans="34:35" x14ac:dyDescent="0.2">
      <c r="AH2125" s="12"/>
      <c r="AI2125" s="12"/>
    </row>
    <row r="2126" spans="34:35" x14ac:dyDescent="0.2">
      <c r="AH2126" s="12"/>
      <c r="AI2126" s="12"/>
    </row>
    <row r="2127" spans="34:35" x14ac:dyDescent="0.2">
      <c r="AH2127" s="12"/>
      <c r="AI2127" s="12"/>
    </row>
    <row r="2128" spans="34:35" x14ac:dyDescent="0.2">
      <c r="AH2128" s="12"/>
      <c r="AI2128" s="12"/>
    </row>
    <row r="2129" spans="34:35" x14ac:dyDescent="0.2">
      <c r="AH2129" s="12"/>
      <c r="AI2129" s="12"/>
    </row>
    <row r="2130" spans="34:35" x14ac:dyDescent="0.2">
      <c r="AH2130" s="12"/>
      <c r="AI2130" s="12"/>
    </row>
    <row r="2131" spans="34:35" x14ac:dyDescent="0.2">
      <c r="AH2131" s="12"/>
      <c r="AI2131" s="12"/>
    </row>
    <row r="2132" spans="34:35" x14ac:dyDescent="0.2">
      <c r="AH2132" s="12"/>
      <c r="AI2132" s="12"/>
    </row>
    <row r="2133" spans="34:35" x14ac:dyDescent="0.2">
      <c r="AH2133" s="12"/>
      <c r="AI2133" s="12"/>
    </row>
    <row r="2134" spans="34:35" x14ac:dyDescent="0.2">
      <c r="AH2134" s="12"/>
      <c r="AI2134" s="12"/>
    </row>
    <row r="2135" spans="34:35" x14ac:dyDescent="0.2">
      <c r="AH2135" s="12"/>
      <c r="AI2135" s="12"/>
    </row>
    <row r="2136" spans="34:35" x14ac:dyDescent="0.2">
      <c r="AH2136" s="12"/>
      <c r="AI2136" s="12"/>
    </row>
    <row r="2137" spans="34:35" x14ac:dyDescent="0.2">
      <c r="AH2137" s="12"/>
      <c r="AI2137" s="12"/>
    </row>
    <row r="2138" spans="34:35" x14ac:dyDescent="0.2">
      <c r="AH2138" s="12"/>
      <c r="AI2138" s="12"/>
    </row>
    <row r="2139" spans="34:35" x14ac:dyDescent="0.2">
      <c r="AH2139" s="12"/>
      <c r="AI2139" s="12"/>
    </row>
    <row r="2140" spans="34:35" x14ac:dyDescent="0.2">
      <c r="AH2140" s="12"/>
      <c r="AI2140" s="12"/>
    </row>
    <row r="2141" spans="34:35" x14ac:dyDescent="0.2">
      <c r="AH2141" s="12"/>
      <c r="AI2141" s="12"/>
    </row>
    <row r="2142" spans="34:35" x14ac:dyDescent="0.2">
      <c r="AH2142" s="12"/>
      <c r="AI2142" s="12"/>
    </row>
    <row r="2143" spans="34:35" x14ac:dyDescent="0.2">
      <c r="AH2143" s="12"/>
      <c r="AI2143" s="12"/>
    </row>
    <row r="2144" spans="34:35" x14ac:dyDescent="0.2">
      <c r="AH2144" s="12"/>
      <c r="AI2144" s="12"/>
    </row>
    <row r="2145" spans="34:35" x14ac:dyDescent="0.2">
      <c r="AH2145" s="12"/>
      <c r="AI2145" s="12"/>
    </row>
    <row r="2146" spans="34:35" x14ac:dyDescent="0.2">
      <c r="AH2146" s="12"/>
      <c r="AI2146" s="12"/>
    </row>
    <row r="2147" spans="34:35" x14ac:dyDescent="0.2">
      <c r="AH2147" s="12"/>
      <c r="AI2147" s="12"/>
    </row>
    <row r="2148" spans="34:35" x14ac:dyDescent="0.2">
      <c r="AH2148" s="12"/>
      <c r="AI2148" s="12"/>
    </row>
    <row r="2149" spans="34:35" x14ac:dyDescent="0.2">
      <c r="AH2149" s="12"/>
      <c r="AI2149" s="12"/>
    </row>
    <row r="2150" spans="34:35" x14ac:dyDescent="0.2">
      <c r="AH2150" s="12"/>
      <c r="AI2150" s="12"/>
    </row>
    <row r="2151" spans="34:35" x14ac:dyDescent="0.2">
      <c r="AH2151" s="12"/>
      <c r="AI2151" s="12"/>
    </row>
    <row r="2152" spans="34:35" x14ac:dyDescent="0.2">
      <c r="AH2152" s="12"/>
      <c r="AI2152" s="12"/>
    </row>
    <row r="2153" spans="34:35" x14ac:dyDescent="0.2">
      <c r="AH2153" s="12"/>
      <c r="AI2153" s="12"/>
    </row>
    <row r="2154" spans="34:35" x14ac:dyDescent="0.2">
      <c r="AH2154" s="12"/>
      <c r="AI2154" s="12"/>
    </row>
    <row r="2155" spans="34:35" x14ac:dyDescent="0.2">
      <c r="AH2155" s="12"/>
      <c r="AI2155" s="12"/>
    </row>
    <row r="2156" spans="34:35" x14ac:dyDescent="0.2">
      <c r="AH2156" s="12"/>
      <c r="AI2156" s="12"/>
    </row>
    <row r="2157" spans="34:35" x14ac:dyDescent="0.2">
      <c r="AH2157" s="12"/>
      <c r="AI2157" s="12"/>
    </row>
    <row r="2158" spans="34:35" x14ac:dyDescent="0.2">
      <c r="AH2158" s="12"/>
      <c r="AI2158" s="12"/>
    </row>
    <row r="2159" spans="34:35" x14ac:dyDescent="0.2">
      <c r="AH2159" s="12"/>
      <c r="AI2159" s="12"/>
    </row>
    <row r="2160" spans="34:35" x14ac:dyDescent="0.2">
      <c r="AH2160" s="12"/>
      <c r="AI2160" s="12"/>
    </row>
    <row r="2161" spans="34:35" x14ac:dyDescent="0.2">
      <c r="AH2161" s="12"/>
      <c r="AI2161" s="12"/>
    </row>
    <row r="2162" spans="34:35" x14ac:dyDescent="0.2">
      <c r="AH2162" s="12"/>
      <c r="AI2162" s="12"/>
    </row>
    <row r="2163" spans="34:35" x14ac:dyDescent="0.2">
      <c r="AH2163" s="12"/>
      <c r="AI2163" s="12"/>
    </row>
    <row r="2164" spans="34:35" x14ac:dyDescent="0.2">
      <c r="AH2164" s="12"/>
      <c r="AI2164" s="12"/>
    </row>
    <row r="2165" spans="34:35" x14ac:dyDescent="0.2">
      <c r="AH2165" s="12"/>
      <c r="AI2165" s="12"/>
    </row>
    <row r="2166" spans="34:35" x14ac:dyDescent="0.2">
      <c r="AH2166" s="12"/>
      <c r="AI2166" s="12"/>
    </row>
    <row r="2167" spans="34:35" x14ac:dyDescent="0.2">
      <c r="AH2167" s="12"/>
      <c r="AI2167" s="12"/>
    </row>
    <row r="2168" spans="34:35" x14ac:dyDescent="0.2">
      <c r="AH2168" s="12"/>
      <c r="AI2168" s="12"/>
    </row>
    <row r="2169" spans="34:35" x14ac:dyDescent="0.2">
      <c r="AH2169" s="12"/>
      <c r="AI2169" s="12"/>
    </row>
    <row r="2170" spans="34:35" x14ac:dyDescent="0.2">
      <c r="AH2170" s="12"/>
      <c r="AI2170" s="12"/>
    </row>
    <row r="2171" spans="34:35" x14ac:dyDescent="0.2">
      <c r="AH2171" s="12"/>
      <c r="AI2171" s="12"/>
    </row>
    <row r="2172" spans="34:35" x14ac:dyDescent="0.2">
      <c r="AH2172" s="12"/>
      <c r="AI2172" s="12"/>
    </row>
    <row r="2173" spans="34:35" x14ac:dyDescent="0.2">
      <c r="AH2173" s="12"/>
      <c r="AI2173" s="12"/>
    </row>
    <row r="2174" spans="34:35" x14ac:dyDescent="0.2">
      <c r="AH2174" s="12"/>
      <c r="AI2174" s="12"/>
    </row>
    <row r="2175" spans="34:35" x14ac:dyDescent="0.2">
      <c r="AH2175" s="12"/>
      <c r="AI2175" s="12"/>
    </row>
    <row r="2176" spans="34:35" x14ac:dyDescent="0.2">
      <c r="AH2176" s="12"/>
      <c r="AI2176" s="12"/>
    </row>
    <row r="2177" spans="34:35" x14ac:dyDescent="0.2">
      <c r="AH2177" s="12"/>
      <c r="AI2177" s="12"/>
    </row>
    <row r="2178" spans="34:35" x14ac:dyDescent="0.2">
      <c r="AH2178" s="12"/>
      <c r="AI2178" s="12"/>
    </row>
    <row r="2179" spans="34:35" x14ac:dyDescent="0.2">
      <c r="AH2179" s="12"/>
      <c r="AI2179" s="12"/>
    </row>
    <row r="2180" spans="34:35" x14ac:dyDescent="0.2">
      <c r="AH2180" s="12"/>
      <c r="AI2180" s="12"/>
    </row>
    <row r="2181" spans="34:35" x14ac:dyDescent="0.2">
      <c r="AH2181" s="12"/>
      <c r="AI2181" s="12"/>
    </row>
    <row r="2182" spans="34:35" x14ac:dyDescent="0.2">
      <c r="AH2182" s="12"/>
      <c r="AI2182" s="12"/>
    </row>
    <row r="2183" spans="34:35" x14ac:dyDescent="0.2">
      <c r="AH2183" s="12"/>
      <c r="AI2183" s="12"/>
    </row>
    <row r="2184" spans="34:35" x14ac:dyDescent="0.2">
      <c r="AH2184" s="12"/>
      <c r="AI2184" s="12"/>
    </row>
    <row r="2185" spans="34:35" x14ac:dyDescent="0.2">
      <c r="AH2185" s="12"/>
      <c r="AI2185" s="12"/>
    </row>
    <row r="2186" spans="34:35" x14ac:dyDescent="0.2">
      <c r="AH2186" s="12"/>
      <c r="AI2186" s="12"/>
    </row>
    <row r="2187" spans="34:35" x14ac:dyDescent="0.2">
      <c r="AH2187" s="12"/>
      <c r="AI2187" s="12"/>
    </row>
    <row r="2188" spans="34:35" x14ac:dyDescent="0.2">
      <c r="AH2188" s="12"/>
      <c r="AI2188" s="12"/>
    </row>
    <row r="2189" spans="34:35" x14ac:dyDescent="0.2">
      <c r="AH2189" s="12"/>
      <c r="AI2189" s="12"/>
    </row>
    <row r="2190" spans="34:35" x14ac:dyDescent="0.2">
      <c r="AH2190" s="12"/>
      <c r="AI2190" s="12"/>
    </row>
    <row r="2191" spans="34:35" x14ac:dyDescent="0.2">
      <c r="AH2191" s="12"/>
      <c r="AI2191" s="12"/>
    </row>
    <row r="2192" spans="34:35" x14ac:dyDescent="0.2">
      <c r="AH2192" s="12"/>
      <c r="AI2192" s="12"/>
    </row>
    <row r="2193" spans="34:35" x14ac:dyDescent="0.2">
      <c r="AH2193" s="12"/>
      <c r="AI2193" s="12"/>
    </row>
    <row r="2194" spans="34:35" x14ac:dyDescent="0.2">
      <c r="AH2194" s="12"/>
      <c r="AI2194" s="12"/>
    </row>
    <row r="2195" spans="34:35" x14ac:dyDescent="0.2">
      <c r="AH2195" s="12"/>
      <c r="AI2195" s="12"/>
    </row>
    <row r="2196" spans="34:35" x14ac:dyDescent="0.2">
      <c r="AH2196" s="12"/>
      <c r="AI2196" s="12"/>
    </row>
    <row r="2197" spans="34:35" x14ac:dyDescent="0.2">
      <c r="AH2197" s="12"/>
      <c r="AI2197" s="12"/>
    </row>
    <row r="2198" spans="34:35" x14ac:dyDescent="0.2">
      <c r="AH2198" s="12"/>
      <c r="AI2198" s="12"/>
    </row>
    <row r="2199" spans="34:35" x14ac:dyDescent="0.2">
      <c r="AH2199" s="12"/>
      <c r="AI2199" s="12"/>
    </row>
    <row r="2200" spans="34:35" x14ac:dyDescent="0.2">
      <c r="AH2200" s="12"/>
      <c r="AI2200" s="12"/>
    </row>
    <row r="2201" spans="34:35" x14ac:dyDescent="0.2">
      <c r="AH2201" s="12"/>
      <c r="AI2201" s="12"/>
    </row>
    <row r="2202" spans="34:35" x14ac:dyDescent="0.2">
      <c r="AH2202" s="12"/>
      <c r="AI2202" s="12"/>
    </row>
    <row r="2203" spans="34:35" x14ac:dyDescent="0.2">
      <c r="AH2203" s="12"/>
      <c r="AI2203" s="12"/>
    </row>
    <row r="2204" spans="34:35" x14ac:dyDescent="0.2">
      <c r="AH2204" s="12"/>
      <c r="AI2204" s="12"/>
    </row>
    <row r="2205" spans="34:35" x14ac:dyDescent="0.2">
      <c r="AH2205" s="12"/>
      <c r="AI2205" s="12"/>
    </row>
    <row r="2206" spans="34:35" x14ac:dyDescent="0.2">
      <c r="AH2206" s="12"/>
      <c r="AI2206" s="12"/>
    </row>
    <row r="2207" spans="34:35" x14ac:dyDescent="0.2">
      <c r="AH2207" s="12"/>
      <c r="AI2207" s="12"/>
    </row>
    <row r="2208" spans="34:35" x14ac:dyDescent="0.2">
      <c r="AH2208" s="12"/>
      <c r="AI2208" s="12"/>
    </row>
    <row r="2209" spans="34:35" x14ac:dyDescent="0.2">
      <c r="AH2209" s="12"/>
      <c r="AI2209" s="12"/>
    </row>
    <row r="2210" spans="34:35" x14ac:dyDescent="0.2">
      <c r="AH2210" s="12"/>
      <c r="AI2210" s="12"/>
    </row>
    <row r="2211" spans="34:35" x14ac:dyDescent="0.2">
      <c r="AH2211" s="12"/>
      <c r="AI2211" s="12"/>
    </row>
    <row r="2212" spans="34:35" x14ac:dyDescent="0.2">
      <c r="AH2212" s="12"/>
      <c r="AI2212" s="12"/>
    </row>
    <row r="2213" spans="34:35" x14ac:dyDescent="0.2">
      <c r="AH2213" s="12"/>
      <c r="AI2213" s="12"/>
    </row>
    <row r="2214" spans="34:35" x14ac:dyDescent="0.2">
      <c r="AH2214" s="12"/>
      <c r="AI2214" s="12"/>
    </row>
    <row r="2215" spans="34:35" x14ac:dyDescent="0.2">
      <c r="AH2215" s="12"/>
      <c r="AI2215" s="12"/>
    </row>
    <row r="2216" spans="34:35" x14ac:dyDescent="0.2">
      <c r="AH2216" s="12"/>
      <c r="AI2216" s="12"/>
    </row>
    <row r="2217" spans="34:35" x14ac:dyDescent="0.2">
      <c r="AH2217" s="12"/>
      <c r="AI2217" s="12"/>
    </row>
    <row r="2218" spans="34:35" x14ac:dyDescent="0.2">
      <c r="AH2218" s="12"/>
      <c r="AI2218" s="12"/>
    </row>
    <row r="2219" spans="34:35" x14ac:dyDescent="0.2">
      <c r="AH2219" s="12"/>
      <c r="AI2219" s="12"/>
    </row>
    <row r="2220" spans="34:35" x14ac:dyDescent="0.2">
      <c r="AH2220" s="12"/>
      <c r="AI2220" s="12"/>
    </row>
    <row r="2221" spans="34:35" x14ac:dyDescent="0.2">
      <c r="AH2221" s="12"/>
      <c r="AI2221" s="12"/>
    </row>
    <row r="2222" spans="34:35" x14ac:dyDescent="0.2">
      <c r="AH2222" s="12"/>
      <c r="AI2222" s="12"/>
    </row>
    <row r="2223" spans="34:35" x14ac:dyDescent="0.2">
      <c r="AH2223" s="12"/>
      <c r="AI2223" s="12"/>
    </row>
    <row r="2224" spans="34:35" x14ac:dyDescent="0.2">
      <c r="AH2224" s="12"/>
      <c r="AI2224" s="12"/>
    </row>
    <row r="2225" spans="34:35" x14ac:dyDescent="0.2">
      <c r="AH2225" s="12"/>
      <c r="AI2225" s="12"/>
    </row>
    <row r="2226" spans="34:35" x14ac:dyDescent="0.2">
      <c r="AH2226" s="12"/>
      <c r="AI2226" s="12"/>
    </row>
    <row r="2227" spans="34:35" x14ac:dyDescent="0.2">
      <c r="AH2227" s="12"/>
      <c r="AI2227" s="12"/>
    </row>
    <row r="2228" spans="34:35" x14ac:dyDescent="0.2">
      <c r="AH2228" s="12"/>
      <c r="AI2228" s="12"/>
    </row>
    <row r="2229" spans="34:35" x14ac:dyDescent="0.2">
      <c r="AH2229" s="12"/>
      <c r="AI2229" s="12"/>
    </row>
    <row r="2230" spans="34:35" x14ac:dyDescent="0.2">
      <c r="AH2230" s="12"/>
      <c r="AI2230" s="12"/>
    </row>
    <row r="2231" spans="34:35" x14ac:dyDescent="0.2">
      <c r="AH2231" s="12"/>
      <c r="AI2231" s="12"/>
    </row>
    <row r="2232" spans="34:35" x14ac:dyDescent="0.2">
      <c r="AH2232" s="12"/>
      <c r="AI2232" s="12"/>
    </row>
    <row r="2233" spans="34:35" x14ac:dyDescent="0.2">
      <c r="AH2233" s="12"/>
      <c r="AI2233" s="12"/>
    </row>
    <row r="2234" spans="34:35" x14ac:dyDescent="0.2">
      <c r="AH2234" s="12"/>
      <c r="AI2234" s="12"/>
    </row>
    <row r="2235" spans="34:35" x14ac:dyDescent="0.2">
      <c r="AH2235" s="12"/>
      <c r="AI2235" s="12"/>
    </row>
    <row r="2236" spans="34:35" x14ac:dyDescent="0.2">
      <c r="AH2236" s="12"/>
      <c r="AI2236" s="12"/>
    </row>
    <row r="2237" spans="34:35" x14ac:dyDescent="0.2">
      <c r="AH2237" s="12"/>
      <c r="AI2237" s="12"/>
    </row>
    <row r="2238" spans="34:35" x14ac:dyDescent="0.2">
      <c r="AH2238" s="12"/>
      <c r="AI2238" s="12"/>
    </row>
    <row r="2239" spans="34:35" x14ac:dyDescent="0.2">
      <c r="AH2239" s="12"/>
      <c r="AI2239" s="12"/>
    </row>
    <row r="2240" spans="34:35" x14ac:dyDescent="0.2">
      <c r="AH2240" s="12"/>
      <c r="AI2240" s="12"/>
    </row>
    <row r="2241" spans="34:35" x14ac:dyDescent="0.2">
      <c r="AH2241" s="12"/>
      <c r="AI2241" s="12"/>
    </row>
    <row r="2242" spans="34:35" x14ac:dyDescent="0.2">
      <c r="AH2242" s="12"/>
      <c r="AI2242" s="12"/>
    </row>
    <row r="2243" spans="34:35" x14ac:dyDescent="0.2">
      <c r="AH2243" s="12"/>
      <c r="AI2243" s="12"/>
    </row>
    <row r="2244" spans="34:35" x14ac:dyDescent="0.2">
      <c r="AH2244" s="12"/>
      <c r="AI2244" s="12"/>
    </row>
    <row r="2245" spans="34:35" x14ac:dyDescent="0.2">
      <c r="AH2245" s="12"/>
      <c r="AI2245" s="12"/>
    </row>
    <row r="2246" spans="34:35" x14ac:dyDescent="0.2">
      <c r="AH2246" s="12"/>
      <c r="AI2246" s="12"/>
    </row>
    <row r="2247" spans="34:35" x14ac:dyDescent="0.2">
      <c r="AH2247" s="12"/>
      <c r="AI2247" s="12"/>
    </row>
    <row r="2248" spans="34:35" x14ac:dyDescent="0.2">
      <c r="AH2248" s="12"/>
      <c r="AI2248" s="12"/>
    </row>
    <row r="2249" spans="34:35" x14ac:dyDescent="0.2">
      <c r="AH2249" s="12"/>
      <c r="AI2249" s="12"/>
    </row>
    <row r="2250" spans="34:35" x14ac:dyDescent="0.2">
      <c r="AH2250" s="12"/>
      <c r="AI2250" s="12"/>
    </row>
    <row r="2251" spans="34:35" x14ac:dyDescent="0.2">
      <c r="AH2251" s="12"/>
      <c r="AI2251" s="12"/>
    </row>
    <row r="2252" spans="34:35" x14ac:dyDescent="0.2">
      <c r="AH2252" s="12"/>
      <c r="AI2252" s="12"/>
    </row>
    <row r="2253" spans="34:35" x14ac:dyDescent="0.2">
      <c r="AH2253" s="12"/>
      <c r="AI2253" s="12"/>
    </row>
    <row r="2254" spans="34:35" x14ac:dyDescent="0.2">
      <c r="AH2254" s="12"/>
      <c r="AI2254" s="12"/>
    </row>
    <row r="2255" spans="34:35" x14ac:dyDescent="0.2">
      <c r="AH2255" s="12"/>
      <c r="AI2255" s="12"/>
    </row>
    <row r="2256" spans="34:35" x14ac:dyDescent="0.2">
      <c r="AH2256" s="12"/>
      <c r="AI2256" s="12"/>
    </row>
    <row r="2257" spans="34:35" x14ac:dyDescent="0.2">
      <c r="AH2257" s="12"/>
      <c r="AI2257" s="12"/>
    </row>
    <row r="2258" spans="34:35" x14ac:dyDescent="0.2">
      <c r="AH2258" s="12"/>
      <c r="AI2258" s="12"/>
    </row>
    <row r="2259" spans="34:35" x14ac:dyDescent="0.2">
      <c r="AH2259" s="12"/>
      <c r="AI2259" s="12"/>
    </row>
    <row r="2260" spans="34:35" x14ac:dyDescent="0.2">
      <c r="AH2260" s="12"/>
      <c r="AI2260" s="12"/>
    </row>
    <row r="2261" spans="34:35" x14ac:dyDescent="0.2">
      <c r="AH2261" s="12"/>
      <c r="AI2261" s="12"/>
    </row>
    <row r="2262" spans="34:35" x14ac:dyDescent="0.2">
      <c r="AH2262" s="12"/>
      <c r="AI2262" s="12"/>
    </row>
    <row r="2263" spans="34:35" x14ac:dyDescent="0.2">
      <c r="AH2263" s="12"/>
      <c r="AI2263" s="12"/>
    </row>
    <row r="2264" spans="34:35" x14ac:dyDescent="0.2">
      <c r="AH2264" s="12"/>
      <c r="AI2264" s="12"/>
    </row>
    <row r="2265" spans="34:35" x14ac:dyDescent="0.2">
      <c r="AH2265" s="12"/>
      <c r="AI2265" s="12"/>
    </row>
    <row r="2266" spans="34:35" x14ac:dyDescent="0.2">
      <c r="AH2266" s="12"/>
      <c r="AI2266" s="12"/>
    </row>
    <row r="2267" spans="34:35" x14ac:dyDescent="0.2">
      <c r="AH2267" s="12"/>
      <c r="AI2267" s="12"/>
    </row>
    <row r="2268" spans="34:35" x14ac:dyDescent="0.2">
      <c r="AH2268" s="12"/>
      <c r="AI2268" s="12"/>
    </row>
    <row r="2269" spans="34:35" x14ac:dyDescent="0.2">
      <c r="AH2269" s="12"/>
      <c r="AI2269" s="12"/>
    </row>
    <row r="2270" spans="34:35" x14ac:dyDescent="0.2">
      <c r="AH2270" s="12"/>
      <c r="AI2270" s="12"/>
    </row>
    <row r="2271" spans="34:35" x14ac:dyDescent="0.2">
      <c r="AH2271" s="12"/>
      <c r="AI2271" s="12"/>
    </row>
    <row r="2272" spans="34:35" x14ac:dyDescent="0.2">
      <c r="AH2272" s="12"/>
      <c r="AI2272" s="12"/>
    </row>
    <row r="2273" spans="34:35" x14ac:dyDescent="0.2">
      <c r="AH2273" s="12"/>
      <c r="AI2273" s="12"/>
    </row>
    <row r="2274" spans="34:35" x14ac:dyDescent="0.2">
      <c r="AH2274" s="12"/>
      <c r="AI2274" s="12"/>
    </row>
    <row r="2275" spans="34:35" x14ac:dyDescent="0.2">
      <c r="AH2275" s="12"/>
      <c r="AI2275" s="12"/>
    </row>
    <row r="2276" spans="34:35" x14ac:dyDescent="0.2">
      <c r="AH2276" s="12"/>
      <c r="AI2276" s="12"/>
    </row>
    <row r="2277" spans="34:35" x14ac:dyDescent="0.2">
      <c r="AH2277" s="12"/>
      <c r="AI2277" s="12"/>
    </row>
    <row r="2278" spans="34:35" x14ac:dyDescent="0.2">
      <c r="AH2278" s="12"/>
      <c r="AI2278" s="12"/>
    </row>
    <row r="2279" spans="34:35" x14ac:dyDescent="0.2">
      <c r="AH2279" s="12"/>
      <c r="AI2279" s="12"/>
    </row>
    <row r="2280" spans="34:35" x14ac:dyDescent="0.2">
      <c r="AH2280" s="12"/>
      <c r="AI2280" s="12"/>
    </row>
    <row r="2281" spans="34:35" x14ac:dyDescent="0.2">
      <c r="AH2281" s="12"/>
      <c r="AI2281" s="12"/>
    </row>
    <row r="2282" spans="34:35" x14ac:dyDescent="0.2">
      <c r="AH2282" s="12"/>
      <c r="AI2282" s="12"/>
    </row>
    <row r="2283" spans="34:35" x14ac:dyDescent="0.2">
      <c r="AH2283" s="12"/>
      <c r="AI2283" s="12"/>
    </row>
    <row r="2284" spans="34:35" x14ac:dyDescent="0.2">
      <c r="AH2284" s="12"/>
      <c r="AI2284" s="12"/>
    </row>
    <row r="2285" spans="34:35" x14ac:dyDescent="0.2">
      <c r="AH2285" s="12"/>
      <c r="AI2285" s="12"/>
    </row>
    <row r="2286" spans="34:35" x14ac:dyDescent="0.2">
      <c r="AH2286" s="12"/>
      <c r="AI2286" s="12"/>
    </row>
    <row r="2287" spans="34:35" x14ac:dyDescent="0.2">
      <c r="AH2287" s="12"/>
      <c r="AI2287" s="12"/>
    </row>
    <row r="2288" spans="34:35" x14ac:dyDescent="0.2">
      <c r="AH2288" s="12"/>
      <c r="AI2288" s="12"/>
    </row>
    <row r="2289" spans="34:35" x14ac:dyDescent="0.2">
      <c r="AH2289" s="12"/>
      <c r="AI2289" s="12"/>
    </row>
    <row r="2290" spans="34:35" x14ac:dyDescent="0.2">
      <c r="AH2290" s="12"/>
      <c r="AI2290" s="12"/>
    </row>
    <row r="2291" spans="34:35" x14ac:dyDescent="0.2">
      <c r="AH2291" s="12"/>
      <c r="AI2291" s="12"/>
    </row>
    <row r="2292" spans="34:35" x14ac:dyDescent="0.2">
      <c r="AH2292" s="12"/>
      <c r="AI2292" s="12"/>
    </row>
    <row r="2293" spans="34:35" x14ac:dyDescent="0.2">
      <c r="AH2293" s="12"/>
      <c r="AI2293" s="12"/>
    </row>
    <row r="2294" spans="34:35" x14ac:dyDescent="0.2">
      <c r="AH2294" s="12"/>
      <c r="AI2294" s="12"/>
    </row>
    <row r="2295" spans="34:35" x14ac:dyDescent="0.2">
      <c r="AH2295" s="12"/>
      <c r="AI2295" s="12"/>
    </row>
    <row r="2296" spans="34:35" x14ac:dyDescent="0.2">
      <c r="AH2296" s="12"/>
      <c r="AI2296" s="12"/>
    </row>
    <row r="2297" spans="34:35" x14ac:dyDescent="0.2">
      <c r="AH2297" s="12"/>
      <c r="AI2297" s="12"/>
    </row>
    <row r="2298" spans="34:35" x14ac:dyDescent="0.2">
      <c r="AH2298" s="12"/>
      <c r="AI2298" s="12"/>
    </row>
    <row r="2299" spans="34:35" x14ac:dyDescent="0.2">
      <c r="AH2299" s="12"/>
      <c r="AI2299" s="12"/>
    </row>
    <row r="2300" spans="34:35" x14ac:dyDescent="0.2">
      <c r="AH2300" s="12"/>
      <c r="AI2300" s="12"/>
    </row>
    <row r="2301" spans="34:35" x14ac:dyDescent="0.2">
      <c r="AH2301" s="12"/>
      <c r="AI2301" s="12"/>
    </row>
    <row r="2302" spans="34:35" x14ac:dyDescent="0.2">
      <c r="AH2302" s="12"/>
      <c r="AI2302" s="12"/>
    </row>
    <row r="2303" spans="34:35" x14ac:dyDescent="0.2">
      <c r="AH2303" s="12"/>
      <c r="AI2303" s="12"/>
    </row>
    <row r="2304" spans="34:35" x14ac:dyDescent="0.2">
      <c r="AH2304" s="12"/>
      <c r="AI2304" s="12"/>
    </row>
    <row r="2305" spans="34:35" x14ac:dyDescent="0.2">
      <c r="AH2305" s="12"/>
      <c r="AI2305" s="12"/>
    </row>
    <row r="2306" spans="34:35" x14ac:dyDescent="0.2">
      <c r="AH2306" s="12"/>
      <c r="AI2306" s="12"/>
    </row>
    <row r="2307" spans="34:35" x14ac:dyDescent="0.2">
      <c r="AH2307" s="12"/>
      <c r="AI2307" s="12"/>
    </row>
    <row r="2308" spans="34:35" x14ac:dyDescent="0.2">
      <c r="AH2308" s="12"/>
      <c r="AI2308" s="12"/>
    </row>
    <row r="2309" spans="34:35" x14ac:dyDescent="0.2">
      <c r="AH2309" s="12"/>
      <c r="AI2309" s="12"/>
    </row>
    <row r="2310" spans="34:35" x14ac:dyDescent="0.2">
      <c r="AH2310" s="12"/>
      <c r="AI2310" s="12"/>
    </row>
    <row r="2311" spans="34:35" x14ac:dyDescent="0.2">
      <c r="AH2311" s="12"/>
      <c r="AI2311" s="12"/>
    </row>
    <row r="2312" spans="34:35" x14ac:dyDescent="0.2">
      <c r="AH2312" s="12"/>
      <c r="AI2312" s="12"/>
    </row>
    <row r="2313" spans="34:35" x14ac:dyDescent="0.2">
      <c r="AH2313" s="12"/>
      <c r="AI2313" s="12"/>
    </row>
    <row r="2314" spans="34:35" x14ac:dyDescent="0.2">
      <c r="AH2314" s="12"/>
      <c r="AI2314" s="12"/>
    </row>
    <row r="2315" spans="34:35" x14ac:dyDescent="0.2">
      <c r="AH2315" s="12"/>
      <c r="AI2315" s="12"/>
    </row>
    <row r="2316" spans="34:35" x14ac:dyDescent="0.2">
      <c r="AH2316" s="12"/>
      <c r="AI2316" s="12"/>
    </row>
    <row r="2317" spans="34:35" x14ac:dyDescent="0.2">
      <c r="AH2317" s="12"/>
      <c r="AI2317" s="12"/>
    </row>
    <row r="2318" spans="34:35" x14ac:dyDescent="0.2">
      <c r="AH2318" s="12"/>
      <c r="AI2318" s="12"/>
    </row>
    <row r="2319" spans="34:35" x14ac:dyDescent="0.2">
      <c r="AH2319" s="12"/>
      <c r="AI2319" s="12"/>
    </row>
    <row r="2320" spans="34:35" x14ac:dyDescent="0.2">
      <c r="AH2320" s="12"/>
      <c r="AI2320" s="12"/>
    </row>
    <row r="2321" spans="34:35" x14ac:dyDescent="0.2">
      <c r="AH2321" s="12"/>
      <c r="AI2321" s="12"/>
    </row>
    <row r="2322" spans="34:35" x14ac:dyDescent="0.2">
      <c r="AH2322" s="12"/>
      <c r="AI2322" s="12"/>
    </row>
    <row r="2323" spans="34:35" x14ac:dyDescent="0.2">
      <c r="AH2323" s="12"/>
      <c r="AI2323" s="12"/>
    </row>
    <row r="2324" spans="34:35" x14ac:dyDescent="0.2">
      <c r="AH2324" s="12"/>
      <c r="AI2324" s="12"/>
    </row>
    <row r="2325" spans="34:35" x14ac:dyDescent="0.2">
      <c r="AH2325" s="12"/>
      <c r="AI2325" s="12"/>
    </row>
    <row r="2326" spans="34:35" x14ac:dyDescent="0.2">
      <c r="AH2326" s="12"/>
      <c r="AI2326" s="12"/>
    </row>
    <row r="2327" spans="34:35" x14ac:dyDescent="0.2">
      <c r="AH2327" s="12"/>
      <c r="AI2327" s="12"/>
    </row>
    <row r="2328" spans="34:35" x14ac:dyDescent="0.2">
      <c r="AH2328" s="12"/>
      <c r="AI2328" s="12"/>
    </row>
    <row r="2329" spans="34:35" x14ac:dyDescent="0.2">
      <c r="AH2329" s="12"/>
      <c r="AI2329" s="12"/>
    </row>
    <row r="2330" spans="34:35" x14ac:dyDescent="0.2">
      <c r="AH2330" s="12"/>
      <c r="AI2330" s="12"/>
    </row>
    <row r="2331" spans="34:35" x14ac:dyDescent="0.2">
      <c r="AH2331" s="12"/>
      <c r="AI2331" s="12"/>
    </row>
    <row r="2332" spans="34:35" x14ac:dyDescent="0.2">
      <c r="AH2332" s="12"/>
      <c r="AI2332" s="12"/>
    </row>
    <row r="2333" spans="34:35" x14ac:dyDescent="0.2">
      <c r="AH2333" s="12"/>
      <c r="AI2333" s="12"/>
    </row>
    <row r="2334" spans="34:35" x14ac:dyDescent="0.2">
      <c r="AH2334" s="12"/>
      <c r="AI2334" s="12"/>
    </row>
    <row r="2335" spans="34:35" x14ac:dyDescent="0.2">
      <c r="AH2335" s="12"/>
      <c r="AI2335" s="12"/>
    </row>
    <row r="2336" spans="34:35" x14ac:dyDescent="0.2">
      <c r="AH2336" s="12"/>
      <c r="AI2336" s="12"/>
    </row>
    <row r="2337" spans="34:35" x14ac:dyDescent="0.2">
      <c r="AH2337" s="12"/>
      <c r="AI2337" s="12"/>
    </row>
    <row r="2338" spans="34:35" x14ac:dyDescent="0.2">
      <c r="AH2338" s="12"/>
      <c r="AI2338" s="12"/>
    </row>
    <row r="2339" spans="34:35" x14ac:dyDescent="0.2">
      <c r="AH2339" s="12"/>
      <c r="AI2339" s="12"/>
    </row>
    <row r="2340" spans="34:35" x14ac:dyDescent="0.2">
      <c r="AH2340" s="12"/>
      <c r="AI2340" s="12"/>
    </row>
    <row r="2341" spans="34:35" x14ac:dyDescent="0.2">
      <c r="AH2341" s="12"/>
      <c r="AI2341" s="12"/>
    </row>
    <row r="2342" spans="34:35" x14ac:dyDescent="0.2">
      <c r="AH2342" s="12"/>
      <c r="AI2342" s="12"/>
    </row>
    <row r="2343" spans="34:35" x14ac:dyDescent="0.2">
      <c r="AH2343" s="12"/>
      <c r="AI2343" s="12"/>
    </row>
    <row r="2344" spans="34:35" x14ac:dyDescent="0.2">
      <c r="AH2344" s="12"/>
      <c r="AI2344" s="12"/>
    </row>
    <row r="2345" spans="34:35" x14ac:dyDescent="0.2">
      <c r="AH2345" s="12"/>
      <c r="AI2345" s="12"/>
    </row>
    <row r="2346" spans="34:35" x14ac:dyDescent="0.2">
      <c r="AH2346" s="12"/>
      <c r="AI2346" s="12"/>
    </row>
    <row r="2347" spans="34:35" x14ac:dyDescent="0.2">
      <c r="AH2347" s="12"/>
      <c r="AI2347" s="12"/>
    </row>
    <row r="2348" spans="34:35" x14ac:dyDescent="0.2">
      <c r="AH2348" s="12"/>
      <c r="AI2348" s="12"/>
    </row>
    <row r="2349" spans="34:35" x14ac:dyDescent="0.2">
      <c r="AH2349" s="12"/>
      <c r="AI2349" s="12"/>
    </row>
    <row r="2350" spans="34:35" x14ac:dyDescent="0.2">
      <c r="AH2350" s="12"/>
      <c r="AI2350" s="12"/>
    </row>
    <row r="2351" spans="34:35" x14ac:dyDescent="0.2">
      <c r="AH2351" s="12"/>
      <c r="AI2351" s="12"/>
    </row>
    <row r="2352" spans="34:35" x14ac:dyDescent="0.2">
      <c r="AH2352" s="12"/>
      <c r="AI2352" s="12"/>
    </row>
    <row r="2353" spans="34:35" x14ac:dyDescent="0.2">
      <c r="AH2353" s="12"/>
      <c r="AI2353" s="12"/>
    </row>
    <row r="2354" spans="34:35" x14ac:dyDescent="0.2">
      <c r="AH2354" s="12"/>
      <c r="AI2354" s="12"/>
    </row>
    <row r="2355" spans="34:35" x14ac:dyDescent="0.2">
      <c r="AH2355" s="12"/>
      <c r="AI2355" s="12"/>
    </row>
    <row r="2356" spans="34:35" x14ac:dyDescent="0.2">
      <c r="AH2356" s="12"/>
      <c r="AI2356" s="12"/>
    </row>
    <row r="2357" spans="34:35" x14ac:dyDescent="0.2">
      <c r="AH2357" s="12"/>
      <c r="AI2357" s="12"/>
    </row>
    <row r="2358" spans="34:35" x14ac:dyDescent="0.2">
      <c r="AH2358" s="12"/>
      <c r="AI2358" s="12"/>
    </row>
    <row r="2359" spans="34:35" x14ac:dyDescent="0.2">
      <c r="AH2359" s="12"/>
      <c r="AI2359" s="12"/>
    </row>
    <row r="2360" spans="34:35" x14ac:dyDescent="0.2">
      <c r="AH2360" s="12"/>
      <c r="AI2360" s="12"/>
    </row>
    <row r="2361" spans="34:35" x14ac:dyDescent="0.2">
      <c r="AH2361" s="12"/>
      <c r="AI2361" s="12"/>
    </row>
    <row r="2362" spans="34:35" x14ac:dyDescent="0.2">
      <c r="AH2362" s="12"/>
      <c r="AI2362" s="12"/>
    </row>
    <row r="2363" spans="34:35" x14ac:dyDescent="0.2">
      <c r="AH2363" s="12"/>
      <c r="AI2363" s="12"/>
    </row>
    <row r="2364" spans="34:35" x14ac:dyDescent="0.2">
      <c r="AH2364" s="12"/>
      <c r="AI2364" s="12"/>
    </row>
    <row r="2365" spans="34:35" x14ac:dyDescent="0.2">
      <c r="AH2365" s="12"/>
      <c r="AI2365" s="12"/>
    </row>
    <row r="2366" spans="34:35" x14ac:dyDescent="0.2">
      <c r="AH2366" s="12"/>
      <c r="AI2366" s="12"/>
    </row>
    <row r="2367" spans="34:35" x14ac:dyDescent="0.2">
      <c r="AH2367" s="12"/>
      <c r="AI2367" s="12"/>
    </row>
    <row r="2368" spans="34:35" x14ac:dyDescent="0.2">
      <c r="AH2368" s="12"/>
      <c r="AI2368" s="12"/>
    </row>
    <row r="2369" spans="34:35" x14ac:dyDescent="0.2">
      <c r="AH2369" s="12"/>
      <c r="AI2369" s="12"/>
    </row>
    <row r="2370" spans="34:35" x14ac:dyDescent="0.2">
      <c r="AH2370" s="12"/>
      <c r="AI2370" s="12"/>
    </row>
    <row r="2371" spans="34:35" x14ac:dyDescent="0.2">
      <c r="AH2371" s="12"/>
      <c r="AI2371" s="12"/>
    </row>
    <row r="2372" spans="34:35" x14ac:dyDescent="0.2">
      <c r="AH2372" s="12"/>
      <c r="AI2372" s="12"/>
    </row>
    <row r="2373" spans="34:35" x14ac:dyDescent="0.2">
      <c r="AH2373" s="12"/>
      <c r="AI2373" s="12"/>
    </row>
    <row r="2374" spans="34:35" x14ac:dyDescent="0.2">
      <c r="AH2374" s="12"/>
      <c r="AI2374" s="12"/>
    </row>
    <row r="2375" spans="34:35" x14ac:dyDescent="0.2">
      <c r="AH2375" s="12"/>
      <c r="AI2375" s="12"/>
    </row>
    <row r="2376" spans="34:35" x14ac:dyDescent="0.2">
      <c r="AH2376" s="12"/>
      <c r="AI2376" s="12"/>
    </row>
    <row r="2377" spans="34:35" x14ac:dyDescent="0.2">
      <c r="AH2377" s="12"/>
      <c r="AI2377" s="12"/>
    </row>
    <row r="2378" spans="34:35" x14ac:dyDescent="0.2">
      <c r="AH2378" s="12"/>
      <c r="AI2378" s="12"/>
    </row>
    <row r="2379" spans="34:35" x14ac:dyDescent="0.2">
      <c r="AH2379" s="12"/>
      <c r="AI2379" s="12"/>
    </row>
    <row r="2380" spans="34:35" x14ac:dyDescent="0.2">
      <c r="AH2380" s="12"/>
      <c r="AI2380" s="12"/>
    </row>
    <row r="2381" spans="34:35" x14ac:dyDescent="0.2">
      <c r="AH2381" s="12"/>
      <c r="AI2381" s="12"/>
    </row>
    <row r="2382" spans="34:35" x14ac:dyDescent="0.2">
      <c r="AH2382" s="12"/>
      <c r="AI2382" s="12"/>
    </row>
    <row r="2383" spans="34:35" x14ac:dyDescent="0.2">
      <c r="AH2383" s="12"/>
      <c r="AI2383" s="12"/>
    </row>
    <row r="2384" spans="34:35" x14ac:dyDescent="0.2">
      <c r="AH2384" s="12"/>
      <c r="AI2384" s="12"/>
    </row>
    <row r="2385" spans="34:35" x14ac:dyDescent="0.2">
      <c r="AH2385" s="12"/>
      <c r="AI2385" s="12"/>
    </row>
    <row r="2386" spans="34:35" x14ac:dyDescent="0.2">
      <c r="AH2386" s="12"/>
      <c r="AI2386" s="12"/>
    </row>
    <row r="2387" spans="34:35" x14ac:dyDescent="0.2">
      <c r="AH2387" s="12"/>
      <c r="AI2387" s="12"/>
    </row>
    <row r="2388" spans="34:35" x14ac:dyDescent="0.2">
      <c r="AH2388" s="12"/>
      <c r="AI2388" s="12"/>
    </row>
    <row r="2389" spans="34:35" x14ac:dyDescent="0.2">
      <c r="AH2389" s="12"/>
      <c r="AI2389" s="12"/>
    </row>
    <row r="2390" spans="34:35" x14ac:dyDescent="0.2">
      <c r="AH2390" s="12"/>
      <c r="AI2390" s="12"/>
    </row>
    <row r="2391" spans="34:35" x14ac:dyDescent="0.2">
      <c r="AH2391" s="12"/>
      <c r="AI2391" s="12"/>
    </row>
    <row r="2392" spans="34:35" x14ac:dyDescent="0.2">
      <c r="AH2392" s="12"/>
      <c r="AI2392" s="12"/>
    </row>
    <row r="2393" spans="34:35" x14ac:dyDescent="0.2">
      <c r="AH2393" s="12"/>
      <c r="AI2393" s="12"/>
    </row>
    <row r="2394" spans="34:35" x14ac:dyDescent="0.2">
      <c r="AH2394" s="12"/>
      <c r="AI2394" s="12"/>
    </row>
    <row r="2395" spans="34:35" x14ac:dyDescent="0.2">
      <c r="AH2395" s="12"/>
      <c r="AI2395" s="12"/>
    </row>
    <row r="2396" spans="34:35" x14ac:dyDescent="0.2">
      <c r="AH2396" s="12"/>
      <c r="AI2396" s="12"/>
    </row>
    <row r="2397" spans="34:35" x14ac:dyDescent="0.2">
      <c r="AH2397" s="12"/>
      <c r="AI2397" s="12"/>
    </row>
    <row r="2398" spans="34:35" x14ac:dyDescent="0.2">
      <c r="AH2398" s="12"/>
      <c r="AI2398" s="12"/>
    </row>
    <row r="2399" spans="34:35" x14ac:dyDescent="0.2">
      <c r="AH2399" s="12"/>
      <c r="AI2399" s="12"/>
    </row>
    <row r="2400" spans="34:35" x14ac:dyDescent="0.2">
      <c r="AH2400" s="12"/>
      <c r="AI2400" s="12"/>
    </row>
    <row r="2401" spans="34:35" x14ac:dyDescent="0.2">
      <c r="AH2401" s="12"/>
      <c r="AI2401" s="12"/>
    </row>
    <row r="2402" spans="34:35" x14ac:dyDescent="0.2">
      <c r="AH2402" s="12"/>
      <c r="AI2402" s="12"/>
    </row>
    <row r="2403" spans="34:35" x14ac:dyDescent="0.2">
      <c r="AH2403" s="12"/>
      <c r="AI2403" s="12"/>
    </row>
    <row r="2404" spans="34:35" x14ac:dyDescent="0.2">
      <c r="AH2404" s="12"/>
      <c r="AI2404" s="12"/>
    </row>
    <row r="2405" spans="34:35" x14ac:dyDescent="0.2">
      <c r="AH2405" s="12"/>
      <c r="AI2405" s="12"/>
    </row>
    <row r="2406" spans="34:35" x14ac:dyDescent="0.2">
      <c r="AH2406" s="12"/>
      <c r="AI2406" s="12"/>
    </row>
    <row r="2407" spans="34:35" x14ac:dyDescent="0.2">
      <c r="AH2407" s="12"/>
      <c r="AI2407" s="12"/>
    </row>
    <row r="2408" spans="34:35" x14ac:dyDescent="0.2">
      <c r="AH2408" s="12"/>
      <c r="AI2408" s="12"/>
    </row>
    <row r="2409" spans="34:35" x14ac:dyDescent="0.2">
      <c r="AH2409" s="12"/>
      <c r="AI2409" s="12"/>
    </row>
    <row r="2410" spans="34:35" x14ac:dyDescent="0.2">
      <c r="AH2410" s="12"/>
      <c r="AI2410" s="12"/>
    </row>
    <row r="2411" spans="34:35" x14ac:dyDescent="0.2">
      <c r="AH2411" s="12"/>
      <c r="AI2411" s="12"/>
    </row>
    <row r="2412" spans="34:35" x14ac:dyDescent="0.2">
      <c r="AH2412" s="12"/>
      <c r="AI2412" s="12"/>
    </row>
    <row r="2413" spans="34:35" x14ac:dyDescent="0.2">
      <c r="AH2413" s="12"/>
      <c r="AI2413" s="12"/>
    </row>
    <row r="2414" spans="34:35" x14ac:dyDescent="0.2">
      <c r="AH2414" s="12"/>
      <c r="AI2414" s="12"/>
    </row>
    <row r="2415" spans="34:35" x14ac:dyDescent="0.2">
      <c r="AH2415" s="12"/>
      <c r="AI2415" s="12"/>
    </row>
    <row r="2416" spans="34:35" x14ac:dyDescent="0.2">
      <c r="AH2416" s="12"/>
      <c r="AI2416" s="12"/>
    </row>
    <row r="2417" spans="34:35" x14ac:dyDescent="0.2">
      <c r="AH2417" s="12"/>
      <c r="AI2417" s="12"/>
    </row>
    <row r="2418" spans="34:35" x14ac:dyDescent="0.2">
      <c r="AH2418" s="12"/>
      <c r="AI2418" s="12"/>
    </row>
    <row r="2419" spans="34:35" x14ac:dyDescent="0.2">
      <c r="AH2419" s="12"/>
      <c r="AI2419" s="12"/>
    </row>
    <row r="2420" spans="34:35" x14ac:dyDescent="0.2">
      <c r="AH2420" s="12"/>
      <c r="AI2420" s="12"/>
    </row>
    <row r="2421" spans="34:35" x14ac:dyDescent="0.2">
      <c r="AH2421" s="12"/>
      <c r="AI2421" s="12"/>
    </row>
    <row r="2422" spans="34:35" x14ac:dyDescent="0.2">
      <c r="AH2422" s="12"/>
      <c r="AI2422" s="12"/>
    </row>
    <row r="2423" spans="34:35" x14ac:dyDescent="0.2">
      <c r="AH2423" s="12"/>
      <c r="AI2423" s="12"/>
    </row>
    <row r="2424" spans="34:35" x14ac:dyDescent="0.2">
      <c r="AH2424" s="12"/>
      <c r="AI2424" s="12"/>
    </row>
    <row r="2425" spans="34:35" x14ac:dyDescent="0.2">
      <c r="AH2425" s="12"/>
      <c r="AI2425" s="12"/>
    </row>
    <row r="2426" spans="34:35" x14ac:dyDescent="0.2">
      <c r="AH2426" s="12"/>
      <c r="AI2426" s="12"/>
    </row>
    <row r="2427" spans="34:35" x14ac:dyDescent="0.2">
      <c r="AH2427" s="12"/>
      <c r="AI2427" s="12"/>
    </row>
    <row r="2428" spans="34:35" x14ac:dyDescent="0.2">
      <c r="AH2428" s="12"/>
      <c r="AI2428" s="12"/>
    </row>
    <row r="2429" spans="34:35" x14ac:dyDescent="0.2">
      <c r="AH2429" s="12"/>
      <c r="AI2429" s="12"/>
    </row>
    <row r="2430" spans="34:35" x14ac:dyDescent="0.2">
      <c r="AH2430" s="12"/>
      <c r="AI2430" s="12"/>
    </row>
    <row r="2431" spans="34:35" x14ac:dyDescent="0.2">
      <c r="AH2431" s="12"/>
      <c r="AI2431" s="12"/>
    </row>
    <row r="2432" spans="34:35" x14ac:dyDescent="0.2">
      <c r="AH2432" s="12"/>
      <c r="AI2432" s="12"/>
    </row>
    <row r="2433" spans="34:35" x14ac:dyDescent="0.2">
      <c r="AH2433" s="12"/>
      <c r="AI2433" s="12"/>
    </row>
    <row r="2434" spans="34:35" x14ac:dyDescent="0.2">
      <c r="AH2434" s="12"/>
      <c r="AI2434" s="12"/>
    </row>
    <row r="2435" spans="34:35" x14ac:dyDescent="0.2">
      <c r="AH2435" s="12"/>
      <c r="AI2435" s="12"/>
    </row>
    <row r="2436" spans="34:35" x14ac:dyDescent="0.2">
      <c r="AH2436" s="12"/>
      <c r="AI2436" s="12"/>
    </row>
    <row r="2437" spans="34:35" x14ac:dyDescent="0.2">
      <c r="AH2437" s="12"/>
      <c r="AI2437" s="12"/>
    </row>
    <row r="2438" spans="34:35" x14ac:dyDescent="0.2">
      <c r="AH2438" s="12"/>
      <c r="AI2438" s="12"/>
    </row>
    <row r="2439" spans="34:35" x14ac:dyDescent="0.2">
      <c r="AH2439" s="12"/>
      <c r="AI2439" s="12"/>
    </row>
    <row r="2440" spans="34:35" x14ac:dyDescent="0.2">
      <c r="AH2440" s="12"/>
      <c r="AI2440" s="12"/>
    </row>
    <row r="2441" spans="34:35" x14ac:dyDescent="0.2">
      <c r="AH2441" s="12"/>
      <c r="AI2441" s="12"/>
    </row>
    <row r="2442" spans="34:35" x14ac:dyDescent="0.2">
      <c r="AH2442" s="12"/>
      <c r="AI2442" s="12"/>
    </row>
    <row r="2443" spans="34:35" x14ac:dyDescent="0.2">
      <c r="AH2443" s="12"/>
      <c r="AI2443" s="12"/>
    </row>
    <row r="2444" spans="34:35" x14ac:dyDescent="0.2">
      <c r="AH2444" s="12"/>
      <c r="AI2444" s="12"/>
    </row>
    <row r="2445" spans="34:35" x14ac:dyDescent="0.2">
      <c r="AH2445" s="12"/>
      <c r="AI2445" s="12"/>
    </row>
    <row r="2446" spans="34:35" x14ac:dyDescent="0.2">
      <c r="AH2446" s="12"/>
      <c r="AI2446" s="12"/>
    </row>
    <row r="2447" spans="34:35" x14ac:dyDescent="0.2">
      <c r="AH2447" s="12"/>
      <c r="AI2447" s="12"/>
    </row>
    <row r="2448" spans="34:35" x14ac:dyDescent="0.2">
      <c r="AH2448" s="12"/>
      <c r="AI2448" s="12"/>
    </row>
    <row r="2449" spans="34:35" x14ac:dyDescent="0.2">
      <c r="AH2449" s="12"/>
      <c r="AI2449" s="12"/>
    </row>
    <row r="2450" spans="34:35" x14ac:dyDescent="0.2">
      <c r="AH2450" s="12"/>
      <c r="AI2450" s="12"/>
    </row>
    <row r="2451" spans="34:35" x14ac:dyDescent="0.2">
      <c r="AH2451" s="12"/>
      <c r="AI2451" s="12"/>
    </row>
    <row r="2452" spans="34:35" x14ac:dyDescent="0.2">
      <c r="AH2452" s="12"/>
      <c r="AI2452" s="12"/>
    </row>
    <row r="2453" spans="34:35" x14ac:dyDescent="0.2">
      <c r="AH2453" s="12"/>
      <c r="AI2453" s="12"/>
    </row>
    <row r="2454" spans="34:35" x14ac:dyDescent="0.2">
      <c r="AH2454" s="12"/>
      <c r="AI2454" s="12"/>
    </row>
    <row r="2455" spans="34:35" x14ac:dyDescent="0.2">
      <c r="AH2455" s="12"/>
      <c r="AI2455" s="12"/>
    </row>
    <row r="2456" spans="34:35" x14ac:dyDescent="0.2">
      <c r="AH2456" s="12"/>
      <c r="AI2456" s="12"/>
    </row>
    <row r="2457" spans="34:35" x14ac:dyDescent="0.2">
      <c r="AH2457" s="12"/>
      <c r="AI2457" s="12"/>
    </row>
    <row r="2458" spans="34:35" x14ac:dyDescent="0.2">
      <c r="AH2458" s="12"/>
      <c r="AI2458" s="12"/>
    </row>
    <row r="2459" spans="34:35" x14ac:dyDescent="0.2">
      <c r="AH2459" s="12"/>
      <c r="AI2459" s="12"/>
    </row>
    <row r="2460" spans="34:35" x14ac:dyDescent="0.2">
      <c r="AH2460" s="12"/>
      <c r="AI2460" s="12"/>
    </row>
    <row r="2461" spans="34:35" x14ac:dyDescent="0.2">
      <c r="AH2461" s="12"/>
      <c r="AI2461" s="12"/>
    </row>
    <row r="2462" spans="34:35" x14ac:dyDescent="0.2">
      <c r="AH2462" s="12"/>
      <c r="AI2462" s="12"/>
    </row>
    <row r="2463" spans="34:35" x14ac:dyDescent="0.2">
      <c r="AH2463" s="12"/>
      <c r="AI2463" s="12"/>
    </row>
    <row r="2464" spans="34:35" x14ac:dyDescent="0.2">
      <c r="AH2464" s="12"/>
      <c r="AI2464" s="12"/>
    </row>
    <row r="2465" spans="34:35" x14ac:dyDescent="0.2">
      <c r="AH2465" s="12"/>
      <c r="AI2465" s="12"/>
    </row>
    <row r="2466" spans="34:35" x14ac:dyDescent="0.2">
      <c r="AH2466" s="12"/>
      <c r="AI2466" s="12"/>
    </row>
    <row r="2467" spans="34:35" x14ac:dyDescent="0.2">
      <c r="AH2467" s="12"/>
      <c r="AI2467" s="12"/>
    </row>
    <row r="2468" spans="34:35" x14ac:dyDescent="0.2">
      <c r="AH2468" s="12"/>
      <c r="AI2468" s="12"/>
    </row>
    <row r="2469" spans="34:35" x14ac:dyDescent="0.2">
      <c r="AH2469" s="12"/>
      <c r="AI2469" s="12"/>
    </row>
    <row r="2470" spans="34:35" x14ac:dyDescent="0.2">
      <c r="AH2470" s="12"/>
      <c r="AI2470" s="12"/>
    </row>
    <row r="2471" spans="34:35" x14ac:dyDescent="0.2">
      <c r="AH2471" s="12"/>
      <c r="AI2471" s="12"/>
    </row>
    <row r="2472" spans="34:35" x14ac:dyDescent="0.2">
      <c r="AH2472" s="12"/>
      <c r="AI2472" s="12"/>
    </row>
    <row r="2473" spans="34:35" x14ac:dyDescent="0.2">
      <c r="AH2473" s="12"/>
      <c r="AI2473" s="12"/>
    </row>
    <row r="2474" spans="34:35" x14ac:dyDescent="0.2">
      <c r="AH2474" s="12"/>
      <c r="AI2474" s="12"/>
    </row>
    <row r="2475" spans="34:35" x14ac:dyDescent="0.2">
      <c r="AH2475" s="12"/>
      <c r="AI2475" s="12"/>
    </row>
    <row r="2476" spans="34:35" x14ac:dyDescent="0.2">
      <c r="AH2476" s="12"/>
      <c r="AI2476" s="12"/>
    </row>
    <row r="2477" spans="34:35" x14ac:dyDescent="0.2">
      <c r="AH2477" s="12"/>
      <c r="AI2477" s="12"/>
    </row>
    <row r="2478" spans="34:35" x14ac:dyDescent="0.2">
      <c r="AH2478" s="12"/>
      <c r="AI2478" s="12"/>
    </row>
    <row r="2479" spans="34:35" x14ac:dyDescent="0.2">
      <c r="AH2479" s="12"/>
      <c r="AI2479" s="12"/>
    </row>
    <row r="2480" spans="34:35" x14ac:dyDescent="0.2">
      <c r="AH2480" s="12"/>
      <c r="AI2480" s="12"/>
    </row>
    <row r="2481" spans="34:35" x14ac:dyDescent="0.2">
      <c r="AH2481" s="12"/>
      <c r="AI2481" s="12"/>
    </row>
    <row r="2482" spans="34:35" x14ac:dyDescent="0.2">
      <c r="AH2482" s="12"/>
      <c r="AI2482" s="12"/>
    </row>
    <row r="2483" spans="34:35" x14ac:dyDescent="0.2">
      <c r="AH2483" s="12"/>
      <c r="AI2483" s="12"/>
    </row>
    <row r="2484" spans="34:35" x14ac:dyDescent="0.2">
      <c r="AH2484" s="12"/>
      <c r="AI2484" s="12"/>
    </row>
    <row r="2485" spans="34:35" x14ac:dyDescent="0.2">
      <c r="AH2485" s="12"/>
      <c r="AI2485" s="12"/>
    </row>
    <row r="2486" spans="34:35" x14ac:dyDescent="0.2">
      <c r="AH2486" s="12"/>
      <c r="AI2486" s="12"/>
    </row>
    <row r="2487" spans="34:35" x14ac:dyDescent="0.2">
      <c r="AH2487" s="12"/>
      <c r="AI2487" s="12"/>
    </row>
    <row r="2488" spans="34:35" x14ac:dyDescent="0.2">
      <c r="AH2488" s="12"/>
      <c r="AI2488" s="12"/>
    </row>
    <row r="2489" spans="34:35" x14ac:dyDescent="0.2">
      <c r="AH2489" s="12"/>
      <c r="AI2489" s="12"/>
    </row>
    <row r="2490" spans="34:35" x14ac:dyDescent="0.2">
      <c r="AH2490" s="12"/>
      <c r="AI2490" s="12"/>
    </row>
    <row r="2491" spans="34:35" x14ac:dyDescent="0.2">
      <c r="AH2491" s="12"/>
      <c r="AI2491" s="12"/>
    </row>
    <row r="2492" spans="34:35" x14ac:dyDescent="0.2">
      <c r="AH2492" s="12"/>
      <c r="AI2492" s="12"/>
    </row>
    <row r="2493" spans="34:35" x14ac:dyDescent="0.2">
      <c r="AH2493" s="12"/>
      <c r="AI2493" s="12"/>
    </row>
    <row r="2494" spans="34:35" x14ac:dyDescent="0.2">
      <c r="AH2494" s="12"/>
      <c r="AI2494" s="12"/>
    </row>
    <row r="2495" spans="34:35" x14ac:dyDescent="0.2">
      <c r="AH2495" s="12"/>
      <c r="AI2495" s="12"/>
    </row>
    <row r="2496" spans="34:35" x14ac:dyDescent="0.2">
      <c r="AH2496" s="12"/>
      <c r="AI2496" s="12"/>
    </row>
    <row r="2497" spans="34:35" x14ac:dyDescent="0.2">
      <c r="AH2497" s="12"/>
      <c r="AI2497" s="12"/>
    </row>
    <row r="2498" spans="34:35" x14ac:dyDescent="0.2">
      <c r="AH2498" s="12"/>
      <c r="AI2498" s="12"/>
    </row>
    <row r="2499" spans="34:35" x14ac:dyDescent="0.2">
      <c r="AH2499" s="12"/>
      <c r="AI2499" s="12"/>
    </row>
    <row r="2500" spans="34:35" x14ac:dyDescent="0.2">
      <c r="AH2500" s="12"/>
      <c r="AI2500" s="12"/>
    </row>
    <row r="2501" spans="34:35" x14ac:dyDescent="0.2">
      <c r="AH2501" s="12"/>
      <c r="AI2501" s="12"/>
    </row>
    <row r="2502" spans="34:35" x14ac:dyDescent="0.2">
      <c r="AH2502" s="12"/>
      <c r="AI2502" s="12"/>
    </row>
    <row r="2503" spans="34:35" x14ac:dyDescent="0.2">
      <c r="AH2503" s="12"/>
      <c r="AI2503" s="12"/>
    </row>
    <row r="2504" spans="34:35" x14ac:dyDescent="0.2">
      <c r="AH2504" s="12"/>
      <c r="AI2504" s="12"/>
    </row>
    <row r="2505" spans="34:35" x14ac:dyDescent="0.2">
      <c r="AH2505" s="12"/>
      <c r="AI2505" s="12"/>
    </row>
    <row r="2506" spans="34:35" x14ac:dyDescent="0.2">
      <c r="AH2506" s="12"/>
      <c r="AI2506" s="12"/>
    </row>
    <row r="2507" spans="34:35" x14ac:dyDescent="0.2">
      <c r="AH2507" s="12"/>
      <c r="AI2507" s="12"/>
    </row>
    <row r="2508" spans="34:35" x14ac:dyDescent="0.2">
      <c r="AH2508" s="12"/>
      <c r="AI2508" s="12"/>
    </row>
    <row r="2509" spans="34:35" x14ac:dyDescent="0.2">
      <c r="AH2509" s="12"/>
      <c r="AI2509" s="12"/>
    </row>
    <row r="2510" spans="34:35" x14ac:dyDescent="0.2">
      <c r="AH2510" s="12"/>
      <c r="AI2510" s="12"/>
    </row>
    <row r="2511" spans="34:35" x14ac:dyDescent="0.2">
      <c r="AH2511" s="12"/>
      <c r="AI2511" s="12"/>
    </row>
    <row r="2512" spans="34:35" x14ac:dyDescent="0.2">
      <c r="AH2512" s="12"/>
      <c r="AI2512" s="12"/>
    </row>
    <row r="2513" spans="34:35" x14ac:dyDescent="0.2">
      <c r="AH2513" s="12"/>
      <c r="AI2513" s="12"/>
    </row>
    <row r="2514" spans="34:35" x14ac:dyDescent="0.2">
      <c r="AH2514" s="12"/>
      <c r="AI2514" s="12"/>
    </row>
    <row r="2515" spans="34:35" x14ac:dyDescent="0.2">
      <c r="AH2515" s="12"/>
      <c r="AI2515" s="12"/>
    </row>
    <row r="2516" spans="34:35" x14ac:dyDescent="0.2">
      <c r="AH2516" s="12"/>
      <c r="AI2516" s="12"/>
    </row>
    <row r="2517" spans="34:35" x14ac:dyDescent="0.2">
      <c r="AH2517" s="12"/>
      <c r="AI2517" s="12"/>
    </row>
    <row r="2518" spans="34:35" x14ac:dyDescent="0.2">
      <c r="AH2518" s="12"/>
      <c r="AI2518" s="12"/>
    </row>
    <row r="2519" spans="34:35" x14ac:dyDescent="0.2">
      <c r="AH2519" s="12"/>
      <c r="AI2519" s="12"/>
    </row>
    <row r="2520" spans="34:35" x14ac:dyDescent="0.2">
      <c r="AH2520" s="12"/>
      <c r="AI2520" s="12"/>
    </row>
    <row r="2521" spans="34:35" x14ac:dyDescent="0.2">
      <c r="AH2521" s="12"/>
      <c r="AI2521" s="12"/>
    </row>
    <row r="2522" spans="34:35" x14ac:dyDescent="0.2">
      <c r="AH2522" s="12"/>
      <c r="AI2522" s="12"/>
    </row>
    <row r="2523" spans="34:35" x14ac:dyDescent="0.2">
      <c r="AH2523" s="12"/>
      <c r="AI2523" s="12"/>
    </row>
    <row r="2524" spans="34:35" x14ac:dyDescent="0.2">
      <c r="AH2524" s="12"/>
      <c r="AI2524" s="12"/>
    </row>
    <row r="2525" spans="34:35" x14ac:dyDescent="0.2">
      <c r="AH2525" s="12"/>
      <c r="AI2525" s="12"/>
    </row>
    <row r="2526" spans="34:35" x14ac:dyDescent="0.2">
      <c r="AH2526" s="12"/>
      <c r="AI2526" s="12"/>
    </row>
    <row r="2527" spans="34:35" x14ac:dyDescent="0.2">
      <c r="AH2527" s="12"/>
      <c r="AI2527" s="12"/>
    </row>
    <row r="2528" spans="34:35" x14ac:dyDescent="0.2">
      <c r="AH2528" s="12"/>
      <c r="AI2528" s="12"/>
    </row>
    <row r="2529" spans="34:35" x14ac:dyDescent="0.2">
      <c r="AH2529" s="12"/>
      <c r="AI2529" s="12"/>
    </row>
    <row r="2530" spans="34:35" x14ac:dyDescent="0.2">
      <c r="AH2530" s="12"/>
      <c r="AI2530" s="12"/>
    </row>
    <row r="2531" spans="34:35" x14ac:dyDescent="0.2">
      <c r="AH2531" s="12"/>
      <c r="AI2531" s="12"/>
    </row>
    <row r="2532" spans="34:35" x14ac:dyDescent="0.2">
      <c r="AH2532" s="12"/>
      <c r="AI2532" s="12"/>
    </row>
    <row r="2533" spans="34:35" x14ac:dyDescent="0.2">
      <c r="AH2533" s="12"/>
      <c r="AI2533" s="12"/>
    </row>
    <row r="2534" spans="34:35" x14ac:dyDescent="0.2">
      <c r="AH2534" s="12"/>
      <c r="AI2534" s="12"/>
    </row>
    <row r="2535" spans="34:35" x14ac:dyDescent="0.2">
      <c r="AH2535" s="12"/>
      <c r="AI2535" s="12"/>
    </row>
    <row r="2536" spans="34:35" x14ac:dyDescent="0.2">
      <c r="AH2536" s="12"/>
      <c r="AI2536" s="12"/>
    </row>
    <row r="2537" spans="34:35" x14ac:dyDescent="0.2">
      <c r="AH2537" s="12"/>
      <c r="AI2537" s="12"/>
    </row>
    <row r="2538" spans="34:35" x14ac:dyDescent="0.2">
      <c r="AH2538" s="12"/>
      <c r="AI2538" s="12"/>
    </row>
    <row r="2539" spans="34:35" x14ac:dyDescent="0.2">
      <c r="AH2539" s="12"/>
      <c r="AI2539" s="12"/>
    </row>
    <row r="2540" spans="34:35" x14ac:dyDescent="0.2">
      <c r="AH2540" s="12"/>
      <c r="AI2540" s="12"/>
    </row>
    <row r="2541" spans="34:35" x14ac:dyDescent="0.2">
      <c r="AH2541" s="12"/>
      <c r="AI2541" s="12"/>
    </row>
    <row r="2542" spans="34:35" x14ac:dyDescent="0.2">
      <c r="AH2542" s="12"/>
      <c r="AI2542" s="12"/>
    </row>
    <row r="2543" spans="34:35" x14ac:dyDescent="0.2">
      <c r="AH2543" s="12"/>
      <c r="AI2543" s="12"/>
    </row>
    <row r="2544" spans="34:35" x14ac:dyDescent="0.2">
      <c r="AH2544" s="12"/>
      <c r="AI2544" s="12"/>
    </row>
    <row r="2545" spans="34:35" x14ac:dyDescent="0.2">
      <c r="AH2545" s="12"/>
      <c r="AI2545" s="12"/>
    </row>
    <row r="2546" spans="34:35" x14ac:dyDescent="0.2">
      <c r="AH2546" s="12"/>
      <c r="AI2546" s="12"/>
    </row>
    <row r="2547" spans="34:35" x14ac:dyDescent="0.2">
      <c r="AH2547" s="12"/>
      <c r="AI2547" s="12"/>
    </row>
    <row r="2548" spans="34:35" x14ac:dyDescent="0.2">
      <c r="AH2548" s="12"/>
      <c r="AI2548" s="12"/>
    </row>
    <row r="2549" spans="34:35" x14ac:dyDescent="0.2">
      <c r="AH2549" s="12"/>
      <c r="AI2549" s="12"/>
    </row>
    <row r="2550" spans="34:35" x14ac:dyDescent="0.2">
      <c r="AH2550" s="12"/>
      <c r="AI2550" s="12"/>
    </row>
    <row r="2551" spans="34:35" x14ac:dyDescent="0.2">
      <c r="AH2551" s="12"/>
      <c r="AI2551" s="12"/>
    </row>
    <row r="2552" spans="34:35" x14ac:dyDescent="0.2">
      <c r="AH2552" s="12"/>
      <c r="AI2552" s="12"/>
    </row>
    <row r="2553" spans="34:35" x14ac:dyDescent="0.2">
      <c r="AH2553" s="12"/>
      <c r="AI2553" s="12"/>
    </row>
    <row r="2554" spans="34:35" x14ac:dyDescent="0.2">
      <c r="AH2554" s="12"/>
      <c r="AI2554" s="12"/>
    </row>
    <row r="2555" spans="34:35" x14ac:dyDescent="0.2">
      <c r="AH2555" s="12"/>
      <c r="AI2555" s="12"/>
    </row>
    <row r="2556" spans="34:35" x14ac:dyDescent="0.2">
      <c r="AH2556" s="12"/>
      <c r="AI2556" s="12"/>
    </row>
    <row r="2557" spans="34:35" x14ac:dyDescent="0.2">
      <c r="AH2557" s="12"/>
      <c r="AI2557" s="12"/>
    </row>
    <row r="2558" spans="34:35" x14ac:dyDescent="0.2">
      <c r="AH2558" s="12"/>
      <c r="AI2558" s="12"/>
    </row>
    <row r="2559" spans="34:35" x14ac:dyDescent="0.2">
      <c r="AH2559" s="12"/>
      <c r="AI2559" s="12"/>
    </row>
    <row r="2560" spans="34:35" x14ac:dyDescent="0.2">
      <c r="AH2560" s="12"/>
      <c r="AI2560" s="12"/>
    </row>
    <row r="2561" spans="34:35" x14ac:dyDescent="0.2">
      <c r="AH2561" s="12"/>
      <c r="AI2561" s="12"/>
    </row>
    <row r="2562" spans="34:35" x14ac:dyDescent="0.2">
      <c r="AH2562" s="12"/>
      <c r="AI2562" s="12"/>
    </row>
    <row r="2563" spans="34:35" x14ac:dyDescent="0.2">
      <c r="AH2563" s="12"/>
      <c r="AI2563" s="12"/>
    </row>
    <row r="2564" spans="34:35" x14ac:dyDescent="0.2">
      <c r="AH2564" s="12"/>
      <c r="AI2564" s="12"/>
    </row>
    <row r="2565" spans="34:35" x14ac:dyDescent="0.2">
      <c r="AH2565" s="12"/>
      <c r="AI2565" s="12"/>
    </row>
    <row r="2566" spans="34:35" x14ac:dyDescent="0.2">
      <c r="AH2566" s="12"/>
      <c r="AI2566" s="12"/>
    </row>
    <row r="2567" spans="34:35" x14ac:dyDescent="0.2">
      <c r="AH2567" s="12"/>
      <c r="AI2567" s="12"/>
    </row>
    <row r="2568" spans="34:35" x14ac:dyDescent="0.2">
      <c r="AH2568" s="12"/>
      <c r="AI2568" s="12"/>
    </row>
    <row r="2569" spans="34:35" x14ac:dyDescent="0.2">
      <c r="AH2569" s="12"/>
      <c r="AI2569" s="12"/>
    </row>
    <row r="2570" spans="34:35" x14ac:dyDescent="0.2">
      <c r="AH2570" s="12"/>
      <c r="AI2570" s="12"/>
    </row>
    <row r="2571" spans="34:35" x14ac:dyDescent="0.2">
      <c r="AH2571" s="12"/>
      <c r="AI2571" s="12"/>
    </row>
    <row r="2572" spans="34:35" x14ac:dyDescent="0.2">
      <c r="AH2572" s="12"/>
      <c r="AI2572" s="12"/>
    </row>
    <row r="2573" spans="34:35" x14ac:dyDescent="0.2">
      <c r="AH2573" s="12"/>
      <c r="AI2573" s="12"/>
    </row>
    <row r="2574" spans="34:35" x14ac:dyDescent="0.2">
      <c r="AH2574" s="12"/>
      <c r="AI2574" s="12"/>
    </row>
    <row r="2575" spans="34:35" x14ac:dyDescent="0.2">
      <c r="AH2575" s="12"/>
      <c r="AI2575" s="12"/>
    </row>
    <row r="2576" spans="34:35" x14ac:dyDescent="0.2">
      <c r="AH2576" s="12"/>
      <c r="AI2576" s="12"/>
    </row>
    <row r="2577" spans="34:35" x14ac:dyDescent="0.2">
      <c r="AH2577" s="12"/>
      <c r="AI2577" s="12"/>
    </row>
    <row r="2578" spans="34:35" x14ac:dyDescent="0.2">
      <c r="AH2578" s="12"/>
      <c r="AI2578" s="12"/>
    </row>
    <row r="2579" spans="34:35" x14ac:dyDescent="0.2">
      <c r="AH2579" s="12"/>
      <c r="AI2579" s="12"/>
    </row>
    <row r="2580" spans="34:35" x14ac:dyDescent="0.2">
      <c r="AH2580" s="12"/>
      <c r="AI2580" s="12"/>
    </row>
    <row r="2581" spans="34:35" x14ac:dyDescent="0.2">
      <c r="AH2581" s="12"/>
      <c r="AI2581" s="12"/>
    </row>
    <row r="2582" spans="34:35" x14ac:dyDescent="0.2">
      <c r="AH2582" s="12"/>
      <c r="AI2582" s="12"/>
    </row>
    <row r="2583" spans="34:35" x14ac:dyDescent="0.2">
      <c r="AH2583" s="12"/>
      <c r="AI2583" s="12"/>
    </row>
    <row r="2584" spans="34:35" x14ac:dyDescent="0.2">
      <c r="AH2584" s="12"/>
      <c r="AI2584" s="12"/>
    </row>
    <row r="2585" spans="34:35" x14ac:dyDescent="0.2">
      <c r="AH2585" s="12"/>
      <c r="AI2585" s="12"/>
    </row>
    <row r="2586" spans="34:35" x14ac:dyDescent="0.2">
      <c r="AH2586" s="12"/>
      <c r="AI2586" s="12"/>
    </row>
    <row r="2587" spans="34:35" x14ac:dyDescent="0.2">
      <c r="AH2587" s="12"/>
      <c r="AI2587" s="12"/>
    </row>
    <row r="2588" spans="34:35" x14ac:dyDescent="0.2">
      <c r="AH2588" s="12"/>
      <c r="AI2588" s="12"/>
    </row>
    <row r="2589" spans="34:35" x14ac:dyDescent="0.2">
      <c r="AH2589" s="12"/>
      <c r="AI2589" s="12"/>
    </row>
    <row r="2590" spans="34:35" x14ac:dyDescent="0.2">
      <c r="AH2590" s="12"/>
      <c r="AI2590" s="12"/>
    </row>
    <row r="2591" spans="34:35" x14ac:dyDescent="0.2">
      <c r="AH2591" s="12"/>
      <c r="AI2591" s="12"/>
    </row>
    <row r="2592" spans="34:35" x14ac:dyDescent="0.2">
      <c r="AH2592" s="12"/>
      <c r="AI2592" s="12"/>
    </row>
    <row r="2593" spans="34:35" x14ac:dyDescent="0.2">
      <c r="AH2593" s="12"/>
      <c r="AI2593" s="12"/>
    </row>
    <row r="2594" spans="34:35" x14ac:dyDescent="0.2">
      <c r="AH2594" s="12"/>
      <c r="AI2594" s="12"/>
    </row>
    <row r="2595" spans="34:35" x14ac:dyDescent="0.2">
      <c r="AH2595" s="12"/>
      <c r="AI2595" s="12"/>
    </row>
    <row r="2596" spans="34:35" x14ac:dyDescent="0.2">
      <c r="AH2596" s="12"/>
      <c r="AI2596" s="12"/>
    </row>
    <row r="2597" spans="34:35" x14ac:dyDescent="0.2">
      <c r="AH2597" s="12"/>
      <c r="AI2597" s="12"/>
    </row>
    <row r="2598" spans="34:35" x14ac:dyDescent="0.2">
      <c r="AH2598" s="12"/>
      <c r="AI2598" s="12"/>
    </row>
    <row r="2599" spans="34:35" x14ac:dyDescent="0.2">
      <c r="AH2599" s="12"/>
      <c r="AI2599" s="12"/>
    </row>
    <row r="2600" spans="34:35" x14ac:dyDescent="0.2">
      <c r="AH2600" s="12"/>
      <c r="AI2600" s="12"/>
    </row>
    <row r="2601" spans="34:35" x14ac:dyDescent="0.2">
      <c r="AH2601" s="12"/>
      <c r="AI2601" s="12"/>
    </row>
    <row r="2602" spans="34:35" x14ac:dyDescent="0.2">
      <c r="AH2602" s="12"/>
      <c r="AI2602" s="12"/>
    </row>
    <row r="2603" spans="34:35" x14ac:dyDescent="0.2">
      <c r="AH2603" s="12"/>
      <c r="AI2603" s="12"/>
    </row>
    <row r="2604" spans="34:35" x14ac:dyDescent="0.2">
      <c r="AH2604" s="12"/>
      <c r="AI2604" s="12"/>
    </row>
    <row r="2605" spans="34:35" x14ac:dyDescent="0.2">
      <c r="AH2605" s="12"/>
      <c r="AI2605" s="12"/>
    </row>
    <row r="2606" spans="34:35" x14ac:dyDescent="0.2">
      <c r="AH2606" s="12"/>
      <c r="AI2606" s="12"/>
    </row>
    <row r="2607" spans="34:35" x14ac:dyDescent="0.2">
      <c r="AH2607" s="12"/>
      <c r="AI2607" s="12"/>
    </row>
    <row r="2608" spans="34:35" x14ac:dyDescent="0.2">
      <c r="AH2608" s="12"/>
      <c r="AI2608" s="12"/>
    </row>
    <row r="2609" spans="34:35" x14ac:dyDescent="0.2">
      <c r="AH2609" s="12"/>
      <c r="AI2609" s="12"/>
    </row>
    <row r="2610" spans="34:35" x14ac:dyDescent="0.2">
      <c r="AH2610" s="12"/>
      <c r="AI2610" s="12"/>
    </row>
    <row r="2611" spans="34:35" x14ac:dyDescent="0.2">
      <c r="AH2611" s="12"/>
      <c r="AI2611" s="12"/>
    </row>
    <row r="2612" spans="34:35" x14ac:dyDescent="0.2">
      <c r="AH2612" s="12"/>
      <c r="AI2612" s="12"/>
    </row>
    <row r="2613" spans="34:35" x14ac:dyDescent="0.2">
      <c r="AH2613" s="12"/>
      <c r="AI2613" s="12"/>
    </row>
    <row r="2614" spans="34:35" x14ac:dyDescent="0.2">
      <c r="AH2614" s="12"/>
      <c r="AI2614" s="12"/>
    </row>
    <row r="2615" spans="34:35" x14ac:dyDescent="0.2">
      <c r="AH2615" s="12"/>
      <c r="AI2615" s="12"/>
    </row>
    <row r="2616" spans="34:35" x14ac:dyDescent="0.2">
      <c r="AH2616" s="12"/>
      <c r="AI2616" s="12"/>
    </row>
    <row r="2617" spans="34:35" x14ac:dyDescent="0.2">
      <c r="AH2617" s="12"/>
      <c r="AI2617" s="12"/>
    </row>
    <row r="2618" spans="34:35" x14ac:dyDescent="0.2">
      <c r="AH2618" s="12"/>
      <c r="AI2618" s="12"/>
    </row>
    <row r="2619" spans="34:35" x14ac:dyDescent="0.2">
      <c r="AH2619" s="12"/>
      <c r="AI2619" s="12"/>
    </row>
    <row r="2620" spans="34:35" x14ac:dyDescent="0.2">
      <c r="AH2620" s="12"/>
      <c r="AI2620" s="12"/>
    </row>
    <row r="2621" spans="34:35" x14ac:dyDescent="0.2">
      <c r="AH2621" s="12"/>
      <c r="AI2621" s="12"/>
    </row>
    <row r="2622" spans="34:35" x14ac:dyDescent="0.2">
      <c r="AH2622" s="12"/>
      <c r="AI2622" s="12"/>
    </row>
    <row r="2623" spans="34:35" x14ac:dyDescent="0.2">
      <c r="AH2623" s="12"/>
      <c r="AI2623" s="12"/>
    </row>
    <row r="2624" spans="34:35" x14ac:dyDescent="0.2">
      <c r="AH2624" s="12"/>
      <c r="AI2624" s="12"/>
    </row>
    <row r="2625" spans="34:35" x14ac:dyDescent="0.2">
      <c r="AH2625" s="12"/>
      <c r="AI2625" s="12"/>
    </row>
    <row r="2626" spans="34:35" x14ac:dyDescent="0.2">
      <c r="AH2626" s="12"/>
      <c r="AI2626" s="12"/>
    </row>
    <row r="2627" spans="34:35" x14ac:dyDescent="0.2">
      <c r="AH2627" s="12"/>
      <c r="AI2627" s="12"/>
    </row>
    <row r="2628" spans="34:35" x14ac:dyDescent="0.2">
      <c r="AH2628" s="12"/>
      <c r="AI2628" s="12"/>
    </row>
    <row r="2629" spans="34:35" x14ac:dyDescent="0.2">
      <c r="AH2629" s="12"/>
      <c r="AI2629" s="12"/>
    </row>
    <row r="2630" spans="34:35" x14ac:dyDescent="0.2">
      <c r="AH2630" s="12"/>
      <c r="AI2630" s="12"/>
    </row>
    <row r="2631" spans="34:35" x14ac:dyDescent="0.2">
      <c r="AH2631" s="12"/>
      <c r="AI2631" s="12"/>
    </row>
    <row r="2632" spans="34:35" x14ac:dyDescent="0.2">
      <c r="AH2632" s="12"/>
      <c r="AI2632" s="12"/>
    </row>
    <row r="2633" spans="34:35" x14ac:dyDescent="0.2">
      <c r="AH2633" s="12"/>
      <c r="AI2633" s="12"/>
    </row>
    <row r="2634" spans="34:35" x14ac:dyDescent="0.2">
      <c r="AH2634" s="12"/>
      <c r="AI2634" s="12"/>
    </row>
    <row r="2635" spans="34:35" x14ac:dyDescent="0.2">
      <c r="AH2635" s="12"/>
      <c r="AI2635" s="12"/>
    </row>
    <row r="2636" spans="34:35" x14ac:dyDescent="0.2">
      <c r="AH2636" s="12"/>
      <c r="AI2636" s="12"/>
    </row>
    <row r="2637" spans="34:35" x14ac:dyDescent="0.2">
      <c r="AH2637" s="12"/>
      <c r="AI2637" s="12"/>
    </row>
    <row r="2638" spans="34:35" x14ac:dyDescent="0.2">
      <c r="AH2638" s="12"/>
      <c r="AI2638" s="12"/>
    </row>
    <row r="2639" spans="34:35" x14ac:dyDescent="0.2">
      <c r="AH2639" s="12"/>
      <c r="AI2639" s="12"/>
    </row>
    <row r="2640" spans="34:35" x14ac:dyDescent="0.2">
      <c r="AH2640" s="12"/>
      <c r="AI2640" s="12"/>
    </row>
    <row r="2641" spans="34:35" x14ac:dyDescent="0.2">
      <c r="AH2641" s="12"/>
      <c r="AI2641" s="12"/>
    </row>
    <row r="2642" spans="34:35" x14ac:dyDescent="0.2">
      <c r="AH2642" s="12"/>
      <c r="AI2642" s="12"/>
    </row>
    <row r="2643" spans="34:35" x14ac:dyDescent="0.2">
      <c r="AH2643" s="12"/>
      <c r="AI2643" s="12"/>
    </row>
    <row r="2644" spans="34:35" x14ac:dyDescent="0.2">
      <c r="AH2644" s="12"/>
      <c r="AI2644" s="12"/>
    </row>
    <row r="2645" spans="34:35" x14ac:dyDescent="0.2">
      <c r="AH2645" s="12"/>
      <c r="AI2645" s="12"/>
    </row>
    <row r="2646" spans="34:35" x14ac:dyDescent="0.2">
      <c r="AH2646" s="12"/>
      <c r="AI2646" s="12"/>
    </row>
    <row r="2647" spans="34:35" x14ac:dyDescent="0.2">
      <c r="AH2647" s="12"/>
      <c r="AI2647" s="12"/>
    </row>
    <row r="2648" spans="34:35" x14ac:dyDescent="0.2">
      <c r="AH2648" s="12"/>
      <c r="AI2648" s="12"/>
    </row>
    <row r="2649" spans="34:35" x14ac:dyDescent="0.2">
      <c r="AH2649" s="12"/>
      <c r="AI2649" s="12"/>
    </row>
    <row r="2650" spans="34:35" x14ac:dyDescent="0.2">
      <c r="AH2650" s="12"/>
      <c r="AI2650" s="12"/>
    </row>
    <row r="2651" spans="34:35" x14ac:dyDescent="0.2">
      <c r="AH2651" s="12"/>
      <c r="AI2651" s="12"/>
    </row>
    <row r="2652" spans="34:35" x14ac:dyDescent="0.2">
      <c r="AH2652" s="12"/>
      <c r="AI2652" s="12"/>
    </row>
    <row r="2653" spans="34:35" x14ac:dyDescent="0.2">
      <c r="AH2653" s="12"/>
      <c r="AI2653" s="12"/>
    </row>
    <row r="2654" spans="34:35" x14ac:dyDescent="0.2">
      <c r="AH2654" s="12"/>
      <c r="AI2654" s="12"/>
    </row>
    <row r="2655" spans="34:35" x14ac:dyDescent="0.2">
      <c r="AH2655" s="12"/>
      <c r="AI2655" s="12"/>
    </row>
    <row r="2656" spans="34:35" x14ac:dyDescent="0.2">
      <c r="AH2656" s="12"/>
      <c r="AI2656" s="12"/>
    </row>
    <row r="2657" spans="34:35" x14ac:dyDescent="0.2">
      <c r="AH2657" s="12"/>
      <c r="AI2657" s="12"/>
    </row>
    <row r="2658" spans="34:35" x14ac:dyDescent="0.2">
      <c r="AH2658" s="12"/>
      <c r="AI2658" s="12"/>
    </row>
    <row r="2659" spans="34:35" x14ac:dyDescent="0.2">
      <c r="AH2659" s="12"/>
      <c r="AI2659" s="12"/>
    </row>
    <row r="2660" spans="34:35" x14ac:dyDescent="0.2">
      <c r="AH2660" s="12"/>
      <c r="AI2660" s="12"/>
    </row>
    <row r="2661" spans="34:35" x14ac:dyDescent="0.2">
      <c r="AH2661" s="12"/>
      <c r="AI2661" s="12"/>
    </row>
    <row r="2662" spans="34:35" x14ac:dyDescent="0.2">
      <c r="AH2662" s="12"/>
      <c r="AI2662" s="12"/>
    </row>
    <row r="2663" spans="34:35" x14ac:dyDescent="0.2">
      <c r="AH2663" s="12"/>
      <c r="AI2663" s="12"/>
    </row>
    <row r="2664" spans="34:35" x14ac:dyDescent="0.2">
      <c r="AH2664" s="12"/>
      <c r="AI2664" s="12"/>
    </row>
    <row r="2665" spans="34:35" x14ac:dyDescent="0.2">
      <c r="AH2665" s="12"/>
      <c r="AI2665" s="12"/>
    </row>
    <row r="2666" spans="34:35" x14ac:dyDescent="0.2">
      <c r="AH2666" s="12"/>
      <c r="AI2666" s="12"/>
    </row>
    <row r="2667" spans="34:35" x14ac:dyDescent="0.2">
      <c r="AH2667" s="12"/>
      <c r="AI2667" s="12"/>
    </row>
    <row r="2668" spans="34:35" x14ac:dyDescent="0.2">
      <c r="AH2668" s="12"/>
      <c r="AI2668" s="12"/>
    </row>
    <row r="2669" spans="34:35" x14ac:dyDescent="0.2">
      <c r="AH2669" s="12"/>
      <c r="AI2669" s="12"/>
    </row>
    <row r="2670" spans="34:35" x14ac:dyDescent="0.2">
      <c r="AH2670" s="12"/>
      <c r="AI2670" s="12"/>
    </row>
    <row r="2671" spans="34:35" x14ac:dyDescent="0.2">
      <c r="AH2671" s="12"/>
      <c r="AI2671" s="12"/>
    </row>
    <row r="2672" spans="34:35" x14ac:dyDescent="0.2">
      <c r="AH2672" s="12"/>
      <c r="AI2672" s="12"/>
    </row>
    <row r="2673" spans="34:35" x14ac:dyDescent="0.2">
      <c r="AH2673" s="12"/>
      <c r="AI2673" s="12"/>
    </row>
    <row r="2674" spans="34:35" x14ac:dyDescent="0.2">
      <c r="AH2674" s="12"/>
      <c r="AI2674" s="12"/>
    </row>
    <row r="2675" spans="34:35" x14ac:dyDescent="0.2">
      <c r="AH2675" s="12"/>
      <c r="AI2675" s="12"/>
    </row>
    <row r="2676" spans="34:35" x14ac:dyDescent="0.2">
      <c r="AH2676" s="12"/>
      <c r="AI2676" s="12"/>
    </row>
    <row r="2677" spans="34:35" x14ac:dyDescent="0.2">
      <c r="AH2677" s="12"/>
      <c r="AI2677" s="12"/>
    </row>
    <row r="2678" spans="34:35" x14ac:dyDescent="0.2">
      <c r="AH2678" s="12"/>
      <c r="AI2678" s="12"/>
    </row>
    <row r="2679" spans="34:35" x14ac:dyDescent="0.2">
      <c r="AH2679" s="12"/>
      <c r="AI2679" s="12"/>
    </row>
    <row r="2680" spans="34:35" x14ac:dyDescent="0.2">
      <c r="AH2680" s="12"/>
      <c r="AI2680" s="12"/>
    </row>
    <row r="2681" spans="34:35" x14ac:dyDescent="0.2">
      <c r="AH2681" s="12"/>
      <c r="AI2681" s="12"/>
    </row>
    <row r="2682" spans="34:35" x14ac:dyDescent="0.2">
      <c r="AH2682" s="12"/>
      <c r="AI2682" s="12"/>
    </row>
    <row r="2683" spans="34:35" x14ac:dyDescent="0.2">
      <c r="AH2683" s="12"/>
      <c r="AI2683" s="12"/>
    </row>
    <row r="2684" spans="34:35" x14ac:dyDescent="0.2">
      <c r="AH2684" s="12"/>
      <c r="AI2684" s="12"/>
    </row>
    <row r="2685" spans="34:35" x14ac:dyDescent="0.2">
      <c r="AH2685" s="12"/>
      <c r="AI2685" s="12"/>
    </row>
    <row r="2686" spans="34:35" x14ac:dyDescent="0.2">
      <c r="AH2686" s="12"/>
      <c r="AI2686" s="12"/>
    </row>
    <row r="2687" spans="34:35" x14ac:dyDescent="0.2">
      <c r="AH2687" s="12"/>
      <c r="AI2687" s="12"/>
    </row>
    <row r="2688" spans="34:35" x14ac:dyDescent="0.2">
      <c r="AH2688" s="12"/>
      <c r="AI2688" s="12"/>
    </row>
    <row r="2689" spans="34:35" x14ac:dyDescent="0.2">
      <c r="AH2689" s="12"/>
      <c r="AI2689" s="12"/>
    </row>
    <row r="2690" spans="34:35" x14ac:dyDescent="0.2">
      <c r="AH2690" s="12"/>
      <c r="AI2690" s="12"/>
    </row>
    <row r="2691" spans="34:35" x14ac:dyDescent="0.2">
      <c r="AH2691" s="12"/>
      <c r="AI2691" s="12"/>
    </row>
    <row r="2692" spans="34:35" x14ac:dyDescent="0.2">
      <c r="AH2692" s="12"/>
      <c r="AI2692" s="12"/>
    </row>
    <row r="2693" spans="34:35" x14ac:dyDescent="0.2">
      <c r="AH2693" s="12"/>
      <c r="AI2693" s="12"/>
    </row>
    <row r="2694" spans="34:35" x14ac:dyDescent="0.2">
      <c r="AH2694" s="12"/>
      <c r="AI2694" s="12"/>
    </row>
    <row r="2695" spans="34:35" x14ac:dyDescent="0.2">
      <c r="AH2695" s="12"/>
      <c r="AI2695" s="12"/>
    </row>
    <row r="2696" spans="34:35" x14ac:dyDescent="0.2">
      <c r="AH2696" s="12"/>
      <c r="AI2696" s="12"/>
    </row>
    <row r="2697" spans="34:35" x14ac:dyDescent="0.2">
      <c r="AH2697" s="12"/>
      <c r="AI2697" s="12"/>
    </row>
    <row r="2698" spans="34:35" x14ac:dyDescent="0.2">
      <c r="AH2698" s="12"/>
      <c r="AI2698" s="12"/>
    </row>
    <row r="2699" spans="34:35" x14ac:dyDescent="0.2">
      <c r="AH2699" s="12"/>
      <c r="AI2699" s="12"/>
    </row>
    <row r="2700" spans="34:35" x14ac:dyDescent="0.2">
      <c r="AH2700" s="12"/>
      <c r="AI2700" s="12"/>
    </row>
    <row r="2701" spans="34:35" x14ac:dyDescent="0.2">
      <c r="AH2701" s="12"/>
      <c r="AI2701" s="12"/>
    </row>
    <row r="2702" spans="34:35" x14ac:dyDescent="0.2">
      <c r="AH2702" s="12"/>
      <c r="AI2702" s="12"/>
    </row>
    <row r="2703" spans="34:35" x14ac:dyDescent="0.2">
      <c r="AH2703" s="12"/>
      <c r="AI2703" s="12"/>
    </row>
    <row r="2704" spans="34:35" x14ac:dyDescent="0.2">
      <c r="AH2704" s="12"/>
      <c r="AI2704" s="12"/>
    </row>
    <row r="2705" spans="34:35" x14ac:dyDescent="0.2">
      <c r="AH2705" s="12"/>
      <c r="AI2705" s="12"/>
    </row>
    <row r="2706" spans="34:35" x14ac:dyDescent="0.2">
      <c r="AH2706" s="12"/>
      <c r="AI2706" s="12"/>
    </row>
    <row r="2707" spans="34:35" x14ac:dyDescent="0.2">
      <c r="AH2707" s="12"/>
      <c r="AI2707" s="12"/>
    </row>
    <row r="2708" spans="34:35" x14ac:dyDescent="0.2">
      <c r="AH2708" s="12"/>
      <c r="AI2708" s="12"/>
    </row>
    <row r="2709" spans="34:35" x14ac:dyDescent="0.2">
      <c r="AH2709" s="12"/>
      <c r="AI2709" s="12"/>
    </row>
    <row r="2710" spans="34:35" x14ac:dyDescent="0.2">
      <c r="AH2710" s="12"/>
      <c r="AI2710" s="12"/>
    </row>
    <row r="2711" spans="34:35" x14ac:dyDescent="0.2">
      <c r="AH2711" s="12"/>
      <c r="AI2711" s="12"/>
    </row>
    <row r="2712" spans="34:35" x14ac:dyDescent="0.2">
      <c r="AH2712" s="12"/>
      <c r="AI2712" s="12"/>
    </row>
    <row r="2713" spans="34:35" x14ac:dyDescent="0.2">
      <c r="AH2713" s="12"/>
      <c r="AI2713" s="12"/>
    </row>
    <row r="2714" spans="34:35" x14ac:dyDescent="0.2">
      <c r="AH2714" s="12"/>
      <c r="AI2714" s="12"/>
    </row>
    <row r="2715" spans="34:35" x14ac:dyDescent="0.2">
      <c r="AH2715" s="12"/>
      <c r="AI2715" s="12"/>
    </row>
    <row r="2716" spans="34:35" x14ac:dyDescent="0.2">
      <c r="AH2716" s="12"/>
      <c r="AI2716" s="12"/>
    </row>
    <row r="2717" spans="34:35" x14ac:dyDescent="0.2">
      <c r="AH2717" s="12"/>
      <c r="AI2717" s="12"/>
    </row>
    <row r="2718" spans="34:35" x14ac:dyDescent="0.2">
      <c r="AH2718" s="12"/>
      <c r="AI2718" s="12"/>
    </row>
    <row r="2719" spans="34:35" x14ac:dyDescent="0.2">
      <c r="AH2719" s="12"/>
      <c r="AI2719" s="12"/>
    </row>
    <row r="2720" spans="34:35" x14ac:dyDescent="0.2">
      <c r="AH2720" s="12"/>
      <c r="AI2720" s="12"/>
    </row>
    <row r="2721" spans="34:35" x14ac:dyDescent="0.2">
      <c r="AH2721" s="12"/>
      <c r="AI2721" s="12"/>
    </row>
    <row r="2722" spans="34:35" x14ac:dyDescent="0.2">
      <c r="AH2722" s="12"/>
      <c r="AI2722" s="12"/>
    </row>
    <row r="2723" spans="34:35" x14ac:dyDescent="0.2">
      <c r="AH2723" s="12"/>
      <c r="AI2723" s="12"/>
    </row>
    <row r="2724" spans="34:35" x14ac:dyDescent="0.2">
      <c r="AH2724" s="12"/>
      <c r="AI2724" s="12"/>
    </row>
    <row r="2725" spans="34:35" x14ac:dyDescent="0.2">
      <c r="AH2725" s="12"/>
      <c r="AI2725" s="12"/>
    </row>
    <row r="2726" spans="34:35" x14ac:dyDescent="0.2">
      <c r="AH2726" s="12"/>
      <c r="AI2726" s="12"/>
    </row>
    <row r="2727" spans="34:35" x14ac:dyDescent="0.2">
      <c r="AH2727" s="12"/>
      <c r="AI2727" s="12"/>
    </row>
    <row r="2728" spans="34:35" x14ac:dyDescent="0.2">
      <c r="AH2728" s="12"/>
      <c r="AI2728" s="12"/>
    </row>
    <row r="2729" spans="34:35" x14ac:dyDescent="0.2">
      <c r="AH2729" s="12"/>
      <c r="AI2729" s="12"/>
    </row>
    <row r="2730" spans="34:35" x14ac:dyDescent="0.2">
      <c r="AH2730" s="12"/>
      <c r="AI2730" s="12"/>
    </row>
    <row r="2731" spans="34:35" x14ac:dyDescent="0.2">
      <c r="AH2731" s="12"/>
      <c r="AI2731" s="12"/>
    </row>
    <row r="2732" spans="34:35" x14ac:dyDescent="0.2">
      <c r="AH2732" s="12"/>
      <c r="AI2732" s="12"/>
    </row>
    <row r="2733" spans="34:35" x14ac:dyDescent="0.2">
      <c r="AH2733" s="12"/>
      <c r="AI2733" s="12"/>
    </row>
    <row r="2734" spans="34:35" x14ac:dyDescent="0.2">
      <c r="AH2734" s="12"/>
      <c r="AI2734" s="12"/>
    </row>
    <row r="2735" spans="34:35" x14ac:dyDescent="0.2">
      <c r="AH2735" s="12"/>
      <c r="AI2735" s="12"/>
    </row>
    <row r="2736" spans="34:35" x14ac:dyDescent="0.2">
      <c r="AH2736" s="12"/>
      <c r="AI2736" s="12"/>
    </row>
    <row r="2737" spans="34:35" x14ac:dyDescent="0.2">
      <c r="AH2737" s="12"/>
      <c r="AI2737" s="12"/>
    </row>
    <row r="2738" spans="34:35" x14ac:dyDescent="0.2">
      <c r="AH2738" s="12"/>
      <c r="AI2738" s="12"/>
    </row>
    <row r="2739" spans="34:35" x14ac:dyDescent="0.2">
      <c r="AH2739" s="12"/>
      <c r="AI2739" s="12"/>
    </row>
    <row r="2740" spans="34:35" x14ac:dyDescent="0.2">
      <c r="AH2740" s="12"/>
      <c r="AI2740" s="12"/>
    </row>
    <row r="2741" spans="34:35" x14ac:dyDescent="0.2">
      <c r="AH2741" s="12"/>
      <c r="AI2741" s="12"/>
    </row>
    <row r="2742" spans="34:35" x14ac:dyDescent="0.2">
      <c r="AH2742" s="12"/>
      <c r="AI2742" s="12"/>
    </row>
    <row r="2743" spans="34:35" x14ac:dyDescent="0.2">
      <c r="AH2743" s="12"/>
      <c r="AI2743" s="12"/>
    </row>
    <row r="2744" spans="34:35" x14ac:dyDescent="0.2">
      <c r="AH2744" s="12"/>
      <c r="AI2744" s="12"/>
    </row>
    <row r="2745" spans="34:35" x14ac:dyDescent="0.2">
      <c r="AH2745" s="12"/>
      <c r="AI2745" s="12"/>
    </row>
    <row r="2746" spans="34:35" x14ac:dyDescent="0.2">
      <c r="AH2746" s="12"/>
      <c r="AI2746" s="12"/>
    </row>
    <row r="2747" spans="34:35" x14ac:dyDescent="0.2">
      <c r="AH2747" s="12"/>
      <c r="AI2747" s="12"/>
    </row>
    <row r="2748" spans="34:35" x14ac:dyDescent="0.2">
      <c r="AH2748" s="12"/>
      <c r="AI2748" s="12"/>
    </row>
    <row r="2749" spans="34:35" x14ac:dyDescent="0.2">
      <c r="AH2749" s="12"/>
      <c r="AI2749" s="12"/>
    </row>
    <row r="2750" spans="34:35" x14ac:dyDescent="0.2">
      <c r="AH2750" s="12"/>
      <c r="AI2750" s="12"/>
    </row>
    <row r="2751" spans="34:35" x14ac:dyDescent="0.2">
      <c r="AH2751" s="12"/>
      <c r="AI2751" s="12"/>
    </row>
    <row r="2752" spans="34:35" x14ac:dyDescent="0.2">
      <c r="AH2752" s="12"/>
      <c r="AI2752" s="12"/>
    </row>
    <row r="2753" spans="34:35" x14ac:dyDescent="0.2">
      <c r="AH2753" s="12"/>
      <c r="AI2753" s="12"/>
    </row>
    <row r="2754" spans="34:35" x14ac:dyDescent="0.2">
      <c r="AH2754" s="12"/>
      <c r="AI2754" s="12"/>
    </row>
    <row r="2755" spans="34:35" x14ac:dyDescent="0.2">
      <c r="AH2755" s="12"/>
      <c r="AI2755" s="12"/>
    </row>
    <row r="2756" spans="34:35" x14ac:dyDescent="0.2">
      <c r="AH2756" s="12"/>
      <c r="AI2756" s="12"/>
    </row>
    <row r="2757" spans="34:35" x14ac:dyDescent="0.2">
      <c r="AH2757" s="12"/>
      <c r="AI2757" s="12"/>
    </row>
    <row r="2758" spans="34:35" x14ac:dyDescent="0.2">
      <c r="AH2758" s="12"/>
      <c r="AI2758" s="12"/>
    </row>
    <row r="2759" spans="34:35" x14ac:dyDescent="0.2">
      <c r="AH2759" s="12"/>
      <c r="AI2759" s="12"/>
    </row>
    <row r="2760" spans="34:35" x14ac:dyDescent="0.2">
      <c r="AH2760" s="12"/>
      <c r="AI2760" s="12"/>
    </row>
    <row r="2761" spans="34:35" x14ac:dyDescent="0.2">
      <c r="AH2761" s="12"/>
      <c r="AI2761" s="12"/>
    </row>
    <row r="2762" spans="34:35" x14ac:dyDescent="0.2">
      <c r="AH2762" s="12"/>
      <c r="AI2762" s="12"/>
    </row>
    <row r="2763" spans="34:35" x14ac:dyDescent="0.2">
      <c r="AH2763" s="12"/>
      <c r="AI2763" s="12"/>
    </row>
    <row r="2764" spans="34:35" x14ac:dyDescent="0.2">
      <c r="AH2764" s="12"/>
      <c r="AI2764" s="12"/>
    </row>
    <row r="2765" spans="34:35" x14ac:dyDescent="0.2">
      <c r="AH2765" s="12"/>
      <c r="AI2765" s="12"/>
    </row>
    <row r="2766" spans="34:35" x14ac:dyDescent="0.2">
      <c r="AH2766" s="12"/>
      <c r="AI2766" s="12"/>
    </row>
    <row r="2767" spans="34:35" x14ac:dyDescent="0.2">
      <c r="AH2767" s="12"/>
      <c r="AI2767" s="12"/>
    </row>
    <row r="2768" spans="34:35" x14ac:dyDescent="0.2">
      <c r="AH2768" s="12"/>
      <c r="AI2768" s="12"/>
    </row>
    <row r="2769" spans="34:35" x14ac:dyDescent="0.2">
      <c r="AH2769" s="12"/>
      <c r="AI2769" s="12"/>
    </row>
    <row r="2770" spans="34:35" x14ac:dyDescent="0.2">
      <c r="AH2770" s="12"/>
      <c r="AI2770" s="12"/>
    </row>
    <row r="2771" spans="34:35" x14ac:dyDescent="0.2">
      <c r="AH2771" s="12"/>
      <c r="AI2771" s="12"/>
    </row>
    <row r="2772" spans="34:35" x14ac:dyDescent="0.2">
      <c r="AH2772" s="12"/>
      <c r="AI2772" s="12"/>
    </row>
    <row r="2773" spans="34:35" x14ac:dyDescent="0.2">
      <c r="AH2773" s="12"/>
      <c r="AI2773" s="12"/>
    </row>
    <row r="2774" spans="34:35" x14ac:dyDescent="0.2">
      <c r="AH2774" s="12"/>
      <c r="AI2774" s="12"/>
    </row>
    <row r="2775" spans="34:35" x14ac:dyDescent="0.2">
      <c r="AH2775" s="12"/>
      <c r="AI2775" s="12"/>
    </row>
    <row r="2776" spans="34:35" x14ac:dyDescent="0.2">
      <c r="AH2776" s="12"/>
      <c r="AI2776" s="12"/>
    </row>
    <row r="2777" spans="34:35" x14ac:dyDescent="0.2">
      <c r="AH2777" s="12"/>
      <c r="AI2777" s="12"/>
    </row>
    <row r="2778" spans="34:35" x14ac:dyDescent="0.2">
      <c r="AH2778" s="12"/>
      <c r="AI2778" s="12"/>
    </row>
    <row r="2779" spans="34:35" x14ac:dyDescent="0.2">
      <c r="AH2779" s="12"/>
      <c r="AI2779" s="12"/>
    </row>
    <row r="2780" spans="34:35" x14ac:dyDescent="0.2">
      <c r="AH2780" s="12"/>
      <c r="AI2780" s="12"/>
    </row>
    <row r="2781" spans="34:35" x14ac:dyDescent="0.2">
      <c r="AH2781" s="12"/>
      <c r="AI2781" s="12"/>
    </row>
    <row r="2782" spans="34:35" x14ac:dyDescent="0.2">
      <c r="AH2782" s="12"/>
      <c r="AI2782" s="12"/>
    </row>
    <row r="2783" spans="34:35" x14ac:dyDescent="0.2">
      <c r="AH2783" s="12"/>
      <c r="AI2783" s="12"/>
    </row>
    <row r="2784" spans="34:35" x14ac:dyDescent="0.2">
      <c r="AH2784" s="12"/>
      <c r="AI2784" s="12"/>
    </row>
    <row r="2785" spans="34:35" x14ac:dyDescent="0.2">
      <c r="AH2785" s="12"/>
      <c r="AI2785" s="12"/>
    </row>
    <row r="2786" spans="34:35" x14ac:dyDescent="0.2">
      <c r="AH2786" s="12"/>
      <c r="AI2786" s="12"/>
    </row>
    <row r="2787" spans="34:35" x14ac:dyDescent="0.2">
      <c r="AH2787" s="12"/>
      <c r="AI2787" s="12"/>
    </row>
    <row r="2788" spans="34:35" x14ac:dyDescent="0.2">
      <c r="AH2788" s="12"/>
      <c r="AI2788" s="12"/>
    </row>
    <row r="2789" spans="34:35" x14ac:dyDescent="0.2">
      <c r="AH2789" s="12"/>
      <c r="AI2789" s="12"/>
    </row>
    <row r="2790" spans="34:35" x14ac:dyDescent="0.2">
      <c r="AH2790" s="12"/>
      <c r="AI2790" s="12"/>
    </row>
    <row r="2791" spans="34:35" x14ac:dyDescent="0.2">
      <c r="AH2791" s="12"/>
      <c r="AI2791" s="12"/>
    </row>
    <row r="2792" spans="34:35" x14ac:dyDescent="0.2">
      <c r="AH2792" s="12"/>
      <c r="AI2792" s="12"/>
    </row>
    <row r="2793" spans="34:35" x14ac:dyDescent="0.2">
      <c r="AH2793" s="12"/>
      <c r="AI2793" s="12"/>
    </row>
    <row r="2794" spans="34:35" x14ac:dyDescent="0.2">
      <c r="AH2794" s="12"/>
      <c r="AI2794" s="12"/>
    </row>
    <row r="2795" spans="34:35" x14ac:dyDescent="0.2">
      <c r="AH2795" s="12"/>
      <c r="AI2795" s="12"/>
    </row>
    <row r="2796" spans="34:35" x14ac:dyDescent="0.2">
      <c r="AH2796" s="12"/>
      <c r="AI2796" s="12"/>
    </row>
    <row r="2797" spans="34:35" x14ac:dyDescent="0.2">
      <c r="AH2797" s="12"/>
      <c r="AI2797" s="12"/>
    </row>
    <row r="2798" spans="34:35" x14ac:dyDescent="0.2">
      <c r="AH2798" s="12"/>
      <c r="AI2798" s="12"/>
    </row>
    <row r="2799" spans="34:35" x14ac:dyDescent="0.2">
      <c r="AH2799" s="12"/>
      <c r="AI2799" s="12"/>
    </row>
    <row r="2800" spans="34:35" x14ac:dyDescent="0.2">
      <c r="AH2800" s="12"/>
      <c r="AI2800" s="12"/>
    </row>
    <row r="2801" spans="34:35" x14ac:dyDescent="0.2">
      <c r="AH2801" s="12"/>
      <c r="AI2801" s="12"/>
    </row>
    <row r="2802" spans="34:35" x14ac:dyDescent="0.2">
      <c r="AH2802" s="12"/>
      <c r="AI2802" s="12"/>
    </row>
    <row r="2803" spans="34:35" x14ac:dyDescent="0.2">
      <c r="AH2803" s="12"/>
      <c r="AI2803" s="12"/>
    </row>
    <row r="2804" spans="34:35" x14ac:dyDescent="0.2">
      <c r="AH2804" s="12"/>
      <c r="AI2804" s="12"/>
    </row>
    <row r="2805" spans="34:35" x14ac:dyDescent="0.2">
      <c r="AH2805" s="12"/>
      <c r="AI2805" s="12"/>
    </row>
    <row r="2806" spans="34:35" x14ac:dyDescent="0.2">
      <c r="AH2806" s="12"/>
      <c r="AI2806" s="12"/>
    </row>
    <row r="2807" spans="34:35" x14ac:dyDescent="0.2">
      <c r="AH2807" s="12"/>
      <c r="AI2807" s="12"/>
    </row>
    <row r="2808" spans="34:35" x14ac:dyDescent="0.2">
      <c r="AH2808" s="12"/>
      <c r="AI2808" s="12"/>
    </row>
    <row r="2809" spans="34:35" x14ac:dyDescent="0.2">
      <c r="AH2809" s="12"/>
      <c r="AI2809" s="12"/>
    </row>
    <row r="2810" spans="34:35" x14ac:dyDescent="0.2">
      <c r="AH2810" s="12"/>
      <c r="AI2810" s="12"/>
    </row>
    <row r="2811" spans="34:35" x14ac:dyDescent="0.2">
      <c r="AH2811" s="12"/>
      <c r="AI2811" s="12"/>
    </row>
    <row r="2812" spans="34:35" x14ac:dyDescent="0.2">
      <c r="AH2812" s="12"/>
      <c r="AI2812" s="12"/>
    </row>
    <row r="2813" spans="34:35" x14ac:dyDescent="0.2">
      <c r="AH2813" s="12"/>
      <c r="AI2813" s="12"/>
    </row>
    <row r="2814" spans="34:35" x14ac:dyDescent="0.2">
      <c r="AH2814" s="12"/>
      <c r="AI2814" s="12"/>
    </row>
    <row r="2815" spans="34:35" x14ac:dyDescent="0.2">
      <c r="AH2815" s="12"/>
      <c r="AI2815" s="12"/>
    </row>
    <row r="2816" spans="34:35" x14ac:dyDescent="0.2">
      <c r="AH2816" s="12"/>
      <c r="AI2816" s="12"/>
    </row>
    <row r="2817" spans="34:35" x14ac:dyDescent="0.2">
      <c r="AH2817" s="12"/>
      <c r="AI2817" s="12"/>
    </row>
    <row r="2818" spans="34:35" x14ac:dyDescent="0.2">
      <c r="AH2818" s="12"/>
      <c r="AI2818" s="12"/>
    </row>
    <row r="2819" spans="34:35" x14ac:dyDescent="0.2">
      <c r="AH2819" s="12"/>
      <c r="AI2819" s="12"/>
    </row>
    <row r="2820" spans="34:35" x14ac:dyDescent="0.2">
      <c r="AH2820" s="12"/>
      <c r="AI2820" s="12"/>
    </row>
    <row r="2821" spans="34:35" x14ac:dyDescent="0.2">
      <c r="AH2821" s="12"/>
      <c r="AI2821" s="12"/>
    </row>
    <row r="2822" spans="34:35" x14ac:dyDescent="0.2">
      <c r="AH2822" s="12"/>
      <c r="AI2822" s="12"/>
    </row>
    <row r="2823" spans="34:35" x14ac:dyDescent="0.2">
      <c r="AH2823" s="12"/>
      <c r="AI2823" s="12"/>
    </row>
    <row r="2824" spans="34:35" x14ac:dyDescent="0.2">
      <c r="AH2824" s="12"/>
      <c r="AI2824" s="12"/>
    </row>
    <row r="2825" spans="34:35" x14ac:dyDescent="0.2">
      <c r="AH2825" s="12"/>
      <c r="AI2825" s="12"/>
    </row>
    <row r="2826" spans="34:35" x14ac:dyDescent="0.2">
      <c r="AH2826" s="12"/>
      <c r="AI2826" s="12"/>
    </row>
    <row r="2827" spans="34:35" x14ac:dyDescent="0.2">
      <c r="AH2827" s="12"/>
      <c r="AI2827" s="12"/>
    </row>
    <row r="2828" spans="34:35" x14ac:dyDescent="0.2">
      <c r="AH2828" s="12"/>
      <c r="AI2828" s="12"/>
    </row>
    <row r="2829" spans="34:35" x14ac:dyDescent="0.2">
      <c r="AH2829" s="12"/>
      <c r="AI2829" s="12"/>
    </row>
    <row r="2830" spans="34:35" x14ac:dyDescent="0.2">
      <c r="AH2830" s="12"/>
      <c r="AI2830" s="12"/>
    </row>
    <row r="2831" spans="34:35" x14ac:dyDescent="0.2">
      <c r="AH2831" s="12"/>
      <c r="AI2831" s="12"/>
    </row>
    <row r="2832" spans="34:35" x14ac:dyDescent="0.2">
      <c r="AH2832" s="12"/>
      <c r="AI2832" s="12"/>
    </row>
    <row r="2833" spans="34:35" x14ac:dyDescent="0.2">
      <c r="AH2833" s="12"/>
      <c r="AI2833" s="12"/>
    </row>
    <row r="2834" spans="34:35" x14ac:dyDescent="0.2">
      <c r="AH2834" s="12"/>
      <c r="AI2834" s="12"/>
    </row>
    <row r="2835" spans="34:35" x14ac:dyDescent="0.2">
      <c r="AH2835" s="12"/>
      <c r="AI2835" s="12"/>
    </row>
    <row r="2836" spans="34:35" x14ac:dyDescent="0.2">
      <c r="AH2836" s="12"/>
      <c r="AI2836" s="12"/>
    </row>
    <row r="2837" spans="34:35" x14ac:dyDescent="0.2">
      <c r="AH2837" s="12"/>
      <c r="AI2837" s="12"/>
    </row>
    <row r="2838" spans="34:35" x14ac:dyDescent="0.2">
      <c r="AH2838" s="12"/>
      <c r="AI2838" s="12"/>
    </row>
    <row r="2839" spans="34:35" x14ac:dyDescent="0.2">
      <c r="AH2839" s="12"/>
      <c r="AI2839" s="12"/>
    </row>
    <row r="2840" spans="34:35" x14ac:dyDescent="0.2">
      <c r="AH2840" s="12"/>
      <c r="AI2840" s="12"/>
    </row>
    <row r="2841" spans="34:35" x14ac:dyDescent="0.2">
      <c r="AH2841" s="12"/>
      <c r="AI2841" s="12"/>
    </row>
    <row r="2842" spans="34:35" x14ac:dyDescent="0.2">
      <c r="AH2842" s="12"/>
      <c r="AI2842" s="12"/>
    </row>
    <row r="2843" spans="34:35" x14ac:dyDescent="0.2">
      <c r="AH2843" s="12"/>
      <c r="AI2843" s="12"/>
    </row>
    <row r="2844" spans="34:35" x14ac:dyDescent="0.2">
      <c r="AH2844" s="12"/>
      <c r="AI2844" s="12"/>
    </row>
    <row r="2845" spans="34:35" x14ac:dyDescent="0.2">
      <c r="AH2845" s="12"/>
      <c r="AI2845" s="12"/>
    </row>
    <row r="2846" spans="34:35" x14ac:dyDescent="0.2">
      <c r="AH2846" s="12"/>
      <c r="AI2846" s="12"/>
    </row>
    <row r="2847" spans="34:35" x14ac:dyDescent="0.2">
      <c r="AH2847" s="12"/>
      <c r="AI2847" s="12"/>
    </row>
    <row r="2848" spans="34:35" x14ac:dyDescent="0.2">
      <c r="AH2848" s="12"/>
      <c r="AI2848" s="12"/>
    </row>
    <row r="2849" spans="34:35" x14ac:dyDescent="0.2">
      <c r="AH2849" s="12"/>
      <c r="AI2849" s="12"/>
    </row>
    <row r="2850" spans="34:35" x14ac:dyDescent="0.2">
      <c r="AH2850" s="12"/>
      <c r="AI2850" s="12"/>
    </row>
    <row r="2851" spans="34:35" x14ac:dyDescent="0.2">
      <c r="AH2851" s="12"/>
      <c r="AI2851" s="12"/>
    </row>
    <row r="2852" spans="34:35" x14ac:dyDescent="0.2">
      <c r="AH2852" s="12"/>
      <c r="AI2852" s="12"/>
    </row>
    <row r="2853" spans="34:35" x14ac:dyDescent="0.2">
      <c r="AH2853" s="12"/>
      <c r="AI2853" s="12"/>
    </row>
    <row r="2854" spans="34:35" x14ac:dyDescent="0.2">
      <c r="AH2854" s="12"/>
      <c r="AI2854" s="12"/>
    </row>
    <row r="2855" spans="34:35" x14ac:dyDescent="0.2">
      <c r="AH2855" s="12"/>
      <c r="AI2855" s="12"/>
    </row>
    <row r="2856" spans="34:35" x14ac:dyDescent="0.2">
      <c r="AH2856" s="12"/>
      <c r="AI2856" s="12"/>
    </row>
    <row r="2857" spans="34:35" x14ac:dyDescent="0.2">
      <c r="AH2857" s="12"/>
      <c r="AI2857" s="12"/>
    </row>
    <row r="2858" spans="34:35" x14ac:dyDescent="0.2">
      <c r="AH2858" s="12"/>
      <c r="AI2858" s="12"/>
    </row>
    <row r="2859" spans="34:35" x14ac:dyDescent="0.2">
      <c r="AH2859" s="12"/>
      <c r="AI2859" s="12"/>
    </row>
    <row r="2860" spans="34:35" x14ac:dyDescent="0.2">
      <c r="AH2860" s="12"/>
      <c r="AI2860" s="12"/>
    </row>
    <row r="2861" spans="34:35" x14ac:dyDescent="0.2">
      <c r="AH2861" s="12"/>
      <c r="AI2861" s="12"/>
    </row>
    <row r="2862" spans="34:35" x14ac:dyDescent="0.2">
      <c r="AH2862" s="12"/>
      <c r="AI2862" s="12"/>
    </row>
    <row r="2863" spans="34:35" x14ac:dyDescent="0.2">
      <c r="AH2863" s="12"/>
      <c r="AI2863" s="12"/>
    </row>
    <row r="2864" spans="34:35" x14ac:dyDescent="0.2">
      <c r="AH2864" s="12"/>
      <c r="AI2864" s="12"/>
    </row>
    <row r="2865" spans="34:35" x14ac:dyDescent="0.2">
      <c r="AH2865" s="12"/>
      <c r="AI2865" s="12"/>
    </row>
    <row r="2866" spans="34:35" x14ac:dyDescent="0.2">
      <c r="AH2866" s="12"/>
      <c r="AI2866" s="12"/>
    </row>
    <row r="2867" spans="34:35" x14ac:dyDescent="0.2">
      <c r="AH2867" s="12"/>
      <c r="AI2867" s="12"/>
    </row>
    <row r="2868" spans="34:35" x14ac:dyDescent="0.2">
      <c r="AH2868" s="12"/>
      <c r="AI2868" s="12"/>
    </row>
    <row r="2869" spans="34:35" x14ac:dyDescent="0.2">
      <c r="AH2869" s="12"/>
      <c r="AI2869" s="12"/>
    </row>
    <row r="2870" spans="34:35" x14ac:dyDescent="0.2">
      <c r="AH2870" s="12"/>
      <c r="AI2870" s="12"/>
    </row>
    <row r="2871" spans="34:35" x14ac:dyDescent="0.2">
      <c r="AH2871" s="12"/>
      <c r="AI2871" s="12"/>
    </row>
    <row r="2872" spans="34:35" x14ac:dyDescent="0.2">
      <c r="AH2872" s="12"/>
      <c r="AI2872" s="12"/>
    </row>
    <row r="2873" spans="34:35" x14ac:dyDescent="0.2">
      <c r="AH2873" s="12"/>
      <c r="AI2873" s="12"/>
    </row>
    <row r="2874" spans="34:35" x14ac:dyDescent="0.2">
      <c r="AH2874" s="12"/>
      <c r="AI2874" s="12"/>
    </row>
    <row r="2875" spans="34:35" x14ac:dyDescent="0.2">
      <c r="AH2875" s="12"/>
      <c r="AI2875" s="12"/>
    </row>
    <row r="2876" spans="34:35" x14ac:dyDescent="0.2">
      <c r="AH2876" s="12"/>
      <c r="AI2876" s="12"/>
    </row>
    <row r="2877" spans="34:35" x14ac:dyDescent="0.2">
      <c r="AH2877" s="12"/>
      <c r="AI2877" s="12"/>
    </row>
    <row r="2878" spans="34:35" x14ac:dyDescent="0.2">
      <c r="AH2878" s="12"/>
      <c r="AI2878" s="12"/>
    </row>
    <row r="2879" spans="34:35" x14ac:dyDescent="0.2">
      <c r="AH2879" s="12"/>
      <c r="AI2879" s="12"/>
    </row>
    <row r="2880" spans="34:35" x14ac:dyDescent="0.2">
      <c r="AH2880" s="12"/>
      <c r="AI2880" s="12"/>
    </row>
    <row r="2881" spans="34:35" x14ac:dyDescent="0.2">
      <c r="AH2881" s="12"/>
      <c r="AI2881" s="12"/>
    </row>
    <row r="2882" spans="34:35" x14ac:dyDescent="0.2">
      <c r="AH2882" s="12"/>
      <c r="AI2882" s="12"/>
    </row>
    <row r="2883" spans="34:35" x14ac:dyDescent="0.2">
      <c r="AH2883" s="12"/>
      <c r="AI2883" s="12"/>
    </row>
    <row r="2884" spans="34:35" x14ac:dyDescent="0.2">
      <c r="AH2884" s="12"/>
      <c r="AI2884" s="12"/>
    </row>
    <row r="2885" spans="34:35" x14ac:dyDescent="0.2">
      <c r="AH2885" s="12"/>
      <c r="AI2885" s="12"/>
    </row>
    <row r="2886" spans="34:35" x14ac:dyDescent="0.2">
      <c r="AH2886" s="12"/>
      <c r="AI2886" s="12"/>
    </row>
    <row r="2887" spans="34:35" x14ac:dyDescent="0.2">
      <c r="AH2887" s="12"/>
      <c r="AI2887" s="12"/>
    </row>
    <row r="2888" spans="34:35" x14ac:dyDescent="0.2">
      <c r="AH2888" s="12"/>
      <c r="AI2888" s="12"/>
    </row>
    <row r="2889" spans="34:35" x14ac:dyDescent="0.2">
      <c r="AH2889" s="12"/>
      <c r="AI2889" s="12"/>
    </row>
    <row r="2890" spans="34:35" x14ac:dyDescent="0.2">
      <c r="AH2890" s="12"/>
      <c r="AI2890" s="12"/>
    </row>
    <row r="2891" spans="34:35" x14ac:dyDescent="0.2">
      <c r="AH2891" s="12"/>
      <c r="AI2891" s="12"/>
    </row>
    <row r="2892" spans="34:35" x14ac:dyDescent="0.2">
      <c r="AH2892" s="12"/>
      <c r="AI2892" s="12"/>
    </row>
    <row r="2893" spans="34:35" x14ac:dyDescent="0.2">
      <c r="AH2893" s="12"/>
      <c r="AI2893" s="12"/>
    </row>
    <row r="2894" spans="34:35" x14ac:dyDescent="0.2">
      <c r="AH2894" s="12"/>
      <c r="AI2894" s="12"/>
    </row>
    <row r="2895" spans="34:35" x14ac:dyDescent="0.2">
      <c r="AH2895" s="12"/>
      <c r="AI2895" s="12"/>
    </row>
    <row r="2896" spans="34:35" x14ac:dyDescent="0.2">
      <c r="AH2896" s="12"/>
      <c r="AI2896" s="12"/>
    </row>
    <row r="2897" spans="34:35" x14ac:dyDescent="0.2">
      <c r="AH2897" s="12"/>
      <c r="AI2897" s="12"/>
    </row>
    <row r="2898" spans="34:35" x14ac:dyDescent="0.2">
      <c r="AH2898" s="12"/>
      <c r="AI2898" s="12"/>
    </row>
    <row r="2899" spans="34:35" x14ac:dyDescent="0.2">
      <c r="AH2899" s="12"/>
      <c r="AI2899" s="12"/>
    </row>
    <row r="2900" spans="34:35" x14ac:dyDescent="0.2">
      <c r="AH2900" s="12"/>
      <c r="AI2900" s="12"/>
    </row>
    <row r="2901" spans="34:35" x14ac:dyDescent="0.2">
      <c r="AH2901" s="12"/>
      <c r="AI2901" s="12"/>
    </row>
    <row r="2902" spans="34:35" x14ac:dyDescent="0.2">
      <c r="AH2902" s="12"/>
      <c r="AI2902" s="12"/>
    </row>
    <row r="2903" spans="34:35" x14ac:dyDescent="0.2">
      <c r="AH2903" s="12"/>
      <c r="AI2903" s="12"/>
    </row>
    <row r="2904" spans="34:35" x14ac:dyDescent="0.2">
      <c r="AH2904" s="12"/>
      <c r="AI2904" s="12"/>
    </row>
    <row r="2905" spans="34:35" x14ac:dyDescent="0.2">
      <c r="AH2905" s="12"/>
      <c r="AI2905" s="12"/>
    </row>
    <row r="2906" spans="34:35" x14ac:dyDescent="0.2">
      <c r="AH2906" s="12"/>
      <c r="AI2906" s="12"/>
    </row>
    <row r="2907" spans="34:35" x14ac:dyDescent="0.2">
      <c r="AH2907" s="12"/>
      <c r="AI2907" s="12"/>
    </row>
    <row r="2908" spans="34:35" x14ac:dyDescent="0.2">
      <c r="AH2908" s="12"/>
      <c r="AI2908" s="12"/>
    </row>
    <row r="2909" spans="34:35" x14ac:dyDescent="0.2">
      <c r="AH2909" s="12"/>
      <c r="AI2909" s="12"/>
    </row>
    <row r="2910" spans="34:35" x14ac:dyDescent="0.2">
      <c r="AH2910" s="12"/>
      <c r="AI2910" s="12"/>
    </row>
    <row r="2911" spans="34:35" x14ac:dyDescent="0.2">
      <c r="AH2911" s="12"/>
      <c r="AI2911" s="12"/>
    </row>
    <row r="2912" spans="34:35" x14ac:dyDescent="0.2">
      <c r="AH2912" s="12"/>
      <c r="AI2912" s="12"/>
    </row>
    <row r="2913" spans="34:35" x14ac:dyDescent="0.2">
      <c r="AH2913" s="12"/>
      <c r="AI2913" s="12"/>
    </row>
    <row r="2914" spans="34:35" x14ac:dyDescent="0.2">
      <c r="AH2914" s="12"/>
      <c r="AI2914" s="12"/>
    </row>
    <row r="2915" spans="34:35" x14ac:dyDescent="0.2">
      <c r="AH2915" s="12"/>
      <c r="AI2915" s="12"/>
    </row>
    <row r="2916" spans="34:35" x14ac:dyDescent="0.2">
      <c r="AH2916" s="12"/>
      <c r="AI2916" s="12"/>
    </row>
    <row r="2917" spans="34:35" x14ac:dyDescent="0.2">
      <c r="AH2917" s="12"/>
      <c r="AI2917" s="12"/>
    </row>
    <row r="2918" spans="34:35" x14ac:dyDescent="0.2">
      <c r="AH2918" s="12"/>
      <c r="AI2918" s="12"/>
    </row>
    <row r="2919" spans="34:35" x14ac:dyDescent="0.2">
      <c r="AH2919" s="12"/>
      <c r="AI2919" s="12"/>
    </row>
    <row r="2920" spans="34:35" x14ac:dyDescent="0.2">
      <c r="AH2920" s="12"/>
      <c r="AI2920" s="12"/>
    </row>
    <row r="2921" spans="34:35" x14ac:dyDescent="0.2">
      <c r="AH2921" s="12"/>
      <c r="AI2921" s="12"/>
    </row>
    <row r="2922" spans="34:35" x14ac:dyDescent="0.2">
      <c r="AH2922" s="12"/>
      <c r="AI2922" s="12"/>
    </row>
    <row r="2923" spans="34:35" x14ac:dyDescent="0.2">
      <c r="AH2923" s="12"/>
      <c r="AI2923" s="12"/>
    </row>
    <row r="2924" spans="34:35" x14ac:dyDescent="0.2">
      <c r="AH2924" s="12"/>
      <c r="AI2924" s="12"/>
    </row>
    <row r="2925" spans="34:35" x14ac:dyDescent="0.2">
      <c r="AH2925" s="12"/>
      <c r="AI2925" s="12"/>
    </row>
    <row r="2926" spans="34:35" x14ac:dyDescent="0.2">
      <c r="AH2926" s="12"/>
      <c r="AI2926" s="12"/>
    </row>
    <row r="2927" spans="34:35" x14ac:dyDescent="0.2">
      <c r="AH2927" s="12"/>
      <c r="AI2927" s="12"/>
    </row>
    <row r="2928" spans="34:35" x14ac:dyDescent="0.2">
      <c r="AH2928" s="12"/>
      <c r="AI2928" s="12"/>
    </row>
    <row r="2929" spans="34:35" x14ac:dyDescent="0.2">
      <c r="AH2929" s="12"/>
      <c r="AI2929" s="12"/>
    </row>
    <row r="2930" spans="34:35" x14ac:dyDescent="0.2">
      <c r="AH2930" s="12"/>
      <c r="AI2930" s="12"/>
    </row>
    <row r="2931" spans="34:35" x14ac:dyDescent="0.2">
      <c r="AH2931" s="12"/>
      <c r="AI2931" s="12"/>
    </row>
    <row r="2932" spans="34:35" x14ac:dyDescent="0.2">
      <c r="AH2932" s="12"/>
      <c r="AI2932" s="12"/>
    </row>
    <row r="2933" spans="34:35" x14ac:dyDescent="0.2">
      <c r="AH2933" s="12"/>
      <c r="AI2933" s="12"/>
    </row>
    <row r="2934" spans="34:35" x14ac:dyDescent="0.2">
      <c r="AH2934" s="12"/>
      <c r="AI2934" s="12"/>
    </row>
    <row r="2935" spans="34:35" x14ac:dyDescent="0.2">
      <c r="AH2935" s="12"/>
      <c r="AI2935" s="12"/>
    </row>
    <row r="2936" spans="34:35" x14ac:dyDescent="0.2">
      <c r="AH2936" s="12"/>
      <c r="AI2936" s="12"/>
    </row>
    <row r="2937" spans="34:35" x14ac:dyDescent="0.2">
      <c r="AH2937" s="12"/>
      <c r="AI2937" s="12"/>
    </row>
    <row r="2938" spans="34:35" x14ac:dyDescent="0.2">
      <c r="AH2938" s="12"/>
      <c r="AI2938" s="12"/>
    </row>
    <row r="2939" spans="34:35" x14ac:dyDescent="0.2">
      <c r="AH2939" s="12"/>
      <c r="AI2939" s="12"/>
    </row>
    <row r="2940" spans="34:35" x14ac:dyDescent="0.2">
      <c r="AH2940" s="12"/>
      <c r="AI2940" s="12"/>
    </row>
    <row r="2941" spans="34:35" x14ac:dyDescent="0.2">
      <c r="AH2941" s="12"/>
      <c r="AI2941" s="12"/>
    </row>
    <row r="2942" spans="34:35" x14ac:dyDescent="0.2">
      <c r="AH2942" s="12"/>
      <c r="AI2942" s="12"/>
    </row>
    <row r="2943" spans="34:35" x14ac:dyDescent="0.2">
      <c r="AH2943" s="12"/>
      <c r="AI2943" s="12"/>
    </row>
    <row r="2944" spans="34:35" x14ac:dyDescent="0.2">
      <c r="AH2944" s="12"/>
      <c r="AI2944" s="12"/>
    </row>
    <row r="2945" spans="34:35" x14ac:dyDescent="0.2">
      <c r="AH2945" s="12"/>
      <c r="AI2945" s="12"/>
    </row>
    <row r="2946" spans="34:35" x14ac:dyDescent="0.2">
      <c r="AH2946" s="12"/>
      <c r="AI2946" s="12"/>
    </row>
    <row r="2947" spans="34:35" x14ac:dyDescent="0.2">
      <c r="AH2947" s="12"/>
      <c r="AI2947" s="12"/>
    </row>
    <row r="2948" spans="34:35" x14ac:dyDescent="0.2">
      <c r="AH2948" s="12"/>
      <c r="AI2948" s="12"/>
    </row>
    <row r="2949" spans="34:35" x14ac:dyDescent="0.2">
      <c r="AH2949" s="12"/>
      <c r="AI2949" s="12"/>
    </row>
    <row r="2950" spans="34:35" x14ac:dyDescent="0.2">
      <c r="AH2950" s="12"/>
      <c r="AI2950" s="12"/>
    </row>
    <row r="2951" spans="34:35" x14ac:dyDescent="0.2">
      <c r="AH2951" s="12"/>
      <c r="AI2951" s="12"/>
    </row>
    <row r="2952" spans="34:35" x14ac:dyDescent="0.2">
      <c r="AH2952" s="12"/>
      <c r="AI2952" s="12"/>
    </row>
    <row r="2953" spans="34:35" x14ac:dyDescent="0.2">
      <c r="AH2953" s="12"/>
      <c r="AI2953" s="12"/>
    </row>
    <row r="2954" spans="34:35" x14ac:dyDescent="0.2">
      <c r="AH2954" s="12"/>
      <c r="AI2954" s="12"/>
    </row>
    <row r="2955" spans="34:35" x14ac:dyDescent="0.2">
      <c r="AH2955" s="12"/>
      <c r="AI2955" s="12"/>
    </row>
    <row r="2956" spans="34:35" x14ac:dyDescent="0.2">
      <c r="AH2956" s="12"/>
      <c r="AI2956" s="12"/>
    </row>
    <row r="2957" spans="34:35" x14ac:dyDescent="0.2">
      <c r="AH2957" s="12"/>
      <c r="AI2957" s="12"/>
    </row>
    <row r="2958" spans="34:35" x14ac:dyDescent="0.2">
      <c r="AH2958" s="12"/>
      <c r="AI2958" s="12"/>
    </row>
    <row r="2959" spans="34:35" x14ac:dyDescent="0.2">
      <c r="AH2959" s="12"/>
      <c r="AI2959" s="12"/>
    </row>
    <row r="2960" spans="34:35" x14ac:dyDescent="0.2">
      <c r="AH2960" s="12"/>
      <c r="AI2960" s="12"/>
    </row>
    <row r="2961" spans="34:35" x14ac:dyDescent="0.2">
      <c r="AH2961" s="12"/>
      <c r="AI2961" s="12"/>
    </row>
    <row r="2962" spans="34:35" x14ac:dyDescent="0.2">
      <c r="AH2962" s="12"/>
      <c r="AI2962" s="12"/>
    </row>
    <row r="2963" spans="34:35" x14ac:dyDescent="0.2">
      <c r="AH2963" s="12"/>
      <c r="AI2963" s="12"/>
    </row>
    <row r="2964" spans="34:35" x14ac:dyDescent="0.2">
      <c r="AH2964" s="12"/>
      <c r="AI2964" s="12"/>
    </row>
    <row r="2965" spans="34:35" x14ac:dyDescent="0.2">
      <c r="AH2965" s="12"/>
      <c r="AI2965" s="12"/>
    </row>
    <row r="2966" spans="34:35" x14ac:dyDescent="0.2">
      <c r="AH2966" s="12"/>
      <c r="AI2966" s="12"/>
    </row>
    <row r="2967" spans="34:35" x14ac:dyDescent="0.2">
      <c r="AH2967" s="12"/>
      <c r="AI2967" s="12"/>
    </row>
    <row r="2968" spans="34:35" x14ac:dyDescent="0.2">
      <c r="AH2968" s="12"/>
      <c r="AI2968" s="12"/>
    </row>
    <row r="2969" spans="34:35" x14ac:dyDescent="0.2">
      <c r="AH2969" s="12"/>
      <c r="AI2969" s="12"/>
    </row>
    <row r="2970" spans="34:35" x14ac:dyDescent="0.2">
      <c r="AH2970" s="12"/>
      <c r="AI2970" s="12"/>
    </row>
    <row r="2971" spans="34:35" x14ac:dyDescent="0.2">
      <c r="AH2971" s="12"/>
      <c r="AI2971" s="12"/>
    </row>
    <row r="2972" spans="34:35" x14ac:dyDescent="0.2">
      <c r="AH2972" s="12"/>
      <c r="AI2972" s="12"/>
    </row>
    <row r="2973" spans="34:35" x14ac:dyDescent="0.2">
      <c r="AH2973" s="12"/>
      <c r="AI2973" s="12"/>
    </row>
    <row r="2974" spans="34:35" x14ac:dyDescent="0.2">
      <c r="AH2974" s="12"/>
      <c r="AI2974" s="12"/>
    </row>
    <row r="2975" spans="34:35" x14ac:dyDescent="0.2">
      <c r="AH2975" s="12"/>
      <c r="AI2975" s="12"/>
    </row>
    <row r="2976" spans="34:35" x14ac:dyDescent="0.2">
      <c r="AH2976" s="12"/>
      <c r="AI2976" s="12"/>
    </row>
    <row r="2977" spans="34:35" x14ac:dyDescent="0.2">
      <c r="AH2977" s="12"/>
      <c r="AI2977" s="12"/>
    </row>
    <row r="2978" spans="34:35" x14ac:dyDescent="0.2">
      <c r="AH2978" s="12"/>
      <c r="AI2978" s="12"/>
    </row>
    <row r="2979" spans="34:35" x14ac:dyDescent="0.2">
      <c r="AH2979" s="12"/>
      <c r="AI2979" s="12"/>
    </row>
    <row r="2980" spans="34:35" x14ac:dyDescent="0.2">
      <c r="AH2980" s="12"/>
      <c r="AI2980" s="12"/>
    </row>
    <row r="2981" spans="34:35" x14ac:dyDescent="0.2">
      <c r="AH2981" s="12"/>
      <c r="AI2981" s="12"/>
    </row>
    <row r="2982" spans="34:35" x14ac:dyDescent="0.2">
      <c r="AH2982" s="12"/>
      <c r="AI2982" s="12"/>
    </row>
    <row r="2983" spans="34:35" x14ac:dyDescent="0.2">
      <c r="AH2983" s="12"/>
      <c r="AI2983" s="12"/>
    </row>
    <row r="2984" spans="34:35" x14ac:dyDescent="0.2">
      <c r="AH2984" s="12"/>
      <c r="AI2984" s="12"/>
    </row>
    <row r="2985" spans="34:35" x14ac:dyDescent="0.2">
      <c r="AH2985" s="12"/>
      <c r="AI2985" s="12"/>
    </row>
    <row r="2986" spans="34:35" x14ac:dyDescent="0.2">
      <c r="AH2986" s="12"/>
      <c r="AI2986" s="12"/>
    </row>
    <row r="2987" spans="34:35" x14ac:dyDescent="0.2">
      <c r="AH2987" s="12"/>
      <c r="AI2987" s="12"/>
    </row>
    <row r="2988" spans="34:35" x14ac:dyDescent="0.2">
      <c r="AH2988" s="12"/>
      <c r="AI2988" s="12"/>
    </row>
    <row r="2989" spans="34:35" x14ac:dyDescent="0.2">
      <c r="AH2989" s="12"/>
      <c r="AI2989" s="12"/>
    </row>
    <row r="2990" spans="34:35" x14ac:dyDescent="0.2">
      <c r="AH2990" s="12"/>
      <c r="AI2990" s="12"/>
    </row>
    <row r="2991" spans="34:35" x14ac:dyDescent="0.2">
      <c r="AH2991" s="12"/>
      <c r="AI2991" s="12"/>
    </row>
    <row r="2992" spans="34:35" x14ac:dyDescent="0.2">
      <c r="AH2992" s="12"/>
      <c r="AI2992" s="12"/>
    </row>
    <row r="2993" spans="34:35" x14ac:dyDescent="0.2">
      <c r="AH2993" s="12"/>
      <c r="AI2993" s="12"/>
    </row>
    <row r="2994" spans="34:35" x14ac:dyDescent="0.2">
      <c r="AH2994" s="12"/>
      <c r="AI2994" s="12"/>
    </row>
    <row r="2995" spans="34:35" x14ac:dyDescent="0.2">
      <c r="AH2995" s="12"/>
      <c r="AI2995" s="12"/>
    </row>
    <row r="2996" spans="34:35" x14ac:dyDescent="0.2">
      <c r="AH2996" s="12"/>
      <c r="AI2996" s="12"/>
    </row>
    <row r="2997" spans="34:35" x14ac:dyDescent="0.2">
      <c r="AH2997" s="12"/>
      <c r="AI2997" s="12"/>
    </row>
    <row r="2998" spans="34:35" x14ac:dyDescent="0.2">
      <c r="AH2998" s="12"/>
      <c r="AI2998" s="12"/>
    </row>
    <row r="2999" spans="34:35" x14ac:dyDescent="0.2">
      <c r="AH2999" s="12"/>
      <c r="AI2999" s="12"/>
    </row>
    <row r="3000" spans="34:35" x14ac:dyDescent="0.2">
      <c r="AH3000" s="12"/>
      <c r="AI3000" s="12"/>
    </row>
    <row r="3001" spans="34:35" x14ac:dyDescent="0.2">
      <c r="AH3001" s="12"/>
      <c r="AI3001" s="12"/>
    </row>
    <row r="3002" spans="34:35" x14ac:dyDescent="0.2">
      <c r="AH3002" s="12"/>
      <c r="AI3002" s="12"/>
    </row>
    <row r="3003" spans="34:35" x14ac:dyDescent="0.2">
      <c r="AH3003" s="12"/>
      <c r="AI3003" s="12"/>
    </row>
    <row r="3004" spans="34:35" x14ac:dyDescent="0.2">
      <c r="AH3004" s="12"/>
      <c r="AI3004" s="12"/>
    </row>
    <row r="3005" spans="34:35" x14ac:dyDescent="0.2">
      <c r="AH3005" s="12"/>
      <c r="AI3005" s="12"/>
    </row>
    <row r="3006" spans="34:35" x14ac:dyDescent="0.2">
      <c r="AH3006" s="12"/>
      <c r="AI3006" s="12"/>
    </row>
    <row r="3007" spans="34:35" x14ac:dyDescent="0.2">
      <c r="AH3007" s="12"/>
      <c r="AI3007" s="12"/>
    </row>
    <row r="3008" spans="34:35" x14ac:dyDescent="0.2">
      <c r="AH3008" s="12"/>
      <c r="AI3008" s="12"/>
    </row>
    <row r="3009" spans="34:35" x14ac:dyDescent="0.2">
      <c r="AH3009" s="12"/>
      <c r="AI3009" s="12"/>
    </row>
    <row r="3010" spans="34:35" x14ac:dyDescent="0.2">
      <c r="AH3010" s="12"/>
      <c r="AI3010" s="12"/>
    </row>
    <row r="3011" spans="34:35" x14ac:dyDescent="0.2">
      <c r="AH3011" s="12"/>
      <c r="AI3011" s="12"/>
    </row>
    <row r="3012" spans="34:35" x14ac:dyDescent="0.2">
      <c r="AH3012" s="12"/>
      <c r="AI3012" s="12"/>
    </row>
    <row r="3013" spans="34:35" x14ac:dyDescent="0.2">
      <c r="AH3013" s="12"/>
      <c r="AI3013" s="12"/>
    </row>
    <row r="3014" spans="34:35" x14ac:dyDescent="0.2">
      <c r="AH3014" s="12"/>
      <c r="AI3014" s="12"/>
    </row>
    <row r="3015" spans="34:35" x14ac:dyDescent="0.2">
      <c r="AH3015" s="12"/>
      <c r="AI3015" s="12"/>
    </row>
    <row r="3016" spans="34:35" x14ac:dyDescent="0.2">
      <c r="AH3016" s="12"/>
      <c r="AI3016" s="12"/>
    </row>
    <row r="3017" spans="34:35" x14ac:dyDescent="0.2">
      <c r="AH3017" s="12"/>
      <c r="AI3017" s="12"/>
    </row>
    <row r="3018" spans="34:35" x14ac:dyDescent="0.2">
      <c r="AH3018" s="12"/>
      <c r="AI3018" s="12"/>
    </row>
    <row r="3019" spans="34:35" x14ac:dyDescent="0.2">
      <c r="AH3019" s="12"/>
      <c r="AI3019" s="12"/>
    </row>
    <row r="3020" spans="34:35" x14ac:dyDescent="0.2">
      <c r="AH3020" s="12"/>
      <c r="AI3020" s="12"/>
    </row>
    <row r="3021" spans="34:35" x14ac:dyDescent="0.2">
      <c r="AH3021" s="12"/>
      <c r="AI3021" s="12"/>
    </row>
    <row r="3022" spans="34:35" x14ac:dyDescent="0.2">
      <c r="AH3022" s="12"/>
      <c r="AI3022" s="12"/>
    </row>
    <row r="3023" spans="34:35" x14ac:dyDescent="0.2">
      <c r="AH3023" s="12"/>
      <c r="AI3023" s="12"/>
    </row>
    <row r="3024" spans="34:35" x14ac:dyDescent="0.2">
      <c r="AH3024" s="12"/>
      <c r="AI3024" s="12"/>
    </row>
    <row r="3025" spans="34:35" x14ac:dyDescent="0.2">
      <c r="AH3025" s="12"/>
      <c r="AI3025" s="12"/>
    </row>
    <row r="3026" spans="34:35" x14ac:dyDescent="0.2">
      <c r="AH3026" s="12"/>
      <c r="AI3026" s="12"/>
    </row>
    <row r="3027" spans="34:35" x14ac:dyDescent="0.2">
      <c r="AH3027" s="12"/>
      <c r="AI3027" s="12"/>
    </row>
    <row r="3028" spans="34:35" x14ac:dyDescent="0.2">
      <c r="AH3028" s="12"/>
      <c r="AI3028" s="12"/>
    </row>
    <row r="3029" spans="34:35" x14ac:dyDescent="0.2">
      <c r="AH3029" s="12"/>
      <c r="AI3029" s="12"/>
    </row>
    <row r="3030" spans="34:35" x14ac:dyDescent="0.2">
      <c r="AH3030" s="12"/>
      <c r="AI3030" s="12"/>
    </row>
    <row r="3031" spans="34:35" x14ac:dyDescent="0.2">
      <c r="AH3031" s="12"/>
      <c r="AI3031" s="12"/>
    </row>
    <row r="3032" spans="34:35" x14ac:dyDescent="0.2">
      <c r="AH3032" s="12"/>
      <c r="AI3032" s="12"/>
    </row>
    <row r="3033" spans="34:35" x14ac:dyDescent="0.2">
      <c r="AH3033" s="12"/>
      <c r="AI3033" s="12"/>
    </row>
    <row r="3034" spans="34:35" x14ac:dyDescent="0.2">
      <c r="AH3034" s="12"/>
      <c r="AI3034" s="12"/>
    </row>
    <row r="3035" spans="34:35" x14ac:dyDescent="0.2">
      <c r="AH3035" s="12"/>
      <c r="AI3035" s="12"/>
    </row>
    <row r="3036" spans="34:35" x14ac:dyDescent="0.2">
      <c r="AH3036" s="12"/>
      <c r="AI3036" s="12"/>
    </row>
    <row r="3037" spans="34:35" x14ac:dyDescent="0.2">
      <c r="AH3037" s="12"/>
      <c r="AI3037" s="12"/>
    </row>
    <row r="3038" spans="34:35" x14ac:dyDescent="0.2">
      <c r="AH3038" s="12"/>
      <c r="AI3038" s="12"/>
    </row>
    <row r="3039" spans="34:35" x14ac:dyDescent="0.2">
      <c r="AH3039" s="12"/>
      <c r="AI3039" s="12"/>
    </row>
    <row r="3040" spans="34:35" x14ac:dyDescent="0.2">
      <c r="AH3040" s="12"/>
      <c r="AI3040" s="12"/>
    </row>
    <row r="3041" spans="34:35" x14ac:dyDescent="0.2">
      <c r="AH3041" s="12"/>
      <c r="AI3041" s="12"/>
    </row>
    <row r="3042" spans="34:35" x14ac:dyDescent="0.2">
      <c r="AH3042" s="12"/>
      <c r="AI3042" s="12"/>
    </row>
    <row r="3043" spans="34:35" x14ac:dyDescent="0.2">
      <c r="AH3043" s="12"/>
      <c r="AI3043" s="12"/>
    </row>
    <row r="3044" spans="34:35" x14ac:dyDescent="0.2">
      <c r="AH3044" s="12"/>
      <c r="AI3044" s="12"/>
    </row>
    <row r="3045" spans="34:35" x14ac:dyDescent="0.2">
      <c r="AH3045" s="12"/>
      <c r="AI3045" s="12"/>
    </row>
    <row r="3046" spans="34:35" x14ac:dyDescent="0.2">
      <c r="AH3046" s="12"/>
      <c r="AI3046" s="12"/>
    </row>
    <row r="3047" spans="34:35" x14ac:dyDescent="0.2">
      <c r="AH3047" s="12"/>
      <c r="AI3047" s="12"/>
    </row>
    <row r="3048" spans="34:35" x14ac:dyDescent="0.2">
      <c r="AH3048" s="12"/>
      <c r="AI3048" s="12"/>
    </row>
    <row r="3049" spans="34:35" x14ac:dyDescent="0.2">
      <c r="AH3049" s="12"/>
      <c r="AI3049" s="12"/>
    </row>
    <row r="3050" spans="34:35" x14ac:dyDescent="0.2">
      <c r="AH3050" s="12"/>
      <c r="AI3050" s="12"/>
    </row>
    <row r="3051" spans="34:35" x14ac:dyDescent="0.2">
      <c r="AH3051" s="12"/>
      <c r="AI3051" s="12"/>
    </row>
    <row r="3052" spans="34:35" x14ac:dyDescent="0.2">
      <c r="AH3052" s="12"/>
      <c r="AI3052" s="12"/>
    </row>
    <row r="3053" spans="34:35" x14ac:dyDescent="0.2">
      <c r="AH3053" s="12"/>
      <c r="AI3053" s="12"/>
    </row>
    <row r="3054" spans="34:35" x14ac:dyDescent="0.2">
      <c r="AH3054" s="12"/>
      <c r="AI3054" s="12"/>
    </row>
    <row r="3055" spans="34:35" x14ac:dyDescent="0.2">
      <c r="AH3055" s="12"/>
      <c r="AI3055" s="12"/>
    </row>
    <row r="3056" spans="34:35" x14ac:dyDescent="0.2">
      <c r="AH3056" s="12"/>
      <c r="AI3056" s="12"/>
    </row>
    <row r="3057" spans="34:35" x14ac:dyDescent="0.2">
      <c r="AH3057" s="12"/>
      <c r="AI3057" s="12"/>
    </row>
    <row r="3058" spans="34:35" x14ac:dyDescent="0.2">
      <c r="AH3058" s="12"/>
      <c r="AI3058" s="12"/>
    </row>
    <row r="3059" spans="34:35" x14ac:dyDescent="0.2">
      <c r="AH3059" s="12"/>
      <c r="AI3059" s="12"/>
    </row>
    <row r="3060" spans="34:35" x14ac:dyDescent="0.2">
      <c r="AH3060" s="12"/>
      <c r="AI3060" s="12"/>
    </row>
    <row r="3061" spans="34:35" x14ac:dyDescent="0.2">
      <c r="AH3061" s="12"/>
      <c r="AI3061" s="12"/>
    </row>
    <row r="3062" spans="34:35" x14ac:dyDescent="0.2">
      <c r="AH3062" s="12"/>
      <c r="AI3062" s="12"/>
    </row>
    <row r="3063" spans="34:35" x14ac:dyDescent="0.2">
      <c r="AH3063" s="12"/>
      <c r="AI3063" s="12"/>
    </row>
    <row r="3064" spans="34:35" x14ac:dyDescent="0.2">
      <c r="AH3064" s="12"/>
      <c r="AI3064" s="12"/>
    </row>
    <row r="3065" spans="34:35" x14ac:dyDescent="0.2">
      <c r="AH3065" s="12"/>
      <c r="AI3065" s="12"/>
    </row>
    <row r="3066" spans="34:35" x14ac:dyDescent="0.2">
      <c r="AH3066" s="12"/>
      <c r="AI3066" s="12"/>
    </row>
    <row r="3067" spans="34:35" x14ac:dyDescent="0.2">
      <c r="AH3067" s="12"/>
      <c r="AI3067" s="12"/>
    </row>
    <row r="3068" spans="34:35" x14ac:dyDescent="0.2">
      <c r="AH3068" s="12"/>
      <c r="AI3068" s="12"/>
    </row>
    <row r="3069" spans="34:35" x14ac:dyDescent="0.2">
      <c r="AH3069" s="12"/>
      <c r="AI3069" s="12"/>
    </row>
    <row r="3070" spans="34:35" x14ac:dyDescent="0.2">
      <c r="AH3070" s="12"/>
      <c r="AI3070" s="12"/>
    </row>
    <row r="3071" spans="34:35" x14ac:dyDescent="0.2">
      <c r="AH3071" s="12"/>
      <c r="AI3071" s="12"/>
    </row>
    <row r="3072" spans="34:35" x14ac:dyDescent="0.2">
      <c r="AH3072" s="12"/>
      <c r="AI3072" s="12"/>
    </row>
    <row r="3073" spans="34:35" x14ac:dyDescent="0.2">
      <c r="AH3073" s="12"/>
      <c r="AI3073" s="12"/>
    </row>
    <row r="3074" spans="34:35" x14ac:dyDescent="0.2">
      <c r="AH3074" s="12"/>
      <c r="AI3074" s="12"/>
    </row>
    <row r="3075" spans="34:35" x14ac:dyDescent="0.2">
      <c r="AH3075" s="12"/>
      <c r="AI3075" s="12"/>
    </row>
    <row r="3076" spans="34:35" x14ac:dyDescent="0.2">
      <c r="AH3076" s="12"/>
      <c r="AI3076" s="12"/>
    </row>
    <row r="3077" spans="34:35" x14ac:dyDescent="0.2">
      <c r="AH3077" s="12"/>
      <c r="AI3077" s="12"/>
    </row>
    <row r="3078" spans="34:35" x14ac:dyDescent="0.2">
      <c r="AH3078" s="12"/>
      <c r="AI3078" s="12"/>
    </row>
    <row r="3079" spans="34:35" x14ac:dyDescent="0.2">
      <c r="AH3079" s="12"/>
      <c r="AI3079" s="12"/>
    </row>
    <row r="3080" spans="34:35" x14ac:dyDescent="0.2">
      <c r="AH3080" s="12"/>
      <c r="AI3080" s="12"/>
    </row>
    <row r="3081" spans="34:35" x14ac:dyDescent="0.2">
      <c r="AH3081" s="12"/>
      <c r="AI3081" s="12"/>
    </row>
    <row r="3082" spans="34:35" x14ac:dyDescent="0.2">
      <c r="AH3082" s="12"/>
      <c r="AI3082" s="12"/>
    </row>
    <row r="3083" spans="34:35" x14ac:dyDescent="0.2">
      <c r="AH3083" s="12"/>
      <c r="AI3083" s="12"/>
    </row>
    <row r="3084" spans="34:35" x14ac:dyDescent="0.2">
      <c r="AH3084" s="12"/>
      <c r="AI3084" s="12"/>
    </row>
    <row r="3085" spans="34:35" x14ac:dyDescent="0.2">
      <c r="AH3085" s="12"/>
      <c r="AI3085" s="12"/>
    </row>
    <row r="3086" spans="34:35" x14ac:dyDescent="0.2">
      <c r="AH3086" s="12"/>
      <c r="AI3086" s="12"/>
    </row>
    <row r="3087" spans="34:35" x14ac:dyDescent="0.2">
      <c r="AH3087" s="12"/>
      <c r="AI3087" s="12"/>
    </row>
    <row r="3088" spans="34:35" x14ac:dyDescent="0.2">
      <c r="AH3088" s="12"/>
      <c r="AI3088" s="12"/>
    </row>
    <row r="3089" spans="34:35" x14ac:dyDescent="0.2">
      <c r="AH3089" s="12"/>
      <c r="AI3089" s="12"/>
    </row>
    <row r="3090" spans="34:35" x14ac:dyDescent="0.2">
      <c r="AH3090" s="12"/>
      <c r="AI3090" s="12"/>
    </row>
    <row r="3091" spans="34:35" x14ac:dyDescent="0.2">
      <c r="AH3091" s="12"/>
      <c r="AI3091" s="12"/>
    </row>
    <row r="3092" spans="34:35" x14ac:dyDescent="0.2">
      <c r="AH3092" s="12"/>
      <c r="AI3092" s="12"/>
    </row>
    <row r="3093" spans="34:35" x14ac:dyDescent="0.2">
      <c r="AH3093" s="12"/>
      <c r="AI3093" s="12"/>
    </row>
    <row r="3094" spans="34:35" x14ac:dyDescent="0.2">
      <c r="AH3094" s="12"/>
      <c r="AI3094" s="12"/>
    </row>
    <row r="3095" spans="34:35" x14ac:dyDescent="0.2">
      <c r="AH3095" s="12"/>
      <c r="AI3095" s="12"/>
    </row>
    <row r="3096" spans="34:35" x14ac:dyDescent="0.2">
      <c r="AH3096" s="12"/>
      <c r="AI3096" s="12"/>
    </row>
    <row r="3097" spans="34:35" x14ac:dyDescent="0.2">
      <c r="AH3097" s="12"/>
      <c r="AI3097" s="12"/>
    </row>
    <row r="3098" spans="34:35" x14ac:dyDescent="0.2">
      <c r="AH3098" s="12"/>
      <c r="AI3098" s="12"/>
    </row>
    <row r="3099" spans="34:35" x14ac:dyDescent="0.2">
      <c r="AH3099" s="12"/>
      <c r="AI3099" s="12"/>
    </row>
    <row r="3100" spans="34:35" x14ac:dyDescent="0.2">
      <c r="AH3100" s="12"/>
      <c r="AI3100" s="12"/>
    </row>
    <row r="3101" spans="34:35" x14ac:dyDescent="0.2">
      <c r="AH3101" s="12"/>
      <c r="AI3101" s="12"/>
    </row>
    <row r="3102" spans="34:35" x14ac:dyDescent="0.2">
      <c r="AH3102" s="12"/>
      <c r="AI3102" s="12"/>
    </row>
    <row r="3103" spans="34:35" x14ac:dyDescent="0.2">
      <c r="AH3103" s="12"/>
      <c r="AI3103" s="12"/>
    </row>
    <row r="3104" spans="34:35" x14ac:dyDescent="0.2">
      <c r="AH3104" s="12"/>
      <c r="AI3104" s="12"/>
    </row>
    <row r="3105" spans="34:35" x14ac:dyDescent="0.2">
      <c r="AH3105" s="12"/>
      <c r="AI3105" s="12"/>
    </row>
    <row r="3106" spans="34:35" x14ac:dyDescent="0.2">
      <c r="AH3106" s="12"/>
      <c r="AI3106" s="12"/>
    </row>
    <row r="3107" spans="34:35" x14ac:dyDescent="0.2">
      <c r="AH3107" s="12"/>
      <c r="AI3107" s="12"/>
    </row>
    <row r="3108" spans="34:35" x14ac:dyDescent="0.2">
      <c r="AH3108" s="12"/>
      <c r="AI3108" s="12"/>
    </row>
    <row r="3109" spans="34:35" x14ac:dyDescent="0.2">
      <c r="AH3109" s="12"/>
      <c r="AI3109" s="12"/>
    </row>
    <row r="3110" spans="34:35" x14ac:dyDescent="0.2">
      <c r="AH3110" s="12"/>
      <c r="AI3110" s="12"/>
    </row>
    <row r="3111" spans="34:35" x14ac:dyDescent="0.2">
      <c r="AH3111" s="12"/>
      <c r="AI3111" s="12"/>
    </row>
    <row r="3112" spans="34:35" x14ac:dyDescent="0.2">
      <c r="AH3112" s="12"/>
      <c r="AI3112" s="12"/>
    </row>
    <row r="3113" spans="34:35" x14ac:dyDescent="0.2">
      <c r="AH3113" s="12"/>
      <c r="AI3113" s="12"/>
    </row>
    <row r="3114" spans="34:35" x14ac:dyDescent="0.2">
      <c r="AH3114" s="12"/>
      <c r="AI3114" s="12"/>
    </row>
    <row r="3115" spans="34:35" x14ac:dyDescent="0.2">
      <c r="AH3115" s="12"/>
      <c r="AI3115" s="12"/>
    </row>
    <row r="3116" spans="34:35" x14ac:dyDescent="0.2">
      <c r="AH3116" s="12"/>
      <c r="AI3116" s="12"/>
    </row>
    <row r="3117" spans="34:35" x14ac:dyDescent="0.2">
      <c r="AH3117" s="12"/>
      <c r="AI3117" s="12"/>
    </row>
    <row r="3118" spans="34:35" x14ac:dyDescent="0.2">
      <c r="AH3118" s="12"/>
      <c r="AI3118" s="12"/>
    </row>
    <row r="3119" spans="34:35" x14ac:dyDescent="0.2">
      <c r="AH3119" s="12"/>
      <c r="AI3119" s="12"/>
    </row>
    <row r="3120" spans="34:35" x14ac:dyDescent="0.2">
      <c r="AH3120" s="12"/>
      <c r="AI3120" s="12"/>
    </row>
    <row r="3121" spans="34:35" x14ac:dyDescent="0.2">
      <c r="AH3121" s="12"/>
      <c r="AI3121" s="12"/>
    </row>
    <row r="3122" spans="34:35" x14ac:dyDescent="0.2">
      <c r="AH3122" s="12"/>
      <c r="AI3122" s="12"/>
    </row>
    <row r="3123" spans="34:35" x14ac:dyDescent="0.2">
      <c r="AH3123" s="12"/>
      <c r="AI3123" s="12"/>
    </row>
    <row r="3124" spans="34:35" x14ac:dyDescent="0.2">
      <c r="AH3124" s="12"/>
      <c r="AI3124" s="12"/>
    </row>
    <row r="3125" spans="34:35" x14ac:dyDescent="0.2">
      <c r="AH3125" s="12"/>
      <c r="AI3125" s="12"/>
    </row>
    <row r="3126" spans="34:35" x14ac:dyDescent="0.2">
      <c r="AH3126" s="12"/>
      <c r="AI3126" s="12"/>
    </row>
    <row r="3127" spans="34:35" x14ac:dyDescent="0.2">
      <c r="AH3127" s="12"/>
      <c r="AI3127" s="12"/>
    </row>
    <row r="3128" spans="34:35" x14ac:dyDescent="0.2">
      <c r="AH3128" s="12"/>
      <c r="AI3128" s="12"/>
    </row>
    <row r="3129" spans="34:35" x14ac:dyDescent="0.2">
      <c r="AH3129" s="12"/>
      <c r="AI3129" s="12"/>
    </row>
    <row r="3130" spans="34:35" x14ac:dyDescent="0.2">
      <c r="AH3130" s="12"/>
      <c r="AI3130" s="12"/>
    </row>
    <row r="3131" spans="34:35" x14ac:dyDescent="0.2">
      <c r="AH3131" s="12"/>
      <c r="AI3131" s="12"/>
    </row>
    <row r="3132" spans="34:35" x14ac:dyDescent="0.2">
      <c r="AH3132" s="12"/>
      <c r="AI3132" s="12"/>
    </row>
    <row r="3133" spans="34:35" x14ac:dyDescent="0.2">
      <c r="AH3133" s="12"/>
      <c r="AI3133" s="12"/>
    </row>
    <row r="3134" spans="34:35" x14ac:dyDescent="0.2">
      <c r="AH3134" s="12"/>
      <c r="AI3134" s="12"/>
    </row>
    <row r="3135" spans="34:35" x14ac:dyDescent="0.2">
      <c r="AH3135" s="12"/>
      <c r="AI3135" s="12"/>
    </row>
    <row r="3136" spans="34:35" x14ac:dyDescent="0.2">
      <c r="AH3136" s="12"/>
      <c r="AI3136" s="12"/>
    </row>
    <row r="3137" spans="34:35" x14ac:dyDescent="0.2">
      <c r="AH3137" s="12"/>
      <c r="AI3137" s="12"/>
    </row>
    <row r="3138" spans="34:35" x14ac:dyDescent="0.2">
      <c r="AH3138" s="12"/>
      <c r="AI3138" s="12"/>
    </row>
    <row r="3139" spans="34:35" x14ac:dyDescent="0.2">
      <c r="AH3139" s="12"/>
      <c r="AI3139" s="12"/>
    </row>
    <row r="3140" spans="34:35" x14ac:dyDescent="0.2">
      <c r="AH3140" s="12"/>
      <c r="AI3140" s="12"/>
    </row>
    <row r="3141" spans="34:35" x14ac:dyDescent="0.2">
      <c r="AH3141" s="12"/>
      <c r="AI3141" s="12"/>
    </row>
    <row r="3142" spans="34:35" x14ac:dyDescent="0.2">
      <c r="AH3142" s="12"/>
      <c r="AI3142" s="12"/>
    </row>
    <row r="3143" spans="34:35" x14ac:dyDescent="0.2">
      <c r="AH3143" s="12"/>
      <c r="AI3143" s="12"/>
    </row>
    <row r="3144" spans="34:35" x14ac:dyDescent="0.2">
      <c r="AH3144" s="12"/>
      <c r="AI3144" s="12"/>
    </row>
    <row r="3145" spans="34:35" x14ac:dyDescent="0.2">
      <c r="AH3145" s="12"/>
      <c r="AI3145" s="12"/>
    </row>
    <row r="3146" spans="34:35" x14ac:dyDescent="0.2">
      <c r="AH3146" s="12"/>
      <c r="AI3146" s="12"/>
    </row>
    <row r="3147" spans="34:35" x14ac:dyDescent="0.2">
      <c r="AH3147" s="12"/>
      <c r="AI3147" s="12"/>
    </row>
    <row r="3148" spans="34:35" x14ac:dyDescent="0.2">
      <c r="AH3148" s="12"/>
      <c r="AI3148" s="12"/>
    </row>
    <row r="3149" spans="34:35" x14ac:dyDescent="0.2">
      <c r="AH3149" s="12"/>
      <c r="AI3149" s="12"/>
    </row>
    <row r="3150" spans="34:35" x14ac:dyDescent="0.2">
      <c r="AH3150" s="12"/>
      <c r="AI3150" s="12"/>
    </row>
    <row r="3151" spans="34:35" x14ac:dyDescent="0.2">
      <c r="AH3151" s="12"/>
      <c r="AI3151" s="12"/>
    </row>
    <row r="3152" spans="34:35" x14ac:dyDescent="0.2">
      <c r="AH3152" s="12"/>
      <c r="AI3152" s="12"/>
    </row>
    <row r="3153" spans="34:35" x14ac:dyDescent="0.2">
      <c r="AH3153" s="12"/>
      <c r="AI3153" s="12"/>
    </row>
    <row r="3154" spans="34:35" x14ac:dyDescent="0.2">
      <c r="AH3154" s="12"/>
      <c r="AI3154" s="12"/>
    </row>
    <row r="3155" spans="34:35" x14ac:dyDescent="0.2">
      <c r="AH3155" s="12"/>
      <c r="AI3155" s="12"/>
    </row>
    <row r="3156" spans="34:35" x14ac:dyDescent="0.2">
      <c r="AH3156" s="12"/>
      <c r="AI3156" s="12"/>
    </row>
    <row r="3157" spans="34:35" x14ac:dyDescent="0.2">
      <c r="AH3157" s="12"/>
      <c r="AI3157" s="12"/>
    </row>
    <row r="3158" spans="34:35" x14ac:dyDescent="0.2">
      <c r="AH3158" s="12"/>
      <c r="AI3158" s="12"/>
    </row>
    <row r="3159" spans="34:35" x14ac:dyDescent="0.2">
      <c r="AH3159" s="12"/>
      <c r="AI3159" s="12"/>
    </row>
    <row r="3160" spans="34:35" x14ac:dyDescent="0.2">
      <c r="AH3160" s="12"/>
      <c r="AI3160" s="12"/>
    </row>
    <row r="3161" spans="34:35" x14ac:dyDescent="0.2">
      <c r="AH3161" s="12"/>
      <c r="AI3161" s="12"/>
    </row>
    <row r="3162" spans="34:35" x14ac:dyDescent="0.2">
      <c r="AH3162" s="12"/>
      <c r="AI3162" s="12"/>
    </row>
    <row r="3163" spans="34:35" x14ac:dyDescent="0.2">
      <c r="AH3163" s="12"/>
      <c r="AI3163" s="12"/>
    </row>
    <row r="3164" spans="34:35" x14ac:dyDescent="0.2">
      <c r="AH3164" s="12"/>
      <c r="AI3164" s="12"/>
    </row>
    <row r="3165" spans="34:35" x14ac:dyDescent="0.2">
      <c r="AH3165" s="12"/>
      <c r="AI3165" s="12"/>
    </row>
    <row r="3166" spans="34:35" x14ac:dyDescent="0.2">
      <c r="AH3166" s="12"/>
      <c r="AI3166" s="12"/>
    </row>
    <row r="3167" spans="34:35" x14ac:dyDescent="0.2">
      <c r="AH3167" s="12"/>
      <c r="AI3167" s="12"/>
    </row>
    <row r="3168" spans="34:35" x14ac:dyDescent="0.2">
      <c r="AH3168" s="12"/>
      <c r="AI3168" s="12"/>
    </row>
    <row r="3169" spans="34:35" x14ac:dyDescent="0.2">
      <c r="AH3169" s="12"/>
      <c r="AI3169" s="12"/>
    </row>
    <row r="3170" spans="34:35" x14ac:dyDescent="0.2">
      <c r="AH3170" s="12"/>
      <c r="AI3170" s="12"/>
    </row>
    <row r="3171" spans="34:35" x14ac:dyDescent="0.2">
      <c r="AH3171" s="12"/>
      <c r="AI3171" s="12"/>
    </row>
    <row r="3172" spans="34:35" x14ac:dyDescent="0.2">
      <c r="AH3172" s="12"/>
      <c r="AI3172" s="12"/>
    </row>
    <row r="3173" spans="34:35" x14ac:dyDescent="0.2">
      <c r="AH3173" s="12"/>
      <c r="AI3173" s="12"/>
    </row>
    <row r="3174" spans="34:35" x14ac:dyDescent="0.2">
      <c r="AH3174" s="12"/>
      <c r="AI3174" s="12"/>
    </row>
    <row r="3175" spans="34:35" x14ac:dyDescent="0.2">
      <c r="AH3175" s="12"/>
      <c r="AI3175" s="12"/>
    </row>
    <row r="3176" spans="34:35" x14ac:dyDescent="0.2">
      <c r="AH3176" s="12"/>
      <c r="AI3176" s="12"/>
    </row>
    <row r="3177" spans="34:35" x14ac:dyDescent="0.2">
      <c r="AH3177" s="12"/>
      <c r="AI3177" s="12"/>
    </row>
    <row r="3178" spans="34:35" x14ac:dyDescent="0.2">
      <c r="AH3178" s="12"/>
      <c r="AI3178" s="12"/>
    </row>
    <row r="3179" spans="34:35" x14ac:dyDescent="0.2">
      <c r="AH3179" s="12"/>
      <c r="AI3179" s="12"/>
    </row>
    <row r="3180" spans="34:35" x14ac:dyDescent="0.2">
      <c r="AH3180" s="12"/>
      <c r="AI3180" s="12"/>
    </row>
    <row r="3181" spans="34:35" x14ac:dyDescent="0.2">
      <c r="AH3181" s="12"/>
      <c r="AI3181" s="12"/>
    </row>
    <row r="3182" spans="34:35" x14ac:dyDescent="0.2">
      <c r="AH3182" s="12"/>
      <c r="AI3182" s="12"/>
    </row>
    <row r="3183" spans="34:35" x14ac:dyDescent="0.2">
      <c r="AH3183" s="12"/>
      <c r="AI3183" s="12"/>
    </row>
    <row r="3184" spans="34:35" x14ac:dyDescent="0.2">
      <c r="AH3184" s="12"/>
      <c r="AI3184" s="12"/>
    </row>
    <row r="3185" spans="34:35" x14ac:dyDescent="0.2">
      <c r="AH3185" s="12"/>
      <c r="AI3185" s="12"/>
    </row>
    <row r="3186" spans="34:35" x14ac:dyDescent="0.2">
      <c r="AH3186" s="12"/>
      <c r="AI3186" s="12"/>
    </row>
    <row r="3187" spans="34:35" x14ac:dyDescent="0.2">
      <c r="AH3187" s="12"/>
      <c r="AI3187" s="12"/>
    </row>
    <row r="3188" spans="34:35" x14ac:dyDescent="0.2">
      <c r="AH3188" s="12"/>
      <c r="AI3188" s="12"/>
    </row>
    <row r="3189" spans="34:35" x14ac:dyDescent="0.2">
      <c r="AH3189" s="12"/>
      <c r="AI3189" s="12"/>
    </row>
    <row r="3190" spans="34:35" x14ac:dyDescent="0.2">
      <c r="AH3190" s="12"/>
      <c r="AI3190" s="12"/>
    </row>
    <row r="3191" spans="34:35" x14ac:dyDescent="0.2">
      <c r="AH3191" s="12"/>
      <c r="AI3191" s="12"/>
    </row>
    <row r="3192" spans="34:35" x14ac:dyDescent="0.2">
      <c r="AH3192" s="12"/>
      <c r="AI3192" s="12"/>
    </row>
    <row r="3193" spans="34:35" x14ac:dyDescent="0.2">
      <c r="AH3193" s="12"/>
      <c r="AI3193" s="12"/>
    </row>
    <row r="3194" spans="34:35" x14ac:dyDescent="0.2">
      <c r="AH3194" s="12"/>
      <c r="AI3194" s="12"/>
    </row>
    <row r="3195" spans="34:35" x14ac:dyDescent="0.2">
      <c r="AH3195" s="12"/>
      <c r="AI3195" s="12"/>
    </row>
    <row r="3196" spans="34:35" x14ac:dyDescent="0.2">
      <c r="AH3196" s="12"/>
      <c r="AI3196" s="12"/>
    </row>
    <row r="3197" spans="34:35" x14ac:dyDescent="0.2">
      <c r="AH3197" s="12"/>
      <c r="AI3197" s="12"/>
    </row>
    <row r="3198" spans="34:35" x14ac:dyDescent="0.2">
      <c r="AH3198" s="12"/>
      <c r="AI3198" s="12"/>
    </row>
    <row r="3199" spans="34:35" x14ac:dyDescent="0.2">
      <c r="AH3199" s="12"/>
      <c r="AI3199" s="12"/>
    </row>
    <row r="3200" spans="34:35" x14ac:dyDescent="0.2">
      <c r="AH3200" s="12"/>
      <c r="AI3200" s="12"/>
    </row>
    <row r="3201" spans="34:35" x14ac:dyDescent="0.2">
      <c r="AH3201" s="12"/>
      <c r="AI3201" s="12"/>
    </row>
    <row r="3202" spans="34:35" x14ac:dyDescent="0.2">
      <c r="AH3202" s="12"/>
      <c r="AI3202" s="12"/>
    </row>
    <row r="3203" spans="34:35" x14ac:dyDescent="0.2">
      <c r="AH3203" s="12"/>
      <c r="AI3203" s="12"/>
    </row>
    <row r="3204" spans="34:35" x14ac:dyDescent="0.2">
      <c r="AH3204" s="12"/>
      <c r="AI3204" s="12"/>
    </row>
    <row r="3205" spans="34:35" x14ac:dyDescent="0.2">
      <c r="AH3205" s="12"/>
      <c r="AI3205" s="12"/>
    </row>
    <row r="3206" spans="34:35" x14ac:dyDescent="0.2">
      <c r="AH3206" s="12"/>
      <c r="AI3206" s="12"/>
    </row>
    <row r="3207" spans="34:35" x14ac:dyDescent="0.2">
      <c r="AH3207" s="12"/>
      <c r="AI3207" s="12"/>
    </row>
    <row r="3208" spans="34:35" x14ac:dyDescent="0.2">
      <c r="AH3208" s="12"/>
      <c r="AI3208" s="12"/>
    </row>
    <row r="3209" spans="34:35" x14ac:dyDescent="0.2">
      <c r="AH3209" s="12"/>
      <c r="AI3209" s="12"/>
    </row>
    <row r="3210" spans="34:35" x14ac:dyDescent="0.2">
      <c r="AH3210" s="12"/>
      <c r="AI3210" s="12"/>
    </row>
    <row r="3211" spans="34:35" x14ac:dyDescent="0.2">
      <c r="AH3211" s="12"/>
      <c r="AI3211" s="12"/>
    </row>
    <row r="3212" spans="34:35" x14ac:dyDescent="0.2">
      <c r="AH3212" s="12"/>
      <c r="AI3212" s="12"/>
    </row>
    <row r="3213" spans="34:35" x14ac:dyDescent="0.2">
      <c r="AH3213" s="12"/>
      <c r="AI3213" s="12"/>
    </row>
    <row r="3214" spans="34:35" x14ac:dyDescent="0.2">
      <c r="AH3214" s="12"/>
      <c r="AI3214" s="12"/>
    </row>
    <row r="3215" spans="34:35" x14ac:dyDescent="0.2">
      <c r="AH3215" s="12"/>
      <c r="AI3215" s="12"/>
    </row>
    <row r="3216" spans="34:35" x14ac:dyDescent="0.2">
      <c r="AH3216" s="12"/>
      <c r="AI3216" s="12"/>
    </row>
    <row r="3217" spans="34:35" x14ac:dyDescent="0.2">
      <c r="AH3217" s="12"/>
      <c r="AI3217" s="12"/>
    </row>
    <row r="3218" spans="34:35" x14ac:dyDescent="0.2">
      <c r="AH3218" s="12"/>
      <c r="AI3218" s="12"/>
    </row>
    <row r="3219" spans="34:35" x14ac:dyDescent="0.2">
      <c r="AH3219" s="12"/>
      <c r="AI3219" s="12"/>
    </row>
    <row r="3220" spans="34:35" x14ac:dyDescent="0.2">
      <c r="AH3220" s="12"/>
      <c r="AI3220" s="12"/>
    </row>
    <row r="3221" spans="34:35" x14ac:dyDescent="0.2">
      <c r="AH3221" s="12"/>
      <c r="AI3221" s="12"/>
    </row>
    <row r="3222" spans="34:35" x14ac:dyDescent="0.2">
      <c r="AH3222" s="12"/>
      <c r="AI3222" s="12"/>
    </row>
    <row r="3223" spans="34:35" x14ac:dyDescent="0.2">
      <c r="AH3223" s="12"/>
      <c r="AI3223" s="12"/>
    </row>
    <row r="3224" spans="34:35" x14ac:dyDescent="0.2">
      <c r="AH3224" s="12"/>
      <c r="AI3224" s="12"/>
    </row>
    <row r="3225" spans="34:35" x14ac:dyDescent="0.2">
      <c r="AH3225" s="12"/>
      <c r="AI3225" s="12"/>
    </row>
    <row r="3226" spans="34:35" x14ac:dyDescent="0.2">
      <c r="AH3226" s="12"/>
      <c r="AI3226" s="12"/>
    </row>
    <row r="3227" spans="34:35" x14ac:dyDescent="0.2">
      <c r="AH3227" s="12"/>
      <c r="AI3227" s="12"/>
    </row>
    <row r="3228" spans="34:35" x14ac:dyDescent="0.2">
      <c r="AH3228" s="12"/>
      <c r="AI3228" s="12"/>
    </row>
    <row r="3229" spans="34:35" x14ac:dyDescent="0.2">
      <c r="AH3229" s="12"/>
      <c r="AI3229" s="12"/>
    </row>
    <row r="3230" spans="34:35" x14ac:dyDescent="0.2">
      <c r="AH3230" s="12"/>
      <c r="AI3230" s="12"/>
    </row>
    <row r="3231" spans="34:35" x14ac:dyDescent="0.2">
      <c r="AH3231" s="12"/>
      <c r="AI3231" s="12"/>
    </row>
    <row r="3232" spans="34:35" x14ac:dyDescent="0.2">
      <c r="AH3232" s="12"/>
      <c r="AI3232" s="12"/>
    </row>
    <row r="3233" spans="34:35" x14ac:dyDescent="0.2">
      <c r="AH3233" s="12"/>
      <c r="AI3233" s="12"/>
    </row>
    <row r="3234" spans="34:35" x14ac:dyDescent="0.2">
      <c r="AH3234" s="12"/>
      <c r="AI3234" s="12"/>
    </row>
    <row r="3235" spans="34:35" x14ac:dyDescent="0.2">
      <c r="AH3235" s="12"/>
      <c r="AI3235" s="12"/>
    </row>
    <row r="3236" spans="34:35" x14ac:dyDescent="0.2">
      <c r="AH3236" s="12"/>
      <c r="AI3236" s="12"/>
    </row>
    <row r="3237" spans="34:35" x14ac:dyDescent="0.2">
      <c r="AH3237" s="12"/>
      <c r="AI3237" s="12"/>
    </row>
    <row r="3238" spans="34:35" x14ac:dyDescent="0.2">
      <c r="AH3238" s="12"/>
      <c r="AI3238" s="12"/>
    </row>
    <row r="3239" spans="34:35" x14ac:dyDescent="0.2">
      <c r="AH3239" s="12"/>
      <c r="AI3239" s="12"/>
    </row>
    <row r="3240" spans="34:35" x14ac:dyDescent="0.2">
      <c r="AH3240" s="12"/>
      <c r="AI3240" s="12"/>
    </row>
    <row r="3241" spans="34:35" x14ac:dyDescent="0.2">
      <c r="AH3241" s="12"/>
      <c r="AI3241" s="12"/>
    </row>
    <row r="3242" spans="34:35" x14ac:dyDescent="0.2">
      <c r="AH3242" s="12"/>
      <c r="AI3242" s="12"/>
    </row>
    <row r="3243" spans="34:35" x14ac:dyDescent="0.2">
      <c r="AH3243" s="12"/>
      <c r="AI3243" s="12"/>
    </row>
    <row r="3244" spans="34:35" x14ac:dyDescent="0.2">
      <c r="AH3244" s="12"/>
      <c r="AI3244" s="12"/>
    </row>
    <row r="3245" spans="34:35" x14ac:dyDescent="0.2">
      <c r="AH3245" s="12"/>
      <c r="AI3245" s="12"/>
    </row>
    <row r="3246" spans="34:35" x14ac:dyDescent="0.2">
      <c r="AH3246" s="12"/>
      <c r="AI3246" s="12"/>
    </row>
    <row r="3247" spans="34:35" x14ac:dyDescent="0.2">
      <c r="AH3247" s="12"/>
      <c r="AI3247" s="12"/>
    </row>
    <row r="3248" spans="34:35" x14ac:dyDescent="0.2">
      <c r="AH3248" s="12"/>
      <c r="AI3248" s="12"/>
    </row>
    <row r="3249" spans="34:35" x14ac:dyDescent="0.2">
      <c r="AH3249" s="12"/>
      <c r="AI3249" s="12"/>
    </row>
    <row r="3250" spans="34:35" x14ac:dyDescent="0.2">
      <c r="AH3250" s="12"/>
      <c r="AI3250" s="12"/>
    </row>
    <row r="3251" spans="34:35" x14ac:dyDescent="0.2">
      <c r="AH3251" s="12"/>
      <c r="AI3251" s="12"/>
    </row>
    <row r="3252" spans="34:35" x14ac:dyDescent="0.2">
      <c r="AH3252" s="12"/>
      <c r="AI3252" s="12"/>
    </row>
    <row r="3253" spans="34:35" x14ac:dyDescent="0.2">
      <c r="AH3253" s="12"/>
      <c r="AI3253" s="12"/>
    </row>
    <row r="3254" spans="34:35" x14ac:dyDescent="0.2">
      <c r="AH3254" s="12"/>
      <c r="AI3254" s="12"/>
    </row>
    <row r="3255" spans="34:35" x14ac:dyDescent="0.2">
      <c r="AH3255" s="12"/>
      <c r="AI3255" s="12"/>
    </row>
    <row r="3256" spans="34:35" x14ac:dyDescent="0.2">
      <c r="AH3256" s="12"/>
      <c r="AI3256" s="12"/>
    </row>
    <row r="3257" spans="34:35" x14ac:dyDescent="0.2">
      <c r="AH3257" s="12"/>
      <c r="AI3257" s="12"/>
    </row>
    <row r="3258" spans="34:35" x14ac:dyDescent="0.2">
      <c r="AH3258" s="12"/>
      <c r="AI3258" s="12"/>
    </row>
    <row r="3259" spans="34:35" x14ac:dyDescent="0.2">
      <c r="AH3259" s="12"/>
      <c r="AI3259" s="12"/>
    </row>
    <row r="3260" spans="34:35" x14ac:dyDescent="0.2">
      <c r="AH3260" s="12"/>
      <c r="AI3260" s="12"/>
    </row>
    <row r="3261" spans="34:35" x14ac:dyDescent="0.2">
      <c r="AH3261" s="12"/>
      <c r="AI3261" s="12"/>
    </row>
    <row r="3262" spans="34:35" x14ac:dyDescent="0.2">
      <c r="AH3262" s="12"/>
      <c r="AI3262" s="12"/>
    </row>
    <row r="3263" spans="34:35" x14ac:dyDescent="0.2">
      <c r="AH3263" s="12"/>
      <c r="AI3263" s="12"/>
    </row>
    <row r="3264" spans="34:35" x14ac:dyDescent="0.2">
      <c r="AH3264" s="12"/>
      <c r="AI3264" s="12"/>
    </row>
    <row r="3265" spans="34:35" x14ac:dyDescent="0.2">
      <c r="AH3265" s="12"/>
      <c r="AI3265" s="12"/>
    </row>
    <row r="3266" spans="34:35" x14ac:dyDescent="0.2">
      <c r="AH3266" s="12"/>
      <c r="AI3266" s="12"/>
    </row>
    <row r="3267" spans="34:35" x14ac:dyDescent="0.2">
      <c r="AH3267" s="12"/>
      <c r="AI3267" s="12"/>
    </row>
    <row r="3268" spans="34:35" x14ac:dyDescent="0.2">
      <c r="AH3268" s="12"/>
      <c r="AI3268" s="12"/>
    </row>
    <row r="3269" spans="34:35" x14ac:dyDescent="0.2">
      <c r="AH3269" s="12"/>
      <c r="AI3269" s="12"/>
    </row>
    <row r="3270" spans="34:35" x14ac:dyDescent="0.2">
      <c r="AH3270" s="12"/>
      <c r="AI3270" s="12"/>
    </row>
    <row r="3271" spans="34:35" x14ac:dyDescent="0.2">
      <c r="AH3271" s="12"/>
      <c r="AI3271" s="12"/>
    </row>
    <row r="3272" spans="34:35" x14ac:dyDescent="0.2">
      <c r="AH3272" s="12"/>
      <c r="AI3272" s="12"/>
    </row>
    <row r="3273" spans="34:35" x14ac:dyDescent="0.2">
      <c r="AH3273" s="12"/>
      <c r="AI3273" s="12"/>
    </row>
    <row r="3274" spans="34:35" x14ac:dyDescent="0.2">
      <c r="AH3274" s="12"/>
      <c r="AI3274" s="12"/>
    </row>
    <row r="3275" spans="34:35" x14ac:dyDescent="0.2">
      <c r="AH3275" s="12"/>
      <c r="AI3275" s="12"/>
    </row>
    <row r="3276" spans="34:35" x14ac:dyDescent="0.2">
      <c r="AH3276" s="12"/>
      <c r="AI3276" s="12"/>
    </row>
    <row r="3277" spans="34:35" x14ac:dyDescent="0.2">
      <c r="AH3277" s="12"/>
      <c r="AI3277" s="12"/>
    </row>
    <row r="3278" spans="34:35" x14ac:dyDescent="0.2">
      <c r="AH3278" s="12"/>
      <c r="AI3278" s="12"/>
    </row>
    <row r="3279" spans="34:35" x14ac:dyDescent="0.2">
      <c r="AH3279" s="12"/>
      <c r="AI3279" s="12"/>
    </row>
    <row r="3280" spans="34:35" x14ac:dyDescent="0.2">
      <c r="AH3280" s="12"/>
      <c r="AI3280" s="12"/>
    </row>
    <row r="3281" spans="34:35" x14ac:dyDescent="0.2">
      <c r="AH3281" s="12"/>
      <c r="AI3281" s="12"/>
    </row>
    <row r="3282" spans="34:35" x14ac:dyDescent="0.2">
      <c r="AH3282" s="12"/>
      <c r="AI3282" s="12"/>
    </row>
    <row r="3283" spans="34:35" x14ac:dyDescent="0.2">
      <c r="AH3283" s="12"/>
      <c r="AI3283" s="12"/>
    </row>
    <row r="3284" spans="34:35" x14ac:dyDescent="0.2">
      <c r="AH3284" s="12"/>
      <c r="AI3284" s="12"/>
    </row>
    <row r="3285" spans="34:35" x14ac:dyDescent="0.2">
      <c r="AH3285" s="12"/>
      <c r="AI3285" s="12"/>
    </row>
    <row r="3286" spans="34:35" x14ac:dyDescent="0.2">
      <c r="AH3286" s="12"/>
      <c r="AI3286" s="12"/>
    </row>
    <row r="3287" spans="34:35" x14ac:dyDescent="0.2">
      <c r="AH3287" s="12"/>
      <c r="AI3287" s="12"/>
    </row>
    <row r="3288" spans="34:35" x14ac:dyDescent="0.2">
      <c r="AH3288" s="12"/>
      <c r="AI3288" s="12"/>
    </row>
    <row r="3289" spans="34:35" x14ac:dyDescent="0.2">
      <c r="AH3289" s="12"/>
      <c r="AI3289" s="12"/>
    </row>
    <row r="3290" spans="34:35" x14ac:dyDescent="0.2">
      <c r="AH3290" s="12"/>
      <c r="AI3290" s="12"/>
    </row>
    <row r="3291" spans="34:35" x14ac:dyDescent="0.2">
      <c r="AH3291" s="12"/>
      <c r="AI3291" s="12"/>
    </row>
    <row r="3292" spans="34:35" x14ac:dyDescent="0.2">
      <c r="AH3292" s="12"/>
      <c r="AI3292" s="12"/>
    </row>
    <row r="3293" spans="34:35" x14ac:dyDescent="0.2">
      <c r="AH3293" s="12"/>
      <c r="AI3293" s="12"/>
    </row>
    <row r="3294" spans="34:35" x14ac:dyDescent="0.2">
      <c r="AH3294" s="12"/>
      <c r="AI3294" s="12"/>
    </row>
    <row r="3295" spans="34:35" x14ac:dyDescent="0.2">
      <c r="AH3295" s="12"/>
      <c r="AI3295" s="12"/>
    </row>
    <row r="3296" spans="34:35" x14ac:dyDescent="0.2">
      <c r="AH3296" s="12"/>
      <c r="AI3296" s="12"/>
    </row>
    <row r="3297" spans="34:35" x14ac:dyDescent="0.2">
      <c r="AH3297" s="12"/>
      <c r="AI3297" s="12"/>
    </row>
    <row r="3298" spans="34:35" x14ac:dyDescent="0.2">
      <c r="AH3298" s="12"/>
      <c r="AI3298" s="12"/>
    </row>
    <row r="3299" spans="34:35" x14ac:dyDescent="0.2">
      <c r="AH3299" s="12"/>
      <c r="AI3299" s="12"/>
    </row>
    <row r="3300" spans="34:35" x14ac:dyDescent="0.2">
      <c r="AH3300" s="12"/>
      <c r="AI3300" s="12"/>
    </row>
    <row r="3301" spans="34:35" x14ac:dyDescent="0.2">
      <c r="AH3301" s="12"/>
      <c r="AI3301" s="12"/>
    </row>
    <row r="3302" spans="34:35" x14ac:dyDescent="0.2">
      <c r="AH3302" s="12"/>
      <c r="AI3302" s="12"/>
    </row>
    <row r="3303" spans="34:35" x14ac:dyDescent="0.2">
      <c r="AH3303" s="12"/>
      <c r="AI3303" s="12"/>
    </row>
    <row r="3304" spans="34:35" x14ac:dyDescent="0.2">
      <c r="AH3304" s="12"/>
      <c r="AI3304" s="12"/>
    </row>
    <row r="3305" spans="34:35" x14ac:dyDescent="0.2">
      <c r="AH3305" s="12"/>
      <c r="AI3305" s="12"/>
    </row>
    <row r="3306" spans="34:35" x14ac:dyDescent="0.2">
      <c r="AH3306" s="12"/>
      <c r="AI3306" s="12"/>
    </row>
    <row r="3307" spans="34:35" x14ac:dyDescent="0.2">
      <c r="AH3307" s="12"/>
      <c r="AI3307" s="12"/>
    </row>
    <row r="3308" spans="34:35" x14ac:dyDescent="0.2">
      <c r="AH3308" s="12"/>
      <c r="AI3308" s="12"/>
    </row>
    <row r="3309" spans="34:35" x14ac:dyDescent="0.2">
      <c r="AH3309" s="12"/>
      <c r="AI3309" s="12"/>
    </row>
    <row r="3310" spans="34:35" x14ac:dyDescent="0.2">
      <c r="AH3310" s="12"/>
      <c r="AI3310" s="12"/>
    </row>
    <row r="3311" spans="34:35" x14ac:dyDescent="0.2">
      <c r="AH3311" s="12"/>
      <c r="AI3311" s="12"/>
    </row>
    <row r="3312" spans="34:35" x14ac:dyDescent="0.2">
      <c r="AH3312" s="12"/>
      <c r="AI3312" s="12"/>
    </row>
    <row r="3313" spans="34:35" x14ac:dyDescent="0.2">
      <c r="AH3313" s="12"/>
      <c r="AI3313" s="12"/>
    </row>
    <row r="3314" spans="34:35" x14ac:dyDescent="0.2">
      <c r="AH3314" s="12"/>
      <c r="AI3314" s="12"/>
    </row>
    <row r="3315" spans="34:35" x14ac:dyDescent="0.2">
      <c r="AH3315" s="12"/>
      <c r="AI3315" s="12"/>
    </row>
    <row r="3316" spans="34:35" x14ac:dyDescent="0.2">
      <c r="AH3316" s="12"/>
      <c r="AI3316" s="12"/>
    </row>
    <row r="3317" spans="34:35" x14ac:dyDescent="0.2">
      <c r="AH3317" s="12"/>
      <c r="AI3317" s="12"/>
    </row>
    <row r="3318" spans="34:35" x14ac:dyDescent="0.2">
      <c r="AH3318" s="12"/>
      <c r="AI3318" s="12"/>
    </row>
    <row r="3319" spans="34:35" x14ac:dyDescent="0.2">
      <c r="AH3319" s="12"/>
      <c r="AI3319" s="12"/>
    </row>
    <row r="3320" spans="34:35" x14ac:dyDescent="0.2">
      <c r="AH3320" s="12"/>
      <c r="AI3320" s="12"/>
    </row>
    <row r="3321" spans="34:35" x14ac:dyDescent="0.2">
      <c r="AH3321" s="12"/>
      <c r="AI3321" s="12"/>
    </row>
    <row r="3322" spans="34:35" x14ac:dyDescent="0.2">
      <c r="AH3322" s="12"/>
      <c r="AI3322" s="12"/>
    </row>
    <row r="3323" spans="34:35" x14ac:dyDescent="0.2">
      <c r="AH3323" s="12"/>
      <c r="AI3323" s="12"/>
    </row>
    <row r="3324" spans="34:35" x14ac:dyDescent="0.2">
      <c r="AH3324" s="12"/>
      <c r="AI3324" s="12"/>
    </row>
    <row r="3325" spans="34:35" x14ac:dyDescent="0.2">
      <c r="AH3325" s="12"/>
      <c r="AI3325" s="12"/>
    </row>
    <row r="3326" spans="34:35" x14ac:dyDescent="0.2">
      <c r="AH3326" s="12"/>
      <c r="AI3326" s="12"/>
    </row>
    <row r="3327" spans="34:35" x14ac:dyDescent="0.2">
      <c r="AH3327" s="12"/>
      <c r="AI3327" s="12"/>
    </row>
    <row r="3328" spans="34:35" x14ac:dyDescent="0.2">
      <c r="AH3328" s="12"/>
      <c r="AI3328" s="12"/>
    </row>
    <row r="3329" spans="34:35" x14ac:dyDescent="0.2">
      <c r="AH3329" s="12"/>
      <c r="AI3329" s="12"/>
    </row>
    <row r="3330" spans="34:35" x14ac:dyDescent="0.2">
      <c r="AH3330" s="12"/>
      <c r="AI3330" s="12"/>
    </row>
    <row r="3331" spans="34:35" x14ac:dyDescent="0.2">
      <c r="AH3331" s="12"/>
      <c r="AI3331" s="12"/>
    </row>
    <row r="3332" spans="34:35" x14ac:dyDescent="0.2">
      <c r="AH3332" s="12"/>
      <c r="AI3332" s="12"/>
    </row>
    <row r="3333" spans="34:35" x14ac:dyDescent="0.2">
      <c r="AH3333" s="12"/>
      <c r="AI3333" s="12"/>
    </row>
    <row r="3334" spans="34:35" x14ac:dyDescent="0.2">
      <c r="AH3334" s="12"/>
      <c r="AI3334" s="12"/>
    </row>
    <row r="3335" spans="34:35" x14ac:dyDescent="0.2">
      <c r="AH3335" s="12"/>
      <c r="AI3335" s="12"/>
    </row>
    <row r="3336" spans="34:35" x14ac:dyDescent="0.2">
      <c r="AH3336" s="12"/>
      <c r="AI3336" s="12"/>
    </row>
    <row r="3337" spans="34:35" x14ac:dyDescent="0.2">
      <c r="AH3337" s="12"/>
      <c r="AI3337" s="12"/>
    </row>
    <row r="3338" spans="34:35" x14ac:dyDescent="0.2">
      <c r="AH3338" s="12"/>
      <c r="AI3338" s="12"/>
    </row>
    <row r="3339" spans="34:35" x14ac:dyDescent="0.2">
      <c r="AH3339" s="12"/>
      <c r="AI3339" s="12"/>
    </row>
    <row r="3340" spans="34:35" x14ac:dyDescent="0.2">
      <c r="AH3340" s="12"/>
      <c r="AI3340" s="12"/>
    </row>
    <row r="3341" spans="34:35" x14ac:dyDescent="0.2">
      <c r="AH3341" s="12"/>
      <c r="AI3341" s="12"/>
    </row>
    <row r="3342" spans="34:35" x14ac:dyDescent="0.2">
      <c r="AH3342" s="12"/>
      <c r="AI3342" s="12"/>
    </row>
    <row r="3343" spans="34:35" x14ac:dyDescent="0.2">
      <c r="AH3343" s="12"/>
      <c r="AI3343" s="12"/>
    </row>
    <row r="3344" spans="34:35" x14ac:dyDescent="0.2">
      <c r="AH3344" s="12"/>
      <c r="AI3344" s="12"/>
    </row>
    <row r="3345" spans="34:35" x14ac:dyDescent="0.2">
      <c r="AH3345" s="12"/>
      <c r="AI3345" s="12"/>
    </row>
    <row r="3346" spans="34:35" x14ac:dyDescent="0.2">
      <c r="AH3346" s="12"/>
      <c r="AI3346" s="12"/>
    </row>
    <row r="3347" spans="34:35" x14ac:dyDescent="0.2">
      <c r="AH3347" s="12"/>
      <c r="AI3347" s="12"/>
    </row>
    <row r="3348" spans="34:35" x14ac:dyDescent="0.2">
      <c r="AH3348" s="12"/>
      <c r="AI3348" s="12"/>
    </row>
    <row r="3349" spans="34:35" x14ac:dyDescent="0.2">
      <c r="AH3349" s="12"/>
      <c r="AI3349" s="12"/>
    </row>
    <row r="3350" spans="34:35" x14ac:dyDescent="0.2">
      <c r="AH3350" s="12"/>
      <c r="AI3350" s="12"/>
    </row>
    <row r="3351" spans="34:35" x14ac:dyDescent="0.2">
      <c r="AH3351" s="12"/>
      <c r="AI3351" s="12"/>
    </row>
    <row r="3352" spans="34:35" x14ac:dyDescent="0.2">
      <c r="AH3352" s="12"/>
      <c r="AI3352" s="12"/>
    </row>
    <row r="3353" spans="34:35" x14ac:dyDescent="0.2">
      <c r="AH3353" s="12"/>
      <c r="AI3353" s="12"/>
    </row>
    <row r="3354" spans="34:35" x14ac:dyDescent="0.2">
      <c r="AH3354" s="12"/>
      <c r="AI3354" s="12"/>
    </row>
    <row r="3355" spans="34:35" x14ac:dyDescent="0.2">
      <c r="AH3355" s="12"/>
      <c r="AI3355" s="12"/>
    </row>
    <row r="3356" spans="34:35" x14ac:dyDescent="0.2">
      <c r="AH3356" s="12"/>
      <c r="AI3356" s="12"/>
    </row>
    <row r="3357" spans="34:35" x14ac:dyDescent="0.2">
      <c r="AH3357" s="12"/>
      <c r="AI3357" s="12"/>
    </row>
    <row r="3358" spans="34:35" x14ac:dyDescent="0.2">
      <c r="AH3358" s="12"/>
      <c r="AI3358" s="12"/>
    </row>
    <row r="3359" spans="34:35" x14ac:dyDescent="0.2">
      <c r="AH3359" s="12"/>
      <c r="AI3359" s="12"/>
    </row>
    <row r="3360" spans="34:35" x14ac:dyDescent="0.2">
      <c r="AH3360" s="12"/>
      <c r="AI3360" s="12"/>
    </row>
    <row r="3361" spans="34:35" x14ac:dyDescent="0.2">
      <c r="AH3361" s="12"/>
      <c r="AI3361" s="12"/>
    </row>
    <row r="3362" spans="34:35" x14ac:dyDescent="0.2">
      <c r="AH3362" s="12"/>
      <c r="AI3362" s="12"/>
    </row>
    <row r="3363" spans="34:35" x14ac:dyDescent="0.2">
      <c r="AH3363" s="12"/>
      <c r="AI3363" s="12"/>
    </row>
    <row r="3364" spans="34:35" x14ac:dyDescent="0.2">
      <c r="AH3364" s="12"/>
      <c r="AI3364" s="12"/>
    </row>
    <row r="3365" spans="34:35" x14ac:dyDescent="0.2">
      <c r="AH3365" s="12"/>
      <c r="AI3365" s="12"/>
    </row>
    <row r="3366" spans="34:35" x14ac:dyDescent="0.2">
      <c r="AH3366" s="12"/>
      <c r="AI3366" s="12"/>
    </row>
    <row r="3367" spans="34:35" x14ac:dyDescent="0.2">
      <c r="AH3367" s="12"/>
      <c r="AI3367" s="12"/>
    </row>
    <row r="3368" spans="34:35" x14ac:dyDescent="0.2">
      <c r="AH3368" s="12"/>
      <c r="AI3368" s="12"/>
    </row>
    <row r="3369" spans="34:35" x14ac:dyDescent="0.2">
      <c r="AH3369" s="12"/>
      <c r="AI3369" s="12"/>
    </row>
    <row r="3370" spans="34:35" x14ac:dyDescent="0.2">
      <c r="AH3370" s="12"/>
      <c r="AI3370" s="12"/>
    </row>
    <row r="3371" spans="34:35" x14ac:dyDescent="0.2">
      <c r="AH3371" s="12"/>
      <c r="AI3371" s="12"/>
    </row>
    <row r="3372" spans="34:35" x14ac:dyDescent="0.2">
      <c r="AH3372" s="12"/>
      <c r="AI3372" s="12"/>
    </row>
    <row r="3373" spans="34:35" x14ac:dyDescent="0.2">
      <c r="AH3373" s="12"/>
      <c r="AI3373" s="12"/>
    </row>
    <row r="3374" spans="34:35" x14ac:dyDescent="0.2">
      <c r="AH3374" s="12"/>
      <c r="AI3374" s="12"/>
    </row>
    <row r="3375" spans="34:35" x14ac:dyDescent="0.2">
      <c r="AH3375" s="12"/>
      <c r="AI3375" s="12"/>
    </row>
    <row r="3376" spans="34:35" x14ac:dyDescent="0.2">
      <c r="AH3376" s="12"/>
      <c r="AI3376" s="12"/>
    </row>
    <row r="3377" spans="34:35" x14ac:dyDescent="0.2">
      <c r="AH3377" s="12"/>
      <c r="AI3377" s="12"/>
    </row>
    <row r="3378" spans="34:35" x14ac:dyDescent="0.2">
      <c r="AH3378" s="12"/>
      <c r="AI3378" s="12"/>
    </row>
    <row r="3379" spans="34:35" x14ac:dyDescent="0.2">
      <c r="AH3379" s="12"/>
      <c r="AI3379" s="12"/>
    </row>
    <row r="3380" spans="34:35" x14ac:dyDescent="0.2">
      <c r="AH3380" s="12"/>
      <c r="AI3380" s="12"/>
    </row>
    <row r="3381" spans="34:35" x14ac:dyDescent="0.2">
      <c r="AH3381" s="12"/>
      <c r="AI3381" s="12"/>
    </row>
    <row r="3382" spans="34:35" x14ac:dyDescent="0.2">
      <c r="AH3382" s="12"/>
      <c r="AI3382" s="12"/>
    </row>
    <row r="3383" spans="34:35" x14ac:dyDescent="0.2">
      <c r="AH3383" s="12"/>
      <c r="AI3383" s="12"/>
    </row>
    <row r="3384" spans="34:35" x14ac:dyDescent="0.2">
      <c r="AH3384" s="12"/>
      <c r="AI3384" s="12"/>
    </row>
    <row r="3385" spans="34:35" x14ac:dyDescent="0.2">
      <c r="AH3385" s="12"/>
      <c r="AI3385" s="12"/>
    </row>
    <row r="3386" spans="34:35" x14ac:dyDescent="0.2">
      <c r="AH3386" s="12"/>
      <c r="AI3386" s="12"/>
    </row>
    <row r="3387" spans="34:35" x14ac:dyDescent="0.2">
      <c r="AH3387" s="12"/>
      <c r="AI3387" s="12"/>
    </row>
    <row r="3388" spans="34:35" x14ac:dyDescent="0.2">
      <c r="AH3388" s="12"/>
      <c r="AI3388" s="12"/>
    </row>
    <row r="3389" spans="34:35" x14ac:dyDescent="0.2">
      <c r="AH3389" s="12"/>
      <c r="AI3389" s="12"/>
    </row>
    <row r="3390" spans="34:35" x14ac:dyDescent="0.2">
      <c r="AH3390" s="12"/>
      <c r="AI3390" s="12"/>
    </row>
    <row r="3391" spans="34:35" x14ac:dyDescent="0.2">
      <c r="AH3391" s="12"/>
      <c r="AI3391" s="12"/>
    </row>
    <row r="3392" spans="34:35" x14ac:dyDescent="0.2">
      <c r="AH3392" s="12"/>
      <c r="AI3392" s="12"/>
    </row>
    <row r="3393" spans="34:35" x14ac:dyDescent="0.2">
      <c r="AH3393" s="12"/>
      <c r="AI3393" s="12"/>
    </row>
    <row r="3394" spans="34:35" x14ac:dyDescent="0.2">
      <c r="AH3394" s="12"/>
      <c r="AI3394" s="12"/>
    </row>
    <row r="3395" spans="34:35" x14ac:dyDescent="0.2">
      <c r="AH3395" s="12"/>
      <c r="AI3395" s="12"/>
    </row>
    <row r="3396" spans="34:35" x14ac:dyDescent="0.2">
      <c r="AH3396" s="12"/>
      <c r="AI3396" s="12"/>
    </row>
    <row r="3397" spans="34:35" x14ac:dyDescent="0.2">
      <c r="AH3397" s="12"/>
      <c r="AI3397" s="12"/>
    </row>
    <row r="3398" spans="34:35" x14ac:dyDescent="0.2">
      <c r="AH3398" s="12"/>
      <c r="AI3398" s="12"/>
    </row>
    <row r="3399" spans="34:35" x14ac:dyDescent="0.2">
      <c r="AH3399" s="12"/>
      <c r="AI3399" s="12"/>
    </row>
    <row r="3400" spans="34:35" x14ac:dyDescent="0.2">
      <c r="AH3400" s="12"/>
      <c r="AI3400" s="12"/>
    </row>
    <row r="3401" spans="34:35" x14ac:dyDescent="0.2">
      <c r="AH3401" s="12"/>
      <c r="AI3401" s="12"/>
    </row>
    <row r="3402" spans="34:35" x14ac:dyDescent="0.2">
      <c r="AH3402" s="12"/>
      <c r="AI3402" s="12"/>
    </row>
    <row r="3403" spans="34:35" x14ac:dyDescent="0.2">
      <c r="AH3403" s="12"/>
      <c r="AI3403" s="12"/>
    </row>
    <row r="3404" spans="34:35" x14ac:dyDescent="0.2">
      <c r="AH3404" s="12"/>
      <c r="AI3404" s="12"/>
    </row>
    <row r="3405" spans="34:35" x14ac:dyDescent="0.2">
      <c r="AH3405" s="12"/>
      <c r="AI3405" s="12"/>
    </row>
    <row r="3406" spans="34:35" x14ac:dyDescent="0.2">
      <c r="AH3406" s="12"/>
      <c r="AI3406" s="12"/>
    </row>
    <row r="3407" spans="34:35" x14ac:dyDescent="0.2">
      <c r="AH3407" s="12"/>
      <c r="AI3407" s="12"/>
    </row>
    <row r="3408" spans="34:35" x14ac:dyDescent="0.2">
      <c r="AH3408" s="12"/>
      <c r="AI3408" s="12"/>
    </row>
    <row r="3409" spans="34:35" x14ac:dyDescent="0.2">
      <c r="AH3409" s="12"/>
      <c r="AI3409" s="12"/>
    </row>
    <row r="3410" spans="34:35" x14ac:dyDescent="0.2">
      <c r="AH3410" s="12"/>
      <c r="AI3410" s="12"/>
    </row>
    <row r="3411" spans="34:35" x14ac:dyDescent="0.2">
      <c r="AH3411" s="12"/>
      <c r="AI3411" s="12"/>
    </row>
    <row r="3412" spans="34:35" x14ac:dyDescent="0.2">
      <c r="AH3412" s="12"/>
      <c r="AI3412" s="12"/>
    </row>
    <row r="3413" spans="34:35" x14ac:dyDescent="0.2">
      <c r="AH3413" s="12"/>
      <c r="AI3413" s="12"/>
    </row>
    <row r="3414" spans="34:35" x14ac:dyDescent="0.2">
      <c r="AH3414" s="12"/>
      <c r="AI3414" s="12"/>
    </row>
    <row r="3415" spans="34:35" x14ac:dyDescent="0.2">
      <c r="AH3415" s="12"/>
      <c r="AI3415" s="12"/>
    </row>
    <row r="3416" spans="34:35" x14ac:dyDescent="0.2">
      <c r="AH3416" s="12"/>
      <c r="AI3416" s="12"/>
    </row>
    <row r="3417" spans="34:35" x14ac:dyDescent="0.2">
      <c r="AH3417" s="12"/>
      <c r="AI3417" s="12"/>
    </row>
    <row r="3418" spans="34:35" x14ac:dyDescent="0.2">
      <c r="AH3418" s="12"/>
      <c r="AI3418" s="12"/>
    </row>
    <row r="3419" spans="34:35" x14ac:dyDescent="0.2">
      <c r="AH3419" s="12"/>
      <c r="AI3419" s="12"/>
    </row>
    <row r="3420" spans="34:35" x14ac:dyDescent="0.2">
      <c r="AH3420" s="12"/>
      <c r="AI3420" s="12"/>
    </row>
    <row r="3421" spans="34:35" x14ac:dyDescent="0.2">
      <c r="AH3421" s="12"/>
      <c r="AI3421" s="12"/>
    </row>
    <row r="3422" spans="34:35" x14ac:dyDescent="0.2">
      <c r="AH3422" s="12"/>
      <c r="AI3422" s="12"/>
    </row>
    <row r="3423" spans="34:35" x14ac:dyDescent="0.2">
      <c r="AH3423" s="12"/>
      <c r="AI3423" s="12"/>
    </row>
    <row r="3424" spans="34:35" x14ac:dyDescent="0.2">
      <c r="AH3424" s="12"/>
      <c r="AI3424" s="12"/>
    </row>
    <row r="3425" spans="34:35" x14ac:dyDescent="0.2">
      <c r="AH3425" s="12"/>
      <c r="AI3425" s="12"/>
    </row>
    <row r="3426" spans="34:35" x14ac:dyDescent="0.2">
      <c r="AH3426" s="12"/>
      <c r="AI3426" s="12"/>
    </row>
    <row r="3427" spans="34:35" x14ac:dyDescent="0.2">
      <c r="AH3427" s="12"/>
      <c r="AI3427" s="12"/>
    </row>
    <row r="3428" spans="34:35" x14ac:dyDescent="0.2">
      <c r="AH3428" s="12"/>
      <c r="AI3428" s="12"/>
    </row>
    <row r="3429" spans="34:35" x14ac:dyDescent="0.2">
      <c r="AH3429" s="12"/>
      <c r="AI3429" s="12"/>
    </row>
    <row r="3430" spans="34:35" x14ac:dyDescent="0.2">
      <c r="AH3430" s="12"/>
      <c r="AI3430" s="12"/>
    </row>
    <row r="3431" spans="34:35" x14ac:dyDescent="0.2">
      <c r="AH3431" s="12"/>
      <c r="AI3431" s="12"/>
    </row>
    <row r="3432" spans="34:35" x14ac:dyDescent="0.2">
      <c r="AH3432" s="12"/>
      <c r="AI3432" s="12"/>
    </row>
    <row r="3433" spans="34:35" x14ac:dyDescent="0.2">
      <c r="AH3433" s="12"/>
      <c r="AI3433" s="12"/>
    </row>
    <row r="3434" spans="34:35" x14ac:dyDescent="0.2">
      <c r="AH3434" s="12"/>
      <c r="AI3434" s="12"/>
    </row>
    <row r="3435" spans="34:35" x14ac:dyDescent="0.2">
      <c r="AH3435" s="12"/>
      <c r="AI3435" s="12"/>
    </row>
    <row r="3436" spans="34:35" x14ac:dyDescent="0.2">
      <c r="AH3436" s="12"/>
      <c r="AI3436" s="12"/>
    </row>
    <row r="3437" spans="34:35" x14ac:dyDescent="0.2">
      <c r="AH3437" s="12"/>
      <c r="AI3437" s="12"/>
    </row>
    <row r="3438" spans="34:35" x14ac:dyDescent="0.2">
      <c r="AH3438" s="12"/>
      <c r="AI3438" s="12"/>
    </row>
    <row r="3439" spans="34:35" x14ac:dyDescent="0.2">
      <c r="AH3439" s="12"/>
      <c r="AI3439" s="12"/>
    </row>
    <row r="3440" spans="34:35" x14ac:dyDescent="0.2">
      <c r="AH3440" s="12"/>
      <c r="AI3440" s="12"/>
    </row>
    <row r="3441" spans="34:35" x14ac:dyDescent="0.2">
      <c r="AH3441" s="12"/>
      <c r="AI3441" s="12"/>
    </row>
    <row r="3442" spans="34:35" x14ac:dyDescent="0.2">
      <c r="AH3442" s="12"/>
      <c r="AI3442" s="12"/>
    </row>
    <row r="3443" spans="34:35" x14ac:dyDescent="0.2">
      <c r="AH3443" s="12"/>
      <c r="AI3443" s="12"/>
    </row>
    <row r="3444" spans="34:35" x14ac:dyDescent="0.2">
      <c r="AH3444" s="12"/>
      <c r="AI3444" s="12"/>
    </row>
    <row r="3445" spans="34:35" x14ac:dyDescent="0.2">
      <c r="AH3445" s="12"/>
      <c r="AI3445" s="12"/>
    </row>
    <row r="3446" spans="34:35" x14ac:dyDescent="0.2">
      <c r="AH3446" s="12"/>
      <c r="AI3446" s="12"/>
    </row>
    <row r="3447" spans="34:35" x14ac:dyDescent="0.2">
      <c r="AH3447" s="12"/>
      <c r="AI3447" s="12"/>
    </row>
    <row r="3448" spans="34:35" x14ac:dyDescent="0.2">
      <c r="AH3448" s="12"/>
      <c r="AI3448" s="12"/>
    </row>
    <row r="3449" spans="34:35" x14ac:dyDescent="0.2">
      <c r="AH3449" s="12"/>
      <c r="AI3449" s="12"/>
    </row>
    <row r="3450" spans="34:35" x14ac:dyDescent="0.2">
      <c r="AH3450" s="12"/>
      <c r="AI3450" s="12"/>
    </row>
    <row r="3451" spans="34:35" x14ac:dyDescent="0.2">
      <c r="AH3451" s="12"/>
      <c r="AI3451" s="12"/>
    </row>
    <row r="3452" spans="34:35" x14ac:dyDescent="0.2">
      <c r="AH3452" s="12"/>
      <c r="AI3452" s="12"/>
    </row>
    <row r="3453" spans="34:35" x14ac:dyDescent="0.2">
      <c r="AH3453" s="12"/>
      <c r="AI3453" s="12"/>
    </row>
    <row r="3454" spans="34:35" x14ac:dyDescent="0.2">
      <c r="AH3454" s="12"/>
      <c r="AI3454" s="12"/>
    </row>
    <row r="3455" spans="34:35" x14ac:dyDescent="0.2">
      <c r="AH3455" s="12"/>
      <c r="AI3455" s="12"/>
    </row>
    <row r="3456" spans="34:35" x14ac:dyDescent="0.2">
      <c r="AH3456" s="12"/>
      <c r="AI3456" s="12"/>
    </row>
    <row r="3457" spans="34:35" x14ac:dyDescent="0.2">
      <c r="AH3457" s="12"/>
      <c r="AI3457" s="12"/>
    </row>
    <row r="3458" spans="34:35" x14ac:dyDescent="0.2">
      <c r="AH3458" s="12"/>
      <c r="AI3458" s="12"/>
    </row>
    <row r="3459" spans="34:35" x14ac:dyDescent="0.2">
      <c r="AH3459" s="12"/>
      <c r="AI3459" s="12"/>
    </row>
    <row r="3460" spans="34:35" x14ac:dyDescent="0.2">
      <c r="AH3460" s="12"/>
      <c r="AI3460" s="12"/>
    </row>
    <row r="3461" spans="34:35" x14ac:dyDescent="0.2">
      <c r="AH3461" s="12"/>
      <c r="AI3461" s="12"/>
    </row>
    <row r="3462" spans="34:35" x14ac:dyDescent="0.2">
      <c r="AH3462" s="12"/>
      <c r="AI3462" s="12"/>
    </row>
    <row r="3463" spans="34:35" x14ac:dyDescent="0.2">
      <c r="AH3463" s="12"/>
      <c r="AI3463" s="12"/>
    </row>
    <row r="3464" spans="34:35" x14ac:dyDescent="0.2">
      <c r="AH3464" s="12"/>
      <c r="AI3464" s="12"/>
    </row>
    <row r="3465" spans="34:35" x14ac:dyDescent="0.2">
      <c r="AH3465" s="12"/>
      <c r="AI3465" s="12"/>
    </row>
    <row r="3466" spans="34:35" x14ac:dyDescent="0.2">
      <c r="AH3466" s="12"/>
      <c r="AI3466" s="12"/>
    </row>
    <row r="3467" spans="34:35" x14ac:dyDescent="0.2">
      <c r="AH3467" s="12"/>
      <c r="AI3467" s="12"/>
    </row>
    <row r="3468" spans="34:35" x14ac:dyDescent="0.2">
      <c r="AH3468" s="12"/>
      <c r="AI3468" s="12"/>
    </row>
    <row r="3469" spans="34:35" x14ac:dyDescent="0.2">
      <c r="AH3469" s="12"/>
      <c r="AI3469" s="12"/>
    </row>
    <row r="3470" spans="34:35" x14ac:dyDescent="0.2">
      <c r="AH3470" s="12"/>
      <c r="AI3470" s="12"/>
    </row>
    <row r="3471" spans="34:35" x14ac:dyDescent="0.2">
      <c r="AH3471" s="12"/>
      <c r="AI3471" s="12"/>
    </row>
    <row r="3472" spans="34:35" x14ac:dyDescent="0.2">
      <c r="AH3472" s="12"/>
      <c r="AI3472" s="12"/>
    </row>
    <row r="3473" spans="34:35" x14ac:dyDescent="0.2">
      <c r="AH3473" s="12"/>
      <c r="AI3473" s="12"/>
    </row>
    <row r="3474" spans="34:35" x14ac:dyDescent="0.2">
      <c r="AH3474" s="12"/>
      <c r="AI3474" s="12"/>
    </row>
    <row r="3475" spans="34:35" x14ac:dyDescent="0.2">
      <c r="AH3475" s="12"/>
      <c r="AI3475" s="12"/>
    </row>
    <row r="3476" spans="34:35" x14ac:dyDescent="0.2">
      <c r="AH3476" s="12"/>
      <c r="AI3476" s="12"/>
    </row>
    <row r="3477" spans="34:35" x14ac:dyDescent="0.2">
      <c r="AH3477" s="12"/>
      <c r="AI3477" s="12"/>
    </row>
    <row r="3478" spans="34:35" x14ac:dyDescent="0.2">
      <c r="AH3478" s="12"/>
      <c r="AI3478" s="12"/>
    </row>
    <row r="3479" spans="34:35" x14ac:dyDescent="0.2">
      <c r="AH3479" s="12"/>
      <c r="AI3479" s="12"/>
    </row>
    <row r="3480" spans="34:35" x14ac:dyDescent="0.2">
      <c r="AH3480" s="12"/>
      <c r="AI3480" s="12"/>
    </row>
    <row r="3481" spans="34:35" x14ac:dyDescent="0.2">
      <c r="AH3481" s="12"/>
      <c r="AI3481" s="12"/>
    </row>
    <row r="3482" spans="34:35" x14ac:dyDescent="0.2">
      <c r="AH3482" s="12"/>
      <c r="AI3482" s="12"/>
    </row>
    <row r="3483" spans="34:35" x14ac:dyDescent="0.2">
      <c r="AH3483" s="12"/>
      <c r="AI3483" s="12"/>
    </row>
    <row r="3484" spans="34:35" x14ac:dyDescent="0.2">
      <c r="AH3484" s="12"/>
      <c r="AI3484" s="12"/>
    </row>
    <row r="3485" spans="34:35" x14ac:dyDescent="0.2">
      <c r="AH3485" s="12"/>
      <c r="AI3485" s="12"/>
    </row>
    <row r="3486" spans="34:35" x14ac:dyDescent="0.2">
      <c r="AH3486" s="12"/>
      <c r="AI3486" s="12"/>
    </row>
    <row r="3487" spans="34:35" x14ac:dyDescent="0.2">
      <c r="AH3487" s="12"/>
      <c r="AI3487" s="12"/>
    </row>
    <row r="3488" spans="34:35" x14ac:dyDescent="0.2">
      <c r="AH3488" s="12"/>
      <c r="AI3488" s="12"/>
    </row>
    <row r="3489" spans="34:35" x14ac:dyDescent="0.2">
      <c r="AH3489" s="12"/>
      <c r="AI3489" s="12"/>
    </row>
    <row r="3490" spans="34:35" x14ac:dyDescent="0.2">
      <c r="AH3490" s="12"/>
      <c r="AI3490" s="12"/>
    </row>
    <row r="3491" spans="34:35" x14ac:dyDescent="0.2">
      <c r="AH3491" s="12"/>
      <c r="AI3491" s="12"/>
    </row>
    <row r="3492" spans="34:35" x14ac:dyDescent="0.2">
      <c r="AH3492" s="12"/>
      <c r="AI3492" s="12"/>
    </row>
    <row r="3493" spans="34:35" x14ac:dyDescent="0.2">
      <c r="AH3493" s="12"/>
      <c r="AI3493" s="12"/>
    </row>
    <row r="3494" spans="34:35" x14ac:dyDescent="0.2">
      <c r="AH3494" s="12"/>
      <c r="AI3494" s="12"/>
    </row>
    <row r="3495" spans="34:35" x14ac:dyDescent="0.2">
      <c r="AH3495" s="12"/>
      <c r="AI3495" s="12"/>
    </row>
    <row r="3496" spans="34:35" x14ac:dyDescent="0.2">
      <c r="AH3496" s="12"/>
      <c r="AI3496" s="12"/>
    </row>
    <row r="3497" spans="34:35" x14ac:dyDescent="0.2">
      <c r="AH3497" s="12"/>
      <c r="AI3497" s="12"/>
    </row>
    <row r="3498" spans="34:35" x14ac:dyDescent="0.2">
      <c r="AH3498" s="12"/>
      <c r="AI3498" s="12"/>
    </row>
    <row r="3499" spans="34:35" x14ac:dyDescent="0.2">
      <c r="AH3499" s="12"/>
      <c r="AI3499" s="12"/>
    </row>
    <row r="3500" spans="34:35" x14ac:dyDescent="0.2">
      <c r="AH3500" s="12"/>
      <c r="AI3500" s="12"/>
    </row>
    <row r="3501" spans="34:35" x14ac:dyDescent="0.2">
      <c r="AH3501" s="12"/>
      <c r="AI3501" s="12"/>
    </row>
    <row r="3502" spans="34:35" x14ac:dyDescent="0.2">
      <c r="AH3502" s="12"/>
      <c r="AI3502" s="12"/>
    </row>
    <row r="3503" spans="34:35" x14ac:dyDescent="0.2">
      <c r="AH3503" s="12"/>
      <c r="AI3503" s="12"/>
    </row>
    <row r="3504" spans="34:35" x14ac:dyDescent="0.2">
      <c r="AH3504" s="12"/>
      <c r="AI3504" s="12"/>
    </row>
    <row r="3505" spans="34:35" x14ac:dyDescent="0.2">
      <c r="AH3505" s="12"/>
      <c r="AI3505" s="12"/>
    </row>
    <row r="3506" spans="34:35" x14ac:dyDescent="0.2">
      <c r="AH3506" s="12"/>
      <c r="AI3506" s="12"/>
    </row>
    <row r="3507" spans="34:35" x14ac:dyDescent="0.2">
      <c r="AH3507" s="12"/>
      <c r="AI3507" s="12"/>
    </row>
    <row r="3508" spans="34:35" x14ac:dyDescent="0.2">
      <c r="AH3508" s="12"/>
      <c r="AI3508" s="12"/>
    </row>
    <row r="3509" spans="34:35" x14ac:dyDescent="0.2">
      <c r="AH3509" s="12"/>
      <c r="AI3509" s="12"/>
    </row>
    <row r="3510" spans="34:35" x14ac:dyDescent="0.2">
      <c r="AH3510" s="12"/>
      <c r="AI3510" s="12"/>
    </row>
    <row r="3511" spans="34:35" x14ac:dyDescent="0.2">
      <c r="AH3511" s="12"/>
      <c r="AI3511" s="12"/>
    </row>
    <row r="3512" spans="34:35" x14ac:dyDescent="0.2">
      <c r="AH3512" s="12"/>
      <c r="AI3512" s="12"/>
    </row>
    <row r="3513" spans="34:35" x14ac:dyDescent="0.2">
      <c r="AH3513" s="12"/>
      <c r="AI3513" s="12"/>
    </row>
    <row r="3514" spans="34:35" x14ac:dyDescent="0.2">
      <c r="AH3514" s="12"/>
      <c r="AI3514" s="12"/>
    </row>
    <row r="3515" spans="34:35" x14ac:dyDescent="0.2">
      <c r="AH3515" s="12"/>
      <c r="AI3515" s="12"/>
    </row>
    <row r="3516" spans="34:35" x14ac:dyDescent="0.2">
      <c r="AH3516" s="12"/>
      <c r="AI3516" s="12"/>
    </row>
    <row r="3517" spans="34:35" x14ac:dyDescent="0.2">
      <c r="AH3517" s="12"/>
      <c r="AI3517" s="12"/>
    </row>
    <row r="3518" spans="34:35" x14ac:dyDescent="0.2">
      <c r="AH3518" s="12"/>
      <c r="AI3518" s="12"/>
    </row>
    <row r="3519" spans="34:35" x14ac:dyDescent="0.2">
      <c r="AH3519" s="12"/>
      <c r="AI3519" s="12"/>
    </row>
    <row r="3520" spans="34:35" x14ac:dyDescent="0.2">
      <c r="AH3520" s="12"/>
      <c r="AI3520" s="12"/>
    </row>
    <row r="3521" spans="34:35" x14ac:dyDescent="0.2">
      <c r="AH3521" s="12"/>
      <c r="AI3521" s="12"/>
    </row>
    <row r="3522" spans="34:35" x14ac:dyDescent="0.2">
      <c r="AH3522" s="12"/>
      <c r="AI3522" s="12"/>
    </row>
    <row r="3523" spans="34:35" x14ac:dyDescent="0.2">
      <c r="AH3523" s="12"/>
      <c r="AI3523" s="12"/>
    </row>
    <row r="3524" spans="34:35" x14ac:dyDescent="0.2">
      <c r="AH3524" s="12"/>
      <c r="AI3524" s="12"/>
    </row>
    <row r="3525" spans="34:35" x14ac:dyDescent="0.2">
      <c r="AH3525" s="12"/>
      <c r="AI3525" s="12"/>
    </row>
    <row r="3526" spans="34:35" x14ac:dyDescent="0.2">
      <c r="AH3526" s="12"/>
      <c r="AI3526" s="12"/>
    </row>
    <row r="3527" spans="34:35" x14ac:dyDescent="0.2">
      <c r="AH3527" s="12"/>
      <c r="AI3527" s="12"/>
    </row>
    <row r="3528" spans="34:35" x14ac:dyDescent="0.2">
      <c r="AH3528" s="12"/>
      <c r="AI3528" s="12"/>
    </row>
    <row r="3529" spans="34:35" x14ac:dyDescent="0.2">
      <c r="AH3529" s="12"/>
      <c r="AI3529" s="12"/>
    </row>
    <row r="3530" spans="34:35" x14ac:dyDescent="0.2">
      <c r="AH3530" s="12"/>
      <c r="AI3530" s="12"/>
    </row>
    <row r="3531" spans="34:35" x14ac:dyDescent="0.2">
      <c r="AH3531" s="12"/>
      <c r="AI3531" s="12"/>
    </row>
    <row r="3532" spans="34:35" x14ac:dyDescent="0.2">
      <c r="AH3532" s="12"/>
      <c r="AI3532" s="12"/>
    </row>
    <row r="3533" spans="34:35" x14ac:dyDescent="0.2">
      <c r="AH3533" s="12"/>
      <c r="AI3533" s="12"/>
    </row>
    <row r="3534" spans="34:35" x14ac:dyDescent="0.2">
      <c r="AH3534" s="12"/>
      <c r="AI3534" s="12"/>
    </row>
    <row r="3535" spans="34:35" x14ac:dyDescent="0.2">
      <c r="AH3535" s="12"/>
      <c r="AI3535" s="12"/>
    </row>
    <row r="3536" spans="34:35" x14ac:dyDescent="0.2">
      <c r="AH3536" s="12"/>
      <c r="AI3536" s="12"/>
    </row>
    <row r="3537" spans="34:35" x14ac:dyDescent="0.2">
      <c r="AH3537" s="12"/>
      <c r="AI3537" s="12"/>
    </row>
    <row r="3538" spans="34:35" x14ac:dyDescent="0.2">
      <c r="AH3538" s="12"/>
      <c r="AI3538" s="12"/>
    </row>
    <row r="3539" spans="34:35" x14ac:dyDescent="0.2">
      <c r="AH3539" s="12"/>
      <c r="AI3539" s="12"/>
    </row>
    <row r="3540" spans="34:35" x14ac:dyDescent="0.2">
      <c r="AH3540" s="12"/>
      <c r="AI3540" s="12"/>
    </row>
    <row r="3541" spans="34:35" x14ac:dyDescent="0.2">
      <c r="AH3541" s="12"/>
      <c r="AI3541" s="12"/>
    </row>
    <row r="3542" spans="34:35" x14ac:dyDescent="0.2">
      <c r="AH3542" s="12"/>
      <c r="AI3542" s="12"/>
    </row>
    <row r="3543" spans="34:35" x14ac:dyDescent="0.2">
      <c r="AH3543" s="12"/>
      <c r="AI3543" s="12"/>
    </row>
    <row r="3544" spans="34:35" x14ac:dyDescent="0.2">
      <c r="AH3544" s="12"/>
      <c r="AI3544" s="12"/>
    </row>
    <row r="3545" spans="34:35" x14ac:dyDescent="0.2">
      <c r="AH3545" s="12"/>
      <c r="AI3545" s="12"/>
    </row>
    <row r="3546" spans="34:35" x14ac:dyDescent="0.2">
      <c r="AH3546" s="12"/>
      <c r="AI3546" s="12"/>
    </row>
    <row r="3547" spans="34:35" x14ac:dyDescent="0.2">
      <c r="AH3547" s="12"/>
      <c r="AI3547" s="12"/>
    </row>
    <row r="3548" spans="34:35" x14ac:dyDescent="0.2">
      <c r="AH3548" s="12"/>
      <c r="AI3548" s="12"/>
    </row>
    <row r="3549" spans="34:35" x14ac:dyDescent="0.2">
      <c r="AH3549" s="12"/>
      <c r="AI3549" s="12"/>
    </row>
    <row r="3550" spans="34:35" x14ac:dyDescent="0.2">
      <c r="AH3550" s="12"/>
      <c r="AI3550" s="12"/>
    </row>
    <row r="3551" spans="34:35" x14ac:dyDescent="0.2">
      <c r="AH3551" s="12"/>
      <c r="AI3551" s="12"/>
    </row>
    <row r="3552" spans="34:35" x14ac:dyDescent="0.2">
      <c r="AH3552" s="12"/>
      <c r="AI3552" s="12"/>
    </row>
    <row r="3553" spans="34:35" x14ac:dyDescent="0.2">
      <c r="AH3553" s="12"/>
      <c r="AI3553" s="12"/>
    </row>
    <row r="3554" spans="34:35" x14ac:dyDescent="0.2">
      <c r="AH3554" s="12"/>
      <c r="AI3554" s="12"/>
    </row>
    <row r="3555" spans="34:35" x14ac:dyDescent="0.2">
      <c r="AH3555" s="12"/>
      <c r="AI3555" s="12"/>
    </row>
    <row r="3556" spans="34:35" x14ac:dyDescent="0.2">
      <c r="AH3556" s="12"/>
      <c r="AI3556" s="12"/>
    </row>
    <row r="3557" spans="34:35" x14ac:dyDescent="0.2">
      <c r="AH3557" s="12"/>
      <c r="AI3557" s="12"/>
    </row>
    <row r="3558" spans="34:35" x14ac:dyDescent="0.2">
      <c r="AH3558" s="12"/>
      <c r="AI3558" s="12"/>
    </row>
    <row r="3559" spans="34:35" x14ac:dyDescent="0.2">
      <c r="AH3559" s="12"/>
      <c r="AI3559" s="12"/>
    </row>
    <row r="3560" spans="34:35" x14ac:dyDescent="0.2">
      <c r="AH3560" s="12"/>
      <c r="AI3560" s="12"/>
    </row>
    <row r="3561" spans="34:35" x14ac:dyDescent="0.2">
      <c r="AH3561" s="12"/>
      <c r="AI3561" s="12"/>
    </row>
    <row r="3562" spans="34:35" x14ac:dyDescent="0.2">
      <c r="AH3562" s="12"/>
      <c r="AI3562" s="12"/>
    </row>
    <row r="3563" spans="34:35" x14ac:dyDescent="0.2">
      <c r="AH3563" s="12"/>
      <c r="AI3563" s="12"/>
    </row>
    <row r="3564" spans="34:35" x14ac:dyDescent="0.2">
      <c r="AH3564" s="12"/>
      <c r="AI3564" s="12"/>
    </row>
    <row r="3565" spans="34:35" x14ac:dyDescent="0.2">
      <c r="AH3565" s="12"/>
      <c r="AI3565" s="12"/>
    </row>
    <row r="3566" spans="34:35" x14ac:dyDescent="0.2">
      <c r="AH3566" s="12"/>
      <c r="AI3566" s="12"/>
    </row>
    <row r="3567" spans="34:35" x14ac:dyDescent="0.2">
      <c r="AH3567" s="12"/>
      <c r="AI3567" s="12"/>
    </row>
    <row r="3568" spans="34:35" x14ac:dyDescent="0.2">
      <c r="AH3568" s="12"/>
      <c r="AI3568" s="12"/>
    </row>
    <row r="3569" spans="34:35" x14ac:dyDescent="0.2">
      <c r="AH3569" s="12"/>
      <c r="AI3569" s="12"/>
    </row>
    <row r="3570" spans="34:35" x14ac:dyDescent="0.2">
      <c r="AH3570" s="12"/>
      <c r="AI3570" s="12"/>
    </row>
    <row r="3571" spans="34:35" x14ac:dyDescent="0.2">
      <c r="AH3571" s="12"/>
      <c r="AI3571" s="12"/>
    </row>
    <row r="3572" spans="34:35" x14ac:dyDescent="0.2">
      <c r="AH3572" s="12"/>
      <c r="AI3572" s="12"/>
    </row>
    <row r="3573" spans="34:35" x14ac:dyDescent="0.2">
      <c r="AH3573" s="12"/>
      <c r="AI3573" s="12"/>
    </row>
    <row r="3574" spans="34:35" x14ac:dyDescent="0.2">
      <c r="AH3574" s="12"/>
      <c r="AI3574" s="12"/>
    </row>
    <row r="3575" spans="34:35" x14ac:dyDescent="0.2">
      <c r="AH3575" s="12"/>
      <c r="AI3575" s="12"/>
    </row>
    <row r="3576" spans="34:35" x14ac:dyDescent="0.2">
      <c r="AH3576" s="12"/>
      <c r="AI3576" s="12"/>
    </row>
    <row r="3577" spans="34:35" x14ac:dyDescent="0.2">
      <c r="AH3577" s="12"/>
      <c r="AI3577" s="12"/>
    </row>
    <row r="3578" spans="34:35" x14ac:dyDescent="0.2">
      <c r="AH3578" s="12"/>
      <c r="AI3578" s="12"/>
    </row>
    <row r="3579" spans="34:35" x14ac:dyDescent="0.2">
      <c r="AH3579" s="12"/>
      <c r="AI3579" s="12"/>
    </row>
    <row r="3580" spans="34:35" x14ac:dyDescent="0.2">
      <c r="AH3580" s="12"/>
      <c r="AI3580" s="12"/>
    </row>
    <row r="3581" spans="34:35" x14ac:dyDescent="0.2">
      <c r="AH3581" s="12"/>
      <c r="AI3581" s="12"/>
    </row>
    <row r="3582" spans="34:35" x14ac:dyDescent="0.2">
      <c r="AH3582" s="12"/>
      <c r="AI3582" s="12"/>
    </row>
    <row r="3583" spans="34:35" x14ac:dyDescent="0.2">
      <c r="AH3583" s="12"/>
      <c r="AI3583" s="12"/>
    </row>
    <row r="3584" spans="34:35" x14ac:dyDescent="0.2">
      <c r="AH3584" s="12"/>
      <c r="AI3584" s="12"/>
    </row>
    <row r="3585" spans="34:35" x14ac:dyDescent="0.2">
      <c r="AH3585" s="12"/>
      <c r="AI3585" s="12"/>
    </row>
    <row r="3586" spans="34:35" x14ac:dyDescent="0.2">
      <c r="AH3586" s="12"/>
      <c r="AI3586" s="12"/>
    </row>
    <row r="3587" spans="34:35" x14ac:dyDescent="0.2">
      <c r="AH3587" s="12"/>
      <c r="AI3587" s="12"/>
    </row>
    <row r="3588" spans="34:35" x14ac:dyDescent="0.2">
      <c r="AH3588" s="12"/>
      <c r="AI3588" s="12"/>
    </row>
    <row r="3589" spans="34:35" x14ac:dyDescent="0.2">
      <c r="AH3589" s="12"/>
      <c r="AI3589" s="12"/>
    </row>
    <row r="3590" spans="34:35" x14ac:dyDescent="0.2">
      <c r="AH3590" s="12"/>
      <c r="AI3590" s="12"/>
    </row>
    <row r="3591" spans="34:35" x14ac:dyDescent="0.2">
      <c r="AH3591" s="12"/>
      <c r="AI3591" s="12"/>
    </row>
    <row r="3592" spans="34:35" x14ac:dyDescent="0.2">
      <c r="AH3592" s="12"/>
      <c r="AI3592" s="12"/>
    </row>
    <row r="3593" spans="34:35" x14ac:dyDescent="0.2">
      <c r="AH3593" s="12"/>
      <c r="AI3593" s="12"/>
    </row>
    <row r="3594" spans="34:35" x14ac:dyDescent="0.2">
      <c r="AH3594" s="12"/>
      <c r="AI3594" s="12"/>
    </row>
    <row r="3595" spans="34:35" x14ac:dyDescent="0.2">
      <c r="AH3595" s="12"/>
      <c r="AI3595" s="12"/>
    </row>
    <row r="3596" spans="34:35" x14ac:dyDescent="0.2">
      <c r="AH3596" s="12"/>
      <c r="AI3596" s="12"/>
    </row>
    <row r="3597" spans="34:35" x14ac:dyDescent="0.2">
      <c r="AH3597" s="12"/>
      <c r="AI3597" s="12"/>
    </row>
    <row r="3598" spans="34:35" x14ac:dyDescent="0.2">
      <c r="AH3598" s="12"/>
      <c r="AI3598" s="12"/>
    </row>
    <row r="3599" spans="34:35" x14ac:dyDescent="0.2">
      <c r="AH3599" s="12"/>
      <c r="AI3599" s="12"/>
    </row>
    <row r="3600" spans="34:35" x14ac:dyDescent="0.2">
      <c r="AH3600" s="12"/>
      <c r="AI3600" s="12"/>
    </row>
    <row r="3601" spans="34:35" x14ac:dyDescent="0.2">
      <c r="AH3601" s="12"/>
      <c r="AI3601" s="12"/>
    </row>
    <row r="3602" spans="34:35" x14ac:dyDescent="0.2">
      <c r="AH3602" s="12"/>
      <c r="AI3602" s="12"/>
    </row>
    <row r="3603" spans="34:35" x14ac:dyDescent="0.2">
      <c r="AH3603" s="12"/>
      <c r="AI3603" s="12"/>
    </row>
    <row r="3604" spans="34:35" x14ac:dyDescent="0.2">
      <c r="AH3604" s="12"/>
      <c r="AI3604" s="12"/>
    </row>
    <row r="3605" spans="34:35" x14ac:dyDescent="0.2">
      <c r="AH3605" s="12"/>
      <c r="AI3605" s="12"/>
    </row>
    <row r="3606" spans="34:35" x14ac:dyDescent="0.2">
      <c r="AH3606" s="12"/>
      <c r="AI3606" s="12"/>
    </row>
    <row r="3607" spans="34:35" x14ac:dyDescent="0.2">
      <c r="AH3607" s="12"/>
      <c r="AI3607" s="12"/>
    </row>
    <row r="3608" spans="34:35" x14ac:dyDescent="0.2">
      <c r="AH3608" s="12"/>
      <c r="AI3608" s="12"/>
    </row>
    <row r="3609" spans="34:35" x14ac:dyDescent="0.2">
      <c r="AH3609" s="12"/>
      <c r="AI3609" s="12"/>
    </row>
    <row r="3610" spans="34:35" x14ac:dyDescent="0.2">
      <c r="AH3610" s="12"/>
      <c r="AI3610" s="12"/>
    </row>
    <row r="3611" spans="34:35" x14ac:dyDescent="0.2">
      <c r="AH3611" s="12"/>
      <c r="AI3611" s="12"/>
    </row>
    <row r="3612" spans="34:35" x14ac:dyDescent="0.2">
      <c r="AH3612" s="12"/>
      <c r="AI3612" s="12"/>
    </row>
    <row r="3613" spans="34:35" x14ac:dyDescent="0.2">
      <c r="AH3613" s="12"/>
      <c r="AI3613" s="12"/>
    </row>
    <row r="3614" spans="34:35" x14ac:dyDescent="0.2">
      <c r="AH3614" s="12"/>
      <c r="AI3614" s="12"/>
    </row>
    <row r="3615" spans="34:35" x14ac:dyDescent="0.2">
      <c r="AH3615" s="12"/>
      <c r="AI3615" s="12"/>
    </row>
    <row r="3616" spans="34:35" x14ac:dyDescent="0.2">
      <c r="AH3616" s="12"/>
      <c r="AI3616" s="12"/>
    </row>
    <row r="3617" spans="34:35" x14ac:dyDescent="0.2">
      <c r="AH3617" s="12"/>
      <c r="AI3617" s="12"/>
    </row>
    <row r="3618" spans="34:35" x14ac:dyDescent="0.2">
      <c r="AH3618" s="12"/>
      <c r="AI3618" s="12"/>
    </row>
    <row r="3619" spans="34:35" x14ac:dyDescent="0.2">
      <c r="AH3619" s="12"/>
      <c r="AI3619" s="12"/>
    </row>
    <row r="3620" spans="34:35" x14ac:dyDescent="0.2">
      <c r="AH3620" s="12"/>
      <c r="AI3620" s="12"/>
    </row>
    <row r="3621" spans="34:35" x14ac:dyDescent="0.2">
      <c r="AH3621" s="12"/>
      <c r="AI3621" s="12"/>
    </row>
    <row r="3622" spans="34:35" x14ac:dyDescent="0.2">
      <c r="AH3622" s="12"/>
      <c r="AI3622" s="12"/>
    </row>
    <row r="3623" spans="34:35" x14ac:dyDescent="0.2">
      <c r="AH3623" s="12"/>
      <c r="AI3623" s="12"/>
    </row>
    <row r="3624" spans="34:35" x14ac:dyDescent="0.2">
      <c r="AH3624" s="12"/>
      <c r="AI3624" s="12"/>
    </row>
    <row r="3625" spans="34:35" x14ac:dyDescent="0.2">
      <c r="AH3625" s="12"/>
      <c r="AI3625" s="12"/>
    </row>
    <row r="3626" spans="34:35" x14ac:dyDescent="0.2">
      <c r="AH3626" s="12"/>
      <c r="AI3626" s="12"/>
    </row>
    <row r="3627" spans="34:35" x14ac:dyDescent="0.2">
      <c r="AH3627" s="12"/>
      <c r="AI3627" s="12"/>
    </row>
    <row r="3628" spans="34:35" x14ac:dyDescent="0.2">
      <c r="AH3628" s="12"/>
      <c r="AI3628" s="12"/>
    </row>
    <row r="3629" spans="34:35" x14ac:dyDescent="0.2">
      <c r="AH3629" s="12"/>
      <c r="AI3629" s="12"/>
    </row>
    <row r="3630" spans="34:35" x14ac:dyDescent="0.2">
      <c r="AH3630" s="12"/>
      <c r="AI3630" s="12"/>
    </row>
    <row r="3631" spans="34:35" x14ac:dyDescent="0.2">
      <c r="AH3631" s="12"/>
      <c r="AI3631" s="12"/>
    </row>
    <row r="3632" spans="34:35" x14ac:dyDescent="0.2">
      <c r="AH3632" s="12"/>
      <c r="AI3632" s="12"/>
    </row>
    <row r="3633" spans="34:35" x14ac:dyDescent="0.2">
      <c r="AH3633" s="12"/>
      <c r="AI3633" s="12"/>
    </row>
    <row r="3634" spans="34:35" x14ac:dyDescent="0.2">
      <c r="AH3634" s="12"/>
      <c r="AI3634" s="12"/>
    </row>
    <row r="3635" spans="34:35" x14ac:dyDescent="0.2">
      <c r="AH3635" s="12"/>
      <c r="AI3635" s="12"/>
    </row>
    <row r="3636" spans="34:35" x14ac:dyDescent="0.2">
      <c r="AH3636" s="12"/>
      <c r="AI3636" s="12"/>
    </row>
    <row r="3637" spans="34:35" x14ac:dyDescent="0.2">
      <c r="AH3637" s="12"/>
      <c r="AI3637" s="12"/>
    </row>
    <row r="3638" spans="34:35" x14ac:dyDescent="0.2">
      <c r="AH3638" s="12"/>
      <c r="AI3638" s="12"/>
    </row>
    <row r="3639" spans="34:35" x14ac:dyDescent="0.2">
      <c r="AH3639" s="12"/>
      <c r="AI3639" s="12"/>
    </row>
    <row r="3640" spans="34:35" x14ac:dyDescent="0.2">
      <c r="AH3640" s="12"/>
      <c r="AI3640" s="12"/>
    </row>
    <row r="3641" spans="34:35" x14ac:dyDescent="0.2">
      <c r="AH3641" s="12"/>
      <c r="AI3641" s="12"/>
    </row>
    <row r="3642" spans="34:35" x14ac:dyDescent="0.2">
      <c r="AH3642" s="12"/>
      <c r="AI3642" s="12"/>
    </row>
    <row r="3643" spans="34:35" x14ac:dyDescent="0.2">
      <c r="AH3643" s="12"/>
      <c r="AI3643" s="12"/>
    </row>
    <row r="3644" spans="34:35" x14ac:dyDescent="0.2">
      <c r="AH3644" s="12"/>
      <c r="AI3644" s="12"/>
    </row>
    <row r="3645" spans="34:35" x14ac:dyDescent="0.2">
      <c r="AH3645" s="12"/>
      <c r="AI3645" s="12"/>
    </row>
    <row r="3646" spans="34:35" x14ac:dyDescent="0.2">
      <c r="AH3646" s="12"/>
      <c r="AI3646" s="12"/>
    </row>
    <row r="3647" spans="34:35" x14ac:dyDescent="0.2">
      <c r="AH3647" s="12"/>
      <c r="AI3647" s="12"/>
    </row>
    <row r="3648" spans="34:35" x14ac:dyDescent="0.2">
      <c r="AH3648" s="12"/>
      <c r="AI3648" s="12"/>
    </row>
    <row r="3649" spans="34:35" x14ac:dyDescent="0.2">
      <c r="AH3649" s="12"/>
      <c r="AI3649" s="12"/>
    </row>
    <row r="3650" spans="34:35" x14ac:dyDescent="0.2">
      <c r="AH3650" s="12"/>
      <c r="AI3650" s="12"/>
    </row>
    <row r="3651" spans="34:35" x14ac:dyDescent="0.2">
      <c r="AH3651" s="12"/>
      <c r="AI3651" s="12"/>
    </row>
    <row r="3652" spans="34:35" x14ac:dyDescent="0.2">
      <c r="AH3652" s="12"/>
      <c r="AI3652" s="12"/>
    </row>
    <row r="3653" spans="34:35" x14ac:dyDescent="0.2">
      <c r="AH3653" s="12"/>
      <c r="AI3653" s="12"/>
    </row>
    <row r="3654" spans="34:35" x14ac:dyDescent="0.2">
      <c r="AH3654" s="12"/>
      <c r="AI3654" s="12"/>
    </row>
    <row r="3655" spans="34:35" x14ac:dyDescent="0.2">
      <c r="AH3655" s="12"/>
      <c r="AI3655" s="12"/>
    </row>
    <row r="3656" spans="34:35" x14ac:dyDescent="0.2">
      <c r="AH3656" s="12"/>
      <c r="AI3656" s="12"/>
    </row>
    <row r="3657" spans="34:35" x14ac:dyDescent="0.2">
      <c r="AH3657" s="12"/>
      <c r="AI3657" s="12"/>
    </row>
    <row r="3658" spans="34:35" x14ac:dyDescent="0.2">
      <c r="AH3658" s="12"/>
      <c r="AI3658" s="12"/>
    </row>
    <row r="3659" spans="34:35" x14ac:dyDescent="0.2">
      <c r="AH3659" s="12"/>
      <c r="AI3659" s="12"/>
    </row>
    <row r="3660" spans="34:35" x14ac:dyDescent="0.2">
      <c r="AH3660" s="12"/>
      <c r="AI3660" s="12"/>
    </row>
    <row r="3661" spans="34:35" x14ac:dyDescent="0.2">
      <c r="AH3661" s="12"/>
      <c r="AI3661" s="12"/>
    </row>
    <row r="3662" spans="34:35" x14ac:dyDescent="0.2">
      <c r="AH3662" s="12"/>
      <c r="AI3662" s="12"/>
    </row>
    <row r="3663" spans="34:35" x14ac:dyDescent="0.2">
      <c r="AH3663" s="12"/>
      <c r="AI3663" s="12"/>
    </row>
    <row r="3664" spans="34:35" x14ac:dyDescent="0.2">
      <c r="AH3664" s="12"/>
      <c r="AI3664" s="12"/>
    </row>
    <row r="3665" spans="34:35" x14ac:dyDescent="0.2">
      <c r="AH3665" s="12"/>
      <c r="AI3665" s="12"/>
    </row>
    <row r="3666" spans="34:35" x14ac:dyDescent="0.2">
      <c r="AH3666" s="12"/>
      <c r="AI3666" s="12"/>
    </row>
    <row r="3667" spans="34:35" x14ac:dyDescent="0.2">
      <c r="AH3667" s="12"/>
      <c r="AI3667" s="12"/>
    </row>
    <row r="3668" spans="34:35" x14ac:dyDescent="0.2">
      <c r="AH3668" s="12"/>
      <c r="AI3668" s="12"/>
    </row>
    <row r="3669" spans="34:35" x14ac:dyDescent="0.2">
      <c r="AH3669" s="12"/>
      <c r="AI3669" s="12"/>
    </row>
    <row r="3670" spans="34:35" x14ac:dyDescent="0.2">
      <c r="AH3670" s="12"/>
      <c r="AI3670" s="12"/>
    </row>
    <row r="3671" spans="34:35" x14ac:dyDescent="0.2">
      <c r="AH3671" s="12"/>
      <c r="AI3671" s="12"/>
    </row>
    <row r="3672" spans="34:35" x14ac:dyDescent="0.2">
      <c r="AH3672" s="12"/>
      <c r="AI3672" s="12"/>
    </row>
    <row r="3673" spans="34:35" x14ac:dyDescent="0.2">
      <c r="AH3673" s="12"/>
      <c r="AI3673" s="12"/>
    </row>
    <row r="3674" spans="34:35" x14ac:dyDescent="0.2">
      <c r="AH3674" s="12"/>
      <c r="AI3674" s="12"/>
    </row>
    <row r="3675" spans="34:35" x14ac:dyDescent="0.2">
      <c r="AH3675" s="12"/>
      <c r="AI3675" s="12"/>
    </row>
    <row r="3676" spans="34:35" x14ac:dyDescent="0.2">
      <c r="AH3676" s="12"/>
      <c r="AI3676" s="12"/>
    </row>
    <row r="3677" spans="34:35" x14ac:dyDescent="0.2">
      <c r="AH3677" s="12"/>
      <c r="AI3677" s="12"/>
    </row>
    <row r="3678" spans="34:35" x14ac:dyDescent="0.2">
      <c r="AH3678" s="12"/>
      <c r="AI3678" s="12"/>
    </row>
    <row r="3679" spans="34:35" x14ac:dyDescent="0.2">
      <c r="AH3679" s="12"/>
      <c r="AI3679" s="12"/>
    </row>
    <row r="3680" spans="34:35" x14ac:dyDescent="0.2">
      <c r="AH3680" s="12"/>
      <c r="AI3680" s="12"/>
    </row>
    <row r="3681" spans="34:35" x14ac:dyDescent="0.2">
      <c r="AH3681" s="12"/>
      <c r="AI3681" s="12"/>
    </row>
    <row r="3682" spans="34:35" x14ac:dyDescent="0.2">
      <c r="AH3682" s="12"/>
      <c r="AI3682" s="12"/>
    </row>
    <row r="3683" spans="34:35" x14ac:dyDescent="0.2">
      <c r="AH3683" s="12"/>
      <c r="AI3683" s="12"/>
    </row>
    <row r="3684" spans="34:35" x14ac:dyDescent="0.2">
      <c r="AH3684" s="12"/>
      <c r="AI3684" s="12"/>
    </row>
    <row r="3685" spans="34:35" x14ac:dyDescent="0.2">
      <c r="AH3685" s="12"/>
      <c r="AI3685" s="12"/>
    </row>
    <row r="3686" spans="34:35" x14ac:dyDescent="0.2">
      <c r="AH3686" s="12"/>
      <c r="AI3686" s="12"/>
    </row>
    <row r="3687" spans="34:35" x14ac:dyDescent="0.2">
      <c r="AH3687" s="12"/>
      <c r="AI3687" s="12"/>
    </row>
    <row r="3688" spans="34:35" x14ac:dyDescent="0.2">
      <c r="AH3688" s="12"/>
      <c r="AI3688" s="12"/>
    </row>
    <row r="3689" spans="34:35" x14ac:dyDescent="0.2">
      <c r="AH3689" s="12"/>
      <c r="AI3689" s="12"/>
    </row>
    <row r="3690" spans="34:35" x14ac:dyDescent="0.2">
      <c r="AH3690" s="12"/>
      <c r="AI3690" s="12"/>
    </row>
    <row r="3691" spans="34:35" x14ac:dyDescent="0.2">
      <c r="AH3691" s="12"/>
      <c r="AI3691" s="12"/>
    </row>
    <row r="3692" spans="34:35" x14ac:dyDescent="0.2">
      <c r="AH3692" s="12"/>
      <c r="AI3692" s="12"/>
    </row>
    <row r="3693" spans="34:35" x14ac:dyDescent="0.2">
      <c r="AH3693" s="12"/>
      <c r="AI3693" s="12"/>
    </row>
    <row r="3694" spans="34:35" x14ac:dyDescent="0.2">
      <c r="AH3694" s="12"/>
      <c r="AI3694" s="12"/>
    </row>
    <row r="3695" spans="34:35" x14ac:dyDescent="0.2">
      <c r="AH3695" s="12"/>
      <c r="AI3695" s="12"/>
    </row>
    <row r="3696" spans="34:35" x14ac:dyDescent="0.2">
      <c r="AH3696" s="12"/>
      <c r="AI3696" s="12"/>
    </row>
    <row r="3697" spans="34:35" x14ac:dyDescent="0.2">
      <c r="AH3697" s="12"/>
      <c r="AI3697" s="12"/>
    </row>
    <row r="3698" spans="34:35" x14ac:dyDescent="0.2">
      <c r="AH3698" s="12"/>
      <c r="AI3698" s="12"/>
    </row>
    <row r="3699" spans="34:35" x14ac:dyDescent="0.2">
      <c r="AH3699" s="12"/>
      <c r="AI3699" s="12"/>
    </row>
    <row r="3700" spans="34:35" x14ac:dyDescent="0.2">
      <c r="AH3700" s="12"/>
      <c r="AI3700" s="12"/>
    </row>
    <row r="3701" spans="34:35" x14ac:dyDescent="0.2">
      <c r="AH3701" s="12"/>
      <c r="AI3701" s="12"/>
    </row>
    <row r="3702" spans="34:35" x14ac:dyDescent="0.2">
      <c r="AH3702" s="12"/>
      <c r="AI3702" s="12"/>
    </row>
    <row r="3703" spans="34:35" x14ac:dyDescent="0.2">
      <c r="AH3703" s="12"/>
      <c r="AI3703" s="12"/>
    </row>
    <row r="3704" spans="34:35" x14ac:dyDescent="0.2">
      <c r="AH3704" s="12"/>
      <c r="AI3704" s="12"/>
    </row>
    <row r="3705" spans="34:35" x14ac:dyDescent="0.2">
      <c r="AH3705" s="12"/>
      <c r="AI3705" s="12"/>
    </row>
    <row r="3706" spans="34:35" x14ac:dyDescent="0.2">
      <c r="AH3706" s="12"/>
      <c r="AI3706" s="12"/>
    </row>
    <row r="3707" spans="34:35" x14ac:dyDescent="0.2">
      <c r="AH3707" s="12"/>
      <c r="AI3707" s="12"/>
    </row>
    <row r="3708" spans="34:35" x14ac:dyDescent="0.2">
      <c r="AH3708" s="12"/>
      <c r="AI3708" s="12"/>
    </row>
    <row r="3709" spans="34:35" x14ac:dyDescent="0.2">
      <c r="AH3709" s="12"/>
      <c r="AI3709" s="12"/>
    </row>
    <row r="3710" spans="34:35" x14ac:dyDescent="0.2">
      <c r="AH3710" s="12"/>
      <c r="AI3710" s="12"/>
    </row>
    <row r="3711" spans="34:35" x14ac:dyDescent="0.2">
      <c r="AH3711" s="12"/>
      <c r="AI3711" s="12"/>
    </row>
    <row r="3712" spans="34:35" x14ac:dyDescent="0.2">
      <c r="AH3712" s="12"/>
      <c r="AI3712" s="12"/>
    </row>
    <row r="3713" spans="34:35" x14ac:dyDescent="0.2">
      <c r="AH3713" s="12"/>
      <c r="AI3713" s="12"/>
    </row>
    <row r="3714" spans="34:35" x14ac:dyDescent="0.2">
      <c r="AH3714" s="12"/>
      <c r="AI3714" s="12"/>
    </row>
    <row r="3715" spans="34:35" x14ac:dyDescent="0.2">
      <c r="AH3715" s="12"/>
      <c r="AI3715" s="12"/>
    </row>
    <row r="3716" spans="34:35" x14ac:dyDescent="0.2">
      <c r="AH3716" s="12"/>
      <c r="AI3716" s="12"/>
    </row>
    <row r="3717" spans="34:35" x14ac:dyDescent="0.2">
      <c r="AH3717" s="12"/>
      <c r="AI3717" s="12"/>
    </row>
    <row r="3718" spans="34:35" x14ac:dyDescent="0.2">
      <c r="AH3718" s="12"/>
      <c r="AI3718" s="12"/>
    </row>
    <row r="3719" spans="34:35" x14ac:dyDescent="0.2">
      <c r="AH3719" s="12"/>
      <c r="AI3719" s="12"/>
    </row>
    <row r="3720" spans="34:35" x14ac:dyDescent="0.2">
      <c r="AH3720" s="12"/>
      <c r="AI3720" s="12"/>
    </row>
    <row r="3721" spans="34:35" x14ac:dyDescent="0.2">
      <c r="AH3721" s="12"/>
      <c r="AI3721" s="12"/>
    </row>
    <row r="3722" spans="34:35" x14ac:dyDescent="0.2">
      <c r="AH3722" s="12"/>
      <c r="AI3722" s="12"/>
    </row>
    <row r="3723" spans="34:35" x14ac:dyDescent="0.2">
      <c r="AH3723" s="12"/>
      <c r="AI3723" s="12"/>
    </row>
    <row r="3724" spans="34:35" x14ac:dyDescent="0.2">
      <c r="AH3724" s="12"/>
      <c r="AI3724" s="12"/>
    </row>
    <row r="3725" spans="34:35" x14ac:dyDescent="0.2">
      <c r="AH3725" s="12"/>
      <c r="AI3725" s="12"/>
    </row>
    <row r="3726" spans="34:35" x14ac:dyDescent="0.2">
      <c r="AH3726" s="12"/>
      <c r="AI3726" s="12"/>
    </row>
    <row r="3727" spans="34:35" x14ac:dyDescent="0.2">
      <c r="AH3727" s="12"/>
      <c r="AI3727" s="12"/>
    </row>
    <row r="3728" spans="34:35" x14ac:dyDescent="0.2">
      <c r="AH3728" s="12"/>
      <c r="AI3728" s="12"/>
    </row>
    <row r="3729" spans="34:35" x14ac:dyDescent="0.2">
      <c r="AH3729" s="12"/>
      <c r="AI3729" s="12"/>
    </row>
    <row r="3730" spans="34:35" x14ac:dyDescent="0.2">
      <c r="AH3730" s="12"/>
      <c r="AI3730" s="12"/>
    </row>
    <row r="3731" spans="34:35" x14ac:dyDescent="0.2">
      <c r="AH3731" s="12"/>
      <c r="AI3731" s="12"/>
    </row>
    <row r="3732" spans="34:35" x14ac:dyDescent="0.2">
      <c r="AH3732" s="12"/>
      <c r="AI3732" s="12"/>
    </row>
    <row r="3733" spans="34:35" x14ac:dyDescent="0.2">
      <c r="AH3733" s="12"/>
      <c r="AI3733" s="12"/>
    </row>
    <row r="3734" spans="34:35" x14ac:dyDescent="0.2">
      <c r="AH3734" s="12"/>
      <c r="AI3734" s="12"/>
    </row>
    <row r="3735" spans="34:35" x14ac:dyDescent="0.2">
      <c r="AH3735" s="12"/>
      <c r="AI3735" s="12"/>
    </row>
    <row r="3736" spans="34:35" x14ac:dyDescent="0.2">
      <c r="AH3736" s="12"/>
      <c r="AI3736" s="12"/>
    </row>
    <row r="3737" spans="34:35" x14ac:dyDescent="0.2">
      <c r="AH3737" s="12"/>
      <c r="AI3737" s="12"/>
    </row>
    <row r="3738" spans="34:35" x14ac:dyDescent="0.2">
      <c r="AH3738" s="12"/>
      <c r="AI3738" s="12"/>
    </row>
    <row r="3739" spans="34:35" x14ac:dyDescent="0.2">
      <c r="AH3739" s="12"/>
      <c r="AI3739" s="12"/>
    </row>
    <row r="3740" spans="34:35" x14ac:dyDescent="0.2">
      <c r="AH3740" s="12"/>
      <c r="AI3740" s="12"/>
    </row>
    <row r="3741" spans="34:35" x14ac:dyDescent="0.2">
      <c r="AH3741" s="12"/>
      <c r="AI3741" s="12"/>
    </row>
    <row r="3742" spans="34:35" x14ac:dyDescent="0.2">
      <c r="AH3742" s="12"/>
      <c r="AI3742" s="12"/>
    </row>
    <row r="3743" spans="34:35" x14ac:dyDescent="0.2">
      <c r="AH3743" s="12"/>
      <c r="AI3743" s="12"/>
    </row>
    <row r="3744" spans="34:35" x14ac:dyDescent="0.2">
      <c r="AH3744" s="12"/>
      <c r="AI3744" s="12"/>
    </row>
    <row r="3745" spans="34:35" x14ac:dyDescent="0.2">
      <c r="AH3745" s="12"/>
      <c r="AI3745" s="12"/>
    </row>
    <row r="3746" spans="34:35" x14ac:dyDescent="0.2">
      <c r="AH3746" s="12"/>
      <c r="AI3746" s="12"/>
    </row>
    <row r="3747" spans="34:35" x14ac:dyDescent="0.2">
      <c r="AH3747" s="12"/>
      <c r="AI3747" s="12"/>
    </row>
    <row r="3748" spans="34:35" x14ac:dyDescent="0.2">
      <c r="AH3748" s="12"/>
      <c r="AI3748" s="12"/>
    </row>
    <row r="3749" spans="34:35" x14ac:dyDescent="0.2">
      <c r="AH3749" s="12"/>
      <c r="AI3749" s="12"/>
    </row>
    <row r="3750" spans="34:35" x14ac:dyDescent="0.2">
      <c r="AH3750" s="12"/>
      <c r="AI3750" s="12"/>
    </row>
    <row r="3751" spans="34:35" x14ac:dyDescent="0.2">
      <c r="AH3751" s="12"/>
      <c r="AI3751" s="12"/>
    </row>
    <row r="3752" spans="34:35" x14ac:dyDescent="0.2">
      <c r="AH3752" s="12"/>
      <c r="AI3752" s="12"/>
    </row>
    <row r="3753" spans="34:35" x14ac:dyDescent="0.2">
      <c r="AH3753" s="12"/>
      <c r="AI3753" s="12"/>
    </row>
    <row r="3754" spans="34:35" x14ac:dyDescent="0.2">
      <c r="AH3754" s="12"/>
      <c r="AI3754" s="12"/>
    </row>
    <row r="3755" spans="34:35" x14ac:dyDescent="0.2">
      <c r="AH3755" s="12"/>
      <c r="AI3755" s="12"/>
    </row>
    <row r="3756" spans="34:35" x14ac:dyDescent="0.2">
      <c r="AH3756" s="12"/>
      <c r="AI3756" s="12"/>
    </row>
    <row r="3757" spans="34:35" x14ac:dyDescent="0.2">
      <c r="AH3757" s="12"/>
      <c r="AI3757" s="12"/>
    </row>
    <row r="3758" spans="34:35" x14ac:dyDescent="0.2">
      <c r="AH3758" s="12"/>
      <c r="AI3758" s="12"/>
    </row>
    <row r="3759" spans="34:35" x14ac:dyDescent="0.2">
      <c r="AH3759" s="12"/>
      <c r="AI3759" s="12"/>
    </row>
    <row r="3760" spans="34:35" x14ac:dyDescent="0.2">
      <c r="AH3760" s="12"/>
      <c r="AI3760" s="12"/>
    </row>
    <row r="3761" spans="34:35" x14ac:dyDescent="0.2">
      <c r="AH3761" s="12"/>
      <c r="AI3761" s="12"/>
    </row>
    <row r="3762" spans="34:35" x14ac:dyDescent="0.2">
      <c r="AH3762" s="12"/>
      <c r="AI3762" s="12"/>
    </row>
    <row r="3763" spans="34:35" x14ac:dyDescent="0.2">
      <c r="AH3763" s="12"/>
      <c r="AI3763" s="12"/>
    </row>
    <row r="3764" spans="34:35" x14ac:dyDescent="0.2">
      <c r="AH3764" s="12"/>
      <c r="AI3764" s="12"/>
    </row>
    <row r="3765" spans="34:35" x14ac:dyDescent="0.2">
      <c r="AH3765" s="12"/>
      <c r="AI3765" s="12"/>
    </row>
    <row r="3766" spans="34:35" x14ac:dyDescent="0.2">
      <c r="AH3766" s="12"/>
      <c r="AI3766" s="12"/>
    </row>
    <row r="3767" spans="34:35" x14ac:dyDescent="0.2">
      <c r="AH3767" s="12"/>
      <c r="AI3767" s="12"/>
    </row>
    <row r="3768" spans="34:35" x14ac:dyDescent="0.2">
      <c r="AH3768" s="12"/>
      <c r="AI3768" s="12"/>
    </row>
    <row r="3769" spans="34:35" x14ac:dyDescent="0.2">
      <c r="AH3769" s="12"/>
      <c r="AI3769" s="12"/>
    </row>
    <row r="3770" spans="34:35" x14ac:dyDescent="0.2">
      <c r="AH3770" s="12"/>
      <c r="AI3770" s="12"/>
    </row>
    <row r="3771" spans="34:35" x14ac:dyDescent="0.2">
      <c r="AH3771" s="12"/>
      <c r="AI3771" s="12"/>
    </row>
    <row r="3772" spans="34:35" x14ac:dyDescent="0.2">
      <c r="AH3772" s="12"/>
      <c r="AI3772" s="12"/>
    </row>
    <row r="3773" spans="34:35" x14ac:dyDescent="0.2">
      <c r="AH3773" s="12"/>
      <c r="AI3773" s="12"/>
    </row>
    <row r="3774" spans="34:35" x14ac:dyDescent="0.2">
      <c r="AH3774" s="12"/>
      <c r="AI3774" s="12"/>
    </row>
    <row r="3775" spans="34:35" x14ac:dyDescent="0.2">
      <c r="AH3775" s="12"/>
      <c r="AI3775" s="12"/>
    </row>
    <row r="3776" spans="34:35" x14ac:dyDescent="0.2">
      <c r="AH3776" s="12"/>
      <c r="AI3776" s="12"/>
    </row>
    <row r="3777" spans="34:35" x14ac:dyDescent="0.2">
      <c r="AH3777" s="12"/>
      <c r="AI3777" s="12"/>
    </row>
    <row r="3778" spans="34:35" x14ac:dyDescent="0.2">
      <c r="AH3778" s="12"/>
      <c r="AI3778" s="12"/>
    </row>
    <row r="3779" spans="34:35" x14ac:dyDescent="0.2">
      <c r="AH3779" s="12"/>
      <c r="AI3779" s="12"/>
    </row>
    <row r="3780" spans="34:35" x14ac:dyDescent="0.2">
      <c r="AH3780" s="12"/>
      <c r="AI3780" s="12"/>
    </row>
    <row r="3781" spans="34:35" x14ac:dyDescent="0.2">
      <c r="AH3781" s="12"/>
      <c r="AI3781" s="12"/>
    </row>
    <row r="3782" spans="34:35" x14ac:dyDescent="0.2">
      <c r="AH3782" s="12"/>
      <c r="AI3782" s="12"/>
    </row>
    <row r="3783" spans="34:35" x14ac:dyDescent="0.2">
      <c r="AH3783" s="12"/>
      <c r="AI3783" s="12"/>
    </row>
    <row r="3784" spans="34:35" x14ac:dyDescent="0.2">
      <c r="AH3784" s="12"/>
      <c r="AI3784" s="12"/>
    </row>
    <row r="3785" spans="34:35" x14ac:dyDescent="0.2">
      <c r="AH3785" s="12"/>
      <c r="AI3785" s="12"/>
    </row>
    <row r="3786" spans="34:35" x14ac:dyDescent="0.2">
      <c r="AH3786" s="12"/>
      <c r="AI3786" s="12"/>
    </row>
    <row r="3787" spans="34:35" x14ac:dyDescent="0.2">
      <c r="AH3787" s="12"/>
      <c r="AI3787" s="12"/>
    </row>
    <row r="3788" spans="34:35" x14ac:dyDescent="0.2">
      <c r="AH3788" s="12"/>
      <c r="AI3788" s="12"/>
    </row>
    <row r="3789" spans="34:35" x14ac:dyDescent="0.2">
      <c r="AH3789" s="12"/>
      <c r="AI3789" s="12"/>
    </row>
    <row r="3790" spans="34:35" x14ac:dyDescent="0.2">
      <c r="AH3790" s="12"/>
      <c r="AI3790" s="12"/>
    </row>
    <row r="3791" spans="34:35" x14ac:dyDescent="0.2">
      <c r="AH3791" s="12"/>
      <c r="AI3791" s="12"/>
    </row>
    <row r="3792" spans="34:35" x14ac:dyDescent="0.2">
      <c r="AH3792" s="12"/>
      <c r="AI3792" s="12"/>
    </row>
    <row r="3793" spans="34:35" x14ac:dyDescent="0.2">
      <c r="AH3793" s="12"/>
      <c r="AI3793" s="12"/>
    </row>
    <row r="3794" spans="34:35" x14ac:dyDescent="0.2">
      <c r="AH3794" s="12"/>
      <c r="AI3794" s="12"/>
    </row>
    <row r="3795" spans="34:35" x14ac:dyDescent="0.2">
      <c r="AH3795" s="12"/>
      <c r="AI3795" s="12"/>
    </row>
    <row r="3796" spans="34:35" x14ac:dyDescent="0.2">
      <c r="AH3796" s="12"/>
      <c r="AI3796" s="12"/>
    </row>
    <row r="3797" spans="34:35" x14ac:dyDescent="0.2">
      <c r="AH3797" s="12"/>
      <c r="AI3797" s="12"/>
    </row>
    <row r="3798" spans="34:35" x14ac:dyDescent="0.2">
      <c r="AH3798" s="12"/>
      <c r="AI3798" s="12"/>
    </row>
    <row r="3799" spans="34:35" x14ac:dyDescent="0.2">
      <c r="AH3799" s="12"/>
      <c r="AI3799" s="12"/>
    </row>
    <row r="3800" spans="34:35" x14ac:dyDescent="0.2">
      <c r="AH3800" s="12"/>
      <c r="AI3800" s="12"/>
    </row>
    <row r="3801" spans="34:35" x14ac:dyDescent="0.2">
      <c r="AH3801" s="12"/>
      <c r="AI3801" s="12"/>
    </row>
    <row r="3802" spans="34:35" x14ac:dyDescent="0.2">
      <c r="AH3802" s="12"/>
      <c r="AI3802" s="12"/>
    </row>
    <row r="3803" spans="34:35" x14ac:dyDescent="0.2">
      <c r="AH3803" s="12"/>
      <c r="AI3803" s="12"/>
    </row>
    <row r="3804" spans="34:35" x14ac:dyDescent="0.2">
      <c r="AH3804" s="12"/>
      <c r="AI3804" s="12"/>
    </row>
    <row r="3805" spans="34:35" x14ac:dyDescent="0.2">
      <c r="AH3805" s="12"/>
      <c r="AI3805" s="12"/>
    </row>
    <row r="3806" spans="34:35" x14ac:dyDescent="0.2">
      <c r="AH3806" s="12"/>
      <c r="AI3806" s="12"/>
    </row>
    <row r="3807" spans="34:35" x14ac:dyDescent="0.2">
      <c r="AH3807" s="12"/>
      <c r="AI3807" s="12"/>
    </row>
    <row r="3808" spans="34:35" x14ac:dyDescent="0.2">
      <c r="AH3808" s="12"/>
      <c r="AI3808" s="12"/>
    </row>
    <row r="3809" spans="34:35" x14ac:dyDescent="0.2">
      <c r="AH3809" s="12"/>
      <c r="AI3809" s="12"/>
    </row>
    <row r="3810" spans="34:35" x14ac:dyDescent="0.2">
      <c r="AH3810" s="12"/>
      <c r="AI3810" s="12"/>
    </row>
    <row r="3811" spans="34:35" x14ac:dyDescent="0.2">
      <c r="AH3811" s="12"/>
      <c r="AI3811" s="12"/>
    </row>
    <row r="3812" spans="34:35" x14ac:dyDescent="0.2">
      <c r="AH3812" s="12"/>
      <c r="AI3812" s="12"/>
    </row>
    <row r="3813" spans="34:35" x14ac:dyDescent="0.2">
      <c r="AH3813" s="12"/>
      <c r="AI3813" s="12"/>
    </row>
    <row r="3814" spans="34:35" x14ac:dyDescent="0.2">
      <c r="AH3814" s="12"/>
      <c r="AI3814" s="12"/>
    </row>
    <row r="3815" spans="34:35" x14ac:dyDescent="0.2">
      <c r="AH3815" s="12"/>
      <c r="AI3815" s="12"/>
    </row>
    <row r="3816" spans="34:35" x14ac:dyDescent="0.2">
      <c r="AH3816" s="12"/>
      <c r="AI3816" s="12"/>
    </row>
    <row r="3817" spans="34:35" x14ac:dyDescent="0.2">
      <c r="AH3817" s="12"/>
      <c r="AI3817" s="12"/>
    </row>
    <row r="3818" spans="34:35" x14ac:dyDescent="0.2">
      <c r="AH3818" s="12"/>
      <c r="AI3818" s="12"/>
    </row>
    <row r="3819" spans="34:35" x14ac:dyDescent="0.2">
      <c r="AH3819" s="12"/>
      <c r="AI3819" s="12"/>
    </row>
    <row r="3820" spans="34:35" x14ac:dyDescent="0.2">
      <c r="AH3820" s="12"/>
      <c r="AI3820" s="12"/>
    </row>
    <row r="3821" spans="34:35" x14ac:dyDescent="0.2">
      <c r="AH3821" s="12"/>
      <c r="AI3821" s="12"/>
    </row>
    <row r="3822" spans="34:35" x14ac:dyDescent="0.2">
      <c r="AH3822" s="12"/>
      <c r="AI3822" s="12"/>
    </row>
    <row r="3823" spans="34:35" x14ac:dyDescent="0.2">
      <c r="AH3823" s="12"/>
      <c r="AI3823" s="12"/>
    </row>
    <row r="3824" spans="34:35" x14ac:dyDescent="0.2">
      <c r="AH3824" s="12"/>
      <c r="AI3824" s="12"/>
    </row>
    <row r="3825" spans="34:35" x14ac:dyDescent="0.2">
      <c r="AH3825" s="12"/>
      <c r="AI3825" s="12"/>
    </row>
    <row r="3826" spans="34:35" x14ac:dyDescent="0.2">
      <c r="AH3826" s="12"/>
      <c r="AI3826" s="12"/>
    </row>
    <row r="3827" spans="34:35" x14ac:dyDescent="0.2">
      <c r="AH3827" s="12"/>
      <c r="AI3827" s="12"/>
    </row>
    <row r="3828" spans="34:35" x14ac:dyDescent="0.2">
      <c r="AH3828" s="12"/>
      <c r="AI3828" s="12"/>
    </row>
    <row r="3829" spans="34:35" x14ac:dyDescent="0.2">
      <c r="AH3829" s="12"/>
      <c r="AI3829" s="12"/>
    </row>
    <row r="3830" spans="34:35" x14ac:dyDescent="0.2">
      <c r="AH3830" s="12"/>
      <c r="AI3830" s="12"/>
    </row>
    <row r="3831" spans="34:35" x14ac:dyDescent="0.2">
      <c r="AH3831" s="12"/>
      <c r="AI3831" s="12"/>
    </row>
    <row r="3832" spans="34:35" x14ac:dyDescent="0.2">
      <c r="AH3832" s="12"/>
      <c r="AI3832" s="12"/>
    </row>
    <row r="3833" spans="34:35" x14ac:dyDescent="0.2">
      <c r="AH3833" s="12"/>
      <c r="AI3833" s="12"/>
    </row>
    <row r="3834" spans="34:35" x14ac:dyDescent="0.2">
      <c r="AH3834" s="12"/>
      <c r="AI3834" s="12"/>
    </row>
    <row r="3835" spans="34:35" x14ac:dyDescent="0.2">
      <c r="AH3835" s="12"/>
      <c r="AI3835" s="12"/>
    </row>
    <row r="3836" spans="34:35" x14ac:dyDescent="0.2">
      <c r="AH3836" s="12"/>
      <c r="AI3836" s="12"/>
    </row>
    <row r="3837" spans="34:35" x14ac:dyDescent="0.2">
      <c r="AH3837" s="12"/>
      <c r="AI3837" s="12"/>
    </row>
    <row r="3838" spans="34:35" x14ac:dyDescent="0.2">
      <c r="AH3838" s="12"/>
      <c r="AI3838" s="12"/>
    </row>
    <row r="3839" spans="34:35" x14ac:dyDescent="0.2">
      <c r="AH3839" s="12"/>
      <c r="AI3839" s="12"/>
    </row>
    <row r="3840" spans="34:35" x14ac:dyDescent="0.2">
      <c r="AH3840" s="12"/>
      <c r="AI3840" s="12"/>
    </row>
    <row r="3841" spans="34:35" x14ac:dyDescent="0.2">
      <c r="AH3841" s="12"/>
      <c r="AI3841" s="12"/>
    </row>
    <row r="3842" spans="34:35" x14ac:dyDescent="0.2">
      <c r="AH3842" s="12"/>
      <c r="AI3842" s="12"/>
    </row>
    <row r="3843" spans="34:35" x14ac:dyDescent="0.2">
      <c r="AH3843" s="12"/>
      <c r="AI3843" s="12"/>
    </row>
    <row r="3844" spans="34:35" x14ac:dyDescent="0.2">
      <c r="AH3844" s="12"/>
      <c r="AI3844" s="12"/>
    </row>
    <row r="3845" spans="34:35" x14ac:dyDescent="0.2">
      <c r="AH3845" s="12"/>
      <c r="AI3845" s="12"/>
    </row>
    <row r="3846" spans="34:35" x14ac:dyDescent="0.2">
      <c r="AH3846" s="12"/>
      <c r="AI3846" s="12"/>
    </row>
    <row r="3847" spans="34:35" x14ac:dyDescent="0.2">
      <c r="AH3847" s="12"/>
      <c r="AI3847" s="12"/>
    </row>
    <row r="3848" spans="34:35" x14ac:dyDescent="0.2">
      <c r="AH3848" s="12"/>
      <c r="AI3848" s="12"/>
    </row>
    <row r="3849" spans="34:35" x14ac:dyDescent="0.2">
      <c r="AH3849" s="12"/>
      <c r="AI3849" s="12"/>
    </row>
    <row r="3850" spans="34:35" x14ac:dyDescent="0.2">
      <c r="AH3850" s="12"/>
      <c r="AI3850" s="12"/>
    </row>
    <row r="3851" spans="34:35" x14ac:dyDescent="0.2">
      <c r="AH3851" s="12"/>
      <c r="AI3851" s="12"/>
    </row>
    <row r="3852" spans="34:35" x14ac:dyDescent="0.2">
      <c r="AH3852" s="12"/>
      <c r="AI3852" s="12"/>
    </row>
    <row r="3853" spans="34:35" x14ac:dyDescent="0.2">
      <c r="AH3853" s="12"/>
      <c r="AI3853" s="12"/>
    </row>
    <row r="3854" spans="34:35" x14ac:dyDescent="0.2">
      <c r="AH3854" s="12"/>
      <c r="AI3854" s="12"/>
    </row>
    <row r="3855" spans="34:35" x14ac:dyDescent="0.2">
      <c r="AH3855" s="12"/>
      <c r="AI3855" s="12"/>
    </row>
    <row r="3856" spans="34:35" x14ac:dyDescent="0.2">
      <c r="AH3856" s="12"/>
      <c r="AI3856" s="12"/>
    </row>
    <row r="3857" spans="34:35" x14ac:dyDescent="0.2">
      <c r="AH3857" s="12"/>
      <c r="AI3857" s="12"/>
    </row>
    <row r="3858" spans="34:35" x14ac:dyDescent="0.2">
      <c r="AH3858" s="12"/>
      <c r="AI3858" s="12"/>
    </row>
    <row r="3859" spans="34:35" x14ac:dyDescent="0.2">
      <c r="AH3859" s="12"/>
      <c r="AI3859" s="12"/>
    </row>
    <row r="3860" spans="34:35" x14ac:dyDescent="0.2">
      <c r="AH3860" s="12"/>
      <c r="AI3860" s="12"/>
    </row>
    <row r="3861" spans="34:35" x14ac:dyDescent="0.2">
      <c r="AH3861" s="12"/>
      <c r="AI3861" s="12"/>
    </row>
    <row r="3862" spans="34:35" x14ac:dyDescent="0.2">
      <c r="AH3862" s="12"/>
      <c r="AI3862" s="12"/>
    </row>
    <row r="3863" spans="34:35" x14ac:dyDescent="0.2">
      <c r="AH3863" s="12"/>
      <c r="AI3863" s="12"/>
    </row>
    <row r="3864" spans="34:35" x14ac:dyDescent="0.2">
      <c r="AH3864" s="12"/>
      <c r="AI3864" s="12"/>
    </row>
    <row r="3865" spans="34:35" x14ac:dyDescent="0.2">
      <c r="AH3865" s="12"/>
      <c r="AI3865" s="12"/>
    </row>
    <row r="3866" spans="34:35" x14ac:dyDescent="0.2">
      <c r="AH3866" s="12"/>
      <c r="AI3866" s="12"/>
    </row>
    <row r="3867" spans="34:35" x14ac:dyDescent="0.2">
      <c r="AH3867" s="12"/>
      <c r="AI3867" s="12"/>
    </row>
    <row r="3868" spans="34:35" x14ac:dyDescent="0.2">
      <c r="AH3868" s="12"/>
      <c r="AI3868" s="12"/>
    </row>
    <row r="3869" spans="34:35" x14ac:dyDescent="0.2">
      <c r="AH3869" s="12"/>
      <c r="AI3869" s="12"/>
    </row>
    <row r="3870" spans="34:35" x14ac:dyDescent="0.2">
      <c r="AH3870" s="12"/>
      <c r="AI3870" s="12"/>
    </row>
    <row r="3871" spans="34:35" x14ac:dyDescent="0.2">
      <c r="AH3871" s="12"/>
      <c r="AI3871" s="12"/>
    </row>
    <row r="3872" spans="34:35" x14ac:dyDescent="0.2">
      <c r="AH3872" s="12"/>
      <c r="AI3872" s="12"/>
    </row>
    <row r="3873" spans="34:35" x14ac:dyDescent="0.2">
      <c r="AH3873" s="12"/>
      <c r="AI3873" s="12"/>
    </row>
    <row r="3874" spans="34:35" x14ac:dyDescent="0.2">
      <c r="AH3874" s="12"/>
      <c r="AI3874" s="12"/>
    </row>
    <row r="3875" spans="34:35" x14ac:dyDescent="0.2">
      <c r="AH3875" s="12"/>
      <c r="AI3875" s="12"/>
    </row>
    <row r="3876" spans="34:35" x14ac:dyDescent="0.2">
      <c r="AH3876" s="12"/>
      <c r="AI3876" s="12"/>
    </row>
    <row r="3877" spans="34:35" x14ac:dyDescent="0.2">
      <c r="AH3877" s="12"/>
      <c r="AI3877" s="12"/>
    </row>
    <row r="3878" spans="34:35" x14ac:dyDescent="0.2">
      <c r="AH3878" s="12"/>
      <c r="AI3878" s="12"/>
    </row>
    <row r="3879" spans="34:35" x14ac:dyDescent="0.2">
      <c r="AH3879" s="12"/>
      <c r="AI3879" s="12"/>
    </row>
    <row r="3880" spans="34:35" x14ac:dyDescent="0.2">
      <c r="AH3880" s="12"/>
      <c r="AI3880" s="12"/>
    </row>
    <row r="3881" spans="34:35" x14ac:dyDescent="0.2">
      <c r="AH3881" s="12"/>
      <c r="AI3881" s="12"/>
    </row>
    <row r="3882" spans="34:35" x14ac:dyDescent="0.2">
      <c r="AH3882" s="12"/>
      <c r="AI3882" s="12"/>
    </row>
    <row r="3883" spans="34:35" x14ac:dyDescent="0.2">
      <c r="AH3883" s="12"/>
      <c r="AI3883" s="12"/>
    </row>
    <row r="3884" spans="34:35" x14ac:dyDescent="0.2">
      <c r="AH3884" s="12"/>
      <c r="AI3884" s="12"/>
    </row>
    <row r="3885" spans="34:35" x14ac:dyDescent="0.2">
      <c r="AH3885" s="12"/>
      <c r="AI3885" s="12"/>
    </row>
    <row r="3886" spans="34:35" x14ac:dyDescent="0.2">
      <c r="AH3886" s="12"/>
      <c r="AI3886" s="12"/>
    </row>
    <row r="3887" spans="34:35" x14ac:dyDescent="0.2">
      <c r="AH3887" s="12"/>
      <c r="AI3887" s="12"/>
    </row>
    <row r="3888" spans="34:35" x14ac:dyDescent="0.2">
      <c r="AH3888" s="12"/>
      <c r="AI3888" s="12"/>
    </row>
    <row r="3889" spans="34:35" x14ac:dyDescent="0.2">
      <c r="AH3889" s="12"/>
      <c r="AI3889" s="12"/>
    </row>
    <row r="3890" spans="34:35" x14ac:dyDescent="0.2">
      <c r="AH3890" s="12"/>
      <c r="AI3890" s="12"/>
    </row>
    <row r="3891" spans="34:35" x14ac:dyDescent="0.2">
      <c r="AH3891" s="12"/>
      <c r="AI3891" s="12"/>
    </row>
    <row r="3892" spans="34:35" x14ac:dyDescent="0.2">
      <c r="AH3892" s="12"/>
      <c r="AI3892" s="12"/>
    </row>
    <row r="3893" spans="34:35" x14ac:dyDescent="0.2">
      <c r="AH3893" s="12"/>
      <c r="AI3893" s="12"/>
    </row>
    <row r="3894" spans="34:35" x14ac:dyDescent="0.2">
      <c r="AH3894" s="12"/>
      <c r="AI3894" s="12"/>
    </row>
    <row r="3895" spans="34:35" x14ac:dyDescent="0.2">
      <c r="AH3895" s="12"/>
      <c r="AI3895" s="12"/>
    </row>
    <row r="3896" spans="34:35" x14ac:dyDescent="0.2">
      <c r="AH3896" s="12"/>
      <c r="AI3896" s="12"/>
    </row>
    <row r="3897" spans="34:35" x14ac:dyDescent="0.2">
      <c r="AH3897" s="12"/>
      <c r="AI3897" s="12"/>
    </row>
    <row r="3898" spans="34:35" x14ac:dyDescent="0.2">
      <c r="AH3898" s="12"/>
      <c r="AI3898" s="12"/>
    </row>
    <row r="3899" spans="34:35" x14ac:dyDescent="0.2">
      <c r="AH3899" s="12"/>
      <c r="AI3899" s="12"/>
    </row>
    <row r="3900" spans="34:35" x14ac:dyDescent="0.2">
      <c r="AH3900" s="12"/>
      <c r="AI3900" s="12"/>
    </row>
    <row r="3901" spans="34:35" x14ac:dyDescent="0.2">
      <c r="AH3901" s="12"/>
      <c r="AI3901" s="12"/>
    </row>
    <row r="3902" spans="34:35" x14ac:dyDescent="0.2">
      <c r="AH3902" s="12"/>
      <c r="AI3902" s="12"/>
    </row>
    <row r="3903" spans="34:35" x14ac:dyDescent="0.2">
      <c r="AH3903" s="12"/>
      <c r="AI3903" s="12"/>
    </row>
    <row r="3904" spans="34:35" x14ac:dyDescent="0.2">
      <c r="AH3904" s="12"/>
      <c r="AI3904" s="12"/>
    </row>
    <row r="3905" spans="34:35" x14ac:dyDescent="0.2">
      <c r="AH3905" s="12"/>
      <c r="AI3905" s="12"/>
    </row>
    <row r="3906" spans="34:35" x14ac:dyDescent="0.2">
      <c r="AH3906" s="12"/>
      <c r="AI3906" s="12"/>
    </row>
    <row r="3907" spans="34:35" x14ac:dyDescent="0.2">
      <c r="AH3907" s="12"/>
      <c r="AI3907" s="12"/>
    </row>
    <row r="3908" spans="34:35" x14ac:dyDescent="0.2">
      <c r="AH3908" s="12"/>
      <c r="AI3908" s="12"/>
    </row>
    <row r="3909" spans="34:35" x14ac:dyDescent="0.2">
      <c r="AH3909" s="12"/>
      <c r="AI3909" s="12"/>
    </row>
    <row r="3910" spans="34:35" x14ac:dyDescent="0.2">
      <c r="AH3910" s="12"/>
      <c r="AI3910" s="12"/>
    </row>
    <row r="3911" spans="34:35" x14ac:dyDescent="0.2">
      <c r="AH3911" s="12"/>
      <c r="AI3911" s="12"/>
    </row>
    <row r="3912" spans="34:35" x14ac:dyDescent="0.2">
      <c r="AH3912" s="12"/>
      <c r="AI3912" s="12"/>
    </row>
    <row r="3913" spans="34:35" x14ac:dyDescent="0.2">
      <c r="AH3913" s="12"/>
      <c r="AI3913" s="12"/>
    </row>
    <row r="3914" spans="34:35" x14ac:dyDescent="0.2">
      <c r="AH3914" s="12"/>
      <c r="AI3914" s="12"/>
    </row>
    <row r="3915" spans="34:35" x14ac:dyDescent="0.2">
      <c r="AH3915" s="12"/>
      <c r="AI3915" s="12"/>
    </row>
    <row r="3916" spans="34:35" x14ac:dyDescent="0.2">
      <c r="AH3916" s="12"/>
      <c r="AI3916" s="12"/>
    </row>
    <row r="3917" spans="34:35" x14ac:dyDescent="0.2">
      <c r="AH3917" s="12"/>
      <c r="AI3917" s="12"/>
    </row>
    <row r="3918" spans="34:35" x14ac:dyDescent="0.2">
      <c r="AH3918" s="12"/>
      <c r="AI3918" s="12"/>
    </row>
    <row r="3919" spans="34:35" x14ac:dyDescent="0.2">
      <c r="AH3919" s="12"/>
      <c r="AI3919" s="12"/>
    </row>
    <row r="3920" spans="34:35" x14ac:dyDescent="0.2">
      <c r="AH3920" s="12"/>
      <c r="AI3920" s="12"/>
    </row>
    <row r="3921" spans="34:35" x14ac:dyDescent="0.2">
      <c r="AH3921" s="12"/>
      <c r="AI3921" s="12"/>
    </row>
    <row r="3922" spans="34:35" x14ac:dyDescent="0.2">
      <c r="AH3922" s="12"/>
      <c r="AI3922" s="12"/>
    </row>
    <row r="3923" spans="34:35" x14ac:dyDescent="0.2">
      <c r="AH3923" s="12"/>
      <c r="AI3923" s="12"/>
    </row>
    <row r="3924" spans="34:35" x14ac:dyDescent="0.2">
      <c r="AH3924" s="12"/>
      <c r="AI3924" s="12"/>
    </row>
    <row r="3925" spans="34:35" x14ac:dyDescent="0.2">
      <c r="AH3925" s="12"/>
      <c r="AI3925" s="12"/>
    </row>
    <row r="3926" spans="34:35" x14ac:dyDescent="0.2">
      <c r="AH3926" s="12"/>
      <c r="AI3926" s="12"/>
    </row>
    <row r="3927" spans="34:35" x14ac:dyDescent="0.2">
      <c r="AH3927" s="12"/>
      <c r="AI3927" s="12"/>
    </row>
    <row r="3928" spans="34:35" x14ac:dyDescent="0.2">
      <c r="AH3928" s="12"/>
      <c r="AI3928" s="12"/>
    </row>
    <row r="3929" spans="34:35" x14ac:dyDescent="0.2">
      <c r="AH3929" s="12"/>
      <c r="AI3929" s="12"/>
    </row>
    <row r="3930" spans="34:35" x14ac:dyDescent="0.2">
      <c r="AH3930" s="12"/>
      <c r="AI3930" s="12"/>
    </row>
    <row r="3931" spans="34:35" x14ac:dyDescent="0.2">
      <c r="AH3931" s="12"/>
      <c r="AI3931" s="12"/>
    </row>
    <row r="3932" spans="34:35" x14ac:dyDescent="0.2">
      <c r="AH3932" s="12"/>
      <c r="AI3932" s="12"/>
    </row>
    <row r="3933" spans="34:35" x14ac:dyDescent="0.2">
      <c r="AH3933" s="12"/>
      <c r="AI3933" s="12"/>
    </row>
    <row r="3934" spans="34:35" x14ac:dyDescent="0.2">
      <c r="AH3934" s="12"/>
      <c r="AI3934" s="12"/>
    </row>
    <row r="3935" spans="34:35" x14ac:dyDescent="0.2">
      <c r="AH3935" s="12"/>
      <c r="AI3935" s="12"/>
    </row>
    <row r="3936" spans="34:35" x14ac:dyDescent="0.2">
      <c r="AH3936" s="12"/>
      <c r="AI3936" s="12"/>
    </row>
    <row r="3937" spans="34:35" x14ac:dyDescent="0.2">
      <c r="AH3937" s="12"/>
      <c r="AI3937" s="12"/>
    </row>
    <row r="3938" spans="34:35" x14ac:dyDescent="0.2">
      <c r="AH3938" s="12"/>
      <c r="AI3938" s="12"/>
    </row>
    <row r="3939" spans="34:35" x14ac:dyDescent="0.2">
      <c r="AH3939" s="12"/>
      <c r="AI3939" s="12"/>
    </row>
    <row r="3940" spans="34:35" x14ac:dyDescent="0.2">
      <c r="AH3940" s="12"/>
      <c r="AI3940" s="12"/>
    </row>
    <row r="3941" spans="34:35" x14ac:dyDescent="0.2">
      <c r="AH3941" s="12"/>
      <c r="AI3941" s="12"/>
    </row>
    <row r="3942" spans="34:35" x14ac:dyDescent="0.2">
      <c r="AH3942" s="12"/>
      <c r="AI3942" s="12"/>
    </row>
    <row r="3943" spans="34:35" x14ac:dyDescent="0.2">
      <c r="AH3943" s="12"/>
      <c r="AI3943" s="12"/>
    </row>
    <row r="3944" spans="34:35" x14ac:dyDescent="0.2">
      <c r="AH3944" s="12"/>
      <c r="AI3944" s="12"/>
    </row>
    <row r="3945" spans="34:35" x14ac:dyDescent="0.2">
      <c r="AH3945" s="12"/>
      <c r="AI3945" s="12"/>
    </row>
    <row r="3946" spans="34:35" x14ac:dyDescent="0.2">
      <c r="AH3946" s="12"/>
      <c r="AI3946" s="12"/>
    </row>
    <row r="3947" spans="34:35" x14ac:dyDescent="0.2">
      <c r="AH3947" s="12"/>
      <c r="AI3947" s="12"/>
    </row>
    <row r="3948" spans="34:35" x14ac:dyDescent="0.2">
      <c r="AH3948" s="12"/>
      <c r="AI3948" s="12"/>
    </row>
    <row r="3949" spans="34:35" x14ac:dyDescent="0.2">
      <c r="AH3949" s="12"/>
      <c r="AI3949" s="12"/>
    </row>
    <row r="3950" spans="34:35" x14ac:dyDescent="0.2">
      <c r="AH3950" s="12"/>
      <c r="AI3950" s="12"/>
    </row>
    <row r="3951" spans="34:35" x14ac:dyDescent="0.2">
      <c r="AH3951" s="12"/>
      <c r="AI3951" s="12"/>
    </row>
    <row r="3952" spans="34:35" x14ac:dyDescent="0.2">
      <c r="AH3952" s="12"/>
      <c r="AI3952" s="12"/>
    </row>
    <row r="3953" spans="34:35" x14ac:dyDescent="0.2">
      <c r="AH3953" s="12"/>
      <c r="AI3953" s="12"/>
    </row>
    <row r="3954" spans="34:35" x14ac:dyDescent="0.2">
      <c r="AH3954" s="12"/>
      <c r="AI3954" s="12"/>
    </row>
    <row r="3955" spans="34:35" x14ac:dyDescent="0.2">
      <c r="AH3955" s="12"/>
      <c r="AI3955" s="12"/>
    </row>
    <row r="3956" spans="34:35" x14ac:dyDescent="0.2">
      <c r="AH3956" s="12"/>
      <c r="AI3956" s="12"/>
    </row>
    <row r="3957" spans="34:35" x14ac:dyDescent="0.2">
      <c r="AH3957" s="12"/>
      <c r="AI3957" s="12"/>
    </row>
    <row r="3958" spans="34:35" x14ac:dyDescent="0.2">
      <c r="AH3958" s="12"/>
      <c r="AI3958" s="12"/>
    </row>
    <row r="3959" spans="34:35" x14ac:dyDescent="0.2">
      <c r="AH3959" s="12"/>
      <c r="AI3959" s="12"/>
    </row>
    <row r="3960" spans="34:35" x14ac:dyDescent="0.2">
      <c r="AH3960" s="12"/>
      <c r="AI3960" s="12"/>
    </row>
    <row r="3961" spans="34:35" x14ac:dyDescent="0.2">
      <c r="AH3961" s="12"/>
      <c r="AI3961" s="12"/>
    </row>
    <row r="3962" spans="34:35" x14ac:dyDescent="0.2">
      <c r="AH3962" s="12"/>
      <c r="AI3962" s="12"/>
    </row>
    <row r="3963" spans="34:35" x14ac:dyDescent="0.2">
      <c r="AH3963" s="12"/>
      <c r="AI3963" s="12"/>
    </row>
    <row r="3964" spans="34:35" x14ac:dyDescent="0.2">
      <c r="AH3964" s="12"/>
      <c r="AI3964" s="12"/>
    </row>
    <row r="3965" spans="34:35" x14ac:dyDescent="0.2">
      <c r="AH3965" s="12"/>
      <c r="AI3965" s="12"/>
    </row>
    <row r="3966" spans="34:35" x14ac:dyDescent="0.2">
      <c r="AH3966" s="12"/>
      <c r="AI3966" s="12"/>
    </row>
    <row r="3967" spans="34:35" x14ac:dyDescent="0.2">
      <c r="AH3967" s="12"/>
      <c r="AI3967" s="12"/>
    </row>
    <row r="3968" spans="34:35" x14ac:dyDescent="0.2">
      <c r="AH3968" s="12"/>
      <c r="AI3968" s="12"/>
    </row>
    <row r="3969" spans="34:35" x14ac:dyDescent="0.2">
      <c r="AH3969" s="12"/>
      <c r="AI3969" s="12"/>
    </row>
    <row r="3970" spans="34:35" x14ac:dyDescent="0.2">
      <c r="AH3970" s="12"/>
      <c r="AI3970" s="12"/>
    </row>
    <row r="3971" spans="34:35" x14ac:dyDescent="0.2">
      <c r="AH3971" s="12"/>
      <c r="AI3971" s="12"/>
    </row>
    <row r="3972" spans="34:35" x14ac:dyDescent="0.2">
      <c r="AH3972" s="12"/>
      <c r="AI3972" s="12"/>
    </row>
    <row r="3973" spans="34:35" x14ac:dyDescent="0.2">
      <c r="AH3973" s="12"/>
      <c r="AI3973" s="12"/>
    </row>
    <row r="3974" spans="34:35" x14ac:dyDescent="0.2">
      <c r="AH3974" s="12"/>
      <c r="AI3974" s="12"/>
    </row>
    <row r="3975" spans="34:35" x14ac:dyDescent="0.2">
      <c r="AH3975" s="12"/>
      <c r="AI3975" s="12"/>
    </row>
    <row r="3976" spans="34:35" x14ac:dyDescent="0.2">
      <c r="AH3976" s="12"/>
      <c r="AI3976" s="12"/>
    </row>
    <row r="3977" spans="34:35" x14ac:dyDescent="0.2">
      <c r="AH3977" s="12"/>
      <c r="AI3977" s="12"/>
    </row>
    <row r="3978" spans="34:35" x14ac:dyDescent="0.2">
      <c r="AH3978" s="12"/>
      <c r="AI3978" s="12"/>
    </row>
    <row r="3979" spans="34:35" x14ac:dyDescent="0.2">
      <c r="AH3979" s="12"/>
      <c r="AI3979" s="12"/>
    </row>
    <row r="3980" spans="34:35" x14ac:dyDescent="0.2">
      <c r="AH3980" s="12"/>
      <c r="AI3980" s="12"/>
    </row>
    <row r="3981" spans="34:35" x14ac:dyDescent="0.2">
      <c r="AH3981" s="12"/>
      <c r="AI3981" s="12"/>
    </row>
    <row r="3982" spans="34:35" x14ac:dyDescent="0.2">
      <c r="AH3982" s="12"/>
      <c r="AI3982" s="12"/>
    </row>
    <row r="3983" spans="34:35" x14ac:dyDescent="0.2">
      <c r="AH3983" s="12"/>
      <c r="AI3983" s="12"/>
    </row>
    <row r="3984" spans="34:35" x14ac:dyDescent="0.2">
      <c r="AH3984" s="12"/>
      <c r="AI3984" s="12"/>
    </row>
    <row r="3985" spans="34:35" x14ac:dyDescent="0.2">
      <c r="AH3985" s="12"/>
      <c r="AI3985" s="12"/>
    </row>
    <row r="3986" spans="34:35" x14ac:dyDescent="0.2">
      <c r="AH3986" s="12"/>
      <c r="AI3986" s="12"/>
    </row>
    <row r="3987" spans="34:35" x14ac:dyDescent="0.2">
      <c r="AH3987" s="12"/>
      <c r="AI3987" s="12"/>
    </row>
    <row r="3988" spans="34:35" x14ac:dyDescent="0.2">
      <c r="AH3988" s="12"/>
      <c r="AI3988" s="12"/>
    </row>
    <row r="3989" spans="34:35" x14ac:dyDescent="0.2">
      <c r="AH3989" s="12"/>
      <c r="AI3989" s="12"/>
    </row>
    <row r="3990" spans="34:35" x14ac:dyDescent="0.2">
      <c r="AH3990" s="12"/>
      <c r="AI3990" s="12"/>
    </row>
    <row r="3991" spans="34:35" x14ac:dyDescent="0.2">
      <c r="AH3991" s="12"/>
      <c r="AI3991" s="12"/>
    </row>
    <row r="3992" spans="34:35" x14ac:dyDescent="0.2">
      <c r="AH3992" s="12"/>
      <c r="AI3992" s="12"/>
    </row>
    <row r="3993" spans="34:35" x14ac:dyDescent="0.2">
      <c r="AH3993" s="12"/>
      <c r="AI3993" s="12"/>
    </row>
    <row r="3994" spans="34:35" x14ac:dyDescent="0.2">
      <c r="AH3994" s="12"/>
      <c r="AI3994" s="12"/>
    </row>
    <row r="3995" spans="34:35" x14ac:dyDescent="0.2">
      <c r="AH3995" s="12"/>
      <c r="AI3995" s="12"/>
    </row>
    <row r="3996" spans="34:35" x14ac:dyDescent="0.2">
      <c r="AH3996" s="12"/>
      <c r="AI3996" s="12"/>
    </row>
    <row r="3997" spans="34:35" x14ac:dyDescent="0.2">
      <c r="AH3997" s="12"/>
      <c r="AI3997" s="12"/>
    </row>
    <row r="3998" spans="34:35" x14ac:dyDescent="0.2">
      <c r="AH3998" s="12"/>
      <c r="AI3998" s="12"/>
    </row>
    <row r="3999" spans="34:35" x14ac:dyDescent="0.2">
      <c r="AH3999" s="12"/>
      <c r="AI3999" s="12"/>
    </row>
    <row r="4000" spans="34:35" x14ac:dyDescent="0.2">
      <c r="AH4000" s="12"/>
      <c r="AI4000" s="12"/>
    </row>
    <row r="4001" spans="34:35" x14ac:dyDescent="0.2">
      <c r="AH4001" s="12"/>
      <c r="AI4001" s="12"/>
    </row>
    <row r="4002" spans="34:35" x14ac:dyDescent="0.2">
      <c r="AH4002" s="12"/>
      <c r="AI4002" s="12"/>
    </row>
    <row r="4003" spans="34:35" x14ac:dyDescent="0.2">
      <c r="AH4003" s="12"/>
      <c r="AI4003" s="12"/>
    </row>
    <row r="4004" spans="34:35" x14ac:dyDescent="0.2">
      <c r="AH4004" s="12"/>
      <c r="AI4004" s="12"/>
    </row>
    <row r="4005" spans="34:35" x14ac:dyDescent="0.2">
      <c r="AH4005" s="12"/>
      <c r="AI4005" s="12"/>
    </row>
    <row r="4006" spans="34:35" x14ac:dyDescent="0.2">
      <c r="AH4006" s="12"/>
      <c r="AI4006" s="12"/>
    </row>
    <row r="4007" spans="34:35" x14ac:dyDescent="0.2">
      <c r="AH4007" s="12"/>
      <c r="AI4007" s="12"/>
    </row>
    <row r="4008" spans="34:35" x14ac:dyDescent="0.2">
      <c r="AH4008" s="12"/>
      <c r="AI4008" s="12"/>
    </row>
    <row r="4009" spans="34:35" x14ac:dyDescent="0.2">
      <c r="AH4009" s="12"/>
      <c r="AI4009" s="12"/>
    </row>
    <row r="4010" spans="34:35" x14ac:dyDescent="0.2">
      <c r="AH4010" s="12"/>
      <c r="AI4010" s="12"/>
    </row>
    <row r="4011" spans="34:35" x14ac:dyDescent="0.2">
      <c r="AH4011" s="12"/>
      <c r="AI4011" s="12"/>
    </row>
    <row r="4012" spans="34:35" x14ac:dyDescent="0.2">
      <c r="AH4012" s="12"/>
      <c r="AI4012" s="12"/>
    </row>
    <row r="4013" spans="34:35" x14ac:dyDescent="0.2">
      <c r="AH4013" s="12"/>
      <c r="AI4013" s="12"/>
    </row>
    <row r="4014" spans="34:35" x14ac:dyDescent="0.2">
      <c r="AH4014" s="12"/>
      <c r="AI4014" s="12"/>
    </row>
    <row r="4015" spans="34:35" x14ac:dyDescent="0.2">
      <c r="AH4015" s="12"/>
      <c r="AI4015" s="12"/>
    </row>
    <row r="4016" spans="34:35" x14ac:dyDescent="0.2">
      <c r="AH4016" s="12"/>
      <c r="AI4016" s="12"/>
    </row>
    <row r="4017" spans="34:35" x14ac:dyDescent="0.2">
      <c r="AH4017" s="12"/>
      <c r="AI4017" s="12"/>
    </row>
    <row r="4018" spans="34:35" x14ac:dyDescent="0.2">
      <c r="AH4018" s="12"/>
      <c r="AI4018" s="12"/>
    </row>
    <row r="4019" spans="34:35" x14ac:dyDescent="0.2">
      <c r="AH4019" s="12"/>
      <c r="AI4019" s="12"/>
    </row>
    <row r="4020" spans="34:35" x14ac:dyDescent="0.2">
      <c r="AH4020" s="12"/>
      <c r="AI4020" s="12"/>
    </row>
    <row r="4021" spans="34:35" x14ac:dyDescent="0.2">
      <c r="AH4021" s="12"/>
      <c r="AI4021" s="12"/>
    </row>
    <row r="4022" spans="34:35" x14ac:dyDescent="0.2">
      <c r="AH4022" s="12"/>
      <c r="AI4022" s="12"/>
    </row>
    <row r="4023" spans="34:35" x14ac:dyDescent="0.2">
      <c r="AH4023" s="12"/>
      <c r="AI4023" s="12"/>
    </row>
    <row r="4024" spans="34:35" x14ac:dyDescent="0.2">
      <c r="AH4024" s="12"/>
      <c r="AI4024" s="12"/>
    </row>
    <row r="4025" spans="34:35" x14ac:dyDescent="0.2">
      <c r="AH4025" s="12"/>
      <c r="AI4025" s="12"/>
    </row>
    <row r="4026" spans="34:35" x14ac:dyDescent="0.2">
      <c r="AH4026" s="12"/>
      <c r="AI4026" s="12"/>
    </row>
    <row r="4027" spans="34:35" x14ac:dyDescent="0.2">
      <c r="AH4027" s="12"/>
      <c r="AI4027" s="12"/>
    </row>
    <row r="4028" spans="34:35" x14ac:dyDescent="0.2">
      <c r="AH4028" s="12"/>
      <c r="AI4028" s="12"/>
    </row>
    <row r="4029" spans="34:35" x14ac:dyDescent="0.2">
      <c r="AH4029" s="12"/>
      <c r="AI4029" s="12"/>
    </row>
    <row r="4030" spans="34:35" x14ac:dyDescent="0.2">
      <c r="AH4030" s="12"/>
      <c r="AI4030" s="12"/>
    </row>
    <row r="4031" spans="34:35" x14ac:dyDescent="0.2">
      <c r="AH4031" s="12"/>
      <c r="AI4031" s="12"/>
    </row>
    <row r="4032" spans="34:35" x14ac:dyDescent="0.2">
      <c r="AH4032" s="12"/>
      <c r="AI4032" s="12"/>
    </row>
    <row r="4033" spans="34:35" x14ac:dyDescent="0.2">
      <c r="AH4033" s="12"/>
      <c r="AI4033" s="12"/>
    </row>
    <row r="4034" spans="34:35" x14ac:dyDescent="0.2">
      <c r="AH4034" s="12"/>
      <c r="AI4034" s="12"/>
    </row>
    <row r="4035" spans="34:35" x14ac:dyDescent="0.2">
      <c r="AH4035" s="12"/>
      <c r="AI4035" s="12"/>
    </row>
    <row r="4036" spans="34:35" x14ac:dyDescent="0.2">
      <c r="AH4036" s="12"/>
      <c r="AI4036" s="12"/>
    </row>
    <row r="4037" spans="34:35" x14ac:dyDescent="0.2">
      <c r="AH4037" s="12"/>
      <c r="AI4037" s="12"/>
    </row>
    <row r="4038" spans="34:35" x14ac:dyDescent="0.2">
      <c r="AH4038" s="12"/>
      <c r="AI4038" s="12"/>
    </row>
    <row r="4039" spans="34:35" x14ac:dyDescent="0.2">
      <c r="AH4039" s="12"/>
      <c r="AI4039" s="12"/>
    </row>
    <row r="4040" spans="34:35" x14ac:dyDescent="0.2">
      <c r="AH4040" s="12"/>
      <c r="AI4040" s="12"/>
    </row>
    <row r="4041" spans="34:35" x14ac:dyDescent="0.2">
      <c r="AH4041" s="12"/>
      <c r="AI4041" s="12"/>
    </row>
    <row r="4042" spans="34:35" x14ac:dyDescent="0.2">
      <c r="AH4042" s="12"/>
      <c r="AI4042" s="12"/>
    </row>
    <row r="4043" spans="34:35" x14ac:dyDescent="0.2">
      <c r="AH4043" s="12"/>
      <c r="AI4043" s="12"/>
    </row>
    <row r="4044" spans="34:35" x14ac:dyDescent="0.2">
      <c r="AH4044" s="12"/>
      <c r="AI4044" s="12"/>
    </row>
    <row r="4045" spans="34:35" x14ac:dyDescent="0.2">
      <c r="AH4045" s="12"/>
      <c r="AI4045" s="12"/>
    </row>
    <row r="4046" spans="34:35" x14ac:dyDescent="0.2">
      <c r="AH4046" s="12"/>
      <c r="AI4046" s="12"/>
    </row>
    <row r="4047" spans="34:35" x14ac:dyDescent="0.2">
      <c r="AH4047" s="12"/>
      <c r="AI4047" s="12"/>
    </row>
    <row r="4048" spans="34:35" x14ac:dyDescent="0.2">
      <c r="AH4048" s="12"/>
      <c r="AI4048" s="12"/>
    </row>
    <row r="4049" spans="34:35" x14ac:dyDescent="0.2">
      <c r="AH4049" s="12"/>
      <c r="AI4049" s="12"/>
    </row>
    <row r="4050" spans="34:35" x14ac:dyDescent="0.2">
      <c r="AH4050" s="12"/>
      <c r="AI4050" s="12"/>
    </row>
    <row r="4051" spans="34:35" x14ac:dyDescent="0.2">
      <c r="AH4051" s="12"/>
      <c r="AI4051" s="12"/>
    </row>
    <row r="4052" spans="34:35" x14ac:dyDescent="0.2">
      <c r="AH4052" s="12"/>
      <c r="AI4052" s="12"/>
    </row>
    <row r="4053" spans="34:35" x14ac:dyDescent="0.2">
      <c r="AH4053" s="12"/>
      <c r="AI4053" s="12"/>
    </row>
    <row r="4054" spans="34:35" x14ac:dyDescent="0.2">
      <c r="AH4054" s="12"/>
      <c r="AI4054" s="12"/>
    </row>
    <row r="4055" spans="34:35" x14ac:dyDescent="0.2">
      <c r="AH4055" s="12"/>
      <c r="AI4055" s="12"/>
    </row>
    <row r="4056" spans="34:35" x14ac:dyDescent="0.2">
      <c r="AH4056" s="12"/>
      <c r="AI4056" s="12"/>
    </row>
    <row r="4057" spans="34:35" x14ac:dyDescent="0.2">
      <c r="AH4057" s="12"/>
      <c r="AI4057" s="12"/>
    </row>
    <row r="4058" spans="34:35" x14ac:dyDescent="0.2">
      <c r="AH4058" s="12"/>
      <c r="AI4058" s="12"/>
    </row>
    <row r="4059" spans="34:35" x14ac:dyDescent="0.2">
      <c r="AH4059" s="12"/>
      <c r="AI4059" s="12"/>
    </row>
    <row r="4060" spans="34:35" x14ac:dyDescent="0.2">
      <c r="AH4060" s="12"/>
      <c r="AI4060" s="12"/>
    </row>
    <row r="4061" spans="34:35" x14ac:dyDescent="0.2">
      <c r="AH4061" s="12"/>
      <c r="AI4061" s="12"/>
    </row>
    <row r="4062" spans="34:35" x14ac:dyDescent="0.2">
      <c r="AH4062" s="12"/>
      <c r="AI4062" s="12"/>
    </row>
    <row r="4063" spans="34:35" x14ac:dyDescent="0.2">
      <c r="AH4063" s="12"/>
      <c r="AI4063" s="12"/>
    </row>
    <row r="4064" spans="34:35" x14ac:dyDescent="0.2">
      <c r="AH4064" s="12"/>
      <c r="AI4064" s="12"/>
    </row>
    <row r="4065" spans="34:35" x14ac:dyDescent="0.2">
      <c r="AH4065" s="12"/>
      <c r="AI4065" s="12"/>
    </row>
    <row r="4066" spans="34:35" x14ac:dyDescent="0.2">
      <c r="AH4066" s="12"/>
      <c r="AI4066" s="12"/>
    </row>
    <row r="4067" spans="34:35" x14ac:dyDescent="0.2">
      <c r="AH4067" s="12"/>
      <c r="AI4067" s="12"/>
    </row>
    <row r="4068" spans="34:35" x14ac:dyDescent="0.2">
      <c r="AH4068" s="12"/>
      <c r="AI4068" s="12"/>
    </row>
    <row r="4069" spans="34:35" x14ac:dyDescent="0.2">
      <c r="AH4069" s="12"/>
      <c r="AI4069" s="12"/>
    </row>
    <row r="4070" spans="34:35" x14ac:dyDescent="0.2">
      <c r="AH4070" s="12"/>
      <c r="AI4070" s="12"/>
    </row>
    <row r="4071" spans="34:35" x14ac:dyDescent="0.2">
      <c r="AH4071" s="12"/>
      <c r="AI4071" s="12"/>
    </row>
    <row r="4072" spans="34:35" x14ac:dyDescent="0.2">
      <c r="AH4072" s="12"/>
      <c r="AI4072" s="12"/>
    </row>
    <row r="4073" spans="34:35" x14ac:dyDescent="0.2">
      <c r="AH4073" s="12"/>
      <c r="AI4073" s="12"/>
    </row>
    <row r="4074" spans="34:35" x14ac:dyDescent="0.2">
      <c r="AH4074" s="12"/>
      <c r="AI4074" s="12"/>
    </row>
    <row r="4075" spans="34:35" x14ac:dyDescent="0.2">
      <c r="AH4075" s="12"/>
      <c r="AI4075" s="12"/>
    </row>
    <row r="4076" spans="34:35" x14ac:dyDescent="0.2">
      <c r="AH4076" s="12"/>
      <c r="AI4076" s="12"/>
    </row>
    <row r="4077" spans="34:35" x14ac:dyDescent="0.2">
      <c r="AH4077" s="12"/>
      <c r="AI4077" s="12"/>
    </row>
    <row r="4078" spans="34:35" x14ac:dyDescent="0.2">
      <c r="AH4078" s="12"/>
      <c r="AI4078" s="12"/>
    </row>
    <row r="4079" spans="34:35" x14ac:dyDescent="0.2">
      <c r="AH4079" s="12"/>
      <c r="AI4079" s="12"/>
    </row>
    <row r="4080" spans="34:35" x14ac:dyDescent="0.2">
      <c r="AH4080" s="12"/>
      <c r="AI4080" s="12"/>
    </row>
    <row r="4081" spans="34:35" x14ac:dyDescent="0.2">
      <c r="AH4081" s="12"/>
      <c r="AI4081" s="12"/>
    </row>
    <row r="4082" spans="34:35" x14ac:dyDescent="0.2">
      <c r="AH4082" s="12"/>
      <c r="AI4082" s="12"/>
    </row>
    <row r="4083" spans="34:35" x14ac:dyDescent="0.2">
      <c r="AH4083" s="12"/>
      <c r="AI4083" s="12"/>
    </row>
    <row r="4084" spans="34:35" x14ac:dyDescent="0.2">
      <c r="AH4084" s="12"/>
      <c r="AI4084" s="12"/>
    </row>
    <row r="4085" spans="34:35" x14ac:dyDescent="0.2">
      <c r="AH4085" s="12"/>
      <c r="AI4085" s="12"/>
    </row>
    <row r="4086" spans="34:35" x14ac:dyDescent="0.2">
      <c r="AH4086" s="12"/>
      <c r="AI4086" s="12"/>
    </row>
    <row r="4087" spans="34:35" x14ac:dyDescent="0.2">
      <c r="AH4087" s="12"/>
      <c r="AI4087" s="12"/>
    </row>
    <row r="4088" spans="34:35" x14ac:dyDescent="0.2">
      <c r="AH4088" s="12"/>
      <c r="AI4088" s="12"/>
    </row>
    <row r="4089" spans="34:35" x14ac:dyDescent="0.2">
      <c r="AH4089" s="12"/>
      <c r="AI4089" s="12"/>
    </row>
    <row r="4090" spans="34:35" x14ac:dyDescent="0.2">
      <c r="AH4090" s="12"/>
      <c r="AI4090" s="12"/>
    </row>
    <row r="4091" spans="34:35" x14ac:dyDescent="0.2">
      <c r="AH4091" s="12"/>
      <c r="AI4091" s="12"/>
    </row>
    <row r="4092" spans="34:35" x14ac:dyDescent="0.2">
      <c r="AH4092" s="12"/>
      <c r="AI4092" s="12"/>
    </row>
    <row r="4093" spans="34:35" x14ac:dyDescent="0.2">
      <c r="AH4093" s="12"/>
      <c r="AI4093" s="12"/>
    </row>
    <row r="4094" spans="34:35" x14ac:dyDescent="0.2">
      <c r="AH4094" s="12"/>
      <c r="AI4094" s="12"/>
    </row>
    <row r="4095" spans="34:35" x14ac:dyDescent="0.2">
      <c r="AH4095" s="12"/>
      <c r="AI4095" s="12"/>
    </row>
    <row r="4096" spans="34:35" x14ac:dyDescent="0.2">
      <c r="AH4096" s="12"/>
      <c r="AI4096" s="12"/>
    </row>
    <row r="4097" spans="34:35" x14ac:dyDescent="0.2">
      <c r="AH4097" s="12"/>
      <c r="AI4097" s="12"/>
    </row>
    <row r="4098" spans="34:35" x14ac:dyDescent="0.2">
      <c r="AH4098" s="12"/>
      <c r="AI4098" s="12"/>
    </row>
    <row r="4099" spans="34:35" x14ac:dyDescent="0.2">
      <c r="AH4099" s="12"/>
      <c r="AI4099" s="12"/>
    </row>
    <row r="4100" spans="34:35" x14ac:dyDescent="0.2">
      <c r="AH4100" s="12"/>
      <c r="AI4100" s="12"/>
    </row>
    <row r="4101" spans="34:35" x14ac:dyDescent="0.2">
      <c r="AH4101" s="12"/>
      <c r="AI4101" s="12"/>
    </row>
    <row r="4102" spans="34:35" x14ac:dyDescent="0.2">
      <c r="AH4102" s="12"/>
      <c r="AI4102" s="12"/>
    </row>
    <row r="4103" spans="34:35" x14ac:dyDescent="0.2">
      <c r="AH4103" s="12"/>
      <c r="AI4103" s="12"/>
    </row>
    <row r="4104" spans="34:35" x14ac:dyDescent="0.2">
      <c r="AH4104" s="12"/>
      <c r="AI4104" s="12"/>
    </row>
    <row r="4105" spans="34:35" x14ac:dyDescent="0.2">
      <c r="AH4105" s="12"/>
      <c r="AI4105" s="12"/>
    </row>
    <row r="4106" spans="34:35" x14ac:dyDescent="0.2">
      <c r="AH4106" s="12"/>
      <c r="AI4106" s="12"/>
    </row>
    <row r="4107" spans="34:35" x14ac:dyDescent="0.2">
      <c r="AH4107" s="12"/>
      <c r="AI4107" s="12"/>
    </row>
    <row r="4108" spans="34:35" x14ac:dyDescent="0.2">
      <c r="AH4108" s="12"/>
      <c r="AI4108" s="12"/>
    </row>
    <row r="4109" spans="34:35" x14ac:dyDescent="0.2">
      <c r="AH4109" s="12"/>
      <c r="AI4109" s="12"/>
    </row>
    <row r="4110" spans="34:35" x14ac:dyDescent="0.2">
      <c r="AH4110" s="12"/>
      <c r="AI4110" s="12"/>
    </row>
    <row r="4111" spans="34:35" x14ac:dyDescent="0.2">
      <c r="AH4111" s="12"/>
      <c r="AI4111" s="12"/>
    </row>
    <row r="4112" spans="34:35" x14ac:dyDescent="0.2">
      <c r="AH4112" s="12"/>
      <c r="AI4112" s="12"/>
    </row>
    <row r="4113" spans="34:35" x14ac:dyDescent="0.2">
      <c r="AH4113" s="12"/>
      <c r="AI4113" s="12"/>
    </row>
    <row r="4114" spans="34:35" x14ac:dyDescent="0.2">
      <c r="AH4114" s="12"/>
      <c r="AI4114" s="12"/>
    </row>
    <row r="4115" spans="34:35" x14ac:dyDescent="0.2">
      <c r="AH4115" s="12"/>
      <c r="AI4115" s="12"/>
    </row>
    <row r="4116" spans="34:35" x14ac:dyDescent="0.2">
      <c r="AH4116" s="12"/>
      <c r="AI4116" s="12"/>
    </row>
    <row r="4117" spans="34:35" x14ac:dyDescent="0.2">
      <c r="AH4117" s="12"/>
      <c r="AI4117" s="12"/>
    </row>
    <row r="4118" spans="34:35" x14ac:dyDescent="0.2">
      <c r="AH4118" s="12"/>
      <c r="AI4118" s="12"/>
    </row>
    <row r="4119" spans="34:35" x14ac:dyDescent="0.2">
      <c r="AH4119" s="12"/>
      <c r="AI4119" s="12"/>
    </row>
    <row r="4120" spans="34:35" x14ac:dyDescent="0.2">
      <c r="AH4120" s="12"/>
      <c r="AI4120" s="12"/>
    </row>
    <row r="4121" spans="34:35" x14ac:dyDescent="0.2">
      <c r="AH4121" s="12"/>
      <c r="AI4121" s="12"/>
    </row>
    <row r="4122" spans="34:35" x14ac:dyDescent="0.2">
      <c r="AH4122" s="12"/>
      <c r="AI4122" s="12"/>
    </row>
    <row r="4123" spans="34:35" x14ac:dyDescent="0.2">
      <c r="AH4123" s="12"/>
      <c r="AI4123" s="12"/>
    </row>
    <row r="4124" spans="34:35" x14ac:dyDescent="0.2">
      <c r="AH4124" s="12"/>
      <c r="AI4124" s="12"/>
    </row>
    <row r="4125" spans="34:35" x14ac:dyDescent="0.2">
      <c r="AH4125" s="12"/>
      <c r="AI4125" s="12"/>
    </row>
    <row r="4126" spans="34:35" x14ac:dyDescent="0.2">
      <c r="AH4126" s="12"/>
      <c r="AI4126" s="12"/>
    </row>
    <row r="4127" spans="34:35" x14ac:dyDescent="0.2">
      <c r="AH4127" s="12"/>
      <c r="AI4127" s="12"/>
    </row>
    <row r="4128" spans="34:35" x14ac:dyDescent="0.2">
      <c r="AH4128" s="12"/>
      <c r="AI4128" s="12"/>
    </row>
    <row r="4129" spans="34:35" x14ac:dyDescent="0.2">
      <c r="AH4129" s="12"/>
      <c r="AI4129" s="12"/>
    </row>
    <row r="4130" spans="34:35" x14ac:dyDescent="0.2">
      <c r="AH4130" s="12"/>
      <c r="AI4130" s="12"/>
    </row>
    <row r="4131" spans="34:35" x14ac:dyDescent="0.2">
      <c r="AH4131" s="12"/>
      <c r="AI4131" s="12"/>
    </row>
    <row r="4132" spans="34:35" x14ac:dyDescent="0.2">
      <c r="AH4132" s="12"/>
      <c r="AI4132" s="12"/>
    </row>
    <row r="4133" spans="34:35" x14ac:dyDescent="0.2">
      <c r="AH4133" s="12"/>
      <c r="AI4133" s="12"/>
    </row>
    <row r="4134" spans="34:35" x14ac:dyDescent="0.2">
      <c r="AH4134" s="12"/>
      <c r="AI4134" s="12"/>
    </row>
    <row r="4135" spans="34:35" x14ac:dyDescent="0.2">
      <c r="AH4135" s="12"/>
      <c r="AI4135" s="12"/>
    </row>
    <row r="4136" spans="34:35" x14ac:dyDescent="0.2">
      <c r="AH4136" s="12"/>
      <c r="AI4136" s="12"/>
    </row>
    <row r="4137" spans="34:35" x14ac:dyDescent="0.2">
      <c r="AH4137" s="12"/>
      <c r="AI4137" s="12"/>
    </row>
    <row r="4138" spans="34:35" x14ac:dyDescent="0.2">
      <c r="AH4138" s="12"/>
      <c r="AI4138" s="12"/>
    </row>
    <row r="4139" spans="34:35" x14ac:dyDescent="0.2">
      <c r="AH4139" s="12"/>
      <c r="AI4139" s="12"/>
    </row>
    <row r="4140" spans="34:35" x14ac:dyDescent="0.2">
      <c r="AH4140" s="12"/>
      <c r="AI4140" s="12"/>
    </row>
    <row r="4141" spans="34:35" x14ac:dyDescent="0.2">
      <c r="AH4141" s="12"/>
      <c r="AI4141" s="12"/>
    </row>
    <row r="4142" spans="34:35" x14ac:dyDescent="0.2">
      <c r="AH4142" s="12"/>
      <c r="AI4142" s="12"/>
    </row>
    <row r="4143" spans="34:35" x14ac:dyDescent="0.2">
      <c r="AH4143" s="12"/>
      <c r="AI4143" s="12"/>
    </row>
    <row r="4144" spans="34:35" x14ac:dyDescent="0.2">
      <c r="AH4144" s="12"/>
      <c r="AI4144" s="12"/>
    </row>
    <row r="4145" spans="34:35" x14ac:dyDescent="0.2">
      <c r="AH4145" s="12"/>
      <c r="AI4145" s="12"/>
    </row>
    <row r="4146" spans="34:35" x14ac:dyDescent="0.2">
      <c r="AH4146" s="12"/>
      <c r="AI4146" s="12"/>
    </row>
    <row r="4147" spans="34:35" x14ac:dyDescent="0.2">
      <c r="AH4147" s="12"/>
      <c r="AI4147" s="12"/>
    </row>
    <row r="4148" spans="34:35" x14ac:dyDescent="0.2">
      <c r="AH4148" s="12"/>
      <c r="AI4148" s="12"/>
    </row>
    <row r="4149" spans="34:35" x14ac:dyDescent="0.2">
      <c r="AH4149" s="12"/>
      <c r="AI4149" s="12"/>
    </row>
    <row r="4150" spans="34:35" x14ac:dyDescent="0.2">
      <c r="AH4150" s="12"/>
      <c r="AI4150" s="12"/>
    </row>
    <row r="4151" spans="34:35" x14ac:dyDescent="0.2">
      <c r="AH4151" s="12"/>
      <c r="AI4151" s="12"/>
    </row>
    <row r="4152" spans="34:35" x14ac:dyDescent="0.2">
      <c r="AH4152" s="12"/>
      <c r="AI4152" s="12"/>
    </row>
    <row r="4153" spans="34:35" x14ac:dyDescent="0.2">
      <c r="AH4153" s="12"/>
      <c r="AI4153" s="12"/>
    </row>
    <row r="4154" spans="34:35" x14ac:dyDescent="0.2">
      <c r="AH4154" s="12"/>
      <c r="AI4154" s="12"/>
    </row>
    <row r="4155" spans="34:35" x14ac:dyDescent="0.2">
      <c r="AH4155" s="12"/>
      <c r="AI4155" s="12"/>
    </row>
    <row r="4156" spans="34:35" x14ac:dyDescent="0.2">
      <c r="AH4156" s="12"/>
      <c r="AI4156" s="12"/>
    </row>
    <row r="4157" spans="34:35" x14ac:dyDescent="0.2">
      <c r="AH4157" s="12"/>
      <c r="AI4157" s="12"/>
    </row>
    <row r="4158" spans="34:35" x14ac:dyDescent="0.2">
      <c r="AH4158" s="12"/>
      <c r="AI4158" s="12"/>
    </row>
    <row r="4159" spans="34:35" x14ac:dyDescent="0.2">
      <c r="AH4159" s="12"/>
      <c r="AI4159" s="12"/>
    </row>
    <row r="4160" spans="34:35" x14ac:dyDescent="0.2">
      <c r="AH4160" s="12"/>
      <c r="AI4160" s="12"/>
    </row>
    <row r="4161" spans="34:35" x14ac:dyDescent="0.2">
      <c r="AH4161" s="12"/>
      <c r="AI4161" s="12"/>
    </row>
    <row r="4162" spans="34:35" x14ac:dyDescent="0.2">
      <c r="AH4162" s="12"/>
      <c r="AI4162" s="12"/>
    </row>
    <row r="4163" spans="34:35" x14ac:dyDescent="0.2">
      <c r="AH4163" s="12"/>
      <c r="AI4163" s="12"/>
    </row>
    <row r="4164" spans="34:35" x14ac:dyDescent="0.2">
      <c r="AH4164" s="12"/>
      <c r="AI4164" s="12"/>
    </row>
    <row r="4165" spans="34:35" x14ac:dyDescent="0.2">
      <c r="AH4165" s="12"/>
      <c r="AI4165" s="12"/>
    </row>
    <row r="4166" spans="34:35" x14ac:dyDescent="0.2">
      <c r="AH4166" s="12"/>
      <c r="AI4166" s="12"/>
    </row>
    <row r="4167" spans="34:35" x14ac:dyDescent="0.2">
      <c r="AH4167" s="12"/>
      <c r="AI4167" s="12"/>
    </row>
    <row r="4168" spans="34:35" x14ac:dyDescent="0.2">
      <c r="AH4168" s="12"/>
      <c r="AI4168" s="12"/>
    </row>
    <row r="4169" spans="34:35" x14ac:dyDescent="0.2">
      <c r="AH4169" s="12"/>
      <c r="AI4169" s="12"/>
    </row>
    <row r="4170" spans="34:35" x14ac:dyDescent="0.2">
      <c r="AH4170" s="12"/>
      <c r="AI4170" s="12"/>
    </row>
    <row r="4171" spans="34:35" x14ac:dyDescent="0.2">
      <c r="AH4171" s="12"/>
      <c r="AI4171" s="12"/>
    </row>
    <row r="4172" spans="34:35" x14ac:dyDescent="0.2">
      <c r="AH4172" s="12"/>
      <c r="AI4172" s="12"/>
    </row>
    <row r="4173" spans="34:35" x14ac:dyDescent="0.2">
      <c r="AH4173" s="12"/>
      <c r="AI4173" s="12"/>
    </row>
    <row r="4174" spans="34:35" x14ac:dyDescent="0.2">
      <c r="AH4174" s="12"/>
      <c r="AI4174" s="12"/>
    </row>
    <row r="4175" spans="34:35" x14ac:dyDescent="0.2">
      <c r="AH4175" s="12"/>
      <c r="AI4175" s="12"/>
    </row>
    <row r="4176" spans="34:35" x14ac:dyDescent="0.2">
      <c r="AH4176" s="12"/>
      <c r="AI4176" s="12"/>
    </row>
    <row r="4177" spans="34:35" x14ac:dyDescent="0.2">
      <c r="AH4177" s="12"/>
      <c r="AI4177" s="12"/>
    </row>
    <row r="4178" spans="34:35" x14ac:dyDescent="0.2">
      <c r="AH4178" s="12"/>
      <c r="AI4178" s="12"/>
    </row>
    <row r="4179" spans="34:35" x14ac:dyDescent="0.2">
      <c r="AH4179" s="12"/>
      <c r="AI4179" s="12"/>
    </row>
    <row r="4180" spans="34:35" x14ac:dyDescent="0.2">
      <c r="AH4180" s="12"/>
      <c r="AI4180" s="12"/>
    </row>
    <row r="4181" spans="34:35" x14ac:dyDescent="0.2">
      <c r="AH4181" s="12"/>
      <c r="AI4181" s="12"/>
    </row>
    <row r="4182" spans="34:35" x14ac:dyDescent="0.2">
      <c r="AH4182" s="12"/>
      <c r="AI4182" s="12"/>
    </row>
    <row r="4183" spans="34:35" x14ac:dyDescent="0.2">
      <c r="AH4183" s="12"/>
      <c r="AI4183" s="12"/>
    </row>
    <row r="4184" spans="34:35" x14ac:dyDescent="0.2">
      <c r="AH4184" s="12"/>
      <c r="AI4184" s="12"/>
    </row>
    <row r="4185" spans="34:35" x14ac:dyDescent="0.2">
      <c r="AH4185" s="12"/>
      <c r="AI4185" s="12"/>
    </row>
    <row r="4186" spans="34:35" x14ac:dyDescent="0.2">
      <c r="AH4186" s="12"/>
      <c r="AI4186" s="12"/>
    </row>
    <row r="4187" spans="34:35" x14ac:dyDescent="0.2">
      <c r="AH4187" s="12"/>
      <c r="AI4187" s="12"/>
    </row>
    <row r="4188" spans="34:35" x14ac:dyDescent="0.2">
      <c r="AH4188" s="12"/>
      <c r="AI4188" s="12"/>
    </row>
    <row r="4189" spans="34:35" x14ac:dyDescent="0.2">
      <c r="AH4189" s="12"/>
      <c r="AI4189" s="12"/>
    </row>
    <row r="4190" spans="34:35" x14ac:dyDescent="0.2">
      <c r="AH4190" s="12"/>
      <c r="AI4190" s="12"/>
    </row>
    <row r="4191" spans="34:35" x14ac:dyDescent="0.2">
      <c r="AH4191" s="12"/>
      <c r="AI4191" s="12"/>
    </row>
    <row r="4192" spans="34:35" x14ac:dyDescent="0.2">
      <c r="AH4192" s="12"/>
      <c r="AI4192" s="12"/>
    </row>
    <row r="4193" spans="34:35" x14ac:dyDescent="0.2">
      <c r="AH4193" s="12"/>
      <c r="AI4193" s="12"/>
    </row>
    <row r="4194" spans="34:35" x14ac:dyDescent="0.2">
      <c r="AH4194" s="12"/>
      <c r="AI4194" s="12"/>
    </row>
    <row r="4195" spans="34:35" x14ac:dyDescent="0.2">
      <c r="AH4195" s="12"/>
      <c r="AI4195" s="12"/>
    </row>
    <row r="4196" spans="34:35" x14ac:dyDescent="0.2">
      <c r="AH4196" s="12"/>
      <c r="AI4196" s="12"/>
    </row>
    <row r="4197" spans="34:35" x14ac:dyDescent="0.2">
      <c r="AH4197" s="12"/>
      <c r="AI4197" s="12"/>
    </row>
    <row r="4198" spans="34:35" x14ac:dyDescent="0.2">
      <c r="AH4198" s="12"/>
      <c r="AI4198" s="12"/>
    </row>
    <row r="4199" spans="34:35" x14ac:dyDescent="0.2">
      <c r="AH4199" s="12"/>
      <c r="AI4199" s="12"/>
    </row>
    <row r="4200" spans="34:35" x14ac:dyDescent="0.2">
      <c r="AH4200" s="12"/>
      <c r="AI4200" s="12"/>
    </row>
    <row r="4201" spans="34:35" x14ac:dyDescent="0.2">
      <c r="AH4201" s="12"/>
      <c r="AI4201" s="12"/>
    </row>
    <row r="4202" spans="34:35" x14ac:dyDescent="0.2">
      <c r="AH4202" s="12"/>
      <c r="AI4202" s="12"/>
    </row>
    <row r="4203" spans="34:35" x14ac:dyDescent="0.2">
      <c r="AH4203" s="12"/>
      <c r="AI4203" s="12"/>
    </row>
    <row r="4204" spans="34:35" x14ac:dyDescent="0.2">
      <c r="AH4204" s="12"/>
      <c r="AI4204" s="12"/>
    </row>
    <row r="4205" spans="34:35" x14ac:dyDescent="0.2">
      <c r="AH4205" s="12"/>
      <c r="AI4205" s="12"/>
    </row>
    <row r="4206" spans="34:35" x14ac:dyDescent="0.2">
      <c r="AH4206" s="12"/>
      <c r="AI4206" s="12"/>
    </row>
    <row r="4207" spans="34:35" x14ac:dyDescent="0.2">
      <c r="AH4207" s="12"/>
      <c r="AI4207" s="12"/>
    </row>
    <row r="4208" spans="34:35" x14ac:dyDescent="0.2">
      <c r="AH4208" s="12"/>
      <c r="AI4208" s="12"/>
    </row>
    <row r="4209" spans="34:35" x14ac:dyDescent="0.2">
      <c r="AH4209" s="12"/>
      <c r="AI4209" s="12"/>
    </row>
    <row r="4210" spans="34:35" x14ac:dyDescent="0.2">
      <c r="AH4210" s="12"/>
      <c r="AI4210" s="12"/>
    </row>
    <row r="4211" spans="34:35" x14ac:dyDescent="0.2">
      <c r="AH4211" s="12"/>
      <c r="AI4211" s="12"/>
    </row>
    <row r="4212" spans="34:35" x14ac:dyDescent="0.2">
      <c r="AH4212" s="12"/>
      <c r="AI4212" s="12"/>
    </row>
    <row r="4213" spans="34:35" x14ac:dyDescent="0.2">
      <c r="AH4213" s="12"/>
      <c r="AI4213" s="12"/>
    </row>
    <row r="4214" spans="34:35" x14ac:dyDescent="0.2">
      <c r="AH4214" s="12"/>
      <c r="AI4214" s="12"/>
    </row>
    <row r="4215" spans="34:35" x14ac:dyDescent="0.2">
      <c r="AH4215" s="12"/>
      <c r="AI4215" s="12"/>
    </row>
    <row r="4216" spans="34:35" x14ac:dyDescent="0.2">
      <c r="AH4216" s="12"/>
      <c r="AI4216" s="12"/>
    </row>
    <row r="4217" spans="34:35" x14ac:dyDescent="0.2">
      <c r="AH4217" s="12"/>
      <c r="AI4217" s="12"/>
    </row>
    <row r="4218" spans="34:35" x14ac:dyDescent="0.2">
      <c r="AH4218" s="12"/>
      <c r="AI4218" s="12"/>
    </row>
    <row r="4219" spans="34:35" x14ac:dyDescent="0.2">
      <c r="AH4219" s="12"/>
      <c r="AI4219" s="12"/>
    </row>
    <row r="4220" spans="34:35" x14ac:dyDescent="0.2">
      <c r="AH4220" s="12"/>
      <c r="AI4220" s="12"/>
    </row>
    <row r="4221" spans="34:35" x14ac:dyDescent="0.2">
      <c r="AH4221" s="12"/>
      <c r="AI4221" s="12"/>
    </row>
    <row r="4222" spans="34:35" x14ac:dyDescent="0.2">
      <c r="AH4222" s="12"/>
      <c r="AI4222" s="12"/>
    </row>
    <row r="4223" spans="34:35" x14ac:dyDescent="0.2">
      <c r="AH4223" s="12"/>
      <c r="AI4223" s="12"/>
    </row>
    <row r="4224" spans="34:35" x14ac:dyDescent="0.2">
      <c r="AH4224" s="12"/>
      <c r="AI4224" s="12"/>
    </row>
    <row r="4225" spans="34:35" x14ac:dyDescent="0.2">
      <c r="AH4225" s="12"/>
      <c r="AI4225" s="12"/>
    </row>
    <row r="4226" spans="34:35" x14ac:dyDescent="0.2">
      <c r="AH4226" s="12"/>
      <c r="AI4226" s="12"/>
    </row>
    <row r="4227" spans="34:35" x14ac:dyDescent="0.2">
      <c r="AH4227" s="12"/>
      <c r="AI4227" s="12"/>
    </row>
    <row r="4228" spans="34:35" x14ac:dyDescent="0.2">
      <c r="AH4228" s="12"/>
      <c r="AI4228" s="12"/>
    </row>
    <row r="4229" spans="34:35" x14ac:dyDescent="0.2">
      <c r="AH4229" s="12"/>
      <c r="AI4229" s="12"/>
    </row>
    <row r="4230" spans="34:35" x14ac:dyDescent="0.2">
      <c r="AH4230" s="12"/>
      <c r="AI4230" s="12"/>
    </row>
    <row r="4231" spans="34:35" x14ac:dyDescent="0.2">
      <c r="AH4231" s="12"/>
      <c r="AI4231" s="12"/>
    </row>
    <row r="4232" spans="34:35" x14ac:dyDescent="0.2">
      <c r="AH4232" s="12"/>
      <c r="AI4232" s="12"/>
    </row>
    <row r="4233" spans="34:35" x14ac:dyDescent="0.2">
      <c r="AH4233" s="12"/>
      <c r="AI4233" s="12"/>
    </row>
    <row r="4234" spans="34:35" x14ac:dyDescent="0.2">
      <c r="AH4234" s="12"/>
      <c r="AI4234" s="12"/>
    </row>
    <row r="4235" spans="34:35" x14ac:dyDescent="0.2">
      <c r="AH4235" s="12"/>
      <c r="AI4235" s="12"/>
    </row>
    <row r="4236" spans="34:35" x14ac:dyDescent="0.2">
      <c r="AH4236" s="12"/>
      <c r="AI4236" s="12"/>
    </row>
    <row r="4237" spans="34:35" x14ac:dyDescent="0.2">
      <c r="AH4237" s="12"/>
      <c r="AI4237" s="12"/>
    </row>
    <row r="4238" spans="34:35" x14ac:dyDescent="0.2">
      <c r="AH4238" s="12"/>
      <c r="AI4238" s="12"/>
    </row>
    <row r="4239" spans="34:35" x14ac:dyDescent="0.2">
      <c r="AH4239" s="12"/>
      <c r="AI4239" s="12"/>
    </row>
    <row r="4240" spans="34:35" x14ac:dyDescent="0.2">
      <c r="AH4240" s="12"/>
      <c r="AI4240" s="12"/>
    </row>
    <row r="4241" spans="34:35" x14ac:dyDescent="0.2">
      <c r="AH4241" s="12"/>
      <c r="AI4241" s="12"/>
    </row>
    <row r="4242" spans="34:35" x14ac:dyDescent="0.2">
      <c r="AH4242" s="12"/>
      <c r="AI4242" s="12"/>
    </row>
    <row r="4243" spans="34:35" x14ac:dyDescent="0.2">
      <c r="AH4243" s="12"/>
      <c r="AI4243" s="12"/>
    </row>
    <row r="4244" spans="34:35" x14ac:dyDescent="0.2">
      <c r="AH4244" s="12"/>
      <c r="AI4244" s="12"/>
    </row>
    <row r="4245" spans="34:35" x14ac:dyDescent="0.2">
      <c r="AH4245" s="12"/>
      <c r="AI4245" s="12"/>
    </row>
    <row r="4246" spans="34:35" x14ac:dyDescent="0.2">
      <c r="AH4246" s="12"/>
      <c r="AI4246" s="12"/>
    </row>
    <row r="4247" spans="34:35" x14ac:dyDescent="0.2">
      <c r="AH4247" s="12"/>
      <c r="AI4247" s="12"/>
    </row>
    <row r="4248" spans="34:35" x14ac:dyDescent="0.2">
      <c r="AH4248" s="12"/>
      <c r="AI4248" s="12"/>
    </row>
    <row r="4249" spans="34:35" x14ac:dyDescent="0.2">
      <c r="AH4249" s="12"/>
      <c r="AI4249" s="12"/>
    </row>
    <row r="4250" spans="34:35" x14ac:dyDescent="0.2">
      <c r="AH4250" s="12"/>
      <c r="AI4250" s="12"/>
    </row>
    <row r="4251" spans="34:35" x14ac:dyDescent="0.2">
      <c r="AH4251" s="12"/>
      <c r="AI4251" s="12"/>
    </row>
    <row r="4252" spans="34:35" x14ac:dyDescent="0.2">
      <c r="AH4252" s="12"/>
      <c r="AI4252" s="12"/>
    </row>
    <row r="4253" spans="34:35" x14ac:dyDescent="0.2">
      <c r="AH4253" s="12"/>
      <c r="AI4253" s="12"/>
    </row>
    <row r="4254" spans="34:35" x14ac:dyDescent="0.2">
      <c r="AH4254" s="12"/>
      <c r="AI4254" s="12"/>
    </row>
    <row r="4255" spans="34:35" x14ac:dyDescent="0.2">
      <c r="AH4255" s="12"/>
      <c r="AI4255" s="12"/>
    </row>
    <row r="4256" spans="34:35" x14ac:dyDescent="0.2">
      <c r="AH4256" s="12"/>
      <c r="AI4256" s="12"/>
    </row>
    <row r="4257" spans="34:35" x14ac:dyDescent="0.2">
      <c r="AH4257" s="12"/>
      <c r="AI4257" s="12"/>
    </row>
    <row r="4258" spans="34:35" x14ac:dyDescent="0.2">
      <c r="AH4258" s="12"/>
      <c r="AI4258" s="12"/>
    </row>
    <row r="4259" spans="34:35" x14ac:dyDescent="0.2">
      <c r="AH4259" s="12"/>
      <c r="AI4259" s="12"/>
    </row>
    <row r="4260" spans="34:35" x14ac:dyDescent="0.2">
      <c r="AH4260" s="12"/>
      <c r="AI4260" s="12"/>
    </row>
    <row r="4261" spans="34:35" x14ac:dyDescent="0.2">
      <c r="AH4261" s="12"/>
      <c r="AI4261" s="12"/>
    </row>
    <row r="4262" spans="34:35" x14ac:dyDescent="0.2">
      <c r="AH4262" s="12"/>
      <c r="AI4262" s="12"/>
    </row>
    <row r="4263" spans="34:35" x14ac:dyDescent="0.2">
      <c r="AH4263" s="12"/>
      <c r="AI4263" s="12"/>
    </row>
    <row r="4264" spans="34:35" x14ac:dyDescent="0.2">
      <c r="AH4264" s="12"/>
      <c r="AI4264" s="12"/>
    </row>
    <row r="4265" spans="34:35" x14ac:dyDescent="0.2">
      <c r="AH4265" s="12"/>
      <c r="AI4265" s="12"/>
    </row>
    <row r="4266" spans="34:35" x14ac:dyDescent="0.2">
      <c r="AH4266" s="12"/>
      <c r="AI4266" s="12"/>
    </row>
    <row r="4267" spans="34:35" x14ac:dyDescent="0.2">
      <c r="AH4267" s="12"/>
      <c r="AI4267" s="12"/>
    </row>
    <row r="4268" spans="34:35" x14ac:dyDescent="0.2">
      <c r="AH4268" s="12"/>
      <c r="AI4268" s="12"/>
    </row>
    <row r="4269" spans="34:35" x14ac:dyDescent="0.2">
      <c r="AH4269" s="12"/>
      <c r="AI4269" s="12"/>
    </row>
    <row r="4270" spans="34:35" x14ac:dyDescent="0.2">
      <c r="AH4270" s="12"/>
      <c r="AI4270" s="12"/>
    </row>
    <row r="4271" spans="34:35" x14ac:dyDescent="0.2">
      <c r="AH4271" s="12"/>
      <c r="AI4271" s="12"/>
    </row>
    <row r="4272" spans="34:35" x14ac:dyDescent="0.2">
      <c r="AH4272" s="12"/>
      <c r="AI4272" s="12"/>
    </row>
    <row r="4273" spans="34:35" x14ac:dyDescent="0.2">
      <c r="AH4273" s="12"/>
      <c r="AI4273" s="12"/>
    </row>
    <row r="4274" spans="34:35" x14ac:dyDescent="0.2">
      <c r="AH4274" s="12"/>
      <c r="AI4274" s="12"/>
    </row>
    <row r="4275" spans="34:35" x14ac:dyDescent="0.2">
      <c r="AH4275" s="12"/>
      <c r="AI4275" s="12"/>
    </row>
    <row r="4276" spans="34:35" x14ac:dyDescent="0.2">
      <c r="AH4276" s="12"/>
      <c r="AI4276" s="12"/>
    </row>
    <row r="4277" spans="34:35" x14ac:dyDescent="0.2">
      <c r="AH4277" s="12"/>
      <c r="AI4277" s="12"/>
    </row>
    <row r="4278" spans="34:35" x14ac:dyDescent="0.2">
      <c r="AH4278" s="12"/>
      <c r="AI4278" s="12"/>
    </row>
    <row r="4279" spans="34:35" x14ac:dyDescent="0.2">
      <c r="AH4279" s="12"/>
      <c r="AI4279" s="12"/>
    </row>
    <row r="4280" spans="34:35" x14ac:dyDescent="0.2">
      <c r="AH4280" s="12"/>
      <c r="AI4280" s="12"/>
    </row>
    <row r="4281" spans="34:35" x14ac:dyDescent="0.2">
      <c r="AH4281" s="12"/>
      <c r="AI4281" s="12"/>
    </row>
    <row r="4282" spans="34:35" x14ac:dyDescent="0.2">
      <c r="AH4282" s="12"/>
      <c r="AI4282" s="12"/>
    </row>
    <row r="4283" spans="34:35" x14ac:dyDescent="0.2">
      <c r="AH4283" s="12"/>
      <c r="AI4283" s="12"/>
    </row>
    <row r="4284" spans="34:35" x14ac:dyDescent="0.2">
      <c r="AH4284" s="12"/>
      <c r="AI4284" s="12"/>
    </row>
    <row r="4285" spans="34:35" x14ac:dyDescent="0.2">
      <c r="AH4285" s="12"/>
      <c r="AI4285" s="12"/>
    </row>
    <row r="4286" spans="34:35" x14ac:dyDescent="0.2">
      <c r="AH4286" s="12"/>
      <c r="AI4286" s="12"/>
    </row>
    <row r="4287" spans="34:35" x14ac:dyDescent="0.2">
      <c r="AH4287" s="12"/>
      <c r="AI4287" s="12"/>
    </row>
    <row r="4288" spans="34:35" x14ac:dyDescent="0.2">
      <c r="AH4288" s="12"/>
      <c r="AI4288" s="12"/>
    </row>
    <row r="4289" spans="34:35" x14ac:dyDescent="0.2">
      <c r="AH4289" s="12"/>
      <c r="AI4289" s="12"/>
    </row>
    <row r="4290" spans="34:35" x14ac:dyDescent="0.2">
      <c r="AH4290" s="12"/>
      <c r="AI4290" s="12"/>
    </row>
    <row r="4291" spans="34:35" x14ac:dyDescent="0.2">
      <c r="AH4291" s="12"/>
      <c r="AI4291" s="12"/>
    </row>
    <row r="4292" spans="34:35" x14ac:dyDescent="0.2">
      <c r="AH4292" s="12"/>
      <c r="AI4292" s="12"/>
    </row>
    <row r="4293" spans="34:35" x14ac:dyDescent="0.2">
      <c r="AH4293" s="12"/>
      <c r="AI4293" s="12"/>
    </row>
    <row r="4294" spans="34:35" x14ac:dyDescent="0.2">
      <c r="AH4294" s="12"/>
      <c r="AI4294" s="12"/>
    </row>
    <row r="4295" spans="34:35" x14ac:dyDescent="0.2">
      <c r="AH4295" s="12"/>
      <c r="AI4295" s="12"/>
    </row>
    <row r="4296" spans="34:35" x14ac:dyDescent="0.2">
      <c r="AH4296" s="12"/>
      <c r="AI4296" s="12"/>
    </row>
    <row r="4297" spans="34:35" x14ac:dyDescent="0.2">
      <c r="AH4297" s="12"/>
      <c r="AI4297" s="12"/>
    </row>
    <row r="4298" spans="34:35" x14ac:dyDescent="0.2">
      <c r="AH4298" s="12"/>
      <c r="AI4298" s="12"/>
    </row>
    <row r="4299" spans="34:35" x14ac:dyDescent="0.2">
      <c r="AH4299" s="12"/>
      <c r="AI4299" s="12"/>
    </row>
    <row r="4300" spans="34:35" x14ac:dyDescent="0.2">
      <c r="AH4300" s="12"/>
      <c r="AI4300" s="12"/>
    </row>
    <row r="4301" spans="34:35" x14ac:dyDescent="0.2">
      <c r="AH4301" s="12"/>
      <c r="AI4301" s="12"/>
    </row>
    <row r="4302" spans="34:35" x14ac:dyDescent="0.2">
      <c r="AH4302" s="12"/>
      <c r="AI4302" s="12"/>
    </row>
    <row r="4303" spans="34:35" x14ac:dyDescent="0.2">
      <c r="AH4303" s="12"/>
      <c r="AI4303" s="12"/>
    </row>
    <row r="4304" spans="34:35" x14ac:dyDescent="0.2">
      <c r="AH4304" s="12"/>
      <c r="AI4304" s="12"/>
    </row>
    <row r="4305" spans="34:35" x14ac:dyDescent="0.2">
      <c r="AH4305" s="12"/>
      <c r="AI4305" s="12"/>
    </row>
    <row r="4306" spans="34:35" x14ac:dyDescent="0.2">
      <c r="AH4306" s="12"/>
      <c r="AI4306" s="12"/>
    </row>
    <row r="4307" spans="34:35" x14ac:dyDescent="0.2">
      <c r="AH4307" s="12"/>
      <c r="AI4307" s="12"/>
    </row>
    <row r="4308" spans="34:35" x14ac:dyDescent="0.2">
      <c r="AH4308" s="12"/>
      <c r="AI4308" s="12"/>
    </row>
    <row r="4309" spans="34:35" x14ac:dyDescent="0.2">
      <c r="AH4309" s="12"/>
      <c r="AI4309" s="12"/>
    </row>
    <row r="4310" spans="34:35" x14ac:dyDescent="0.2">
      <c r="AH4310" s="12"/>
      <c r="AI4310" s="12"/>
    </row>
    <row r="4311" spans="34:35" x14ac:dyDescent="0.2">
      <c r="AH4311" s="12"/>
      <c r="AI4311" s="12"/>
    </row>
    <row r="4312" spans="34:35" x14ac:dyDescent="0.2">
      <c r="AH4312" s="12"/>
      <c r="AI4312" s="12"/>
    </row>
    <row r="4313" spans="34:35" x14ac:dyDescent="0.2">
      <c r="AH4313" s="12"/>
      <c r="AI4313" s="12"/>
    </row>
    <row r="4314" spans="34:35" x14ac:dyDescent="0.2">
      <c r="AH4314" s="12"/>
      <c r="AI4314" s="12"/>
    </row>
    <row r="4315" spans="34:35" x14ac:dyDescent="0.2">
      <c r="AH4315" s="12"/>
      <c r="AI4315" s="12"/>
    </row>
    <row r="4316" spans="34:35" x14ac:dyDescent="0.2">
      <c r="AH4316" s="12"/>
      <c r="AI4316" s="12"/>
    </row>
    <row r="4317" spans="34:35" x14ac:dyDescent="0.2">
      <c r="AH4317" s="12"/>
      <c r="AI4317" s="12"/>
    </row>
    <row r="4318" spans="34:35" x14ac:dyDescent="0.2">
      <c r="AH4318" s="12"/>
      <c r="AI4318" s="12"/>
    </row>
    <row r="4319" spans="34:35" x14ac:dyDescent="0.2">
      <c r="AH4319" s="12"/>
      <c r="AI4319" s="12"/>
    </row>
    <row r="4320" spans="34:35" x14ac:dyDescent="0.2">
      <c r="AH4320" s="12"/>
      <c r="AI4320" s="12"/>
    </row>
    <row r="4321" spans="34:35" x14ac:dyDescent="0.2">
      <c r="AH4321" s="12"/>
      <c r="AI4321" s="12"/>
    </row>
    <row r="4322" spans="34:35" x14ac:dyDescent="0.2">
      <c r="AH4322" s="12"/>
      <c r="AI4322" s="12"/>
    </row>
    <row r="4323" spans="34:35" x14ac:dyDescent="0.2">
      <c r="AH4323" s="12"/>
      <c r="AI4323" s="12"/>
    </row>
    <row r="4324" spans="34:35" x14ac:dyDescent="0.2">
      <c r="AH4324" s="12"/>
      <c r="AI4324" s="12"/>
    </row>
    <row r="4325" spans="34:35" x14ac:dyDescent="0.2">
      <c r="AH4325" s="12"/>
      <c r="AI4325" s="12"/>
    </row>
    <row r="4326" spans="34:35" x14ac:dyDescent="0.2">
      <c r="AH4326" s="12"/>
      <c r="AI4326" s="12"/>
    </row>
    <row r="4327" spans="34:35" x14ac:dyDescent="0.2">
      <c r="AH4327" s="12"/>
      <c r="AI4327" s="12"/>
    </row>
    <row r="4328" spans="34:35" x14ac:dyDescent="0.2">
      <c r="AH4328" s="12"/>
      <c r="AI4328" s="12"/>
    </row>
    <row r="4329" spans="34:35" x14ac:dyDescent="0.2">
      <c r="AH4329" s="12"/>
      <c r="AI4329" s="12"/>
    </row>
    <row r="4330" spans="34:35" x14ac:dyDescent="0.2">
      <c r="AH4330" s="12"/>
      <c r="AI4330" s="12"/>
    </row>
    <row r="4331" spans="34:35" x14ac:dyDescent="0.2">
      <c r="AH4331" s="12"/>
      <c r="AI4331" s="12"/>
    </row>
    <row r="4332" spans="34:35" x14ac:dyDescent="0.2">
      <c r="AH4332" s="12"/>
      <c r="AI4332" s="12"/>
    </row>
    <row r="4333" spans="34:35" x14ac:dyDescent="0.2">
      <c r="AH4333" s="12"/>
      <c r="AI4333" s="12"/>
    </row>
    <row r="4334" spans="34:35" x14ac:dyDescent="0.2">
      <c r="AH4334" s="12"/>
      <c r="AI4334" s="12"/>
    </row>
    <row r="4335" spans="34:35" x14ac:dyDescent="0.2">
      <c r="AH4335" s="12"/>
      <c r="AI4335" s="12"/>
    </row>
    <row r="4336" spans="34:35" x14ac:dyDescent="0.2">
      <c r="AH4336" s="12"/>
      <c r="AI4336" s="12"/>
    </row>
    <row r="4337" spans="34:35" x14ac:dyDescent="0.2">
      <c r="AH4337" s="12"/>
      <c r="AI4337" s="12"/>
    </row>
    <row r="4338" spans="34:35" x14ac:dyDescent="0.2">
      <c r="AH4338" s="12"/>
      <c r="AI4338" s="12"/>
    </row>
    <row r="4339" spans="34:35" x14ac:dyDescent="0.2">
      <c r="AH4339" s="12"/>
      <c r="AI4339" s="12"/>
    </row>
    <row r="4340" spans="34:35" x14ac:dyDescent="0.2">
      <c r="AH4340" s="12"/>
      <c r="AI4340" s="12"/>
    </row>
    <row r="4341" spans="34:35" x14ac:dyDescent="0.2">
      <c r="AH4341" s="12"/>
      <c r="AI4341" s="12"/>
    </row>
    <row r="4342" spans="34:35" x14ac:dyDescent="0.2">
      <c r="AH4342" s="12"/>
      <c r="AI4342" s="12"/>
    </row>
    <row r="4343" spans="34:35" x14ac:dyDescent="0.2">
      <c r="AH4343" s="12"/>
      <c r="AI4343" s="12"/>
    </row>
    <row r="4344" spans="34:35" x14ac:dyDescent="0.2">
      <c r="AH4344" s="12"/>
      <c r="AI4344" s="12"/>
    </row>
    <row r="4345" spans="34:35" x14ac:dyDescent="0.2">
      <c r="AH4345" s="12"/>
      <c r="AI4345" s="12"/>
    </row>
    <row r="4346" spans="34:35" x14ac:dyDescent="0.2">
      <c r="AH4346" s="12"/>
      <c r="AI4346" s="12"/>
    </row>
    <row r="4347" spans="34:35" x14ac:dyDescent="0.2">
      <c r="AH4347" s="12"/>
      <c r="AI4347" s="12"/>
    </row>
    <row r="4348" spans="34:35" x14ac:dyDescent="0.2">
      <c r="AH4348" s="12"/>
      <c r="AI4348" s="12"/>
    </row>
    <row r="4349" spans="34:35" x14ac:dyDescent="0.2">
      <c r="AH4349" s="12"/>
      <c r="AI4349" s="12"/>
    </row>
    <row r="4350" spans="34:35" x14ac:dyDescent="0.2">
      <c r="AH4350" s="12"/>
      <c r="AI4350" s="12"/>
    </row>
    <row r="4351" spans="34:35" x14ac:dyDescent="0.2">
      <c r="AH4351" s="12"/>
      <c r="AI4351" s="12"/>
    </row>
    <row r="4352" spans="34:35" x14ac:dyDescent="0.2">
      <c r="AH4352" s="12"/>
      <c r="AI4352" s="12"/>
    </row>
    <row r="4353" spans="34:35" x14ac:dyDescent="0.2">
      <c r="AH4353" s="12"/>
      <c r="AI4353" s="12"/>
    </row>
    <row r="4354" spans="34:35" x14ac:dyDescent="0.2">
      <c r="AH4354" s="12"/>
      <c r="AI4354" s="12"/>
    </row>
    <row r="4355" spans="34:35" x14ac:dyDescent="0.2">
      <c r="AH4355" s="12"/>
      <c r="AI4355" s="12"/>
    </row>
    <row r="4356" spans="34:35" x14ac:dyDescent="0.2">
      <c r="AH4356" s="12"/>
      <c r="AI4356" s="12"/>
    </row>
    <row r="4357" spans="34:35" x14ac:dyDescent="0.2">
      <c r="AH4357" s="12"/>
      <c r="AI4357" s="12"/>
    </row>
    <row r="4358" spans="34:35" x14ac:dyDescent="0.2">
      <c r="AH4358" s="12"/>
      <c r="AI4358" s="12"/>
    </row>
    <row r="4359" spans="34:35" x14ac:dyDescent="0.2">
      <c r="AH4359" s="12"/>
      <c r="AI4359" s="12"/>
    </row>
    <row r="4360" spans="34:35" x14ac:dyDescent="0.2">
      <c r="AH4360" s="12"/>
      <c r="AI4360" s="12"/>
    </row>
    <row r="4361" spans="34:35" x14ac:dyDescent="0.2">
      <c r="AH4361" s="12"/>
      <c r="AI4361" s="12"/>
    </row>
    <row r="4362" spans="34:35" x14ac:dyDescent="0.2">
      <c r="AH4362" s="12"/>
      <c r="AI4362" s="12"/>
    </row>
    <row r="4363" spans="34:35" x14ac:dyDescent="0.2">
      <c r="AH4363" s="12"/>
      <c r="AI4363" s="12"/>
    </row>
    <row r="4364" spans="34:35" x14ac:dyDescent="0.2">
      <c r="AH4364" s="12"/>
      <c r="AI4364" s="12"/>
    </row>
    <row r="4365" spans="34:35" x14ac:dyDescent="0.2">
      <c r="AH4365" s="12"/>
      <c r="AI4365" s="12"/>
    </row>
    <row r="4366" spans="34:35" x14ac:dyDescent="0.2">
      <c r="AH4366" s="12"/>
      <c r="AI4366" s="12"/>
    </row>
    <row r="4367" spans="34:35" x14ac:dyDescent="0.2">
      <c r="AH4367" s="12"/>
      <c r="AI4367" s="12"/>
    </row>
    <row r="4368" spans="34:35" x14ac:dyDescent="0.2">
      <c r="AH4368" s="12"/>
      <c r="AI4368" s="12"/>
    </row>
    <row r="4369" spans="34:35" x14ac:dyDescent="0.2">
      <c r="AH4369" s="12"/>
      <c r="AI4369" s="12"/>
    </row>
    <row r="4370" spans="34:35" x14ac:dyDescent="0.2">
      <c r="AH4370" s="12"/>
      <c r="AI4370" s="12"/>
    </row>
    <row r="4371" spans="34:35" x14ac:dyDescent="0.2">
      <c r="AH4371" s="12"/>
      <c r="AI4371" s="12"/>
    </row>
    <row r="4372" spans="34:35" x14ac:dyDescent="0.2">
      <c r="AH4372" s="12"/>
      <c r="AI4372" s="12"/>
    </row>
    <row r="4373" spans="34:35" x14ac:dyDescent="0.2">
      <c r="AH4373" s="12"/>
      <c r="AI4373" s="12"/>
    </row>
    <row r="4374" spans="34:35" x14ac:dyDescent="0.2">
      <c r="AH4374" s="12"/>
      <c r="AI4374" s="12"/>
    </row>
    <row r="4375" spans="34:35" x14ac:dyDescent="0.2">
      <c r="AH4375" s="12"/>
      <c r="AI4375" s="12"/>
    </row>
    <row r="4376" spans="34:35" x14ac:dyDescent="0.2">
      <c r="AH4376" s="12"/>
      <c r="AI4376" s="12"/>
    </row>
    <row r="4377" spans="34:35" x14ac:dyDescent="0.2">
      <c r="AH4377" s="12"/>
      <c r="AI4377" s="12"/>
    </row>
    <row r="4378" spans="34:35" x14ac:dyDescent="0.2">
      <c r="AH4378" s="12"/>
      <c r="AI4378" s="12"/>
    </row>
    <row r="4379" spans="34:35" x14ac:dyDescent="0.2">
      <c r="AH4379" s="12"/>
      <c r="AI4379" s="12"/>
    </row>
    <row r="4380" spans="34:35" x14ac:dyDescent="0.2">
      <c r="AH4380" s="12"/>
      <c r="AI4380" s="12"/>
    </row>
    <row r="4381" spans="34:35" x14ac:dyDescent="0.2">
      <c r="AH4381" s="12"/>
      <c r="AI4381" s="12"/>
    </row>
    <row r="4382" spans="34:35" x14ac:dyDescent="0.2">
      <c r="AH4382" s="12"/>
      <c r="AI4382" s="12"/>
    </row>
    <row r="4383" spans="34:35" x14ac:dyDescent="0.2">
      <c r="AH4383" s="12"/>
      <c r="AI4383" s="12"/>
    </row>
    <row r="4384" spans="34:35" x14ac:dyDescent="0.2">
      <c r="AH4384" s="12"/>
      <c r="AI4384" s="12"/>
    </row>
    <row r="4385" spans="34:35" x14ac:dyDescent="0.2">
      <c r="AH4385" s="12"/>
      <c r="AI4385" s="12"/>
    </row>
    <row r="4386" spans="34:35" x14ac:dyDescent="0.2">
      <c r="AH4386" s="12"/>
      <c r="AI4386" s="12"/>
    </row>
    <row r="4387" spans="34:35" x14ac:dyDescent="0.2">
      <c r="AH4387" s="12"/>
      <c r="AI4387" s="12"/>
    </row>
    <row r="4388" spans="34:35" x14ac:dyDescent="0.2">
      <c r="AH4388" s="12"/>
      <c r="AI4388" s="12"/>
    </row>
    <row r="4389" spans="34:35" x14ac:dyDescent="0.2">
      <c r="AH4389" s="12"/>
      <c r="AI4389" s="12"/>
    </row>
    <row r="4390" spans="34:35" x14ac:dyDescent="0.2">
      <c r="AH4390" s="12"/>
      <c r="AI4390" s="12"/>
    </row>
    <row r="4391" spans="34:35" x14ac:dyDescent="0.2">
      <c r="AH4391" s="12"/>
      <c r="AI4391" s="12"/>
    </row>
    <row r="4392" spans="34:35" x14ac:dyDescent="0.2">
      <c r="AH4392" s="12"/>
      <c r="AI4392" s="12"/>
    </row>
    <row r="4393" spans="34:35" x14ac:dyDescent="0.2">
      <c r="AH4393" s="12"/>
      <c r="AI4393" s="12"/>
    </row>
    <row r="4394" spans="34:35" x14ac:dyDescent="0.2">
      <c r="AH4394" s="12"/>
      <c r="AI4394" s="12"/>
    </row>
    <row r="4395" spans="34:35" x14ac:dyDescent="0.2">
      <c r="AH4395" s="12"/>
      <c r="AI4395" s="12"/>
    </row>
    <row r="4396" spans="34:35" x14ac:dyDescent="0.2">
      <c r="AH4396" s="12"/>
      <c r="AI4396" s="12"/>
    </row>
    <row r="4397" spans="34:35" x14ac:dyDescent="0.2">
      <c r="AH4397" s="12"/>
      <c r="AI4397" s="12"/>
    </row>
    <row r="4398" spans="34:35" x14ac:dyDescent="0.2">
      <c r="AH4398" s="12"/>
      <c r="AI4398" s="12"/>
    </row>
    <row r="4399" spans="34:35" x14ac:dyDescent="0.2">
      <c r="AH4399" s="12"/>
      <c r="AI4399" s="12"/>
    </row>
    <row r="4400" spans="34:35" x14ac:dyDescent="0.2">
      <c r="AH4400" s="12"/>
      <c r="AI4400" s="12"/>
    </row>
    <row r="4401" spans="34:35" x14ac:dyDescent="0.2">
      <c r="AH4401" s="12"/>
      <c r="AI4401" s="12"/>
    </row>
    <row r="4402" spans="34:35" x14ac:dyDescent="0.2">
      <c r="AH4402" s="12"/>
      <c r="AI4402" s="12"/>
    </row>
    <row r="4403" spans="34:35" x14ac:dyDescent="0.2">
      <c r="AH4403" s="12"/>
      <c r="AI4403" s="12"/>
    </row>
    <row r="4404" spans="34:35" x14ac:dyDescent="0.2">
      <c r="AH4404" s="12"/>
      <c r="AI4404" s="12"/>
    </row>
    <row r="4405" spans="34:35" x14ac:dyDescent="0.2">
      <c r="AH4405" s="12"/>
      <c r="AI4405" s="12"/>
    </row>
    <row r="4406" spans="34:35" x14ac:dyDescent="0.2">
      <c r="AH4406" s="12"/>
      <c r="AI4406" s="12"/>
    </row>
    <row r="4407" spans="34:35" x14ac:dyDescent="0.2">
      <c r="AH4407" s="12"/>
      <c r="AI4407" s="12"/>
    </row>
    <row r="4408" spans="34:35" x14ac:dyDescent="0.2">
      <c r="AH4408" s="12"/>
      <c r="AI4408" s="12"/>
    </row>
    <row r="4409" spans="34:35" x14ac:dyDescent="0.2">
      <c r="AH4409" s="12"/>
      <c r="AI4409" s="12"/>
    </row>
    <row r="4410" spans="34:35" x14ac:dyDescent="0.2">
      <c r="AH4410" s="12"/>
      <c r="AI4410" s="12"/>
    </row>
    <row r="4411" spans="34:35" x14ac:dyDescent="0.2">
      <c r="AH4411" s="12"/>
      <c r="AI4411" s="12"/>
    </row>
    <row r="4412" spans="34:35" x14ac:dyDescent="0.2">
      <c r="AH4412" s="12"/>
      <c r="AI4412" s="12"/>
    </row>
    <row r="4413" spans="34:35" x14ac:dyDescent="0.2">
      <c r="AH4413" s="12"/>
      <c r="AI4413" s="12"/>
    </row>
    <row r="4414" spans="34:35" x14ac:dyDescent="0.2">
      <c r="AH4414" s="12"/>
      <c r="AI4414" s="12"/>
    </row>
    <row r="4415" spans="34:35" x14ac:dyDescent="0.2">
      <c r="AH4415" s="12"/>
      <c r="AI4415" s="12"/>
    </row>
    <row r="4416" spans="34:35" x14ac:dyDescent="0.2">
      <c r="AH4416" s="12"/>
      <c r="AI4416" s="12"/>
    </row>
    <row r="4417" spans="34:35" x14ac:dyDescent="0.2">
      <c r="AH4417" s="12"/>
      <c r="AI4417" s="12"/>
    </row>
    <row r="4418" spans="34:35" x14ac:dyDescent="0.2">
      <c r="AH4418" s="12"/>
      <c r="AI4418" s="12"/>
    </row>
    <row r="4419" spans="34:35" x14ac:dyDescent="0.2">
      <c r="AH4419" s="12"/>
      <c r="AI4419" s="12"/>
    </row>
    <row r="4420" spans="34:35" x14ac:dyDescent="0.2">
      <c r="AH4420" s="12"/>
      <c r="AI4420" s="12"/>
    </row>
    <row r="4421" spans="34:35" x14ac:dyDescent="0.2">
      <c r="AH4421" s="12"/>
      <c r="AI4421" s="12"/>
    </row>
    <row r="4422" spans="34:35" x14ac:dyDescent="0.2">
      <c r="AH4422" s="12"/>
      <c r="AI4422" s="12"/>
    </row>
    <row r="4423" spans="34:35" x14ac:dyDescent="0.2">
      <c r="AH4423" s="12"/>
      <c r="AI4423" s="12"/>
    </row>
    <row r="4424" spans="34:35" x14ac:dyDescent="0.2">
      <c r="AH4424" s="12"/>
      <c r="AI4424" s="12"/>
    </row>
    <row r="4425" spans="34:35" x14ac:dyDescent="0.2">
      <c r="AH4425" s="12"/>
      <c r="AI4425" s="12"/>
    </row>
    <row r="4426" spans="34:35" x14ac:dyDescent="0.2">
      <c r="AH4426" s="12"/>
      <c r="AI4426" s="12"/>
    </row>
    <row r="4427" spans="34:35" x14ac:dyDescent="0.2">
      <c r="AH4427" s="12"/>
      <c r="AI4427" s="12"/>
    </row>
    <row r="4428" spans="34:35" x14ac:dyDescent="0.2">
      <c r="AH4428" s="12"/>
      <c r="AI4428" s="12"/>
    </row>
    <row r="4429" spans="34:35" x14ac:dyDescent="0.2">
      <c r="AH4429" s="12"/>
      <c r="AI4429" s="12"/>
    </row>
    <row r="4430" spans="34:35" x14ac:dyDescent="0.2">
      <c r="AH4430" s="12"/>
      <c r="AI4430" s="12"/>
    </row>
    <row r="4431" spans="34:35" x14ac:dyDescent="0.2">
      <c r="AH4431" s="12"/>
      <c r="AI4431" s="12"/>
    </row>
    <row r="4432" spans="34:35" x14ac:dyDescent="0.2">
      <c r="AH4432" s="12"/>
      <c r="AI4432" s="12"/>
    </row>
    <row r="4433" spans="34:35" x14ac:dyDescent="0.2">
      <c r="AH4433" s="12"/>
      <c r="AI4433" s="12"/>
    </row>
    <row r="4434" spans="34:35" x14ac:dyDescent="0.2">
      <c r="AH4434" s="12"/>
      <c r="AI4434" s="12"/>
    </row>
    <row r="4435" spans="34:35" x14ac:dyDescent="0.2">
      <c r="AH4435" s="12"/>
      <c r="AI4435" s="12"/>
    </row>
    <row r="4436" spans="34:35" x14ac:dyDescent="0.2">
      <c r="AH4436" s="12"/>
      <c r="AI4436" s="12"/>
    </row>
    <row r="4437" spans="34:35" x14ac:dyDescent="0.2">
      <c r="AH4437" s="12"/>
      <c r="AI4437" s="12"/>
    </row>
    <row r="4438" spans="34:35" x14ac:dyDescent="0.2">
      <c r="AH4438" s="12"/>
      <c r="AI4438" s="12"/>
    </row>
    <row r="4439" spans="34:35" x14ac:dyDescent="0.2">
      <c r="AH4439" s="12"/>
      <c r="AI4439" s="12"/>
    </row>
    <row r="4440" spans="34:35" x14ac:dyDescent="0.2">
      <c r="AH4440" s="12"/>
      <c r="AI4440" s="12"/>
    </row>
    <row r="4441" spans="34:35" x14ac:dyDescent="0.2">
      <c r="AH4441" s="12"/>
      <c r="AI4441" s="12"/>
    </row>
    <row r="4442" spans="34:35" x14ac:dyDescent="0.2">
      <c r="AH4442" s="12"/>
      <c r="AI4442" s="12"/>
    </row>
    <row r="4443" spans="34:35" x14ac:dyDescent="0.2">
      <c r="AH4443" s="12"/>
      <c r="AI4443" s="12"/>
    </row>
    <row r="4444" spans="34:35" x14ac:dyDescent="0.2">
      <c r="AH4444" s="12"/>
      <c r="AI4444" s="12"/>
    </row>
    <row r="4445" spans="34:35" x14ac:dyDescent="0.2">
      <c r="AH4445" s="12"/>
      <c r="AI4445" s="12"/>
    </row>
    <row r="4446" spans="34:35" x14ac:dyDescent="0.2">
      <c r="AH4446" s="12"/>
      <c r="AI4446" s="12"/>
    </row>
    <row r="4447" spans="34:35" x14ac:dyDescent="0.2">
      <c r="AH4447" s="12"/>
      <c r="AI4447" s="12"/>
    </row>
    <row r="4448" spans="34:35" x14ac:dyDescent="0.2">
      <c r="AH4448" s="12"/>
      <c r="AI4448" s="12"/>
    </row>
    <row r="4449" spans="34:35" x14ac:dyDescent="0.2">
      <c r="AH4449" s="12"/>
      <c r="AI4449" s="12"/>
    </row>
    <row r="4450" spans="34:35" x14ac:dyDescent="0.2">
      <c r="AH4450" s="12"/>
      <c r="AI4450" s="12"/>
    </row>
    <row r="4451" spans="34:35" x14ac:dyDescent="0.2">
      <c r="AH4451" s="12"/>
      <c r="AI4451" s="12"/>
    </row>
    <row r="4452" spans="34:35" x14ac:dyDescent="0.2">
      <c r="AH4452" s="12"/>
      <c r="AI4452" s="12"/>
    </row>
    <row r="4453" spans="34:35" x14ac:dyDescent="0.2">
      <c r="AH4453" s="12"/>
      <c r="AI4453" s="12"/>
    </row>
    <row r="4454" spans="34:35" x14ac:dyDescent="0.2">
      <c r="AH4454" s="12"/>
      <c r="AI4454" s="12"/>
    </row>
    <row r="4455" spans="34:35" x14ac:dyDescent="0.2">
      <c r="AH4455" s="12"/>
      <c r="AI4455" s="12"/>
    </row>
    <row r="4456" spans="34:35" x14ac:dyDescent="0.2">
      <c r="AH4456" s="12"/>
      <c r="AI4456" s="12"/>
    </row>
    <row r="4457" spans="34:35" x14ac:dyDescent="0.2">
      <c r="AH4457" s="12"/>
      <c r="AI4457" s="12"/>
    </row>
    <row r="4458" spans="34:35" x14ac:dyDescent="0.2">
      <c r="AH4458" s="12"/>
      <c r="AI4458" s="12"/>
    </row>
    <row r="4459" spans="34:35" x14ac:dyDescent="0.2">
      <c r="AH4459" s="12"/>
      <c r="AI4459" s="12"/>
    </row>
    <row r="4460" spans="34:35" x14ac:dyDescent="0.2">
      <c r="AH4460" s="12"/>
      <c r="AI4460" s="12"/>
    </row>
    <row r="4461" spans="34:35" x14ac:dyDescent="0.2">
      <c r="AH4461" s="12"/>
      <c r="AI4461" s="12"/>
    </row>
    <row r="4462" spans="34:35" x14ac:dyDescent="0.2">
      <c r="AH4462" s="12"/>
      <c r="AI4462" s="12"/>
    </row>
    <row r="4463" spans="34:35" x14ac:dyDescent="0.2">
      <c r="AH4463" s="12"/>
      <c r="AI4463" s="12"/>
    </row>
    <row r="4464" spans="34:35" x14ac:dyDescent="0.2">
      <c r="AH4464" s="12"/>
      <c r="AI4464" s="12"/>
    </row>
    <row r="4465" spans="34:35" x14ac:dyDescent="0.2">
      <c r="AH4465" s="12"/>
      <c r="AI4465" s="12"/>
    </row>
    <row r="4466" spans="34:35" x14ac:dyDescent="0.2">
      <c r="AH4466" s="12"/>
      <c r="AI4466" s="12"/>
    </row>
    <row r="4467" spans="34:35" x14ac:dyDescent="0.2">
      <c r="AH4467" s="12"/>
      <c r="AI4467" s="12"/>
    </row>
    <row r="4468" spans="34:35" x14ac:dyDescent="0.2">
      <c r="AH4468" s="12"/>
      <c r="AI4468" s="12"/>
    </row>
    <row r="4469" spans="34:35" x14ac:dyDescent="0.2">
      <c r="AH4469" s="12"/>
      <c r="AI4469" s="12"/>
    </row>
    <row r="4470" spans="34:35" x14ac:dyDescent="0.2">
      <c r="AH4470" s="12"/>
      <c r="AI4470" s="12"/>
    </row>
    <row r="4471" spans="34:35" x14ac:dyDescent="0.2">
      <c r="AH4471" s="12"/>
      <c r="AI4471" s="12"/>
    </row>
    <row r="4472" spans="34:35" x14ac:dyDescent="0.2">
      <c r="AH4472" s="12"/>
      <c r="AI4472" s="12"/>
    </row>
    <row r="4473" spans="34:35" x14ac:dyDescent="0.2">
      <c r="AH4473" s="12"/>
      <c r="AI4473" s="12"/>
    </row>
    <row r="4474" spans="34:35" x14ac:dyDescent="0.2">
      <c r="AH4474" s="12"/>
      <c r="AI4474" s="12"/>
    </row>
    <row r="4475" spans="34:35" x14ac:dyDescent="0.2">
      <c r="AH4475" s="12"/>
      <c r="AI4475" s="12"/>
    </row>
    <row r="4476" spans="34:35" x14ac:dyDescent="0.2">
      <c r="AH4476" s="12"/>
      <c r="AI4476" s="12"/>
    </row>
    <row r="4477" spans="34:35" x14ac:dyDescent="0.2">
      <c r="AH4477" s="12"/>
      <c r="AI4477" s="12"/>
    </row>
    <row r="4478" spans="34:35" x14ac:dyDescent="0.2">
      <c r="AH4478" s="12"/>
      <c r="AI4478" s="12"/>
    </row>
    <row r="4479" spans="34:35" x14ac:dyDescent="0.2">
      <c r="AH4479" s="12"/>
      <c r="AI4479" s="12"/>
    </row>
    <row r="4480" spans="34:35" x14ac:dyDescent="0.2">
      <c r="AH4480" s="12"/>
      <c r="AI4480" s="12"/>
    </row>
    <row r="4481" spans="34:35" x14ac:dyDescent="0.2">
      <c r="AH4481" s="12"/>
      <c r="AI4481" s="12"/>
    </row>
    <row r="4482" spans="34:35" x14ac:dyDescent="0.2">
      <c r="AH4482" s="12"/>
      <c r="AI4482" s="12"/>
    </row>
    <row r="4483" spans="34:35" x14ac:dyDescent="0.2">
      <c r="AH4483" s="12"/>
      <c r="AI4483" s="12"/>
    </row>
    <row r="4484" spans="34:35" x14ac:dyDescent="0.2">
      <c r="AH4484" s="12"/>
      <c r="AI4484" s="12"/>
    </row>
    <row r="4485" spans="34:35" x14ac:dyDescent="0.2">
      <c r="AH4485" s="12"/>
      <c r="AI4485" s="12"/>
    </row>
    <row r="4486" spans="34:35" x14ac:dyDescent="0.2">
      <c r="AH4486" s="12"/>
      <c r="AI4486" s="12"/>
    </row>
    <row r="4487" spans="34:35" x14ac:dyDescent="0.2">
      <c r="AH4487" s="12"/>
      <c r="AI4487" s="12"/>
    </row>
    <row r="4488" spans="34:35" x14ac:dyDescent="0.2">
      <c r="AH4488" s="12"/>
      <c r="AI4488" s="12"/>
    </row>
    <row r="4489" spans="34:35" x14ac:dyDescent="0.2">
      <c r="AH4489" s="12"/>
      <c r="AI4489" s="12"/>
    </row>
    <row r="4490" spans="34:35" x14ac:dyDescent="0.2">
      <c r="AH4490" s="12"/>
      <c r="AI4490" s="12"/>
    </row>
    <row r="4491" spans="34:35" x14ac:dyDescent="0.2">
      <c r="AH4491" s="12"/>
      <c r="AI4491" s="12"/>
    </row>
    <row r="4492" spans="34:35" x14ac:dyDescent="0.2">
      <c r="AH4492" s="12"/>
      <c r="AI4492" s="12"/>
    </row>
    <row r="4493" spans="34:35" x14ac:dyDescent="0.2">
      <c r="AH4493" s="12"/>
      <c r="AI4493" s="12"/>
    </row>
    <row r="4494" spans="34:35" x14ac:dyDescent="0.2">
      <c r="AH4494" s="12"/>
      <c r="AI4494" s="12"/>
    </row>
    <row r="4495" spans="34:35" x14ac:dyDescent="0.2">
      <c r="AH4495" s="12"/>
      <c r="AI4495" s="12"/>
    </row>
    <row r="4496" spans="34:35" x14ac:dyDescent="0.2">
      <c r="AH4496" s="12"/>
      <c r="AI4496" s="12"/>
    </row>
    <row r="4497" spans="34:35" x14ac:dyDescent="0.2">
      <c r="AH4497" s="12"/>
      <c r="AI4497" s="12"/>
    </row>
    <row r="4498" spans="34:35" x14ac:dyDescent="0.2">
      <c r="AH4498" s="12"/>
      <c r="AI4498" s="12"/>
    </row>
    <row r="4499" spans="34:35" x14ac:dyDescent="0.2">
      <c r="AH4499" s="12"/>
      <c r="AI4499" s="12"/>
    </row>
    <row r="4500" spans="34:35" x14ac:dyDescent="0.2">
      <c r="AH4500" s="12"/>
      <c r="AI4500" s="12"/>
    </row>
    <row r="4501" spans="34:35" x14ac:dyDescent="0.2">
      <c r="AH4501" s="12"/>
      <c r="AI4501" s="12"/>
    </row>
    <row r="4502" spans="34:35" x14ac:dyDescent="0.2">
      <c r="AH4502" s="12"/>
      <c r="AI4502" s="12"/>
    </row>
    <row r="4503" spans="34:35" x14ac:dyDescent="0.2">
      <c r="AH4503" s="12"/>
      <c r="AI4503" s="12"/>
    </row>
    <row r="4504" spans="34:35" x14ac:dyDescent="0.2">
      <c r="AH4504" s="12"/>
      <c r="AI4504" s="12"/>
    </row>
    <row r="4505" spans="34:35" x14ac:dyDescent="0.2">
      <c r="AH4505" s="12"/>
      <c r="AI4505" s="12"/>
    </row>
    <row r="4506" spans="34:35" x14ac:dyDescent="0.2">
      <c r="AH4506" s="12"/>
      <c r="AI4506" s="12"/>
    </row>
    <row r="4507" spans="34:35" x14ac:dyDescent="0.2">
      <c r="AH4507" s="12"/>
      <c r="AI4507" s="12"/>
    </row>
    <row r="4508" spans="34:35" x14ac:dyDescent="0.2">
      <c r="AH4508" s="12"/>
      <c r="AI4508" s="12"/>
    </row>
    <row r="4509" spans="34:35" x14ac:dyDescent="0.2">
      <c r="AH4509" s="12"/>
      <c r="AI4509" s="12"/>
    </row>
    <row r="4510" spans="34:35" x14ac:dyDescent="0.2">
      <c r="AH4510" s="12"/>
      <c r="AI4510" s="12"/>
    </row>
    <row r="4511" spans="34:35" x14ac:dyDescent="0.2">
      <c r="AH4511" s="12"/>
      <c r="AI4511" s="12"/>
    </row>
    <row r="4512" spans="34:35" x14ac:dyDescent="0.2">
      <c r="AH4512" s="12"/>
      <c r="AI4512" s="12"/>
    </row>
    <row r="4513" spans="34:35" x14ac:dyDescent="0.2">
      <c r="AH4513" s="12"/>
      <c r="AI4513" s="12"/>
    </row>
    <row r="4514" spans="34:35" x14ac:dyDescent="0.2">
      <c r="AH4514" s="12"/>
      <c r="AI4514" s="12"/>
    </row>
    <row r="4515" spans="34:35" x14ac:dyDescent="0.2">
      <c r="AH4515" s="12"/>
      <c r="AI4515" s="12"/>
    </row>
    <row r="4516" spans="34:35" x14ac:dyDescent="0.2">
      <c r="AH4516" s="12"/>
      <c r="AI4516" s="12"/>
    </row>
    <row r="4517" spans="34:35" x14ac:dyDescent="0.2">
      <c r="AH4517" s="12"/>
      <c r="AI4517" s="12"/>
    </row>
    <row r="4518" spans="34:35" x14ac:dyDescent="0.2">
      <c r="AH4518" s="12"/>
      <c r="AI4518" s="12"/>
    </row>
    <row r="4519" spans="34:35" x14ac:dyDescent="0.2">
      <c r="AH4519" s="12"/>
      <c r="AI4519" s="12"/>
    </row>
    <row r="4520" spans="34:35" x14ac:dyDescent="0.2">
      <c r="AH4520" s="12"/>
      <c r="AI4520" s="12"/>
    </row>
    <row r="4521" spans="34:35" x14ac:dyDescent="0.2">
      <c r="AH4521" s="12"/>
      <c r="AI4521" s="12"/>
    </row>
    <row r="4522" spans="34:35" x14ac:dyDescent="0.2">
      <c r="AH4522" s="12"/>
      <c r="AI4522" s="12"/>
    </row>
    <row r="4523" spans="34:35" x14ac:dyDescent="0.2">
      <c r="AH4523" s="12"/>
      <c r="AI4523" s="12"/>
    </row>
    <row r="4524" spans="34:35" x14ac:dyDescent="0.2">
      <c r="AH4524" s="12"/>
      <c r="AI4524" s="12"/>
    </row>
    <row r="4525" spans="34:35" x14ac:dyDescent="0.2">
      <c r="AH4525" s="12"/>
      <c r="AI4525" s="12"/>
    </row>
    <row r="4526" spans="34:35" x14ac:dyDescent="0.2">
      <c r="AH4526" s="12"/>
      <c r="AI4526" s="12"/>
    </row>
    <row r="4527" spans="34:35" x14ac:dyDescent="0.2">
      <c r="AH4527" s="12"/>
      <c r="AI4527" s="12"/>
    </row>
    <row r="4528" spans="34:35" x14ac:dyDescent="0.2">
      <c r="AH4528" s="12"/>
      <c r="AI4528" s="12"/>
    </row>
    <row r="4529" spans="34:35" x14ac:dyDescent="0.2">
      <c r="AH4529" s="12"/>
      <c r="AI4529" s="12"/>
    </row>
    <row r="4530" spans="34:35" x14ac:dyDescent="0.2">
      <c r="AH4530" s="12"/>
      <c r="AI4530" s="12"/>
    </row>
    <row r="4531" spans="34:35" x14ac:dyDescent="0.2">
      <c r="AH4531" s="12"/>
      <c r="AI4531" s="12"/>
    </row>
    <row r="4532" spans="34:35" x14ac:dyDescent="0.2">
      <c r="AH4532" s="12"/>
      <c r="AI4532" s="12"/>
    </row>
    <row r="4533" spans="34:35" x14ac:dyDescent="0.2">
      <c r="AH4533" s="12"/>
      <c r="AI4533" s="12"/>
    </row>
    <row r="4534" spans="34:35" x14ac:dyDescent="0.2">
      <c r="AH4534" s="12"/>
      <c r="AI4534" s="12"/>
    </row>
    <row r="4535" spans="34:35" x14ac:dyDescent="0.2">
      <c r="AH4535" s="12"/>
      <c r="AI4535" s="12"/>
    </row>
    <row r="4536" spans="34:35" x14ac:dyDescent="0.2">
      <c r="AH4536" s="12"/>
      <c r="AI4536" s="12"/>
    </row>
    <row r="4537" spans="34:35" x14ac:dyDescent="0.2">
      <c r="AH4537" s="12"/>
      <c r="AI4537" s="12"/>
    </row>
    <row r="4538" spans="34:35" x14ac:dyDescent="0.2">
      <c r="AH4538" s="12"/>
      <c r="AI4538" s="12"/>
    </row>
    <row r="4539" spans="34:35" x14ac:dyDescent="0.2">
      <c r="AH4539" s="12"/>
      <c r="AI4539" s="12"/>
    </row>
    <row r="4540" spans="34:35" x14ac:dyDescent="0.2">
      <c r="AH4540" s="12"/>
      <c r="AI4540" s="12"/>
    </row>
    <row r="4541" spans="34:35" x14ac:dyDescent="0.2">
      <c r="AH4541" s="12"/>
      <c r="AI4541" s="12"/>
    </row>
    <row r="4542" spans="34:35" x14ac:dyDescent="0.2">
      <c r="AH4542" s="12"/>
      <c r="AI4542" s="12"/>
    </row>
    <row r="4543" spans="34:35" x14ac:dyDescent="0.2">
      <c r="AH4543" s="12"/>
      <c r="AI4543" s="12"/>
    </row>
    <row r="4544" spans="34:35" x14ac:dyDescent="0.2">
      <c r="AH4544" s="12"/>
      <c r="AI4544" s="12"/>
    </row>
    <row r="4545" spans="34:35" x14ac:dyDescent="0.2">
      <c r="AH4545" s="12"/>
      <c r="AI4545" s="12"/>
    </row>
    <row r="4546" spans="34:35" x14ac:dyDescent="0.2">
      <c r="AH4546" s="12"/>
      <c r="AI4546" s="12"/>
    </row>
    <row r="4547" spans="34:35" x14ac:dyDescent="0.2">
      <c r="AH4547" s="12"/>
      <c r="AI4547" s="12"/>
    </row>
    <row r="4548" spans="34:35" x14ac:dyDescent="0.2">
      <c r="AH4548" s="12"/>
      <c r="AI4548" s="12"/>
    </row>
    <row r="4549" spans="34:35" x14ac:dyDescent="0.2">
      <c r="AH4549" s="12"/>
      <c r="AI4549" s="12"/>
    </row>
    <row r="4550" spans="34:35" x14ac:dyDescent="0.2">
      <c r="AH4550" s="12"/>
      <c r="AI4550" s="12"/>
    </row>
    <row r="4551" spans="34:35" x14ac:dyDescent="0.2">
      <c r="AH4551" s="12"/>
      <c r="AI4551" s="12"/>
    </row>
    <row r="4552" spans="34:35" x14ac:dyDescent="0.2">
      <c r="AH4552" s="12"/>
      <c r="AI4552" s="12"/>
    </row>
    <row r="4553" spans="34:35" x14ac:dyDescent="0.2">
      <c r="AH4553" s="12"/>
      <c r="AI4553" s="12"/>
    </row>
    <row r="4554" spans="34:35" x14ac:dyDescent="0.2">
      <c r="AH4554" s="12"/>
      <c r="AI4554" s="12"/>
    </row>
    <row r="4555" spans="34:35" x14ac:dyDescent="0.2">
      <c r="AH4555" s="12"/>
      <c r="AI4555" s="12"/>
    </row>
    <row r="4556" spans="34:35" x14ac:dyDescent="0.2">
      <c r="AH4556" s="12"/>
      <c r="AI4556" s="12"/>
    </row>
    <row r="4557" spans="34:35" x14ac:dyDescent="0.2">
      <c r="AH4557" s="12"/>
      <c r="AI4557" s="12"/>
    </row>
    <row r="4558" spans="34:35" x14ac:dyDescent="0.2">
      <c r="AH4558" s="12"/>
      <c r="AI4558" s="12"/>
    </row>
    <row r="4559" spans="34:35" x14ac:dyDescent="0.2">
      <c r="AH4559" s="12"/>
      <c r="AI4559" s="12"/>
    </row>
    <row r="4560" spans="34:35" x14ac:dyDescent="0.2">
      <c r="AH4560" s="12"/>
      <c r="AI4560" s="12"/>
    </row>
    <row r="4561" spans="34:35" x14ac:dyDescent="0.2">
      <c r="AH4561" s="12"/>
      <c r="AI4561" s="12"/>
    </row>
    <row r="4562" spans="34:35" x14ac:dyDescent="0.2">
      <c r="AH4562" s="12"/>
      <c r="AI4562" s="12"/>
    </row>
    <row r="4563" spans="34:35" x14ac:dyDescent="0.2">
      <c r="AH4563" s="12"/>
      <c r="AI4563" s="12"/>
    </row>
    <row r="4564" spans="34:35" x14ac:dyDescent="0.2">
      <c r="AH4564" s="12"/>
      <c r="AI4564" s="12"/>
    </row>
    <row r="4565" spans="34:35" x14ac:dyDescent="0.2">
      <c r="AH4565" s="12"/>
      <c r="AI4565" s="12"/>
    </row>
    <row r="4566" spans="34:35" x14ac:dyDescent="0.2">
      <c r="AH4566" s="12"/>
      <c r="AI4566" s="12"/>
    </row>
    <row r="4567" spans="34:35" x14ac:dyDescent="0.2">
      <c r="AH4567" s="12"/>
      <c r="AI4567" s="12"/>
    </row>
    <row r="4568" spans="34:35" x14ac:dyDescent="0.2">
      <c r="AH4568" s="12"/>
      <c r="AI4568" s="12"/>
    </row>
    <row r="4569" spans="34:35" x14ac:dyDescent="0.2">
      <c r="AH4569" s="12"/>
      <c r="AI4569" s="12"/>
    </row>
    <row r="4570" spans="34:35" x14ac:dyDescent="0.2">
      <c r="AH4570" s="12"/>
      <c r="AI4570" s="12"/>
    </row>
    <row r="4571" spans="34:35" x14ac:dyDescent="0.2">
      <c r="AH4571" s="12"/>
      <c r="AI4571" s="12"/>
    </row>
    <row r="4572" spans="34:35" x14ac:dyDescent="0.2">
      <c r="AH4572" s="12"/>
      <c r="AI4572" s="12"/>
    </row>
    <row r="4573" spans="34:35" x14ac:dyDescent="0.2">
      <c r="AH4573" s="12"/>
      <c r="AI4573" s="12"/>
    </row>
    <row r="4574" spans="34:35" x14ac:dyDescent="0.2">
      <c r="AH4574" s="12"/>
      <c r="AI4574" s="12"/>
    </row>
    <row r="4575" spans="34:35" x14ac:dyDescent="0.2">
      <c r="AH4575" s="12"/>
      <c r="AI4575" s="12"/>
    </row>
    <row r="4576" spans="34:35" x14ac:dyDescent="0.2">
      <c r="AH4576" s="12"/>
      <c r="AI4576" s="12"/>
    </row>
    <row r="4577" spans="34:35" x14ac:dyDescent="0.2">
      <c r="AH4577" s="12"/>
      <c r="AI4577" s="12"/>
    </row>
    <row r="4578" spans="34:35" x14ac:dyDescent="0.2">
      <c r="AH4578" s="12"/>
      <c r="AI4578" s="12"/>
    </row>
    <row r="4579" spans="34:35" x14ac:dyDescent="0.2">
      <c r="AH4579" s="12"/>
      <c r="AI4579" s="12"/>
    </row>
    <row r="4580" spans="34:35" x14ac:dyDescent="0.2">
      <c r="AH4580" s="12"/>
      <c r="AI4580" s="12"/>
    </row>
    <row r="4581" spans="34:35" x14ac:dyDescent="0.2">
      <c r="AH4581" s="12"/>
      <c r="AI4581" s="12"/>
    </row>
    <row r="4582" spans="34:35" x14ac:dyDescent="0.2">
      <c r="AH4582" s="12"/>
      <c r="AI4582" s="12"/>
    </row>
    <row r="4583" spans="34:35" x14ac:dyDescent="0.2">
      <c r="AH4583" s="12"/>
      <c r="AI4583" s="12"/>
    </row>
    <row r="4584" spans="34:35" x14ac:dyDescent="0.2">
      <c r="AH4584" s="12"/>
      <c r="AI4584" s="12"/>
    </row>
    <row r="4585" spans="34:35" x14ac:dyDescent="0.2">
      <c r="AH4585" s="12"/>
      <c r="AI4585" s="12"/>
    </row>
    <row r="4586" spans="34:35" x14ac:dyDescent="0.2">
      <c r="AH4586" s="12"/>
      <c r="AI4586" s="12"/>
    </row>
    <row r="4587" spans="34:35" x14ac:dyDescent="0.2">
      <c r="AH4587" s="12"/>
      <c r="AI4587" s="12"/>
    </row>
    <row r="4588" spans="34:35" x14ac:dyDescent="0.2">
      <c r="AH4588" s="12"/>
      <c r="AI4588" s="12"/>
    </row>
    <row r="4589" spans="34:35" x14ac:dyDescent="0.2">
      <c r="AH4589" s="12"/>
      <c r="AI4589" s="12"/>
    </row>
    <row r="4590" spans="34:35" x14ac:dyDescent="0.2">
      <c r="AH4590" s="12"/>
      <c r="AI4590" s="12"/>
    </row>
    <row r="4591" spans="34:35" x14ac:dyDescent="0.2">
      <c r="AH4591" s="12"/>
      <c r="AI4591" s="12"/>
    </row>
    <row r="4592" spans="34:35" x14ac:dyDescent="0.2">
      <c r="AH4592" s="12"/>
      <c r="AI4592" s="12"/>
    </row>
    <row r="4593" spans="34:35" x14ac:dyDescent="0.2">
      <c r="AH4593" s="12"/>
      <c r="AI4593" s="12"/>
    </row>
    <row r="4594" spans="34:35" x14ac:dyDescent="0.2">
      <c r="AH4594" s="12"/>
      <c r="AI4594" s="12"/>
    </row>
    <row r="4595" spans="34:35" x14ac:dyDescent="0.2">
      <c r="AH4595" s="12"/>
      <c r="AI4595" s="12"/>
    </row>
    <row r="4596" spans="34:35" x14ac:dyDescent="0.2">
      <c r="AH4596" s="12"/>
      <c r="AI4596" s="12"/>
    </row>
    <row r="4597" spans="34:35" x14ac:dyDescent="0.2">
      <c r="AH4597" s="12"/>
      <c r="AI4597" s="12"/>
    </row>
    <row r="4598" spans="34:35" x14ac:dyDescent="0.2">
      <c r="AH4598" s="12"/>
      <c r="AI4598" s="12"/>
    </row>
    <row r="4599" spans="34:35" x14ac:dyDescent="0.2">
      <c r="AH4599" s="12"/>
      <c r="AI4599" s="12"/>
    </row>
    <row r="4600" spans="34:35" x14ac:dyDescent="0.2">
      <c r="AH4600" s="12"/>
      <c r="AI4600" s="12"/>
    </row>
    <row r="4601" spans="34:35" x14ac:dyDescent="0.2">
      <c r="AH4601" s="12"/>
      <c r="AI4601" s="12"/>
    </row>
    <row r="4602" spans="34:35" x14ac:dyDescent="0.2">
      <c r="AH4602" s="12"/>
      <c r="AI4602" s="12"/>
    </row>
    <row r="4603" spans="34:35" x14ac:dyDescent="0.2">
      <c r="AH4603" s="12"/>
      <c r="AI4603" s="12"/>
    </row>
    <row r="4604" spans="34:35" x14ac:dyDescent="0.2">
      <c r="AH4604" s="12"/>
      <c r="AI4604" s="12"/>
    </row>
    <row r="4605" spans="34:35" x14ac:dyDescent="0.2">
      <c r="AH4605" s="12"/>
      <c r="AI4605" s="12"/>
    </row>
    <row r="4606" spans="34:35" x14ac:dyDescent="0.2">
      <c r="AH4606" s="12"/>
      <c r="AI4606" s="12"/>
    </row>
    <row r="4607" spans="34:35" x14ac:dyDescent="0.2">
      <c r="AH4607" s="12"/>
      <c r="AI4607" s="12"/>
    </row>
    <row r="4608" spans="34:35" x14ac:dyDescent="0.2">
      <c r="AH4608" s="12"/>
      <c r="AI4608" s="12"/>
    </row>
    <row r="4609" spans="34:35" x14ac:dyDescent="0.2">
      <c r="AH4609" s="12"/>
      <c r="AI4609" s="12"/>
    </row>
    <row r="4610" spans="34:35" x14ac:dyDescent="0.2">
      <c r="AH4610" s="12"/>
      <c r="AI4610" s="12"/>
    </row>
    <row r="4611" spans="34:35" x14ac:dyDescent="0.2">
      <c r="AH4611" s="12"/>
      <c r="AI4611" s="12"/>
    </row>
    <row r="4612" spans="34:35" x14ac:dyDescent="0.2">
      <c r="AH4612" s="12"/>
      <c r="AI4612" s="12"/>
    </row>
    <row r="4613" spans="34:35" x14ac:dyDescent="0.2">
      <c r="AH4613" s="12"/>
      <c r="AI4613" s="12"/>
    </row>
    <row r="4614" spans="34:35" x14ac:dyDescent="0.2">
      <c r="AH4614" s="12"/>
      <c r="AI4614" s="12"/>
    </row>
    <row r="4615" spans="34:35" x14ac:dyDescent="0.2">
      <c r="AH4615" s="12"/>
      <c r="AI4615" s="12"/>
    </row>
    <row r="4616" spans="34:35" x14ac:dyDescent="0.2">
      <c r="AH4616" s="12"/>
      <c r="AI4616" s="12"/>
    </row>
    <row r="4617" spans="34:35" x14ac:dyDescent="0.2">
      <c r="AH4617" s="12"/>
      <c r="AI4617" s="12"/>
    </row>
    <row r="4618" spans="34:35" x14ac:dyDescent="0.2">
      <c r="AH4618" s="12"/>
      <c r="AI4618" s="12"/>
    </row>
    <row r="4619" spans="34:35" x14ac:dyDescent="0.2">
      <c r="AH4619" s="12"/>
      <c r="AI4619" s="12"/>
    </row>
    <row r="4620" spans="34:35" x14ac:dyDescent="0.2">
      <c r="AH4620" s="12"/>
      <c r="AI4620" s="12"/>
    </row>
    <row r="4621" spans="34:35" x14ac:dyDescent="0.2">
      <c r="AH4621" s="12"/>
      <c r="AI4621" s="12"/>
    </row>
    <row r="4622" spans="34:35" x14ac:dyDescent="0.2">
      <c r="AH4622" s="12"/>
      <c r="AI4622" s="12"/>
    </row>
    <row r="4623" spans="34:35" x14ac:dyDescent="0.2">
      <c r="AH4623" s="12"/>
      <c r="AI4623" s="12"/>
    </row>
    <row r="4624" spans="34:35" x14ac:dyDescent="0.2">
      <c r="AH4624" s="12"/>
      <c r="AI4624" s="12"/>
    </row>
    <row r="4625" spans="34:35" x14ac:dyDescent="0.2">
      <c r="AH4625" s="12"/>
      <c r="AI4625" s="12"/>
    </row>
    <row r="4626" spans="34:35" x14ac:dyDescent="0.2">
      <c r="AH4626" s="12"/>
      <c r="AI4626" s="12"/>
    </row>
    <row r="4627" spans="34:35" x14ac:dyDescent="0.2">
      <c r="AH4627" s="12"/>
      <c r="AI4627" s="12"/>
    </row>
    <row r="4628" spans="34:35" x14ac:dyDescent="0.2">
      <c r="AH4628" s="12"/>
      <c r="AI4628" s="12"/>
    </row>
    <row r="4629" spans="34:35" x14ac:dyDescent="0.2">
      <c r="AH4629" s="12"/>
      <c r="AI4629" s="12"/>
    </row>
    <row r="4630" spans="34:35" x14ac:dyDescent="0.2">
      <c r="AH4630" s="12"/>
      <c r="AI4630" s="12"/>
    </row>
    <row r="4631" spans="34:35" x14ac:dyDescent="0.2">
      <c r="AH4631" s="12"/>
      <c r="AI4631" s="12"/>
    </row>
    <row r="4632" spans="34:35" x14ac:dyDescent="0.2">
      <c r="AH4632" s="12"/>
      <c r="AI4632" s="12"/>
    </row>
    <row r="4633" spans="34:35" x14ac:dyDescent="0.2">
      <c r="AH4633" s="12"/>
      <c r="AI4633" s="12"/>
    </row>
    <row r="4634" spans="34:35" x14ac:dyDescent="0.2">
      <c r="AH4634" s="12"/>
      <c r="AI4634" s="12"/>
    </row>
    <row r="4635" spans="34:35" x14ac:dyDescent="0.2">
      <c r="AH4635" s="12"/>
      <c r="AI4635" s="12"/>
    </row>
    <row r="4636" spans="34:35" x14ac:dyDescent="0.2">
      <c r="AH4636" s="12"/>
      <c r="AI4636" s="12"/>
    </row>
    <row r="4637" spans="34:35" x14ac:dyDescent="0.2">
      <c r="AH4637" s="12"/>
      <c r="AI4637" s="12"/>
    </row>
    <row r="4638" spans="34:35" x14ac:dyDescent="0.2">
      <c r="AH4638" s="12"/>
      <c r="AI4638" s="12"/>
    </row>
    <row r="4639" spans="34:35" x14ac:dyDescent="0.2">
      <c r="AH4639" s="12"/>
      <c r="AI4639" s="12"/>
    </row>
    <row r="4640" spans="34:35" x14ac:dyDescent="0.2">
      <c r="AH4640" s="12"/>
      <c r="AI4640" s="12"/>
    </row>
    <row r="4641" spans="34:35" x14ac:dyDescent="0.2">
      <c r="AH4641" s="12"/>
      <c r="AI4641" s="12"/>
    </row>
    <row r="4642" spans="34:35" x14ac:dyDescent="0.2">
      <c r="AH4642" s="12"/>
      <c r="AI4642" s="12"/>
    </row>
    <row r="4643" spans="34:35" x14ac:dyDescent="0.2">
      <c r="AH4643" s="12"/>
      <c r="AI4643" s="12"/>
    </row>
    <row r="4644" spans="34:35" x14ac:dyDescent="0.2">
      <c r="AH4644" s="12"/>
      <c r="AI4644" s="12"/>
    </row>
    <row r="4645" spans="34:35" x14ac:dyDescent="0.2">
      <c r="AH4645" s="12"/>
      <c r="AI4645" s="12"/>
    </row>
    <row r="4646" spans="34:35" x14ac:dyDescent="0.2">
      <c r="AH4646" s="12"/>
      <c r="AI4646" s="12"/>
    </row>
    <row r="4647" spans="34:35" x14ac:dyDescent="0.2">
      <c r="AH4647" s="12"/>
      <c r="AI4647" s="12"/>
    </row>
    <row r="4648" spans="34:35" x14ac:dyDescent="0.2">
      <c r="AH4648" s="12"/>
      <c r="AI4648" s="12"/>
    </row>
    <row r="4649" spans="34:35" x14ac:dyDescent="0.2">
      <c r="AH4649" s="12"/>
      <c r="AI4649" s="12"/>
    </row>
    <row r="4650" spans="34:35" x14ac:dyDescent="0.2">
      <c r="AH4650" s="12"/>
      <c r="AI4650" s="12"/>
    </row>
    <row r="4651" spans="34:35" x14ac:dyDescent="0.2">
      <c r="AH4651" s="12"/>
      <c r="AI4651" s="12"/>
    </row>
    <row r="4652" spans="34:35" x14ac:dyDescent="0.2">
      <c r="AH4652" s="12"/>
      <c r="AI4652" s="12"/>
    </row>
    <row r="4653" spans="34:35" x14ac:dyDescent="0.2">
      <c r="AH4653" s="12"/>
      <c r="AI4653" s="12"/>
    </row>
    <row r="4654" spans="34:35" x14ac:dyDescent="0.2">
      <c r="AH4654" s="12"/>
      <c r="AI4654" s="12"/>
    </row>
    <row r="4655" spans="34:35" x14ac:dyDescent="0.2">
      <c r="AH4655" s="12"/>
      <c r="AI4655" s="12"/>
    </row>
    <row r="4656" spans="34:35" x14ac:dyDescent="0.2">
      <c r="AH4656" s="12"/>
      <c r="AI4656" s="12"/>
    </row>
    <row r="4657" spans="34:35" x14ac:dyDescent="0.2">
      <c r="AH4657" s="12"/>
      <c r="AI4657" s="12"/>
    </row>
    <row r="4658" spans="34:35" x14ac:dyDescent="0.2">
      <c r="AH4658" s="12"/>
      <c r="AI4658" s="12"/>
    </row>
    <row r="4659" spans="34:35" x14ac:dyDescent="0.2">
      <c r="AH4659" s="12"/>
      <c r="AI4659" s="12"/>
    </row>
    <row r="4660" spans="34:35" x14ac:dyDescent="0.2">
      <c r="AH4660" s="12"/>
      <c r="AI4660" s="12"/>
    </row>
    <row r="4661" spans="34:35" x14ac:dyDescent="0.2">
      <c r="AH4661" s="12"/>
      <c r="AI4661" s="12"/>
    </row>
    <row r="4662" spans="34:35" x14ac:dyDescent="0.2">
      <c r="AH4662" s="12"/>
      <c r="AI4662" s="12"/>
    </row>
    <row r="4663" spans="34:35" x14ac:dyDescent="0.2">
      <c r="AH4663" s="12"/>
      <c r="AI4663" s="12"/>
    </row>
    <row r="4664" spans="34:35" x14ac:dyDescent="0.2">
      <c r="AH4664" s="12"/>
      <c r="AI4664" s="12"/>
    </row>
    <row r="4665" spans="34:35" x14ac:dyDescent="0.2">
      <c r="AH4665" s="12"/>
      <c r="AI4665" s="12"/>
    </row>
    <row r="4666" spans="34:35" x14ac:dyDescent="0.2">
      <c r="AH4666" s="12"/>
      <c r="AI4666" s="12"/>
    </row>
    <row r="4667" spans="34:35" x14ac:dyDescent="0.2">
      <c r="AH4667" s="12"/>
      <c r="AI4667" s="12"/>
    </row>
    <row r="4668" spans="34:35" x14ac:dyDescent="0.2">
      <c r="AH4668" s="12"/>
      <c r="AI4668" s="12"/>
    </row>
    <row r="4669" spans="34:35" x14ac:dyDescent="0.2">
      <c r="AH4669" s="12"/>
      <c r="AI4669" s="12"/>
    </row>
    <row r="4670" spans="34:35" x14ac:dyDescent="0.2">
      <c r="AH4670" s="12"/>
      <c r="AI4670" s="12"/>
    </row>
    <row r="4671" spans="34:35" x14ac:dyDescent="0.2">
      <c r="AH4671" s="12"/>
      <c r="AI4671" s="12"/>
    </row>
    <row r="4672" spans="34:35" x14ac:dyDescent="0.2">
      <c r="AH4672" s="12"/>
      <c r="AI4672" s="12"/>
    </row>
    <row r="4673" spans="34:35" x14ac:dyDescent="0.2">
      <c r="AH4673" s="12"/>
      <c r="AI4673" s="12"/>
    </row>
    <row r="4674" spans="34:35" x14ac:dyDescent="0.2">
      <c r="AH4674" s="12"/>
      <c r="AI4674" s="12"/>
    </row>
    <row r="4675" spans="34:35" x14ac:dyDescent="0.2">
      <c r="AH4675" s="12"/>
      <c r="AI4675" s="12"/>
    </row>
    <row r="4676" spans="34:35" x14ac:dyDescent="0.2">
      <c r="AH4676" s="12"/>
      <c r="AI4676" s="12"/>
    </row>
    <row r="4677" spans="34:35" x14ac:dyDescent="0.2">
      <c r="AH4677" s="12"/>
      <c r="AI4677" s="12"/>
    </row>
    <row r="4678" spans="34:35" x14ac:dyDescent="0.2">
      <c r="AH4678" s="12"/>
      <c r="AI4678" s="12"/>
    </row>
    <row r="4679" spans="34:35" x14ac:dyDescent="0.2">
      <c r="AH4679" s="12"/>
      <c r="AI4679" s="12"/>
    </row>
    <row r="4680" spans="34:35" x14ac:dyDescent="0.2">
      <c r="AH4680" s="12"/>
      <c r="AI4680" s="12"/>
    </row>
    <row r="4681" spans="34:35" x14ac:dyDescent="0.2">
      <c r="AH4681" s="12"/>
      <c r="AI4681" s="12"/>
    </row>
    <row r="4682" spans="34:35" x14ac:dyDescent="0.2">
      <c r="AH4682" s="12"/>
      <c r="AI4682" s="12"/>
    </row>
    <row r="4683" spans="34:35" x14ac:dyDescent="0.2">
      <c r="AH4683" s="12"/>
      <c r="AI4683" s="12"/>
    </row>
    <row r="4684" spans="34:35" x14ac:dyDescent="0.2">
      <c r="AH4684" s="12"/>
      <c r="AI4684" s="12"/>
    </row>
    <row r="4685" spans="34:35" x14ac:dyDescent="0.2">
      <c r="AH4685" s="12"/>
      <c r="AI4685" s="12"/>
    </row>
    <row r="4686" spans="34:35" x14ac:dyDescent="0.2">
      <c r="AH4686" s="12"/>
      <c r="AI4686" s="12"/>
    </row>
    <row r="4687" spans="34:35" x14ac:dyDescent="0.2">
      <c r="AH4687" s="12"/>
      <c r="AI4687" s="12"/>
    </row>
    <row r="4688" spans="34:35" x14ac:dyDescent="0.2">
      <c r="AH4688" s="12"/>
      <c r="AI4688" s="12"/>
    </row>
    <row r="4689" spans="34:35" x14ac:dyDescent="0.2">
      <c r="AH4689" s="12"/>
      <c r="AI4689" s="12"/>
    </row>
    <row r="4690" spans="34:35" x14ac:dyDescent="0.2">
      <c r="AH4690" s="12"/>
      <c r="AI4690" s="12"/>
    </row>
    <row r="4691" spans="34:35" x14ac:dyDescent="0.2">
      <c r="AH4691" s="12"/>
      <c r="AI4691" s="12"/>
    </row>
    <row r="4692" spans="34:35" x14ac:dyDescent="0.2">
      <c r="AH4692" s="12"/>
      <c r="AI4692" s="12"/>
    </row>
    <row r="4693" spans="34:35" x14ac:dyDescent="0.2">
      <c r="AH4693" s="12"/>
      <c r="AI4693" s="12"/>
    </row>
    <row r="4694" spans="34:35" x14ac:dyDescent="0.2">
      <c r="AH4694" s="12"/>
      <c r="AI4694" s="12"/>
    </row>
    <row r="4695" spans="34:35" x14ac:dyDescent="0.2">
      <c r="AH4695" s="12"/>
      <c r="AI4695" s="12"/>
    </row>
    <row r="4696" spans="34:35" x14ac:dyDescent="0.2">
      <c r="AH4696" s="12"/>
      <c r="AI4696" s="12"/>
    </row>
    <row r="4697" spans="34:35" x14ac:dyDescent="0.2">
      <c r="AH4697" s="12"/>
      <c r="AI4697" s="12"/>
    </row>
    <row r="4698" spans="34:35" x14ac:dyDescent="0.2">
      <c r="AH4698" s="12"/>
      <c r="AI4698" s="12"/>
    </row>
    <row r="4699" spans="34:35" x14ac:dyDescent="0.2">
      <c r="AH4699" s="12"/>
      <c r="AI4699" s="12"/>
    </row>
    <row r="4700" spans="34:35" x14ac:dyDescent="0.2">
      <c r="AH4700" s="12"/>
      <c r="AI4700" s="12"/>
    </row>
    <row r="4701" spans="34:35" x14ac:dyDescent="0.2">
      <c r="AH4701" s="12"/>
      <c r="AI4701" s="12"/>
    </row>
    <row r="4702" spans="34:35" x14ac:dyDescent="0.2">
      <c r="AH4702" s="12"/>
      <c r="AI4702" s="12"/>
    </row>
    <row r="4703" spans="34:35" x14ac:dyDescent="0.2">
      <c r="AH4703" s="12"/>
      <c r="AI4703" s="12"/>
    </row>
    <row r="4704" spans="34:35" x14ac:dyDescent="0.2">
      <c r="AH4704" s="12"/>
      <c r="AI4704" s="12"/>
    </row>
    <row r="4705" spans="34:35" x14ac:dyDescent="0.2">
      <c r="AH4705" s="12"/>
      <c r="AI4705" s="12"/>
    </row>
    <row r="4706" spans="34:35" x14ac:dyDescent="0.2">
      <c r="AH4706" s="12"/>
      <c r="AI4706" s="12"/>
    </row>
    <row r="4707" spans="34:35" x14ac:dyDescent="0.2">
      <c r="AH4707" s="12"/>
      <c r="AI4707" s="12"/>
    </row>
    <row r="4708" spans="34:35" x14ac:dyDescent="0.2">
      <c r="AH4708" s="12"/>
      <c r="AI4708" s="12"/>
    </row>
    <row r="4709" spans="34:35" x14ac:dyDescent="0.2">
      <c r="AH4709" s="12"/>
      <c r="AI4709" s="12"/>
    </row>
    <row r="4710" spans="34:35" x14ac:dyDescent="0.2">
      <c r="AH4710" s="12"/>
      <c r="AI4710" s="12"/>
    </row>
    <row r="4711" spans="34:35" x14ac:dyDescent="0.2">
      <c r="AH4711" s="12"/>
      <c r="AI4711" s="12"/>
    </row>
    <row r="4712" spans="34:35" x14ac:dyDescent="0.2">
      <c r="AH4712" s="12"/>
      <c r="AI4712" s="12"/>
    </row>
    <row r="4713" spans="34:35" x14ac:dyDescent="0.2">
      <c r="AH4713" s="12"/>
      <c r="AI4713" s="12"/>
    </row>
    <row r="4714" spans="34:35" x14ac:dyDescent="0.2">
      <c r="AH4714" s="12"/>
      <c r="AI4714" s="12"/>
    </row>
    <row r="4715" spans="34:35" x14ac:dyDescent="0.2">
      <c r="AH4715" s="12"/>
      <c r="AI4715" s="12"/>
    </row>
    <row r="4716" spans="34:35" x14ac:dyDescent="0.2">
      <c r="AH4716" s="12"/>
      <c r="AI4716" s="12"/>
    </row>
    <row r="4717" spans="34:35" x14ac:dyDescent="0.2">
      <c r="AH4717" s="12"/>
      <c r="AI4717" s="12"/>
    </row>
    <row r="4718" spans="34:35" x14ac:dyDescent="0.2">
      <c r="AH4718" s="12"/>
      <c r="AI4718" s="12"/>
    </row>
    <row r="4719" spans="34:35" x14ac:dyDescent="0.2">
      <c r="AH4719" s="12"/>
      <c r="AI4719" s="12"/>
    </row>
    <row r="4720" spans="34:35" x14ac:dyDescent="0.2">
      <c r="AH4720" s="12"/>
      <c r="AI4720" s="12"/>
    </row>
    <row r="4721" spans="34:35" x14ac:dyDescent="0.2">
      <c r="AH4721" s="12"/>
      <c r="AI4721" s="12"/>
    </row>
    <row r="4722" spans="34:35" x14ac:dyDescent="0.2">
      <c r="AH4722" s="12"/>
      <c r="AI4722" s="12"/>
    </row>
    <row r="4723" spans="34:35" x14ac:dyDescent="0.2">
      <c r="AH4723" s="12"/>
      <c r="AI4723" s="12"/>
    </row>
    <row r="4724" spans="34:35" x14ac:dyDescent="0.2">
      <c r="AH4724" s="12"/>
      <c r="AI4724" s="12"/>
    </row>
    <row r="4725" spans="34:35" x14ac:dyDescent="0.2">
      <c r="AH4725" s="12"/>
      <c r="AI4725" s="12"/>
    </row>
    <row r="4726" spans="34:35" x14ac:dyDescent="0.2">
      <c r="AH4726" s="12"/>
      <c r="AI4726" s="12"/>
    </row>
    <row r="4727" spans="34:35" x14ac:dyDescent="0.2">
      <c r="AH4727" s="12"/>
      <c r="AI4727" s="12"/>
    </row>
    <row r="4728" spans="34:35" x14ac:dyDescent="0.2">
      <c r="AH4728" s="12"/>
      <c r="AI4728" s="12"/>
    </row>
    <row r="4729" spans="34:35" x14ac:dyDescent="0.2">
      <c r="AH4729" s="12"/>
      <c r="AI4729" s="12"/>
    </row>
    <row r="4730" spans="34:35" x14ac:dyDescent="0.2">
      <c r="AH4730" s="12"/>
      <c r="AI4730" s="12"/>
    </row>
    <row r="4731" spans="34:35" x14ac:dyDescent="0.2">
      <c r="AH4731" s="12"/>
      <c r="AI4731" s="12"/>
    </row>
    <row r="4732" spans="34:35" x14ac:dyDescent="0.2">
      <c r="AH4732" s="12"/>
      <c r="AI4732" s="12"/>
    </row>
    <row r="4733" spans="34:35" x14ac:dyDescent="0.2">
      <c r="AH4733" s="12"/>
      <c r="AI4733" s="12"/>
    </row>
    <row r="4734" spans="34:35" x14ac:dyDescent="0.2">
      <c r="AH4734" s="12"/>
      <c r="AI4734" s="12"/>
    </row>
    <row r="4735" spans="34:35" x14ac:dyDescent="0.2">
      <c r="AH4735" s="12"/>
      <c r="AI4735" s="12"/>
    </row>
    <row r="4736" spans="34:35" x14ac:dyDescent="0.2">
      <c r="AH4736" s="12"/>
      <c r="AI4736" s="12"/>
    </row>
    <row r="4737" spans="34:35" x14ac:dyDescent="0.2">
      <c r="AH4737" s="12"/>
      <c r="AI4737" s="12"/>
    </row>
    <row r="4738" spans="34:35" x14ac:dyDescent="0.2">
      <c r="AH4738" s="12"/>
      <c r="AI4738" s="12"/>
    </row>
    <row r="4739" spans="34:35" x14ac:dyDescent="0.2">
      <c r="AH4739" s="12"/>
      <c r="AI4739" s="12"/>
    </row>
    <row r="4740" spans="34:35" x14ac:dyDescent="0.2">
      <c r="AH4740" s="12"/>
      <c r="AI4740" s="12"/>
    </row>
    <row r="4741" spans="34:35" x14ac:dyDescent="0.2">
      <c r="AH4741" s="12"/>
      <c r="AI4741" s="12"/>
    </row>
    <row r="4742" spans="34:35" x14ac:dyDescent="0.2">
      <c r="AH4742" s="12"/>
      <c r="AI4742" s="12"/>
    </row>
    <row r="4743" spans="34:35" x14ac:dyDescent="0.2">
      <c r="AH4743" s="12"/>
      <c r="AI4743" s="12"/>
    </row>
    <row r="4744" spans="34:35" x14ac:dyDescent="0.2">
      <c r="AH4744" s="12"/>
      <c r="AI4744" s="12"/>
    </row>
    <row r="4745" spans="34:35" x14ac:dyDescent="0.2">
      <c r="AH4745" s="12"/>
      <c r="AI4745" s="12"/>
    </row>
    <row r="4746" spans="34:35" x14ac:dyDescent="0.2">
      <c r="AH4746" s="12"/>
      <c r="AI4746" s="12"/>
    </row>
    <row r="4747" spans="34:35" x14ac:dyDescent="0.2">
      <c r="AH4747" s="12"/>
      <c r="AI4747" s="12"/>
    </row>
    <row r="4748" spans="34:35" x14ac:dyDescent="0.2">
      <c r="AH4748" s="12"/>
      <c r="AI4748" s="12"/>
    </row>
    <row r="4749" spans="34:35" x14ac:dyDescent="0.2">
      <c r="AH4749" s="12"/>
      <c r="AI4749" s="12"/>
    </row>
    <row r="4750" spans="34:35" x14ac:dyDescent="0.2">
      <c r="AH4750" s="12"/>
      <c r="AI4750" s="12"/>
    </row>
    <row r="4751" spans="34:35" x14ac:dyDescent="0.2">
      <c r="AH4751" s="12"/>
      <c r="AI4751" s="12"/>
    </row>
    <row r="4752" spans="34:35" x14ac:dyDescent="0.2">
      <c r="AH4752" s="12"/>
      <c r="AI4752" s="12"/>
    </row>
    <row r="4753" spans="34:35" x14ac:dyDescent="0.2">
      <c r="AH4753" s="12"/>
      <c r="AI4753" s="12"/>
    </row>
    <row r="4754" spans="34:35" x14ac:dyDescent="0.2">
      <c r="AH4754" s="12"/>
      <c r="AI4754" s="12"/>
    </row>
    <row r="4755" spans="34:35" x14ac:dyDescent="0.2">
      <c r="AH4755" s="12"/>
      <c r="AI4755" s="12"/>
    </row>
    <row r="4756" spans="34:35" x14ac:dyDescent="0.2">
      <c r="AH4756" s="12"/>
      <c r="AI4756" s="12"/>
    </row>
    <row r="4757" spans="34:35" x14ac:dyDescent="0.2">
      <c r="AH4757" s="12"/>
      <c r="AI4757" s="12"/>
    </row>
    <row r="4758" spans="34:35" x14ac:dyDescent="0.2">
      <c r="AH4758" s="12"/>
      <c r="AI4758" s="12"/>
    </row>
    <row r="4759" spans="34:35" x14ac:dyDescent="0.2">
      <c r="AH4759" s="12"/>
      <c r="AI4759" s="12"/>
    </row>
    <row r="4760" spans="34:35" x14ac:dyDescent="0.2">
      <c r="AH4760" s="12"/>
      <c r="AI4760" s="12"/>
    </row>
    <row r="4761" spans="34:35" x14ac:dyDescent="0.2">
      <c r="AH4761" s="12"/>
      <c r="AI4761" s="12"/>
    </row>
    <row r="4762" spans="34:35" x14ac:dyDescent="0.2">
      <c r="AH4762" s="12"/>
      <c r="AI4762" s="12"/>
    </row>
    <row r="4763" spans="34:35" x14ac:dyDescent="0.2">
      <c r="AH4763" s="12"/>
      <c r="AI4763" s="12"/>
    </row>
    <row r="4764" spans="34:35" x14ac:dyDescent="0.2">
      <c r="AH4764" s="12"/>
      <c r="AI4764" s="12"/>
    </row>
    <row r="4765" spans="34:35" x14ac:dyDescent="0.2">
      <c r="AH4765" s="12"/>
      <c r="AI4765" s="12"/>
    </row>
    <row r="4766" spans="34:35" x14ac:dyDescent="0.2">
      <c r="AH4766" s="12"/>
      <c r="AI4766" s="12"/>
    </row>
    <row r="4767" spans="34:35" x14ac:dyDescent="0.2">
      <c r="AH4767" s="12"/>
      <c r="AI4767" s="12"/>
    </row>
    <row r="4768" spans="34:35" x14ac:dyDescent="0.2">
      <c r="AH4768" s="12"/>
      <c r="AI4768" s="12"/>
    </row>
    <row r="4769" spans="34:35" x14ac:dyDescent="0.2">
      <c r="AH4769" s="12"/>
      <c r="AI4769" s="12"/>
    </row>
    <row r="4770" spans="34:35" x14ac:dyDescent="0.2">
      <c r="AH4770" s="12"/>
      <c r="AI4770" s="12"/>
    </row>
    <row r="4771" spans="34:35" x14ac:dyDescent="0.2">
      <c r="AH4771" s="12"/>
      <c r="AI4771" s="12"/>
    </row>
    <row r="4772" spans="34:35" x14ac:dyDescent="0.2">
      <c r="AH4772" s="12"/>
      <c r="AI4772" s="12"/>
    </row>
    <row r="4773" spans="34:35" x14ac:dyDescent="0.2">
      <c r="AH4773" s="12"/>
      <c r="AI4773" s="12"/>
    </row>
    <row r="4774" spans="34:35" x14ac:dyDescent="0.2">
      <c r="AH4774" s="12"/>
      <c r="AI4774" s="12"/>
    </row>
    <row r="4775" spans="34:35" x14ac:dyDescent="0.2">
      <c r="AH4775" s="12"/>
      <c r="AI4775" s="12"/>
    </row>
    <row r="4776" spans="34:35" x14ac:dyDescent="0.2">
      <c r="AH4776" s="12"/>
      <c r="AI4776" s="12"/>
    </row>
    <row r="4777" spans="34:35" x14ac:dyDescent="0.2">
      <c r="AH4777" s="12"/>
      <c r="AI4777" s="12"/>
    </row>
    <row r="4778" spans="34:35" x14ac:dyDescent="0.2">
      <c r="AH4778" s="12"/>
      <c r="AI4778" s="12"/>
    </row>
    <row r="4779" spans="34:35" x14ac:dyDescent="0.2">
      <c r="AH4779" s="12"/>
      <c r="AI4779" s="12"/>
    </row>
    <row r="4780" spans="34:35" x14ac:dyDescent="0.2">
      <c r="AH4780" s="12"/>
      <c r="AI4780" s="12"/>
    </row>
    <row r="4781" spans="34:35" x14ac:dyDescent="0.2">
      <c r="AH4781" s="12"/>
      <c r="AI4781" s="12"/>
    </row>
    <row r="4782" spans="34:35" x14ac:dyDescent="0.2">
      <c r="AH4782" s="12"/>
      <c r="AI4782" s="12"/>
    </row>
    <row r="4783" spans="34:35" x14ac:dyDescent="0.2">
      <c r="AH4783" s="12"/>
      <c r="AI4783" s="12"/>
    </row>
    <row r="4784" spans="34:35" x14ac:dyDescent="0.2">
      <c r="AH4784" s="12"/>
      <c r="AI4784" s="12"/>
    </row>
    <row r="4785" spans="34:35" x14ac:dyDescent="0.2">
      <c r="AH4785" s="12"/>
      <c r="AI4785" s="12"/>
    </row>
    <row r="4786" spans="34:35" x14ac:dyDescent="0.2">
      <c r="AH4786" s="12"/>
      <c r="AI4786" s="12"/>
    </row>
    <row r="4787" spans="34:35" x14ac:dyDescent="0.2">
      <c r="AH4787" s="12"/>
      <c r="AI4787" s="12"/>
    </row>
    <row r="4788" spans="34:35" x14ac:dyDescent="0.2">
      <c r="AH4788" s="12"/>
      <c r="AI4788" s="12"/>
    </row>
    <row r="4789" spans="34:35" x14ac:dyDescent="0.2">
      <c r="AH4789" s="12"/>
      <c r="AI4789" s="12"/>
    </row>
    <row r="4790" spans="34:35" x14ac:dyDescent="0.2">
      <c r="AH4790" s="12"/>
      <c r="AI4790" s="12"/>
    </row>
    <row r="4791" spans="34:35" x14ac:dyDescent="0.2">
      <c r="AH4791" s="12"/>
      <c r="AI4791" s="12"/>
    </row>
    <row r="4792" spans="34:35" x14ac:dyDescent="0.2">
      <c r="AH4792" s="12"/>
      <c r="AI4792" s="12"/>
    </row>
    <row r="4793" spans="34:35" x14ac:dyDescent="0.2">
      <c r="AH4793" s="12"/>
      <c r="AI4793" s="12"/>
    </row>
    <row r="4794" spans="34:35" x14ac:dyDescent="0.2">
      <c r="AH4794" s="12"/>
      <c r="AI4794" s="12"/>
    </row>
    <row r="4795" spans="34:35" x14ac:dyDescent="0.2">
      <c r="AH4795" s="12"/>
      <c r="AI4795" s="12"/>
    </row>
    <row r="4796" spans="34:35" x14ac:dyDescent="0.2">
      <c r="AH4796" s="12"/>
      <c r="AI4796" s="12"/>
    </row>
    <row r="4797" spans="34:35" x14ac:dyDescent="0.2">
      <c r="AH4797" s="12"/>
      <c r="AI4797" s="12"/>
    </row>
    <row r="4798" spans="34:35" x14ac:dyDescent="0.2">
      <c r="AH4798" s="12"/>
      <c r="AI4798" s="12"/>
    </row>
    <row r="4799" spans="34:35" x14ac:dyDescent="0.2">
      <c r="AH4799" s="12"/>
      <c r="AI4799" s="12"/>
    </row>
    <row r="4800" spans="34:35" x14ac:dyDescent="0.2">
      <c r="AH4800" s="12"/>
      <c r="AI4800" s="12"/>
    </row>
    <row r="4801" spans="34:35" x14ac:dyDescent="0.2">
      <c r="AH4801" s="12"/>
      <c r="AI4801" s="12"/>
    </row>
    <row r="4802" spans="34:35" x14ac:dyDescent="0.2">
      <c r="AH4802" s="12"/>
      <c r="AI4802" s="12"/>
    </row>
    <row r="4803" spans="34:35" x14ac:dyDescent="0.2">
      <c r="AH4803" s="12"/>
      <c r="AI4803" s="12"/>
    </row>
    <row r="4804" spans="34:35" x14ac:dyDescent="0.2">
      <c r="AH4804" s="12"/>
      <c r="AI4804" s="12"/>
    </row>
    <row r="4805" spans="34:35" x14ac:dyDescent="0.2">
      <c r="AH4805" s="12"/>
      <c r="AI4805" s="12"/>
    </row>
    <row r="4806" spans="34:35" x14ac:dyDescent="0.2">
      <c r="AH4806" s="12"/>
      <c r="AI4806" s="12"/>
    </row>
    <row r="4807" spans="34:35" x14ac:dyDescent="0.2">
      <c r="AH4807" s="12"/>
      <c r="AI4807" s="12"/>
    </row>
    <row r="4808" spans="34:35" x14ac:dyDescent="0.2">
      <c r="AH4808" s="12"/>
      <c r="AI4808" s="12"/>
    </row>
    <row r="4809" spans="34:35" x14ac:dyDescent="0.2">
      <c r="AH4809" s="12"/>
      <c r="AI4809" s="12"/>
    </row>
    <row r="4810" spans="34:35" x14ac:dyDescent="0.2">
      <c r="AH4810" s="12"/>
      <c r="AI4810" s="12"/>
    </row>
    <row r="4811" spans="34:35" x14ac:dyDescent="0.2">
      <c r="AH4811" s="12"/>
      <c r="AI4811" s="12"/>
    </row>
    <row r="4812" spans="34:35" x14ac:dyDescent="0.2">
      <c r="AH4812" s="12"/>
      <c r="AI4812" s="12"/>
    </row>
    <row r="4813" spans="34:35" x14ac:dyDescent="0.2">
      <c r="AH4813" s="12"/>
      <c r="AI4813" s="12"/>
    </row>
    <row r="4814" spans="34:35" x14ac:dyDescent="0.2">
      <c r="AH4814" s="12"/>
      <c r="AI4814" s="12"/>
    </row>
    <row r="4815" spans="34:35" x14ac:dyDescent="0.2">
      <c r="AH4815" s="12"/>
      <c r="AI4815" s="12"/>
    </row>
    <row r="4816" spans="34:35" x14ac:dyDescent="0.2">
      <c r="AH4816" s="12"/>
      <c r="AI4816" s="12"/>
    </row>
    <row r="4817" spans="34:35" x14ac:dyDescent="0.2">
      <c r="AH4817" s="12"/>
      <c r="AI4817" s="12"/>
    </row>
    <row r="4818" spans="34:35" x14ac:dyDescent="0.2">
      <c r="AH4818" s="12"/>
      <c r="AI4818" s="12"/>
    </row>
    <row r="4819" spans="34:35" x14ac:dyDescent="0.2">
      <c r="AH4819" s="12"/>
      <c r="AI4819" s="12"/>
    </row>
    <row r="4820" spans="34:35" x14ac:dyDescent="0.2">
      <c r="AH4820" s="12"/>
      <c r="AI4820" s="12"/>
    </row>
    <row r="4821" spans="34:35" x14ac:dyDescent="0.2">
      <c r="AH4821" s="12"/>
      <c r="AI4821" s="12"/>
    </row>
    <row r="4822" spans="34:35" x14ac:dyDescent="0.2">
      <c r="AH4822" s="12"/>
      <c r="AI4822" s="12"/>
    </row>
    <row r="4823" spans="34:35" x14ac:dyDescent="0.2">
      <c r="AH4823" s="12"/>
      <c r="AI4823" s="12"/>
    </row>
    <row r="4824" spans="34:35" x14ac:dyDescent="0.2">
      <c r="AH4824" s="12"/>
      <c r="AI4824" s="12"/>
    </row>
    <row r="4825" spans="34:35" x14ac:dyDescent="0.2">
      <c r="AH4825" s="12"/>
      <c r="AI4825" s="12"/>
    </row>
    <row r="4826" spans="34:35" x14ac:dyDescent="0.2">
      <c r="AH4826" s="12"/>
      <c r="AI4826" s="12"/>
    </row>
    <row r="4827" spans="34:35" x14ac:dyDescent="0.2">
      <c r="AH4827" s="12"/>
      <c r="AI4827" s="12"/>
    </row>
    <row r="4828" spans="34:35" x14ac:dyDescent="0.2">
      <c r="AH4828" s="12"/>
      <c r="AI4828" s="12"/>
    </row>
    <row r="4829" spans="34:35" x14ac:dyDescent="0.2">
      <c r="AH4829" s="12"/>
      <c r="AI4829" s="12"/>
    </row>
    <row r="4830" spans="34:35" x14ac:dyDescent="0.2">
      <c r="AH4830" s="12"/>
      <c r="AI4830" s="12"/>
    </row>
    <row r="4831" spans="34:35" x14ac:dyDescent="0.2">
      <c r="AH4831" s="12"/>
      <c r="AI4831" s="12"/>
    </row>
    <row r="4832" spans="34:35" x14ac:dyDescent="0.2">
      <c r="AH4832" s="12"/>
      <c r="AI4832" s="12"/>
    </row>
    <row r="4833" spans="34:35" x14ac:dyDescent="0.2">
      <c r="AH4833" s="12"/>
      <c r="AI4833" s="12"/>
    </row>
    <row r="4834" spans="34:35" x14ac:dyDescent="0.2">
      <c r="AH4834" s="12"/>
      <c r="AI4834" s="12"/>
    </row>
    <row r="4835" spans="34:35" x14ac:dyDescent="0.2">
      <c r="AH4835" s="12"/>
      <c r="AI4835" s="12"/>
    </row>
    <row r="4836" spans="34:35" x14ac:dyDescent="0.2">
      <c r="AH4836" s="12"/>
      <c r="AI4836" s="12"/>
    </row>
    <row r="4837" spans="34:35" x14ac:dyDescent="0.2">
      <c r="AH4837" s="12"/>
      <c r="AI4837" s="12"/>
    </row>
    <row r="4838" spans="34:35" x14ac:dyDescent="0.2">
      <c r="AH4838" s="12"/>
      <c r="AI4838" s="12"/>
    </row>
    <row r="4839" spans="34:35" x14ac:dyDescent="0.2">
      <c r="AH4839" s="12"/>
      <c r="AI4839" s="12"/>
    </row>
    <row r="4840" spans="34:35" x14ac:dyDescent="0.2">
      <c r="AH4840" s="12"/>
      <c r="AI4840" s="12"/>
    </row>
    <row r="4841" spans="34:35" x14ac:dyDescent="0.2">
      <c r="AH4841" s="12"/>
      <c r="AI4841" s="12"/>
    </row>
    <row r="4842" spans="34:35" x14ac:dyDescent="0.2">
      <c r="AH4842" s="12"/>
      <c r="AI4842" s="12"/>
    </row>
    <row r="4843" spans="34:35" x14ac:dyDescent="0.2">
      <c r="AH4843" s="12"/>
      <c r="AI4843" s="12"/>
    </row>
    <row r="4844" spans="34:35" x14ac:dyDescent="0.2">
      <c r="AH4844" s="12"/>
      <c r="AI4844" s="12"/>
    </row>
    <row r="4845" spans="34:35" x14ac:dyDescent="0.2">
      <c r="AH4845" s="12"/>
      <c r="AI4845" s="12"/>
    </row>
    <row r="4846" spans="34:35" x14ac:dyDescent="0.2">
      <c r="AH4846" s="12"/>
      <c r="AI4846" s="12"/>
    </row>
    <row r="4847" spans="34:35" x14ac:dyDescent="0.2">
      <c r="AH4847" s="12"/>
      <c r="AI4847" s="12"/>
    </row>
    <row r="4848" spans="34:35" x14ac:dyDescent="0.2">
      <c r="AH4848" s="12"/>
      <c r="AI4848" s="12"/>
    </row>
    <row r="4849" spans="34:35" x14ac:dyDescent="0.2">
      <c r="AH4849" s="12"/>
      <c r="AI4849" s="12"/>
    </row>
    <row r="4850" spans="34:35" x14ac:dyDescent="0.2">
      <c r="AH4850" s="12"/>
      <c r="AI4850" s="12"/>
    </row>
    <row r="4851" spans="34:35" x14ac:dyDescent="0.2">
      <c r="AH4851" s="12"/>
      <c r="AI4851" s="12"/>
    </row>
    <row r="4852" spans="34:35" x14ac:dyDescent="0.2">
      <c r="AH4852" s="12"/>
      <c r="AI4852" s="12"/>
    </row>
    <row r="4853" spans="34:35" x14ac:dyDescent="0.2">
      <c r="AH4853" s="12"/>
      <c r="AI4853" s="12"/>
    </row>
    <row r="4854" spans="34:35" x14ac:dyDescent="0.2">
      <c r="AH4854" s="12"/>
      <c r="AI4854" s="12"/>
    </row>
    <row r="4855" spans="34:35" x14ac:dyDescent="0.2">
      <c r="AH4855" s="12"/>
      <c r="AI4855" s="12"/>
    </row>
    <row r="4856" spans="34:35" x14ac:dyDescent="0.2">
      <c r="AH4856" s="12"/>
      <c r="AI4856" s="12"/>
    </row>
    <row r="4857" spans="34:35" x14ac:dyDescent="0.2">
      <c r="AH4857" s="12"/>
      <c r="AI4857" s="12"/>
    </row>
    <row r="4858" spans="34:35" x14ac:dyDescent="0.2">
      <c r="AH4858" s="12"/>
      <c r="AI4858" s="12"/>
    </row>
    <row r="4859" spans="34:35" x14ac:dyDescent="0.2">
      <c r="AH4859" s="12"/>
      <c r="AI4859" s="12"/>
    </row>
    <row r="4860" spans="34:35" x14ac:dyDescent="0.2">
      <c r="AH4860" s="12"/>
      <c r="AI4860" s="12"/>
    </row>
    <row r="4861" spans="34:35" x14ac:dyDescent="0.2">
      <c r="AH4861" s="12"/>
      <c r="AI4861" s="12"/>
    </row>
    <row r="4862" spans="34:35" x14ac:dyDescent="0.2">
      <c r="AH4862" s="12"/>
      <c r="AI4862" s="12"/>
    </row>
    <row r="4863" spans="34:35" x14ac:dyDescent="0.2">
      <c r="AH4863" s="12"/>
      <c r="AI4863" s="12"/>
    </row>
    <row r="4864" spans="34:35" x14ac:dyDescent="0.2">
      <c r="AH4864" s="12"/>
      <c r="AI4864" s="12"/>
    </row>
    <row r="4865" spans="34:35" x14ac:dyDescent="0.2">
      <c r="AH4865" s="12"/>
      <c r="AI4865" s="12"/>
    </row>
    <row r="4866" spans="34:35" x14ac:dyDescent="0.2">
      <c r="AH4866" s="12"/>
      <c r="AI4866" s="12"/>
    </row>
    <row r="4867" spans="34:35" x14ac:dyDescent="0.2">
      <c r="AH4867" s="12"/>
      <c r="AI4867" s="12"/>
    </row>
    <row r="4868" spans="34:35" x14ac:dyDescent="0.2">
      <c r="AH4868" s="12"/>
      <c r="AI4868" s="12"/>
    </row>
    <row r="4869" spans="34:35" x14ac:dyDescent="0.2">
      <c r="AH4869" s="12"/>
      <c r="AI4869" s="12"/>
    </row>
    <row r="4870" spans="34:35" x14ac:dyDescent="0.2">
      <c r="AH4870" s="12"/>
      <c r="AI4870" s="12"/>
    </row>
    <row r="4871" spans="34:35" x14ac:dyDescent="0.2">
      <c r="AH4871" s="12"/>
      <c r="AI4871" s="12"/>
    </row>
    <row r="4872" spans="34:35" x14ac:dyDescent="0.2">
      <c r="AH4872" s="12"/>
      <c r="AI4872" s="12"/>
    </row>
    <row r="4873" spans="34:35" x14ac:dyDescent="0.2">
      <c r="AH4873" s="12"/>
      <c r="AI4873" s="12"/>
    </row>
    <row r="4874" spans="34:35" x14ac:dyDescent="0.2">
      <c r="AH4874" s="12"/>
      <c r="AI4874" s="12"/>
    </row>
    <row r="4875" spans="34:35" x14ac:dyDescent="0.2">
      <c r="AH4875" s="12"/>
      <c r="AI4875" s="12"/>
    </row>
    <row r="4876" spans="34:35" x14ac:dyDescent="0.2">
      <c r="AH4876" s="12"/>
      <c r="AI4876" s="12"/>
    </row>
    <row r="4877" spans="34:35" x14ac:dyDescent="0.2">
      <c r="AH4877" s="12"/>
      <c r="AI4877" s="12"/>
    </row>
    <row r="4878" spans="34:35" x14ac:dyDescent="0.2">
      <c r="AH4878" s="12"/>
      <c r="AI4878" s="12"/>
    </row>
    <row r="4879" spans="34:35" x14ac:dyDescent="0.2">
      <c r="AH4879" s="12"/>
      <c r="AI4879" s="12"/>
    </row>
    <row r="4880" spans="34:35" x14ac:dyDescent="0.2">
      <c r="AH4880" s="12"/>
      <c r="AI4880" s="12"/>
    </row>
    <row r="4881" spans="34:35" x14ac:dyDescent="0.2">
      <c r="AH4881" s="12"/>
      <c r="AI4881" s="12"/>
    </row>
    <row r="4882" spans="34:35" x14ac:dyDescent="0.2">
      <c r="AH4882" s="12"/>
      <c r="AI4882" s="12"/>
    </row>
    <row r="4883" spans="34:35" x14ac:dyDescent="0.2">
      <c r="AH4883" s="12"/>
      <c r="AI4883" s="12"/>
    </row>
    <row r="4884" spans="34:35" x14ac:dyDescent="0.2">
      <c r="AH4884" s="12"/>
      <c r="AI4884" s="12"/>
    </row>
    <row r="4885" spans="34:35" x14ac:dyDescent="0.2">
      <c r="AH4885" s="12"/>
      <c r="AI4885" s="12"/>
    </row>
    <row r="4886" spans="34:35" x14ac:dyDescent="0.2">
      <c r="AH4886" s="12"/>
      <c r="AI4886" s="12"/>
    </row>
    <row r="4887" spans="34:35" x14ac:dyDescent="0.2">
      <c r="AH4887" s="12"/>
      <c r="AI4887" s="12"/>
    </row>
    <row r="4888" spans="34:35" x14ac:dyDescent="0.2">
      <c r="AH4888" s="12"/>
      <c r="AI4888" s="12"/>
    </row>
    <row r="4889" spans="34:35" x14ac:dyDescent="0.2">
      <c r="AH4889" s="12"/>
      <c r="AI4889" s="12"/>
    </row>
    <row r="4890" spans="34:35" x14ac:dyDescent="0.2">
      <c r="AH4890" s="12"/>
      <c r="AI4890" s="12"/>
    </row>
    <row r="4891" spans="34:35" x14ac:dyDescent="0.2">
      <c r="AH4891" s="12"/>
      <c r="AI4891" s="12"/>
    </row>
    <row r="4892" spans="34:35" x14ac:dyDescent="0.2">
      <c r="AH4892" s="12"/>
      <c r="AI4892" s="12"/>
    </row>
    <row r="4893" spans="34:35" x14ac:dyDescent="0.2">
      <c r="AH4893" s="12"/>
      <c r="AI4893" s="12"/>
    </row>
    <row r="4894" spans="34:35" x14ac:dyDescent="0.2">
      <c r="AH4894" s="12"/>
      <c r="AI4894" s="12"/>
    </row>
    <row r="4895" spans="34:35" x14ac:dyDescent="0.2">
      <c r="AH4895" s="12"/>
      <c r="AI4895" s="12"/>
    </row>
    <row r="4896" spans="34:35" x14ac:dyDescent="0.2">
      <c r="AH4896" s="12"/>
      <c r="AI4896" s="12"/>
    </row>
    <row r="4897" spans="34:35" x14ac:dyDescent="0.2">
      <c r="AH4897" s="12"/>
      <c r="AI4897" s="12"/>
    </row>
    <row r="4898" spans="34:35" x14ac:dyDescent="0.2">
      <c r="AH4898" s="12"/>
      <c r="AI4898" s="12"/>
    </row>
    <row r="4899" spans="34:35" x14ac:dyDescent="0.2">
      <c r="AH4899" s="12"/>
      <c r="AI4899" s="12"/>
    </row>
    <row r="4900" spans="34:35" x14ac:dyDescent="0.2">
      <c r="AH4900" s="12"/>
      <c r="AI4900" s="12"/>
    </row>
    <row r="4901" spans="34:35" x14ac:dyDescent="0.2">
      <c r="AH4901" s="12"/>
      <c r="AI4901" s="12"/>
    </row>
    <row r="4902" spans="34:35" x14ac:dyDescent="0.2">
      <c r="AH4902" s="12"/>
      <c r="AI4902" s="12"/>
    </row>
    <row r="4903" spans="34:35" x14ac:dyDescent="0.2">
      <c r="AH4903" s="12"/>
      <c r="AI4903" s="12"/>
    </row>
    <row r="4904" spans="34:35" x14ac:dyDescent="0.2">
      <c r="AH4904" s="12"/>
      <c r="AI4904" s="12"/>
    </row>
    <row r="4905" spans="34:35" x14ac:dyDescent="0.2">
      <c r="AH4905" s="12"/>
      <c r="AI4905" s="12"/>
    </row>
    <row r="4906" spans="34:35" x14ac:dyDescent="0.2">
      <c r="AH4906" s="12"/>
      <c r="AI4906" s="12"/>
    </row>
    <row r="4907" spans="34:35" x14ac:dyDescent="0.2">
      <c r="AH4907" s="12"/>
      <c r="AI4907" s="12"/>
    </row>
    <row r="4908" spans="34:35" x14ac:dyDescent="0.2">
      <c r="AH4908" s="12"/>
      <c r="AI4908" s="12"/>
    </row>
    <row r="4909" spans="34:35" x14ac:dyDescent="0.2">
      <c r="AH4909" s="12"/>
      <c r="AI4909" s="12"/>
    </row>
    <row r="4910" spans="34:35" x14ac:dyDescent="0.2">
      <c r="AH4910" s="12"/>
      <c r="AI4910" s="12"/>
    </row>
    <row r="4911" spans="34:35" x14ac:dyDescent="0.2">
      <c r="AH4911" s="12"/>
      <c r="AI4911" s="12"/>
    </row>
    <row r="4912" spans="34:35" x14ac:dyDescent="0.2">
      <c r="AH4912" s="12"/>
      <c r="AI4912" s="12"/>
    </row>
    <row r="4913" spans="34:35" x14ac:dyDescent="0.2">
      <c r="AH4913" s="12"/>
      <c r="AI4913" s="12"/>
    </row>
    <row r="4914" spans="34:35" x14ac:dyDescent="0.2">
      <c r="AH4914" s="12"/>
      <c r="AI4914" s="12"/>
    </row>
    <row r="4915" spans="34:35" x14ac:dyDescent="0.2">
      <c r="AH4915" s="12"/>
      <c r="AI4915" s="12"/>
    </row>
    <row r="4916" spans="34:35" x14ac:dyDescent="0.2">
      <c r="AH4916" s="12"/>
      <c r="AI4916" s="12"/>
    </row>
    <row r="4917" spans="34:35" x14ac:dyDescent="0.2">
      <c r="AH4917" s="12"/>
      <c r="AI4917" s="12"/>
    </row>
    <row r="4918" spans="34:35" x14ac:dyDescent="0.2">
      <c r="AH4918" s="12"/>
      <c r="AI4918" s="12"/>
    </row>
    <row r="4919" spans="34:35" x14ac:dyDescent="0.2">
      <c r="AH4919" s="12"/>
      <c r="AI4919" s="12"/>
    </row>
    <row r="4920" spans="34:35" x14ac:dyDescent="0.2">
      <c r="AH4920" s="12"/>
      <c r="AI4920" s="12"/>
    </row>
    <row r="4921" spans="34:35" x14ac:dyDescent="0.2">
      <c r="AH4921" s="12"/>
      <c r="AI4921" s="12"/>
    </row>
    <row r="4922" spans="34:35" x14ac:dyDescent="0.2">
      <c r="AH4922" s="12"/>
      <c r="AI4922" s="12"/>
    </row>
    <row r="4923" spans="34:35" x14ac:dyDescent="0.2">
      <c r="AH4923" s="12"/>
      <c r="AI4923" s="12"/>
    </row>
    <row r="4924" spans="34:35" x14ac:dyDescent="0.2">
      <c r="AH4924" s="12"/>
      <c r="AI4924" s="12"/>
    </row>
    <row r="4925" spans="34:35" x14ac:dyDescent="0.2">
      <c r="AH4925" s="12"/>
      <c r="AI4925" s="12"/>
    </row>
    <row r="4926" spans="34:35" x14ac:dyDescent="0.2">
      <c r="AH4926" s="12"/>
      <c r="AI4926" s="12"/>
    </row>
    <row r="4927" spans="34:35" x14ac:dyDescent="0.2">
      <c r="AH4927" s="12"/>
      <c r="AI4927" s="12"/>
    </row>
    <row r="4928" spans="34:35" x14ac:dyDescent="0.2">
      <c r="AH4928" s="12"/>
      <c r="AI4928" s="12"/>
    </row>
    <row r="4929" spans="34:35" x14ac:dyDescent="0.2">
      <c r="AH4929" s="12"/>
      <c r="AI4929" s="12"/>
    </row>
    <row r="4930" spans="34:35" x14ac:dyDescent="0.2">
      <c r="AH4930" s="12"/>
      <c r="AI4930" s="12"/>
    </row>
    <row r="4931" spans="34:35" x14ac:dyDescent="0.2">
      <c r="AH4931" s="12"/>
      <c r="AI4931" s="12"/>
    </row>
    <row r="4932" spans="34:35" x14ac:dyDescent="0.2">
      <c r="AH4932" s="12"/>
      <c r="AI4932" s="12"/>
    </row>
    <row r="4933" spans="34:35" x14ac:dyDescent="0.2">
      <c r="AH4933" s="12"/>
      <c r="AI4933" s="12"/>
    </row>
    <row r="4934" spans="34:35" x14ac:dyDescent="0.2">
      <c r="AH4934" s="12"/>
      <c r="AI4934" s="12"/>
    </row>
    <row r="4935" spans="34:35" x14ac:dyDescent="0.2">
      <c r="AH4935" s="12"/>
      <c r="AI4935" s="12"/>
    </row>
    <row r="4936" spans="34:35" x14ac:dyDescent="0.2">
      <c r="AH4936" s="12"/>
      <c r="AI4936" s="12"/>
    </row>
    <row r="4937" spans="34:35" x14ac:dyDescent="0.2">
      <c r="AH4937" s="12"/>
      <c r="AI4937" s="12"/>
    </row>
    <row r="4938" spans="34:35" x14ac:dyDescent="0.2">
      <c r="AH4938" s="12"/>
      <c r="AI4938" s="12"/>
    </row>
    <row r="4939" spans="34:35" x14ac:dyDescent="0.2">
      <c r="AH4939" s="12"/>
      <c r="AI4939" s="12"/>
    </row>
    <row r="4940" spans="34:35" x14ac:dyDescent="0.2">
      <c r="AH4940" s="12"/>
      <c r="AI4940" s="12"/>
    </row>
    <row r="4941" spans="34:35" x14ac:dyDescent="0.2">
      <c r="AH4941" s="12"/>
      <c r="AI4941" s="12"/>
    </row>
    <row r="4942" spans="34:35" x14ac:dyDescent="0.2">
      <c r="AH4942" s="12"/>
      <c r="AI4942" s="12"/>
    </row>
    <row r="4943" spans="34:35" x14ac:dyDescent="0.2">
      <c r="AH4943" s="12"/>
      <c r="AI4943" s="12"/>
    </row>
    <row r="4944" spans="34:35" x14ac:dyDescent="0.2">
      <c r="AH4944" s="12"/>
      <c r="AI4944" s="12"/>
    </row>
    <row r="4945" spans="34:35" x14ac:dyDescent="0.2">
      <c r="AH4945" s="12"/>
      <c r="AI4945" s="12"/>
    </row>
    <row r="4946" spans="34:35" x14ac:dyDescent="0.2">
      <c r="AH4946" s="12"/>
      <c r="AI4946" s="12"/>
    </row>
    <row r="4947" spans="34:35" x14ac:dyDescent="0.2">
      <c r="AH4947" s="12"/>
      <c r="AI4947" s="12"/>
    </row>
    <row r="4948" spans="34:35" x14ac:dyDescent="0.2">
      <c r="AH4948" s="12"/>
      <c r="AI4948" s="12"/>
    </row>
    <row r="4949" spans="34:35" x14ac:dyDescent="0.2">
      <c r="AH4949" s="12"/>
      <c r="AI4949" s="12"/>
    </row>
    <row r="4950" spans="34:35" x14ac:dyDescent="0.2">
      <c r="AH4950" s="12"/>
      <c r="AI4950" s="12"/>
    </row>
    <row r="4951" spans="34:35" x14ac:dyDescent="0.2">
      <c r="AH4951" s="12"/>
      <c r="AI4951" s="12"/>
    </row>
    <row r="4952" spans="34:35" x14ac:dyDescent="0.2">
      <c r="AH4952" s="12"/>
      <c r="AI4952" s="12"/>
    </row>
    <row r="4953" spans="34:35" x14ac:dyDescent="0.2">
      <c r="AH4953" s="12"/>
      <c r="AI4953" s="12"/>
    </row>
    <row r="4954" spans="34:35" x14ac:dyDescent="0.2">
      <c r="AH4954" s="12"/>
      <c r="AI4954" s="12"/>
    </row>
    <row r="4955" spans="34:35" x14ac:dyDescent="0.2">
      <c r="AH4955" s="12"/>
      <c r="AI4955" s="12"/>
    </row>
    <row r="4956" spans="34:35" x14ac:dyDescent="0.2">
      <c r="AH4956" s="12"/>
      <c r="AI4956" s="12"/>
    </row>
    <row r="4957" spans="34:35" x14ac:dyDescent="0.2">
      <c r="AH4957" s="12"/>
      <c r="AI4957" s="12"/>
    </row>
    <row r="4958" spans="34:35" x14ac:dyDescent="0.2">
      <c r="AH4958" s="12"/>
      <c r="AI4958" s="12"/>
    </row>
    <row r="4959" spans="34:35" x14ac:dyDescent="0.2">
      <c r="AH4959" s="12"/>
      <c r="AI4959" s="12"/>
    </row>
    <row r="4960" spans="34:35" x14ac:dyDescent="0.2">
      <c r="AH4960" s="12"/>
      <c r="AI4960" s="12"/>
    </row>
    <row r="4961" spans="34:35" x14ac:dyDescent="0.2">
      <c r="AH4961" s="12"/>
      <c r="AI4961" s="12"/>
    </row>
    <row r="4962" spans="34:35" x14ac:dyDescent="0.2">
      <c r="AH4962" s="12"/>
      <c r="AI4962" s="12"/>
    </row>
    <row r="4963" spans="34:35" x14ac:dyDescent="0.2">
      <c r="AH4963" s="12"/>
      <c r="AI4963" s="12"/>
    </row>
    <row r="4964" spans="34:35" x14ac:dyDescent="0.2">
      <c r="AH4964" s="12"/>
      <c r="AI4964" s="12"/>
    </row>
    <row r="4965" spans="34:35" x14ac:dyDescent="0.2">
      <c r="AH4965" s="12"/>
      <c r="AI4965" s="12"/>
    </row>
    <row r="4966" spans="34:35" x14ac:dyDescent="0.2">
      <c r="AH4966" s="12"/>
      <c r="AI4966" s="12"/>
    </row>
    <row r="4967" spans="34:35" x14ac:dyDescent="0.2">
      <c r="AH4967" s="12"/>
      <c r="AI4967" s="12"/>
    </row>
    <row r="4968" spans="34:35" x14ac:dyDescent="0.2">
      <c r="AH4968" s="12"/>
      <c r="AI4968" s="12"/>
    </row>
    <row r="4969" spans="34:35" x14ac:dyDescent="0.2">
      <c r="AH4969" s="12"/>
      <c r="AI4969" s="12"/>
    </row>
    <row r="4970" spans="34:35" x14ac:dyDescent="0.2">
      <c r="AH4970" s="12"/>
      <c r="AI4970" s="12"/>
    </row>
    <row r="4971" spans="34:35" x14ac:dyDescent="0.2">
      <c r="AH4971" s="12"/>
      <c r="AI4971" s="12"/>
    </row>
    <row r="4972" spans="34:35" x14ac:dyDescent="0.2">
      <c r="AH4972" s="12"/>
      <c r="AI4972" s="12"/>
    </row>
    <row r="4973" spans="34:35" x14ac:dyDescent="0.2">
      <c r="AH4973" s="12"/>
      <c r="AI4973" s="12"/>
    </row>
    <row r="4974" spans="34:35" x14ac:dyDescent="0.2">
      <c r="AH4974" s="12"/>
      <c r="AI4974" s="12"/>
    </row>
    <row r="4975" spans="34:35" x14ac:dyDescent="0.2">
      <c r="AH4975" s="12"/>
      <c r="AI4975" s="12"/>
    </row>
    <row r="4976" spans="34:35" x14ac:dyDescent="0.2">
      <c r="AH4976" s="12"/>
      <c r="AI4976" s="12"/>
    </row>
    <row r="4977" spans="34:35" x14ac:dyDescent="0.2">
      <c r="AH4977" s="12"/>
      <c r="AI4977" s="12"/>
    </row>
    <row r="4978" spans="34:35" x14ac:dyDescent="0.2">
      <c r="AH4978" s="12"/>
      <c r="AI4978" s="12"/>
    </row>
    <row r="4979" spans="34:35" x14ac:dyDescent="0.2">
      <c r="AH4979" s="12"/>
      <c r="AI4979" s="12"/>
    </row>
    <row r="4980" spans="34:35" x14ac:dyDescent="0.2">
      <c r="AH4980" s="12"/>
      <c r="AI4980" s="12"/>
    </row>
    <row r="4981" spans="34:35" x14ac:dyDescent="0.2">
      <c r="AH4981" s="12"/>
      <c r="AI4981" s="12"/>
    </row>
    <row r="4982" spans="34:35" x14ac:dyDescent="0.2">
      <c r="AH4982" s="12"/>
      <c r="AI4982" s="12"/>
    </row>
    <row r="4983" spans="34:35" x14ac:dyDescent="0.2">
      <c r="AH4983" s="12"/>
      <c r="AI4983" s="12"/>
    </row>
    <row r="4984" spans="34:35" x14ac:dyDescent="0.2">
      <c r="AH4984" s="12"/>
      <c r="AI4984" s="12"/>
    </row>
    <row r="4985" spans="34:35" x14ac:dyDescent="0.2">
      <c r="AH4985" s="12"/>
      <c r="AI4985" s="12"/>
    </row>
    <row r="4986" spans="34:35" x14ac:dyDescent="0.2">
      <c r="AH4986" s="12"/>
      <c r="AI4986" s="12"/>
    </row>
    <row r="4987" spans="34:35" x14ac:dyDescent="0.2">
      <c r="AH4987" s="12"/>
      <c r="AI4987" s="12"/>
    </row>
    <row r="4988" spans="34:35" x14ac:dyDescent="0.2">
      <c r="AH4988" s="12"/>
      <c r="AI4988" s="12"/>
    </row>
    <row r="4989" spans="34:35" x14ac:dyDescent="0.2">
      <c r="AH4989" s="12"/>
      <c r="AI4989" s="12"/>
    </row>
    <row r="4990" spans="34:35" x14ac:dyDescent="0.2">
      <c r="AH4990" s="12"/>
      <c r="AI4990" s="12"/>
    </row>
    <row r="4991" spans="34:35" x14ac:dyDescent="0.2">
      <c r="AH4991" s="12"/>
      <c r="AI4991" s="12"/>
    </row>
    <row r="4992" spans="34:35" x14ac:dyDescent="0.2">
      <c r="AH4992" s="12"/>
      <c r="AI4992" s="12"/>
    </row>
    <row r="4993" spans="34:35" x14ac:dyDescent="0.2">
      <c r="AH4993" s="12"/>
      <c r="AI4993" s="12"/>
    </row>
    <row r="4994" spans="34:35" x14ac:dyDescent="0.2">
      <c r="AH4994" s="12"/>
      <c r="AI4994" s="12"/>
    </row>
    <row r="4995" spans="34:35" x14ac:dyDescent="0.2">
      <c r="AH4995" s="12"/>
      <c r="AI4995" s="12"/>
    </row>
    <row r="4996" spans="34:35" x14ac:dyDescent="0.2">
      <c r="AH4996" s="12"/>
      <c r="AI4996" s="12"/>
    </row>
    <row r="4997" spans="34:35" x14ac:dyDescent="0.2">
      <c r="AH4997" s="12"/>
      <c r="AI4997" s="12"/>
    </row>
    <row r="4998" spans="34:35" x14ac:dyDescent="0.2">
      <c r="AH4998" s="12"/>
      <c r="AI4998" s="12"/>
    </row>
    <row r="4999" spans="34:35" x14ac:dyDescent="0.2">
      <c r="AH4999" s="12"/>
      <c r="AI4999" s="12"/>
    </row>
    <row r="5000" spans="34:35" x14ac:dyDescent="0.2">
      <c r="AH5000" s="12"/>
      <c r="AI5000" s="12"/>
    </row>
    <row r="5001" spans="34:35" x14ac:dyDescent="0.2">
      <c r="AH5001" s="12"/>
      <c r="AI5001" s="12"/>
    </row>
    <row r="5002" spans="34:35" x14ac:dyDescent="0.2">
      <c r="AH5002" s="12"/>
      <c r="AI5002" s="12"/>
    </row>
    <row r="5003" spans="34:35" x14ac:dyDescent="0.2">
      <c r="AH5003" s="12"/>
      <c r="AI5003" s="12"/>
    </row>
    <row r="5004" spans="34:35" x14ac:dyDescent="0.2">
      <c r="AH5004" s="12"/>
      <c r="AI5004" s="12"/>
    </row>
    <row r="5005" spans="34:35" x14ac:dyDescent="0.2">
      <c r="AH5005" s="12"/>
      <c r="AI5005" s="12"/>
    </row>
    <row r="5006" spans="34:35" x14ac:dyDescent="0.2">
      <c r="AH5006" s="12"/>
      <c r="AI5006" s="12"/>
    </row>
    <row r="5007" spans="34:35" x14ac:dyDescent="0.2">
      <c r="AH5007" s="12"/>
      <c r="AI5007" s="12"/>
    </row>
    <row r="5008" spans="34:35" x14ac:dyDescent="0.2">
      <c r="AH5008" s="12"/>
      <c r="AI5008" s="12"/>
    </row>
    <row r="5009" spans="34:35" x14ac:dyDescent="0.2">
      <c r="AH5009" s="12"/>
      <c r="AI5009" s="12"/>
    </row>
    <row r="5010" spans="34:35" x14ac:dyDescent="0.2">
      <c r="AH5010" s="12"/>
      <c r="AI5010" s="12"/>
    </row>
    <row r="5011" spans="34:35" x14ac:dyDescent="0.2">
      <c r="AH5011" s="12"/>
      <c r="AI5011" s="12"/>
    </row>
    <row r="5012" spans="34:35" x14ac:dyDescent="0.2">
      <c r="AH5012" s="12"/>
      <c r="AI5012" s="12"/>
    </row>
    <row r="5013" spans="34:35" x14ac:dyDescent="0.2">
      <c r="AH5013" s="12"/>
      <c r="AI5013" s="12"/>
    </row>
    <row r="5014" spans="34:35" x14ac:dyDescent="0.2">
      <c r="AH5014" s="12"/>
      <c r="AI5014" s="12"/>
    </row>
    <row r="5015" spans="34:35" x14ac:dyDescent="0.2">
      <c r="AH5015" s="12"/>
      <c r="AI5015" s="12"/>
    </row>
    <row r="5016" spans="34:35" x14ac:dyDescent="0.2">
      <c r="AH5016" s="12"/>
      <c r="AI5016" s="12"/>
    </row>
    <row r="5017" spans="34:35" x14ac:dyDescent="0.2">
      <c r="AH5017" s="12"/>
      <c r="AI5017" s="12"/>
    </row>
    <row r="5018" spans="34:35" x14ac:dyDescent="0.2">
      <c r="AH5018" s="12"/>
      <c r="AI5018" s="12"/>
    </row>
    <row r="5019" spans="34:35" x14ac:dyDescent="0.2">
      <c r="AH5019" s="12"/>
      <c r="AI5019" s="12"/>
    </row>
    <row r="5020" spans="34:35" x14ac:dyDescent="0.2">
      <c r="AH5020" s="12"/>
      <c r="AI5020" s="12"/>
    </row>
    <row r="5021" spans="34:35" x14ac:dyDescent="0.2">
      <c r="AH5021" s="12"/>
      <c r="AI5021" s="12"/>
    </row>
    <row r="5022" spans="34:35" x14ac:dyDescent="0.2">
      <c r="AH5022" s="12"/>
      <c r="AI5022" s="12"/>
    </row>
    <row r="5023" spans="34:35" x14ac:dyDescent="0.2">
      <c r="AH5023" s="12"/>
      <c r="AI5023" s="12"/>
    </row>
    <row r="5024" spans="34:35" x14ac:dyDescent="0.2">
      <c r="AH5024" s="12"/>
      <c r="AI5024" s="12"/>
    </row>
    <row r="5025" spans="34:35" x14ac:dyDescent="0.2">
      <c r="AH5025" s="12"/>
      <c r="AI5025" s="12"/>
    </row>
    <row r="5026" spans="34:35" x14ac:dyDescent="0.2">
      <c r="AH5026" s="12"/>
      <c r="AI5026" s="12"/>
    </row>
    <row r="5027" spans="34:35" x14ac:dyDescent="0.2">
      <c r="AH5027" s="12"/>
      <c r="AI5027" s="12"/>
    </row>
    <row r="5028" spans="34:35" x14ac:dyDescent="0.2">
      <c r="AH5028" s="12"/>
      <c r="AI5028" s="12"/>
    </row>
    <row r="5029" spans="34:35" x14ac:dyDescent="0.2">
      <c r="AH5029" s="12"/>
      <c r="AI5029" s="12"/>
    </row>
    <row r="5030" spans="34:35" x14ac:dyDescent="0.2">
      <c r="AH5030" s="12"/>
      <c r="AI5030" s="12"/>
    </row>
    <row r="5031" spans="34:35" x14ac:dyDescent="0.2">
      <c r="AH5031" s="12"/>
      <c r="AI5031" s="12"/>
    </row>
    <row r="5032" spans="34:35" x14ac:dyDescent="0.2">
      <c r="AH5032" s="12"/>
      <c r="AI5032" s="12"/>
    </row>
    <row r="5033" spans="34:35" x14ac:dyDescent="0.2">
      <c r="AH5033" s="12"/>
      <c r="AI5033" s="12"/>
    </row>
    <row r="5034" spans="34:35" x14ac:dyDescent="0.2">
      <c r="AH5034" s="12"/>
      <c r="AI5034" s="12"/>
    </row>
    <row r="5035" spans="34:35" x14ac:dyDescent="0.2">
      <c r="AH5035" s="12"/>
      <c r="AI5035" s="12"/>
    </row>
    <row r="5036" spans="34:35" x14ac:dyDescent="0.2">
      <c r="AH5036" s="12"/>
      <c r="AI5036" s="12"/>
    </row>
    <row r="5037" spans="34:35" x14ac:dyDescent="0.2">
      <c r="AH5037" s="12"/>
      <c r="AI5037" s="12"/>
    </row>
    <row r="5038" spans="34:35" x14ac:dyDescent="0.2">
      <c r="AH5038" s="12"/>
      <c r="AI5038" s="12"/>
    </row>
    <row r="5039" spans="34:35" x14ac:dyDescent="0.2">
      <c r="AH5039" s="12"/>
      <c r="AI5039" s="12"/>
    </row>
    <row r="5040" spans="34:35" x14ac:dyDescent="0.2">
      <c r="AH5040" s="12"/>
      <c r="AI5040" s="12"/>
    </row>
    <row r="5041" spans="34:35" x14ac:dyDescent="0.2">
      <c r="AH5041" s="12"/>
      <c r="AI5041" s="12"/>
    </row>
    <row r="5042" spans="34:35" x14ac:dyDescent="0.2">
      <c r="AH5042" s="12"/>
      <c r="AI5042" s="12"/>
    </row>
    <row r="5043" spans="34:35" x14ac:dyDescent="0.2">
      <c r="AH5043" s="12"/>
      <c r="AI5043" s="12"/>
    </row>
    <row r="5044" spans="34:35" x14ac:dyDescent="0.2">
      <c r="AH5044" s="12"/>
      <c r="AI5044" s="12"/>
    </row>
    <row r="5045" spans="34:35" x14ac:dyDescent="0.2">
      <c r="AH5045" s="12"/>
      <c r="AI5045" s="12"/>
    </row>
    <row r="5046" spans="34:35" x14ac:dyDescent="0.2">
      <c r="AH5046" s="12"/>
      <c r="AI5046" s="12"/>
    </row>
    <row r="5047" spans="34:35" x14ac:dyDescent="0.2">
      <c r="AH5047" s="12"/>
      <c r="AI5047" s="12"/>
    </row>
    <row r="5048" spans="34:35" x14ac:dyDescent="0.2">
      <c r="AH5048" s="12"/>
      <c r="AI5048" s="12"/>
    </row>
    <row r="5049" spans="34:35" x14ac:dyDescent="0.2">
      <c r="AH5049" s="12"/>
      <c r="AI5049" s="12"/>
    </row>
    <row r="5050" spans="34:35" x14ac:dyDescent="0.2">
      <c r="AH5050" s="12"/>
      <c r="AI5050" s="12"/>
    </row>
    <row r="5051" spans="34:35" x14ac:dyDescent="0.2">
      <c r="AH5051" s="12"/>
      <c r="AI5051" s="12"/>
    </row>
    <row r="5052" spans="34:35" x14ac:dyDescent="0.2">
      <c r="AH5052" s="12"/>
      <c r="AI5052" s="12"/>
    </row>
    <row r="5053" spans="34:35" x14ac:dyDescent="0.2">
      <c r="AH5053" s="12"/>
      <c r="AI5053" s="12"/>
    </row>
    <row r="5054" spans="34:35" x14ac:dyDescent="0.2">
      <c r="AH5054" s="12"/>
      <c r="AI5054" s="12"/>
    </row>
    <row r="5055" spans="34:35" x14ac:dyDescent="0.2">
      <c r="AH5055" s="12"/>
      <c r="AI5055" s="12"/>
    </row>
    <row r="5056" spans="34:35" x14ac:dyDescent="0.2">
      <c r="AH5056" s="12"/>
      <c r="AI5056" s="12"/>
    </row>
    <row r="5057" spans="34:35" x14ac:dyDescent="0.2">
      <c r="AH5057" s="12"/>
      <c r="AI5057" s="12"/>
    </row>
    <row r="5058" spans="34:35" x14ac:dyDescent="0.2">
      <c r="AH5058" s="12"/>
      <c r="AI5058" s="12"/>
    </row>
    <row r="5059" spans="34:35" x14ac:dyDescent="0.2">
      <c r="AH5059" s="12"/>
      <c r="AI5059" s="12"/>
    </row>
    <row r="5060" spans="34:35" x14ac:dyDescent="0.2">
      <c r="AH5060" s="12"/>
      <c r="AI5060" s="12"/>
    </row>
    <row r="5061" spans="34:35" x14ac:dyDescent="0.2">
      <c r="AH5061" s="12"/>
      <c r="AI5061" s="12"/>
    </row>
    <row r="5062" spans="34:35" x14ac:dyDescent="0.2">
      <c r="AH5062" s="12"/>
      <c r="AI5062" s="12"/>
    </row>
    <row r="5063" spans="34:35" x14ac:dyDescent="0.2">
      <c r="AH5063" s="12"/>
      <c r="AI5063" s="12"/>
    </row>
    <row r="5064" spans="34:35" x14ac:dyDescent="0.2">
      <c r="AH5064" s="12"/>
      <c r="AI5064" s="12"/>
    </row>
    <row r="5065" spans="34:35" x14ac:dyDescent="0.2">
      <c r="AH5065" s="12"/>
      <c r="AI5065" s="12"/>
    </row>
    <row r="5066" spans="34:35" x14ac:dyDescent="0.2">
      <c r="AH5066" s="12"/>
      <c r="AI5066" s="12"/>
    </row>
    <row r="5067" spans="34:35" x14ac:dyDescent="0.2">
      <c r="AH5067" s="12"/>
      <c r="AI5067" s="12"/>
    </row>
    <row r="5068" spans="34:35" x14ac:dyDescent="0.2">
      <c r="AH5068" s="12"/>
      <c r="AI5068" s="12"/>
    </row>
    <row r="5069" spans="34:35" x14ac:dyDescent="0.2">
      <c r="AH5069" s="12"/>
      <c r="AI5069" s="12"/>
    </row>
    <row r="5070" spans="34:35" x14ac:dyDescent="0.2">
      <c r="AH5070" s="12"/>
      <c r="AI5070" s="12"/>
    </row>
    <row r="5071" spans="34:35" x14ac:dyDescent="0.2">
      <c r="AH5071" s="12"/>
      <c r="AI5071" s="12"/>
    </row>
    <row r="5072" spans="34:35" x14ac:dyDescent="0.2">
      <c r="AH5072" s="12"/>
      <c r="AI5072" s="12"/>
    </row>
    <row r="5073" spans="34:35" x14ac:dyDescent="0.2">
      <c r="AH5073" s="12"/>
      <c r="AI5073" s="12"/>
    </row>
    <row r="5074" spans="34:35" x14ac:dyDescent="0.2">
      <c r="AH5074" s="12"/>
      <c r="AI5074" s="12"/>
    </row>
    <row r="5075" spans="34:35" x14ac:dyDescent="0.2">
      <c r="AH5075" s="12"/>
      <c r="AI5075" s="12"/>
    </row>
    <row r="5076" spans="34:35" x14ac:dyDescent="0.2">
      <c r="AH5076" s="12"/>
      <c r="AI5076" s="12"/>
    </row>
    <row r="5077" spans="34:35" x14ac:dyDescent="0.2">
      <c r="AH5077" s="12"/>
      <c r="AI5077" s="12"/>
    </row>
    <row r="5078" spans="34:35" x14ac:dyDescent="0.2">
      <c r="AH5078" s="12"/>
      <c r="AI5078" s="12"/>
    </row>
    <row r="5079" spans="34:35" x14ac:dyDescent="0.2">
      <c r="AH5079" s="12"/>
      <c r="AI5079" s="12"/>
    </row>
    <row r="5080" spans="34:35" x14ac:dyDescent="0.2">
      <c r="AH5080" s="12"/>
      <c r="AI5080" s="12"/>
    </row>
    <row r="5081" spans="34:35" x14ac:dyDescent="0.2">
      <c r="AH5081" s="12"/>
      <c r="AI5081" s="12"/>
    </row>
    <row r="5082" spans="34:35" x14ac:dyDescent="0.2">
      <c r="AH5082" s="12"/>
      <c r="AI5082" s="12"/>
    </row>
    <row r="5083" spans="34:35" x14ac:dyDescent="0.2">
      <c r="AH5083" s="12"/>
      <c r="AI5083" s="12"/>
    </row>
    <row r="5084" spans="34:35" x14ac:dyDescent="0.2">
      <c r="AH5084" s="12"/>
      <c r="AI5084" s="12"/>
    </row>
    <row r="5085" spans="34:35" x14ac:dyDescent="0.2">
      <c r="AH5085" s="12"/>
      <c r="AI5085" s="12"/>
    </row>
    <row r="5086" spans="34:35" x14ac:dyDescent="0.2">
      <c r="AH5086" s="12"/>
      <c r="AI5086" s="12"/>
    </row>
    <row r="5087" spans="34:35" x14ac:dyDescent="0.2">
      <c r="AH5087" s="12"/>
      <c r="AI5087" s="12"/>
    </row>
    <row r="5088" spans="34:35" x14ac:dyDescent="0.2">
      <c r="AH5088" s="12"/>
      <c r="AI5088" s="12"/>
    </row>
    <row r="5089" spans="34:35" x14ac:dyDescent="0.2">
      <c r="AH5089" s="12"/>
      <c r="AI5089" s="12"/>
    </row>
    <row r="5090" spans="34:35" x14ac:dyDescent="0.2">
      <c r="AH5090" s="12"/>
      <c r="AI5090" s="12"/>
    </row>
    <row r="5091" spans="34:35" x14ac:dyDescent="0.2">
      <c r="AH5091" s="12"/>
      <c r="AI5091" s="12"/>
    </row>
    <row r="5092" spans="34:35" x14ac:dyDescent="0.2">
      <c r="AH5092" s="12"/>
      <c r="AI5092" s="12"/>
    </row>
    <row r="5093" spans="34:35" x14ac:dyDescent="0.2">
      <c r="AH5093" s="12"/>
      <c r="AI5093" s="12"/>
    </row>
    <row r="5094" spans="34:35" x14ac:dyDescent="0.2">
      <c r="AH5094" s="12"/>
      <c r="AI5094" s="12"/>
    </row>
    <row r="5095" spans="34:35" x14ac:dyDescent="0.2">
      <c r="AH5095" s="12"/>
      <c r="AI5095" s="12"/>
    </row>
    <row r="5096" spans="34:35" x14ac:dyDescent="0.2">
      <c r="AH5096" s="12"/>
      <c r="AI5096" s="12"/>
    </row>
    <row r="5097" spans="34:35" x14ac:dyDescent="0.2">
      <c r="AH5097" s="12"/>
      <c r="AI5097" s="12"/>
    </row>
    <row r="5098" spans="34:35" x14ac:dyDescent="0.2">
      <c r="AH5098" s="12"/>
      <c r="AI5098" s="12"/>
    </row>
    <row r="5099" spans="34:35" x14ac:dyDescent="0.2">
      <c r="AH5099" s="12"/>
      <c r="AI5099" s="12"/>
    </row>
    <row r="5100" spans="34:35" x14ac:dyDescent="0.2">
      <c r="AH5100" s="12"/>
      <c r="AI5100" s="12"/>
    </row>
    <row r="5101" spans="34:35" x14ac:dyDescent="0.2">
      <c r="AH5101" s="12"/>
      <c r="AI5101" s="12"/>
    </row>
    <row r="5102" spans="34:35" x14ac:dyDescent="0.2">
      <c r="AH5102" s="12"/>
      <c r="AI5102" s="12"/>
    </row>
    <row r="5103" spans="34:35" x14ac:dyDescent="0.2">
      <c r="AH5103" s="12"/>
      <c r="AI5103" s="12"/>
    </row>
    <row r="5104" spans="34:35" x14ac:dyDescent="0.2">
      <c r="AH5104" s="12"/>
      <c r="AI5104" s="12"/>
    </row>
    <row r="5105" spans="34:35" x14ac:dyDescent="0.2">
      <c r="AH5105" s="12"/>
      <c r="AI5105" s="12"/>
    </row>
    <row r="5106" spans="34:35" x14ac:dyDescent="0.2">
      <c r="AH5106" s="12"/>
      <c r="AI5106" s="12"/>
    </row>
    <row r="5107" spans="34:35" x14ac:dyDescent="0.2">
      <c r="AH5107" s="12"/>
      <c r="AI5107" s="12"/>
    </row>
    <row r="5108" spans="34:35" x14ac:dyDescent="0.2">
      <c r="AH5108" s="12"/>
      <c r="AI5108" s="12"/>
    </row>
    <row r="5109" spans="34:35" x14ac:dyDescent="0.2">
      <c r="AH5109" s="12"/>
      <c r="AI5109" s="12"/>
    </row>
    <row r="5110" spans="34:35" x14ac:dyDescent="0.2">
      <c r="AH5110" s="12"/>
      <c r="AI5110" s="12"/>
    </row>
    <row r="5111" spans="34:35" x14ac:dyDescent="0.2">
      <c r="AH5111" s="12"/>
      <c r="AI5111" s="12"/>
    </row>
    <row r="5112" spans="34:35" x14ac:dyDescent="0.2">
      <c r="AH5112" s="12"/>
      <c r="AI5112" s="12"/>
    </row>
    <row r="5113" spans="34:35" x14ac:dyDescent="0.2">
      <c r="AH5113" s="12"/>
      <c r="AI5113" s="12"/>
    </row>
    <row r="5114" spans="34:35" x14ac:dyDescent="0.2">
      <c r="AH5114" s="12"/>
      <c r="AI5114" s="12"/>
    </row>
    <row r="5115" spans="34:35" x14ac:dyDescent="0.2">
      <c r="AH5115" s="12"/>
      <c r="AI5115" s="12"/>
    </row>
    <row r="5116" spans="34:35" x14ac:dyDescent="0.2">
      <c r="AH5116" s="12"/>
      <c r="AI5116" s="12"/>
    </row>
    <row r="5117" spans="34:35" x14ac:dyDescent="0.2">
      <c r="AH5117" s="12"/>
      <c r="AI5117" s="12"/>
    </row>
    <row r="5118" spans="34:35" x14ac:dyDescent="0.2">
      <c r="AH5118" s="12"/>
      <c r="AI5118" s="12"/>
    </row>
    <row r="5119" spans="34:35" x14ac:dyDescent="0.2">
      <c r="AH5119" s="12"/>
      <c r="AI5119" s="12"/>
    </row>
    <row r="5120" spans="34:35" x14ac:dyDescent="0.2">
      <c r="AH5120" s="12"/>
      <c r="AI5120" s="12"/>
    </row>
    <row r="5121" spans="34:35" x14ac:dyDescent="0.2">
      <c r="AH5121" s="12"/>
      <c r="AI5121" s="12"/>
    </row>
    <row r="5122" spans="34:35" x14ac:dyDescent="0.2">
      <c r="AH5122" s="12"/>
      <c r="AI5122" s="12"/>
    </row>
    <row r="5123" spans="34:35" x14ac:dyDescent="0.2">
      <c r="AH5123" s="12"/>
      <c r="AI5123" s="12"/>
    </row>
    <row r="5124" spans="34:35" x14ac:dyDescent="0.2">
      <c r="AH5124" s="12"/>
      <c r="AI5124" s="12"/>
    </row>
    <row r="5125" spans="34:35" x14ac:dyDescent="0.2">
      <c r="AH5125" s="12"/>
      <c r="AI5125" s="12"/>
    </row>
    <row r="5126" spans="34:35" x14ac:dyDescent="0.2">
      <c r="AH5126" s="12"/>
      <c r="AI5126" s="12"/>
    </row>
    <row r="5127" spans="34:35" x14ac:dyDescent="0.2">
      <c r="AH5127" s="12"/>
      <c r="AI5127" s="12"/>
    </row>
    <row r="5128" spans="34:35" x14ac:dyDescent="0.2">
      <c r="AH5128" s="12"/>
      <c r="AI5128" s="12"/>
    </row>
    <row r="5129" spans="34:35" x14ac:dyDescent="0.2">
      <c r="AH5129" s="12"/>
      <c r="AI5129" s="12"/>
    </row>
    <row r="5130" spans="34:35" x14ac:dyDescent="0.2">
      <c r="AH5130" s="12"/>
      <c r="AI5130" s="12"/>
    </row>
    <row r="5131" spans="34:35" x14ac:dyDescent="0.2">
      <c r="AH5131" s="12"/>
      <c r="AI5131" s="12"/>
    </row>
    <row r="5132" spans="34:35" x14ac:dyDescent="0.2">
      <c r="AH5132" s="12"/>
      <c r="AI5132" s="12"/>
    </row>
    <row r="5133" spans="34:35" x14ac:dyDescent="0.2">
      <c r="AH5133" s="12"/>
      <c r="AI5133" s="12"/>
    </row>
    <row r="5134" spans="34:35" x14ac:dyDescent="0.2">
      <c r="AH5134" s="12"/>
      <c r="AI5134" s="12"/>
    </row>
    <row r="5135" spans="34:35" x14ac:dyDescent="0.2">
      <c r="AH5135" s="12"/>
      <c r="AI5135" s="12"/>
    </row>
    <row r="5136" spans="34:35" x14ac:dyDescent="0.2">
      <c r="AH5136" s="12"/>
      <c r="AI5136" s="12"/>
    </row>
    <row r="5137" spans="34:35" x14ac:dyDescent="0.2">
      <c r="AH5137" s="12"/>
      <c r="AI5137" s="12"/>
    </row>
    <row r="5138" spans="34:35" x14ac:dyDescent="0.2">
      <c r="AH5138" s="12"/>
      <c r="AI5138" s="12"/>
    </row>
    <row r="5139" spans="34:35" x14ac:dyDescent="0.2">
      <c r="AH5139" s="12"/>
      <c r="AI5139" s="12"/>
    </row>
    <row r="5140" spans="34:35" x14ac:dyDescent="0.2">
      <c r="AH5140" s="12"/>
      <c r="AI5140" s="12"/>
    </row>
    <row r="5141" spans="34:35" x14ac:dyDescent="0.2">
      <c r="AH5141" s="12"/>
      <c r="AI5141" s="12"/>
    </row>
    <row r="5142" spans="34:35" x14ac:dyDescent="0.2">
      <c r="AH5142" s="12"/>
      <c r="AI5142" s="12"/>
    </row>
    <row r="5143" spans="34:35" x14ac:dyDescent="0.2">
      <c r="AH5143" s="12"/>
      <c r="AI5143" s="12"/>
    </row>
    <row r="5144" spans="34:35" x14ac:dyDescent="0.2">
      <c r="AH5144" s="12"/>
      <c r="AI5144" s="12"/>
    </row>
    <row r="5145" spans="34:35" x14ac:dyDescent="0.2">
      <c r="AH5145" s="12"/>
      <c r="AI5145" s="12"/>
    </row>
    <row r="5146" spans="34:35" x14ac:dyDescent="0.2">
      <c r="AH5146" s="12"/>
      <c r="AI5146" s="12"/>
    </row>
    <row r="5147" spans="34:35" x14ac:dyDescent="0.2">
      <c r="AH5147" s="12"/>
      <c r="AI5147" s="12"/>
    </row>
    <row r="5148" spans="34:35" x14ac:dyDescent="0.2">
      <c r="AH5148" s="12"/>
      <c r="AI5148" s="12"/>
    </row>
    <row r="5149" spans="34:35" x14ac:dyDescent="0.2">
      <c r="AH5149" s="12"/>
      <c r="AI5149" s="12"/>
    </row>
    <row r="5150" spans="34:35" x14ac:dyDescent="0.2">
      <c r="AH5150" s="12"/>
      <c r="AI5150" s="12"/>
    </row>
    <row r="5151" spans="34:35" x14ac:dyDescent="0.2">
      <c r="AH5151" s="12"/>
      <c r="AI5151" s="12"/>
    </row>
    <row r="5152" spans="34:35" x14ac:dyDescent="0.2">
      <c r="AH5152" s="12"/>
      <c r="AI5152" s="12"/>
    </row>
    <row r="5153" spans="34:35" x14ac:dyDescent="0.2">
      <c r="AH5153" s="12"/>
      <c r="AI5153" s="12"/>
    </row>
    <row r="5154" spans="34:35" x14ac:dyDescent="0.2">
      <c r="AH5154" s="12"/>
      <c r="AI5154" s="12"/>
    </row>
    <row r="5155" spans="34:35" x14ac:dyDescent="0.2">
      <c r="AH5155" s="12"/>
      <c r="AI5155" s="12"/>
    </row>
    <row r="5156" spans="34:35" x14ac:dyDescent="0.2">
      <c r="AH5156" s="12"/>
      <c r="AI5156" s="12"/>
    </row>
    <row r="5157" spans="34:35" x14ac:dyDescent="0.2">
      <c r="AH5157" s="12"/>
      <c r="AI5157" s="12"/>
    </row>
    <row r="5158" spans="34:35" x14ac:dyDescent="0.2">
      <c r="AH5158" s="12"/>
      <c r="AI5158" s="12"/>
    </row>
    <row r="5159" spans="34:35" x14ac:dyDescent="0.2">
      <c r="AH5159" s="12"/>
      <c r="AI5159" s="12"/>
    </row>
    <row r="5160" spans="34:35" x14ac:dyDescent="0.2">
      <c r="AH5160" s="12"/>
      <c r="AI5160" s="12"/>
    </row>
    <row r="5161" spans="34:35" x14ac:dyDescent="0.2">
      <c r="AH5161" s="12"/>
      <c r="AI5161" s="12"/>
    </row>
    <row r="5162" spans="34:35" x14ac:dyDescent="0.2">
      <c r="AH5162" s="12"/>
      <c r="AI5162" s="12"/>
    </row>
    <row r="5163" spans="34:35" x14ac:dyDescent="0.2">
      <c r="AH5163" s="12"/>
      <c r="AI5163" s="12"/>
    </row>
    <row r="5164" spans="34:35" x14ac:dyDescent="0.2">
      <c r="AH5164" s="12"/>
      <c r="AI5164" s="12"/>
    </row>
    <row r="5165" spans="34:35" x14ac:dyDescent="0.2">
      <c r="AH5165" s="12"/>
      <c r="AI5165" s="12"/>
    </row>
    <row r="5166" spans="34:35" x14ac:dyDescent="0.2">
      <c r="AH5166" s="12"/>
      <c r="AI5166" s="12"/>
    </row>
    <row r="5167" spans="34:35" x14ac:dyDescent="0.2">
      <c r="AH5167" s="12"/>
      <c r="AI5167" s="12"/>
    </row>
    <row r="5168" spans="34:35" x14ac:dyDescent="0.2">
      <c r="AH5168" s="12"/>
      <c r="AI5168" s="12"/>
    </row>
    <row r="5169" spans="34:35" x14ac:dyDescent="0.2">
      <c r="AH5169" s="12"/>
      <c r="AI5169" s="12"/>
    </row>
    <row r="5170" spans="34:35" x14ac:dyDescent="0.2">
      <c r="AH5170" s="12"/>
      <c r="AI5170" s="12"/>
    </row>
    <row r="5171" spans="34:35" x14ac:dyDescent="0.2">
      <c r="AH5171" s="12"/>
      <c r="AI5171" s="12"/>
    </row>
    <row r="5172" spans="34:35" x14ac:dyDescent="0.2">
      <c r="AH5172" s="12"/>
      <c r="AI5172" s="12"/>
    </row>
    <row r="5173" spans="34:35" x14ac:dyDescent="0.2">
      <c r="AH5173" s="12"/>
      <c r="AI5173" s="12"/>
    </row>
    <row r="5174" spans="34:35" x14ac:dyDescent="0.2">
      <c r="AH5174" s="12"/>
      <c r="AI5174" s="12"/>
    </row>
    <row r="5175" spans="34:35" x14ac:dyDescent="0.2">
      <c r="AH5175" s="12"/>
      <c r="AI5175" s="12"/>
    </row>
    <row r="5176" spans="34:35" x14ac:dyDescent="0.2">
      <c r="AH5176" s="12"/>
      <c r="AI5176" s="12"/>
    </row>
    <row r="5177" spans="34:35" x14ac:dyDescent="0.2">
      <c r="AH5177" s="12"/>
      <c r="AI5177" s="12"/>
    </row>
    <row r="5178" spans="34:35" x14ac:dyDescent="0.2">
      <c r="AH5178" s="12"/>
      <c r="AI5178" s="12"/>
    </row>
    <row r="5179" spans="34:35" x14ac:dyDescent="0.2">
      <c r="AH5179" s="12"/>
      <c r="AI5179" s="12"/>
    </row>
    <row r="5180" spans="34:35" x14ac:dyDescent="0.2">
      <c r="AH5180" s="12"/>
      <c r="AI5180" s="12"/>
    </row>
    <row r="5181" spans="34:35" x14ac:dyDescent="0.2">
      <c r="AH5181" s="12"/>
      <c r="AI5181" s="12"/>
    </row>
    <row r="5182" spans="34:35" x14ac:dyDescent="0.2">
      <c r="AH5182" s="12"/>
      <c r="AI5182" s="12"/>
    </row>
    <row r="5183" spans="34:35" x14ac:dyDescent="0.2">
      <c r="AH5183" s="12"/>
      <c r="AI5183" s="12"/>
    </row>
    <row r="5184" spans="34:35" x14ac:dyDescent="0.2">
      <c r="AH5184" s="12"/>
      <c r="AI5184" s="12"/>
    </row>
    <row r="5185" spans="34:35" x14ac:dyDescent="0.2">
      <c r="AH5185" s="12"/>
      <c r="AI5185" s="12"/>
    </row>
    <row r="5186" spans="34:35" x14ac:dyDescent="0.2">
      <c r="AH5186" s="12"/>
      <c r="AI5186" s="12"/>
    </row>
    <row r="5187" spans="34:35" x14ac:dyDescent="0.2">
      <c r="AH5187" s="12"/>
      <c r="AI5187" s="12"/>
    </row>
    <row r="5188" spans="34:35" x14ac:dyDescent="0.2">
      <c r="AH5188" s="12"/>
      <c r="AI5188" s="12"/>
    </row>
    <row r="5189" spans="34:35" x14ac:dyDescent="0.2">
      <c r="AH5189" s="12"/>
      <c r="AI5189" s="12"/>
    </row>
    <row r="5190" spans="34:35" x14ac:dyDescent="0.2">
      <c r="AH5190" s="12"/>
      <c r="AI5190" s="12"/>
    </row>
    <row r="5191" spans="34:35" x14ac:dyDescent="0.2">
      <c r="AH5191" s="12"/>
      <c r="AI5191" s="12"/>
    </row>
    <row r="5192" spans="34:35" x14ac:dyDescent="0.2">
      <c r="AH5192" s="12"/>
      <c r="AI5192" s="12"/>
    </row>
    <row r="5193" spans="34:35" x14ac:dyDescent="0.2">
      <c r="AH5193" s="12"/>
      <c r="AI5193" s="12"/>
    </row>
    <row r="5194" spans="34:35" x14ac:dyDescent="0.2">
      <c r="AH5194" s="12"/>
      <c r="AI5194" s="12"/>
    </row>
    <row r="5195" spans="34:35" x14ac:dyDescent="0.2">
      <c r="AH5195" s="12"/>
      <c r="AI5195" s="12"/>
    </row>
    <row r="5196" spans="34:35" x14ac:dyDescent="0.2">
      <c r="AH5196" s="12"/>
      <c r="AI5196" s="12"/>
    </row>
    <row r="5197" spans="34:35" x14ac:dyDescent="0.2">
      <c r="AH5197" s="12"/>
      <c r="AI5197" s="12"/>
    </row>
    <row r="5198" spans="34:35" x14ac:dyDescent="0.2">
      <c r="AH5198" s="12"/>
      <c r="AI5198" s="12"/>
    </row>
    <row r="5199" spans="34:35" x14ac:dyDescent="0.2">
      <c r="AH5199" s="12"/>
      <c r="AI5199" s="12"/>
    </row>
    <row r="5200" spans="34:35" x14ac:dyDescent="0.2">
      <c r="AH5200" s="12"/>
      <c r="AI5200" s="12"/>
    </row>
    <row r="5201" spans="34:35" x14ac:dyDescent="0.2">
      <c r="AH5201" s="12"/>
      <c r="AI5201" s="12"/>
    </row>
    <row r="5202" spans="34:35" x14ac:dyDescent="0.2">
      <c r="AH5202" s="12"/>
      <c r="AI5202" s="12"/>
    </row>
    <row r="5203" spans="34:35" x14ac:dyDescent="0.2">
      <c r="AH5203" s="12"/>
      <c r="AI5203" s="12"/>
    </row>
    <row r="5204" spans="34:35" x14ac:dyDescent="0.2">
      <c r="AH5204" s="12"/>
      <c r="AI5204" s="12"/>
    </row>
    <row r="5205" spans="34:35" x14ac:dyDescent="0.2">
      <c r="AH5205" s="12"/>
      <c r="AI5205" s="12"/>
    </row>
    <row r="5206" spans="34:35" x14ac:dyDescent="0.2">
      <c r="AH5206" s="12"/>
      <c r="AI5206" s="12"/>
    </row>
    <row r="5207" spans="34:35" x14ac:dyDescent="0.2">
      <c r="AH5207" s="12"/>
      <c r="AI5207" s="12"/>
    </row>
    <row r="5208" spans="34:35" x14ac:dyDescent="0.2">
      <c r="AH5208" s="12"/>
      <c r="AI5208" s="12"/>
    </row>
    <row r="5209" spans="34:35" x14ac:dyDescent="0.2">
      <c r="AH5209" s="12"/>
      <c r="AI5209" s="12"/>
    </row>
    <row r="5210" spans="34:35" x14ac:dyDescent="0.2">
      <c r="AH5210" s="12"/>
      <c r="AI5210" s="12"/>
    </row>
    <row r="5211" spans="34:35" x14ac:dyDescent="0.2">
      <c r="AH5211" s="12"/>
      <c r="AI5211" s="12"/>
    </row>
    <row r="5212" spans="34:35" x14ac:dyDescent="0.2">
      <c r="AH5212" s="12"/>
      <c r="AI5212" s="12"/>
    </row>
    <row r="5213" spans="34:35" x14ac:dyDescent="0.2">
      <c r="AH5213" s="12"/>
      <c r="AI5213" s="12"/>
    </row>
    <row r="5214" spans="34:35" x14ac:dyDescent="0.2">
      <c r="AH5214" s="12"/>
      <c r="AI5214" s="12"/>
    </row>
    <row r="5215" spans="34:35" x14ac:dyDescent="0.2">
      <c r="AH5215" s="12"/>
      <c r="AI5215" s="12"/>
    </row>
    <row r="5216" spans="34:35" x14ac:dyDescent="0.2">
      <c r="AH5216" s="12"/>
      <c r="AI5216" s="12"/>
    </row>
    <row r="5217" spans="34:35" x14ac:dyDescent="0.2">
      <c r="AH5217" s="12"/>
      <c r="AI5217" s="12"/>
    </row>
    <row r="5218" spans="34:35" x14ac:dyDescent="0.2">
      <c r="AH5218" s="12"/>
      <c r="AI5218" s="12"/>
    </row>
    <row r="5219" spans="34:35" x14ac:dyDescent="0.2">
      <c r="AH5219" s="12"/>
      <c r="AI5219" s="12"/>
    </row>
    <row r="5220" spans="34:35" x14ac:dyDescent="0.2">
      <c r="AH5220" s="12"/>
      <c r="AI5220" s="12"/>
    </row>
    <row r="5221" spans="34:35" x14ac:dyDescent="0.2">
      <c r="AH5221" s="12"/>
      <c r="AI5221" s="12"/>
    </row>
    <row r="5222" spans="34:35" x14ac:dyDescent="0.2">
      <c r="AH5222" s="12"/>
      <c r="AI5222" s="12"/>
    </row>
    <row r="5223" spans="34:35" x14ac:dyDescent="0.2">
      <c r="AH5223" s="12"/>
      <c r="AI5223" s="12"/>
    </row>
    <row r="5224" spans="34:35" x14ac:dyDescent="0.2">
      <c r="AH5224" s="12"/>
      <c r="AI5224" s="12"/>
    </row>
    <row r="5225" spans="34:35" x14ac:dyDescent="0.2">
      <c r="AH5225" s="12"/>
      <c r="AI5225" s="12"/>
    </row>
    <row r="5226" spans="34:35" x14ac:dyDescent="0.2">
      <c r="AH5226" s="12"/>
      <c r="AI5226" s="12"/>
    </row>
    <row r="5227" spans="34:35" x14ac:dyDescent="0.2">
      <c r="AH5227" s="12"/>
      <c r="AI5227" s="12"/>
    </row>
    <row r="5228" spans="34:35" x14ac:dyDescent="0.2">
      <c r="AH5228" s="12"/>
      <c r="AI5228" s="12"/>
    </row>
    <row r="5229" spans="34:35" x14ac:dyDescent="0.2">
      <c r="AH5229" s="12"/>
      <c r="AI5229" s="12"/>
    </row>
    <row r="5230" spans="34:35" x14ac:dyDescent="0.2">
      <c r="AH5230" s="12"/>
      <c r="AI5230" s="12"/>
    </row>
    <row r="5231" spans="34:35" x14ac:dyDescent="0.2">
      <c r="AH5231" s="12"/>
      <c r="AI5231" s="12"/>
    </row>
    <row r="5232" spans="34:35" x14ac:dyDescent="0.2">
      <c r="AH5232" s="12"/>
      <c r="AI5232" s="12"/>
    </row>
    <row r="5233" spans="34:35" x14ac:dyDescent="0.2">
      <c r="AH5233" s="12"/>
      <c r="AI5233" s="12"/>
    </row>
    <row r="5234" spans="34:35" x14ac:dyDescent="0.2">
      <c r="AH5234" s="12"/>
      <c r="AI5234" s="12"/>
    </row>
    <row r="5235" spans="34:35" x14ac:dyDescent="0.2">
      <c r="AH5235" s="12"/>
      <c r="AI5235" s="12"/>
    </row>
    <row r="5236" spans="34:35" x14ac:dyDescent="0.2">
      <c r="AH5236" s="12"/>
      <c r="AI5236" s="12"/>
    </row>
    <row r="5237" spans="34:35" x14ac:dyDescent="0.2">
      <c r="AH5237" s="12"/>
      <c r="AI5237" s="12"/>
    </row>
    <row r="5238" spans="34:35" x14ac:dyDescent="0.2">
      <c r="AH5238" s="12"/>
      <c r="AI5238" s="12"/>
    </row>
    <row r="5239" spans="34:35" x14ac:dyDescent="0.2">
      <c r="AH5239" s="12"/>
      <c r="AI5239" s="12"/>
    </row>
    <row r="5240" spans="34:35" x14ac:dyDescent="0.2">
      <c r="AH5240" s="12"/>
      <c r="AI5240" s="12"/>
    </row>
    <row r="5241" spans="34:35" x14ac:dyDescent="0.2">
      <c r="AH5241" s="12"/>
      <c r="AI5241" s="12"/>
    </row>
    <row r="5242" spans="34:35" x14ac:dyDescent="0.2">
      <c r="AH5242" s="12"/>
      <c r="AI5242" s="12"/>
    </row>
    <row r="5243" spans="34:35" x14ac:dyDescent="0.2">
      <c r="AH5243" s="12"/>
      <c r="AI5243" s="12"/>
    </row>
    <row r="5244" spans="34:35" x14ac:dyDescent="0.2">
      <c r="AH5244" s="12"/>
      <c r="AI5244" s="12"/>
    </row>
    <row r="5245" spans="34:35" x14ac:dyDescent="0.2">
      <c r="AH5245" s="12"/>
      <c r="AI5245" s="12"/>
    </row>
    <row r="5246" spans="34:35" x14ac:dyDescent="0.2">
      <c r="AH5246" s="12"/>
      <c r="AI5246" s="12"/>
    </row>
    <row r="5247" spans="34:35" x14ac:dyDescent="0.2">
      <c r="AH5247" s="12"/>
      <c r="AI5247" s="12"/>
    </row>
    <row r="5248" spans="34:35" x14ac:dyDescent="0.2">
      <c r="AH5248" s="12"/>
      <c r="AI5248" s="12"/>
    </row>
    <row r="5249" spans="34:35" x14ac:dyDescent="0.2">
      <c r="AH5249" s="12"/>
      <c r="AI5249" s="12"/>
    </row>
    <row r="5250" spans="34:35" x14ac:dyDescent="0.2">
      <c r="AH5250" s="12"/>
      <c r="AI5250" s="12"/>
    </row>
    <row r="5251" spans="34:35" x14ac:dyDescent="0.2">
      <c r="AH5251" s="12"/>
      <c r="AI5251" s="12"/>
    </row>
    <row r="5252" spans="34:35" x14ac:dyDescent="0.2">
      <c r="AH5252" s="12"/>
      <c r="AI5252" s="12"/>
    </row>
    <row r="5253" spans="34:35" x14ac:dyDescent="0.2">
      <c r="AH5253" s="12"/>
      <c r="AI5253" s="12"/>
    </row>
    <row r="5254" spans="34:35" x14ac:dyDescent="0.2">
      <c r="AH5254" s="12"/>
      <c r="AI5254" s="12"/>
    </row>
    <row r="5255" spans="34:35" x14ac:dyDescent="0.2">
      <c r="AH5255" s="12"/>
      <c r="AI5255" s="12"/>
    </row>
    <row r="5256" spans="34:35" x14ac:dyDescent="0.2">
      <c r="AH5256" s="12"/>
      <c r="AI5256" s="12"/>
    </row>
    <row r="5257" spans="34:35" x14ac:dyDescent="0.2">
      <c r="AH5257" s="12"/>
      <c r="AI5257" s="12"/>
    </row>
    <row r="5258" spans="34:35" x14ac:dyDescent="0.2">
      <c r="AH5258" s="12"/>
      <c r="AI5258" s="12"/>
    </row>
    <row r="5259" spans="34:35" x14ac:dyDescent="0.2">
      <c r="AH5259" s="12"/>
      <c r="AI5259" s="12"/>
    </row>
    <row r="5260" spans="34:35" x14ac:dyDescent="0.2">
      <c r="AH5260" s="12"/>
      <c r="AI5260" s="12"/>
    </row>
    <row r="5261" spans="34:35" x14ac:dyDescent="0.2">
      <c r="AH5261" s="12"/>
      <c r="AI5261" s="12"/>
    </row>
    <row r="5262" spans="34:35" x14ac:dyDescent="0.2">
      <c r="AH5262" s="12"/>
      <c r="AI5262" s="12"/>
    </row>
    <row r="5263" spans="34:35" x14ac:dyDescent="0.2">
      <c r="AH5263" s="12"/>
      <c r="AI5263" s="12"/>
    </row>
    <row r="5264" spans="34:35" x14ac:dyDescent="0.2">
      <c r="AH5264" s="12"/>
      <c r="AI5264" s="12"/>
    </row>
    <row r="5265" spans="34:35" x14ac:dyDescent="0.2">
      <c r="AH5265" s="12"/>
      <c r="AI5265" s="12"/>
    </row>
    <row r="5266" spans="34:35" x14ac:dyDescent="0.2">
      <c r="AH5266" s="12"/>
      <c r="AI5266" s="12"/>
    </row>
    <row r="5267" spans="34:35" x14ac:dyDescent="0.2">
      <c r="AH5267" s="12"/>
      <c r="AI5267" s="12"/>
    </row>
    <row r="5268" spans="34:35" x14ac:dyDescent="0.2">
      <c r="AH5268" s="12"/>
      <c r="AI5268" s="12"/>
    </row>
    <row r="5269" spans="34:35" x14ac:dyDescent="0.2">
      <c r="AH5269" s="12"/>
      <c r="AI5269" s="12"/>
    </row>
    <row r="5270" spans="34:35" x14ac:dyDescent="0.2">
      <c r="AH5270" s="12"/>
      <c r="AI5270" s="12"/>
    </row>
    <row r="5271" spans="34:35" x14ac:dyDescent="0.2">
      <c r="AH5271" s="12"/>
      <c r="AI5271" s="12"/>
    </row>
    <row r="5272" spans="34:35" x14ac:dyDescent="0.2">
      <c r="AH5272" s="12"/>
      <c r="AI5272" s="12"/>
    </row>
    <row r="5273" spans="34:35" x14ac:dyDescent="0.2">
      <c r="AH5273" s="12"/>
      <c r="AI5273" s="12"/>
    </row>
    <row r="5274" spans="34:35" x14ac:dyDescent="0.2">
      <c r="AH5274" s="12"/>
      <c r="AI5274" s="12"/>
    </row>
    <row r="5275" spans="34:35" x14ac:dyDescent="0.2">
      <c r="AH5275" s="12"/>
      <c r="AI5275" s="12"/>
    </row>
    <row r="5276" spans="34:35" x14ac:dyDescent="0.2">
      <c r="AH5276" s="12"/>
      <c r="AI5276" s="12"/>
    </row>
    <row r="5277" spans="34:35" x14ac:dyDescent="0.2">
      <c r="AH5277" s="12"/>
      <c r="AI5277" s="12"/>
    </row>
    <row r="5278" spans="34:35" x14ac:dyDescent="0.2">
      <c r="AH5278" s="12"/>
      <c r="AI5278" s="12"/>
    </row>
    <row r="5279" spans="34:35" x14ac:dyDescent="0.2">
      <c r="AH5279" s="12"/>
      <c r="AI5279" s="12"/>
    </row>
    <row r="5280" spans="34:35" x14ac:dyDescent="0.2">
      <c r="AH5280" s="12"/>
      <c r="AI5280" s="12"/>
    </row>
    <row r="5281" spans="34:35" x14ac:dyDescent="0.2">
      <c r="AH5281" s="12"/>
      <c r="AI5281" s="12"/>
    </row>
    <row r="5282" spans="34:35" x14ac:dyDescent="0.2">
      <c r="AH5282" s="12"/>
      <c r="AI5282" s="12"/>
    </row>
    <row r="5283" spans="34:35" x14ac:dyDescent="0.2">
      <c r="AH5283" s="12"/>
      <c r="AI5283" s="12"/>
    </row>
    <row r="5284" spans="34:35" x14ac:dyDescent="0.2">
      <c r="AH5284" s="12"/>
      <c r="AI5284" s="12"/>
    </row>
    <row r="5285" spans="34:35" x14ac:dyDescent="0.2">
      <c r="AH5285" s="12"/>
      <c r="AI5285" s="12"/>
    </row>
    <row r="5286" spans="34:35" x14ac:dyDescent="0.2">
      <c r="AH5286" s="12"/>
      <c r="AI5286" s="12"/>
    </row>
    <row r="5287" spans="34:35" x14ac:dyDescent="0.2">
      <c r="AH5287" s="12"/>
      <c r="AI5287" s="12"/>
    </row>
    <row r="5288" spans="34:35" x14ac:dyDescent="0.2">
      <c r="AH5288" s="12"/>
      <c r="AI5288" s="12"/>
    </row>
    <row r="5289" spans="34:35" x14ac:dyDescent="0.2">
      <c r="AH5289" s="12"/>
      <c r="AI5289" s="12"/>
    </row>
    <row r="5290" spans="34:35" x14ac:dyDescent="0.2">
      <c r="AH5290" s="12"/>
      <c r="AI5290" s="12"/>
    </row>
    <row r="5291" spans="34:35" x14ac:dyDescent="0.2">
      <c r="AH5291" s="12"/>
      <c r="AI5291" s="12"/>
    </row>
    <row r="5292" spans="34:35" x14ac:dyDescent="0.2">
      <c r="AH5292" s="12"/>
      <c r="AI5292" s="12"/>
    </row>
    <row r="5293" spans="34:35" x14ac:dyDescent="0.2">
      <c r="AH5293" s="12"/>
      <c r="AI5293" s="12"/>
    </row>
    <row r="5294" spans="34:35" x14ac:dyDescent="0.2">
      <c r="AH5294" s="12"/>
      <c r="AI5294" s="12"/>
    </row>
    <row r="5295" spans="34:35" x14ac:dyDescent="0.2">
      <c r="AH5295" s="12"/>
      <c r="AI5295" s="12"/>
    </row>
    <row r="5296" spans="34:35" x14ac:dyDescent="0.2">
      <c r="AH5296" s="12"/>
      <c r="AI5296" s="12"/>
    </row>
    <row r="5297" spans="34:35" x14ac:dyDescent="0.2">
      <c r="AH5297" s="12"/>
      <c r="AI5297" s="12"/>
    </row>
    <row r="5298" spans="34:35" x14ac:dyDescent="0.2">
      <c r="AH5298" s="12"/>
      <c r="AI5298" s="12"/>
    </row>
    <row r="5299" spans="34:35" x14ac:dyDescent="0.2">
      <c r="AH5299" s="12"/>
      <c r="AI5299" s="12"/>
    </row>
    <row r="5300" spans="34:35" x14ac:dyDescent="0.2">
      <c r="AH5300" s="12"/>
      <c r="AI5300" s="12"/>
    </row>
    <row r="5301" spans="34:35" x14ac:dyDescent="0.2">
      <c r="AH5301" s="12"/>
      <c r="AI5301" s="12"/>
    </row>
    <row r="5302" spans="34:35" x14ac:dyDescent="0.2">
      <c r="AH5302" s="12"/>
      <c r="AI5302" s="12"/>
    </row>
    <row r="5303" spans="34:35" x14ac:dyDescent="0.2">
      <c r="AH5303" s="12"/>
      <c r="AI5303" s="12"/>
    </row>
    <row r="5304" spans="34:35" x14ac:dyDescent="0.2">
      <c r="AH5304" s="12"/>
      <c r="AI5304" s="12"/>
    </row>
    <row r="5305" spans="34:35" x14ac:dyDescent="0.2">
      <c r="AH5305" s="12"/>
      <c r="AI5305" s="12"/>
    </row>
    <row r="5306" spans="34:35" x14ac:dyDescent="0.2">
      <c r="AH5306" s="12"/>
      <c r="AI5306" s="12"/>
    </row>
    <row r="5307" spans="34:35" x14ac:dyDescent="0.2">
      <c r="AH5307" s="12"/>
      <c r="AI5307" s="12"/>
    </row>
    <row r="5308" spans="34:35" x14ac:dyDescent="0.2">
      <c r="AH5308" s="12"/>
      <c r="AI5308" s="12"/>
    </row>
    <row r="5309" spans="34:35" x14ac:dyDescent="0.2">
      <c r="AH5309" s="12"/>
      <c r="AI5309" s="12"/>
    </row>
    <row r="5310" spans="34:35" x14ac:dyDescent="0.2">
      <c r="AH5310" s="12"/>
      <c r="AI5310" s="12"/>
    </row>
    <row r="5311" spans="34:35" x14ac:dyDescent="0.2">
      <c r="AH5311" s="12"/>
      <c r="AI5311" s="12"/>
    </row>
    <row r="5312" spans="34:35" x14ac:dyDescent="0.2">
      <c r="AH5312" s="12"/>
      <c r="AI5312" s="12"/>
    </row>
    <row r="5313" spans="34:35" x14ac:dyDescent="0.2">
      <c r="AH5313" s="12"/>
      <c r="AI5313" s="12"/>
    </row>
    <row r="5314" spans="34:35" x14ac:dyDescent="0.2">
      <c r="AH5314" s="12"/>
      <c r="AI5314" s="12"/>
    </row>
    <row r="5315" spans="34:35" x14ac:dyDescent="0.2">
      <c r="AH5315" s="12"/>
      <c r="AI5315" s="12"/>
    </row>
    <row r="5316" spans="34:35" x14ac:dyDescent="0.2">
      <c r="AH5316" s="12"/>
      <c r="AI5316" s="12"/>
    </row>
    <row r="5317" spans="34:35" x14ac:dyDescent="0.2">
      <c r="AH5317" s="12"/>
      <c r="AI5317" s="12"/>
    </row>
    <row r="5318" spans="34:35" x14ac:dyDescent="0.2">
      <c r="AH5318" s="12"/>
      <c r="AI5318" s="12"/>
    </row>
    <row r="5319" spans="34:35" x14ac:dyDescent="0.2">
      <c r="AH5319" s="12"/>
      <c r="AI5319" s="12"/>
    </row>
    <row r="5320" spans="34:35" x14ac:dyDescent="0.2">
      <c r="AH5320" s="12"/>
      <c r="AI5320" s="12"/>
    </row>
    <row r="5321" spans="34:35" x14ac:dyDescent="0.2">
      <c r="AH5321" s="12"/>
      <c r="AI5321" s="12"/>
    </row>
    <row r="5322" spans="34:35" x14ac:dyDescent="0.2">
      <c r="AH5322" s="12"/>
      <c r="AI5322" s="12"/>
    </row>
    <row r="5323" spans="34:35" x14ac:dyDescent="0.2">
      <c r="AH5323" s="12"/>
      <c r="AI5323" s="12"/>
    </row>
    <row r="5324" spans="34:35" x14ac:dyDescent="0.2">
      <c r="AH5324" s="12"/>
      <c r="AI5324" s="12"/>
    </row>
    <row r="5325" spans="34:35" x14ac:dyDescent="0.2">
      <c r="AH5325" s="12"/>
      <c r="AI5325" s="12"/>
    </row>
    <row r="5326" spans="34:35" x14ac:dyDescent="0.2">
      <c r="AH5326" s="12"/>
      <c r="AI5326" s="12"/>
    </row>
    <row r="5327" spans="34:35" x14ac:dyDescent="0.2">
      <c r="AH5327" s="12"/>
      <c r="AI5327" s="12"/>
    </row>
    <row r="5328" spans="34:35" x14ac:dyDescent="0.2">
      <c r="AH5328" s="12"/>
      <c r="AI5328" s="12"/>
    </row>
    <row r="5329" spans="34:35" x14ac:dyDescent="0.2">
      <c r="AH5329" s="12"/>
      <c r="AI5329" s="12"/>
    </row>
    <row r="5330" spans="34:35" x14ac:dyDescent="0.2">
      <c r="AH5330" s="12"/>
      <c r="AI5330" s="12"/>
    </row>
    <row r="5331" spans="34:35" x14ac:dyDescent="0.2">
      <c r="AH5331" s="12"/>
      <c r="AI5331" s="12"/>
    </row>
    <row r="5332" spans="34:35" x14ac:dyDescent="0.2">
      <c r="AH5332" s="12"/>
      <c r="AI5332" s="12"/>
    </row>
    <row r="5333" spans="34:35" x14ac:dyDescent="0.2">
      <c r="AH5333" s="12"/>
      <c r="AI5333" s="12"/>
    </row>
    <row r="5334" spans="34:35" x14ac:dyDescent="0.2">
      <c r="AH5334" s="12"/>
      <c r="AI5334" s="12"/>
    </row>
    <row r="5335" spans="34:35" x14ac:dyDescent="0.2">
      <c r="AH5335" s="12"/>
      <c r="AI5335" s="12"/>
    </row>
    <row r="5336" spans="34:35" x14ac:dyDescent="0.2">
      <c r="AH5336" s="12"/>
      <c r="AI5336" s="12"/>
    </row>
    <row r="5337" spans="34:35" x14ac:dyDescent="0.2">
      <c r="AH5337" s="12"/>
      <c r="AI5337" s="12"/>
    </row>
    <row r="5338" spans="34:35" x14ac:dyDescent="0.2">
      <c r="AH5338" s="12"/>
      <c r="AI5338" s="12"/>
    </row>
    <row r="5339" spans="34:35" x14ac:dyDescent="0.2">
      <c r="AH5339" s="12"/>
      <c r="AI5339" s="12"/>
    </row>
    <row r="5340" spans="34:35" x14ac:dyDescent="0.2">
      <c r="AH5340" s="12"/>
      <c r="AI5340" s="12"/>
    </row>
    <row r="5341" spans="34:35" x14ac:dyDescent="0.2">
      <c r="AH5341" s="12"/>
      <c r="AI5341" s="12"/>
    </row>
    <row r="5342" spans="34:35" x14ac:dyDescent="0.2">
      <c r="AH5342" s="12"/>
      <c r="AI5342" s="12"/>
    </row>
    <row r="5343" spans="34:35" x14ac:dyDescent="0.2">
      <c r="AH5343" s="12"/>
      <c r="AI5343" s="12"/>
    </row>
    <row r="5344" spans="34:35" x14ac:dyDescent="0.2">
      <c r="AH5344" s="12"/>
      <c r="AI5344" s="12"/>
    </row>
    <row r="5345" spans="34:35" x14ac:dyDescent="0.2">
      <c r="AH5345" s="12"/>
      <c r="AI5345" s="12"/>
    </row>
    <row r="5346" spans="34:35" x14ac:dyDescent="0.2">
      <c r="AH5346" s="12"/>
      <c r="AI5346" s="12"/>
    </row>
    <row r="5347" spans="34:35" x14ac:dyDescent="0.2">
      <c r="AH5347" s="12"/>
      <c r="AI5347" s="12"/>
    </row>
    <row r="5348" spans="34:35" x14ac:dyDescent="0.2">
      <c r="AH5348" s="12"/>
      <c r="AI5348" s="12"/>
    </row>
    <row r="5349" spans="34:35" x14ac:dyDescent="0.2">
      <c r="AH5349" s="12"/>
      <c r="AI5349" s="12"/>
    </row>
    <row r="5350" spans="34:35" x14ac:dyDescent="0.2">
      <c r="AH5350" s="12"/>
      <c r="AI5350" s="12"/>
    </row>
    <row r="5351" spans="34:35" x14ac:dyDescent="0.2">
      <c r="AH5351" s="12"/>
      <c r="AI5351" s="12"/>
    </row>
    <row r="5352" spans="34:35" x14ac:dyDescent="0.2">
      <c r="AH5352" s="12"/>
      <c r="AI5352" s="12"/>
    </row>
    <row r="5353" spans="34:35" x14ac:dyDescent="0.2">
      <c r="AH5353" s="12"/>
      <c r="AI5353" s="12"/>
    </row>
    <row r="5354" spans="34:35" x14ac:dyDescent="0.2">
      <c r="AH5354" s="12"/>
      <c r="AI5354" s="12"/>
    </row>
    <row r="5355" spans="34:35" x14ac:dyDescent="0.2">
      <c r="AH5355" s="12"/>
      <c r="AI5355" s="12"/>
    </row>
    <row r="5356" spans="34:35" x14ac:dyDescent="0.2">
      <c r="AH5356" s="12"/>
      <c r="AI5356" s="12"/>
    </row>
    <row r="5357" spans="34:35" x14ac:dyDescent="0.2">
      <c r="AH5357" s="12"/>
      <c r="AI5357" s="12"/>
    </row>
    <row r="5358" spans="34:35" x14ac:dyDescent="0.2">
      <c r="AH5358" s="12"/>
      <c r="AI5358" s="12"/>
    </row>
    <row r="5359" spans="34:35" x14ac:dyDescent="0.2">
      <c r="AH5359" s="12"/>
      <c r="AI5359" s="12"/>
    </row>
    <row r="5360" spans="34:35" x14ac:dyDescent="0.2">
      <c r="AH5360" s="12"/>
      <c r="AI5360" s="12"/>
    </row>
    <row r="5361" spans="34:35" x14ac:dyDescent="0.2">
      <c r="AH5361" s="12"/>
      <c r="AI5361" s="12"/>
    </row>
    <row r="5362" spans="34:35" x14ac:dyDescent="0.2">
      <c r="AH5362" s="12"/>
      <c r="AI5362" s="12"/>
    </row>
    <row r="5363" spans="34:35" x14ac:dyDescent="0.2">
      <c r="AH5363" s="12"/>
      <c r="AI5363" s="12"/>
    </row>
    <row r="5364" spans="34:35" x14ac:dyDescent="0.2">
      <c r="AH5364" s="12"/>
      <c r="AI5364" s="12"/>
    </row>
    <row r="5365" spans="34:35" x14ac:dyDescent="0.2">
      <c r="AH5365" s="12"/>
      <c r="AI5365" s="12"/>
    </row>
    <row r="5366" spans="34:35" x14ac:dyDescent="0.2">
      <c r="AH5366" s="12"/>
      <c r="AI5366" s="12"/>
    </row>
    <row r="5367" spans="34:35" x14ac:dyDescent="0.2">
      <c r="AH5367" s="12"/>
      <c r="AI5367" s="12"/>
    </row>
    <row r="5368" spans="34:35" x14ac:dyDescent="0.2">
      <c r="AH5368" s="12"/>
      <c r="AI5368" s="12"/>
    </row>
    <row r="5369" spans="34:35" x14ac:dyDescent="0.2">
      <c r="AH5369" s="12"/>
      <c r="AI5369" s="12"/>
    </row>
    <row r="5370" spans="34:35" x14ac:dyDescent="0.2">
      <c r="AH5370" s="12"/>
      <c r="AI5370" s="12"/>
    </row>
    <row r="5371" spans="34:35" x14ac:dyDescent="0.2">
      <c r="AH5371" s="12"/>
      <c r="AI5371" s="12"/>
    </row>
    <row r="5372" spans="34:35" x14ac:dyDescent="0.2">
      <c r="AH5372" s="12"/>
      <c r="AI5372" s="12"/>
    </row>
    <row r="5373" spans="34:35" x14ac:dyDescent="0.2">
      <c r="AH5373" s="12"/>
      <c r="AI5373" s="12"/>
    </row>
    <row r="5374" spans="34:35" x14ac:dyDescent="0.2">
      <c r="AH5374" s="12"/>
      <c r="AI5374" s="12"/>
    </row>
    <row r="5375" spans="34:35" x14ac:dyDescent="0.2">
      <c r="AH5375" s="12"/>
      <c r="AI5375" s="12"/>
    </row>
    <row r="5376" spans="34:35" x14ac:dyDescent="0.2">
      <c r="AH5376" s="12"/>
      <c r="AI5376" s="12"/>
    </row>
    <row r="5377" spans="34:35" x14ac:dyDescent="0.2">
      <c r="AH5377" s="12"/>
      <c r="AI5377" s="12"/>
    </row>
    <row r="5378" spans="34:35" x14ac:dyDescent="0.2">
      <c r="AH5378" s="12"/>
      <c r="AI5378" s="12"/>
    </row>
    <row r="5379" spans="34:35" x14ac:dyDescent="0.2">
      <c r="AH5379" s="12"/>
      <c r="AI5379" s="12"/>
    </row>
    <row r="5380" spans="34:35" x14ac:dyDescent="0.2">
      <c r="AH5380" s="12"/>
      <c r="AI5380" s="12"/>
    </row>
    <row r="5381" spans="34:35" x14ac:dyDescent="0.2">
      <c r="AH5381" s="12"/>
      <c r="AI5381" s="12"/>
    </row>
    <row r="5382" spans="34:35" x14ac:dyDescent="0.2">
      <c r="AH5382" s="12"/>
      <c r="AI5382" s="12"/>
    </row>
    <row r="5383" spans="34:35" x14ac:dyDescent="0.2">
      <c r="AH5383" s="12"/>
      <c r="AI5383" s="12"/>
    </row>
    <row r="5384" spans="34:35" x14ac:dyDescent="0.2">
      <c r="AH5384" s="12"/>
      <c r="AI5384" s="12"/>
    </row>
    <row r="5385" spans="34:35" x14ac:dyDescent="0.2">
      <c r="AH5385" s="12"/>
      <c r="AI5385" s="12"/>
    </row>
    <row r="5386" spans="34:35" x14ac:dyDescent="0.2">
      <c r="AH5386" s="12"/>
      <c r="AI5386" s="12"/>
    </row>
    <row r="5387" spans="34:35" x14ac:dyDescent="0.2">
      <c r="AH5387" s="12"/>
      <c r="AI5387" s="12"/>
    </row>
    <row r="5388" spans="34:35" x14ac:dyDescent="0.2">
      <c r="AH5388" s="12"/>
      <c r="AI5388" s="12"/>
    </row>
    <row r="5389" spans="34:35" x14ac:dyDescent="0.2">
      <c r="AH5389" s="12"/>
      <c r="AI5389" s="12"/>
    </row>
    <row r="5390" spans="34:35" x14ac:dyDescent="0.2">
      <c r="AH5390" s="12"/>
      <c r="AI5390" s="12"/>
    </row>
    <row r="5391" spans="34:35" x14ac:dyDescent="0.2">
      <c r="AH5391" s="12"/>
      <c r="AI5391" s="12"/>
    </row>
    <row r="5392" spans="34:35" x14ac:dyDescent="0.2">
      <c r="AH5392" s="12"/>
      <c r="AI5392" s="12"/>
    </row>
    <row r="5393" spans="34:35" x14ac:dyDescent="0.2">
      <c r="AH5393" s="12"/>
      <c r="AI5393" s="12"/>
    </row>
    <row r="5394" spans="34:35" x14ac:dyDescent="0.2">
      <c r="AH5394" s="12"/>
      <c r="AI5394" s="12"/>
    </row>
    <row r="5395" spans="34:35" x14ac:dyDescent="0.2">
      <c r="AH5395" s="12"/>
      <c r="AI5395" s="12"/>
    </row>
    <row r="5396" spans="34:35" x14ac:dyDescent="0.2">
      <c r="AH5396" s="12"/>
      <c r="AI5396" s="12"/>
    </row>
    <row r="5397" spans="34:35" x14ac:dyDescent="0.2">
      <c r="AH5397" s="12"/>
      <c r="AI5397" s="12"/>
    </row>
    <row r="5398" spans="34:35" x14ac:dyDescent="0.2">
      <c r="AH5398" s="12"/>
      <c r="AI5398" s="12"/>
    </row>
    <row r="5399" spans="34:35" x14ac:dyDescent="0.2">
      <c r="AH5399" s="12"/>
      <c r="AI5399" s="12"/>
    </row>
    <row r="5400" spans="34:35" x14ac:dyDescent="0.2">
      <c r="AH5400" s="12"/>
      <c r="AI5400" s="12"/>
    </row>
    <row r="5401" spans="34:35" x14ac:dyDescent="0.2">
      <c r="AH5401" s="12"/>
      <c r="AI5401" s="12"/>
    </row>
    <row r="5402" spans="34:35" x14ac:dyDescent="0.2">
      <c r="AH5402" s="12"/>
      <c r="AI5402" s="12"/>
    </row>
    <row r="5403" spans="34:35" x14ac:dyDescent="0.2">
      <c r="AH5403" s="12"/>
      <c r="AI5403" s="12"/>
    </row>
    <row r="5404" spans="34:35" x14ac:dyDescent="0.2">
      <c r="AH5404" s="12"/>
      <c r="AI5404" s="12"/>
    </row>
    <row r="5405" spans="34:35" x14ac:dyDescent="0.2">
      <c r="AH5405" s="12"/>
      <c r="AI5405" s="12"/>
    </row>
    <row r="5406" spans="34:35" x14ac:dyDescent="0.2">
      <c r="AH5406" s="12"/>
      <c r="AI5406" s="12"/>
    </row>
    <row r="5407" spans="34:35" x14ac:dyDescent="0.2">
      <c r="AH5407" s="12"/>
      <c r="AI5407" s="12"/>
    </row>
    <row r="5408" spans="34:35" x14ac:dyDescent="0.2">
      <c r="AH5408" s="12"/>
      <c r="AI5408" s="12"/>
    </row>
    <row r="5409" spans="34:35" x14ac:dyDescent="0.2">
      <c r="AH5409" s="12"/>
      <c r="AI5409" s="12"/>
    </row>
    <row r="5410" spans="34:35" x14ac:dyDescent="0.2">
      <c r="AH5410" s="12"/>
      <c r="AI5410" s="12"/>
    </row>
    <row r="5411" spans="34:35" x14ac:dyDescent="0.2">
      <c r="AH5411" s="12"/>
      <c r="AI5411" s="12"/>
    </row>
    <row r="5412" spans="34:35" x14ac:dyDescent="0.2">
      <c r="AH5412" s="12"/>
      <c r="AI5412" s="12"/>
    </row>
    <row r="5413" spans="34:35" x14ac:dyDescent="0.2">
      <c r="AH5413" s="12"/>
      <c r="AI5413" s="12"/>
    </row>
    <row r="5414" spans="34:35" x14ac:dyDescent="0.2">
      <c r="AH5414" s="12"/>
      <c r="AI5414" s="12"/>
    </row>
    <row r="5415" spans="34:35" x14ac:dyDescent="0.2">
      <c r="AH5415" s="12"/>
      <c r="AI5415" s="12"/>
    </row>
    <row r="5416" spans="34:35" x14ac:dyDescent="0.2">
      <c r="AH5416" s="12"/>
      <c r="AI5416" s="12"/>
    </row>
    <row r="5417" spans="34:35" x14ac:dyDescent="0.2">
      <c r="AH5417" s="12"/>
      <c r="AI5417" s="12"/>
    </row>
    <row r="5418" spans="34:35" x14ac:dyDescent="0.2">
      <c r="AH5418" s="12"/>
      <c r="AI5418" s="12"/>
    </row>
    <row r="5419" spans="34:35" x14ac:dyDescent="0.2">
      <c r="AH5419" s="12"/>
      <c r="AI5419" s="12"/>
    </row>
    <row r="5420" spans="34:35" x14ac:dyDescent="0.2">
      <c r="AH5420" s="12"/>
      <c r="AI5420" s="12"/>
    </row>
    <row r="5421" spans="34:35" x14ac:dyDescent="0.2">
      <c r="AH5421" s="12"/>
      <c r="AI5421" s="12"/>
    </row>
    <row r="5422" spans="34:35" x14ac:dyDescent="0.2">
      <c r="AH5422" s="12"/>
      <c r="AI5422" s="12"/>
    </row>
    <row r="5423" spans="34:35" x14ac:dyDescent="0.2">
      <c r="AH5423" s="12"/>
      <c r="AI5423" s="12"/>
    </row>
    <row r="5424" spans="34:35" x14ac:dyDescent="0.2">
      <c r="AH5424" s="12"/>
      <c r="AI5424" s="12"/>
    </row>
    <row r="5425" spans="34:35" x14ac:dyDescent="0.2">
      <c r="AH5425" s="12"/>
      <c r="AI5425" s="12"/>
    </row>
    <row r="5426" spans="34:35" x14ac:dyDescent="0.2">
      <c r="AH5426" s="12"/>
      <c r="AI5426" s="12"/>
    </row>
    <row r="5427" spans="34:35" x14ac:dyDescent="0.2">
      <c r="AH5427" s="12"/>
      <c r="AI5427" s="12"/>
    </row>
    <row r="5428" spans="34:35" x14ac:dyDescent="0.2">
      <c r="AH5428" s="12"/>
      <c r="AI5428" s="12"/>
    </row>
    <row r="5429" spans="34:35" x14ac:dyDescent="0.2">
      <c r="AH5429" s="12"/>
      <c r="AI5429" s="12"/>
    </row>
    <row r="5430" spans="34:35" x14ac:dyDescent="0.2">
      <c r="AH5430" s="12"/>
      <c r="AI5430" s="12"/>
    </row>
    <row r="5431" spans="34:35" x14ac:dyDescent="0.2">
      <c r="AH5431" s="12"/>
      <c r="AI5431" s="12"/>
    </row>
    <row r="5432" spans="34:35" x14ac:dyDescent="0.2">
      <c r="AH5432" s="12"/>
      <c r="AI5432" s="12"/>
    </row>
    <row r="5433" spans="34:35" x14ac:dyDescent="0.2">
      <c r="AH5433" s="12"/>
      <c r="AI5433" s="12"/>
    </row>
    <row r="5434" spans="34:35" x14ac:dyDescent="0.2">
      <c r="AH5434" s="12"/>
      <c r="AI5434" s="12"/>
    </row>
    <row r="5435" spans="34:35" x14ac:dyDescent="0.2">
      <c r="AH5435" s="12"/>
      <c r="AI5435" s="12"/>
    </row>
    <row r="5436" spans="34:35" x14ac:dyDescent="0.2">
      <c r="AH5436" s="12"/>
      <c r="AI5436" s="12"/>
    </row>
    <row r="5437" spans="34:35" x14ac:dyDescent="0.2">
      <c r="AH5437" s="12"/>
      <c r="AI5437" s="12"/>
    </row>
    <row r="5438" spans="34:35" x14ac:dyDescent="0.2">
      <c r="AH5438" s="12"/>
      <c r="AI5438" s="12"/>
    </row>
    <row r="5439" spans="34:35" x14ac:dyDescent="0.2">
      <c r="AH5439" s="12"/>
      <c r="AI5439" s="12"/>
    </row>
    <row r="5440" spans="34:35" x14ac:dyDescent="0.2">
      <c r="AH5440" s="12"/>
      <c r="AI5440" s="12"/>
    </row>
    <row r="5441" spans="34:35" x14ac:dyDescent="0.2">
      <c r="AH5441" s="12"/>
      <c r="AI5441" s="12"/>
    </row>
    <row r="5442" spans="34:35" x14ac:dyDescent="0.2">
      <c r="AH5442" s="12"/>
      <c r="AI5442" s="12"/>
    </row>
    <row r="5443" spans="34:35" x14ac:dyDescent="0.2">
      <c r="AH5443" s="12"/>
      <c r="AI5443" s="12"/>
    </row>
    <row r="5444" spans="34:35" x14ac:dyDescent="0.2">
      <c r="AH5444" s="12"/>
      <c r="AI5444" s="12"/>
    </row>
    <row r="5445" spans="34:35" x14ac:dyDescent="0.2">
      <c r="AH5445" s="12"/>
      <c r="AI5445" s="12"/>
    </row>
    <row r="5446" spans="34:35" x14ac:dyDescent="0.2">
      <c r="AH5446" s="12"/>
      <c r="AI5446" s="12"/>
    </row>
    <row r="5447" spans="34:35" x14ac:dyDescent="0.2">
      <c r="AH5447" s="12"/>
      <c r="AI5447" s="12"/>
    </row>
    <row r="5448" spans="34:35" x14ac:dyDescent="0.2">
      <c r="AH5448" s="12"/>
      <c r="AI5448" s="12"/>
    </row>
    <row r="5449" spans="34:35" x14ac:dyDescent="0.2">
      <c r="AH5449" s="12"/>
      <c r="AI5449" s="12"/>
    </row>
    <row r="5450" spans="34:35" x14ac:dyDescent="0.2">
      <c r="AH5450" s="12"/>
      <c r="AI5450" s="12"/>
    </row>
    <row r="5451" spans="34:35" x14ac:dyDescent="0.2">
      <c r="AH5451" s="12"/>
      <c r="AI5451" s="12"/>
    </row>
    <row r="5452" spans="34:35" x14ac:dyDescent="0.2">
      <c r="AH5452" s="12"/>
      <c r="AI5452" s="12"/>
    </row>
    <row r="5453" spans="34:35" x14ac:dyDescent="0.2">
      <c r="AH5453" s="12"/>
      <c r="AI5453" s="12"/>
    </row>
    <row r="5454" spans="34:35" x14ac:dyDescent="0.2">
      <c r="AH5454" s="12"/>
      <c r="AI5454" s="12"/>
    </row>
    <row r="5455" spans="34:35" x14ac:dyDescent="0.2">
      <c r="AH5455" s="12"/>
      <c r="AI5455" s="12"/>
    </row>
    <row r="5456" spans="34:35" x14ac:dyDescent="0.2">
      <c r="AH5456" s="12"/>
      <c r="AI5456" s="12"/>
    </row>
    <row r="5457" spans="34:35" x14ac:dyDescent="0.2">
      <c r="AH5457" s="12"/>
      <c r="AI5457" s="12"/>
    </row>
    <row r="5458" spans="34:35" x14ac:dyDescent="0.2">
      <c r="AH5458" s="12"/>
      <c r="AI5458" s="12"/>
    </row>
    <row r="5459" spans="34:35" x14ac:dyDescent="0.2">
      <c r="AH5459" s="12"/>
      <c r="AI5459" s="12"/>
    </row>
    <row r="5460" spans="34:35" x14ac:dyDescent="0.2">
      <c r="AH5460" s="12"/>
      <c r="AI5460" s="12"/>
    </row>
    <row r="5461" spans="34:35" x14ac:dyDescent="0.2">
      <c r="AH5461" s="12"/>
      <c r="AI5461" s="12"/>
    </row>
    <row r="5462" spans="34:35" x14ac:dyDescent="0.2">
      <c r="AH5462" s="12"/>
      <c r="AI5462" s="12"/>
    </row>
    <row r="5463" spans="34:35" x14ac:dyDescent="0.2">
      <c r="AH5463" s="12"/>
      <c r="AI5463" s="12"/>
    </row>
    <row r="5464" spans="34:35" x14ac:dyDescent="0.2">
      <c r="AH5464" s="12"/>
      <c r="AI5464" s="12"/>
    </row>
    <row r="5465" spans="34:35" x14ac:dyDescent="0.2">
      <c r="AH5465" s="12"/>
      <c r="AI5465" s="12"/>
    </row>
    <row r="5466" spans="34:35" x14ac:dyDescent="0.2">
      <c r="AH5466" s="12"/>
      <c r="AI5466" s="12"/>
    </row>
    <row r="5467" spans="34:35" x14ac:dyDescent="0.2">
      <c r="AH5467" s="12"/>
      <c r="AI5467" s="12"/>
    </row>
    <row r="5468" spans="34:35" x14ac:dyDescent="0.2">
      <c r="AH5468" s="12"/>
      <c r="AI5468" s="12"/>
    </row>
    <row r="5469" spans="34:35" x14ac:dyDescent="0.2">
      <c r="AH5469" s="12"/>
      <c r="AI5469" s="12"/>
    </row>
    <row r="5470" spans="34:35" x14ac:dyDescent="0.2">
      <c r="AH5470" s="12"/>
      <c r="AI5470" s="12"/>
    </row>
    <row r="5471" spans="34:35" x14ac:dyDescent="0.2">
      <c r="AH5471" s="12"/>
      <c r="AI5471" s="12"/>
    </row>
    <row r="5472" spans="34:35" x14ac:dyDescent="0.2">
      <c r="AH5472" s="12"/>
      <c r="AI5472" s="12"/>
    </row>
    <row r="5473" spans="34:35" x14ac:dyDescent="0.2">
      <c r="AH5473" s="12"/>
      <c r="AI5473" s="12"/>
    </row>
    <row r="5474" spans="34:35" x14ac:dyDescent="0.2">
      <c r="AH5474" s="12"/>
      <c r="AI5474" s="12"/>
    </row>
    <row r="5475" spans="34:35" x14ac:dyDescent="0.2">
      <c r="AH5475" s="12"/>
      <c r="AI5475" s="12"/>
    </row>
    <row r="5476" spans="34:35" x14ac:dyDescent="0.2">
      <c r="AH5476" s="12"/>
      <c r="AI5476" s="12"/>
    </row>
    <row r="5477" spans="34:35" x14ac:dyDescent="0.2">
      <c r="AH5477" s="12"/>
      <c r="AI5477" s="12"/>
    </row>
    <row r="5478" spans="34:35" x14ac:dyDescent="0.2">
      <c r="AH5478" s="12"/>
      <c r="AI5478" s="12"/>
    </row>
    <row r="5479" spans="34:35" x14ac:dyDescent="0.2">
      <c r="AH5479" s="12"/>
      <c r="AI5479" s="12"/>
    </row>
    <row r="5480" spans="34:35" x14ac:dyDescent="0.2">
      <c r="AH5480" s="12"/>
      <c r="AI5480" s="12"/>
    </row>
    <row r="5481" spans="34:35" x14ac:dyDescent="0.2">
      <c r="AH5481" s="12"/>
      <c r="AI5481" s="12"/>
    </row>
    <row r="5482" spans="34:35" x14ac:dyDescent="0.2">
      <c r="AH5482" s="12"/>
      <c r="AI5482" s="12"/>
    </row>
    <row r="5483" spans="34:35" x14ac:dyDescent="0.2">
      <c r="AH5483" s="12"/>
      <c r="AI5483" s="12"/>
    </row>
    <row r="5484" spans="34:35" x14ac:dyDescent="0.2">
      <c r="AH5484" s="12"/>
      <c r="AI5484" s="12"/>
    </row>
    <row r="5485" spans="34:35" x14ac:dyDescent="0.2">
      <c r="AH5485" s="12"/>
      <c r="AI5485" s="12"/>
    </row>
    <row r="5486" spans="34:35" x14ac:dyDescent="0.2">
      <c r="AH5486" s="12"/>
      <c r="AI5486" s="12"/>
    </row>
    <row r="5487" spans="34:35" x14ac:dyDescent="0.2">
      <c r="AH5487" s="12"/>
      <c r="AI5487" s="12"/>
    </row>
    <row r="5488" spans="34:35" x14ac:dyDescent="0.2">
      <c r="AH5488" s="12"/>
      <c r="AI5488" s="12"/>
    </row>
    <row r="5489" spans="34:35" x14ac:dyDescent="0.2">
      <c r="AH5489" s="12"/>
      <c r="AI5489" s="12"/>
    </row>
    <row r="5490" spans="34:35" x14ac:dyDescent="0.2">
      <c r="AH5490" s="12"/>
      <c r="AI5490" s="12"/>
    </row>
    <row r="5491" spans="34:35" x14ac:dyDescent="0.2">
      <c r="AH5491" s="12"/>
      <c r="AI5491" s="12"/>
    </row>
    <row r="5492" spans="34:35" x14ac:dyDescent="0.2">
      <c r="AH5492" s="12"/>
      <c r="AI5492" s="12"/>
    </row>
    <row r="5493" spans="34:35" x14ac:dyDescent="0.2">
      <c r="AH5493" s="12"/>
      <c r="AI5493" s="12"/>
    </row>
    <row r="5494" spans="34:35" x14ac:dyDescent="0.2">
      <c r="AH5494" s="12"/>
      <c r="AI5494" s="12"/>
    </row>
    <row r="5495" spans="34:35" x14ac:dyDescent="0.2">
      <c r="AH5495" s="12"/>
      <c r="AI5495" s="12"/>
    </row>
    <row r="5496" spans="34:35" x14ac:dyDescent="0.2">
      <c r="AH5496" s="12"/>
      <c r="AI5496" s="12"/>
    </row>
    <row r="5497" spans="34:35" x14ac:dyDescent="0.2">
      <c r="AH5497" s="12"/>
      <c r="AI5497" s="12"/>
    </row>
    <row r="5498" spans="34:35" x14ac:dyDescent="0.2">
      <c r="AH5498" s="12"/>
      <c r="AI5498" s="12"/>
    </row>
    <row r="5499" spans="34:35" x14ac:dyDescent="0.2">
      <c r="AH5499" s="12"/>
      <c r="AI5499" s="12"/>
    </row>
    <row r="5500" spans="34:35" x14ac:dyDescent="0.2">
      <c r="AH5500" s="12"/>
      <c r="AI5500" s="12"/>
    </row>
    <row r="5501" spans="34:35" x14ac:dyDescent="0.2">
      <c r="AH5501" s="12"/>
      <c r="AI5501" s="12"/>
    </row>
    <row r="5502" spans="34:35" x14ac:dyDescent="0.2">
      <c r="AH5502" s="12"/>
      <c r="AI5502" s="12"/>
    </row>
    <row r="5503" spans="34:35" x14ac:dyDescent="0.2">
      <c r="AH5503" s="12"/>
      <c r="AI5503" s="12"/>
    </row>
    <row r="5504" spans="34:35" x14ac:dyDescent="0.2">
      <c r="AH5504" s="12"/>
      <c r="AI5504" s="12"/>
    </row>
    <row r="5505" spans="34:35" x14ac:dyDescent="0.2">
      <c r="AH5505" s="12"/>
      <c r="AI5505" s="12"/>
    </row>
    <row r="5506" spans="34:35" x14ac:dyDescent="0.2">
      <c r="AH5506" s="12"/>
      <c r="AI5506" s="12"/>
    </row>
    <row r="5507" spans="34:35" x14ac:dyDescent="0.2">
      <c r="AH5507" s="12"/>
      <c r="AI5507" s="12"/>
    </row>
    <row r="5508" spans="34:35" x14ac:dyDescent="0.2">
      <c r="AH5508" s="12"/>
      <c r="AI5508" s="12"/>
    </row>
    <row r="5509" spans="34:35" x14ac:dyDescent="0.2">
      <c r="AH5509" s="12"/>
      <c r="AI5509" s="12"/>
    </row>
    <row r="5510" spans="34:35" x14ac:dyDescent="0.2">
      <c r="AH5510" s="12"/>
      <c r="AI5510" s="12"/>
    </row>
    <row r="5511" spans="34:35" x14ac:dyDescent="0.2">
      <c r="AH5511" s="12"/>
      <c r="AI5511" s="12"/>
    </row>
    <row r="5512" spans="34:35" x14ac:dyDescent="0.2">
      <c r="AH5512" s="12"/>
      <c r="AI5512" s="12"/>
    </row>
    <row r="5513" spans="34:35" x14ac:dyDescent="0.2">
      <c r="AH5513" s="12"/>
      <c r="AI5513" s="12"/>
    </row>
    <row r="5514" spans="34:35" x14ac:dyDescent="0.2">
      <c r="AH5514" s="12"/>
      <c r="AI5514" s="12"/>
    </row>
    <row r="5515" spans="34:35" x14ac:dyDescent="0.2">
      <c r="AH5515" s="12"/>
      <c r="AI5515" s="12"/>
    </row>
    <row r="5516" spans="34:35" x14ac:dyDescent="0.2">
      <c r="AH5516" s="12"/>
      <c r="AI5516" s="12"/>
    </row>
    <row r="5517" spans="34:35" x14ac:dyDescent="0.2">
      <c r="AH5517" s="12"/>
      <c r="AI5517" s="12"/>
    </row>
    <row r="5518" spans="34:35" x14ac:dyDescent="0.2">
      <c r="AH5518" s="12"/>
      <c r="AI5518" s="12"/>
    </row>
    <row r="5519" spans="34:35" x14ac:dyDescent="0.2">
      <c r="AH5519" s="12"/>
      <c r="AI5519" s="12"/>
    </row>
    <row r="5520" spans="34:35" x14ac:dyDescent="0.2">
      <c r="AH5520" s="12"/>
      <c r="AI5520" s="12"/>
    </row>
    <row r="5521" spans="34:35" x14ac:dyDescent="0.2">
      <c r="AH5521" s="12"/>
      <c r="AI5521" s="12"/>
    </row>
    <row r="5522" spans="34:35" x14ac:dyDescent="0.2">
      <c r="AH5522" s="12"/>
      <c r="AI5522" s="12"/>
    </row>
    <row r="5523" spans="34:35" x14ac:dyDescent="0.2">
      <c r="AH5523" s="12"/>
      <c r="AI5523" s="12"/>
    </row>
    <row r="5524" spans="34:35" x14ac:dyDescent="0.2">
      <c r="AH5524" s="12"/>
      <c r="AI5524" s="12"/>
    </row>
    <row r="5525" spans="34:35" x14ac:dyDescent="0.2">
      <c r="AH5525" s="12"/>
      <c r="AI5525" s="12"/>
    </row>
    <row r="5526" spans="34:35" x14ac:dyDescent="0.2">
      <c r="AH5526" s="12"/>
      <c r="AI5526" s="12"/>
    </row>
    <row r="5527" spans="34:35" x14ac:dyDescent="0.2">
      <c r="AH5527" s="12"/>
      <c r="AI5527" s="12"/>
    </row>
    <row r="5528" spans="34:35" x14ac:dyDescent="0.2">
      <c r="AH5528" s="12"/>
      <c r="AI5528" s="12"/>
    </row>
    <row r="5529" spans="34:35" x14ac:dyDescent="0.2">
      <c r="AH5529" s="12"/>
      <c r="AI5529" s="12"/>
    </row>
    <row r="5530" spans="34:35" x14ac:dyDescent="0.2">
      <c r="AH5530" s="12"/>
      <c r="AI5530" s="12"/>
    </row>
    <row r="5531" spans="34:35" x14ac:dyDescent="0.2">
      <c r="AH5531" s="12"/>
      <c r="AI5531" s="12"/>
    </row>
    <row r="5532" spans="34:35" x14ac:dyDescent="0.2">
      <c r="AH5532" s="12"/>
      <c r="AI5532" s="12"/>
    </row>
    <row r="5533" spans="34:35" x14ac:dyDescent="0.2">
      <c r="AH5533" s="12"/>
      <c r="AI5533" s="12"/>
    </row>
    <row r="5534" spans="34:35" x14ac:dyDescent="0.2">
      <c r="AH5534" s="12"/>
      <c r="AI5534" s="12"/>
    </row>
    <row r="5535" spans="34:35" x14ac:dyDescent="0.2">
      <c r="AH5535" s="12"/>
      <c r="AI5535" s="12"/>
    </row>
    <row r="5536" spans="34:35" x14ac:dyDescent="0.2">
      <c r="AH5536" s="12"/>
      <c r="AI5536" s="12"/>
    </row>
    <row r="5537" spans="34:35" x14ac:dyDescent="0.2">
      <c r="AH5537" s="12"/>
      <c r="AI5537" s="12"/>
    </row>
    <row r="5538" spans="34:35" x14ac:dyDescent="0.2">
      <c r="AH5538" s="12"/>
      <c r="AI5538" s="12"/>
    </row>
    <row r="5539" spans="34:35" x14ac:dyDescent="0.2">
      <c r="AH5539" s="12"/>
      <c r="AI5539" s="12"/>
    </row>
    <row r="5540" spans="34:35" x14ac:dyDescent="0.2">
      <c r="AH5540" s="12"/>
      <c r="AI5540" s="12"/>
    </row>
    <row r="5541" spans="34:35" x14ac:dyDescent="0.2">
      <c r="AH5541" s="12"/>
      <c r="AI5541" s="12"/>
    </row>
    <row r="5542" spans="34:35" x14ac:dyDescent="0.2">
      <c r="AH5542" s="12"/>
      <c r="AI5542" s="12"/>
    </row>
    <row r="5543" spans="34:35" x14ac:dyDescent="0.2">
      <c r="AH5543" s="12"/>
      <c r="AI5543" s="12"/>
    </row>
    <row r="5544" spans="34:35" x14ac:dyDescent="0.2">
      <c r="AH5544" s="12"/>
      <c r="AI5544" s="12"/>
    </row>
    <row r="5545" spans="34:35" x14ac:dyDescent="0.2">
      <c r="AH5545" s="12"/>
      <c r="AI5545" s="12"/>
    </row>
    <row r="5546" spans="34:35" x14ac:dyDescent="0.2">
      <c r="AH5546" s="12"/>
      <c r="AI5546" s="12"/>
    </row>
    <row r="5547" spans="34:35" x14ac:dyDescent="0.2">
      <c r="AH5547" s="12"/>
      <c r="AI5547" s="12"/>
    </row>
    <row r="5548" spans="34:35" x14ac:dyDescent="0.2">
      <c r="AH5548" s="12"/>
      <c r="AI5548" s="12"/>
    </row>
    <row r="5549" spans="34:35" x14ac:dyDescent="0.2">
      <c r="AH5549" s="12"/>
      <c r="AI5549" s="12"/>
    </row>
    <row r="5550" spans="34:35" x14ac:dyDescent="0.2">
      <c r="AH5550" s="12"/>
      <c r="AI5550" s="12"/>
    </row>
    <row r="5551" spans="34:35" x14ac:dyDescent="0.2">
      <c r="AH5551" s="12"/>
      <c r="AI5551" s="12"/>
    </row>
    <row r="5552" spans="34:35" x14ac:dyDescent="0.2">
      <c r="AH5552" s="12"/>
      <c r="AI5552" s="12"/>
    </row>
    <row r="5553" spans="34:35" x14ac:dyDescent="0.2">
      <c r="AH5553" s="12"/>
      <c r="AI5553" s="12"/>
    </row>
    <row r="5554" spans="34:35" x14ac:dyDescent="0.2">
      <c r="AH5554" s="12"/>
      <c r="AI5554" s="12"/>
    </row>
    <row r="5555" spans="34:35" x14ac:dyDescent="0.2">
      <c r="AH5555" s="12"/>
      <c r="AI5555" s="12"/>
    </row>
    <row r="5556" spans="34:35" x14ac:dyDescent="0.2">
      <c r="AH5556" s="12"/>
      <c r="AI5556" s="12"/>
    </row>
    <row r="5557" spans="34:35" x14ac:dyDescent="0.2">
      <c r="AH5557" s="12"/>
      <c r="AI5557" s="12"/>
    </row>
    <row r="5558" spans="34:35" x14ac:dyDescent="0.2">
      <c r="AH5558" s="12"/>
      <c r="AI5558" s="12"/>
    </row>
    <row r="5559" spans="34:35" x14ac:dyDescent="0.2">
      <c r="AH5559" s="12"/>
      <c r="AI5559" s="12"/>
    </row>
    <row r="5560" spans="34:35" x14ac:dyDescent="0.2">
      <c r="AH5560" s="12"/>
      <c r="AI5560" s="12"/>
    </row>
    <row r="5561" spans="34:35" x14ac:dyDescent="0.2">
      <c r="AH5561" s="12"/>
      <c r="AI5561" s="12"/>
    </row>
    <row r="5562" spans="34:35" x14ac:dyDescent="0.2">
      <c r="AH5562" s="12"/>
      <c r="AI5562" s="12"/>
    </row>
    <row r="5563" spans="34:35" x14ac:dyDescent="0.2">
      <c r="AH5563" s="12"/>
      <c r="AI5563" s="12"/>
    </row>
    <row r="5564" spans="34:35" x14ac:dyDescent="0.2">
      <c r="AH5564" s="12"/>
      <c r="AI5564" s="12"/>
    </row>
    <row r="5565" spans="34:35" x14ac:dyDescent="0.2">
      <c r="AH5565" s="12"/>
      <c r="AI5565" s="12"/>
    </row>
    <row r="5566" spans="34:35" x14ac:dyDescent="0.2">
      <c r="AH5566" s="12"/>
      <c r="AI5566" s="12"/>
    </row>
    <row r="5567" spans="34:35" x14ac:dyDescent="0.2">
      <c r="AH5567" s="12"/>
      <c r="AI5567" s="12"/>
    </row>
    <row r="5568" spans="34:35" x14ac:dyDescent="0.2">
      <c r="AH5568" s="12"/>
      <c r="AI5568" s="12"/>
    </row>
    <row r="5569" spans="34:35" x14ac:dyDescent="0.2">
      <c r="AH5569" s="12"/>
      <c r="AI5569" s="12"/>
    </row>
    <row r="5570" spans="34:35" x14ac:dyDescent="0.2">
      <c r="AH5570" s="12"/>
      <c r="AI5570" s="12"/>
    </row>
    <row r="5571" spans="34:35" x14ac:dyDescent="0.2">
      <c r="AH5571" s="12"/>
      <c r="AI5571" s="12"/>
    </row>
    <row r="5572" spans="34:35" x14ac:dyDescent="0.2">
      <c r="AH5572" s="12"/>
      <c r="AI5572" s="12"/>
    </row>
    <row r="5573" spans="34:35" x14ac:dyDescent="0.2">
      <c r="AH5573" s="12"/>
      <c r="AI5573" s="12"/>
    </row>
    <row r="5574" spans="34:35" x14ac:dyDescent="0.2">
      <c r="AH5574" s="12"/>
      <c r="AI5574" s="12"/>
    </row>
    <row r="5575" spans="34:35" x14ac:dyDescent="0.2">
      <c r="AH5575" s="12"/>
      <c r="AI5575" s="12"/>
    </row>
    <row r="5576" spans="34:35" x14ac:dyDescent="0.2">
      <c r="AH5576" s="12"/>
      <c r="AI5576" s="12"/>
    </row>
    <row r="5577" spans="34:35" x14ac:dyDescent="0.2">
      <c r="AH5577" s="12"/>
      <c r="AI5577" s="12"/>
    </row>
    <row r="5578" spans="34:35" x14ac:dyDescent="0.2">
      <c r="AH5578" s="12"/>
      <c r="AI5578" s="12"/>
    </row>
    <row r="5579" spans="34:35" x14ac:dyDescent="0.2">
      <c r="AH5579" s="12"/>
      <c r="AI5579" s="12"/>
    </row>
    <row r="5580" spans="34:35" x14ac:dyDescent="0.2">
      <c r="AH5580" s="12"/>
      <c r="AI5580" s="12"/>
    </row>
    <row r="5581" spans="34:35" x14ac:dyDescent="0.2">
      <c r="AH5581" s="12"/>
      <c r="AI5581" s="12"/>
    </row>
    <row r="5582" spans="34:35" x14ac:dyDescent="0.2">
      <c r="AH5582" s="12"/>
      <c r="AI5582" s="12"/>
    </row>
    <row r="5583" spans="34:35" x14ac:dyDescent="0.2">
      <c r="AH5583" s="12"/>
      <c r="AI5583" s="12"/>
    </row>
    <row r="5584" spans="34:35" x14ac:dyDescent="0.2">
      <c r="AH5584" s="12"/>
      <c r="AI5584" s="12"/>
    </row>
    <row r="5585" spans="34:35" x14ac:dyDescent="0.2">
      <c r="AH5585" s="12"/>
      <c r="AI5585" s="12"/>
    </row>
    <row r="5586" spans="34:35" x14ac:dyDescent="0.2">
      <c r="AH5586" s="12"/>
      <c r="AI5586" s="12"/>
    </row>
    <row r="5587" spans="34:35" x14ac:dyDescent="0.2">
      <c r="AH5587" s="12"/>
      <c r="AI5587" s="12"/>
    </row>
    <row r="5588" spans="34:35" x14ac:dyDescent="0.2">
      <c r="AH5588" s="12"/>
      <c r="AI5588" s="12"/>
    </row>
    <row r="5589" spans="34:35" x14ac:dyDescent="0.2">
      <c r="AH5589" s="12"/>
      <c r="AI5589" s="12"/>
    </row>
    <row r="5590" spans="34:35" x14ac:dyDescent="0.2">
      <c r="AH5590" s="12"/>
      <c r="AI5590" s="12"/>
    </row>
    <row r="5591" spans="34:35" x14ac:dyDescent="0.2">
      <c r="AH5591" s="12"/>
      <c r="AI5591" s="12"/>
    </row>
    <row r="5592" spans="34:35" x14ac:dyDescent="0.2">
      <c r="AH5592" s="12"/>
      <c r="AI5592" s="12"/>
    </row>
    <row r="5593" spans="34:35" x14ac:dyDescent="0.2">
      <c r="AH5593" s="12"/>
      <c r="AI5593" s="12"/>
    </row>
    <row r="5594" spans="34:35" x14ac:dyDescent="0.2">
      <c r="AH5594" s="12"/>
      <c r="AI5594" s="12"/>
    </row>
    <row r="5595" spans="34:35" x14ac:dyDescent="0.2">
      <c r="AH5595" s="12"/>
      <c r="AI5595" s="12"/>
    </row>
    <row r="5596" spans="34:35" x14ac:dyDescent="0.2">
      <c r="AH5596" s="12"/>
      <c r="AI5596" s="12"/>
    </row>
    <row r="5597" spans="34:35" x14ac:dyDescent="0.2">
      <c r="AH5597" s="12"/>
      <c r="AI5597" s="12"/>
    </row>
    <row r="5598" spans="34:35" x14ac:dyDescent="0.2">
      <c r="AH5598" s="12"/>
      <c r="AI5598" s="12"/>
    </row>
    <row r="5599" spans="34:35" x14ac:dyDescent="0.2">
      <c r="AH5599" s="12"/>
      <c r="AI5599" s="12"/>
    </row>
    <row r="5600" spans="34:35" x14ac:dyDescent="0.2">
      <c r="AH5600" s="12"/>
      <c r="AI5600" s="12"/>
    </row>
    <row r="5601" spans="34:35" x14ac:dyDescent="0.2">
      <c r="AH5601" s="12"/>
      <c r="AI5601" s="12"/>
    </row>
    <row r="5602" spans="34:35" x14ac:dyDescent="0.2">
      <c r="AH5602" s="12"/>
      <c r="AI5602" s="12"/>
    </row>
    <row r="5603" spans="34:35" x14ac:dyDescent="0.2">
      <c r="AH5603" s="12"/>
      <c r="AI5603" s="12"/>
    </row>
    <row r="5604" spans="34:35" x14ac:dyDescent="0.2">
      <c r="AH5604" s="12"/>
      <c r="AI5604" s="12"/>
    </row>
    <row r="5605" spans="34:35" x14ac:dyDescent="0.2">
      <c r="AH5605" s="12"/>
      <c r="AI5605" s="12"/>
    </row>
    <row r="5606" spans="34:35" x14ac:dyDescent="0.2">
      <c r="AH5606" s="12"/>
      <c r="AI5606" s="12"/>
    </row>
    <row r="5607" spans="34:35" x14ac:dyDescent="0.2">
      <c r="AH5607" s="12"/>
      <c r="AI5607" s="12"/>
    </row>
    <row r="5608" spans="34:35" x14ac:dyDescent="0.2">
      <c r="AH5608" s="12"/>
      <c r="AI5608" s="12"/>
    </row>
    <row r="5609" spans="34:35" x14ac:dyDescent="0.2">
      <c r="AH5609" s="12"/>
      <c r="AI5609" s="12"/>
    </row>
    <row r="5610" spans="34:35" x14ac:dyDescent="0.2">
      <c r="AH5610" s="12"/>
      <c r="AI5610" s="12"/>
    </row>
    <row r="5611" spans="34:35" x14ac:dyDescent="0.2">
      <c r="AH5611" s="12"/>
      <c r="AI5611" s="12"/>
    </row>
    <row r="5612" spans="34:35" x14ac:dyDescent="0.2">
      <c r="AH5612" s="12"/>
      <c r="AI5612" s="12"/>
    </row>
    <row r="5613" spans="34:35" x14ac:dyDescent="0.2">
      <c r="AH5613" s="12"/>
      <c r="AI5613" s="12"/>
    </row>
    <row r="5614" spans="34:35" x14ac:dyDescent="0.2">
      <c r="AH5614" s="12"/>
      <c r="AI5614" s="12"/>
    </row>
    <row r="5615" spans="34:35" x14ac:dyDescent="0.2">
      <c r="AH5615" s="12"/>
      <c r="AI5615" s="12"/>
    </row>
    <row r="5616" spans="34:35" x14ac:dyDescent="0.2">
      <c r="AH5616" s="12"/>
      <c r="AI5616" s="12"/>
    </row>
    <row r="5617" spans="34:35" x14ac:dyDescent="0.2">
      <c r="AH5617" s="12"/>
      <c r="AI5617" s="12"/>
    </row>
    <row r="5618" spans="34:35" x14ac:dyDescent="0.2">
      <c r="AH5618" s="12"/>
      <c r="AI5618" s="12"/>
    </row>
    <row r="5619" spans="34:35" x14ac:dyDescent="0.2">
      <c r="AH5619" s="12"/>
      <c r="AI5619" s="12"/>
    </row>
    <row r="5620" spans="34:35" x14ac:dyDescent="0.2">
      <c r="AH5620" s="12"/>
      <c r="AI5620" s="12"/>
    </row>
    <row r="5621" spans="34:35" x14ac:dyDescent="0.2">
      <c r="AH5621" s="12"/>
      <c r="AI5621" s="12"/>
    </row>
    <row r="5622" spans="34:35" x14ac:dyDescent="0.2">
      <c r="AH5622" s="12"/>
      <c r="AI5622" s="12"/>
    </row>
    <row r="5623" spans="34:35" x14ac:dyDescent="0.2">
      <c r="AH5623" s="12"/>
      <c r="AI5623" s="12"/>
    </row>
    <row r="5624" spans="34:35" x14ac:dyDescent="0.2">
      <c r="AH5624" s="12"/>
      <c r="AI5624" s="12"/>
    </row>
    <row r="5625" spans="34:35" x14ac:dyDescent="0.2">
      <c r="AH5625" s="12"/>
      <c r="AI5625" s="12"/>
    </row>
    <row r="5626" spans="34:35" x14ac:dyDescent="0.2">
      <c r="AH5626" s="12"/>
      <c r="AI5626" s="12"/>
    </row>
    <row r="5627" spans="34:35" x14ac:dyDescent="0.2">
      <c r="AH5627" s="12"/>
      <c r="AI5627" s="12"/>
    </row>
    <row r="5628" spans="34:35" x14ac:dyDescent="0.2">
      <c r="AH5628" s="12"/>
      <c r="AI5628" s="12"/>
    </row>
    <row r="5629" spans="34:35" x14ac:dyDescent="0.2">
      <c r="AH5629" s="12"/>
      <c r="AI5629" s="12"/>
    </row>
    <row r="5630" spans="34:35" x14ac:dyDescent="0.2">
      <c r="AH5630" s="12"/>
      <c r="AI5630" s="12"/>
    </row>
    <row r="5631" spans="34:35" x14ac:dyDescent="0.2">
      <c r="AH5631" s="12"/>
      <c r="AI5631" s="12"/>
    </row>
    <row r="5632" spans="34:35" x14ac:dyDescent="0.2">
      <c r="AH5632" s="12"/>
      <c r="AI5632" s="12"/>
    </row>
    <row r="5633" spans="34:35" x14ac:dyDescent="0.2">
      <c r="AH5633" s="12"/>
      <c r="AI5633" s="12"/>
    </row>
    <row r="5634" spans="34:35" x14ac:dyDescent="0.2">
      <c r="AH5634" s="12"/>
      <c r="AI5634" s="12"/>
    </row>
    <row r="5635" spans="34:35" x14ac:dyDescent="0.2">
      <c r="AH5635" s="12"/>
      <c r="AI5635" s="12"/>
    </row>
    <row r="5636" spans="34:35" x14ac:dyDescent="0.2">
      <c r="AH5636" s="12"/>
      <c r="AI5636" s="12"/>
    </row>
    <row r="5637" spans="34:35" x14ac:dyDescent="0.2">
      <c r="AH5637" s="12"/>
      <c r="AI5637" s="12"/>
    </row>
    <row r="5638" spans="34:35" x14ac:dyDescent="0.2">
      <c r="AH5638" s="12"/>
      <c r="AI5638" s="12"/>
    </row>
    <row r="5639" spans="34:35" x14ac:dyDescent="0.2">
      <c r="AH5639" s="12"/>
      <c r="AI5639" s="12"/>
    </row>
    <row r="5640" spans="34:35" x14ac:dyDescent="0.2">
      <c r="AH5640" s="12"/>
      <c r="AI5640" s="12"/>
    </row>
    <row r="5641" spans="34:35" x14ac:dyDescent="0.2">
      <c r="AH5641" s="12"/>
      <c r="AI5641" s="12"/>
    </row>
    <row r="5642" spans="34:35" x14ac:dyDescent="0.2">
      <c r="AH5642" s="12"/>
      <c r="AI5642" s="12"/>
    </row>
    <row r="5643" spans="34:35" x14ac:dyDescent="0.2">
      <c r="AH5643" s="12"/>
      <c r="AI5643" s="12"/>
    </row>
    <row r="5644" spans="34:35" x14ac:dyDescent="0.2">
      <c r="AH5644" s="12"/>
      <c r="AI5644" s="12"/>
    </row>
    <row r="5645" spans="34:35" x14ac:dyDescent="0.2">
      <c r="AH5645" s="12"/>
      <c r="AI5645" s="12"/>
    </row>
    <row r="5646" spans="34:35" x14ac:dyDescent="0.2">
      <c r="AH5646" s="12"/>
      <c r="AI5646" s="12"/>
    </row>
    <row r="5647" spans="34:35" x14ac:dyDescent="0.2">
      <c r="AH5647" s="12"/>
      <c r="AI5647" s="12"/>
    </row>
    <row r="5648" spans="34:35" x14ac:dyDescent="0.2">
      <c r="AH5648" s="12"/>
      <c r="AI5648" s="12"/>
    </row>
    <row r="5649" spans="34:35" x14ac:dyDescent="0.2">
      <c r="AH5649" s="12"/>
      <c r="AI5649" s="12"/>
    </row>
    <row r="5650" spans="34:35" x14ac:dyDescent="0.2">
      <c r="AH5650" s="12"/>
      <c r="AI5650" s="12"/>
    </row>
    <row r="5651" spans="34:35" x14ac:dyDescent="0.2">
      <c r="AH5651" s="12"/>
      <c r="AI5651" s="12"/>
    </row>
    <row r="5652" spans="34:35" x14ac:dyDescent="0.2">
      <c r="AH5652" s="12"/>
      <c r="AI5652" s="12"/>
    </row>
    <row r="5653" spans="34:35" x14ac:dyDescent="0.2">
      <c r="AH5653" s="12"/>
      <c r="AI5653" s="12"/>
    </row>
    <row r="5654" spans="34:35" x14ac:dyDescent="0.2">
      <c r="AH5654" s="12"/>
      <c r="AI5654" s="12"/>
    </row>
    <row r="5655" spans="34:35" x14ac:dyDescent="0.2">
      <c r="AH5655" s="12"/>
      <c r="AI5655" s="12"/>
    </row>
    <row r="5656" spans="34:35" x14ac:dyDescent="0.2">
      <c r="AH5656" s="12"/>
      <c r="AI5656" s="12"/>
    </row>
    <row r="5657" spans="34:35" x14ac:dyDescent="0.2">
      <c r="AH5657" s="12"/>
      <c r="AI5657" s="12"/>
    </row>
    <row r="5658" spans="34:35" x14ac:dyDescent="0.2">
      <c r="AH5658" s="12"/>
      <c r="AI5658" s="12"/>
    </row>
    <row r="5659" spans="34:35" x14ac:dyDescent="0.2">
      <c r="AH5659" s="12"/>
      <c r="AI5659" s="12"/>
    </row>
    <row r="5660" spans="34:35" x14ac:dyDescent="0.2">
      <c r="AH5660" s="12"/>
      <c r="AI5660" s="12"/>
    </row>
    <row r="5661" spans="34:35" x14ac:dyDescent="0.2">
      <c r="AH5661" s="12"/>
      <c r="AI5661" s="12"/>
    </row>
    <row r="5662" spans="34:35" x14ac:dyDescent="0.2">
      <c r="AH5662" s="12"/>
      <c r="AI5662" s="12"/>
    </row>
    <row r="5663" spans="34:35" x14ac:dyDescent="0.2">
      <c r="AH5663" s="12"/>
      <c r="AI5663" s="12"/>
    </row>
    <row r="5664" spans="34:35" x14ac:dyDescent="0.2">
      <c r="AH5664" s="12"/>
      <c r="AI5664" s="12"/>
    </row>
    <row r="5665" spans="34:35" x14ac:dyDescent="0.2">
      <c r="AH5665" s="12"/>
      <c r="AI5665" s="12"/>
    </row>
    <row r="5666" spans="34:35" x14ac:dyDescent="0.2">
      <c r="AH5666" s="12"/>
      <c r="AI5666" s="12"/>
    </row>
    <row r="5667" spans="34:35" x14ac:dyDescent="0.2">
      <c r="AH5667" s="12"/>
      <c r="AI5667" s="12"/>
    </row>
    <row r="5668" spans="34:35" x14ac:dyDescent="0.2">
      <c r="AH5668" s="12"/>
      <c r="AI5668" s="12"/>
    </row>
    <row r="5669" spans="34:35" x14ac:dyDescent="0.2">
      <c r="AH5669" s="12"/>
      <c r="AI5669" s="12"/>
    </row>
    <row r="5670" spans="34:35" x14ac:dyDescent="0.2">
      <c r="AH5670" s="12"/>
      <c r="AI5670" s="12"/>
    </row>
    <row r="5671" spans="34:35" x14ac:dyDescent="0.2">
      <c r="AH5671" s="12"/>
      <c r="AI5671" s="12"/>
    </row>
    <row r="5672" spans="34:35" x14ac:dyDescent="0.2">
      <c r="AH5672" s="12"/>
      <c r="AI5672" s="12"/>
    </row>
    <row r="5673" spans="34:35" x14ac:dyDescent="0.2">
      <c r="AH5673" s="12"/>
      <c r="AI5673" s="12"/>
    </row>
    <row r="5674" spans="34:35" x14ac:dyDescent="0.2">
      <c r="AH5674" s="12"/>
      <c r="AI5674" s="12"/>
    </row>
    <row r="5675" spans="34:35" x14ac:dyDescent="0.2">
      <c r="AH5675" s="12"/>
      <c r="AI5675" s="12"/>
    </row>
    <row r="5676" spans="34:35" x14ac:dyDescent="0.2">
      <c r="AH5676" s="12"/>
      <c r="AI5676" s="12"/>
    </row>
    <row r="5677" spans="34:35" x14ac:dyDescent="0.2">
      <c r="AH5677" s="12"/>
      <c r="AI5677" s="12"/>
    </row>
    <row r="5678" spans="34:35" x14ac:dyDescent="0.2">
      <c r="AH5678" s="12"/>
      <c r="AI5678" s="12"/>
    </row>
    <row r="5679" spans="34:35" x14ac:dyDescent="0.2">
      <c r="AH5679" s="12"/>
      <c r="AI5679" s="12"/>
    </row>
    <row r="5680" spans="34:35" x14ac:dyDescent="0.2">
      <c r="AH5680" s="12"/>
      <c r="AI5680" s="12"/>
    </row>
    <row r="5681" spans="34:35" x14ac:dyDescent="0.2">
      <c r="AH5681" s="12"/>
      <c r="AI5681" s="12"/>
    </row>
    <row r="5682" spans="34:35" x14ac:dyDescent="0.2">
      <c r="AH5682" s="12"/>
      <c r="AI5682" s="12"/>
    </row>
    <row r="5683" spans="34:35" x14ac:dyDescent="0.2">
      <c r="AH5683" s="12"/>
      <c r="AI5683" s="12"/>
    </row>
    <row r="5684" spans="34:35" x14ac:dyDescent="0.2">
      <c r="AH5684" s="12"/>
      <c r="AI5684" s="12"/>
    </row>
    <row r="5685" spans="34:35" x14ac:dyDescent="0.2">
      <c r="AH5685" s="12"/>
      <c r="AI5685" s="12"/>
    </row>
    <row r="5686" spans="34:35" x14ac:dyDescent="0.2">
      <c r="AH5686" s="12"/>
      <c r="AI5686" s="12"/>
    </row>
    <row r="5687" spans="34:35" x14ac:dyDescent="0.2">
      <c r="AH5687" s="12"/>
      <c r="AI5687" s="12"/>
    </row>
    <row r="5688" spans="34:35" x14ac:dyDescent="0.2">
      <c r="AH5688" s="12"/>
      <c r="AI5688" s="12"/>
    </row>
    <row r="5689" spans="34:35" x14ac:dyDescent="0.2">
      <c r="AH5689" s="12"/>
      <c r="AI5689" s="12"/>
    </row>
    <row r="5690" spans="34:35" x14ac:dyDescent="0.2">
      <c r="AH5690" s="12"/>
      <c r="AI5690" s="12"/>
    </row>
    <row r="5691" spans="34:35" x14ac:dyDescent="0.2">
      <c r="AH5691" s="12"/>
      <c r="AI5691" s="12"/>
    </row>
    <row r="5692" spans="34:35" x14ac:dyDescent="0.2">
      <c r="AH5692" s="12"/>
      <c r="AI5692" s="12"/>
    </row>
    <row r="5693" spans="34:35" x14ac:dyDescent="0.2">
      <c r="AH5693" s="12"/>
      <c r="AI5693" s="12"/>
    </row>
    <row r="5694" spans="34:35" x14ac:dyDescent="0.2">
      <c r="AH5694" s="12"/>
      <c r="AI5694" s="12"/>
    </row>
    <row r="5695" spans="34:35" x14ac:dyDescent="0.2">
      <c r="AH5695" s="12"/>
      <c r="AI5695" s="12"/>
    </row>
    <row r="5696" spans="34:35" x14ac:dyDescent="0.2">
      <c r="AH5696" s="12"/>
      <c r="AI5696" s="12"/>
    </row>
    <row r="5697" spans="34:35" x14ac:dyDescent="0.2">
      <c r="AH5697" s="12"/>
      <c r="AI5697" s="12"/>
    </row>
    <row r="5698" spans="34:35" x14ac:dyDescent="0.2">
      <c r="AH5698" s="12"/>
      <c r="AI5698" s="12"/>
    </row>
    <row r="5699" spans="34:35" x14ac:dyDescent="0.2">
      <c r="AH5699" s="12"/>
      <c r="AI5699" s="12"/>
    </row>
    <row r="5700" spans="34:35" x14ac:dyDescent="0.2">
      <c r="AH5700" s="12"/>
      <c r="AI5700" s="12"/>
    </row>
    <row r="5701" spans="34:35" x14ac:dyDescent="0.2">
      <c r="AH5701" s="12"/>
      <c r="AI5701" s="12"/>
    </row>
    <row r="5702" spans="34:35" x14ac:dyDescent="0.2">
      <c r="AH5702" s="12"/>
      <c r="AI5702" s="12"/>
    </row>
    <row r="5703" spans="34:35" x14ac:dyDescent="0.2">
      <c r="AH5703" s="12"/>
      <c r="AI5703" s="12"/>
    </row>
    <row r="5704" spans="34:35" x14ac:dyDescent="0.2">
      <c r="AH5704" s="12"/>
      <c r="AI5704" s="12"/>
    </row>
    <row r="5705" spans="34:35" x14ac:dyDescent="0.2">
      <c r="AH5705" s="12"/>
      <c r="AI5705" s="12"/>
    </row>
    <row r="5706" spans="34:35" x14ac:dyDescent="0.2">
      <c r="AH5706" s="12"/>
      <c r="AI5706" s="12"/>
    </row>
    <row r="5707" spans="34:35" x14ac:dyDescent="0.2">
      <c r="AH5707" s="12"/>
      <c r="AI5707" s="12"/>
    </row>
    <row r="5708" spans="34:35" x14ac:dyDescent="0.2">
      <c r="AH5708" s="12"/>
      <c r="AI5708" s="12"/>
    </row>
    <row r="5709" spans="34:35" x14ac:dyDescent="0.2">
      <c r="AH5709" s="12"/>
      <c r="AI5709" s="12"/>
    </row>
    <row r="5710" spans="34:35" x14ac:dyDescent="0.2">
      <c r="AH5710" s="12"/>
      <c r="AI5710" s="12"/>
    </row>
    <row r="5711" spans="34:35" x14ac:dyDescent="0.2">
      <c r="AH5711" s="12"/>
      <c r="AI5711" s="12"/>
    </row>
    <row r="5712" spans="34:35" x14ac:dyDescent="0.2">
      <c r="AH5712" s="12"/>
      <c r="AI5712" s="12"/>
    </row>
    <row r="5713" spans="34:35" x14ac:dyDescent="0.2">
      <c r="AH5713" s="12"/>
      <c r="AI5713" s="12"/>
    </row>
    <row r="5714" spans="34:35" x14ac:dyDescent="0.2">
      <c r="AH5714" s="12"/>
      <c r="AI5714" s="12"/>
    </row>
    <row r="5715" spans="34:35" x14ac:dyDescent="0.2">
      <c r="AH5715" s="12"/>
      <c r="AI5715" s="12"/>
    </row>
    <row r="5716" spans="34:35" x14ac:dyDescent="0.2">
      <c r="AH5716" s="12"/>
      <c r="AI5716" s="12"/>
    </row>
    <row r="5717" spans="34:35" x14ac:dyDescent="0.2">
      <c r="AH5717" s="12"/>
      <c r="AI5717" s="12"/>
    </row>
    <row r="5718" spans="34:35" x14ac:dyDescent="0.2">
      <c r="AH5718" s="12"/>
      <c r="AI5718" s="12"/>
    </row>
    <row r="5719" spans="34:35" x14ac:dyDescent="0.2">
      <c r="AH5719" s="12"/>
      <c r="AI5719" s="12"/>
    </row>
    <row r="5720" spans="34:35" x14ac:dyDescent="0.2">
      <c r="AH5720" s="12"/>
      <c r="AI5720" s="12"/>
    </row>
    <row r="5721" spans="34:35" x14ac:dyDescent="0.2">
      <c r="AH5721" s="12"/>
      <c r="AI5721" s="12"/>
    </row>
    <row r="5722" spans="34:35" x14ac:dyDescent="0.2">
      <c r="AH5722" s="12"/>
      <c r="AI5722" s="12"/>
    </row>
    <row r="5723" spans="34:35" x14ac:dyDescent="0.2">
      <c r="AH5723" s="12"/>
      <c r="AI5723" s="12"/>
    </row>
    <row r="5724" spans="34:35" x14ac:dyDescent="0.2">
      <c r="AH5724" s="12"/>
      <c r="AI5724" s="12"/>
    </row>
    <row r="5725" spans="34:35" x14ac:dyDescent="0.2">
      <c r="AH5725" s="12"/>
      <c r="AI5725" s="12"/>
    </row>
    <row r="5726" spans="34:35" x14ac:dyDescent="0.2">
      <c r="AH5726" s="12"/>
      <c r="AI5726" s="12"/>
    </row>
    <row r="5727" spans="34:35" x14ac:dyDescent="0.2">
      <c r="AH5727" s="12"/>
      <c r="AI5727" s="12"/>
    </row>
    <row r="5728" spans="34:35" x14ac:dyDescent="0.2">
      <c r="AH5728" s="12"/>
      <c r="AI5728" s="12"/>
    </row>
    <row r="5729" spans="34:35" x14ac:dyDescent="0.2">
      <c r="AH5729" s="12"/>
      <c r="AI5729" s="12"/>
    </row>
    <row r="5730" spans="34:35" x14ac:dyDescent="0.2">
      <c r="AH5730" s="12"/>
      <c r="AI5730" s="12"/>
    </row>
    <row r="5731" spans="34:35" x14ac:dyDescent="0.2">
      <c r="AH5731" s="12"/>
      <c r="AI5731" s="12"/>
    </row>
    <row r="5732" spans="34:35" x14ac:dyDescent="0.2">
      <c r="AH5732" s="12"/>
      <c r="AI5732" s="12"/>
    </row>
    <row r="5733" spans="34:35" x14ac:dyDescent="0.2">
      <c r="AH5733" s="12"/>
      <c r="AI5733" s="12"/>
    </row>
    <row r="5734" spans="34:35" x14ac:dyDescent="0.2">
      <c r="AH5734" s="12"/>
      <c r="AI5734" s="12"/>
    </row>
    <row r="5735" spans="34:35" x14ac:dyDescent="0.2">
      <c r="AH5735" s="12"/>
      <c r="AI5735" s="12"/>
    </row>
    <row r="5736" spans="34:35" x14ac:dyDescent="0.2">
      <c r="AH5736" s="12"/>
      <c r="AI5736" s="12"/>
    </row>
    <row r="5737" spans="34:35" x14ac:dyDescent="0.2">
      <c r="AH5737" s="12"/>
      <c r="AI5737" s="12"/>
    </row>
    <row r="5738" spans="34:35" x14ac:dyDescent="0.2">
      <c r="AH5738" s="12"/>
      <c r="AI5738" s="12"/>
    </row>
    <row r="5739" spans="34:35" x14ac:dyDescent="0.2">
      <c r="AH5739" s="12"/>
      <c r="AI5739" s="12"/>
    </row>
    <row r="5740" spans="34:35" x14ac:dyDescent="0.2">
      <c r="AH5740" s="12"/>
      <c r="AI5740" s="12"/>
    </row>
    <row r="5741" spans="34:35" x14ac:dyDescent="0.2">
      <c r="AH5741" s="12"/>
      <c r="AI5741" s="12"/>
    </row>
    <row r="5742" spans="34:35" x14ac:dyDescent="0.2">
      <c r="AH5742" s="12"/>
      <c r="AI5742" s="12"/>
    </row>
    <row r="5743" spans="34:35" x14ac:dyDescent="0.2">
      <c r="AH5743" s="12"/>
      <c r="AI5743" s="12"/>
    </row>
    <row r="5744" spans="34:35" x14ac:dyDescent="0.2">
      <c r="AH5744" s="12"/>
      <c r="AI5744" s="12"/>
    </row>
    <row r="5745" spans="34:35" x14ac:dyDescent="0.2">
      <c r="AH5745" s="12"/>
      <c r="AI5745" s="12"/>
    </row>
    <row r="5746" spans="34:35" x14ac:dyDescent="0.2">
      <c r="AH5746" s="12"/>
      <c r="AI5746" s="12"/>
    </row>
    <row r="5747" spans="34:35" x14ac:dyDescent="0.2">
      <c r="AH5747" s="12"/>
      <c r="AI5747" s="12"/>
    </row>
    <row r="5748" spans="34:35" x14ac:dyDescent="0.2">
      <c r="AH5748" s="12"/>
      <c r="AI5748" s="12"/>
    </row>
    <row r="5749" spans="34:35" x14ac:dyDescent="0.2">
      <c r="AH5749" s="12"/>
      <c r="AI5749" s="12"/>
    </row>
    <row r="5750" spans="34:35" x14ac:dyDescent="0.2">
      <c r="AH5750" s="12"/>
      <c r="AI5750" s="12"/>
    </row>
    <row r="5751" spans="34:35" x14ac:dyDescent="0.2">
      <c r="AH5751" s="12"/>
      <c r="AI5751" s="12"/>
    </row>
    <row r="5752" spans="34:35" x14ac:dyDescent="0.2">
      <c r="AH5752" s="12"/>
      <c r="AI5752" s="12"/>
    </row>
    <row r="5753" spans="34:35" x14ac:dyDescent="0.2">
      <c r="AH5753" s="12"/>
      <c r="AI5753" s="12"/>
    </row>
    <row r="5754" spans="34:35" x14ac:dyDescent="0.2">
      <c r="AH5754" s="12"/>
      <c r="AI5754" s="12"/>
    </row>
    <row r="5755" spans="34:35" x14ac:dyDescent="0.2">
      <c r="AH5755" s="12"/>
      <c r="AI5755" s="12"/>
    </row>
    <row r="5756" spans="34:35" x14ac:dyDescent="0.2">
      <c r="AH5756" s="12"/>
      <c r="AI5756" s="12"/>
    </row>
    <row r="5757" spans="34:35" x14ac:dyDescent="0.2">
      <c r="AH5757" s="12"/>
      <c r="AI5757" s="12"/>
    </row>
    <row r="5758" spans="34:35" x14ac:dyDescent="0.2">
      <c r="AH5758" s="12"/>
      <c r="AI5758" s="12"/>
    </row>
    <row r="5759" spans="34:35" x14ac:dyDescent="0.2">
      <c r="AH5759" s="12"/>
      <c r="AI5759" s="12"/>
    </row>
    <row r="5760" spans="34:35" x14ac:dyDescent="0.2">
      <c r="AH5760" s="12"/>
      <c r="AI5760" s="12"/>
    </row>
    <row r="5761" spans="34:35" x14ac:dyDescent="0.2">
      <c r="AH5761" s="12"/>
      <c r="AI5761" s="12"/>
    </row>
    <row r="5762" spans="34:35" x14ac:dyDescent="0.2">
      <c r="AH5762" s="12"/>
      <c r="AI5762" s="12"/>
    </row>
    <row r="5763" spans="34:35" x14ac:dyDescent="0.2">
      <c r="AH5763" s="12"/>
      <c r="AI5763" s="12"/>
    </row>
    <row r="5764" spans="34:35" x14ac:dyDescent="0.2">
      <c r="AH5764" s="12"/>
      <c r="AI5764" s="12"/>
    </row>
    <row r="5765" spans="34:35" x14ac:dyDescent="0.2">
      <c r="AH5765" s="12"/>
      <c r="AI5765" s="12"/>
    </row>
    <row r="5766" spans="34:35" x14ac:dyDescent="0.2">
      <c r="AH5766" s="12"/>
      <c r="AI5766" s="12"/>
    </row>
    <row r="5767" spans="34:35" x14ac:dyDescent="0.2">
      <c r="AH5767" s="12"/>
      <c r="AI5767" s="12"/>
    </row>
    <row r="5768" spans="34:35" x14ac:dyDescent="0.2">
      <c r="AH5768" s="12"/>
      <c r="AI5768" s="12"/>
    </row>
    <row r="5769" spans="34:35" x14ac:dyDescent="0.2">
      <c r="AH5769" s="12"/>
      <c r="AI5769" s="12"/>
    </row>
    <row r="5770" spans="34:35" x14ac:dyDescent="0.2">
      <c r="AH5770" s="12"/>
      <c r="AI5770" s="12"/>
    </row>
    <row r="5771" spans="34:35" x14ac:dyDescent="0.2">
      <c r="AH5771" s="12"/>
      <c r="AI5771" s="12"/>
    </row>
    <row r="5772" spans="34:35" x14ac:dyDescent="0.2">
      <c r="AH5772" s="12"/>
      <c r="AI5772" s="12"/>
    </row>
    <row r="5773" spans="34:35" x14ac:dyDescent="0.2">
      <c r="AH5773" s="12"/>
      <c r="AI5773" s="12"/>
    </row>
    <row r="5774" spans="34:35" x14ac:dyDescent="0.2">
      <c r="AH5774" s="12"/>
      <c r="AI5774" s="12"/>
    </row>
    <row r="5775" spans="34:35" x14ac:dyDescent="0.2">
      <c r="AH5775" s="12"/>
      <c r="AI5775" s="12"/>
    </row>
    <row r="5776" spans="34:35" x14ac:dyDescent="0.2">
      <c r="AH5776" s="12"/>
      <c r="AI5776" s="12"/>
    </row>
    <row r="5777" spans="34:35" x14ac:dyDescent="0.2">
      <c r="AH5777" s="12"/>
      <c r="AI5777" s="12"/>
    </row>
    <row r="5778" spans="34:35" x14ac:dyDescent="0.2">
      <c r="AH5778" s="12"/>
      <c r="AI5778" s="12"/>
    </row>
    <row r="5779" spans="34:35" x14ac:dyDescent="0.2">
      <c r="AH5779" s="12"/>
      <c r="AI5779" s="12"/>
    </row>
    <row r="5780" spans="34:35" x14ac:dyDescent="0.2">
      <c r="AH5780" s="12"/>
      <c r="AI5780" s="12"/>
    </row>
    <row r="5781" spans="34:35" x14ac:dyDescent="0.2">
      <c r="AH5781" s="12"/>
      <c r="AI5781" s="12"/>
    </row>
    <row r="5782" spans="34:35" x14ac:dyDescent="0.2">
      <c r="AH5782" s="12"/>
      <c r="AI5782" s="12"/>
    </row>
    <row r="5783" spans="34:35" x14ac:dyDescent="0.2">
      <c r="AH5783" s="12"/>
      <c r="AI5783" s="12"/>
    </row>
    <row r="5784" spans="34:35" x14ac:dyDescent="0.2">
      <c r="AH5784" s="12"/>
      <c r="AI5784" s="12"/>
    </row>
    <row r="5785" spans="34:35" x14ac:dyDescent="0.2">
      <c r="AH5785" s="12"/>
      <c r="AI5785" s="12"/>
    </row>
    <row r="5786" spans="34:35" x14ac:dyDescent="0.2">
      <c r="AH5786" s="12"/>
      <c r="AI5786" s="12"/>
    </row>
    <row r="5787" spans="34:35" x14ac:dyDescent="0.2">
      <c r="AH5787" s="12"/>
      <c r="AI5787" s="12"/>
    </row>
    <row r="5788" spans="34:35" x14ac:dyDescent="0.2">
      <c r="AH5788" s="12"/>
      <c r="AI5788" s="12"/>
    </row>
    <row r="5789" spans="34:35" x14ac:dyDescent="0.2">
      <c r="AH5789" s="12"/>
      <c r="AI5789" s="12"/>
    </row>
    <row r="5790" spans="34:35" x14ac:dyDescent="0.2">
      <c r="AH5790" s="12"/>
      <c r="AI5790" s="12"/>
    </row>
    <row r="5791" spans="34:35" x14ac:dyDescent="0.2">
      <c r="AH5791" s="12"/>
      <c r="AI5791" s="12"/>
    </row>
    <row r="5792" spans="34:35" x14ac:dyDescent="0.2">
      <c r="AH5792" s="12"/>
      <c r="AI5792" s="12"/>
    </row>
    <row r="5793" spans="34:35" x14ac:dyDescent="0.2">
      <c r="AH5793" s="12"/>
      <c r="AI5793" s="12"/>
    </row>
    <row r="5794" spans="34:35" x14ac:dyDescent="0.2">
      <c r="AH5794" s="12"/>
      <c r="AI5794" s="12"/>
    </row>
    <row r="5795" spans="34:35" x14ac:dyDescent="0.2">
      <c r="AH5795" s="12"/>
      <c r="AI5795" s="12"/>
    </row>
    <row r="5796" spans="34:35" x14ac:dyDescent="0.2">
      <c r="AH5796" s="12"/>
      <c r="AI5796" s="12"/>
    </row>
    <row r="5797" spans="34:35" x14ac:dyDescent="0.2">
      <c r="AH5797" s="12"/>
      <c r="AI5797" s="12"/>
    </row>
    <row r="5798" spans="34:35" x14ac:dyDescent="0.2">
      <c r="AH5798" s="12"/>
      <c r="AI5798" s="12"/>
    </row>
    <row r="5799" spans="34:35" x14ac:dyDescent="0.2">
      <c r="AH5799" s="12"/>
      <c r="AI5799" s="12"/>
    </row>
    <row r="5800" spans="34:35" x14ac:dyDescent="0.2">
      <c r="AH5800" s="12"/>
      <c r="AI5800" s="12"/>
    </row>
    <row r="5801" spans="34:35" x14ac:dyDescent="0.2">
      <c r="AH5801" s="12"/>
      <c r="AI5801" s="12"/>
    </row>
    <row r="5802" spans="34:35" x14ac:dyDescent="0.2">
      <c r="AH5802" s="12"/>
      <c r="AI5802" s="12"/>
    </row>
    <row r="5803" spans="34:35" x14ac:dyDescent="0.2">
      <c r="AH5803" s="12"/>
      <c r="AI5803" s="12"/>
    </row>
    <row r="5804" spans="34:35" x14ac:dyDescent="0.2">
      <c r="AH5804" s="12"/>
      <c r="AI5804" s="12"/>
    </row>
    <row r="5805" spans="34:35" x14ac:dyDescent="0.2">
      <c r="AH5805" s="12"/>
      <c r="AI5805" s="12"/>
    </row>
    <row r="5806" spans="34:35" x14ac:dyDescent="0.2">
      <c r="AH5806" s="12"/>
      <c r="AI5806" s="12"/>
    </row>
    <row r="5807" spans="34:35" x14ac:dyDescent="0.2">
      <c r="AH5807" s="12"/>
      <c r="AI5807" s="12"/>
    </row>
    <row r="5808" spans="34:35" x14ac:dyDescent="0.2">
      <c r="AH5808" s="12"/>
      <c r="AI5808" s="12"/>
    </row>
    <row r="5809" spans="34:35" x14ac:dyDescent="0.2">
      <c r="AH5809" s="12"/>
      <c r="AI5809" s="12"/>
    </row>
    <row r="5810" spans="34:35" x14ac:dyDescent="0.2">
      <c r="AH5810" s="12"/>
      <c r="AI5810" s="12"/>
    </row>
    <row r="5811" spans="34:35" x14ac:dyDescent="0.2">
      <c r="AH5811" s="12"/>
      <c r="AI5811" s="12"/>
    </row>
    <row r="5812" spans="34:35" x14ac:dyDescent="0.2">
      <c r="AH5812" s="12"/>
      <c r="AI5812" s="12"/>
    </row>
    <row r="5813" spans="34:35" x14ac:dyDescent="0.2">
      <c r="AH5813" s="12"/>
      <c r="AI5813" s="12"/>
    </row>
    <row r="5814" spans="34:35" x14ac:dyDescent="0.2">
      <c r="AH5814" s="12"/>
      <c r="AI5814" s="12"/>
    </row>
    <row r="5815" spans="34:35" x14ac:dyDescent="0.2">
      <c r="AH5815" s="12"/>
      <c r="AI5815" s="12"/>
    </row>
    <row r="5816" spans="34:35" x14ac:dyDescent="0.2">
      <c r="AH5816" s="12"/>
      <c r="AI5816" s="12"/>
    </row>
    <row r="5817" spans="34:35" x14ac:dyDescent="0.2">
      <c r="AH5817" s="12"/>
      <c r="AI5817" s="12"/>
    </row>
    <row r="5818" spans="34:35" x14ac:dyDescent="0.2">
      <c r="AH5818" s="12"/>
      <c r="AI5818" s="12"/>
    </row>
    <row r="5819" spans="34:35" x14ac:dyDescent="0.2">
      <c r="AH5819" s="12"/>
      <c r="AI5819" s="12"/>
    </row>
    <row r="5820" spans="34:35" x14ac:dyDescent="0.2">
      <c r="AH5820" s="12"/>
      <c r="AI5820" s="12"/>
    </row>
    <row r="5821" spans="34:35" x14ac:dyDescent="0.2">
      <c r="AH5821" s="12"/>
      <c r="AI5821" s="12"/>
    </row>
    <row r="5822" spans="34:35" x14ac:dyDescent="0.2">
      <c r="AH5822" s="12"/>
      <c r="AI5822" s="12"/>
    </row>
    <row r="5823" spans="34:35" x14ac:dyDescent="0.2">
      <c r="AH5823" s="12"/>
      <c r="AI5823" s="12"/>
    </row>
    <row r="5824" spans="34:35" x14ac:dyDescent="0.2">
      <c r="AH5824" s="12"/>
      <c r="AI5824" s="12"/>
    </row>
    <row r="5825" spans="34:35" x14ac:dyDescent="0.2">
      <c r="AH5825" s="12"/>
      <c r="AI5825" s="12"/>
    </row>
    <row r="5826" spans="34:35" x14ac:dyDescent="0.2">
      <c r="AH5826" s="12"/>
      <c r="AI5826" s="12"/>
    </row>
    <row r="5827" spans="34:35" x14ac:dyDescent="0.2">
      <c r="AH5827" s="12"/>
      <c r="AI5827" s="12"/>
    </row>
    <row r="5828" spans="34:35" x14ac:dyDescent="0.2">
      <c r="AH5828" s="12"/>
      <c r="AI5828" s="12"/>
    </row>
    <row r="5829" spans="34:35" x14ac:dyDescent="0.2">
      <c r="AH5829" s="12"/>
      <c r="AI5829" s="12"/>
    </row>
    <row r="5830" spans="34:35" x14ac:dyDescent="0.2">
      <c r="AH5830" s="12"/>
      <c r="AI5830" s="12"/>
    </row>
    <row r="5831" spans="34:35" x14ac:dyDescent="0.2">
      <c r="AH5831" s="12"/>
      <c r="AI5831" s="12"/>
    </row>
    <row r="5832" spans="34:35" x14ac:dyDescent="0.2">
      <c r="AH5832" s="12"/>
      <c r="AI5832" s="12"/>
    </row>
    <row r="5833" spans="34:35" x14ac:dyDescent="0.2">
      <c r="AH5833" s="12"/>
      <c r="AI5833" s="12"/>
    </row>
    <row r="5834" spans="34:35" x14ac:dyDescent="0.2">
      <c r="AH5834" s="12"/>
      <c r="AI5834" s="12"/>
    </row>
    <row r="5835" spans="34:35" x14ac:dyDescent="0.2">
      <c r="AH5835" s="12"/>
      <c r="AI5835" s="12"/>
    </row>
    <row r="5836" spans="34:35" x14ac:dyDescent="0.2">
      <c r="AH5836" s="12"/>
      <c r="AI5836" s="12"/>
    </row>
    <row r="5837" spans="34:35" x14ac:dyDescent="0.2">
      <c r="AH5837" s="12"/>
      <c r="AI5837" s="12"/>
    </row>
    <row r="5838" spans="34:35" x14ac:dyDescent="0.2">
      <c r="AH5838" s="12"/>
      <c r="AI5838" s="12"/>
    </row>
    <row r="5839" spans="34:35" x14ac:dyDescent="0.2">
      <c r="AH5839" s="12"/>
      <c r="AI5839" s="12"/>
    </row>
    <row r="5840" spans="34:35" x14ac:dyDescent="0.2">
      <c r="AH5840" s="12"/>
      <c r="AI5840" s="12"/>
    </row>
    <row r="5841" spans="34:35" x14ac:dyDescent="0.2">
      <c r="AH5841" s="12"/>
      <c r="AI5841" s="12"/>
    </row>
    <row r="5842" spans="34:35" x14ac:dyDescent="0.2">
      <c r="AH5842" s="12"/>
      <c r="AI5842" s="12"/>
    </row>
    <row r="5843" spans="34:35" x14ac:dyDescent="0.2">
      <c r="AH5843" s="12"/>
      <c r="AI5843" s="12"/>
    </row>
    <row r="5844" spans="34:35" x14ac:dyDescent="0.2">
      <c r="AH5844" s="12"/>
      <c r="AI5844" s="12"/>
    </row>
    <row r="5845" spans="34:35" x14ac:dyDescent="0.2">
      <c r="AH5845" s="12"/>
      <c r="AI5845" s="12"/>
    </row>
    <row r="5846" spans="34:35" x14ac:dyDescent="0.2">
      <c r="AH5846" s="12"/>
      <c r="AI5846" s="12"/>
    </row>
    <row r="5847" spans="34:35" x14ac:dyDescent="0.2">
      <c r="AH5847" s="12"/>
      <c r="AI5847" s="12"/>
    </row>
    <row r="5848" spans="34:35" x14ac:dyDescent="0.2">
      <c r="AH5848" s="12"/>
      <c r="AI5848" s="12"/>
    </row>
    <row r="5849" spans="34:35" x14ac:dyDescent="0.2">
      <c r="AH5849" s="12"/>
      <c r="AI5849" s="12"/>
    </row>
    <row r="5850" spans="34:35" x14ac:dyDescent="0.2">
      <c r="AH5850" s="12"/>
      <c r="AI5850" s="12"/>
    </row>
    <row r="5851" spans="34:35" x14ac:dyDescent="0.2">
      <c r="AH5851" s="12"/>
      <c r="AI5851" s="12"/>
    </row>
    <row r="5852" spans="34:35" x14ac:dyDescent="0.2">
      <c r="AH5852" s="12"/>
      <c r="AI5852" s="12"/>
    </row>
    <row r="5853" spans="34:35" x14ac:dyDescent="0.2">
      <c r="AH5853" s="12"/>
      <c r="AI5853" s="12"/>
    </row>
    <row r="5854" spans="34:35" x14ac:dyDescent="0.2">
      <c r="AH5854" s="12"/>
      <c r="AI5854" s="12"/>
    </row>
    <row r="5855" spans="34:35" x14ac:dyDescent="0.2">
      <c r="AH5855" s="12"/>
      <c r="AI5855" s="12"/>
    </row>
    <row r="5856" spans="34:35" x14ac:dyDescent="0.2">
      <c r="AH5856" s="12"/>
      <c r="AI5856" s="12"/>
    </row>
    <row r="5857" spans="34:35" x14ac:dyDescent="0.2">
      <c r="AH5857" s="12"/>
      <c r="AI5857" s="12"/>
    </row>
    <row r="5858" spans="34:35" x14ac:dyDescent="0.2">
      <c r="AH5858" s="12"/>
      <c r="AI5858" s="12"/>
    </row>
    <row r="5859" spans="34:35" x14ac:dyDescent="0.2">
      <c r="AH5859" s="12"/>
      <c r="AI5859" s="12"/>
    </row>
    <row r="5860" spans="34:35" x14ac:dyDescent="0.2">
      <c r="AH5860" s="12"/>
      <c r="AI5860" s="12"/>
    </row>
    <row r="5861" spans="34:35" x14ac:dyDescent="0.2">
      <c r="AH5861" s="12"/>
      <c r="AI5861" s="12"/>
    </row>
    <row r="5862" spans="34:35" x14ac:dyDescent="0.2">
      <c r="AH5862" s="12"/>
      <c r="AI5862" s="12"/>
    </row>
    <row r="5863" spans="34:35" x14ac:dyDescent="0.2">
      <c r="AH5863" s="12"/>
      <c r="AI5863" s="12"/>
    </row>
    <row r="5864" spans="34:35" x14ac:dyDescent="0.2">
      <c r="AH5864" s="12"/>
      <c r="AI5864" s="12"/>
    </row>
    <row r="5865" spans="34:35" x14ac:dyDescent="0.2">
      <c r="AH5865" s="12"/>
      <c r="AI5865" s="12"/>
    </row>
    <row r="5866" spans="34:35" x14ac:dyDescent="0.2">
      <c r="AH5866" s="12"/>
      <c r="AI5866" s="12"/>
    </row>
    <row r="5867" spans="34:35" x14ac:dyDescent="0.2">
      <c r="AH5867" s="12"/>
      <c r="AI5867" s="12"/>
    </row>
    <row r="5868" spans="34:35" x14ac:dyDescent="0.2">
      <c r="AH5868" s="12"/>
      <c r="AI5868" s="12"/>
    </row>
    <row r="5869" spans="34:35" x14ac:dyDescent="0.2">
      <c r="AH5869" s="12"/>
      <c r="AI5869" s="12"/>
    </row>
    <row r="5870" spans="34:35" x14ac:dyDescent="0.2">
      <c r="AH5870" s="12"/>
      <c r="AI5870" s="12"/>
    </row>
    <row r="5871" spans="34:35" x14ac:dyDescent="0.2">
      <c r="AH5871" s="12"/>
      <c r="AI5871" s="12"/>
    </row>
    <row r="5872" spans="34:35" x14ac:dyDescent="0.2">
      <c r="AH5872" s="12"/>
      <c r="AI5872" s="12"/>
    </row>
    <row r="5873" spans="34:35" x14ac:dyDescent="0.2">
      <c r="AH5873" s="12"/>
      <c r="AI5873" s="12"/>
    </row>
    <row r="5874" spans="34:35" x14ac:dyDescent="0.2">
      <c r="AH5874" s="12"/>
      <c r="AI5874" s="12"/>
    </row>
    <row r="5875" spans="34:35" x14ac:dyDescent="0.2">
      <c r="AH5875" s="12"/>
      <c r="AI5875" s="12"/>
    </row>
    <row r="5876" spans="34:35" x14ac:dyDescent="0.2">
      <c r="AH5876" s="12"/>
      <c r="AI5876" s="12"/>
    </row>
    <row r="5877" spans="34:35" x14ac:dyDescent="0.2">
      <c r="AH5877" s="12"/>
      <c r="AI5877" s="12"/>
    </row>
    <row r="5878" spans="34:35" x14ac:dyDescent="0.2">
      <c r="AH5878" s="12"/>
      <c r="AI5878" s="12"/>
    </row>
    <row r="5879" spans="34:35" x14ac:dyDescent="0.2">
      <c r="AH5879" s="12"/>
      <c r="AI5879" s="12"/>
    </row>
    <row r="5880" spans="34:35" x14ac:dyDescent="0.2">
      <c r="AH5880" s="12"/>
      <c r="AI5880" s="12"/>
    </row>
    <row r="5881" spans="34:35" x14ac:dyDescent="0.2">
      <c r="AH5881" s="12"/>
      <c r="AI5881" s="12"/>
    </row>
    <row r="5882" spans="34:35" x14ac:dyDescent="0.2">
      <c r="AH5882" s="12"/>
      <c r="AI5882" s="12"/>
    </row>
    <row r="5883" spans="34:35" x14ac:dyDescent="0.2">
      <c r="AH5883" s="12"/>
      <c r="AI5883" s="12"/>
    </row>
    <row r="5884" spans="34:35" x14ac:dyDescent="0.2">
      <c r="AH5884" s="12"/>
      <c r="AI5884" s="12"/>
    </row>
    <row r="5885" spans="34:35" x14ac:dyDescent="0.2">
      <c r="AH5885" s="12"/>
      <c r="AI5885" s="12"/>
    </row>
    <row r="5886" spans="34:35" x14ac:dyDescent="0.2">
      <c r="AH5886" s="12"/>
      <c r="AI5886" s="12"/>
    </row>
    <row r="5887" spans="34:35" x14ac:dyDescent="0.2">
      <c r="AH5887" s="12"/>
      <c r="AI5887" s="12"/>
    </row>
    <row r="5888" spans="34:35" x14ac:dyDescent="0.2">
      <c r="AH5888" s="12"/>
      <c r="AI5888" s="12"/>
    </row>
    <row r="5889" spans="34:35" x14ac:dyDescent="0.2">
      <c r="AH5889" s="12"/>
      <c r="AI5889" s="12"/>
    </row>
    <row r="5890" spans="34:35" x14ac:dyDescent="0.2">
      <c r="AH5890" s="12"/>
      <c r="AI5890" s="12"/>
    </row>
    <row r="5891" spans="34:35" x14ac:dyDescent="0.2">
      <c r="AH5891" s="12"/>
      <c r="AI5891" s="12"/>
    </row>
    <row r="5892" spans="34:35" x14ac:dyDescent="0.2">
      <c r="AH5892" s="12"/>
      <c r="AI5892" s="12"/>
    </row>
    <row r="5893" spans="34:35" x14ac:dyDescent="0.2">
      <c r="AH5893" s="12"/>
      <c r="AI5893" s="12"/>
    </row>
    <row r="5894" spans="34:35" x14ac:dyDescent="0.2">
      <c r="AH5894" s="12"/>
      <c r="AI5894" s="12"/>
    </row>
    <row r="5895" spans="34:35" x14ac:dyDescent="0.2">
      <c r="AH5895" s="12"/>
      <c r="AI5895" s="12"/>
    </row>
    <row r="5896" spans="34:35" x14ac:dyDescent="0.2">
      <c r="AH5896" s="12"/>
      <c r="AI5896" s="12"/>
    </row>
    <row r="5897" spans="34:35" x14ac:dyDescent="0.2">
      <c r="AH5897" s="12"/>
      <c r="AI5897" s="12"/>
    </row>
    <row r="5898" spans="34:35" x14ac:dyDescent="0.2">
      <c r="AH5898" s="12"/>
      <c r="AI5898" s="12"/>
    </row>
    <row r="5899" spans="34:35" x14ac:dyDescent="0.2">
      <c r="AH5899" s="12"/>
      <c r="AI5899" s="12"/>
    </row>
    <row r="5900" spans="34:35" x14ac:dyDescent="0.2">
      <c r="AH5900" s="12"/>
      <c r="AI5900" s="12"/>
    </row>
    <row r="5901" spans="34:35" x14ac:dyDescent="0.2">
      <c r="AH5901" s="12"/>
      <c r="AI5901" s="12"/>
    </row>
    <row r="5902" spans="34:35" x14ac:dyDescent="0.2">
      <c r="AH5902" s="12"/>
      <c r="AI5902" s="12"/>
    </row>
    <row r="5903" spans="34:35" x14ac:dyDescent="0.2">
      <c r="AH5903" s="12"/>
      <c r="AI5903" s="12"/>
    </row>
    <row r="5904" spans="34:35" x14ac:dyDescent="0.2">
      <c r="AH5904" s="12"/>
      <c r="AI5904" s="12"/>
    </row>
    <row r="5905" spans="34:35" x14ac:dyDescent="0.2">
      <c r="AH5905" s="12"/>
      <c r="AI5905" s="12"/>
    </row>
    <row r="5906" spans="34:35" x14ac:dyDescent="0.2">
      <c r="AH5906" s="12"/>
      <c r="AI5906" s="12"/>
    </row>
    <row r="5907" spans="34:35" x14ac:dyDescent="0.2">
      <c r="AH5907" s="12"/>
      <c r="AI5907" s="12"/>
    </row>
    <row r="5908" spans="34:35" x14ac:dyDescent="0.2">
      <c r="AH5908" s="12"/>
      <c r="AI5908" s="12"/>
    </row>
    <row r="5909" spans="34:35" x14ac:dyDescent="0.2">
      <c r="AH5909" s="12"/>
      <c r="AI5909" s="12"/>
    </row>
    <row r="5910" spans="34:35" x14ac:dyDescent="0.2">
      <c r="AH5910" s="12"/>
      <c r="AI5910" s="12"/>
    </row>
    <row r="5911" spans="34:35" x14ac:dyDescent="0.2">
      <c r="AH5911" s="12"/>
      <c r="AI5911" s="12"/>
    </row>
    <row r="5912" spans="34:35" x14ac:dyDescent="0.2">
      <c r="AH5912" s="12"/>
      <c r="AI5912" s="12"/>
    </row>
    <row r="5913" spans="34:35" x14ac:dyDescent="0.2">
      <c r="AH5913" s="12"/>
      <c r="AI5913" s="12"/>
    </row>
    <row r="5914" spans="34:35" x14ac:dyDescent="0.2">
      <c r="AH5914" s="12"/>
      <c r="AI5914" s="12"/>
    </row>
    <row r="5915" spans="34:35" x14ac:dyDescent="0.2">
      <c r="AH5915" s="12"/>
      <c r="AI5915" s="12"/>
    </row>
    <row r="5916" spans="34:35" x14ac:dyDescent="0.2">
      <c r="AH5916" s="12"/>
      <c r="AI5916" s="12"/>
    </row>
    <row r="5917" spans="34:35" x14ac:dyDescent="0.2">
      <c r="AH5917" s="12"/>
      <c r="AI5917" s="12"/>
    </row>
    <row r="5918" spans="34:35" x14ac:dyDescent="0.2">
      <c r="AH5918" s="12"/>
      <c r="AI5918" s="12"/>
    </row>
    <row r="5919" spans="34:35" x14ac:dyDescent="0.2">
      <c r="AH5919" s="12"/>
      <c r="AI5919" s="12"/>
    </row>
    <row r="5920" spans="34:35" x14ac:dyDescent="0.2">
      <c r="AH5920" s="12"/>
      <c r="AI5920" s="12"/>
    </row>
    <row r="5921" spans="34:35" x14ac:dyDescent="0.2">
      <c r="AH5921" s="12"/>
      <c r="AI5921" s="12"/>
    </row>
    <row r="5922" spans="34:35" x14ac:dyDescent="0.2">
      <c r="AH5922" s="12"/>
      <c r="AI5922" s="12"/>
    </row>
    <row r="5923" spans="34:35" x14ac:dyDescent="0.2">
      <c r="AH5923" s="12"/>
      <c r="AI5923" s="12"/>
    </row>
    <row r="5924" spans="34:35" x14ac:dyDescent="0.2">
      <c r="AH5924" s="12"/>
      <c r="AI5924" s="12"/>
    </row>
    <row r="5925" spans="34:35" x14ac:dyDescent="0.2">
      <c r="AH5925" s="12"/>
      <c r="AI5925" s="12"/>
    </row>
    <row r="5926" spans="34:35" x14ac:dyDescent="0.2">
      <c r="AH5926" s="12"/>
      <c r="AI5926" s="12"/>
    </row>
    <row r="5927" spans="34:35" x14ac:dyDescent="0.2">
      <c r="AH5927" s="12"/>
      <c r="AI5927" s="12"/>
    </row>
    <row r="5928" spans="34:35" x14ac:dyDescent="0.2">
      <c r="AH5928" s="12"/>
      <c r="AI5928" s="12"/>
    </row>
    <row r="5929" spans="34:35" x14ac:dyDescent="0.2">
      <c r="AH5929" s="12"/>
      <c r="AI5929" s="12"/>
    </row>
    <row r="5930" spans="34:35" x14ac:dyDescent="0.2">
      <c r="AH5930" s="12"/>
      <c r="AI5930" s="12"/>
    </row>
    <row r="5931" spans="34:35" x14ac:dyDescent="0.2">
      <c r="AH5931" s="12"/>
      <c r="AI5931" s="12"/>
    </row>
    <row r="5932" spans="34:35" x14ac:dyDescent="0.2">
      <c r="AH5932" s="12"/>
      <c r="AI5932" s="12"/>
    </row>
    <row r="5933" spans="34:35" x14ac:dyDescent="0.2">
      <c r="AH5933" s="12"/>
      <c r="AI5933" s="12"/>
    </row>
    <row r="5934" spans="34:35" x14ac:dyDescent="0.2">
      <c r="AH5934" s="12"/>
      <c r="AI5934" s="12"/>
    </row>
    <row r="5935" spans="34:35" x14ac:dyDescent="0.2">
      <c r="AH5935" s="12"/>
      <c r="AI5935" s="12"/>
    </row>
    <row r="5936" spans="34:35" x14ac:dyDescent="0.2">
      <c r="AH5936" s="12"/>
      <c r="AI5936" s="12"/>
    </row>
    <row r="5937" spans="34:35" x14ac:dyDescent="0.2">
      <c r="AH5937" s="12"/>
      <c r="AI5937" s="12"/>
    </row>
    <row r="5938" spans="34:35" x14ac:dyDescent="0.2">
      <c r="AH5938" s="12"/>
      <c r="AI5938" s="12"/>
    </row>
    <row r="5939" spans="34:35" x14ac:dyDescent="0.2">
      <c r="AH5939" s="12"/>
      <c r="AI5939" s="12"/>
    </row>
    <row r="5940" spans="34:35" x14ac:dyDescent="0.2">
      <c r="AH5940" s="12"/>
      <c r="AI5940" s="12"/>
    </row>
    <row r="5941" spans="34:35" x14ac:dyDescent="0.2">
      <c r="AH5941" s="12"/>
      <c r="AI5941" s="12"/>
    </row>
    <row r="5942" spans="34:35" x14ac:dyDescent="0.2">
      <c r="AH5942" s="12"/>
      <c r="AI5942" s="12"/>
    </row>
    <row r="5943" spans="34:35" x14ac:dyDescent="0.2">
      <c r="AH5943" s="12"/>
      <c r="AI5943" s="12"/>
    </row>
    <row r="5944" spans="34:35" x14ac:dyDescent="0.2">
      <c r="AH5944" s="12"/>
      <c r="AI5944" s="12"/>
    </row>
    <row r="5945" spans="34:35" x14ac:dyDescent="0.2">
      <c r="AH5945" s="12"/>
      <c r="AI5945" s="12"/>
    </row>
    <row r="5946" spans="34:35" x14ac:dyDescent="0.2">
      <c r="AH5946" s="12"/>
      <c r="AI5946" s="12"/>
    </row>
    <row r="5947" spans="34:35" x14ac:dyDescent="0.2">
      <c r="AH5947" s="12"/>
      <c r="AI5947" s="12"/>
    </row>
    <row r="5948" spans="34:35" x14ac:dyDescent="0.2">
      <c r="AH5948" s="12"/>
      <c r="AI5948" s="12"/>
    </row>
    <row r="5949" spans="34:35" x14ac:dyDescent="0.2">
      <c r="AH5949" s="12"/>
      <c r="AI5949" s="12"/>
    </row>
    <row r="5950" spans="34:35" x14ac:dyDescent="0.2">
      <c r="AH5950" s="12"/>
      <c r="AI5950" s="12"/>
    </row>
    <row r="5951" spans="34:35" x14ac:dyDescent="0.2">
      <c r="AH5951" s="12"/>
      <c r="AI5951" s="12"/>
    </row>
    <row r="5952" spans="34:35" x14ac:dyDescent="0.2">
      <c r="AH5952" s="12"/>
      <c r="AI5952" s="12"/>
    </row>
    <row r="5953" spans="34:35" x14ac:dyDescent="0.2">
      <c r="AH5953" s="12"/>
      <c r="AI5953" s="12"/>
    </row>
    <row r="5954" spans="34:35" x14ac:dyDescent="0.2">
      <c r="AH5954" s="12"/>
      <c r="AI5954" s="12"/>
    </row>
    <row r="5955" spans="34:35" x14ac:dyDescent="0.2">
      <c r="AH5955" s="12"/>
      <c r="AI5955" s="12"/>
    </row>
    <row r="5956" spans="34:35" x14ac:dyDescent="0.2">
      <c r="AH5956" s="12"/>
      <c r="AI5956" s="12"/>
    </row>
    <row r="5957" spans="34:35" x14ac:dyDescent="0.2">
      <c r="AH5957" s="12"/>
      <c r="AI5957" s="12"/>
    </row>
    <row r="5958" spans="34:35" x14ac:dyDescent="0.2">
      <c r="AH5958" s="12"/>
      <c r="AI5958" s="12"/>
    </row>
    <row r="5959" spans="34:35" x14ac:dyDescent="0.2">
      <c r="AH5959" s="12"/>
      <c r="AI5959" s="12"/>
    </row>
    <row r="5960" spans="34:35" x14ac:dyDescent="0.2">
      <c r="AH5960" s="12"/>
      <c r="AI5960" s="12"/>
    </row>
    <row r="5961" spans="34:35" x14ac:dyDescent="0.2">
      <c r="AH5961" s="12"/>
      <c r="AI5961" s="12"/>
    </row>
    <row r="5962" spans="34:35" x14ac:dyDescent="0.2">
      <c r="AH5962" s="12"/>
      <c r="AI5962" s="12"/>
    </row>
    <row r="5963" spans="34:35" x14ac:dyDescent="0.2">
      <c r="AH5963" s="12"/>
      <c r="AI5963" s="12"/>
    </row>
    <row r="5964" spans="34:35" x14ac:dyDescent="0.2">
      <c r="AH5964" s="12"/>
      <c r="AI5964" s="12"/>
    </row>
    <row r="5965" spans="34:35" x14ac:dyDescent="0.2">
      <c r="AH5965" s="12"/>
      <c r="AI5965" s="12"/>
    </row>
    <row r="5966" spans="34:35" x14ac:dyDescent="0.2">
      <c r="AH5966" s="12"/>
      <c r="AI5966" s="12"/>
    </row>
    <row r="5967" spans="34:35" x14ac:dyDescent="0.2">
      <c r="AH5967" s="12"/>
      <c r="AI5967" s="12"/>
    </row>
    <row r="5968" spans="34:35" x14ac:dyDescent="0.2">
      <c r="AH5968" s="12"/>
      <c r="AI5968" s="12"/>
    </row>
    <row r="5969" spans="34:35" x14ac:dyDescent="0.2">
      <c r="AH5969" s="12"/>
      <c r="AI5969" s="12"/>
    </row>
    <row r="5970" spans="34:35" x14ac:dyDescent="0.2">
      <c r="AH5970" s="12"/>
      <c r="AI5970" s="12"/>
    </row>
    <row r="5971" spans="34:35" x14ac:dyDescent="0.2">
      <c r="AH5971" s="12"/>
      <c r="AI5971" s="12"/>
    </row>
    <row r="5972" spans="34:35" x14ac:dyDescent="0.2">
      <c r="AH5972" s="12"/>
      <c r="AI5972" s="12"/>
    </row>
    <row r="5973" spans="34:35" x14ac:dyDescent="0.2">
      <c r="AH5973" s="12"/>
      <c r="AI5973" s="12"/>
    </row>
    <row r="5974" spans="34:35" x14ac:dyDescent="0.2">
      <c r="AH5974" s="12"/>
      <c r="AI5974" s="12"/>
    </row>
    <row r="5975" spans="34:35" x14ac:dyDescent="0.2">
      <c r="AH5975" s="12"/>
      <c r="AI5975" s="12"/>
    </row>
    <row r="5976" spans="34:35" x14ac:dyDescent="0.2">
      <c r="AH5976" s="12"/>
      <c r="AI5976" s="12"/>
    </row>
    <row r="5977" spans="34:35" x14ac:dyDescent="0.2">
      <c r="AH5977" s="12"/>
      <c r="AI5977" s="12"/>
    </row>
    <row r="5978" spans="34:35" x14ac:dyDescent="0.2">
      <c r="AH5978" s="12"/>
      <c r="AI5978" s="12"/>
    </row>
    <row r="5979" spans="34:35" x14ac:dyDescent="0.2">
      <c r="AH5979" s="12"/>
      <c r="AI5979" s="12"/>
    </row>
    <row r="5980" spans="34:35" x14ac:dyDescent="0.2">
      <c r="AH5980" s="12"/>
      <c r="AI5980" s="12"/>
    </row>
    <row r="5981" spans="34:35" x14ac:dyDescent="0.2">
      <c r="AH5981" s="12"/>
      <c r="AI5981" s="12"/>
    </row>
    <row r="5982" spans="34:35" x14ac:dyDescent="0.2">
      <c r="AH5982" s="12"/>
      <c r="AI5982" s="12"/>
    </row>
    <row r="5983" spans="34:35" x14ac:dyDescent="0.2">
      <c r="AH5983" s="12"/>
      <c r="AI5983" s="12"/>
    </row>
    <row r="5984" spans="34:35" x14ac:dyDescent="0.2">
      <c r="AH5984" s="12"/>
      <c r="AI5984" s="12"/>
    </row>
    <row r="5985" spans="34:35" x14ac:dyDescent="0.2">
      <c r="AH5985" s="12"/>
      <c r="AI5985" s="12"/>
    </row>
    <row r="5986" spans="34:35" x14ac:dyDescent="0.2">
      <c r="AH5986" s="12"/>
      <c r="AI5986" s="12"/>
    </row>
    <row r="5987" spans="34:35" x14ac:dyDescent="0.2">
      <c r="AH5987" s="12"/>
      <c r="AI5987" s="12"/>
    </row>
    <row r="5988" spans="34:35" x14ac:dyDescent="0.2">
      <c r="AH5988" s="12"/>
      <c r="AI5988" s="12"/>
    </row>
    <row r="5989" spans="34:35" x14ac:dyDescent="0.2">
      <c r="AH5989" s="12"/>
      <c r="AI5989" s="12"/>
    </row>
    <row r="5990" spans="34:35" x14ac:dyDescent="0.2">
      <c r="AH5990" s="12"/>
      <c r="AI5990" s="12"/>
    </row>
    <row r="5991" spans="34:35" x14ac:dyDescent="0.2">
      <c r="AH5991" s="12"/>
      <c r="AI5991" s="12"/>
    </row>
    <row r="5992" spans="34:35" x14ac:dyDescent="0.2">
      <c r="AH5992" s="12"/>
      <c r="AI5992" s="12"/>
    </row>
    <row r="5993" spans="34:35" x14ac:dyDescent="0.2">
      <c r="AH5993" s="12"/>
      <c r="AI5993" s="12"/>
    </row>
    <row r="5994" spans="34:35" x14ac:dyDescent="0.2">
      <c r="AH5994" s="12"/>
      <c r="AI5994" s="12"/>
    </row>
    <row r="5995" spans="34:35" x14ac:dyDescent="0.2">
      <c r="AH5995" s="12"/>
      <c r="AI5995" s="12"/>
    </row>
    <row r="5996" spans="34:35" x14ac:dyDescent="0.2">
      <c r="AH5996" s="12"/>
      <c r="AI5996" s="12"/>
    </row>
    <row r="5997" spans="34:35" x14ac:dyDescent="0.2">
      <c r="AH5997" s="12"/>
      <c r="AI5997" s="12"/>
    </row>
    <row r="5998" spans="34:35" x14ac:dyDescent="0.2">
      <c r="AH5998" s="12"/>
      <c r="AI5998" s="12"/>
    </row>
    <row r="5999" spans="34:35" x14ac:dyDescent="0.2">
      <c r="AH5999" s="12"/>
      <c r="AI5999" s="12"/>
    </row>
    <row r="6000" spans="34:35" x14ac:dyDescent="0.2">
      <c r="AH6000" s="12"/>
      <c r="AI6000" s="12"/>
    </row>
    <row r="6001" spans="34:35" x14ac:dyDescent="0.2">
      <c r="AH6001" s="12"/>
      <c r="AI6001" s="12"/>
    </row>
    <row r="6002" spans="34:35" x14ac:dyDescent="0.2">
      <c r="AH6002" s="12"/>
      <c r="AI6002" s="12"/>
    </row>
    <row r="6003" spans="34:35" x14ac:dyDescent="0.2">
      <c r="AH6003" s="12"/>
      <c r="AI6003" s="12"/>
    </row>
    <row r="6004" spans="34:35" x14ac:dyDescent="0.2">
      <c r="AH6004" s="12"/>
      <c r="AI6004" s="12"/>
    </row>
    <row r="6005" spans="34:35" x14ac:dyDescent="0.2">
      <c r="AH6005" s="12"/>
      <c r="AI6005" s="12"/>
    </row>
    <row r="6006" spans="34:35" x14ac:dyDescent="0.2">
      <c r="AH6006" s="12"/>
      <c r="AI6006" s="12"/>
    </row>
    <row r="6007" spans="34:35" x14ac:dyDescent="0.2">
      <c r="AH6007" s="12"/>
      <c r="AI6007" s="12"/>
    </row>
    <row r="6008" spans="34:35" x14ac:dyDescent="0.2">
      <c r="AH6008" s="12"/>
      <c r="AI6008" s="12"/>
    </row>
    <row r="6009" spans="34:35" x14ac:dyDescent="0.2">
      <c r="AH6009" s="12"/>
      <c r="AI6009" s="12"/>
    </row>
    <row r="6010" spans="34:35" x14ac:dyDescent="0.2">
      <c r="AH6010" s="12"/>
      <c r="AI6010" s="12"/>
    </row>
    <row r="6011" spans="34:35" x14ac:dyDescent="0.2">
      <c r="AH6011" s="12"/>
      <c r="AI6011" s="12"/>
    </row>
    <row r="6012" spans="34:35" x14ac:dyDescent="0.2">
      <c r="AH6012" s="12"/>
      <c r="AI6012" s="12"/>
    </row>
    <row r="6013" spans="34:35" x14ac:dyDescent="0.2">
      <c r="AH6013" s="12"/>
      <c r="AI6013" s="12"/>
    </row>
    <row r="6014" spans="34:35" x14ac:dyDescent="0.2">
      <c r="AH6014" s="12"/>
      <c r="AI6014" s="12"/>
    </row>
    <row r="6015" spans="34:35" x14ac:dyDescent="0.2">
      <c r="AH6015" s="12"/>
      <c r="AI6015" s="12"/>
    </row>
    <row r="6016" spans="34:35" x14ac:dyDescent="0.2">
      <c r="AH6016" s="12"/>
      <c r="AI6016" s="12"/>
    </row>
    <row r="6017" spans="34:35" x14ac:dyDescent="0.2">
      <c r="AH6017" s="12"/>
      <c r="AI6017" s="12"/>
    </row>
    <row r="6018" spans="34:35" x14ac:dyDescent="0.2">
      <c r="AH6018" s="12"/>
      <c r="AI6018" s="12"/>
    </row>
    <row r="6019" spans="34:35" x14ac:dyDescent="0.2">
      <c r="AH6019" s="12"/>
      <c r="AI6019" s="12"/>
    </row>
    <row r="6020" spans="34:35" x14ac:dyDescent="0.2">
      <c r="AH6020" s="12"/>
      <c r="AI6020" s="12"/>
    </row>
    <row r="6021" spans="34:35" x14ac:dyDescent="0.2">
      <c r="AH6021" s="12"/>
      <c r="AI6021" s="12"/>
    </row>
    <row r="6022" spans="34:35" x14ac:dyDescent="0.2">
      <c r="AH6022" s="12"/>
      <c r="AI6022" s="12"/>
    </row>
    <row r="6023" spans="34:35" x14ac:dyDescent="0.2">
      <c r="AH6023" s="12"/>
      <c r="AI6023" s="12"/>
    </row>
    <row r="6024" spans="34:35" x14ac:dyDescent="0.2">
      <c r="AH6024" s="12"/>
      <c r="AI6024" s="12"/>
    </row>
    <row r="6025" spans="34:35" x14ac:dyDescent="0.2">
      <c r="AH6025" s="12"/>
      <c r="AI6025" s="12"/>
    </row>
    <row r="6026" spans="34:35" x14ac:dyDescent="0.2">
      <c r="AH6026" s="12"/>
      <c r="AI6026" s="12"/>
    </row>
    <row r="6027" spans="34:35" x14ac:dyDescent="0.2">
      <c r="AH6027" s="12"/>
      <c r="AI6027" s="12"/>
    </row>
    <row r="6028" spans="34:35" x14ac:dyDescent="0.2">
      <c r="AH6028" s="12"/>
      <c r="AI6028" s="12"/>
    </row>
    <row r="6029" spans="34:35" x14ac:dyDescent="0.2">
      <c r="AH6029" s="12"/>
      <c r="AI6029" s="12"/>
    </row>
    <row r="6030" spans="34:35" x14ac:dyDescent="0.2">
      <c r="AH6030" s="12"/>
      <c r="AI6030" s="12"/>
    </row>
    <row r="6031" spans="34:35" x14ac:dyDescent="0.2">
      <c r="AH6031" s="12"/>
      <c r="AI6031" s="12"/>
    </row>
    <row r="6032" spans="34:35" x14ac:dyDescent="0.2">
      <c r="AH6032" s="12"/>
      <c r="AI6032" s="12"/>
    </row>
    <row r="6033" spans="34:35" x14ac:dyDescent="0.2">
      <c r="AH6033" s="12"/>
      <c r="AI6033" s="12"/>
    </row>
    <row r="6034" spans="34:35" x14ac:dyDescent="0.2">
      <c r="AH6034" s="12"/>
      <c r="AI6034" s="12"/>
    </row>
    <row r="6035" spans="34:35" x14ac:dyDescent="0.2">
      <c r="AH6035" s="12"/>
      <c r="AI6035" s="12"/>
    </row>
    <row r="6036" spans="34:35" x14ac:dyDescent="0.2">
      <c r="AH6036" s="12"/>
      <c r="AI6036" s="12"/>
    </row>
    <row r="6037" spans="34:35" x14ac:dyDescent="0.2">
      <c r="AH6037" s="12"/>
      <c r="AI6037" s="12"/>
    </row>
    <row r="6038" spans="34:35" x14ac:dyDescent="0.2">
      <c r="AH6038" s="12"/>
      <c r="AI6038" s="12"/>
    </row>
    <row r="6039" spans="34:35" x14ac:dyDescent="0.2">
      <c r="AH6039" s="12"/>
      <c r="AI6039" s="12"/>
    </row>
    <row r="6040" spans="34:35" x14ac:dyDescent="0.2">
      <c r="AH6040" s="12"/>
      <c r="AI6040" s="12"/>
    </row>
    <row r="6041" spans="34:35" x14ac:dyDescent="0.2">
      <c r="AH6041" s="12"/>
      <c r="AI6041" s="12"/>
    </row>
    <row r="6042" spans="34:35" x14ac:dyDescent="0.2">
      <c r="AH6042" s="12"/>
      <c r="AI6042" s="12"/>
    </row>
    <row r="6043" spans="34:35" x14ac:dyDescent="0.2">
      <c r="AH6043" s="12"/>
      <c r="AI6043" s="12"/>
    </row>
    <row r="6044" spans="34:35" x14ac:dyDescent="0.2">
      <c r="AH6044" s="12"/>
      <c r="AI6044" s="12"/>
    </row>
    <row r="6045" spans="34:35" x14ac:dyDescent="0.2">
      <c r="AH6045" s="12"/>
      <c r="AI6045" s="12"/>
    </row>
    <row r="6046" spans="34:35" x14ac:dyDescent="0.2">
      <c r="AH6046" s="12"/>
      <c r="AI6046" s="12"/>
    </row>
    <row r="6047" spans="34:35" x14ac:dyDescent="0.2">
      <c r="AH6047" s="12"/>
      <c r="AI6047" s="12"/>
    </row>
    <row r="6048" spans="34:35" x14ac:dyDescent="0.2">
      <c r="AH6048" s="12"/>
      <c r="AI6048" s="12"/>
    </row>
    <row r="6049" spans="34:35" x14ac:dyDescent="0.2">
      <c r="AH6049" s="12"/>
      <c r="AI6049" s="12"/>
    </row>
    <row r="6050" spans="34:35" x14ac:dyDescent="0.2">
      <c r="AH6050" s="12"/>
      <c r="AI6050" s="12"/>
    </row>
    <row r="6051" spans="34:35" x14ac:dyDescent="0.2">
      <c r="AH6051" s="12"/>
      <c r="AI6051" s="12"/>
    </row>
    <row r="6052" spans="34:35" x14ac:dyDescent="0.2">
      <c r="AH6052" s="12"/>
      <c r="AI6052" s="12"/>
    </row>
    <row r="6053" spans="34:35" x14ac:dyDescent="0.2">
      <c r="AH6053" s="12"/>
      <c r="AI6053" s="12"/>
    </row>
    <row r="6054" spans="34:35" x14ac:dyDescent="0.2">
      <c r="AH6054" s="12"/>
      <c r="AI6054" s="12"/>
    </row>
    <row r="6055" spans="34:35" x14ac:dyDescent="0.2">
      <c r="AH6055" s="12"/>
      <c r="AI6055" s="12"/>
    </row>
    <row r="6056" spans="34:35" x14ac:dyDescent="0.2">
      <c r="AH6056" s="12"/>
      <c r="AI6056" s="12"/>
    </row>
    <row r="6057" spans="34:35" x14ac:dyDescent="0.2">
      <c r="AH6057" s="12"/>
      <c r="AI6057" s="12"/>
    </row>
    <row r="6058" spans="34:35" x14ac:dyDescent="0.2">
      <c r="AH6058" s="12"/>
      <c r="AI6058" s="12"/>
    </row>
    <row r="6059" spans="34:35" x14ac:dyDescent="0.2">
      <c r="AH6059" s="12"/>
      <c r="AI6059" s="12"/>
    </row>
    <row r="6060" spans="34:35" x14ac:dyDescent="0.2">
      <c r="AH6060" s="12"/>
      <c r="AI6060" s="12"/>
    </row>
    <row r="6061" spans="34:35" x14ac:dyDescent="0.2">
      <c r="AH6061" s="12"/>
      <c r="AI6061" s="12"/>
    </row>
    <row r="6062" spans="34:35" x14ac:dyDescent="0.2">
      <c r="AH6062" s="12"/>
      <c r="AI6062" s="12"/>
    </row>
    <row r="6063" spans="34:35" x14ac:dyDescent="0.2">
      <c r="AH6063" s="12"/>
      <c r="AI6063" s="12"/>
    </row>
    <row r="6064" spans="34:35" x14ac:dyDescent="0.2">
      <c r="AH6064" s="12"/>
      <c r="AI6064" s="12"/>
    </row>
    <row r="6065" spans="34:35" x14ac:dyDescent="0.2">
      <c r="AH6065" s="12"/>
      <c r="AI6065" s="12"/>
    </row>
    <row r="6066" spans="34:35" x14ac:dyDescent="0.2">
      <c r="AH6066" s="12"/>
      <c r="AI6066" s="12"/>
    </row>
    <row r="6067" spans="34:35" x14ac:dyDescent="0.2">
      <c r="AH6067" s="12"/>
      <c r="AI6067" s="12"/>
    </row>
    <row r="6068" spans="34:35" x14ac:dyDescent="0.2">
      <c r="AH6068" s="12"/>
      <c r="AI6068" s="12"/>
    </row>
    <row r="6069" spans="34:35" x14ac:dyDescent="0.2">
      <c r="AH6069" s="12"/>
      <c r="AI6069" s="12"/>
    </row>
    <row r="6070" spans="34:35" x14ac:dyDescent="0.2">
      <c r="AH6070" s="12"/>
      <c r="AI6070" s="12"/>
    </row>
    <row r="6071" spans="34:35" x14ac:dyDescent="0.2">
      <c r="AH6071" s="12"/>
      <c r="AI6071" s="12"/>
    </row>
    <row r="6072" spans="34:35" x14ac:dyDescent="0.2">
      <c r="AH6072" s="12"/>
      <c r="AI6072" s="12"/>
    </row>
    <row r="6073" spans="34:35" x14ac:dyDescent="0.2">
      <c r="AH6073" s="12"/>
      <c r="AI6073" s="12"/>
    </row>
    <row r="6074" spans="34:35" x14ac:dyDescent="0.2">
      <c r="AH6074" s="12"/>
      <c r="AI6074" s="12"/>
    </row>
    <row r="6075" spans="34:35" x14ac:dyDescent="0.2">
      <c r="AH6075" s="12"/>
      <c r="AI6075" s="12"/>
    </row>
    <row r="6076" spans="34:35" x14ac:dyDescent="0.2">
      <c r="AH6076" s="12"/>
      <c r="AI6076" s="12"/>
    </row>
    <row r="6077" spans="34:35" x14ac:dyDescent="0.2">
      <c r="AH6077" s="12"/>
      <c r="AI6077" s="12"/>
    </row>
    <row r="6078" spans="34:35" x14ac:dyDescent="0.2">
      <c r="AH6078" s="12"/>
      <c r="AI6078" s="12"/>
    </row>
    <row r="6079" spans="34:35" x14ac:dyDescent="0.2">
      <c r="AH6079" s="12"/>
      <c r="AI6079" s="12"/>
    </row>
    <row r="6080" spans="34:35" x14ac:dyDescent="0.2">
      <c r="AH6080" s="12"/>
      <c r="AI6080" s="12"/>
    </row>
    <row r="6081" spans="34:35" x14ac:dyDescent="0.2">
      <c r="AH6081" s="12"/>
      <c r="AI6081" s="12"/>
    </row>
    <row r="6082" spans="34:35" x14ac:dyDescent="0.2">
      <c r="AH6082" s="12"/>
      <c r="AI6082" s="12"/>
    </row>
    <row r="6083" spans="34:35" x14ac:dyDescent="0.2">
      <c r="AH6083" s="12"/>
      <c r="AI6083" s="12"/>
    </row>
    <row r="6084" spans="34:35" x14ac:dyDescent="0.2">
      <c r="AH6084" s="12"/>
      <c r="AI6084" s="12"/>
    </row>
    <row r="6085" spans="34:35" x14ac:dyDescent="0.2">
      <c r="AH6085" s="12"/>
      <c r="AI6085" s="12"/>
    </row>
    <row r="6086" spans="34:35" x14ac:dyDescent="0.2">
      <c r="AH6086" s="12"/>
      <c r="AI6086" s="12"/>
    </row>
    <row r="6087" spans="34:35" x14ac:dyDescent="0.2">
      <c r="AH6087" s="12"/>
      <c r="AI6087" s="12"/>
    </row>
    <row r="6088" spans="34:35" x14ac:dyDescent="0.2">
      <c r="AH6088" s="12"/>
      <c r="AI6088" s="12"/>
    </row>
    <row r="6089" spans="34:35" x14ac:dyDescent="0.2">
      <c r="AH6089" s="12"/>
      <c r="AI6089" s="12"/>
    </row>
    <row r="6090" spans="34:35" x14ac:dyDescent="0.2">
      <c r="AH6090" s="12"/>
      <c r="AI6090" s="12"/>
    </row>
    <row r="6091" spans="34:35" x14ac:dyDescent="0.2">
      <c r="AH6091" s="12"/>
      <c r="AI6091" s="12"/>
    </row>
    <row r="6092" spans="34:35" x14ac:dyDescent="0.2">
      <c r="AH6092" s="12"/>
      <c r="AI6092" s="12"/>
    </row>
    <row r="6093" spans="34:35" x14ac:dyDescent="0.2">
      <c r="AH6093" s="12"/>
      <c r="AI6093" s="12"/>
    </row>
    <row r="6094" spans="34:35" x14ac:dyDescent="0.2">
      <c r="AH6094" s="12"/>
      <c r="AI6094" s="12"/>
    </row>
    <row r="6095" spans="34:35" x14ac:dyDescent="0.2">
      <c r="AH6095" s="12"/>
      <c r="AI6095" s="12"/>
    </row>
    <row r="6096" spans="34:35" x14ac:dyDescent="0.2">
      <c r="AH6096" s="12"/>
      <c r="AI6096" s="12"/>
    </row>
    <row r="6097" spans="34:35" x14ac:dyDescent="0.2">
      <c r="AH6097" s="12"/>
      <c r="AI6097" s="12"/>
    </row>
    <row r="6098" spans="34:35" x14ac:dyDescent="0.2">
      <c r="AH6098" s="12"/>
      <c r="AI6098" s="12"/>
    </row>
    <row r="6099" spans="34:35" x14ac:dyDescent="0.2">
      <c r="AH6099" s="12"/>
      <c r="AI6099" s="12"/>
    </row>
    <row r="6100" spans="34:35" x14ac:dyDescent="0.2">
      <c r="AH6100" s="12"/>
      <c r="AI6100" s="12"/>
    </row>
    <row r="6101" spans="34:35" x14ac:dyDescent="0.2">
      <c r="AH6101" s="12"/>
      <c r="AI6101" s="12"/>
    </row>
    <row r="6102" spans="34:35" x14ac:dyDescent="0.2">
      <c r="AH6102" s="12"/>
      <c r="AI6102" s="12"/>
    </row>
    <row r="6103" spans="34:35" x14ac:dyDescent="0.2">
      <c r="AH6103" s="12"/>
      <c r="AI6103" s="12"/>
    </row>
    <row r="6104" spans="34:35" x14ac:dyDescent="0.2">
      <c r="AH6104" s="12"/>
      <c r="AI6104" s="12"/>
    </row>
    <row r="6105" spans="34:35" x14ac:dyDescent="0.2">
      <c r="AH6105" s="12"/>
      <c r="AI6105" s="12"/>
    </row>
    <row r="6106" spans="34:35" x14ac:dyDescent="0.2">
      <c r="AH6106" s="12"/>
      <c r="AI6106" s="12"/>
    </row>
    <row r="6107" spans="34:35" x14ac:dyDescent="0.2">
      <c r="AH6107" s="12"/>
      <c r="AI6107" s="12"/>
    </row>
    <row r="6108" spans="34:35" x14ac:dyDescent="0.2">
      <c r="AH6108" s="12"/>
      <c r="AI6108" s="12"/>
    </row>
    <row r="6109" spans="34:35" x14ac:dyDescent="0.2">
      <c r="AH6109" s="12"/>
      <c r="AI6109" s="12"/>
    </row>
    <row r="6110" spans="34:35" x14ac:dyDescent="0.2">
      <c r="AH6110" s="12"/>
      <c r="AI6110" s="12"/>
    </row>
    <row r="6111" spans="34:35" x14ac:dyDescent="0.2">
      <c r="AH6111" s="12"/>
      <c r="AI6111" s="12"/>
    </row>
    <row r="6112" spans="34:35" x14ac:dyDescent="0.2">
      <c r="AH6112" s="12"/>
      <c r="AI6112" s="12"/>
    </row>
    <row r="6113" spans="34:35" x14ac:dyDescent="0.2">
      <c r="AH6113" s="12"/>
      <c r="AI6113" s="12"/>
    </row>
    <row r="6114" spans="34:35" x14ac:dyDescent="0.2">
      <c r="AH6114" s="12"/>
      <c r="AI6114" s="12"/>
    </row>
    <row r="6115" spans="34:35" x14ac:dyDescent="0.2">
      <c r="AH6115" s="12"/>
      <c r="AI6115" s="12"/>
    </row>
    <row r="6116" spans="34:35" x14ac:dyDescent="0.2">
      <c r="AH6116" s="12"/>
      <c r="AI6116" s="12"/>
    </row>
    <row r="6117" spans="34:35" x14ac:dyDescent="0.2">
      <c r="AH6117" s="12"/>
      <c r="AI6117" s="12"/>
    </row>
    <row r="6118" spans="34:35" x14ac:dyDescent="0.2">
      <c r="AH6118" s="12"/>
      <c r="AI6118" s="12"/>
    </row>
    <row r="6119" spans="34:35" x14ac:dyDescent="0.2">
      <c r="AH6119" s="12"/>
      <c r="AI6119" s="12"/>
    </row>
    <row r="6120" spans="34:35" x14ac:dyDescent="0.2">
      <c r="AH6120" s="12"/>
      <c r="AI6120" s="12"/>
    </row>
    <row r="6121" spans="34:35" x14ac:dyDescent="0.2">
      <c r="AH6121" s="12"/>
      <c r="AI6121" s="12"/>
    </row>
    <row r="6122" spans="34:35" x14ac:dyDescent="0.2">
      <c r="AH6122" s="12"/>
      <c r="AI6122" s="12"/>
    </row>
    <row r="6123" spans="34:35" x14ac:dyDescent="0.2">
      <c r="AH6123" s="12"/>
      <c r="AI6123" s="12"/>
    </row>
    <row r="6124" spans="34:35" x14ac:dyDescent="0.2">
      <c r="AH6124" s="12"/>
      <c r="AI6124" s="12"/>
    </row>
    <row r="6125" spans="34:35" x14ac:dyDescent="0.2">
      <c r="AH6125" s="12"/>
      <c r="AI6125" s="12"/>
    </row>
    <row r="6126" spans="34:35" x14ac:dyDescent="0.2">
      <c r="AH6126" s="12"/>
      <c r="AI6126" s="12"/>
    </row>
    <row r="6127" spans="34:35" x14ac:dyDescent="0.2">
      <c r="AH6127" s="12"/>
      <c r="AI6127" s="12"/>
    </row>
    <row r="6128" spans="34:35" x14ac:dyDescent="0.2">
      <c r="AH6128" s="12"/>
      <c r="AI6128" s="12"/>
    </row>
    <row r="6129" spans="34:35" x14ac:dyDescent="0.2">
      <c r="AH6129" s="12"/>
      <c r="AI6129" s="12"/>
    </row>
    <row r="6130" spans="34:35" x14ac:dyDescent="0.2">
      <c r="AH6130" s="12"/>
      <c r="AI6130" s="12"/>
    </row>
    <row r="6131" spans="34:35" x14ac:dyDescent="0.2">
      <c r="AH6131" s="12"/>
      <c r="AI6131" s="12"/>
    </row>
    <row r="6132" spans="34:35" x14ac:dyDescent="0.2">
      <c r="AH6132" s="12"/>
      <c r="AI6132" s="12"/>
    </row>
    <row r="6133" spans="34:35" x14ac:dyDescent="0.2">
      <c r="AH6133" s="12"/>
      <c r="AI6133" s="12"/>
    </row>
    <row r="6134" spans="34:35" x14ac:dyDescent="0.2">
      <c r="AH6134" s="12"/>
      <c r="AI6134" s="12"/>
    </row>
    <row r="6135" spans="34:35" x14ac:dyDescent="0.2">
      <c r="AH6135" s="12"/>
      <c r="AI6135" s="12"/>
    </row>
    <row r="6136" spans="34:35" x14ac:dyDescent="0.2">
      <c r="AH6136" s="12"/>
      <c r="AI6136" s="12"/>
    </row>
    <row r="6137" spans="34:35" x14ac:dyDescent="0.2">
      <c r="AH6137" s="12"/>
      <c r="AI6137" s="12"/>
    </row>
    <row r="6138" spans="34:35" x14ac:dyDescent="0.2">
      <c r="AH6138" s="12"/>
      <c r="AI6138" s="12"/>
    </row>
    <row r="6139" spans="34:35" x14ac:dyDescent="0.2">
      <c r="AH6139" s="12"/>
      <c r="AI6139" s="12"/>
    </row>
    <row r="6140" spans="34:35" x14ac:dyDescent="0.2">
      <c r="AH6140" s="12"/>
      <c r="AI6140" s="12"/>
    </row>
    <row r="6141" spans="34:35" x14ac:dyDescent="0.2">
      <c r="AH6141" s="12"/>
      <c r="AI6141" s="12"/>
    </row>
    <row r="6142" spans="34:35" x14ac:dyDescent="0.2">
      <c r="AH6142" s="12"/>
      <c r="AI6142" s="12"/>
    </row>
    <row r="6143" spans="34:35" x14ac:dyDescent="0.2">
      <c r="AH6143" s="12"/>
      <c r="AI6143" s="12"/>
    </row>
    <row r="6144" spans="34:35" x14ac:dyDescent="0.2">
      <c r="AH6144" s="12"/>
      <c r="AI6144" s="12"/>
    </row>
    <row r="6145" spans="34:35" x14ac:dyDescent="0.2">
      <c r="AH6145" s="12"/>
      <c r="AI6145" s="12"/>
    </row>
    <row r="6146" spans="34:35" x14ac:dyDescent="0.2">
      <c r="AH6146" s="12"/>
      <c r="AI6146" s="12"/>
    </row>
    <row r="6147" spans="34:35" x14ac:dyDescent="0.2">
      <c r="AH6147" s="12"/>
      <c r="AI6147" s="12"/>
    </row>
    <row r="6148" spans="34:35" x14ac:dyDescent="0.2">
      <c r="AH6148" s="12"/>
      <c r="AI6148" s="12"/>
    </row>
    <row r="6149" spans="34:35" x14ac:dyDescent="0.2">
      <c r="AH6149" s="12"/>
      <c r="AI6149" s="12"/>
    </row>
    <row r="6150" spans="34:35" x14ac:dyDescent="0.2">
      <c r="AH6150" s="12"/>
      <c r="AI6150" s="12"/>
    </row>
    <row r="6151" spans="34:35" x14ac:dyDescent="0.2">
      <c r="AH6151" s="12"/>
      <c r="AI6151" s="12"/>
    </row>
    <row r="6152" spans="34:35" x14ac:dyDescent="0.2">
      <c r="AH6152" s="12"/>
      <c r="AI6152" s="12"/>
    </row>
    <row r="6153" spans="34:35" x14ac:dyDescent="0.2">
      <c r="AH6153" s="12"/>
      <c r="AI6153" s="12"/>
    </row>
    <row r="6154" spans="34:35" x14ac:dyDescent="0.2">
      <c r="AH6154" s="12"/>
      <c r="AI6154" s="12"/>
    </row>
    <row r="6155" spans="34:35" x14ac:dyDescent="0.2">
      <c r="AH6155" s="12"/>
      <c r="AI6155" s="12"/>
    </row>
    <row r="6156" spans="34:35" x14ac:dyDescent="0.2">
      <c r="AH6156" s="12"/>
      <c r="AI6156" s="12"/>
    </row>
    <row r="6157" spans="34:35" x14ac:dyDescent="0.2">
      <c r="AH6157" s="12"/>
      <c r="AI6157" s="12"/>
    </row>
    <row r="6158" spans="34:35" x14ac:dyDescent="0.2">
      <c r="AH6158" s="12"/>
      <c r="AI6158" s="12"/>
    </row>
    <row r="6159" spans="34:35" x14ac:dyDescent="0.2">
      <c r="AH6159" s="12"/>
      <c r="AI6159" s="12"/>
    </row>
    <row r="6160" spans="34:35" x14ac:dyDescent="0.2">
      <c r="AH6160" s="12"/>
      <c r="AI6160" s="12"/>
    </row>
    <row r="6161" spans="34:35" x14ac:dyDescent="0.2">
      <c r="AH6161" s="12"/>
      <c r="AI6161" s="12"/>
    </row>
    <row r="6162" spans="34:35" x14ac:dyDescent="0.2">
      <c r="AH6162" s="12"/>
      <c r="AI6162" s="12"/>
    </row>
    <row r="6163" spans="34:35" x14ac:dyDescent="0.2">
      <c r="AH6163" s="12"/>
      <c r="AI6163" s="12"/>
    </row>
    <row r="6164" spans="34:35" x14ac:dyDescent="0.2">
      <c r="AH6164" s="12"/>
      <c r="AI6164" s="12"/>
    </row>
    <row r="6165" spans="34:35" x14ac:dyDescent="0.2">
      <c r="AH6165" s="12"/>
      <c r="AI6165" s="12"/>
    </row>
    <row r="6166" spans="34:35" x14ac:dyDescent="0.2">
      <c r="AH6166" s="12"/>
      <c r="AI6166" s="12"/>
    </row>
    <row r="6167" spans="34:35" x14ac:dyDescent="0.2">
      <c r="AH6167" s="12"/>
      <c r="AI6167" s="12"/>
    </row>
    <row r="6168" spans="34:35" x14ac:dyDescent="0.2">
      <c r="AH6168" s="12"/>
      <c r="AI6168" s="12"/>
    </row>
    <row r="6169" spans="34:35" x14ac:dyDescent="0.2">
      <c r="AH6169" s="12"/>
      <c r="AI6169" s="12"/>
    </row>
    <row r="6170" spans="34:35" x14ac:dyDescent="0.2">
      <c r="AH6170" s="12"/>
      <c r="AI6170" s="12"/>
    </row>
    <row r="6171" spans="34:35" x14ac:dyDescent="0.2">
      <c r="AH6171" s="12"/>
      <c r="AI6171" s="12"/>
    </row>
    <row r="6172" spans="34:35" x14ac:dyDescent="0.2">
      <c r="AH6172" s="12"/>
      <c r="AI6172" s="12"/>
    </row>
    <row r="6173" spans="34:35" x14ac:dyDescent="0.2">
      <c r="AH6173" s="12"/>
      <c r="AI6173" s="12"/>
    </row>
    <row r="6174" spans="34:35" x14ac:dyDescent="0.2">
      <c r="AH6174" s="12"/>
      <c r="AI6174" s="12"/>
    </row>
    <row r="6175" spans="34:35" x14ac:dyDescent="0.2">
      <c r="AH6175" s="12"/>
      <c r="AI6175" s="12"/>
    </row>
    <row r="6176" spans="34:35" x14ac:dyDescent="0.2">
      <c r="AH6176" s="12"/>
      <c r="AI6176" s="12"/>
    </row>
    <row r="6177" spans="34:35" x14ac:dyDescent="0.2">
      <c r="AH6177" s="12"/>
      <c r="AI6177" s="12"/>
    </row>
    <row r="6178" spans="34:35" x14ac:dyDescent="0.2">
      <c r="AH6178" s="12"/>
      <c r="AI6178" s="12"/>
    </row>
    <row r="6179" spans="34:35" x14ac:dyDescent="0.2">
      <c r="AH6179" s="12"/>
      <c r="AI6179" s="12"/>
    </row>
    <row r="6180" spans="34:35" x14ac:dyDescent="0.2">
      <c r="AH6180" s="12"/>
      <c r="AI6180" s="12"/>
    </row>
    <row r="6181" spans="34:35" x14ac:dyDescent="0.2">
      <c r="AH6181" s="12"/>
      <c r="AI6181" s="12"/>
    </row>
    <row r="6182" spans="34:35" x14ac:dyDescent="0.2">
      <c r="AH6182" s="12"/>
      <c r="AI6182" s="12"/>
    </row>
    <row r="6183" spans="34:35" x14ac:dyDescent="0.2">
      <c r="AH6183" s="12"/>
      <c r="AI6183" s="12"/>
    </row>
    <row r="6184" spans="34:35" x14ac:dyDescent="0.2">
      <c r="AH6184" s="12"/>
      <c r="AI6184" s="12"/>
    </row>
    <row r="6185" spans="34:35" x14ac:dyDescent="0.2">
      <c r="AH6185" s="12"/>
      <c r="AI6185" s="12"/>
    </row>
    <row r="6186" spans="34:35" x14ac:dyDescent="0.2">
      <c r="AH6186" s="12"/>
      <c r="AI6186" s="12"/>
    </row>
    <row r="6187" spans="34:35" x14ac:dyDescent="0.2">
      <c r="AH6187" s="12"/>
      <c r="AI6187" s="12"/>
    </row>
    <row r="6188" spans="34:35" x14ac:dyDescent="0.2">
      <c r="AH6188" s="12"/>
      <c r="AI6188" s="12"/>
    </row>
    <row r="6189" spans="34:35" x14ac:dyDescent="0.2">
      <c r="AH6189" s="12"/>
      <c r="AI6189" s="12"/>
    </row>
    <row r="6190" spans="34:35" x14ac:dyDescent="0.2">
      <c r="AH6190" s="12"/>
      <c r="AI6190" s="12"/>
    </row>
    <row r="6191" spans="34:35" x14ac:dyDescent="0.2">
      <c r="AH6191" s="12"/>
      <c r="AI6191" s="12"/>
    </row>
    <row r="6192" spans="34:35" x14ac:dyDescent="0.2">
      <c r="AH6192" s="12"/>
      <c r="AI6192" s="12"/>
    </row>
    <row r="6193" spans="34:35" x14ac:dyDescent="0.2">
      <c r="AH6193" s="12"/>
      <c r="AI6193" s="12"/>
    </row>
    <row r="6194" spans="34:35" x14ac:dyDescent="0.2">
      <c r="AH6194" s="12"/>
      <c r="AI6194" s="12"/>
    </row>
    <row r="6195" spans="34:35" x14ac:dyDescent="0.2">
      <c r="AH6195" s="12"/>
      <c r="AI6195" s="12"/>
    </row>
    <row r="6196" spans="34:35" x14ac:dyDescent="0.2">
      <c r="AH6196" s="12"/>
      <c r="AI6196" s="12"/>
    </row>
    <row r="6197" spans="34:35" x14ac:dyDescent="0.2">
      <c r="AH6197" s="12"/>
      <c r="AI6197" s="12"/>
    </row>
    <row r="6198" spans="34:35" x14ac:dyDescent="0.2">
      <c r="AH6198" s="12"/>
      <c r="AI6198" s="12"/>
    </row>
    <row r="6199" spans="34:35" x14ac:dyDescent="0.2">
      <c r="AH6199" s="12"/>
      <c r="AI6199" s="12"/>
    </row>
    <row r="6200" spans="34:35" x14ac:dyDescent="0.2">
      <c r="AH6200" s="12"/>
      <c r="AI6200" s="12"/>
    </row>
    <row r="6201" spans="34:35" x14ac:dyDescent="0.2">
      <c r="AH6201" s="12"/>
      <c r="AI6201" s="12"/>
    </row>
    <row r="6202" spans="34:35" x14ac:dyDescent="0.2">
      <c r="AH6202" s="12"/>
      <c r="AI6202" s="12"/>
    </row>
    <row r="6203" spans="34:35" x14ac:dyDescent="0.2">
      <c r="AH6203" s="12"/>
      <c r="AI6203" s="12"/>
    </row>
    <row r="6204" spans="34:35" x14ac:dyDescent="0.2">
      <c r="AH6204" s="12"/>
      <c r="AI6204" s="12"/>
    </row>
    <row r="6205" spans="34:35" x14ac:dyDescent="0.2">
      <c r="AH6205" s="12"/>
      <c r="AI6205" s="12"/>
    </row>
    <row r="6206" spans="34:35" x14ac:dyDescent="0.2">
      <c r="AH6206" s="12"/>
      <c r="AI6206" s="12"/>
    </row>
    <row r="6207" spans="34:35" x14ac:dyDescent="0.2">
      <c r="AH6207" s="12"/>
      <c r="AI6207" s="12"/>
    </row>
    <row r="6208" spans="34:35" x14ac:dyDescent="0.2">
      <c r="AH6208" s="12"/>
      <c r="AI6208" s="12"/>
    </row>
    <row r="6209" spans="34:35" x14ac:dyDescent="0.2">
      <c r="AH6209" s="12"/>
      <c r="AI6209" s="12"/>
    </row>
    <row r="6210" spans="34:35" x14ac:dyDescent="0.2">
      <c r="AH6210" s="12"/>
      <c r="AI6210" s="12"/>
    </row>
    <row r="6211" spans="34:35" x14ac:dyDescent="0.2">
      <c r="AH6211" s="12"/>
      <c r="AI6211" s="12"/>
    </row>
    <row r="6212" spans="34:35" x14ac:dyDescent="0.2">
      <c r="AH6212" s="12"/>
      <c r="AI6212" s="12"/>
    </row>
    <row r="6213" spans="34:35" x14ac:dyDescent="0.2">
      <c r="AH6213" s="12"/>
      <c r="AI6213" s="12"/>
    </row>
    <row r="6214" spans="34:35" x14ac:dyDescent="0.2">
      <c r="AH6214" s="12"/>
      <c r="AI6214" s="12"/>
    </row>
    <row r="6215" spans="34:35" x14ac:dyDescent="0.2">
      <c r="AH6215" s="12"/>
      <c r="AI6215" s="12"/>
    </row>
    <row r="6216" spans="34:35" x14ac:dyDescent="0.2">
      <c r="AH6216" s="12"/>
      <c r="AI6216" s="12"/>
    </row>
    <row r="6217" spans="34:35" x14ac:dyDescent="0.2">
      <c r="AH6217" s="12"/>
      <c r="AI6217" s="12"/>
    </row>
    <row r="6218" spans="34:35" x14ac:dyDescent="0.2">
      <c r="AH6218" s="12"/>
      <c r="AI6218" s="12"/>
    </row>
    <row r="6219" spans="34:35" x14ac:dyDescent="0.2">
      <c r="AH6219" s="12"/>
      <c r="AI6219" s="12"/>
    </row>
    <row r="6220" spans="34:35" x14ac:dyDescent="0.2">
      <c r="AH6220" s="12"/>
      <c r="AI6220" s="12"/>
    </row>
    <row r="6221" spans="34:35" x14ac:dyDescent="0.2">
      <c r="AH6221" s="12"/>
      <c r="AI6221" s="12"/>
    </row>
    <row r="6222" spans="34:35" x14ac:dyDescent="0.2">
      <c r="AH6222" s="12"/>
      <c r="AI6222" s="12"/>
    </row>
    <row r="6223" spans="34:35" x14ac:dyDescent="0.2">
      <c r="AH6223" s="12"/>
      <c r="AI6223" s="12"/>
    </row>
    <row r="6224" spans="34:35" x14ac:dyDescent="0.2">
      <c r="AH6224" s="12"/>
      <c r="AI6224" s="12"/>
    </row>
    <row r="6225" spans="34:35" x14ac:dyDescent="0.2">
      <c r="AH6225" s="12"/>
      <c r="AI6225" s="12"/>
    </row>
    <row r="6226" spans="34:35" x14ac:dyDescent="0.2">
      <c r="AH6226" s="12"/>
      <c r="AI6226" s="12"/>
    </row>
    <row r="6227" spans="34:35" x14ac:dyDescent="0.2">
      <c r="AH6227" s="12"/>
      <c r="AI6227" s="12"/>
    </row>
    <row r="6228" spans="34:35" x14ac:dyDescent="0.2">
      <c r="AH6228" s="12"/>
      <c r="AI6228" s="12"/>
    </row>
    <row r="6229" spans="34:35" x14ac:dyDescent="0.2">
      <c r="AH6229" s="12"/>
      <c r="AI6229" s="12"/>
    </row>
    <row r="6230" spans="34:35" x14ac:dyDescent="0.2">
      <c r="AH6230" s="12"/>
      <c r="AI6230" s="12"/>
    </row>
    <row r="6231" spans="34:35" x14ac:dyDescent="0.2">
      <c r="AH6231" s="12"/>
      <c r="AI6231" s="12"/>
    </row>
    <row r="6232" spans="34:35" x14ac:dyDescent="0.2">
      <c r="AH6232" s="12"/>
      <c r="AI6232" s="12"/>
    </row>
    <row r="6233" spans="34:35" x14ac:dyDescent="0.2">
      <c r="AH6233" s="12"/>
      <c r="AI6233" s="12"/>
    </row>
    <row r="6234" spans="34:35" x14ac:dyDescent="0.2">
      <c r="AH6234" s="12"/>
      <c r="AI6234" s="12"/>
    </row>
    <row r="6235" spans="34:35" x14ac:dyDescent="0.2">
      <c r="AH6235" s="12"/>
      <c r="AI6235" s="12"/>
    </row>
    <row r="6236" spans="34:35" x14ac:dyDescent="0.2">
      <c r="AH6236" s="12"/>
      <c r="AI6236" s="12"/>
    </row>
    <row r="6237" spans="34:35" x14ac:dyDescent="0.2">
      <c r="AH6237" s="12"/>
      <c r="AI6237" s="12"/>
    </row>
    <row r="6238" spans="34:35" x14ac:dyDescent="0.2">
      <c r="AH6238" s="12"/>
      <c r="AI6238" s="12"/>
    </row>
    <row r="6239" spans="34:35" x14ac:dyDescent="0.2">
      <c r="AH6239" s="12"/>
      <c r="AI6239" s="12"/>
    </row>
    <row r="6240" spans="34:35" x14ac:dyDescent="0.2">
      <c r="AH6240" s="12"/>
      <c r="AI6240" s="12"/>
    </row>
    <row r="6241" spans="34:35" x14ac:dyDescent="0.2">
      <c r="AH6241" s="12"/>
      <c r="AI6241" s="12"/>
    </row>
    <row r="6242" spans="34:35" x14ac:dyDescent="0.2">
      <c r="AH6242" s="12"/>
      <c r="AI6242" s="12"/>
    </row>
    <row r="6243" spans="34:35" x14ac:dyDescent="0.2">
      <c r="AH6243" s="12"/>
      <c r="AI6243" s="12"/>
    </row>
    <row r="6244" spans="34:35" x14ac:dyDescent="0.2">
      <c r="AH6244" s="12"/>
      <c r="AI6244" s="12"/>
    </row>
    <row r="6245" spans="34:35" x14ac:dyDescent="0.2">
      <c r="AH6245" s="12"/>
      <c r="AI6245" s="12"/>
    </row>
    <row r="6246" spans="34:35" x14ac:dyDescent="0.2">
      <c r="AH6246" s="12"/>
      <c r="AI6246" s="12"/>
    </row>
    <row r="6247" spans="34:35" x14ac:dyDescent="0.2">
      <c r="AH6247" s="12"/>
      <c r="AI6247" s="12"/>
    </row>
    <row r="6248" spans="34:35" x14ac:dyDescent="0.2">
      <c r="AH6248" s="12"/>
      <c r="AI6248" s="12"/>
    </row>
    <row r="6249" spans="34:35" x14ac:dyDescent="0.2">
      <c r="AH6249" s="12"/>
      <c r="AI6249" s="12"/>
    </row>
    <row r="6250" spans="34:35" x14ac:dyDescent="0.2">
      <c r="AH6250" s="12"/>
      <c r="AI6250" s="12"/>
    </row>
    <row r="6251" spans="34:35" x14ac:dyDescent="0.2">
      <c r="AH6251" s="12"/>
      <c r="AI6251" s="12"/>
    </row>
    <row r="6252" spans="34:35" x14ac:dyDescent="0.2">
      <c r="AH6252" s="12"/>
      <c r="AI6252" s="12"/>
    </row>
    <row r="6253" spans="34:35" x14ac:dyDescent="0.2">
      <c r="AH6253" s="12"/>
      <c r="AI6253" s="12"/>
    </row>
    <row r="6254" spans="34:35" x14ac:dyDescent="0.2">
      <c r="AH6254" s="12"/>
      <c r="AI6254" s="12"/>
    </row>
    <row r="6255" spans="34:35" x14ac:dyDescent="0.2">
      <c r="AH6255" s="12"/>
      <c r="AI6255" s="12"/>
    </row>
    <row r="6256" spans="34:35" x14ac:dyDescent="0.2">
      <c r="AH6256" s="12"/>
      <c r="AI6256" s="12"/>
    </row>
    <row r="6257" spans="34:35" x14ac:dyDescent="0.2">
      <c r="AH6257" s="12"/>
      <c r="AI6257" s="12"/>
    </row>
    <row r="6258" spans="34:35" x14ac:dyDescent="0.2">
      <c r="AH6258" s="12"/>
      <c r="AI6258" s="12"/>
    </row>
    <row r="6259" spans="34:35" x14ac:dyDescent="0.2">
      <c r="AH6259" s="12"/>
      <c r="AI6259" s="12"/>
    </row>
    <row r="6260" spans="34:35" x14ac:dyDescent="0.2">
      <c r="AH6260" s="12"/>
      <c r="AI6260" s="12"/>
    </row>
    <row r="6261" spans="34:35" x14ac:dyDescent="0.2">
      <c r="AH6261" s="12"/>
      <c r="AI6261" s="12"/>
    </row>
    <row r="6262" spans="34:35" x14ac:dyDescent="0.2">
      <c r="AH6262" s="12"/>
      <c r="AI6262" s="12"/>
    </row>
    <row r="6263" spans="34:35" x14ac:dyDescent="0.2">
      <c r="AH6263" s="12"/>
      <c r="AI6263" s="12"/>
    </row>
    <row r="6264" spans="34:35" x14ac:dyDescent="0.2">
      <c r="AH6264" s="12"/>
      <c r="AI6264" s="12"/>
    </row>
    <row r="6265" spans="34:35" x14ac:dyDescent="0.2">
      <c r="AH6265" s="12"/>
      <c r="AI6265" s="12"/>
    </row>
    <row r="6266" spans="34:35" x14ac:dyDescent="0.2">
      <c r="AH6266" s="12"/>
      <c r="AI6266" s="12"/>
    </row>
    <row r="6267" spans="34:35" x14ac:dyDescent="0.2">
      <c r="AH6267" s="12"/>
      <c r="AI6267" s="12"/>
    </row>
    <row r="6268" spans="34:35" x14ac:dyDescent="0.2">
      <c r="AH6268" s="12"/>
      <c r="AI6268" s="12"/>
    </row>
    <row r="6269" spans="34:35" x14ac:dyDescent="0.2">
      <c r="AH6269" s="12"/>
      <c r="AI6269" s="12"/>
    </row>
    <row r="6270" spans="34:35" x14ac:dyDescent="0.2">
      <c r="AH6270" s="12"/>
      <c r="AI6270" s="12"/>
    </row>
    <row r="6271" spans="34:35" x14ac:dyDescent="0.2">
      <c r="AH6271" s="12"/>
      <c r="AI6271" s="12"/>
    </row>
    <row r="6272" spans="34:35" x14ac:dyDescent="0.2">
      <c r="AH6272" s="12"/>
      <c r="AI6272" s="12"/>
    </row>
    <row r="6273" spans="34:35" x14ac:dyDescent="0.2">
      <c r="AH6273" s="12"/>
      <c r="AI6273" s="12"/>
    </row>
    <row r="6274" spans="34:35" x14ac:dyDescent="0.2">
      <c r="AH6274" s="12"/>
      <c r="AI6274" s="12"/>
    </row>
    <row r="6275" spans="34:35" x14ac:dyDescent="0.2">
      <c r="AH6275" s="12"/>
      <c r="AI6275" s="12"/>
    </row>
    <row r="6276" spans="34:35" x14ac:dyDescent="0.2">
      <c r="AH6276" s="12"/>
      <c r="AI6276" s="12"/>
    </row>
    <row r="6277" spans="34:35" x14ac:dyDescent="0.2">
      <c r="AH6277" s="12"/>
      <c r="AI6277" s="12"/>
    </row>
    <row r="6278" spans="34:35" x14ac:dyDescent="0.2">
      <c r="AH6278" s="12"/>
      <c r="AI6278" s="12"/>
    </row>
    <row r="6279" spans="34:35" x14ac:dyDescent="0.2">
      <c r="AH6279" s="12"/>
      <c r="AI6279" s="12"/>
    </row>
    <row r="6280" spans="34:35" x14ac:dyDescent="0.2">
      <c r="AH6280" s="12"/>
      <c r="AI6280" s="12"/>
    </row>
    <row r="6281" spans="34:35" x14ac:dyDescent="0.2">
      <c r="AH6281" s="12"/>
      <c r="AI6281" s="12"/>
    </row>
    <row r="6282" spans="34:35" x14ac:dyDescent="0.2">
      <c r="AH6282" s="12"/>
      <c r="AI6282" s="12"/>
    </row>
    <row r="6283" spans="34:35" x14ac:dyDescent="0.2">
      <c r="AH6283" s="12"/>
      <c r="AI6283" s="12"/>
    </row>
    <row r="6284" spans="34:35" x14ac:dyDescent="0.2">
      <c r="AH6284" s="12"/>
      <c r="AI6284" s="12"/>
    </row>
    <row r="6285" spans="34:35" x14ac:dyDescent="0.2">
      <c r="AH6285" s="12"/>
      <c r="AI6285" s="12"/>
    </row>
    <row r="6286" spans="34:35" x14ac:dyDescent="0.2">
      <c r="AH6286" s="12"/>
      <c r="AI6286" s="12"/>
    </row>
    <row r="6287" spans="34:35" x14ac:dyDescent="0.2">
      <c r="AH6287" s="12"/>
      <c r="AI6287" s="12"/>
    </row>
    <row r="6288" spans="34:35" x14ac:dyDescent="0.2">
      <c r="AH6288" s="12"/>
      <c r="AI6288" s="12"/>
    </row>
    <row r="6289" spans="34:35" x14ac:dyDescent="0.2">
      <c r="AH6289" s="12"/>
      <c r="AI6289" s="12"/>
    </row>
    <row r="6290" spans="34:35" x14ac:dyDescent="0.2">
      <c r="AH6290" s="12"/>
      <c r="AI6290" s="12"/>
    </row>
    <row r="6291" spans="34:35" x14ac:dyDescent="0.2">
      <c r="AH6291" s="12"/>
      <c r="AI6291" s="12"/>
    </row>
    <row r="6292" spans="34:35" x14ac:dyDescent="0.2">
      <c r="AH6292" s="12"/>
      <c r="AI6292" s="12"/>
    </row>
    <row r="6293" spans="34:35" x14ac:dyDescent="0.2">
      <c r="AH6293" s="12"/>
      <c r="AI6293" s="12"/>
    </row>
    <row r="6294" spans="34:35" x14ac:dyDescent="0.2">
      <c r="AH6294" s="12"/>
      <c r="AI6294" s="12"/>
    </row>
    <row r="6295" spans="34:35" x14ac:dyDescent="0.2">
      <c r="AH6295" s="12"/>
      <c r="AI6295" s="12"/>
    </row>
    <row r="6296" spans="34:35" x14ac:dyDescent="0.2">
      <c r="AH6296" s="12"/>
      <c r="AI6296" s="12"/>
    </row>
    <row r="6297" spans="34:35" x14ac:dyDescent="0.2">
      <c r="AH6297" s="12"/>
      <c r="AI6297" s="12"/>
    </row>
    <row r="6298" spans="34:35" x14ac:dyDescent="0.2">
      <c r="AH6298" s="12"/>
      <c r="AI6298" s="12"/>
    </row>
    <row r="6299" spans="34:35" x14ac:dyDescent="0.2">
      <c r="AH6299" s="12"/>
      <c r="AI6299" s="12"/>
    </row>
    <row r="6300" spans="34:35" x14ac:dyDescent="0.2">
      <c r="AH6300" s="12"/>
      <c r="AI6300" s="12"/>
    </row>
    <row r="6301" spans="34:35" x14ac:dyDescent="0.2">
      <c r="AH6301" s="12"/>
      <c r="AI6301" s="12"/>
    </row>
    <row r="6302" spans="34:35" x14ac:dyDescent="0.2">
      <c r="AH6302" s="12"/>
      <c r="AI6302" s="12"/>
    </row>
    <row r="6303" spans="34:35" x14ac:dyDescent="0.2">
      <c r="AH6303" s="12"/>
      <c r="AI6303" s="12"/>
    </row>
    <row r="6304" spans="34:35" x14ac:dyDescent="0.2">
      <c r="AH6304" s="12"/>
      <c r="AI6304" s="12"/>
    </row>
    <row r="6305" spans="34:35" x14ac:dyDescent="0.2">
      <c r="AH6305" s="12"/>
      <c r="AI6305" s="12"/>
    </row>
    <row r="6306" spans="34:35" x14ac:dyDescent="0.2">
      <c r="AH6306" s="12"/>
      <c r="AI6306" s="12"/>
    </row>
    <row r="6307" spans="34:35" x14ac:dyDescent="0.2">
      <c r="AH6307" s="12"/>
      <c r="AI6307" s="12"/>
    </row>
    <row r="6308" spans="34:35" x14ac:dyDescent="0.2">
      <c r="AH6308" s="12"/>
      <c r="AI6308" s="12"/>
    </row>
    <row r="6309" spans="34:35" x14ac:dyDescent="0.2">
      <c r="AH6309" s="12"/>
      <c r="AI6309" s="12"/>
    </row>
    <row r="6310" spans="34:35" x14ac:dyDescent="0.2">
      <c r="AH6310" s="12"/>
      <c r="AI6310" s="12"/>
    </row>
    <row r="6311" spans="34:35" x14ac:dyDescent="0.2">
      <c r="AH6311" s="12"/>
      <c r="AI6311" s="12"/>
    </row>
    <row r="6312" spans="34:35" x14ac:dyDescent="0.2">
      <c r="AH6312" s="12"/>
      <c r="AI6312" s="12"/>
    </row>
    <row r="6313" spans="34:35" x14ac:dyDescent="0.2">
      <c r="AH6313" s="12"/>
      <c r="AI6313" s="12"/>
    </row>
    <row r="6314" spans="34:35" x14ac:dyDescent="0.2">
      <c r="AH6314" s="12"/>
      <c r="AI6314" s="12"/>
    </row>
    <row r="6315" spans="34:35" x14ac:dyDescent="0.2">
      <c r="AH6315" s="12"/>
      <c r="AI6315" s="12"/>
    </row>
    <row r="6316" spans="34:35" x14ac:dyDescent="0.2">
      <c r="AH6316" s="12"/>
      <c r="AI6316" s="12"/>
    </row>
    <row r="6317" spans="34:35" x14ac:dyDescent="0.2">
      <c r="AH6317" s="12"/>
      <c r="AI6317" s="12"/>
    </row>
    <row r="6318" spans="34:35" x14ac:dyDescent="0.2">
      <c r="AH6318" s="12"/>
      <c r="AI6318" s="12"/>
    </row>
    <row r="6319" spans="34:35" x14ac:dyDescent="0.2">
      <c r="AH6319" s="12"/>
      <c r="AI6319" s="12"/>
    </row>
    <row r="6320" spans="34:35" x14ac:dyDescent="0.2">
      <c r="AH6320" s="12"/>
      <c r="AI6320" s="12"/>
    </row>
    <row r="6321" spans="34:35" x14ac:dyDescent="0.2">
      <c r="AH6321" s="12"/>
      <c r="AI6321" s="12"/>
    </row>
    <row r="6322" spans="34:35" x14ac:dyDescent="0.2">
      <c r="AH6322" s="12"/>
      <c r="AI6322" s="12"/>
    </row>
    <row r="6323" spans="34:35" x14ac:dyDescent="0.2">
      <c r="AH6323" s="12"/>
      <c r="AI6323" s="12"/>
    </row>
    <row r="6324" spans="34:35" x14ac:dyDescent="0.2">
      <c r="AH6324" s="12"/>
      <c r="AI6324" s="12"/>
    </row>
    <row r="6325" spans="34:35" x14ac:dyDescent="0.2">
      <c r="AH6325" s="12"/>
      <c r="AI6325" s="12"/>
    </row>
    <row r="6326" spans="34:35" x14ac:dyDescent="0.2">
      <c r="AH6326" s="12"/>
      <c r="AI6326" s="12"/>
    </row>
    <row r="6327" spans="34:35" x14ac:dyDescent="0.2">
      <c r="AH6327" s="12"/>
      <c r="AI6327" s="12"/>
    </row>
    <row r="6328" spans="34:35" x14ac:dyDescent="0.2">
      <c r="AH6328" s="12"/>
      <c r="AI6328" s="12"/>
    </row>
    <row r="6329" spans="34:35" x14ac:dyDescent="0.2">
      <c r="AH6329" s="12"/>
      <c r="AI6329" s="12"/>
    </row>
    <row r="6330" spans="34:35" x14ac:dyDescent="0.2">
      <c r="AH6330" s="12"/>
      <c r="AI6330" s="12"/>
    </row>
    <row r="6331" spans="34:35" x14ac:dyDescent="0.2">
      <c r="AH6331" s="12"/>
      <c r="AI6331" s="12"/>
    </row>
    <row r="6332" spans="34:35" x14ac:dyDescent="0.2">
      <c r="AH6332" s="12"/>
      <c r="AI6332" s="12"/>
    </row>
    <row r="6333" spans="34:35" x14ac:dyDescent="0.2">
      <c r="AH6333" s="12"/>
      <c r="AI6333" s="12"/>
    </row>
    <row r="6334" spans="34:35" x14ac:dyDescent="0.2">
      <c r="AH6334" s="12"/>
      <c r="AI6334" s="12"/>
    </row>
    <row r="6335" spans="34:35" x14ac:dyDescent="0.2">
      <c r="AH6335" s="12"/>
      <c r="AI6335" s="12"/>
    </row>
    <row r="6336" spans="34:35" x14ac:dyDescent="0.2">
      <c r="AH6336" s="12"/>
      <c r="AI6336" s="12"/>
    </row>
    <row r="6337" spans="34:35" x14ac:dyDescent="0.2">
      <c r="AH6337" s="12"/>
      <c r="AI6337" s="12"/>
    </row>
    <row r="6338" spans="34:35" x14ac:dyDescent="0.2">
      <c r="AH6338" s="12"/>
      <c r="AI6338" s="12"/>
    </row>
    <row r="6339" spans="34:35" x14ac:dyDescent="0.2">
      <c r="AH6339" s="12"/>
      <c r="AI6339" s="12"/>
    </row>
    <row r="6340" spans="34:35" x14ac:dyDescent="0.2">
      <c r="AH6340" s="12"/>
      <c r="AI6340" s="12"/>
    </row>
    <row r="6341" spans="34:35" x14ac:dyDescent="0.2">
      <c r="AH6341" s="12"/>
      <c r="AI6341" s="12"/>
    </row>
    <row r="6342" spans="34:35" x14ac:dyDescent="0.2">
      <c r="AH6342" s="12"/>
      <c r="AI6342" s="12"/>
    </row>
    <row r="6343" spans="34:35" x14ac:dyDescent="0.2">
      <c r="AH6343" s="12"/>
      <c r="AI6343" s="12"/>
    </row>
    <row r="6344" spans="34:35" x14ac:dyDescent="0.2">
      <c r="AH6344" s="12"/>
      <c r="AI6344" s="12"/>
    </row>
    <row r="6345" spans="34:35" x14ac:dyDescent="0.2">
      <c r="AH6345" s="12"/>
      <c r="AI6345" s="12"/>
    </row>
    <row r="6346" spans="34:35" x14ac:dyDescent="0.2">
      <c r="AH6346" s="12"/>
      <c r="AI6346" s="12"/>
    </row>
    <row r="6347" spans="34:35" x14ac:dyDescent="0.2">
      <c r="AH6347" s="12"/>
      <c r="AI6347" s="12"/>
    </row>
    <row r="6348" spans="34:35" x14ac:dyDescent="0.2">
      <c r="AH6348" s="12"/>
      <c r="AI6348" s="12"/>
    </row>
    <row r="6349" spans="34:35" x14ac:dyDescent="0.2">
      <c r="AH6349" s="12"/>
      <c r="AI6349" s="12"/>
    </row>
    <row r="6350" spans="34:35" x14ac:dyDescent="0.2">
      <c r="AH6350" s="12"/>
      <c r="AI6350" s="12"/>
    </row>
    <row r="6351" spans="34:35" x14ac:dyDescent="0.2">
      <c r="AH6351" s="12"/>
      <c r="AI6351" s="12"/>
    </row>
    <row r="6352" spans="34:35" x14ac:dyDescent="0.2">
      <c r="AH6352" s="12"/>
      <c r="AI6352" s="12"/>
    </row>
    <row r="6353" spans="34:35" x14ac:dyDescent="0.2">
      <c r="AH6353" s="12"/>
      <c r="AI6353" s="12"/>
    </row>
    <row r="6354" spans="34:35" x14ac:dyDescent="0.2">
      <c r="AH6354" s="12"/>
      <c r="AI6354" s="12"/>
    </row>
    <row r="6355" spans="34:35" x14ac:dyDescent="0.2">
      <c r="AH6355" s="12"/>
      <c r="AI6355" s="12"/>
    </row>
    <row r="6356" spans="34:35" x14ac:dyDescent="0.2">
      <c r="AH6356" s="12"/>
      <c r="AI6356" s="12"/>
    </row>
    <row r="6357" spans="34:35" x14ac:dyDescent="0.2">
      <c r="AH6357" s="12"/>
      <c r="AI6357" s="12"/>
    </row>
    <row r="6358" spans="34:35" x14ac:dyDescent="0.2">
      <c r="AH6358" s="12"/>
      <c r="AI6358" s="12"/>
    </row>
    <row r="6359" spans="34:35" x14ac:dyDescent="0.2">
      <c r="AH6359" s="12"/>
      <c r="AI6359" s="12"/>
    </row>
    <row r="6360" spans="34:35" x14ac:dyDescent="0.2">
      <c r="AH6360" s="12"/>
      <c r="AI6360" s="12"/>
    </row>
    <row r="6361" spans="34:35" x14ac:dyDescent="0.2">
      <c r="AH6361" s="12"/>
      <c r="AI6361" s="12"/>
    </row>
    <row r="6362" spans="34:35" x14ac:dyDescent="0.2">
      <c r="AH6362" s="12"/>
      <c r="AI6362" s="12"/>
    </row>
    <row r="6363" spans="34:35" x14ac:dyDescent="0.2">
      <c r="AH6363" s="12"/>
      <c r="AI6363" s="12"/>
    </row>
    <row r="6364" spans="34:35" x14ac:dyDescent="0.2">
      <c r="AH6364" s="12"/>
      <c r="AI6364" s="12"/>
    </row>
    <row r="6365" spans="34:35" x14ac:dyDescent="0.2">
      <c r="AH6365" s="12"/>
      <c r="AI6365" s="12"/>
    </row>
    <row r="6366" spans="34:35" x14ac:dyDescent="0.2">
      <c r="AH6366" s="12"/>
      <c r="AI6366" s="12"/>
    </row>
    <row r="6367" spans="34:35" x14ac:dyDescent="0.2">
      <c r="AH6367" s="12"/>
      <c r="AI6367" s="12"/>
    </row>
    <row r="6368" spans="34:35" x14ac:dyDescent="0.2">
      <c r="AH6368" s="12"/>
      <c r="AI6368" s="12"/>
    </row>
    <row r="6369" spans="34:35" x14ac:dyDescent="0.2">
      <c r="AH6369" s="12"/>
      <c r="AI6369" s="12"/>
    </row>
    <row r="6370" spans="34:35" x14ac:dyDescent="0.2">
      <c r="AH6370" s="12"/>
      <c r="AI6370" s="12"/>
    </row>
    <row r="6371" spans="34:35" x14ac:dyDescent="0.2">
      <c r="AH6371" s="12"/>
      <c r="AI6371" s="12"/>
    </row>
    <row r="6372" spans="34:35" x14ac:dyDescent="0.2">
      <c r="AH6372" s="12"/>
      <c r="AI6372" s="12"/>
    </row>
    <row r="6373" spans="34:35" x14ac:dyDescent="0.2">
      <c r="AH6373" s="12"/>
      <c r="AI6373" s="12"/>
    </row>
    <row r="6374" spans="34:35" x14ac:dyDescent="0.2">
      <c r="AH6374" s="12"/>
      <c r="AI6374" s="12"/>
    </row>
    <row r="6375" spans="34:35" x14ac:dyDescent="0.2">
      <c r="AH6375" s="12"/>
      <c r="AI6375" s="12"/>
    </row>
    <row r="6376" spans="34:35" x14ac:dyDescent="0.2">
      <c r="AH6376" s="12"/>
      <c r="AI6376" s="12"/>
    </row>
    <row r="6377" spans="34:35" x14ac:dyDescent="0.2">
      <c r="AH6377" s="12"/>
      <c r="AI6377" s="12"/>
    </row>
    <row r="6378" spans="34:35" x14ac:dyDescent="0.2">
      <c r="AH6378" s="12"/>
      <c r="AI6378" s="12"/>
    </row>
    <row r="6379" spans="34:35" x14ac:dyDescent="0.2">
      <c r="AH6379" s="12"/>
      <c r="AI6379" s="12"/>
    </row>
    <row r="6380" spans="34:35" x14ac:dyDescent="0.2">
      <c r="AH6380" s="12"/>
      <c r="AI6380" s="12"/>
    </row>
    <row r="6381" spans="34:35" x14ac:dyDescent="0.2">
      <c r="AH6381" s="12"/>
      <c r="AI6381" s="12"/>
    </row>
    <row r="6382" spans="34:35" x14ac:dyDescent="0.2">
      <c r="AH6382" s="12"/>
      <c r="AI6382" s="12"/>
    </row>
    <row r="6383" spans="34:35" x14ac:dyDescent="0.2">
      <c r="AH6383" s="12"/>
      <c r="AI6383" s="12"/>
    </row>
    <row r="6384" spans="34:35" x14ac:dyDescent="0.2">
      <c r="AH6384" s="12"/>
      <c r="AI6384" s="12"/>
    </row>
    <row r="6385" spans="34:35" x14ac:dyDescent="0.2">
      <c r="AH6385" s="12"/>
      <c r="AI6385" s="12"/>
    </row>
    <row r="6386" spans="34:35" x14ac:dyDescent="0.2">
      <c r="AH6386" s="12"/>
      <c r="AI6386" s="12"/>
    </row>
    <row r="6387" spans="34:35" x14ac:dyDescent="0.2">
      <c r="AH6387" s="12"/>
      <c r="AI6387" s="12"/>
    </row>
    <row r="6388" spans="34:35" x14ac:dyDescent="0.2">
      <c r="AH6388" s="12"/>
      <c r="AI6388" s="12"/>
    </row>
    <row r="6389" spans="34:35" x14ac:dyDescent="0.2">
      <c r="AH6389" s="12"/>
      <c r="AI6389" s="12"/>
    </row>
    <row r="6390" spans="34:35" x14ac:dyDescent="0.2">
      <c r="AH6390" s="12"/>
      <c r="AI6390" s="12"/>
    </row>
    <row r="6391" spans="34:35" x14ac:dyDescent="0.2">
      <c r="AH6391" s="12"/>
      <c r="AI6391" s="12"/>
    </row>
    <row r="6392" spans="34:35" x14ac:dyDescent="0.2">
      <c r="AH6392" s="12"/>
      <c r="AI6392" s="12"/>
    </row>
    <row r="6393" spans="34:35" x14ac:dyDescent="0.2">
      <c r="AH6393" s="12"/>
      <c r="AI6393" s="12"/>
    </row>
    <row r="6394" spans="34:35" x14ac:dyDescent="0.2">
      <c r="AH6394" s="12"/>
      <c r="AI6394" s="12"/>
    </row>
    <row r="6395" spans="34:35" x14ac:dyDescent="0.2">
      <c r="AH6395" s="12"/>
      <c r="AI6395" s="12"/>
    </row>
    <row r="6396" spans="34:35" x14ac:dyDescent="0.2">
      <c r="AH6396" s="12"/>
      <c r="AI6396" s="12"/>
    </row>
    <row r="6397" spans="34:35" x14ac:dyDescent="0.2">
      <c r="AH6397" s="12"/>
      <c r="AI6397" s="12"/>
    </row>
    <row r="6398" spans="34:35" x14ac:dyDescent="0.2">
      <c r="AH6398" s="12"/>
      <c r="AI6398" s="12"/>
    </row>
    <row r="6399" spans="34:35" x14ac:dyDescent="0.2">
      <c r="AH6399" s="12"/>
      <c r="AI6399" s="12"/>
    </row>
    <row r="6400" spans="34:35" x14ac:dyDescent="0.2">
      <c r="AH6400" s="12"/>
      <c r="AI6400" s="12"/>
    </row>
    <row r="6401" spans="34:35" x14ac:dyDescent="0.2">
      <c r="AH6401" s="12"/>
      <c r="AI6401" s="12"/>
    </row>
    <row r="6402" spans="34:35" x14ac:dyDescent="0.2">
      <c r="AH6402" s="12"/>
      <c r="AI6402" s="12"/>
    </row>
    <row r="6403" spans="34:35" x14ac:dyDescent="0.2">
      <c r="AH6403" s="12"/>
      <c r="AI6403" s="12"/>
    </row>
    <row r="6404" spans="34:35" x14ac:dyDescent="0.2">
      <c r="AH6404" s="12"/>
      <c r="AI6404" s="12"/>
    </row>
    <row r="6405" spans="34:35" x14ac:dyDescent="0.2">
      <c r="AH6405" s="12"/>
      <c r="AI6405" s="12"/>
    </row>
    <row r="6406" spans="34:35" x14ac:dyDescent="0.2">
      <c r="AH6406" s="12"/>
      <c r="AI6406" s="12"/>
    </row>
    <row r="6407" spans="34:35" x14ac:dyDescent="0.2">
      <c r="AH6407" s="12"/>
      <c r="AI6407" s="12"/>
    </row>
    <row r="6408" spans="34:35" x14ac:dyDescent="0.2">
      <c r="AH6408" s="12"/>
      <c r="AI6408" s="12"/>
    </row>
    <row r="6409" spans="34:35" x14ac:dyDescent="0.2">
      <c r="AH6409" s="12"/>
      <c r="AI6409" s="12"/>
    </row>
    <row r="6410" spans="34:35" x14ac:dyDescent="0.2">
      <c r="AH6410" s="12"/>
      <c r="AI6410" s="12"/>
    </row>
    <row r="6411" spans="34:35" x14ac:dyDescent="0.2">
      <c r="AH6411" s="12"/>
      <c r="AI6411" s="12"/>
    </row>
    <row r="6412" spans="34:35" x14ac:dyDescent="0.2">
      <c r="AH6412" s="12"/>
      <c r="AI6412" s="12"/>
    </row>
    <row r="6413" spans="34:35" x14ac:dyDescent="0.2">
      <c r="AH6413" s="12"/>
      <c r="AI6413" s="12"/>
    </row>
    <row r="6414" spans="34:35" x14ac:dyDescent="0.2">
      <c r="AH6414" s="12"/>
      <c r="AI6414" s="12"/>
    </row>
    <row r="6415" spans="34:35" x14ac:dyDescent="0.2">
      <c r="AH6415" s="12"/>
      <c r="AI6415" s="12"/>
    </row>
    <row r="6416" spans="34:35" x14ac:dyDescent="0.2">
      <c r="AH6416" s="12"/>
      <c r="AI6416" s="12"/>
    </row>
    <row r="6417" spans="34:35" x14ac:dyDescent="0.2">
      <c r="AH6417" s="12"/>
      <c r="AI6417" s="12"/>
    </row>
    <row r="6418" spans="34:35" x14ac:dyDescent="0.2">
      <c r="AH6418" s="12"/>
      <c r="AI6418" s="12"/>
    </row>
    <row r="6419" spans="34:35" x14ac:dyDescent="0.2">
      <c r="AH6419" s="12"/>
      <c r="AI6419" s="12"/>
    </row>
    <row r="6420" spans="34:35" x14ac:dyDescent="0.2">
      <c r="AH6420" s="12"/>
      <c r="AI6420" s="12"/>
    </row>
    <row r="6421" spans="34:35" x14ac:dyDescent="0.2">
      <c r="AH6421" s="12"/>
      <c r="AI6421" s="12"/>
    </row>
    <row r="6422" spans="34:35" x14ac:dyDescent="0.2">
      <c r="AH6422" s="12"/>
      <c r="AI6422" s="12"/>
    </row>
    <row r="6423" spans="34:35" x14ac:dyDescent="0.2">
      <c r="AH6423" s="12"/>
      <c r="AI6423" s="12"/>
    </row>
    <row r="6424" spans="34:35" x14ac:dyDescent="0.2">
      <c r="AH6424" s="12"/>
      <c r="AI6424" s="12"/>
    </row>
    <row r="6425" spans="34:35" x14ac:dyDescent="0.2">
      <c r="AH6425" s="12"/>
      <c r="AI6425" s="12"/>
    </row>
    <row r="6426" spans="34:35" x14ac:dyDescent="0.2">
      <c r="AH6426" s="12"/>
      <c r="AI6426" s="12"/>
    </row>
    <row r="6427" spans="34:35" x14ac:dyDescent="0.2">
      <c r="AH6427" s="12"/>
      <c r="AI6427" s="12"/>
    </row>
    <row r="6428" spans="34:35" x14ac:dyDescent="0.2">
      <c r="AH6428" s="12"/>
      <c r="AI6428" s="12"/>
    </row>
    <row r="6429" spans="34:35" x14ac:dyDescent="0.2">
      <c r="AH6429" s="12"/>
      <c r="AI6429" s="12"/>
    </row>
    <row r="6430" spans="34:35" x14ac:dyDescent="0.2">
      <c r="AH6430" s="12"/>
      <c r="AI6430" s="12"/>
    </row>
    <row r="6431" spans="34:35" x14ac:dyDescent="0.2">
      <c r="AH6431" s="12"/>
      <c r="AI6431" s="12"/>
    </row>
    <row r="6432" spans="34:35" x14ac:dyDescent="0.2">
      <c r="AH6432" s="12"/>
      <c r="AI6432" s="12"/>
    </row>
    <row r="6433" spans="34:35" x14ac:dyDescent="0.2">
      <c r="AH6433" s="12"/>
      <c r="AI6433" s="12"/>
    </row>
    <row r="6434" spans="34:35" x14ac:dyDescent="0.2">
      <c r="AH6434" s="12"/>
      <c r="AI6434" s="12"/>
    </row>
    <row r="6435" spans="34:35" x14ac:dyDescent="0.2">
      <c r="AH6435" s="12"/>
      <c r="AI6435" s="12"/>
    </row>
    <row r="6436" spans="34:35" x14ac:dyDescent="0.2">
      <c r="AH6436" s="12"/>
      <c r="AI6436" s="12"/>
    </row>
    <row r="6437" spans="34:35" x14ac:dyDescent="0.2">
      <c r="AH6437" s="12"/>
      <c r="AI6437" s="12"/>
    </row>
    <row r="6438" spans="34:35" x14ac:dyDescent="0.2">
      <c r="AH6438" s="12"/>
      <c r="AI6438" s="12"/>
    </row>
    <row r="6439" spans="34:35" x14ac:dyDescent="0.2">
      <c r="AH6439" s="12"/>
      <c r="AI6439" s="12"/>
    </row>
    <row r="6440" spans="34:35" x14ac:dyDescent="0.2">
      <c r="AH6440" s="12"/>
      <c r="AI6440" s="12"/>
    </row>
    <row r="6441" spans="34:35" x14ac:dyDescent="0.2">
      <c r="AH6441" s="12"/>
      <c r="AI6441" s="12"/>
    </row>
    <row r="6442" spans="34:35" x14ac:dyDescent="0.2">
      <c r="AH6442" s="12"/>
      <c r="AI6442" s="12"/>
    </row>
    <row r="6443" spans="34:35" x14ac:dyDescent="0.2">
      <c r="AH6443" s="12"/>
      <c r="AI6443" s="12"/>
    </row>
    <row r="6444" spans="34:35" x14ac:dyDescent="0.2">
      <c r="AH6444" s="12"/>
      <c r="AI6444" s="12"/>
    </row>
    <row r="6445" spans="34:35" x14ac:dyDescent="0.2">
      <c r="AH6445" s="12"/>
      <c r="AI6445" s="12"/>
    </row>
    <row r="6446" spans="34:35" x14ac:dyDescent="0.2">
      <c r="AH6446" s="12"/>
      <c r="AI6446" s="12"/>
    </row>
    <row r="6447" spans="34:35" x14ac:dyDescent="0.2">
      <c r="AH6447" s="12"/>
      <c r="AI6447" s="12"/>
    </row>
    <row r="6448" spans="34:35" x14ac:dyDescent="0.2">
      <c r="AH6448" s="12"/>
      <c r="AI6448" s="12"/>
    </row>
    <row r="6449" spans="34:35" x14ac:dyDescent="0.2">
      <c r="AH6449" s="12"/>
      <c r="AI6449" s="12"/>
    </row>
    <row r="6450" spans="34:35" x14ac:dyDescent="0.2">
      <c r="AH6450" s="12"/>
      <c r="AI6450" s="12"/>
    </row>
    <row r="6451" spans="34:35" x14ac:dyDescent="0.2">
      <c r="AH6451" s="12"/>
      <c r="AI6451" s="12"/>
    </row>
    <row r="6452" spans="34:35" x14ac:dyDescent="0.2">
      <c r="AH6452" s="12"/>
      <c r="AI6452" s="12"/>
    </row>
    <row r="6453" spans="34:35" x14ac:dyDescent="0.2">
      <c r="AH6453" s="12"/>
      <c r="AI6453" s="12"/>
    </row>
    <row r="6454" spans="34:35" x14ac:dyDescent="0.2">
      <c r="AH6454" s="12"/>
      <c r="AI6454" s="12"/>
    </row>
    <row r="6455" spans="34:35" x14ac:dyDescent="0.2">
      <c r="AH6455" s="12"/>
      <c r="AI6455" s="12"/>
    </row>
    <row r="6456" spans="34:35" x14ac:dyDescent="0.2">
      <c r="AH6456" s="12"/>
      <c r="AI6456" s="12"/>
    </row>
    <row r="6457" spans="34:35" x14ac:dyDescent="0.2">
      <c r="AH6457" s="12"/>
      <c r="AI6457" s="12"/>
    </row>
    <row r="6458" spans="34:35" x14ac:dyDescent="0.2">
      <c r="AH6458" s="12"/>
      <c r="AI6458" s="12"/>
    </row>
    <row r="6459" spans="34:35" x14ac:dyDescent="0.2">
      <c r="AH6459" s="12"/>
      <c r="AI6459" s="12"/>
    </row>
    <row r="6460" spans="34:35" x14ac:dyDescent="0.2">
      <c r="AH6460" s="12"/>
      <c r="AI6460" s="12"/>
    </row>
    <row r="6461" spans="34:35" x14ac:dyDescent="0.2">
      <c r="AH6461" s="12"/>
      <c r="AI6461" s="12"/>
    </row>
    <row r="6462" spans="34:35" x14ac:dyDescent="0.2">
      <c r="AH6462" s="12"/>
      <c r="AI6462" s="12"/>
    </row>
    <row r="6463" spans="34:35" x14ac:dyDescent="0.2">
      <c r="AH6463" s="12"/>
      <c r="AI6463" s="12"/>
    </row>
    <row r="6464" spans="34:35" x14ac:dyDescent="0.2">
      <c r="AH6464" s="12"/>
      <c r="AI6464" s="12"/>
    </row>
    <row r="6465" spans="34:35" x14ac:dyDescent="0.2">
      <c r="AH6465" s="12"/>
      <c r="AI6465" s="12"/>
    </row>
    <row r="6466" spans="34:35" x14ac:dyDescent="0.2">
      <c r="AH6466" s="12"/>
      <c r="AI6466" s="12"/>
    </row>
    <row r="6467" spans="34:35" x14ac:dyDescent="0.2">
      <c r="AH6467" s="12"/>
      <c r="AI6467" s="12"/>
    </row>
    <row r="6468" spans="34:35" x14ac:dyDescent="0.2">
      <c r="AH6468" s="12"/>
      <c r="AI6468" s="12"/>
    </row>
    <row r="6469" spans="34:35" x14ac:dyDescent="0.2">
      <c r="AH6469" s="12"/>
      <c r="AI6469" s="12"/>
    </row>
    <row r="6470" spans="34:35" x14ac:dyDescent="0.2">
      <c r="AH6470" s="12"/>
      <c r="AI6470" s="12"/>
    </row>
    <row r="6471" spans="34:35" x14ac:dyDescent="0.2">
      <c r="AH6471" s="12"/>
      <c r="AI6471" s="12"/>
    </row>
    <row r="6472" spans="34:35" x14ac:dyDescent="0.2">
      <c r="AH6472" s="12"/>
      <c r="AI6472" s="12"/>
    </row>
    <row r="6473" spans="34:35" x14ac:dyDescent="0.2">
      <c r="AH6473" s="12"/>
      <c r="AI6473" s="12"/>
    </row>
    <row r="6474" spans="34:35" x14ac:dyDescent="0.2">
      <c r="AH6474" s="12"/>
      <c r="AI6474" s="12"/>
    </row>
    <row r="6475" spans="34:35" x14ac:dyDescent="0.2">
      <c r="AH6475" s="12"/>
      <c r="AI6475" s="12"/>
    </row>
    <row r="6476" spans="34:35" x14ac:dyDescent="0.2">
      <c r="AH6476" s="12"/>
      <c r="AI6476" s="12"/>
    </row>
    <row r="6477" spans="34:35" x14ac:dyDescent="0.2">
      <c r="AH6477" s="12"/>
      <c r="AI6477" s="12"/>
    </row>
    <row r="6478" spans="34:35" x14ac:dyDescent="0.2">
      <c r="AH6478" s="12"/>
      <c r="AI6478" s="12"/>
    </row>
    <row r="6479" spans="34:35" x14ac:dyDescent="0.2">
      <c r="AH6479" s="12"/>
      <c r="AI6479" s="12"/>
    </row>
    <row r="6480" spans="34:35" x14ac:dyDescent="0.2">
      <c r="AH6480" s="12"/>
      <c r="AI6480" s="12"/>
    </row>
    <row r="6481" spans="34:35" x14ac:dyDescent="0.2">
      <c r="AH6481" s="12"/>
      <c r="AI6481" s="12"/>
    </row>
    <row r="6482" spans="34:35" x14ac:dyDescent="0.2">
      <c r="AH6482" s="12"/>
      <c r="AI6482" s="12"/>
    </row>
    <row r="6483" spans="34:35" x14ac:dyDescent="0.2">
      <c r="AH6483" s="12"/>
      <c r="AI6483" s="12"/>
    </row>
    <row r="6484" spans="34:35" x14ac:dyDescent="0.2">
      <c r="AH6484" s="12"/>
      <c r="AI6484" s="12"/>
    </row>
    <row r="6485" spans="34:35" x14ac:dyDescent="0.2">
      <c r="AH6485" s="12"/>
      <c r="AI6485" s="12"/>
    </row>
    <row r="6486" spans="34:35" x14ac:dyDescent="0.2">
      <c r="AH6486" s="12"/>
      <c r="AI6486" s="12"/>
    </row>
    <row r="6487" spans="34:35" x14ac:dyDescent="0.2">
      <c r="AH6487" s="12"/>
      <c r="AI6487" s="12"/>
    </row>
    <row r="6488" spans="34:35" x14ac:dyDescent="0.2">
      <c r="AH6488" s="12"/>
      <c r="AI6488" s="12"/>
    </row>
    <row r="6489" spans="34:35" x14ac:dyDescent="0.2">
      <c r="AH6489" s="12"/>
      <c r="AI6489" s="12"/>
    </row>
    <row r="6490" spans="34:35" x14ac:dyDescent="0.2">
      <c r="AH6490" s="12"/>
      <c r="AI6490" s="12"/>
    </row>
    <row r="6491" spans="34:35" x14ac:dyDescent="0.2">
      <c r="AH6491" s="12"/>
      <c r="AI6491" s="12"/>
    </row>
    <row r="6492" spans="34:35" x14ac:dyDescent="0.2">
      <c r="AH6492" s="12"/>
      <c r="AI6492" s="12"/>
    </row>
    <row r="6493" spans="34:35" x14ac:dyDescent="0.2">
      <c r="AH6493" s="12"/>
      <c r="AI6493" s="12"/>
    </row>
    <row r="6494" spans="34:35" x14ac:dyDescent="0.2">
      <c r="AH6494" s="12"/>
      <c r="AI6494" s="12"/>
    </row>
    <row r="6495" spans="34:35" x14ac:dyDescent="0.2">
      <c r="AH6495" s="12"/>
      <c r="AI6495" s="12"/>
    </row>
    <row r="6496" spans="34:35" x14ac:dyDescent="0.2">
      <c r="AH6496" s="12"/>
      <c r="AI6496" s="12"/>
    </row>
    <row r="6497" spans="34:35" x14ac:dyDescent="0.2">
      <c r="AH6497" s="12"/>
      <c r="AI6497" s="12"/>
    </row>
    <row r="6498" spans="34:35" x14ac:dyDescent="0.2">
      <c r="AH6498" s="12"/>
      <c r="AI6498" s="12"/>
    </row>
    <row r="6499" spans="34:35" x14ac:dyDescent="0.2">
      <c r="AH6499" s="12"/>
      <c r="AI6499" s="12"/>
    </row>
    <row r="6500" spans="34:35" x14ac:dyDescent="0.2">
      <c r="AH6500" s="12"/>
      <c r="AI6500" s="12"/>
    </row>
    <row r="6501" spans="34:35" x14ac:dyDescent="0.2">
      <c r="AH6501" s="12"/>
      <c r="AI6501" s="12"/>
    </row>
    <row r="6502" spans="34:35" x14ac:dyDescent="0.2">
      <c r="AH6502" s="12"/>
      <c r="AI6502" s="12"/>
    </row>
    <row r="6503" spans="34:35" x14ac:dyDescent="0.2">
      <c r="AH6503" s="12"/>
      <c r="AI6503" s="12"/>
    </row>
    <row r="6504" spans="34:35" x14ac:dyDescent="0.2">
      <c r="AH6504" s="12"/>
      <c r="AI6504" s="12"/>
    </row>
    <row r="6505" spans="34:35" x14ac:dyDescent="0.2">
      <c r="AH6505" s="12"/>
      <c r="AI6505" s="12"/>
    </row>
    <row r="6506" spans="34:35" x14ac:dyDescent="0.2">
      <c r="AH6506" s="12"/>
      <c r="AI6506" s="12"/>
    </row>
    <row r="6507" spans="34:35" x14ac:dyDescent="0.2">
      <c r="AH6507" s="12"/>
      <c r="AI6507" s="12"/>
    </row>
    <row r="6508" spans="34:35" x14ac:dyDescent="0.2">
      <c r="AH6508" s="12"/>
      <c r="AI6508" s="12"/>
    </row>
    <row r="6509" spans="34:35" x14ac:dyDescent="0.2">
      <c r="AH6509" s="12"/>
      <c r="AI6509" s="12"/>
    </row>
    <row r="6510" spans="34:35" x14ac:dyDescent="0.2">
      <c r="AH6510" s="12"/>
      <c r="AI6510" s="12"/>
    </row>
    <row r="6511" spans="34:35" x14ac:dyDescent="0.2">
      <c r="AH6511" s="12"/>
      <c r="AI6511" s="12"/>
    </row>
    <row r="6512" spans="34:35" x14ac:dyDescent="0.2">
      <c r="AH6512" s="12"/>
      <c r="AI6512" s="12"/>
    </row>
    <row r="6513" spans="34:35" x14ac:dyDescent="0.2">
      <c r="AH6513" s="12"/>
      <c r="AI6513" s="12"/>
    </row>
    <row r="6514" spans="34:35" x14ac:dyDescent="0.2">
      <c r="AH6514" s="12"/>
      <c r="AI6514" s="12"/>
    </row>
    <row r="6515" spans="34:35" x14ac:dyDescent="0.2">
      <c r="AH6515" s="12"/>
      <c r="AI6515" s="12"/>
    </row>
    <row r="6516" spans="34:35" x14ac:dyDescent="0.2">
      <c r="AH6516" s="12"/>
      <c r="AI6516" s="12"/>
    </row>
    <row r="6517" spans="34:35" x14ac:dyDescent="0.2">
      <c r="AH6517" s="12"/>
      <c r="AI6517" s="12"/>
    </row>
    <row r="6518" spans="34:35" x14ac:dyDescent="0.2">
      <c r="AH6518" s="12"/>
      <c r="AI6518" s="12"/>
    </row>
    <row r="6519" spans="34:35" x14ac:dyDescent="0.2">
      <c r="AH6519" s="12"/>
      <c r="AI6519" s="12"/>
    </row>
    <row r="6520" spans="34:35" x14ac:dyDescent="0.2">
      <c r="AH6520" s="12"/>
      <c r="AI6520" s="12"/>
    </row>
    <row r="6521" spans="34:35" x14ac:dyDescent="0.2">
      <c r="AH6521" s="12"/>
      <c r="AI6521" s="12"/>
    </row>
    <row r="6522" spans="34:35" x14ac:dyDescent="0.2">
      <c r="AH6522" s="12"/>
      <c r="AI6522" s="12"/>
    </row>
    <row r="6523" spans="34:35" x14ac:dyDescent="0.2">
      <c r="AH6523" s="12"/>
      <c r="AI6523" s="12"/>
    </row>
    <row r="6524" spans="34:35" x14ac:dyDescent="0.2">
      <c r="AH6524" s="12"/>
      <c r="AI6524" s="12"/>
    </row>
    <row r="6525" spans="34:35" x14ac:dyDescent="0.2">
      <c r="AH6525" s="12"/>
      <c r="AI6525" s="12"/>
    </row>
    <row r="6526" spans="34:35" x14ac:dyDescent="0.2">
      <c r="AH6526" s="12"/>
      <c r="AI6526" s="12"/>
    </row>
    <row r="6527" spans="34:35" x14ac:dyDescent="0.2">
      <c r="AH6527" s="12"/>
      <c r="AI6527" s="12"/>
    </row>
    <row r="6528" spans="34:35" x14ac:dyDescent="0.2">
      <c r="AH6528" s="12"/>
      <c r="AI6528" s="12"/>
    </row>
    <row r="6529" spans="34:35" x14ac:dyDescent="0.2">
      <c r="AH6529" s="12"/>
      <c r="AI6529" s="12"/>
    </row>
    <row r="6530" spans="34:35" x14ac:dyDescent="0.2">
      <c r="AH6530" s="12"/>
      <c r="AI6530" s="12"/>
    </row>
    <row r="6531" spans="34:35" x14ac:dyDescent="0.2">
      <c r="AH6531" s="12"/>
      <c r="AI6531" s="12"/>
    </row>
    <row r="6532" spans="34:35" x14ac:dyDescent="0.2">
      <c r="AH6532" s="12"/>
      <c r="AI6532" s="12"/>
    </row>
    <row r="6533" spans="34:35" x14ac:dyDescent="0.2">
      <c r="AH6533" s="12"/>
      <c r="AI6533" s="12"/>
    </row>
    <row r="6534" spans="34:35" x14ac:dyDescent="0.2">
      <c r="AH6534" s="12"/>
      <c r="AI6534" s="12"/>
    </row>
    <row r="6535" spans="34:35" x14ac:dyDescent="0.2">
      <c r="AH6535" s="12"/>
      <c r="AI6535" s="12"/>
    </row>
    <row r="6536" spans="34:35" x14ac:dyDescent="0.2">
      <c r="AH6536" s="12"/>
      <c r="AI6536" s="12"/>
    </row>
    <row r="6537" spans="34:35" x14ac:dyDescent="0.2">
      <c r="AH6537" s="12"/>
      <c r="AI6537" s="12"/>
    </row>
    <row r="6538" spans="34:35" x14ac:dyDescent="0.2">
      <c r="AH6538" s="12"/>
      <c r="AI6538" s="12"/>
    </row>
    <row r="6539" spans="34:35" x14ac:dyDescent="0.2">
      <c r="AH6539" s="12"/>
      <c r="AI6539" s="12"/>
    </row>
    <row r="6540" spans="34:35" x14ac:dyDescent="0.2">
      <c r="AH6540" s="12"/>
      <c r="AI6540" s="12"/>
    </row>
    <row r="6541" spans="34:35" x14ac:dyDescent="0.2">
      <c r="AH6541" s="12"/>
      <c r="AI6541" s="12"/>
    </row>
    <row r="6542" spans="34:35" x14ac:dyDescent="0.2">
      <c r="AH6542" s="12"/>
      <c r="AI6542" s="12"/>
    </row>
    <row r="6543" spans="34:35" x14ac:dyDescent="0.2">
      <c r="AH6543" s="12"/>
      <c r="AI6543" s="12"/>
    </row>
    <row r="6544" spans="34:35" x14ac:dyDescent="0.2">
      <c r="AH6544" s="12"/>
      <c r="AI6544" s="12"/>
    </row>
    <row r="6545" spans="34:35" x14ac:dyDescent="0.2">
      <c r="AH6545" s="12"/>
      <c r="AI6545" s="12"/>
    </row>
    <row r="6546" spans="34:35" x14ac:dyDescent="0.2">
      <c r="AH6546" s="12"/>
      <c r="AI6546" s="12"/>
    </row>
    <row r="6547" spans="34:35" x14ac:dyDescent="0.2">
      <c r="AH6547" s="12"/>
      <c r="AI6547" s="12"/>
    </row>
    <row r="6548" spans="34:35" x14ac:dyDescent="0.2">
      <c r="AH6548" s="12"/>
      <c r="AI6548" s="12"/>
    </row>
    <row r="6549" spans="34:35" x14ac:dyDescent="0.2">
      <c r="AH6549" s="12"/>
      <c r="AI6549" s="12"/>
    </row>
    <row r="6550" spans="34:35" x14ac:dyDescent="0.2">
      <c r="AH6550" s="12"/>
      <c r="AI6550" s="12"/>
    </row>
    <row r="6551" spans="34:35" x14ac:dyDescent="0.2">
      <c r="AH6551" s="12"/>
      <c r="AI6551" s="12"/>
    </row>
    <row r="6552" spans="34:35" x14ac:dyDescent="0.2">
      <c r="AH6552" s="12"/>
      <c r="AI6552" s="12"/>
    </row>
    <row r="6553" spans="34:35" x14ac:dyDescent="0.2">
      <c r="AH6553" s="12"/>
      <c r="AI6553" s="12"/>
    </row>
    <row r="6554" spans="34:35" x14ac:dyDescent="0.2">
      <c r="AH6554" s="12"/>
      <c r="AI6554" s="12"/>
    </row>
    <row r="6555" spans="34:35" x14ac:dyDescent="0.2">
      <c r="AH6555" s="12"/>
      <c r="AI6555" s="12"/>
    </row>
    <row r="6556" spans="34:35" x14ac:dyDescent="0.2">
      <c r="AH6556" s="12"/>
      <c r="AI6556" s="12"/>
    </row>
    <row r="6557" spans="34:35" x14ac:dyDescent="0.2">
      <c r="AH6557" s="12"/>
      <c r="AI6557" s="12"/>
    </row>
    <row r="6558" spans="34:35" x14ac:dyDescent="0.2">
      <c r="AH6558" s="12"/>
      <c r="AI6558" s="12"/>
    </row>
    <row r="6559" spans="34:35" x14ac:dyDescent="0.2">
      <c r="AH6559" s="12"/>
      <c r="AI6559" s="12"/>
    </row>
    <row r="6560" spans="34:35" x14ac:dyDescent="0.2">
      <c r="AH6560" s="12"/>
      <c r="AI6560" s="12"/>
    </row>
    <row r="6561" spans="34:35" x14ac:dyDescent="0.2">
      <c r="AH6561" s="12"/>
      <c r="AI6561" s="12"/>
    </row>
    <row r="6562" spans="34:35" x14ac:dyDescent="0.2">
      <c r="AH6562" s="12"/>
      <c r="AI6562" s="12"/>
    </row>
    <row r="6563" spans="34:35" x14ac:dyDescent="0.2">
      <c r="AH6563" s="12"/>
      <c r="AI6563" s="12"/>
    </row>
    <row r="6564" spans="34:35" x14ac:dyDescent="0.2">
      <c r="AH6564" s="12"/>
      <c r="AI6564" s="12"/>
    </row>
    <row r="6565" spans="34:35" x14ac:dyDescent="0.2">
      <c r="AH6565" s="12"/>
      <c r="AI6565" s="12"/>
    </row>
    <row r="6566" spans="34:35" x14ac:dyDescent="0.2">
      <c r="AH6566" s="12"/>
      <c r="AI6566" s="12"/>
    </row>
    <row r="6567" spans="34:35" x14ac:dyDescent="0.2">
      <c r="AH6567" s="12"/>
      <c r="AI6567" s="12"/>
    </row>
    <row r="6568" spans="34:35" x14ac:dyDescent="0.2">
      <c r="AH6568" s="12"/>
      <c r="AI6568" s="12"/>
    </row>
    <row r="6569" spans="34:35" x14ac:dyDescent="0.2">
      <c r="AH6569" s="12"/>
      <c r="AI6569" s="12"/>
    </row>
    <row r="6570" spans="34:35" x14ac:dyDescent="0.2">
      <c r="AH6570" s="12"/>
      <c r="AI6570" s="12"/>
    </row>
    <row r="6571" spans="34:35" x14ac:dyDescent="0.2">
      <c r="AH6571" s="12"/>
      <c r="AI6571" s="12"/>
    </row>
    <row r="6572" spans="34:35" x14ac:dyDescent="0.2">
      <c r="AH6572" s="12"/>
      <c r="AI6572" s="12"/>
    </row>
    <row r="6573" spans="34:35" x14ac:dyDescent="0.2">
      <c r="AH6573" s="12"/>
      <c r="AI6573" s="12"/>
    </row>
    <row r="6574" spans="34:35" x14ac:dyDescent="0.2">
      <c r="AH6574" s="12"/>
      <c r="AI6574" s="12"/>
    </row>
    <row r="6575" spans="34:35" x14ac:dyDescent="0.2">
      <c r="AH6575" s="12"/>
      <c r="AI6575" s="12"/>
    </row>
    <row r="6576" spans="34:35" x14ac:dyDescent="0.2">
      <c r="AH6576" s="12"/>
      <c r="AI6576" s="12"/>
    </row>
    <row r="6577" spans="34:35" x14ac:dyDescent="0.2">
      <c r="AH6577" s="12"/>
      <c r="AI6577" s="12"/>
    </row>
    <row r="6578" spans="34:35" x14ac:dyDescent="0.2">
      <c r="AH6578" s="12"/>
      <c r="AI6578" s="12"/>
    </row>
    <row r="6579" spans="34:35" x14ac:dyDescent="0.2">
      <c r="AH6579" s="12"/>
      <c r="AI6579" s="12"/>
    </row>
    <row r="6580" spans="34:35" x14ac:dyDescent="0.2">
      <c r="AH6580" s="12"/>
      <c r="AI6580" s="12"/>
    </row>
    <row r="6581" spans="34:35" x14ac:dyDescent="0.2">
      <c r="AH6581" s="12"/>
      <c r="AI6581" s="12"/>
    </row>
    <row r="6582" spans="34:35" x14ac:dyDescent="0.2">
      <c r="AH6582" s="12"/>
      <c r="AI6582" s="12"/>
    </row>
    <row r="6583" spans="34:35" x14ac:dyDescent="0.2">
      <c r="AH6583" s="12"/>
      <c r="AI6583" s="12"/>
    </row>
    <row r="6584" spans="34:35" x14ac:dyDescent="0.2">
      <c r="AH6584" s="12"/>
      <c r="AI6584" s="12"/>
    </row>
    <row r="6585" spans="34:35" x14ac:dyDescent="0.2">
      <c r="AH6585" s="12"/>
      <c r="AI6585" s="12"/>
    </row>
    <row r="6586" spans="34:35" x14ac:dyDescent="0.2">
      <c r="AH6586" s="12"/>
      <c r="AI6586" s="12"/>
    </row>
    <row r="6587" spans="34:35" x14ac:dyDescent="0.2">
      <c r="AH6587" s="12"/>
      <c r="AI6587" s="12"/>
    </row>
    <row r="6588" spans="34:35" x14ac:dyDescent="0.2">
      <c r="AH6588" s="12"/>
      <c r="AI6588" s="12"/>
    </row>
    <row r="6589" spans="34:35" x14ac:dyDescent="0.2">
      <c r="AH6589" s="12"/>
      <c r="AI6589" s="12"/>
    </row>
    <row r="6590" spans="34:35" x14ac:dyDescent="0.2">
      <c r="AH6590" s="12"/>
      <c r="AI6590" s="12"/>
    </row>
    <row r="6591" spans="34:35" x14ac:dyDescent="0.2">
      <c r="AH6591" s="12"/>
      <c r="AI6591" s="12"/>
    </row>
    <row r="6592" spans="34:35" x14ac:dyDescent="0.2">
      <c r="AH6592" s="12"/>
      <c r="AI6592" s="12"/>
    </row>
    <row r="6593" spans="34:35" x14ac:dyDescent="0.2">
      <c r="AH6593" s="12"/>
      <c r="AI6593" s="12"/>
    </row>
    <row r="6594" spans="34:35" x14ac:dyDescent="0.2">
      <c r="AH6594" s="12"/>
      <c r="AI6594" s="12"/>
    </row>
    <row r="6595" spans="34:35" x14ac:dyDescent="0.2">
      <c r="AH6595" s="12"/>
      <c r="AI6595" s="12"/>
    </row>
    <row r="6596" spans="34:35" x14ac:dyDescent="0.2">
      <c r="AH6596" s="12"/>
      <c r="AI6596" s="12"/>
    </row>
    <row r="6597" spans="34:35" x14ac:dyDescent="0.2">
      <c r="AH6597" s="12"/>
      <c r="AI6597" s="12"/>
    </row>
    <row r="6598" spans="34:35" x14ac:dyDescent="0.2">
      <c r="AH6598" s="12"/>
      <c r="AI6598" s="12"/>
    </row>
    <row r="6599" spans="34:35" x14ac:dyDescent="0.2">
      <c r="AH6599" s="12"/>
      <c r="AI6599" s="12"/>
    </row>
    <row r="6600" spans="34:35" x14ac:dyDescent="0.2">
      <c r="AH6600" s="12"/>
      <c r="AI6600" s="12"/>
    </row>
    <row r="6601" spans="34:35" x14ac:dyDescent="0.2">
      <c r="AH6601" s="12"/>
      <c r="AI6601" s="12"/>
    </row>
    <row r="6602" spans="34:35" x14ac:dyDescent="0.2">
      <c r="AH6602" s="12"/>
      <c r="AI6602" s="12"/>
    </row>
    <row r="6603" spans="34:35" x14ac:dyDescent="0.2">
      <c r="AH6603" s="12"/>
      <c r="AI6603" s="12"/>
    </row>
    <row r="6604" spans="34:35" x14ac:dyDescent="0.2">
      <c r="AH6604" s="12"/>
      <c r="AI6604" s="12"/>
    </row>
    <row r="6605" spans="34:35" x14ac:dyDescent="0.2">
      <c r="AH6605" s="12"/>
      <c r="AI6605" s="12"/>
    </row>
    <row r="6606" spans="34:35" x14ac:dyDescent="0.2">
      <c r="AH6606" s="12"/>
      <c r="AI6606" s="12"/>
    </row>
    <row r="6607" spans="34:35" x14ac:dyDescent="0.2">
      <c r="AH6607" s="12"/>
      <c r="AI6607" s="12"/>
    </row>
    <row r="6608" spans="34:35" x14ac:dyDescent="0.2">
      <c r="AH6608" s="12"/>
      <c r="AI6608" s="12"/>
    </row>
    <row r="6609" spans="34:35" x14ac:dyDescent="0.2">
      <c r="AH6609" s="12"/>
      <c r="AI6609" s="12"/>
    </row>
    <row r="6610" spans="34:35" x14ac:dyDescent="0.2">
      <c r="AH6610" s="12"/>
      <c r="AI6610" s="12"/>
    </row>
    <row r="6611" spans="34:35" x14ac:dyDescent="0.2">
      <c r="AH6611" s="12"/>
      <c r="AI6611" s="12"/>
    </row>
    <row r="6612" spans="34:35" x14ac:dyDescent="0.2">
      <c r="AH6612" s="12"/>
      <c r="AI6612" s="12"/>
    </row>
    <row r="6613" spans="34:35" x14ac:dyDescent="0.2">
      <c r="AH6613" s="12"/>
      <c r="AI6613" s="12"/>
    </row>
    <row r="6614" spans="34:35" x14ac:dyDescent="0.2">
      <c r="AH6614" s="12"/>
      <c r="AI6614" s="12"/>
    </row>
    <row r="6615" spans="34:35" x14ac:dyDescent="0.2">
      <c r="AH6615" s="12"/>
      <c r="AI6615" s="12"/>
    </row>
    <row r="6616" spans="34:35" x14ac:dyDescent="0.2">
      <c r="AH6616" s="12"/>
      <c r="AI6616" s="12"/>
    </row>
    <row r="6617" spans="34:35" x14ac:dyDescent="0.2">
      <c r="AH6617" s="12"/>
      <c r="AI6617" s="12"/>
    </row>
    <row r="6618" spans="34:35" x14ac:dyDescent="0.2">
      <c r="AH6618" s="12"/>
      <c r="AI6618" s="12"/>
    </row>
    <row r="6619" spans="34:35" x14ac:dyDescent="0.2">
      <c r="AH6619" s="12"/>
      <c r="AI6619" s="12"/>
    </row>
    <row r="6620" spans="34:35" x14ac:dyDescent="0.2">
      <c r="AH6620" s="12"/>
      <c r="AI6620" s="12"/>
    </row>
    <row r="6621" spans="34:35" x14ac:dyDescent="0.2">
      <c r="AH6621" s="12"/>
      <c r="AI6621" s="12"/>
    </row>
    <row r="6622" spans="34:35" x14ac:dyDescent="0.2">
      <c r="AH6622" s="12"/>
      <c r="AI6622" s="12"/>
    </row>
    <row r="6623" spans="34:35" x14ac:dyDescent="0.2">
      <c r="AH6623" s="12"/>
      <c r="AI6623" s="12"/>
    </row>
    <row r="6624" spans="34:35" x14ac:dyDescent="0.2">
      <c r="AH6624" s="12"/>
      <c r="AI6624" s="12"/>
    </row>
    <row r="6625" spans="34:35" x14ac:dyDescent="0.2">
      <c r="AH6625" s="12"/>
      <c r="AI6625" s="12"/>
    </row>
    <row r="6626" spans="34:35" x14ac:dyDescent="0.2">
      <c r="AH6626" s="12"/>
      <c r="AI6626" s="12"/>
    </row>
    <row r="6627" spans="34:35" x14ac:dyDescent="0.2">
      <c r="AH6627" s="12"/>
      <c r="AI6627" s="12"/>
    </row>
    <row r="6628" spans="34:35" x14ac:dyDescent="0.2">
      <c r="AH6628" s="12"/>
      <c r="AI6628" s="12"/>
    </row>
    <row r="6629" spans="34:35" x14ac:dyDescent="0.2">
      <c r="AH6629" s="12"/>
      <c r="AI6629" s="12"/>
    </row>
    <row r="6630" spans="34:35" x14ac:dyDescent="0.2">
      <c r="AH6630" s="12"/>
      <c r="AI6630" s="12"/>
    </row>
    <row r="6631" spans="34:35" x14ac:dyDescent="0.2">
      <c r="AH6631" s="12"/>
      <c r="AI6631" s="12"/>
    </row>
    <row r="6632" spans="34:35" x14ac:dyDescent="0.2">
      <c r="AH6632" s="12"/>
      <c r="AI6632" s="12"/>
    </row>
    <row r="6633" spans="34:35" x14ac:dyDescent="0.2">
      <c r="AH6633" s="12"/>
      <c r="AI6633" s="12"/>
    </row>
    <row r="6634" spans="34:35" x14ac:dyDescent="0.2">
      <c r="AH6634" s="12"/>
      <c r="AI6634" s="12"/>
    </row>
    <row r="6635" spans="34:35" x14ac:dyDescent="0.2">
      <c r="AH6635" s="12"/>
      <c r="AI6635" s="12"/>
    </row>
    <row r="6636" spans="34:35" x14ac:dyDescent="0.2">
      <c r="AH6636" s="12"/>
      <c r="AI6636" s="12"/>
    </row>
    <row r="6637" spans="34:35" x14ac:dyDescent="0.2">
      <c r="AH6637" s="12"/>
      <c r="AI6637" s="12"/>
    </row>
    <row r="6638" spans="34:35" x14ac:dyDescent="0.2">
      <c r="AH6638" s="12"/>
      <c r="AI6638" s="12"/>
    </row>
    <row r="6639" spans="34:35" x14ac:dyDescent="0.2">
      <c r="AH6639" s="12"/>
      <c r="AI6639" s="12"/>
    </row>
    <row r="6640" spans="34:35" x14ac:dyDescent="0.2">
      <c r="AH6640" s="12"/>
      <c r="AI6640" s="12"/>
    </row>
    <row r="6641" spans="34:35" x14ac:dyDescent="0.2">
      <c r="AH6641" s="12"/>
      <c r="AI6641" s="12"/>
    </row>
    <row r="6642" spans="34:35" x14ac:dyDescent="0.2">
      <c r="AH6642" s="12"/>
      <c r="AI6642" s="12"/>
    </row>
    <row r="6643" spans="34:35" x14ac:dyDescent="0.2">
      <c r="AH6643" s="12"/>
      <c r="AI6643" s="12"/>
    </row>
    <row r="6644" spans="34:35" x14ac:dyDescent="0.2">
      <c r="AH6644" s="12"/>
      <c r="AI6644" s="12"/>
    </row>
    <row r="6645" spans="34:35" x14ac:dyDescent="0.2">
      <c r="AH6645" s="12"/>
      <c r="AI6645" s="12"/>
    </row>
    <row r="6646" spans="34:35" x14ac:dyDescent="0.2">
      <c r="AH6646" s="12"/>
      <c r="AI6646" s="12"/>
    </row>
    <row r="6647" spans="34:35" x14ac:dyDescent="0.2">
      <c r="AH6647" s="12"/>
      <c r="AI6647" s="12"/>
    </row>
    <row r="6648" spans="34:35" x14ac:dyDescent="0.2">
      <c r="AH6648" s="12"/>
      <c r="AI6648" s="12"/>
    </row>
    <row r="6649" spans="34:35" x14ac:dyDescent="0.2">
      <c r="AH6649" s="12"/>
      <c r="AI6649" s="12"/>
    </row>
    <row r="6650" spans="34:35" x14ac:dyDescent="0.2">
      <c r="AH6650" s="12"/>
      <c r="AI6650" s="12"/>
    </row>
    <row r="6651" spans="34:35" x14ac:dyDescent="0.2">
      <c r="AH6651" s="12"/>
      <c r="AI6651" s="12"/>
    </row>
    <row r="6652" spans="34:35" x14ac:dyDescent="0.2">
      <c r="AH6652" s="12"/>
      <c r="AI6652" s="12"/>
    </row>
    <row r="6653" spans="34:35" x14ac:dyDescent="0.2">
      <c r="AH6653" s="12"/>
      <c r="AI6653" s="12"/>
    </row>
    <row r="6654" spans="34:35" x14ac:dyDescent="0.2">
      <c r="AH6654" s="12"/>
      <c r="AI6654" s="12"/>
    </row>
    <row r="6655" spans="34:35" x14ac:dyDescent="0.2">
      <c r="AH6655" s="12"/>
      <c r="AI6655" s="12"/>
    </row>
    <row r="6656" spans="34:35" x14ac:dyDescent="0.2">
      <c r="AH6656" s="12"/>
      <c r="AI6656" s="12"/>
    </row>
    <row r="6657" spans="34:35" x14ac:dyDescent="0.2">
      <c r="AH6657" s="12"/>
      <c r="AI6657" s="12"/>
    </row>
    <row r="6658" spans="34:35" x14ac:dyDescent="0.2">
      <c r="AH6658" s="12"/>
      <c r="AI6658" s="12"/>
    </row>
    <row r="6659" spans="34:35" x14ac:dyDescent="0.2">
      <c r="AH6659" s="12"/>
      <c r="AI6659" s="12"/>
    </row>
    <row r="6660" spans="34:35" x14ac:dyDescent="0.2">
      <c r="AH6660" s="12"/>
      <c r="AI6660" s="12"/>
    </row>
    <row r="6661" spans="34:35" x14ac:dyDescent="0.2">
      <c r="AH6661" s="12"/>
      <c r="AI6661" s="12"/>
    </row>
    <row r="6662" spans="34:35" x14ac:dyDescent="0.2">
      <c r="AH6662" s="12"/>
      <c r="AI6662" s="12"/>
    </row>
    <row r="6663" spans="34:35" x14ac:dyDescent="0.2">
      <c r="AH6663" s="12"/>
      <c r="AI6663" s="12"/>
    </row>
    <row r="6664" spans="34:35" x14ac:dyDescent="0.2">
      <c r="AH6664" s="12"/>
      <c r="AI6664" s="12"/>
    </row>
    <row r="6665" spans="34:35" x14ac:dyDescent="0.2">
      <c r="AH6665" s="12"/>
      <c r="AI6665" s="12"/>
    </row>
    <row r="6666" spans="34:35" x14ac:dyDescent="0.2">
      <c r="AH6666" s="12"/>
      <c r="AI6666" s="12"/>
    </row>
    <row r="6667" spans="34:35" x14ac:dyDescent="0.2">
      <c r="AH6667" s="12"/>
      <c r="AI6667" s="12"/>
    </row>
    <row r="6668" spans="34:35" x14ac:dyDescent="0.2">
      <c r="AH6668" s="12"/>
      <c r="AI6668" s="12"/>
    </row>
    <row r="6669" spans="34:35" x14ac:dyDescent="0.2">
      <c r="AH6669" s="12"/>
      <c r="AI6669" s="12"/>
    </row>
    <row r="6670" spans="34:35" x14ac:dyDescent="0.2">
      <c r="AH6670" s="12"/>
      <c r="AI6670" s="12"/>
    </row>
    <row r="6671" spans="34:35" x14ac:dyDescent="0.2">
      <c r="AH6671" s="12"/>
      <c r="AI6671" s="12"/>
    </row>
    <row r="6672" spans="34:35" x14ac:dyDescent="0.2">
      <c r="AH6672" s="12"/>
      <c r="AI6672" s="12"/>
    </row>
    <row r="6673" spans="34:35" x14ac:dyDescent="0.2">
      <c r="AH6673" s="12"/>
      <c r="AI6673" s="12"/>
    </row>
    <row r="6674" spans="34:35" x14ac:dyDescent="0.2">
      <c r="AH6674" s="12"/>
      <c r="AI6674" s="12"/>
    </row>
    <row r="6675" spans="34:35" x14ac:dyDescent="0.2">
      <c r="AH6675" s="12"/>
      <c r="AI6675" s="12"/>
    </row>
    <row r="6676" spans="34:35" x14ac:dyDescent="0.2">
      <c r="AH6676" s="12"/>
      <c r="AI6676" s="12"/>
    </row>
    <row r="6677" spans="34:35" x14ac:dyDescent="0.2">
      <c r="AH6677" s="12"/>
      <c r="AI6677" s="12"/>
    </row>
    <row r="6678" spans="34:35" x14ac:dyDescent="0.2">
      <c r="AH6678" s="12"/>
      <c r="AI6678" s="12"/>
    </row>
    <row r="6679" spans="34:35" x14ac:dyDescent="0.2">
      <c r="AH6679" s="12"/>
      <c r="AI6679" s="12"/>
    </row>
    <row r="6680" spans="34:35" x14ac:dyDescent="0.2">
      <c r="AH6680" s="12"/>
      <c r="AI6680" s="12"/>
    </row>
    <row r="6681" spans="34:35" x14ac:dyDescent="0.2">
      <c r="AH6681" s="12"/>
      <c r="AI6681" s="12"/>
    </row>
    <row r="6682" spans="34:35" x14ac:dyDescent="0.2">
      <c r="AH6682" s="12"/>
      <c r="AI6682" s="12"/>
    </row>
    <row r="6683" spans="34:35" x14ac:dyDescent="0.2">
      <c r="AH6683" s="12"/>
      <c r="AI6683" s="12"/>
    </row>
    <row r="6684" spans="34:35" x14ac:dyDescent="0.2">
      <c r="AH6684" s="12"/>
      <c r="AI6684" s="12"/>
    </row>
    <row r="6685" spans="34:35" x14ac:dyDescent="0.2">
      <c r="AH6685" s="12"/>
      <c r="AI6685" s="12"/>
    </row>
    <row r="6686" spans="34:35" x14ac:dyDescent="0.2">
      <c r="AH6686" s="12"/>
      <c r="AI6686" s="12"/>
    </row>
    <row r="6687" spans="34:35" x14ac:dyDescent="0.2">
      <c r="AH6687" s="12"/>
      <c r="AI6687" s="12"/>
    </row>
    <row r="6688" spans="34:35" x14ac:dyDescent="0.2">
      <c r="AH6688" s="12"/>
      <c r="AI6688" s="12"/>
    </row>
    <row r="6689" spans="34:35" x14ac:dyDescent="0.2">
      <c r="AH6689" s="12"/>
      <c r="AI6689" s="12"/>
    </row>
    <row r="6690" spans="34:35" x14ac:dyDescent="0.2">
      <c r="AH6690" s="12"/>
      <c r="AI6690" s="12"/>
    </row>
    <row r="6691" spans="34:35" x14ac:dyDescent="0.2">
      <c r="AH6691" s="12"/>
      <c r="AI6691" s="12"/>
    </row>
    <row r="6692" spans="34:35" x14ac:dyDescent="0.2">
      <c r="AH6692" s="12"/>
      <c r="AI6692" s="12"/>
    </row>
    <row r="6693" spans="34:35" x14ac:dyDescent="0.2">
      <c r="AH6693" s="12"/>
      <c r="AI6693" s="12"/>
    </row>
    <row r="6694" spans="34:35" x14ac:dyDescent="0.2">
      <c r="AH6694" s="12"/>
      <c r="AI6694" s="12"/>
    </row>
    <row r="6695" spans="34:35" x14ac:dyDescent="0.2">
      <c r="AH6695" s="12"/>
      <c r="AI6695" s="12"/>
    </row>
    <row r="6696" spans="34:35" x14ac:dyDescent="0.2">
      <c r="AH6696" s="12"/>
      <c r="AI6696" s="12"/>
    </row>
    <row r="6697" spans="34:35" x14ac:dyDescent="0.2">
      <c r="AH6697" s="12"/>
      <c r="AI6697" s="12"/>
    </row>
    <row r="6698" spans="34:35" x14ac:dyDescent="0.2">
      <c r="AH6698" s="12"/>
      <c r="AI6698" s="12"/>
    </row>
    <row r="6699" spans="34:35" x14ac:dyDescent="0.2">
      <c r="AH6699" s="12"/>
      <c r="AI6699" s="12"/>
    </row>
    <row r="6700" spans="34:35" x14ac:dyDescent="0.2">
      <c r="AH6700" s="12"/>
      <c r="AI6700" s="12"/>
    </row>
    <row r="6701" spans="34:35" x14ac:dyDescent="0.2">
      <c r="AH6701" s="12"/>
      <c r="AI6701" s="12"/>
    </row>
    <row r="6702" spans="34:35" x14ac:dyDescent="0.2">
      <c r="AH6702" s="12"/>
      <c r="AI6702" s="12"/>
    </row>
    <row r="6703" spans="34:35" x14ac:dyDescent="0.2">
      <c r="AH6703" s="12"/>
      <c r="AI6703" s="12"/>
    </row>
    <row r="6704" spans="34:35" x14ac:dyDescent="0.2">
      <c r="AH6704" s="12"/>
      <c r="AI6704" s="12"/>
    </row>
    <row r="6705" spans="34:35" x14ac:dyDescent="0.2">
      <c r="AH6705" s="12"/>
      <c r="AI6705" s="12"/>
    </row>
    <row r="6706" spans="34:35" x14ac:dyDescent="0.2">
      <c r="AH6706" s="12"/>
      <c r="AI6706" s="12"/>
    </row>
    <row r="6707" spans="34:35" x14ac:dyDescent="0.2">
      <c r="AH6707" s="12"/>
      <c r="AI6707" s="12"/>
    </row>
    <row r="6708" spans="34:35" x14ac:dyDescent="0.2">
      <c r="AH6708" s="12"/>
      <c r="AI6708" s="12"/>
    </row>
    <row r="6709" spans="34:35" x14ac:dyDescent="0.2">
      <c r="AH6709" s="12"/>
      <c r="AI6709" s="12"/>
    </row>
    <row r="6710" spans="34:35" x14ac:dyDescent="0.2">
      <c r="AH6710" s="12"/>
      <c r="AI6710" s="12"/>
    </row>
    <row r="6711" spans="34:35" x14ac:dyDescent="0.2">
      <c r="AH6711" s="12"/>
      <c r="AI6711" s="12"/>
    </row>
    <row r="6712" spans="34:35" x14ac:dyDescent="0.2">
      <c r="AH6712" s="12"/>
      <c r="AI6712" s="12"/>
    </row>
    <row r="6713" spans="34:35" x14ac:dyDescent="0.2">
      <c r="AH6713" s="12"/>
      <c r="AI6713" s="12"/>
    </row>
    <row r="6714" spans="34:35" x14ac:dyDescent="0.2">
      <c r="AH6714" s="12"/>
      <c r="AI6714" s="12"/>
    </row>
    <row r="6715" spans="34:35" x14ac:dyDescent="0.2">
      <c r="AH6715" s="12"/>
      <c r="AI6715" s="12"/>
    </row>
    <row r="6716" spans="34:35" x14ac:dyDescent="0.2">
      <c r="AH6716" s="12"/>
      <c r="AI6716" s="12"/>
    </row>
    <row r="6717" spans="34:35" x14ac:dyDescent="0.2">
      <c r="AH6717" s="12"/>
      <c r="AI6717" s="12"/>
    </row>
    <row r="6718" spans="34:35" x14ac:dyDescent="0.2">
      <c r="AH6718" s="12"/>
      <c r="AI6718" s="12"/>
    </row>
    <row r="6719" spans="34:35" x14ac:dyDescent="0.2">
      <c r="AH6719" s="12"/>
      <c r="AI6719" s="12"/>
    </row>
    <row r="6720" spans="34:35" x14ac:dyDescent="0.2">
      <c r="AH6720" s="12"/>
      <c r="AI6720" s="12"/>
    </row>
    <row r="6721" spans="34:35" x14ac:dyDescent="0.2">
      <c r="AH6721" s="12"/>
      <c r="AI6721" s="12"/>
    </row>
    <row r="6722" spans="34:35" x14ac:dyDescent="0.2">
      <c r="AH6722" s="12"/>
      <c r="AI6722" s="12"/>
    </row>
    <row r="6723" spans="34:35" x14ac:dyDescent="0.2">
      <c r="AH6723" s="12"/>
      <c r="AI6723" s="12"/>
    </row>
    <row r="6724" spans="34:35" x14ac:dyDescent="0.2">
      <c r="AH6724" s="12"/>
      <c r="AI6724" s="12"/>
    </row>
    <row r="6725" spans="34:35" x14ac:dyDescent="0.2">
      <c r="AH6725" s="12"/>
      <c r="AI6725" s="12"/>
    </row>
    <row r="6726" spans="34:35" x14ac:dyDescent="0.2">
      <c r="AH6726" s="12"/>
      <c r="AI6726" s="12"/>
    </row>
    <row r="6727" spans="34:35" x14ac:dyDescent="0.2">
      <c r="AH6727" s="12"/>
      <c r="AI6727" s="12"/>
    </row>
    <row r="6728" spans="34:35" x14ac:dyDescent="0.2">
      <c r="AH6728" s="12"/>
      <c r="AI6728" s="12"/>
    </row>
    <row r="6729" spans="34:35" x14ac:dyDescent="0.2">
      <c r="AH6729" s="12"/>
      <c r="AI6729" s="12"/>
    </row>
    <row r="6730" spans="34:35" x14ac:dyDescent="0.2">
      <c r="AH6730" s="12"/>
      <c r="AI6730" s="12"/>
    </row>
    <row r="6731" spans="34:35" x14ac:dyDescent="0.2">
      <c r="AH6731" s="12"/>
      <c r="AI6731" s="12"/>
    </row>
    <row r="6732" spans="34:35" x14ac:dyDescent="0.2">
      <c r="AH6732" s="12"/>
      <c r="AI6732" s="12"/>
    </row>
    <row r="6733" spans="34:35" x14ac:dyDescent="0.2">
      <c r="AH6733" s="12"/>
      <c r="AI6733" s="12"/>
    </row>
    <row r="6734" spans="34:35" x14ac:dyDescent="0.2">
      <c r="AH6734" s="12"/>
      <c r="AI6734" s="12"/>
    </row>
    <row r="6735" spans="34:35" x14ac:dyDescent="0.2">
      <c r="AH6735" s="12"/>
      <c r="AI6735" s="12"/>
    </row>
    <row r="6736" spans="34:35" x14ac:dyDescent="0.2">
      <c r="AH6736" s="12"/>
      <c r="AI6736" s="12"/>
    </row>
    <row r="6737" spans="34:35" x14ac:dyDescent="0.2">
      <c r="AH6737" s="12"/>
      <c r="AI6737" s="12"/>
    </row>
    <row r="6738" spans="34:35" x14ac:dyDescent="0.2">
      <c r="AH6738" s="12"/>
      <c r="AI6738" s="12"/>
    </row>
    <row r="6739" spans="34:35" x14ac:dyDescent="0.2">
      <c r="AH6739" s="12"/>
      <c r="AI6739" s="12"/>
    </row>
    <row r="6740" spans="34:35" x14ac:dyDescent="0.2">
      <c r="AH6740" s="12"/>
      <c r="AI6740" s="12"/>
    </row>
    <row r="6741" spans="34:35" x14ac:dyDescent="0.2">
      <c r="AH6741" s="12"/>
      <c r="AI6741" s="12"/>
    </row>
    <row r="6742" spans="34:35" x14ac:dyDescent="0.2">
      <c r="AH6742" s="12"/>
      <c r="AI6742" s="12"/>
    </row>
    <row r="6743" spans="34:35" x14ac:dyDescent="0.2">
      <c r="AH6743" s="12"/>
      <c r="AI6743" s="12"/>
    </row>
    <row r="6744" spans="34:35" x14ac:dyDescent="0.2">
      <c r="AH6744" s="12"/>
      <c r="AI6744" s="12"/>
    </row>
    <row r="6745" spans="34:35" x14ac:dyDescent="0.2">
      <c r="AH6745" s="12"/>
      <c r="AI6745" s="12"/>
    </row>
    <row r="6746" spans="34:35" x14ac:dyDescent="0.2">
      <c r="AH6746" s="12"/>
      <c r="AI6746" s="12"/>
    </row>
    <row r="6747" spans="34:35" x14ac:dyDescent="0.2">
      <c r="AH6747" s="12"/>
      <c r="AI6747" s="12"/>
    </row>
    <row r="6748" spans="34:35" x14ac:dyDescent="0.2">
      <c r="AH6748" s="12"/>
      <c r="AI6748" s="12"/>
    </row>
    <row r="6749" spans="34:35" x14ac:dyDescent="0.2">
      <c r="AH6749" s="12"/>
      <c r="AI6749" s="12"/>
    </row>
    <row r="6750" spans="34:35" x14ac:dyDescent="0.2">
      <c r="AH6750" s="12"/>
      <c r="AI6750" s="12"/>
    </row>
    <row r="6751" spans="34:35" x14ac:dyDescent="0.2">
      <c r="AH6751" s="12"/>
      <c r="AI6751" s="12"/>
    </row>
    <row r="6752" spans="34:35" x14ac:dyDescent="0.2">
      <c r="AH6752" s="12"/>
      <c r="AI6752" s="12"/>
    </row>
    <row r="6753" spans="34:35" x14ac:dyDescent="0.2">
      <c r="AH6753" s="12"/>
      <c r="AI6753" s="12"/>
    </row>
    <row r="6754" spans="34:35" x14ac:dyDescent="0.2">
      <c r="AH6754" s="12"/>
      <c r="AI6754" s="12"/>
    </row>
    <row r="6755" spans="34:35" x14ac:dyDescent="0.2">
      <c r="AH6755" s="12"/>
      <c r="AI6755" s="12"/>
    </row>
    <row r="6756" spans="34:35" x14ac:dyDescent="0.2">
      <c r="AH6756" s="12"/>
      <c r="AI6756" s="12"/>
    </row>
    <row r="6757" spans="34:35" x14ac:dyDescent="0.2">
      <c r="AH6757" s="12"/>
      <c r="AI6757" s="12"/>
    </row>
    <row r="6758" spans="34:35" x14ac:dyDescent="0.2">
      <c r="AH6758" s="12"/>
      <c r="AI6758" s="12"/>
    </row>
    <row r="6759" spans="34:35" x14ac:dyDescent="0.2">
      <c r="AH6759" s="12"/>
      <c r="AI6759" s="12"/>
    </row>
    <row r="6760" spans="34:35" x14ac:dyDescent="0.2">
      <c r="AH6760" s="12"/>
      <c r="AI6760" s="12"/>
    </row>
    <row r="6761" spans="34:35" x14ac:dyDescent="0.2">
      <c r="AH6761" s="12"/>
      <c r="AI6761" s="12"/>
    </row>
    <row r="6762" spans="34:35" x14ac:dyDescent="0.2">
      <c r="AH6762" s="12"/>
      <c r="AI6762" s="12"/>
    </row>
    <row r="6763" spans="34:35" x14ac:dyDescent="0.2">
      <c r="AH6763" s="12"/>
      <c r="AI6763" s="12"/>
    </row>
    <row r="6764" spans="34:35" x14ac:dyDescent="0.2">
      <c r="AH6764" s="12"/>
      <c r="AI6764" s="12"/>
    </row>
    <row r="6765" spans="34:35" x14ac:dyDescent="0.2">
      <c r="AH6765" s="12"/>
      <c r="AI6765" s="12"/>
    </row>
    <row r="6766" spans="34:35" x14ac:dyDescent="0.2">
      <c r="AH6766" s="12"/>
      <c r="AI6766" s="12"/>
    </row>
    <row r="6767" spans="34:35" x14ac:dyDescent="0.2">
      <c r="AH6767" s="12"/>
      <c r="AI6767" s="12"/>
    </row>
    <row r="6768" spans="34:35" x14ac:dyDescent="0.2">
      <c r="AH6768" s="12"/>
      <c r="AI6768" s="12"/>
    </row>
    <row r="6769" spans="34:35" x14ac:dyDescent="0.2">
      <c r="AH6769" s="12"/>
      <c r="AI6769" s="12"/>
    </row>
    <row r="6770" spans="34:35" x14ac:dyDescent="0.2">
      <c r="AH6770" s="12"/>
      <c r="AI6770" s="12"/>
    </row>
    <row r="6771" spans="34:35" x14ac:dyDescent="0.2">
      <c r="AH6771" s="12"/>
      <c r="AI6771" s="12"/>
    </row>
    <row r="6772" spans="34:35" x14ac:dyDescent="0.2">
      <c r="AH6772" s="12"/>
      <c r="AI6772" s="12"/>
    </row>
    <row r="6773" spans="34:35" x14ac:dyDescent="0.2">
      <c r="AH6773" s="12"/>
      <c r="AI6773" s="12"/>
    </row>
    <row r="6774" spans="34:35" x14ac:dyDescent="0.2">
      <c r="AH6774" s="12"/>
      <c r="AI6774" s="12"/>
    </row>
    <row r="6775" spans="34:35" x14ac:dyDescent="0.2">
      <c r="AH6775" s="12"/>
      <c r="AI6775" s="12"/>
    </row>
    <row r="6776" spans="34:35" x14ac:dyDescent="0.2">
      <c r="AH6776" s="12"/>
      <c r="AI6776" s="12"/>
    </row>
    <row r="6777" spans="34:35" x14ac:dyDescent="0.2">
      <c r="AH6777" s="12"/>
      <c r="AI6777" s="12"/>
    </row>
    <row r="6778" spans="34:35" x14ac:dyDescent="0.2">
      <c r="AH6778" s="12"/>
      <c r="AI6778" s="12"/>
    </row>
    <row r="6779" spans="34:35" x14ac:dyDescent="0.2">
      <c r="AH6779" s="12"/>
      <c r="AI6779" s="12"/>
    </row>
    <row r="6780" spans="34:35" x14ac:dyDescent="0.2">
      <c r="AH6780" s="12"/>
      <c r="AI6780" s="12"/>
    </row>
    <row r="6781" spans="34:35" x14ac:dyDescent="0.2">
      <c r="AH6781" s="12"/>
      <c r="AI6781" s="12"/>
    </row>
    <row r="6782" spans="34:35" x14ac:dyDescent="0.2">
      <c r="AH6782" s="12"/>
      <c r="AI6782" s="12"/>
    </row>
    <row r="6783" spans="34:35" x14ac:dyDescent="0.2">
      <c r="AH6783" s="12"/>
      <c r="AI6783" s="12"/>
    </row>
    <row r="6784" spans="34:35" x14ac:dyDescent="0.2">
      <c r="AH6784" s="12"/>
      <c r="AI6784" s="12"/>
    </row>
    <row r="6785" spans="34:35" x14ac:dyDescent="0.2">
      <c r="AH6785" s="12"/>
      <c r="AI6785" s="12"/>
    </row>
    <row r="6786" spans="34:35" x14ac:dyDescent="0.2">
      <c r="AH6786" s="12"/>
      <c r="AI6786" s="12"/>
    </row>
    <row r="6787" spans="34:35" x14ac:dyDescent="0.2">
      <c r="AH6787" s="12"/>
      <c r="AI6787" s="12"/>
    </row>
    <row r="6788" spans="34:35" x14ac:dyDescent="0.2">
      <c r="AH6788" s="12"/>
      <c r="AI6788" s="12"/>
    </row>
    <row r="6789" spans="34:35" x14ac:dyDescent="0.2">
      <c r="AH6789" s="12"/>
      <c r="AI6789" s="12"/>
    </row>
    <row r="6790" spans="34:35" x14ac:dyDescent="0.2">
      <c r="AH6790" s="12"/>
      <c r="AI6790" s="12"/>
    </row>
    <row r="6791" spans="34:35" x14ac:dyDescent="0.2">
      <c r="AH6791" s="12"/>
      <c r="AI6791" s="12"/>
    </row>
    <row r="6792" spans="34:35" x14ac:dyDescent="0.2">
      <c r="AH6792" s="12"/>
      <c r="AI6792" s="12"/>
    </row>
    <row r="6793" spans="34:35" x14ac:dyDescent="0.2">
      <c r="AH6793" s="12"/>
      <c r="AI6793" s="12"/>
    </row>
    <row r="6794" spans="34:35" x14ac:dyDescent="0.2">
      <c r="AH6794" s="12"/>
      <c r="AI6794" s="12"/>
    </row>
    <row r="6795" spans="34:35" x14ac:dyDescent="0.2">
      <c r="AH6795" s="12"/>
      <c r="AI6795" s="12"/>
    </row>
    <row r="6796" spans="34:35" x14ac:dyDescent="0.2">
      <c r="AH6796" s="12"/>
      <c r="AI6796" s="12"/>
    </row>
    <row r="6797" spans="34:35" x14ac:dyDescent="0.2">
      <c r="AH6797" s="12"/>
      <c r="AI6797" s="12"/>
    </row>
    <row r="6798" spans="34:35" x14ac:dyDescent="0.2">
      <c r="AH6798" s="12"/>
      <c r="AI6798" s="12"/>
    </row>
    <row r="6799" spans="34:35" x14ac:dyDescent="0.2">
      <c r="AH6799" s="12"/>
      <c r="AI6799" s="12"/>
    </row>
    <row r="6800" spans="34:35" x14ac:dyDescent="0.2">
      <c r="AH6800" s="12"/>
      <c r="AI6800" s="12"/>
    </row>
    <row r="6801" spans="34:35" x14ac:dyDescent="0.2">
      <c r="AH6801" s="12"/>
      <c r="AI6801" s="12"/>
    </row>
    <row r="6802" spans="34:35" x14ac:dyDescent="0.2">
      <c r="AH6802" s="12"/>
      <c r="AI6802" s="12"/>
    </row>
    <row r="6803" spans="34:35" x14ac:dyDescent="0.2">
      <c r="AH6803" s="12"/>
      <c r="AI6803" s="12"/>
    </row>
    <row r="6804" spans="34:35" x14ac:dyDescent="0.2">
      <c r="AH6804" s="12"/>
      <c r="AI6804" s="12"/>
    </row>
    <row r="6805" spans="34:35" x14ac:dyDescent="0.2">
      <c r="AH6805" s="12"/>
      <c r="AI6805" s="12"/>
    </row>
    <row r="6806" spans="34:35" x14ac:dyDescent="0.2">
      <c r="AH6806" s="12"/>
      <c r="AI6806" s="12"/>
    </row>
    <row r="6807" spans="34:35" x14ac:dyDescent="0.2">
      <c r="AH6807" s="12"/>
      <c r="AI6807" s="12"/>
    </row>
    <row r="6808" spans="34:35" x14ac:dyDescent="0.2">
      <c r="AH6808" s="12"/>
      <c r="AI6808" s="12"/>
    </row>
    <row r="6809" spans="34:35" x14ac:dyDescent="0.2">
      <c r="AH6809" s="12"/>
      <c r="AI6809" s="12"/>
    </row>
    <row r="6810" spans="34:35" x14ac:dyDescent="0.2">
      <c r="AH6810" s="12"/>
      <c r="AI6810" s="12"/>
    </row>
    <row r="6811" spans="34:35" x14ac:dyDescent="0.2">
      <c r="AH6811" s="12"/>
      <c r="AI6811" s="12"/>
    </row>
    <row r="6812" spans="34:35" x14ac:dyDescent="0.2">
      <c r="AH6812" s="12"/>
      <c r="AI6812" s="12"/>
    </row>
    <row r="6813" spans="34:35" x14ac:dyDescent="0.2">
      <c r="AH6813" s="12"/>
      <c r="AI6813" s="12"/>
    </row>
    <row r="6814" spans="34:35" x14ac:dyDescent="0.2">
      <c r="AH6814" s="12"/>
      <c r="AI6814" s="12"/>
    </row>
    <row r="6815" spans="34:35" x14ac:dyDescent="0.2">
      <c r="AH6815" s="12"/>
      <c r="AI6815" s="12"/>
    </row>
    <row r="6816" spans="34:35" x14ac:dyDescent="0.2">
      <c r="AH6816" s="12"/>
      <c r="AI6816" s="12"/>
    </row>
    <row r="6817" spans="34:35" x14ac:dyDescent="0.2">
      <c r="AH6817" s="12"/>
      <c r="AI6817" s="12"/>
    </row>
    <row r="6818" spans="34:35" x14ac:dyDescent="0.2">
      <c r="AH6818" s="12"/>
      <c r="AI6818" s="12"/>
    </row>
    <row r="6819" spans="34:35" x14ac:dyDescent="0.2">
      <c r="AH6819" s="12"/>
      <c r="AI6819" s="12"/>
    </row>
    <row r="6820" spans="34:35" x14ac:dyDescent="0.2">
      <c r="AH6820" s="12"/>
      <c r="AI6820" s="12"/>
    </row>
    <row r="6821" spans="34:35" x14ac:dyDescent="0.2">
      <c r="AH6821" s="12"/>
      <c r="AI6821" s="12"/>
    </row>
    <row r="6822" spans="34:35" x14ac:dyDescent="0.2">
      <c r="AH6822" s="12"/>
      <c r="AI6822" s="12"/>
    </row>
    <row r="6823" spans="34:35" x14ac:dyDescent="0.2">
      <c r="AH6823" s="12"/>
      <c r="AI6823" s="12"/>
    </row>
    <row r="6824" spans="34:35" x14ac:dyDescent="0.2">
      <c r="AH6824" s="12"/>
      <c r="AI6824" s="12"/>
    </row>
    <row r="6825" spans="34:35" x14ac:dyDescent="0.2">
      <c r="AH6825" s="12"/>
      <c r="AI6825" s="12"/>
    </row>
    <row r="6826" spans="34:35" x14ac:dyDescent="0.2">
      <c r="AH6826" s="12"/>
      <c r="AI6826" s="12"/>
    </row>
    <row r="6827" spans="34:35" x14ac:dyDescent="0.2">
      <c r="AH6827" s="12"/>
      <c r="AI6827" s="12"/>
    </row>
    <row r="6828" spans="34:35" x14ac:dyDescent="0.2">
      <c r="AH6828" s="12"/>
      <c r="AI6828" s="12"/>
    </row>
    <row r="6829" spans="34:35" x14ac:dyDescent="0.2">
      <c r="AH6829" s="12"/>
      <c r="AI6829" s="12"/>
    </row>
    <row r="6830" spans="34:35" x14ac:dyDescent="0.2">
      <c r="AH6830" s="12"/>
      <c r="AI6830" s="12"/>
    </row>
    <row r="6831" spans="34:35" x14ac:dyDescent="0.2">
      <c r="AH6831" s="12"/>
      <c r="AI6831" s="12"/>
    </row>
    <row r="6832" spans="34:35" x14ac:dyDescent="0.2">
      <c r="AH6832" s="12"/>
      <c r="AI6832" s="12"/>
    </row>
    <row r="6833" spans="34:35" x14ac:dyDescent="0.2">
      <c r="AH6833" s="12"/>
      <c r="AI6833" s="12"/>
    </row>
    <row r="6834" spans="34:35" x14ac:dyDescent="0.2">
      <c r="AH6834" s="12"/>
      <c r="AI6834" s="12"/>
    </row>
    <row r="6835" spans="34:35" x14ac:dyDescent="0.2">
      <c r="AH6835" s="12"/>
      <c r="AI6835" s="12"/>
    </row>
    <row r="6836" spans="34:35" x14ac:dyDescent="0.2">
      <c r="AH6836" s="12"/>
      <c r="AI6836" s="12"/>
    </row>
    <row r="6837" spans="34:35" x14ac:dyDescent="0.2">
      <c r="AH6837" s="12"/>
      <c r="AI6837" s="12"/>
    </row>
    <row r="6838" spans="34:35" x14ac:dyDescent="0.2">
      <c r="AH6838" s="12"/>
      <c r="AI6838" s="12"/>
    </row>
    <row r="6839" spans="34:35" x14ac:dyDescent="0.2">
      <c r="AH6839" s="12"/>
      <c r="AI6839" s="12"/>
    </row>
    <row r="6840" spans="34:35" x14ac:dyDescent="0.2">
      <c r="AH6840" s="12"/>
      <c r="AI6840" s="12"/>
    </row>
    <row r="6841" spans="34:35" x14ac:dyDescent="0.2">
      <c r="AH6841" s="12"/>
      <c r="AI6841" s="12"/>
    </row>
    <row r="6842" spans="34:35" x14ac:dyDescent="0.2">
      <c r="AH6842" s="12"/>
      <c r="AI6842" s="12"/>
    </row>
    <row r="6843" spans="34:35" x14ac:dyDescent="0.2">
      <c r="AH6843" s="12"/>
      <c r="AI6843" s="12"/>
    </row>
    <row r="6844" spans="34:35" x14ac:dyDescent="0.2">
      <c r="AH6844" s="12"/>
      <c r="AI6844" s="12"/>
    </row>
    <row r="6845" spans="34:35" x14ac:dyDescent="0.2">
      <c r="AH6845" s="12"/>
      <c r="AI6845" s="12"/>
    </row>
    <row r="6846" spans="34:35" x14ac:dyDescent="0.2">
      <c r="AH6846" s="12"/>
      <c r="AI6846" s="12"/>
    </row>
    <row r="6847" spans="34:35" x14ac:dyDescent="0.2">
      <c r="AH6847" s="12"/>
      <c r="AI6847" s="12"/>
    </row>
    <row r="6848" spans="34:35" x14ac:dyDescent="0.2">
      <c r="AH6848" s="12"/>
      <c r="AI6848" s="12"/>
    </row>
    <row r="6849" spans="34:35" x14ac:dyDescent="0.2">
      <c r="AH6849" s="12"/>
      <c r="AI6849" s="12"/>
    </row>
    <row r="6850" spans="34:35" x14ac:dyDescent="0.2">
      <c r="AH6850" s="12"/>
      <c r="AI6850" s="12"/>
    </row>
    <row r="6851" spans="34:35" x14ac:dyDescent="0.2">
      <c r="AH6851" s="12"/>
      <c r="AI6851" s="12"/>
    </row>
    <row r="6852" spans="34:35" x14ac:dyDescent="0.2">
      <c r="AH6852" s="12"/>
      <c r="AI6852" s="12"/>
    </row>
    <row r="6853" spans="34:35" x14ac:dyDescent="0.2">
      <c r="AH6853" s="12"/>
      <c r="AI6853" s="12"/>
    </row>
    <row r="6854" spans="34:35" x14ac:dyDescent="0.2">
      <c r="AH6854" s="12"/>
      <c r="AI6854" s="12"/>
    </row>
    <row r="6855" spans="34:35" x14ac:dyDescent="0.2">
      <c r="AH6855" s="12"/>
      <c r="AI6855" s="12"/>
    </row>
    <row r="6856" spans="34:35" x14ac:dyDescent="0.2">
      <c r="AH6856" s="12"/>
      <c r="AI6856" s="12"/>
    </row>
    <row r="6857" spans="34:35" x14ac:dyDescent="0.2">
      <c r="AH6857" s="12"/>
      <c r="AI6857" s="12"/>
    </row>
    <row r="6858" spans="34:35" x14ac:dyDescent="0.2">
      <c r="AH6858" s="12"/>
      <c r="AI6858" s="12"/>
    </row>
    <row r="6859" spans="34:35" x14ac:dyDescent="0.2">
      <c r="AH6859" s="12"/>
      <c r="AI6859" s="12"/>
    </row>
    <row r="6860" spans="34:35" x14ac:dyDescent="0.2">
      <c r="AH6860" s="12"/>
      <c r="AI6860" s="12"/>
    </row>
    <row r="6861" spans="34:35" x14ac:dyDescent="0.2">
      <c r="AH6861" s="12"/>
      <c r="AI6861" s="12"/>
    </row>
    <row r="6862" spans="34:35" x14ac:dyDescent="0.2">
      <c r="AH6862" s="12"/>
      <c r="AI6862" s="12"/>
    </row>
    <row r="6863" spans="34:35" x14ac:dyDescent="0.2">
      <c r="AH6863" s="12"/>
      <c r="AI6863" s="12"/>
    </row>
    <row r="6864" spans="34:35" x14ac:dyDescent="0.2">
      <c r="AH6864" s="12"/>
      <c r="AI6864" s="12"/>
    </row>
    <row r="6865" spans="34:35" x14ac:dyDescent="0.2">
      <c r="AH6865" s="12"/>
      <c r="AI6865" s="12"/>
    </row>
    <row r="6866" spans="34:35" x14ac:dyDescent="0.2">
      <c r="AH6866" s="12"/>
      <c r="AI6866" s="12"/>
    </row>
    <row r="6867" spans="34:35" x14ac:dyDescent="0.2">
      <c r="AH6867" s="12"/>
      <c r="AI6867" s="12"/>
    </row>
    <row r="6868" spans="34:35" x14ac:dyDescent="0.2">
      <c r="AH6868" s="12"/>
      <c r="AI6868" s="12"/>
    </row>
    <row r="6869" spans="34:35" x14ac:dyDescent="0.2">
      <c r="AH6869" s="12"/>
      <c r="AI6869" s="12"/>
    </row>
    <row r="6870" spans="34:35" x14ac:dyDescent="0.2">
      <c r="AH6870" s="12"/>
      <c r="AI6870" s="12"/>
    </row>
    <row r="6871" spans="34:35" x14ac:dyDescent="0.2">
      <c r="AH6871" s="12"/>
      <c r="AI6871" s="12"/>
    </row>
    <row r="6872" spans="34:35" x14ac:dyDescent="0.2">
      <c r="AH6872" s="12"/>
      <c r="AI6872" s="12"/>
    </row>
    <row r="6873" spans="34:35" x14ac:dyDescent="0.2">
      <c r="AH6873" s="12"/>
      <c r="AI6873" s="12"/>
    </row>
    <row r="6874" spans="34:35" x14ac:dyDescent="0.2">
      <c r="AH6874" s="12"/>
      <c r="AI6874" s="12"/>
    </row>
    <row r="6875" spans="34:35" x14ac:dyDescent="0.2">
      <c r="AH6875" s="12"/>
      <c r="AI6875" s="12"/>
    </row>
    <row r="6876" spans="34:35" x14ac:dyDescent="0.2">
      <c r="AH6876" s="12"/>
      <c r="AI6876" s="12"/>
    </row>
    <row r="6877" spans="34:35" x14ac:dyDescent="0.2">
      <c r="AH6877" s="12"/>
      <c r="AI6877" s="12"/>
    </row>
    <row r="6878" spans="34:35" x14ac:dyDescent="0.2">
      <c r="AH6878" s="12"/>
      <c r="AI6878" s="12"/>
    </row>
    <row r="6879" spans="34:35" x14ac:dyDescent="0.2">
      <c r="AH6879" s="12"/>
      <c r="AI6879" s="12"/>
    </row>
    <row r="6880" spans="34:35" x14ac:dyDescent="0.2">
      <c r="AH6880" s="12"/>
      <c r="AI6880" s="12"/>
    </row>
    <row r="6881" spans="34:35" x14ac:dyDescent="0.2">
      <c r="AH6881" s="12"/>
      <c r="AI6881" s="12"/>
    </row>
    <row r="6882" spans="34:35" x14ac:dyDescent="0.2">
      <c r="AH6882" s="12"/>
      <c r="AI6882" s="12"/>
    </row>
    <row r="6883" spans="34:35" x14ac:dyDescent="0.2">
      <c r="AH6883" s="12"/>
      <c r="AI6883" s="12"/>
    </row>
    <row r="6884" spans="34:35" x14ac:dyDescent="0.2">
      <c r="AH6884" s="12"/>
      <c r="AI6884" s="12"/>
    </row>
    <row r="6885" spans="34:35" x14ac:dyDescent="0.2">
      <c r="AH6885" s="12"/>
      <c r="AI6885" s="12"/>
    </row>
    <row r="6886" spans="34:35" x14ac:dyDescent="0.2">
      <c r="AH6886" s="12"/>
      <c r="AI6886" s="12"/>
    </row>
    <row r="6887" spans="34:35" x14ac:dyDescent="0.2">
      <c r="AH6887" s="12"/>
      <c r="AI6887" s="12"/>
    </row>
    <row r="6888" spans="34:35" x14ac:dyDescent="0.2">
      <c r="AH6888" s="12"/>
      <c r="AI6888" s="12"/>
    </row>
    <row r="6889" spans="34:35" x14ac:dyDescent="0.2">
      <c r="AH6889" s="12"/>
      <c r="AI6889" s="12"/>
    </row>
    <row r="6890" spans="34:35" x14ac:dyDescent="0.2">
      <c r="AH6890" s="12"/>
      <c r="AI6890" s="12"/>
    </row>
    <row r="6891" spans="34:35" x14ac:dyDescent="0.2">
      <c r="AH6891" s="12"/>
      <c r="AI6891" s="12"/>
    </row>
    <row r="6892" spans="34:35" x14ac:dyDescent="0.2">
      <c r="AH6892" s="12"/>
      <c r="AI6892" s="12"/>
    </row>
    <row r="6893" spans="34:35" x14ac:dyDescent="0.2">
      <c r="AH6893" s="12"/>
      <c r="AI6893" s="12"/>
    </row>
    <row r="6894" spans="34:35" x14ac:dyDescent="0.2">
      <c r="AH6894" s="12"/>
      <c r="AI6894" s="12"/>
    </row>
    <row r="6895" spans="34:35" x14ac:dyDescent="0.2">
      <c r="AH6895" s="12"/>
      <c r="AI6895" s="12"/>
    </row>
    <row r="6896" spans="34:35" x14ac:dyDescent="0.2">
      <c r="AH6896" s="12"/>
      <c r="AI6896" s="12"/>
    </row>
    <row r="6897" spans="34:35" x14ac:dyDescent="0.2">
      <c r="AH6897" s="12"/>
      <c r="AI6897" s="12"/>
    </row>
    <row r="6898" spans="34:35" x14ac:dyDescent="0.2">
      <c r="AH6898" s="12"/>
      <c r="AI6898" s="12"/>
    </row>
    <row r="6899" spans="34:35" x14ac:dyDescent="0.2">
      <c r="AH6899" s="12"/>
      <c r="AI6899" s="12"/>
    </row>
    <row r="6900" spans="34:35" x14ac:dyDescent="0.2">
      <c r="AH6900" s="12"/>
      <c r="AI6900" s="12"/>
    </row>
    <row r="6901" spans="34:35" x14ac:dyDescent="0.2">
      <c r="AH6901" s="12"/>
      <c r="AI6901" s="12"/>
    </row>
    <row r="6902" spans="34:35" x14ac:dyDescent="0.2">
      <c r="AH6902" s="12"/>
      <c r="AI6902" s="12"/>
    </row>
    <row r="6903" spans="34:35" x14ac:dyDescent="0.2">
      <c r="AH6903" s="12"/>
      <c r="AI6903" s="12"/>
    </row>
    <row r="6904" spans="34:35" x14ac:dyDescent="0.2">
      <c r="AH6904" s="12"/>
      <c r="AI6904" s="12"/>
    </row>
    <row r="6905" spans="34:35" x14ac:dyDescent="0.2">
      <c r="AH6905" s="12"/>
      <c r="AI6905" s="12"/>
    </row>
    <row r="6906" spans="34:35" x14ac:dyDescent="0.2">
      <c r="AH6906" s="12"/>
      <c r="AI6906" s="12"/>
    </row>
    <row r="6907" spans="34:35" x14ac:dyDescent="0.2">
      <c r="AH6907" s="12"/>
      <c r="AI6907" s="12"/>
    </row>
    <row r="6908" spans="34:35" x14ac:dyDescent="0.2">
      <c r="AH6908" s="12"/>
      <c r="AI6908" s="12"/>
    </row>
    <row r="6909" spans="34:35" x14ac:dyDescent="0.2">
      <c r="AH6909" s="12"/>
      <c r="AI6909" s="12"/>
    </row>
    <row r="6910" spans="34:35" x14ac:dyDescent="0.2">
      <c r="AH6910" s="12"/>
      <c r="AI6910" s="12"/>
    </row>
    <row r="6911" spans="34:35" x14ac:dyDescent="0.2">
      <c r="AH6911" s="12"/>
      <c r="AI6911" s="12"/>
    </row>
    <row r="6912" spans="34:35" x14ac:dyDescent="0.2">
      <c r="AH6912" s="12"/>
      <c r="AI6912" s="12"/>
    </row>
    <row r="6913" spans="34:35" x14ac:dyDescent="0.2">
      <c r="AH6913" s="12"/>
      <c r="AI6913" s="12"/>
    </row>
    <row r="6914" spans="34:35" x14ac:dyDescent="0.2">
      <c r="AH6914" s="12"/>
      <c r="AI6914" s="12"/>
    </row>
    <row r="6915" spans="34:35" x14ac:dyDescent="0.2">
      <c r="AH6915" s="12"/>
      <c r="AI6915" s="12"/>
    </row>
    <row r="6916" spans="34:35" x14ac:dyDescent="0.2">
      <c r="AH6916" s="12"/>
      <c r="AI6916" s="12"/>
    </row>
    <row r="6917" spans="34:35" x14ac:dyDescent="0.2">
      <c r="AH6917" s="12"/>
      <c r="AI6917" s="12"/>
    </row>
    <row r="6918" spans="34:35" x14ac:dyDescent="0.2">
      <c r="AH6918" s="12"/>
      <c r="AI6918" s="12"/>
    </row>
    <row r="6919" spans="34:35" x14ac:dyDescent="0.2">
      <c r="AH6919" s="12"/>
      <c r="AI6919" s="12"/>
    </row>
    <row r="6920" spans="34:35" x14ac:dyDescent="0.2">
      <c r="AH6920" s="12"/>
      <c r="AI6920" s="12"/>
    </row>
    <row r="6921" spans="34:35" x14ac:dyDescent="0.2">
      <c r="AH6921" s="12"/>
      <c r="AI6921" s="12"/>
    </row>
    <row r="6922" spans="34:35" x14ac:dyDescent="0.2">
      <c r="AH6922" s="12"/>
      <c r="AI6922" s="12"/>
    </row>
    <row r="6923" spans="34:35" x14ac:dyDescent="0.2">
      <c r="AH6923" s="12"/>
      <c r="AI6923" s="12"/>
    </row>
    <row r="6924" spans="34:35" x14ac:dyDescent="0.2">
      <c r="AH6924" s="12"/>
      <c r="AI6924" s="12"/>
    </row>
    <row r="6925" spans="34:35" x14ac:dyDescent="0.2">
      <c r="AH6925" s="12"/>
      <c r="AI6925" s="12"/>
    </row>
    <row r="6926" spans="34:35" x14ac:dyDescent="0.2">
      <c r="AH6926" s="12"/>
      <c r="AI6926" s="12"/>
    </row>
    <row r="6927" spans="34:35" x14ac:dyDescent="0.2">
      <c r="AH6927" s="12"/>
      <c r="AI6927" s="12"/>
    </row>
    <row r="6928" spans="34:35" x14ac:dyDescent="0.2">
      <c r="AH6928" s="12"/>
      <c r="AI6928" s="12"/>
    </row>
    <row r="6929" spans="34:35" x14ac:dyDescent="0.2">
      <c r="AH6929" s="12"/>
      <c r="AI6929" s="12"/>
    </row>
    <row r="6930" spans="34:35" x14ac:dyDescent="0.2">
      <c r="AH6930" s="12"/>
      <c r="AI6930" s="12"/>
    </row>
    <row r="6931" spans="34:35" x14ac:dyDescent="0.2">
      <c r="AH6931" s="12"/>
      <c r="AI6931" s="12"/>
    </row>
    <row r="6932" spans="34:35" x14ac:dyDescent="0.2">
      <c r="AH6932" s="12"/>
      <c r="AI6932" s="12"/>
    </row>
    <row r="6933" spans="34:35" x14ac:dyDescent="0.2">
      <c r="AH6933" s="12"/>
      <c r="AI6933" s="12"/>
    </row>
    <row r="6934" spans="34:35" x14ac:dyDescent="0.2">
      <c r="AH6934" s="12"/>
      <c r="AI6934" s="12"/>
    </row>
    <row r="6935" spans="34:35" x14ac:dyDescent="0.2">
      <c r="AH6935" s="12"/>
      <c r="AI6935" s="12"/>
    </row>
    <row r="6936" spans="34:35" x14ac:dyDescent="0.2">
      <c r="AH6936" s="12"/>
      <c r="AI6936" s="12"/>
    </row>
    <row r="6937" spans="34:35" x14ac:dyDescent="0.2">
      <c r="AH6937" s="12"/>
      <c r="AI6937" s="12"/>
    </row>
    <row r="6938" spans="34:35" x14ac:dyDescent="0.2">
      <c r="AH6938" s="12"/>
      <c r="AI6938" s="12"/>
    </row>
    <row r="6939" spans="34:35" x14ac:dyDescent="0.2">
      <c r="AH6939" s="12"/>
      <c r="AI6939" s="12"/>
    </row>
    <row r="6940" spans="34:35" x14ac:dyDescent="0.2">
      <c r="AH6940" s="12"/>
      <c r="AI6940" s="12"/>
    </row>
    <row r="6941" spans="34:35" x14ac:dyDescent="0.2">
      <c r="AH6941" s="12"/>
      <c r="AI6941" s="12"/>
    </row>
    <row r="6942" spans="34:35" x14ac:dyDescent="0.2">
      <c r="AH6942" s="12"/>
      <c r="AI6942" s="12"/>
    </row>
    <row r="6943" spans="34:35" x14ac:dyDescent="0.2">
      <c r="AH6943" s="12"/>
      <c r="AI6943" s="12"/>
    </row>
    <row r="6944" spans="34:35" x14ac:dyDescent="0.2">
      <c r="AH6944" s="12"/>
      <c r="AI6944" s="12"/>
    </row>
    <row r="6945" spans="34:35" x14ac:dyDescent="0.2">
      <c r="AH6945" s="12"/>
      <c r="AI6945" s="12"/>
    </row>
    <row r="6946" spans="34:35" x14ac:dyDescent="0.2">
      <c r="AH6946" s="12"/>
      <c r="AI6946" s="12"/>
    </row>
    <row r="6947" spans="34:35" x14ac:dyDescent="0.2">
      <c r="AH6947" s="12"/>
      <c r="AI6947" s="12"/>
    </row>
    <row r="6948" spans="34:35" x14ac:dyDescent="0.2">
      <c r="AH6948" s="12"/>
      <c r="AI6948" s="12"/>
    </row>
    <row r="6949" spans="34:35" x14ac:dyDescent="0.2">
      <c r="AH6949" s="12"/>
      <c r="AI6949" s="12"/>
    </row>
    <row r="6950" spans="34:35" x14ac:dyDescent="0.2">
      <c r="AH6950" s="12"/>
      <c r="AI6950" s="12"/>
    </row>
    <row r="6951" spans="34:35" x14ac:dyDescent="0.2">
      <c r="AH6951" s="12"/>
      <c r="AI6951" s="12"/>
    </row>
    <row r="6952" spans="34:35" x14ac:dyDescent="0.2">
      <c r="AH6952" s="12"/>
      <c r="AI6952" s="12"/>
    </row>
    <row r="6953" spans="34:35" x14ac:dyDescent="0.2">
      <c r="AH6953" s="12"/>
      <c r="AI6953" s="12"/>
    </row>
    <row r="6954" spans="34:35" x14ac:dyDescent="0.2">
      <c r="AH6954" s="12"/>
      <c r="AI6954" s="12"/>
    </row>
    <row r="6955" spans="34:35" x14ac:dyDescent="0.2">
      <c r="AH6955" s="12"/>
      <c r="AI6955" s="12"/>
    </row>
    <row r="6956" spans="34:35" x14ac:dyDescent="0.2">
      <c r="AH6956" s="12"/>
      <c r="AI6956" s="12"/>
    </row>
    <row r="6957" spans="34:35" x14ac:dyDescent="0.2">
      <c r="AH6957" s="12"/>
      <c r="AI6957" s="12"/>
    </row>
    <row r="6958" spans="34:35" x14ac:dyDescent="0.2">
      <c r="AH6958" s="12"/>
      <c r="AI6958" s="12"/>
    </row>
    <row r="6959" spans="34:35" x14ac:dyDescent="0.2">
      <c r="AH6959" s="12"/>
      <c r="AI6959" s="12"/>
    </row>
    <row r="6960" spans="34:35" x14ac:dyDescent="0.2">
      <c r="AH6960" s="12"/>
      <c r="AI6960" s="12"/>
    </row>
    <row r="6961" spans="34:35" x14ac:dyDescent="0.2">
      <c r="AH6961" s="12"/>
      <c r="AI6961" s="12"/>
    </row>
    <row r="6962" spans="34:35" x14ac:dyDescent="0.2">
      <c r="AH6962" s="12"/>
      <c r="AI6962" s="12"/>
    </row>
    <row r="6963" spans="34:35" x14ac:dyDescent="0.2">
      <c r="AH6963" s="12"/>
      <c r="AI6963" s="12"/>
    </row>
    <row r="6964" spans="34:35" x14ac:dyDescent="0.2">
      <c r="AH6964" s="12"/>
      <c r="AI6964" s="12"/>
    </row>
    <row r="6965" spans="34:35" x14ac:dyDescent="0.2">
      <c r="AH6965" s="12"/>
      <c r="AI6965" s="12"/>
    </row>
    <row r="6966" spans="34:35" x14ac:dyDescent="0.2">
      <c r="AH6966" s="12"/>
      <c r="AI6966" s="12"/>
    </row>
    <row r="6967" spans="34:35" x14ac:dyDescent="0.2">
      <c r="AH6967" s="12"/>
      <c r="AI6967" s="12"/>
    </row>
    <row r="6968" spans="34:35" x14ac:dyDescent="0.2">
      <c r="AH6968" s="12"/>
      <c r="AI6968" s="12"/>
    </row>
    <row r="6969" spans="34:35" x14ac:dyDescent="0.2">
      <c r="AH6969" s="12"/>
      <c r="AI6969" s="12"/>
    </row>
    <row r="6970" spans="34:35" x14ac:dyDescent="0.2">
      <c r="AH6970" s="12"/>
      <c r="AI6970" s="12"/>
    </row>
    <row r="6971" spans="34:35" x14ac:dyDescent="0.2">
      <c r="AH6971" s="12"/>
      <c r="AI6971" s="12"/>
    </row>
    <row r="6972" spans="34:35" x14ac:dyDescent="0.2">
      <c r="AH6972" s="12"/>
      <c r="AI6972" s="12"/>
    </row>
    <row r="6973" spans="34:35" x14ac:dyDescent="0.2">
      <c r="AH6973" s="12"/>
      <c r="AI6973" s="12"/>
    </row>
    <row r="6974" spans="34:35" x14ac:dyDescent="0.2">
      <c r="AH6974" s="12"/>
      <c r="AI6974" s="12"/>
    </row>
    <row r="6975" spans="34:35" x14ac:dyDescent="0.2">
      <c r="AH6975" s="12"/>
      <c r="AI6975" s="12"/>
    </row>
    <row r="6976" spans="34:35" x14ac:dyDescent="0.2">
      <c r="AH6976" s="12"/>
      <c r="AI6976" s="12"/>
    </row>
    <row r="6977" spans="34:35" x14ac:dyDescent="0.2">
      <c r="AH6977" s="12"/>
      <c r="AI6977" s="12"/>
    </row>
    <row r="6978" spans="34:35" x14ac:dyDescent="0.2">
      <c r="AH6978" s="12"/>
      <c r="AI6978" s="12"/>
    </row>
    <row r="6979" spans="34:35" x14ac:dyDescent="0.2">
      <c r="AH6979" s="12"/>
      <c r="AI6979" s="12"/>
    </row>
    <row r="6980" spans="34:35" x14ac:dyDescent="0.2">
      <c r="AH6980" s="12"/>
      <c r="AI6980" s="12"/>
    </row>
    <row r="6981" spans="34:35" x14ac:dyDescent="0.2">
      <c r="AH6981" s="12"/>
      <c r="AI6981" s="12"/>
    </row>
    <row r="6982" spans="34:35" x14ac:dyDescent="0.2">
      <c r="AH6982" s="12"/>
      <c r="AI6982" s="12"/>
    </row>
    <row r="6983" spans="34:35" x14ac:dyDescent="0.2">
      <c r="AH6983" s="12"/>
      <c r="AI6983" s="12"/>
    </row>
    <row r="6984" spans="34:35" x14ac:dyDescent="0.2">
      <c r="AH6984" s="12"/>
      <c r="AI6984" s="12"/>
    </row>
    <row r="6985" spans="34:35" x14ac:dyDescent="0.2">
      <c r="AH6985" s="12"/>
      <c r="AI6985" s="12"/>
    </row>
    <row r="6986" spans="34:35" x14ac:dyDescent="0.2">
      <c r="AH6986" s="12"/>
      <c r="AI6986" s="12"/>
    </row>
    <row r="6987" spans="34:35" x14ac:dyDescent="0.2">
      <c r="AH6987" s="12"/>
      <c r="AI6987" s="12"/>
    </row>
    <row r="6988" spans="34:35" x14ac:dyDescent="0.2">
      <c r="AH6988" s="12"/>
      <c r="AI6988" s="12"/>
    </row>
    <row r="6989" spans="34:35" x14ac:dyDescent="0.2">
      <c r="AH6989" s="12"/>
      <c r="AI6989" s="12"/>
    </row>
    <row r="6990" spans="34:35" x14ac:dyDescent="0.2">
      <c r="AH6990" s="12"/>
      <c r="AI6990" s="12"/>
    </row>
    <row r="6991" spans="34:35" x14ac:dyDescent="0.2">
      <c r="AH6991" s="12"/>
      <c r="AI6991" s="12"/>
    </row>
    <row r="6992" spans="34:35" x14ac:dyDescent="0.2">
      <c r="AH6992" s="12"/>
      <c r="AI6992" s="12"/>
    </row>
    <row r="6993" spans="34:35" x14ac:dyDescent="0.2">
      <c r="AH6993" s="12"/>
      <c r="AI6993" s="12"/>
    </row>
    <row r="6994" spans="34:35" x14ac:dyDescent="0.2">
      <c r="AH6994" s="12"/>
      <c r="AI6994" s="12"/>
    </row>
    <row r="6995" spans="34:35" x14ac:dyDescent="0.2">
      <c r="AH6995" s="12"/>
      <c r="AI6995" s="12"/>
    </row>
    <row r="6996" spans="34:35" x14ac:dyDescent="0.2">
      <c r="AH6996" s="12"/>
      <c r="AI6996" s="12"/>
    </row>
    <row r="6997" spans="34:35" x14ac:dyDescent="0.2">
      <c r="AH6997" s="12"/>
      <c r="AI6997" s="12"/>
    </row>
    <row r="6998" spans="34:35" x14ac:dyDescent="0.2">
      <c r="AH6998" s="12"/>
      <c r="AI6998" s="12"/>
    </row>
    <row r="6999" spans="34:35" x14ac:dyDescent="0.2">
      <c r="AH6999" s="12"/>
      <c r="AI6999" s="12"/>
    </row>
    <row r="7000" spans="34:35" x14ac:dyDescent="0.2">
      <c r="AH7000" s="12"/>
      <c r="AI7000" s="12"/>
    </row>
    <row r="7001" spans="34:35" x14ac:dyDescent="0.2">
      <c r="AH7001" s="12"/>
      <c r="AI7001" s="12"/>
    </row>
    <row r="7002" spans="34:35" x14ac:dyDescent="0.2">
      <c r="AH7002" s="12"/>
      <c r="AI7002" s="12"/>
    </row>
    <row r="7003" spans="34:35" x14ac:dyDescent="0.2">
      <c r="AH7003" s="12"/>
      <c r="AI7003" s="12"/>
    </row>
    <row r="7004" spans="34:35" x14ac:dyDescent="0.2">
      <c r="AH7004" s="12"/>
      <c r="AI7004" s="12"/>
    </row>
    <row r="7005" spans="34:35" x14ac:dyDescent="0.2">
      <c r="AH7005" s="12"/>
      <c r="AI7005" s="12"/>
    </row>
    <row r="7006" spans="34:35" x14ac:dyDescent="0.2">
      <c r="AH7006" s="12"/>
      <c r="AI7006" s="12"/>
    </row>
    <row r="7007" spans="34:35" x14ac:dyDescent="0.2">
      <c r="AH7007" s="12"/>
      <c r="AI7007" s="12"/>
    </row>
    <row r="7008" spans="34:35" x14ac:dyDescent="0.2">
      <c r="AH7008" s="12"/>
      <c r="AI7008" s="12"/>
    </row>
    <row r="7009" spans="34:35" x14ac:dyDescent="0.2">
      <c r="AH7009" s="12"/>
      <c r="AI7009" s="12"/>
    </row>
    <row r="7010" spans="34:35" x14ac:dyDescent="0.2">
      <c r="AH7010" s="12"/>
      <c r="AI7010" s="12"/>
    </row>
    <row r="7011" spans="34:35" x14ac:dyDescent="0.2">
      <c r="AH7011" s="12"/>
      <c r="AI7011" s="12"/>
    </row>
    <row r="7012" spans="34:35" x14ac:dyDescent="0.2">
      <c r="AH7012" s="12"/>
      <c r="AI7012" s="12"/>
    </row>
    <row r="7013" spans="34:35" x14ac:dyDescent="0.2">
      <c r="AH7013" s="12"/>
      <c r="AI7013" s="12"/>
    </row>
    <row r="7014" spans="34:35" x14ac:dyDescent="0.2">
      <c r="AH7014" s="12"/>
      <c r="AI7014" s="12"/>
    </row>
    <row r="7015" spans="34:35" x14ac:dyDescent="0.2">
      <c r="AH7015" s="12"/>
      <c r="AI7015" s="12"/>
    </row>
    <row r="7016" spans="34:35" x14ac:dyDescent="0.2">
      <c r="AH7016" s="12"/>
      <c r="AI7016" s="12"/>
    </row>
    <row r="7017" spans="34:35" x14ac:dyDescent="0.2">
      <c r="AH7017" s="12"/>
      <c r="AI7017" s="12"/>
    </row>
    <row r="7018" spans="34:35" x14ac:dyDescent="0.2">
      <c r="AH7018" s="12"/>
      <c r="AI7018" s="12"/>
    </row>
    <row r="7019" spans="34:35" x14ac:dyDescent="0.2">
      <c r="AH7019" s="12"/>
      <c r="AI7019" s="12"/>
    </row>
    <row r="7020" spans="34:35" x14ac:dyDescent="0.2">
      <c r="AH7020" s="12"/>
      <c r="AI7020" s="12"/>
    </row>
    <row r="7021" spans="34:35" x14ac:dyDescent="0.2">
      <c r="AH7021" s="12"/>
      <c r="AI7021" s="12"/>
    </row>
    <row r="7022" spans="34:35" x14ac:dyDescent="0.2">
      <c r="AH7022" s="12"/>
      <c r="AI7022" s="12"/>
    </row>
    <row r="7023" spans="34:35" x14ac:dyDescent="0.2">
      <c r="AH7023" s="12"/>
      <c r="AI7023" s="12"/>
    </row>
    <row r="7024" spans="34:35" x14ac:dyDescent="0.2">
      <c r="AH7024" s="12"/>
      <c r="AI7024" s="12"/>
    </row>
    <row r="7025" spans="34:35" x14ac:dyDescent="0.2">
      <c r="AH7025" s="12"/>
      <c r="AI7025" s="12"/>
    </row>
    <row r="7026" spans="34:35" x14ac:dyDescent="0.2">
      <c r="AH7026" s="12"/>
      <c r="AI7026" s="12"/>
    </row>
    <row r="7027" spans="34:35" x14ac:dyDescent="0.2">
      <c r="AH7027" s="12"/>
      <c r="AI7027" s="12"/>
    </row>
    <row r="7028" spans="34:35" x14ac:dyDescent="0.2">
      <c r="AH7028" s="12"/>
      <c r="AI7028" s="12"/>
    </row>
    <row r="7029" spans="34:35" x14ac:dyDescent="0.2">
      <c r="AH7029" s="12"/>
      <c r="AI7029" s="12"/>
    </row>
    <row r="7030" spans="34:35" x14ac:dyDescent="0.2">
      <c r="AH7030" s="12"/>
      <c r="AI7030" s="12"/>
    </row>
    <row r="7031" spans="34:35" x14ac:dyDescent="0.2">
      <c r="AH7031" s="12"/>
      <c r="AI7031" s="12"/>
    </row>
    <row r="7032" spans="34:35" x14ac:dyDescent="0.2">
      <c r="AH7032" s="12"/>
      <c r="AI7032" s="12"/>
    </row>
    <row r="7033" spans="34:35" x14ac:dyDescent="0.2">
      <c r="AH7033" s="12"/>
      <c r="AI7033" s="12"/>
    </row>
    <row r="7034" spans="34:35" x14ac:dyDescent="0.2">
      <c r="AH7034" s="12"/>
      <c r="AI7034" s="12"/>
    </row>
    <row r="7035" spans="34:35" x14ac:dyDescent="0.2">
      <c r="AH7035" s="12"/>
      <c r="AI7035" s="12"/>
    </row>
    <row r="7036" spans="34:35" x14ac:dyDescent="0.2">
      <c r="AH7036" s="12"/>
      <c r="AI7036" s="12"/>
    </row>
    <row r="7037" spans="34:35" x14ac:dyDescent="0.2">
      <c r="AH7037" s="12"/>
      <c r="AI7037" s="12"/>
    </row>
    <row r="7038" spans="34:35" x14ac:dyDescent="0.2">
      <c r="AH7038" s="12"/>
      <c r="AI7038" s="12"/>
    </row>
    <row r="7039" spans="34:35" x14ac:dyDescent="0.2">
      <c r="AH7039" s="12"/>
      <c r="AI7039" s="12"/>
    </row>
    <row r="7040" spans="34:35" x14ac:dyDescent="0.2">
      <c r="AH7040" s="12"/>
      <c r="AI7040" s="12"/>
    </row>
    <row r="7041" spans="34:35" x14ac:dyDescent="0.2">
      <c r="AH7041" s="12"/>
      <c r="AI7041" s="12"/>
    </row>
    <row r="7042" spans="34:35" x14ac:dyDescent="0.2">
      <c r="AH7042" s="12"/>
      <c r="AI7042" s="12"/>
    </row>
    <row r="7043" spans="34:35" x14ac:dyDescent="0.2">
      <c r="AH7043" s="12"/>
      <c r="AI7043" s="12"/>
    </row>
    <row r="7044" spans="34:35" x14ac:dyDescent="0.2">
      <c r="AH7044" s="12"/>
      <c r="AI7044" s="12"/>
    </row>
    <row r="7045" spans="34:35" x14ac:dyDescent="0.2">
      <c r="AH7045" s="12"/>
      <c r="AI7045" s="12"/>
    </row>
    <row r="7046" spans="34:35" x14ac:dyDescent="0.2">
      <c r="AH7046" s="12"/>
      <c r="AI7046" s="12"/>
    </row>
    <row r="7047" spans="34:35" x14ac:dyDescent="0.2">
      <c r="AH7047" s="12"/>
      <c r="AI7047" s="12"/>
    </row>
    <row r="7048" spans="34:35" x14ac:dyDescent="0.2">
      <c r="AH7048" s="12"/>
      <c r="AI7048" s="12"/>
    </row>
    <row r="7049" spans="34:35" x14ac:dyDescent="0.2">
      <c r="AH7049" s="12"/>
      <c r="AI7049" s="12"/>
    </row>
    <row r="7050" spans="34:35" x14ac:dyDescent="0.2">
      <c r="AH7050" s="12"/>
      <c r="AI7050" s="12"/>
    </row>
    <row r="7051" spans="34:35" x14ac:dyDescent="0.2">
      <c r="AH7051" s="12"/>
      <c r="AI7051" s="12"/>
    </row>
    <row r="7052" spans="34:35" x14ac:dyDescent="0.2">
      <c r="AH7052" s="12"/>
      <c r="AI7052" s="12"/>
    </row>
    <row r="7053" spans="34:35" x14ac:dyDescent="0.2">
      <c r="AH7053" s="12"/>
      <c r="AI7053" s="12"/>
    </row>
    <row r="7054" spans="34:35" x14ac:dyDescent="0.2">
      <c r="AH7054" s="12"/>
      <c r="AI7054" s="12"/>
    </row>
    <row r="7055" spans="34:35" x14ac:dyDescent="0.2">
      <c r="AH7055" s="12"/>
      <c r="AI7055" s="12"/>
    </row>
    <row r="7056" spans="34:35" x14ac:dyDescent="0.2">
      <c r="AH7056" s="12"/>
      <c r="AI7056" s="12"/>
    </row>
    <row r="7057" spans="34:35" x14ac:dyDescent="0.2">
      <c r="AH7057" s="12"/>
      <c r="AI7057" s="12"/>
    </row>
    <row r="7058" spans="34:35" x14ac:dyDescent="0.2">
      <c r="AH7058" s="12"/>
      <c r="AI7058" s="12"/>
    </row>
    <row r="7059" spans="34:35" x14ac:dyDescent="0.2">
      <c r="AH7059" s="12"/>
      <c r="AI7059" s="12"/>
    </row>
    <row r="7060" spans="34:35" x14ac:dyDescent="0.2">
      <c r="AH7060" s="12"/>
      <c r="AI7060" s="12"/>
    </row>
    <row r="7061" spans="34:35" x14ac:dyDescent="0.2">
      <c r="AH7061" s="12"/>
      <c r="AI7061" s="12"/>
    </row>
    <row r="7062" spans="34:35" x14ac:dyDescent="0.2">
      <c r="AH7062" s="12"/>
      <c r="AI7062" s="12"/>
    </row>
    <row r="7063" spans="34:35" x14ac:dyDescent="0.2">
      <c r="AH7063" s="12"/>
      <c r="AI7063" s="12"/>
    </row>
    <row r="7064" spans="34:35" x14ac:dyDescent="0.2">
      <c r="AH7064" s="12"/>
      <c r="AI7064" s="12"/>
    </row>
    <row r="7065" spans="34:35" x14ac:dyDescent="0.2">
      <c r="AH7065" s="12"/>
      <c r="AI7065" s="12"/>
    </row>
    <row r="7066" spans="34:35" x14ac:dyDescent="0.2">
      <c r="AH7066" s="12"/>
      <c r="AI7066" s="12"/>
    </row>
    <row r="7067" spans="34:35" x14ac:dyDescent="0.2">
      <c r="AH7067" s="12"/>
      <c r="AI7067" s="12"/>
    </row>
    <row r="7068" spans="34:35" x14ac:dyDescent="0.2">
      <c r="AH7068" s="12"/>
      <c r="AI7068" s="12"/>
    </row>
    <row r="7069" spans="34:35" x14ac:dyDescent="0.2">
      <c r="AH7069" s="12"/>
      <c r="AI7069" s="12"/>
    </row>
    <row r="7070" spans="34:35" x14ac:dyDescent="0.2">
      <c r="AH7070" s="12"/>
      <c r="AI7070" s="12"/>
    </row>
    <row r="7071" spans="34:35" x14ac:dyDescent="0.2">
      <c r="AH7071" s="12"/>
      <c r="AI7071" s="12"/>
    </row>
    <row r="7072" spans="34:35" x14ac:dyDescent="0.2">
      <c r="AH7072" s="12"/>
      <c r="AI7072" s="12"/>
    </row>
    <row r="7073" spans="34:35" x14ac:dyDescent="0.2">
      <c r="AH7073" s="12"/>
      <c r="AI7073" s="12"/>
    </row>
    <row r="7074" spans="34:35" x14ac:dyDescent="0.2">
      <c r="AH7074" s="12"/>
      <c r="AI7074" s="12"/>
    </row>
    <row r="7075" spans="34:35" x14ac:dyDescent="0.2">
      <c r="AH7075" s="12"/>
      <c r="AI7075" s="12"/>
    </row>
    <row r="7076" spans="34:35" x14ac:dyDescent="0.2">
      <c r="AH7076" s="12"/>
      <c r="AI7076" s="12"/>
    </row>
    <row r="7077" spans="34:35" x14ac:dyDescent="0.2">
      <c r="AH7077" s="12"/>
      <c r="AI7077" s="12"/>
    </row>
    <row r="7078" spans="34:35" x14ac:dyDescent="0.2">
      <c r="AH7078" s="12"/>
      <c r="AI7078" s="12"/>
    </row>
    <row r="7079" spans="34:35" x14ac:dyDescent="0.2">
      <c r="AH7079" s="12"/>
      <c r="AI7079" s="12"/>
    </row>
    <row r="7080" spans="34:35" x14ac:dyDescent="0.2">
      <c r="AH7080" s="12"/>
      <c r="AI7080" s="12"/>
    </row>
    <row r="7081" spans="34:35" x14ac:dyDescent="0.2">
      <c r="AH7081" s="12"/>
      <c r="AI7081" s="12"/>
    </row>
    <row r="7082" spans="34:35" x14ac:dyDescent="0.2">
      <c r="AH7082" s="12"/>
      <c r="AI7082" s="12"/>
    </row>
    <row r="7083" spans="34:35" x14ac:dyDescent="0.2">
      <c r="AH7083" s="12"/>
      <c r="AI7083" s="12"/>
    </row>
    <row r="7084" spans="34:35" x14ac:dyDescent="0.2">
      <c r="AH7084" s="12"/>
      <c r="AI7084" s="12"/>
    </row>
    <row r="7085" spans="34:35" x14ac:dyDescent="0.2">
      <c r="AH7085" s="12"/>
      <c r="AI7085" s="12"/>
    </row>
    <row r="7086" spans="34:35" x14ac:dyDescent="0.2">
      <c r="AH7086" s="12"/>
      <c r="AI7086" s="12"/>
    </row>
    <row r="7087" spans="34:35" x14ac:dyDescent="0.2">
      <c r="AH7087" s="12"/>
      <c r="AI7087" s="12"/>
    </row>
    <row r="7088" spans="34:35" x14ac:dyDescent="0.2">
      <c r="AH7088" s="12"/>
      <c r="AI7088" s="12"/>
    </row>
    <row r="7089" spans="34:35" x14ac:dyDescent="0.2">
      <c r="AH7089" s="12"/>
      <c r="AI7089" s="12"/>
    </row>
    <row r="7090" spans="34:35" x14ac:dyDescent="0.2">
      <c r="AH7090" s="12"/>
      <c r="AI7090" s="12"/>
    </row>
    <row r="7091" spans="34:35" x14ac:dyDescent="0.2">
      <c r="AH7091" s="12"/>
      <c r="AI7091" s="12"/>
    </row>
    <row r="7092" spans="34:35" x14ac:dyDescent="0.2">
      <c r="AH7092" s="12"/>
      <c r="AI7092" s="12"/>
    </row>
    <row r="7093" spans="34:35" x14ac:dyDescent="0.2">
      <c r="AH7093" s="12"/>
      <c r="AI7093" s="12"/>
    </row>
    <row r="7094" spans="34:35" x14ac:dyDescent="0.2">
      <c r="AH7094" s="12"/>
      <c r="AI7094" s="12"/>
    </row>
    <row r="7095" spans="34:35" x14ac:dyDescent="0.2">
      <c r="AH7095" s="12"/>
      <c r="AI7095" s="12"/>
    </row>
    <row r="7096" spans="34:35" x14ac:dyDescent="0.2">
      <c r="AH7096" s="12"/>
      <c r="AI7096" s="12"/>
    </row>
    <row r="7097" spans="34:35" x14ac:dyDescent="0.2">
      <c r="AH7097" s="12"/>
      <c r="AI7097" s="12"/>
    </row>
    <row r="7098" spans="34:35" x14ac:dyDescent="0.2">
      <c r="AH7098" s="12"/>
      <c r="AI7098" s="12"/>
    </row>
    <row r="7099" spans="34:35" x14ac:dyDescent="0.2">
      <c r="AH7099" s="12"/>
      <c r="AI7099" s="12"/>
    </row>
    <row r="7100" spans="34:35" x14ac:dyDescent="0.2">
      <c r="AH7100" s="12"/>
      <c r="AI7100" s="12"/>
    </row>
    <row r="7101" spans="34:35" x14ac:dyDescent="0.2">
      <c r="AH7101" s="12"/>
      <c r="AI7101" s="12"/>
    </row>
    <row r="7102" spans="34:35" x14ac:dyDescent="0.2">
      <c r="AH7102" s="12"/>
      <c r="AI7102" s="12"/>
    </row>
    <row r="7103" spans="34:35" x14ac:dyDescent="0.2">
      <c r="AH7103" s="12"/>
      <c r="AI7103" s="12"/>
    </row>
    <row r="7104" spans="34:35" x14ac:dyDescent="0.2">
      <c r="AH7104" s="12"/>
      <c r="AI7104" s="12"/>
    </row>
    <row r="7105" spans="34:35" x14ac:dyDescent="0.2">
      <c r="AH7105" s="12"/>
      <c r="AI7105" s="12"/>
    </row>
    <row r="7106" spans="34:35" x14ac:dyDescent="0.2">
      <c r="AH7106" s="12"/>
      <c r="AI7106" s="12"/>
    </row>
    <row r="7107" spans="34:35" x14ac:dyDescent="0.2">
      <c r="AH7107" s="12"/>
      <c r="AI7107" s="12"/>
    </row>
    <row r="7108" spans="34:35" x14ac:dyDescent="0.2">
      <c r="AH7108" s="12"/>
      <c r="AI7108" s="12"/>
    </row>
    <row r="7109" spans="34:35" x14ac:dyDescent="0.2">
      <c r="AH7109" s="12"/>
      <c r="AI7109" s="12"/>
    </row>
    <row r="7110" spans="34:35" x14ac:dyDescent="0.2">
      <c r="AH7110" s="12"/>
      <c r="AI7110" s="12"/>
    </row>
    <row r="7111" spans="34:35" x14ac:dyDescent="0.2">
      <c r="AH7111" s="12"/>
      <c r="AI7111" s="12"/>
    </row>
    <row r="7112" spans="34:35" x14ac:dyDescent="0.2">
      <c r="AH7112" s="12"/>
      <c r="AI7112" s="12"/>
    </row>
    <row r="7113" spans="34:35" x14ac:dyDescent="0.2">
      <c r="AH7113" s="12"/>
      <c r="AI7113" s="12"/>
    </row>
    <row r="7114" spans="34:35" x14ac:dyDescent="0.2">
      <c r="AH7114" s="12"/>
      <c r="AI7114" s="12"/>
    </row>
    <row r="7115" spans="34:35" x14ac:dyDescent="0.2">
      <c r="AH7115" s="12"/>
      <c r="AI7115" s="12"/>
    </row>
    <row r="7116" spans="34:35" x14ac:dyDescent="0.2">
      <c r="AH7116" s="12"/>
      <c r="AI7116" s="12"/>
    </row>
    <row r="7117" spans="34:35" x14ac:dyDescent="0.2">
      <c r="AH7117" s="12"/>
      <c r="AI7117" s="12"/>
    </row>
    <row r="7118" spans="34:35" x14ac:dyDescent="0.2">
      <c r="AH7118" s="12"/>
      <c r="AI7118" s="12"/>
    </row>
    <row r="7119" spans="34:35" x14ac:dyDescent="0.2">
      <c r="AH7119" s="12"/>
      <c r="AI7119" s="12"/>
    </row>
    <row r="7120" spans="34:35" x14ac:dyDescent="0.2">
      <c r="AH7120" s="12"/>
      <c r="AI7120" s="12"/>
    </row>
    <row r="7121" spans="34:35" x14ac:dyDescent="0.2">
      <c r="AH7121" s="12"/>
      <c r="AI7121" s="12"/>
    </row>
    <row r="7122" spans="34:35" x14ac:dyDescent="0.2">
      <c r="AH7122" s="12"/>
      <c r="AI7122" s="12"/>
    </row>
    <row r="7123" spans="34:35" x14ac:dyDescent="0.2">
      <c r="AH7123" s="12"/>
      <c r="AI7123" s="12"/>
    </row>
    <row r="7124" spans="34:35" x14ac:dyDescent="0.2">
      <c r="AH7124" s="12"/>
      <c r="AI7124" s="12"/>
    </row>
    <row r="7125" spans="34:35" x14ac:dyDescent="0.2">
      <c r="AH7125" s="12"/>
      <c r="AI7125" s="12"/>
    </row>
    <row r="7126" spans="34:35" x14ac:dyDescent="0.2">
      <c r="AH7126" s="12"/>
      <c r="AI7126" s="12"/>
    </row>
    <row r="7127" spans="34:35" x14ac:dyDescent="0.2">
      <c r="AH7127" s="12"/>
      <c r="AI7127" s="12"/>
    </row>
    <row r="7128" spans="34:35" x14ac:dyDescent="0.2">
      <c r="AH7128" s="12"/>
      <c r="AI7128" s="12"/>
    </row>
    <row r="7129" spans="34:35" x14ac:dyDescent="0.2">
      <c r="AH7129" s="12"/>
      <c r="AI7129" s="12"/>
    </row>
    <row r="7130" spans="34:35" x14ac:dyDescent="0.2">
      <c r="AH7130" s="12"/>
      <c r="AI7130" s="12"/>
    </row>
    <row r="7131" spans="34:35" x14ac:dyDescent="0.2">
      <c r="AH7131" s="12"/>
      <c r="AI7131" s="12"/>
    </row>
    <row r="7132" spans="34:35" x14ac:dyDescent="0.2">
      <c r="AH7132" s="12"/>
      <c r="AI7132" s="12"/>
    </row>
    <row r="7133" spans="34:35" x14ac:dyDescent="0.2">
      <c r="AH7133" s="12"/>
      <c r="AI7133" s="12"/>
    </row>
    <row r="7134" spans="34:35" x14ac:dyDescent="0.2">
      <c r="AH7134" s="12"/>
      <c r="AI7134" s="12"/>
    </row>
    <row r="7135" spans="34:35" x14ac:dyDescent="0.2">
      <c r="AH7135" s="12"/>
      <c r="AI7135" s="12"/>
    </row>
    <row r="7136" spans="34:35" x14ac:dyDescent="0.2">
      <c r="AH7136" s="12"/>
      <c r="AI7136" s="12"/>
    </row>
    <row r="7137" spans="34:35" x14ac:dyDescent="0.2">
      <c r="AH7137" s="12"/>
      <c r="AI7137" s="12"/>
    </row>
    <row r="7138" spans="34:35" x14ac:dyDescent="0.2">
      <c r="AH7138" s="12"/>
      <c r="AI7138" s="12"/>
    </row>
    <row r="7139" spans="34:35" x14ac:dyDescent="0.2">
      <c r="AH7139" s="12"/>
      <c r="AI7139" s="12"/>
    </row>
    <row r="7140" spans="34:35" x14ac:dyDescent="0.2">
      <c r="AH7140" s="12"/>
      <c r="AI7140" s="12"/>
    </row>
    <row r="7141" spans="34:35" x14ac:dyDescent="0.2">
      <c r="AH7141" s="12"/>
      <c r="AI7141" s="12"/>
    </row>
    <row r="7142" spans="34:35" x14ac:dyDescent="0.2">
      <c r="AH7142" s="12"/>
      <c r="AI7142" s="12"/>
    </row>
    <row r="7143" spans="34:35" x14ac:dyDescent="0.2">
      <c r="AH7143" s="12"/>
      <c r="AI7143" s="12"/>
    </row>
    <row r="7144" spans="34:35" x14ac:dyDescent="0.2">
      <c r="AH7144" s="12"/>
      <c r="AI7144" s="12"/>
    </row>
    <row r="7145" spans="34:35" x14ac:dyDescent="0.2">
      <c r="AH7145" s="12"/>
      <c r="AI7145" s="12"/>
    </row>
    <row r="7146" spans="34:35" x14ac:dyDescent="0.2">
      <c r="AH7146" s="12"/>
      <c r="AI7146" s="12"/>
    </row>
    <row r="7147" spans="34:35" x14ac:dyDescent="0.2">
      <c r="AH7147" s="12"/>
      <c r="AI7147" s="12"/>
    </row>
    <row r="7148" spans="34:35" x14ac:dyDescent="0.2">
      <c r="AH7148" s="12"/>
      <c r="AI7148" s="12"/>
    </row>
    <row r="7149" spans="34:35" x14ac:dyDescent="0.2">
      <c r="AH7149" s="12"/>
      <c r="AI7149" s="12"/>
    </row>
    <row r="7150" spans="34:35" x14ac:dyDescent="0.2">
      <c r="AH7150" s="12"/>
      <c r="AI7150" s="12"/>
    </row>
    <row r="7151" spans="34:35" x14ac:dyDescent="0.2">
      <c r="AH7151" s="12"/>
      <c r="AI7151" s="12"/>
    </row>
    <row r="7152" spans="34:35" x14ac:dyDescent="0.2">
      <c r="AH7152" s="12"/>
      <c r="AI7152" s="12"/>
    </row>
    <row r="7153" spans="34:35" x14ac:dyDescent="0.2">
      <c r="AH7153" s="12"/>
      <c r="AI7153" s="12"/>
    </row>
    <row r="7154" spans="34:35" x14ac:dyDescent="0.2">
      <c r="AH7154" s="12"/>
      <c r="AI7154" s="12"/>
    </row>
    <row r="7155" spans="34:35" x14ac:dyDescent="0.2">
      <c r="AH7155" s="12"/>
      <c r="AI7155" s="12"/>
    </row>
    <row r="7156" spans="34:35" x14ac:dyDescent="0.2">
      <c r="AH7156" s="12"/>
      <c r="AI7156" s="12"/>
    </row>
    <row r="7157" spans="34:35" x14ac:dyDescent="0.2">
      <c r="AH7157" s="12"/>
      <c r="AI7157" s="12"/>
    </row>
    <row r="7158" spans="34:35" x14ac:dyDescent="0.2">
      <c r="AH7158" s="12"/>
      <c r="AI7158" s="12"/>
    </row>
    <row r="7159" spans="34:35" x14ac:dyDescent="0.2">
      <c r="AH7159" s="12"/>
      <c r="AI7159" s="12"/>
    </row>
    <row r="7160" spans="34:35" x14ac:dyDescent="0.2">
      <c r="AH7160" s="12"/>
      <c r="AI7160" s="12"/>
    </row>
    <row r="7161" spans="34:35" x14ac:dyDescent="0.2">
      <c r="AH7161" s="12"/>
      <c r="AI7161" s="12"/>
    </row>
    <row r="7162" spans="34:35" x14ac:dyDescent="0.2">
      <c r="AH7162" s="12"/>
      <c r="AI7162" s="12"/>
    </row>
    <row r="7163" spans="34:35" x14ac:dyDescent="0.2">
      <c r="AH7163" s="12"/>
      <c r="AI7163" s="12"/>
    </row>
    <row r="7164" spans="34:35" x14ac:dyDescent="0.2">
      <c r="AH7164" s="12"/>
      <c r="AI7164" s="12"/>
    </row>
    <row r="7165" spans="34:35" x14ac:dyDescent="0.2">
      <c r="AH7165" s="12"/>
      <c r="AI7165" s="12"/>
    </row>
    <row r="7166" spans="34:35" x14ac:dyDescent="0.2">
      <c r="AH7166" s="12"/>
      <c r="AI7166" s="12"/>
    </row>
    <row r="7167" spans="34:35" x14ac:dyDescent="0.2">
      <c r="AH7167" s="12"/>
      <c r="AI7167" s="12"/>
    </row>
    <row r="7168" spans="34:35" x14ac:dyDescent="0.2">
      <c r="AH7168" s="12"/>
      <c r="AI7168" s="12"/>
    </row>
    <row r="7169" spans="34:35" x14ac:dyDescent="0.2">
      <c r="AH7169" s="12"/>
      <c r="AI7169" s="12"/>
    </row>
    <row r="7170" spans="34:35" x14ac:dyDescent="0.2">
      <c r="AH7170" s="12"/>
      <c r="AI7170" s="12"/>
    </row>
    <row r="7171" spans="34:35" x14ac:dyDescent="0.2">
      <c r="AH7171" s="12"/>
      <c r="AI7171" s="12"/>
    </row>
    <row r="7172" spans="34:35" x14ac:dyDescent="0.2">
      <c r="AH7172" s="12"/>
      <c r="AI7172" s="12"/>
    </row>
    <row r="7173" spans="34:35" x14ac:dyDescent="0.2">
      <c r="AH7173" s="12"/>
      <c r="AI7173" s="12"/>
    </row>
    <row r="7174" spans="34:35" x14ac:dyDescent="0.2">
      <c r="AH7174" s="12"/>
      <c r="AI7174" s="12"/>
    </row>
    <row r="7175" spans="34:35" x14ac:dyDescent="0.2">
      <c r="AH7175" s="12"/>
      <c r="AI7175" s="12"/>
    </row>
    <row r="7176" spans="34:35" x14ac:dyDescent="0.2">
      <c r="AH7176" s="12"/>
      <c r="AI7176" s="12"/>
    </row>
    <row r="7177" spans="34:35" x14ac:dyDescent="0.2">
      <c r="AH7177" s="12"/>
      <c r="AI7177" s="12"/>
    </row>
    <row r="7178" spans="34:35" x14ac:dyDescent="0.2">
      <c r="AH7178" s="12"/>
      <c r="AI7178" s="12"/>
    </row>
    <row r="7179" spans="34:35" x14ac:dyDescent="0.2">
      <c r="AH7179" s="12"/>
      <c r="AI7179" s="12"/>
    </row>
    <row r="7180" spans="34:35" x14ac:dyDescent="0.2">
      <c r="AH7180" s="12"/>
      <c r="AI7180" s="12"/>
    </row>
    <row r="7181" spans="34:35" x14ac:dyDescent="0.2">
      <c r="AH7181" s="12"/>
      <c r="AI7181" s="12"/>
    </row>
    <row r="7182" spans="34:35" x14ac:dyDescent="0.2">
      <c r="AH7182" s="12"/>
      <c r="AI7182" s="12"/>
    </row>
    <row r="7183" spans="34:35" x14ac:dyDescent="0.2">
      <c r="AH7183" s="12"/>
      <c r="AI7183" s="12"/>
    </row>
    <row r="7184" spans="34:35" x14ac:dyDescent="0.2">
      <c r="AH7184" s="12"/>
      <c r="AI7184" s="12"/>
    </row>
    <row r="7185" spans="34:35" x14ac:dyDescent="0.2">
      <c r="AH7185" s="12"/>
      <c r="AI7185" s="12"/>
    </row>
    <row r="7186" spans="34:35" x14ac:dyDescent="0.2">
      <c r="AH7186" s="12"/>
      <c r="AI7186" s="12"/>
    </row>
    <row r="7187" spans="34:35" x14ac:dyDescent="0.2">
      <c r="AH7187" s="12"/>
      <c r="AI7187" s="12"/>
    </row>
    <row r="7188" spans="34:35" x14ac:dyDescent="0.2">
      <c r="AH7188" s="12"/>
      <c r="AI7188" s="12"/>
    </row>
    <row r="7189" spans="34:35" x14ac:dyDescent="0.2">
      <c r="AH7189" s="12"/>
      <c r="AI7189" s="12"/>
    </row>
    <row r="7190" spans="34:35" x14ac:dyDescent="0.2">
      <c r="AH7190" s="12"/>
      <c r="AI7190" s="12"/>
    </row>
    <row r="7191" spans="34:35" x14ac:dyDescent="0.2">
      <c r="AH7191" s="12"/>
      <c r="AI7191" s="12"/>
    </row>
    <row r="7192" spans="34:35" x14ac:dyDescent="0.2">
      <c r="AH7192" s="12"/>
      <c r="AI7192" s="12"/>
    </row>
    <row r="7193" spans="34:35" x14ac:dyDescent="0.2">
      <c r="AH7193" s="12"/>
      <c r="AI7193" s="12"/>
    </row>
    <row r="7194" spans="34:35" x14ac:dyDescent="0.2">
      <c r="AH7194" s="12"/>
      <c r="AI7194" s="12"/>
    </row>
    <row r="7195" spans="34:35" x14ac:dyDescent="0.2">
      <c r="AH7195" s="12"/>
      <c r="AI7195" s="12"/>
    </row>
    <row r="7196" spans="34:35" x14ac:dyDescent="0.2">
      <c r="AH7196" s="12"/>
      <c r="AI7196" s="12"/>
    </row>
    <row r="7197" spans="34:35" x14ac:dyDescent="0.2">
      <c r="AH7197" s="12"/>
      <c r="AI7197" s="12"/>
    </row>
    <row r="7198" spans="34:35" x14ac:dyDescent="0.2">
      <c r="AH7198" s="12"/>
      <c r="AI7198" s="12"/>
    </row>
    <row r="7199" spans="34:35" x14ac:dyDescent="0.2">
      <c r="AH7199" s="12"/>
      <c r="AI7199" s="12"/>
    </row>
    <row r="7200" spans="34:35" x14ac:dyDescent="0.2">
      <c r="AH7200" s="12"/>
      <c r="AI7200" s="12"/>
    </row>
    <row r="7201" spans="34:35" x14ac:dyDescent="0.2">
      <c r="AH7201" s="12"/>
      <c r="AI7201" s="12"/>
    </row>
    <row r="7202" spans="34:35" x14ac:dyDescent="0.2">
      <c r="AH7202" s="12"/>
      <c r="AI7202" s="12"/>
    </row>
    <row r="7203" spans="34:35" x14ac:dyDescent="0.2">
      <c r="AH7203" s="12"/>
      <c r="AI7203" s="12"/>
    </row>
    <row r="7204" spans="34:35" x14ac:dyDescent="0.2">
      <c r="AH7204" s="12"/>
      <c r="AI7204" s="12"/>
    </row>
    <row r="7205" spans="34:35" x14ac:dyDescent="0.2">
      <c r="AH7205" s="12"/>
      <c r="AI7205" s="12"/>
    </row>
    <row r="7206" spans="34:35" x14ac:dyDescent="0.2">
      <c r="AH7206" s="12"/>
      <c r="AI7206" s="12"/>
    </row>
    <row r="7207" spans="34:35" x14ac:dyDescent="0.2">
      <c r="AH7207" s="12"/>
      <c r="AI7207" s="12"/>
    </row>
    <row r="7208" spans="34:35" x14ac:dyDescent="0.2">
      <c r="AH7208" s="12"/>
      <c r="AI7208" s="12"/>
    </row>
    <row r="7209" spans="34:35" x14ac:dyDescent="0.2">
      <c r="AH7209" s="12"/>
      <c r="AI7209" s="12"/>
    </row>
    <row r="7210" spans="34:35" x14ac:dyDescent="0.2">
      <c r="AH7210" s="12"/>
      <c r="AI7210" s="12"/>
    </row>
    <row r="7211" spans="34:35" x14ac:dyDescent="0.2">
      <c r="AH7211" s="12"/>
      <c r="AI7211" s="12"/>
    </row>
    <row r="7212" spans="34:35" x14ac:dyDescent="0.2">
      <c r="AH7212" s="12"/>
      <c r="AI7212" s="12"/>
    </row>
    <row r="7213" spans="34:35" x14ac:dyDescent="0.2">
      <c r="AH7213" s="12"/>
      <c r="AI7213" s="12"/>
    </row>
    <row r="7214" spans="34:35" x14ac:dyDescent="0.2">
      <c r="AH7214" s="12"/>
      <c r="AI7214" s="12"/>
    </row>
    <row r="7215" spans="34:35" x14ac:dyDescent="0.2">
      <c r="AH7215" s="12"/>
      <c r="AI7215" s="12"/>
    </row>
    <row r="7216" spans="34:35" x14ac:dyDescent="0.2">
      <c r="AH7216" s="12"/>
      <c r="AI7216" s="12"/>
    </row>
    <row r="7217" spans="34:35" x14ac:dyDescent="0.2">
      <c r="AH7217" s="12"/>
      <c r="AI7217" s="12"/>
    </row>
    <row r="7218" spans="34:35" x14ac:dyDescent="0.2">
      <c r="AH7218" s="12"/>
      <c r="AI7218" s="12"/>
    </row>
    <row r="7219" spans="34:35" x14ac:dyDescent="0.2">
      <c r="AH7219" s="12"/>
      <c r="AI7219" s="12"/>
    </row>
    <row r="7220" spans="34:35" x14ac:dyDescent="0.2">
      <c r="AH7220" s="12"/>
      <c r="AI7220" s="12"/>
    </row>
    <row r="7221" spans="34:35" x14ac:dyDescent="0.2">
      <c r="AH7221" s="12"/>
      <c r="AI7221" s="12"/>
    </row>
    <row r="7222" spans="34:35" x14ac:dyDescent="0.2">
      <c r="AH7222" s="12"/>
      <c r="AI7222" s="12"/>
    </row>
    <row r="7223" spans="34:35" x14ac:dyDescent="0.2">
      <c r="AH7223" s="12"/>
      <c r="AI7223" s="12"/>
    </row>
    <row r="7224" spans="34:35" x14ac:dyDescent="0.2">
      <c r="AH7224" s="12"/>
      <c r="AI7224" s="12"/>
    </row>
    <row r="7225" spans="34:35" x14ac:dyDescent="0.2">
      <c r="AH7225" s="12"/>
      <c r="AI7225" s="12"/>
    </row>
    <row r="7226" spans="34:35" x14ac:dyDescent="0.2">
      <c r="AH7226" s="12"/>
      <c r="AI7226" s="12"/>
    </row>
    <row r="7227" spans="34:35" x14ac:dyDescent="0.2">
      <c r="AH7227" s="12"/>
      <c r="AI7227" s="12"/>
    </row>
    <row r="7228" spans="34:35" x14ac:dyDescent="0.2">
      <c r="AH7228" s="12"/>
      <c r="AI7228" s="12"/>
    </row>
    <row r="7229" spans="34:35" x14ac:dyDescent="0.2">
      <c r="AH7229" s="12"/>
      <c r="AI7229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57"/>
  <sheetViews>
    <sheetView topLeftCell="A177" workbookViewId="0">
      <selection activeCell="K203" sqref="K203"/>
    </sheetView>
  </sheetViews>
  <sheetFormatPr baseColWidth="10" defaultRowHeight="16" x14ac:dyDescent="0.2"/>
  <cols>
    <col min="1" max="8" width="10.83203125" style="25"/>
    <col min="9" max="12" width="10.83203125" style="6"/>
    <col min="13" max="23" width="10.83203125" style="25"/>
  </cols>
  <sheetData>
    <row r="1" spans="1:21" x14ac:dyDescent="0.2">
      <c r="A1" s="22"/>
      <c r="B1" s="23"/>
      <c r="C1" s="24"/>
      <c r="D1" s="24"/>
      <c r="E1" s="24"/>
      <c r="F1" s="24"/>
      <c r="G1" s="24"/>
      <c r="H1" s="22"/>
      <c r="I1" s="24"/>
      <c r="J1" s="24"/>
      <c r="K1" s="24"/>
      <c r="L1" s="24"/>
      <c r="M1" s="22"/>
      <c r="N1" s="23"/>
      <c r="O1" s="24"/>
      <c r="P1" s="24"/>
      <c r="Q1" s="24" t="s">
        <v>114</v>
      </c>
      <c r="R1" s="24"/>
      <c r="S1" s="24"/>
      <c r="T1" s="24"/>
    </row>
    <row r="2" spans="1:21" x14ac:dyDescent="0.2">
      <c r="A2" s="22"/>
      <c r="B2" s="23"/>
      <c r="C2" s="24"/>
      <c r="D2" s="24"/>
      <c r="E2" s="24"/>
      <c r="F2" s="24"/>
      <c r="G2" s="24"/>
      <c r="H2" s="26"/>
      <c r="I2" s="24"/>
      <c r="J2" s="24"/>
      <c r="K2" s="24"/>
      <c r="L2" s="24"/>
      <c r="M2" s="26"/>
      <c r="N2" s="23"/>
      <c r="O2" s="24"/>
      <c r="P2" s="24"/>
      <c r="Q2" s="24"/>
      <c r="R2" s="24"/>
      <c r="S2" s="24"/>
      <c r="T2" s="24"/>
    </row>
    <row r="3" spans="1:21" x14ac:dyDescent="0.2">
      <c r="A3" s="22"/>
      <c r="B3" s="23"/>
      <c r="C3" s="24"/>
      <c r="D3" s="24"/>
      <c r="E3" s="24"/>
      <c r="F3" s="24"/>
      <c r="G3" s="24"/>
      <c r="H3" s="22"/>
      <c r="I3" s="24"/>
      <c r="J3" s="24"/>
      <c r="K3" s="24"/>
      <c r="L3" s="24"/>
      <c r="M3" s="22"/>
      <c r="N3" s="23"/>
      <c r="O3" s="24"/>
      <c r="P3" s="24"/>
      <c r="Q3" s="24"/>
      <c r="R3" s="24"/>
      <c r="S3" s="24"/>
      <c r="T3" s="24"/>
    </row>
    <row r="4" spans="1:21" x14ac:dyDescent="0.2">
      <c r="A4" s="22"/>
      <c r="B4" s="23"/>
      <c r="C4" s="24"/>
      <c r="D4" s="24"/>
      <c r="E4" s="24"/>
      <c r="F4" s="24"/>
      <c r="G4" s="24"/>
      <c r="H4" s="22"/>
      <c r="I4" s="24"/>
      <c r="J4" s="24"/>
      <c r="K4" s="24"/>
      <c r="L4" s="24"/>
      <c r="M4" s="22"/>
      <c r="N4" s="23"/>
      <c r="O4" s="24"/>
      <c r="P4" s="24"/>
      <c r="Q4" s="24"/>
      <c r="R4" s="24"/>
      <c r="S4" s="24"/>
      <c r="T4" s="24"/>
    </row>
    <row r="5" spans="1:21" x14ac:dyDescent="0.2">
      <c r="A5" s="22"/>
      <c r="B5" s="23" t="s">
        <v>115</v>
      </c>
      <c r="C5" s="24" t="s">
        <v>116</v>
      </c>
      <c r="D5" s="24"/>
      <c r="E5" s="24"/>
      <c r="F5" s="24"/>
      <c r="G5" s="24"/>
      <c r="H5" s="22" t="s">
        <v>117</v>
      </c>
      <c r="M5" s="22"/>
      <c r="N5" s="23" t="s">
        <v>115</v>
      </c>
      <c r="O5" s="24" t="s">
        <v>116</v>
      </c>
      <c r="P5" s="24"/>
      <c r="Q5" s="24"/>
      <c r="R5" s="24"/>
      <c r="S5" s="24"/>
      <c r="T5" s="24" t="s">
        <v>117</v>
      </c>
      <c r="U5" s="24" t="s">
        <v>118</v>
      </c>
    </row>
    <row r="6" spans="1:21" x14ac:dyDescent="0.2">
      <c r="A6" s="22"/>
      <c r="B6" s="23">
        <v>0</v>
      </c>
      <c r="C6" s="27">
        <v>1.0000000023319204</v>
      </c>
      <c r="D6" s="24"/>
      <c r="E6" s="24"/>
      <c r="F6" s="24"/>
      <c r="G6" s="24"/>
      <c r="H6" s="26">
        <v>14.507</v>
      </c>
      <c r="I6" s="26"/>
      <c r="J6" s="26"/>
      <c r="K6" s="26"/>
      <c r="L6" s="26"/>
      <c r="M6" s="26"/>
      <c r="N6" s="23">
        <v>0</v>
      </c>
      <c r="O6" s="27">
        <v>1.0000000040019035</v>
      </c>
      <c r="P6" s="24"/>
      <c r="Q6" s="24"/>
      <c r="R6" s="24"/>
      <c r="S6" s="24"/>
      <c r="T6" s="26">
        <v>13.147500000000001</v>
      </c>
    </row>
    <row r="7" spans="1:21" x14ac:dyDescent="0.2">
      <c r="A7" s="22"/>
      <c r="B7" s="23">
        <v>0.1</v>
      </c>
      <c r="C7" s="27">
        <v>0.99998204356835863</v>
      </c>
      <c r="D7" s="24"/>
      <c r="E7" s="24"/>
      <c r="F7" s="24"/>
      <c r="G7" s="24"/>
      <c r="H7" s="26">
        <v>14.531700000000001</v>
      </c>
      <c r="I7" s="26"/>
      <c r="J7" s="26"/>
      <c r="K7" s="26"/>
      <c r="L7" s="26"/>
      <c r="M7" s="26"/>
      <c r="N7" s="23">
        <v>0.1</v>
      </c>
      <c r="O7" s="27">
        <v>0.99999534086382191</v>
      </c>
      <c r="P7" s="24"/>
      <c r="Q7" s="24"/>
      <c r="R7" s="24"/>
      <c r="S7" s="24"/>
      <c r="T7" s="26">
        <v>13.206200000000001</v>
      </c>
    </row>
    <row r="8" spans="1:21" x14ac:dyDescent="0.2">
      <c r="A8" s="22"/>
      <c r="B8" s="23">
        <v>0.2</v>
      </c>
      <c r="C8" s="27">
        <v>0.9999640852877002</v>
      </c>
      <c r="D8" s="24"/>
      <c r="E8" s="24"/>
      <c r="F8" s="24"/>
      <c r="G8" s="24"/>
      <c r="H8" s="26">
        <v>14.5205</v>
      </c>
      <c r="I8" s="26"/>
      <c r="J8" s="26"/>
      <c r="K8" s="26"/>
      <c r="L8" s="26"/>
      <c r="M8" s="26"/>
      <c r="N8" s="23">
        <v>0.2</v>
      </c>
      <c r="O8" s="27">
        <v>0.99999067791571861</v>
      </c>
      <c r="P8" s="24"/>
      <c r="Q8" s="24"/>
      <c r="R8" s="24"/>
      <c r="S8" s="24"/>
      <c r="T8" s="26">
        <v>13.1952</v>
      </c>
    </row>
    <row r="9" spans="1:21" x14ac:dyDescent="0.2">
      <c r="A9" s="22"/>
      <c r="B9" s="23">
        <v>0.3</v>
      </c>
      <c r="C9" s="27">
        <v>0.99994612797284732</v>
      </c>
      <c r="D9" s="24"/>
      <c r="E9" s="24"/>
      <c r="F9" s="24"/>
      <c r="G9" s="24"/>
      <c r="H9" s="26">
        <v>14.5505</v>
      </c>
      <c r="I9" s="26"/>
      <c r="J9" s="26"/>
      <c r="K9" s="26"/>
      <c r="L9" s="26"/>
      <c r="M9" s="26"/>
      <c r="N9" s="23">
        <v>0.3</v>
      </c>
      <c r="O9" s="27">
        <v>0.99998601534757314</v>
      </c>
      <c r="P9" s="24"/>
      <c r="Q9" s="24"/>
      <c r="R9" s="24"/>
      <c r="S9" s="24"/>
      <c r="T9" s="26">
        <v>13.2012</v>
      </c>
    </row>
    <row r="10" spans="1:21" x14ac:dyDescent="0.2">
      <c r="A10" s="22"/>
      <c r="B10" s="23">
        <v>0.4</v>
      </c>
      <c r="C10" s="27">
        <v>0.99992817210670415</v>
      </c>
      <c r="D10" s="24"/>
      <c r="E10" s="24"/>
      <c r="F10" s="24"/>
      <c r="G10" s="24"/>
      <c r="H10" s="26">
        <v>14.549799999999999</v>
      </c>
      <c r="I10" s="26"/>
      <c r="J10" s="26"/>
      <c r="K10" s="26"/>
      <c r="L10" s="26"/>
      <c r="M10" s="26"/>
      <c r="N10" s="23">
        <v>0.4</v>
      </c>
      <c r="O10" s="27">
        <v>0.99998135334936356</v>
      </c>
      <c r="P10" s="24"/>
      <c r="Q10" s="24"/>
      <c r="R10" s="24"/>
      <c r="S10" s="24"/>
      <c r="T10" s="26">
        <v>13.213900000000001</v>
      </c>
    </row>
    <row r="11" spans="1:21" x14ac:dyDescent="0.2">
      <c r="A11" s="22"/>
      <c r="B11" s="23">
        <v>0.5</v>
      </c>
      <c r="C11" s="27">
        <v>0.99991021817217229</v>
      </c>
      <c r="D11" s="24"/>
      <c r="E11" s="24"/>
      <c r="F11" s="24"/>
      <c r="G11" s="24"/>
      <c r="H11" s="26">
        <v>14.5562</v>
      </c>
      <c r="I11" s="26"/>
      <c r="J11" s="26"/>
      <c r="K11" s="26"/>
      <c r="L11" s="26"/>
      <c r="M11" s="26"/>
      <c r="N11" s="23">
        <v>0.5</v>
      </c>
      <c r="O11" s="27">
        <v>0.99997669211106999</v>
      </c>
      <c r="P11" s="24"/>
      <c r="Q11" s="24"/>
      <c r="R11" s="24"/>
      <c r="S11" s="24"/>
      <c r="T11" s="26">
        <v>13.2469</v>
      </c>
    </row>
    <row r="12" spans="1:21" x14ac:dyDescent="0.2">
      <c r="A12" s="22"/>
      <c r="B12" s="23">
        <v>0.6</v>
      </c>
      <c r="C12" s="27">
        <v>0.99989226665215492</v>
      </c>
      <c r="D12" s="24"/>
      <c r="E12" s="24"/>
      <c r="F12" s="24"/>
      <c r="G12" s="24"/>
      <c r="H12" s="26">
        <v>14.561</v>
      </c>
      <c r="I12" s="26"/>
      <c r="J12" s="26"/>
      <c r="K12" s="26"/>
      <c r="L12" s="26"/>
      <c r="M12" s="26"/>
      <c r="N12" s="23">
        <v>0.6</v>
      </c>
      <c r="O12" s="27">
        <v>0.99997203182266936</v>
      </c>
      <c r="P12" s="24"/>
      <c r="Q12" s="24"/>
      <c r="R12" s="24"/>
      <c r="S12" s="24"/>
      <c r="T12" s="26">
        <v>13.214</v>
      </c>
    </row>
    <row r="13" spans="1:21" x14ac:dyDescent="0.2">
      <c r="A13" s="22"/>
      <c r="B13" s="23">
        <v>0.7</v>
      </c>
      <c r="C13" s="27">
        <v>0.99987431802955617</v>
      </c>
      <c r="D13" s="24"/>
      <c r="E13" s="24"/>
      <c r="F13" s="24"/>
      <c r="G13" s="24"/>
      <c r="H13" s="26">
        <v>14.5738</v>
      </c>
      <c r="I13" s="26"/>
      <c r="J13" s="26"/>
      <c r="K13" s="26"/>
      <c r="L13" s="26"/>
      <c r="M13" s="26"/>
      <c r="N13" s="23">
        <v>0.7</v>
      </c>
      <c r="O13" s="27">
        <v>0.99996737267414171</v>
      </c>
      <c r="P13" s="24"/>
      <c r="Q13" s="24"/>
      <c r="R13" s="24"/>
      <c r="S13" s="24"/>
      <c r="T13" s="26">
        <v>13.2576</v>
      </c>
    </row>
    <row r="14" spans="1:21" x14ac:dyDescent="0.2">
      <c r="A14" s="22"/>
      <c r="B14" s="23">
        <v>0.8</v>
      </c>
      <c r="C14" s="27">
        <v>0.99985637278727857</v>
      </c>
      <c r="D14" s="24"/>
      <c r="E14" s="24"/>
      <c r="F14" s="24"/>
      <c r="G14" s="24"/>
      <c r="H14" s="26">
        <v>14.575799999999999</v>
      </c>
      <c r="I14" s="26"/>
      <c r="J14" s="26"/>
      <c r="K14" s="26"/>
      <c r="L14" s="26"/>
      <c r="M14" s="26"/>
      <c r="N14" s="23">
        <v>0.8</v>
      </c>
      <c r="O14" s="27">
        <v>0.99996271485546484</v>
      </c>
      <c r="P14" s="24"/>
      <c r="Q14" s="24"/>
      <c r="R14" s="24"/>
      <c r="S14" s="24"/>
      <c r="T14" s="26">
        <v>13.2285</v>
      </c>
    </row>
    <row r="15" spans="1:21" x14ac:dyDescent="0.2">
      <c r="A15" s="22"/>
      <c r="B15" s="23">
        <v>0.9</v>
      </c>
      <c r="C15" s="27">
        <v>0.99983843140822426</v>
      </c>
      <c r="D15" s="24"/>
      <c r="E15" s="24"/>
      <c r="F15" s="24"/>
      <c r="G15" s="24"/>
      <c r="H15" s="26">
        <v>14.541499999999999</v>
      </c>
      <c r="I15" s="26"/>
      <c r="J15" s="26"/>
      <c r="K15" s="26"/>
      <c r="L15" s="26"/>
      <c r="M15" s="26"/>
      <c r="N15" s="23">
        <v>0.9</v>
      </c>
      <c r="O15" s="27">
        <v>0.99995805855661879</v>
      </c>
      <c r="P15" s="24"/>
      <c r="Q15" s="24"/>
      <c r="R15" s="24"/>
      <c r="S15" s="24"/>
      <c r="T15" s="26">
        <v>13.252700000000001</v>
      </c>
    </row>
    <row r="16" spans="1:21" x14ac:dyDescent="0.2">
      <c r="A16" s="22"/>
      <c r="B16" s="23">
        <v>1</v>
      </c>
      <c r="C16" s="27">
        <v>0.99982049437529663</v>
      </c>
      <c r="D16" s="24"/>
      <c r="E16" s="24"/>
      <c r="F16" s="24"/>
      <c r="G16" s="24"/>
      <c r="H16" s="26">
        <v>14.572800000000001</v>
      </c>
      <c r="I16" s="26"/>
      <c r="J16" s="26"/>
      <c r="K16" s="26"/>
      <c r="L16" s="26"/>
      <c r="M16" s="26"/>
      <c r="N16" s="23">
        <v>1</v>
      </c>
      <c r="O16" s="27">
        <v>0.99995340396758059</v>
      </c>
      <c r="P16" s="24"/>
      <c r="Q16" s="24"/>
      <c r="R16" s="24"/>
      <c r="S16" s="24"/>
      <c r="T16" s="26">
        <v>13.2455</v>
      </c>
    </row>
    <row r="17" spans="1:20" x14ac:dyDescent="0.2">
      <c r="A17" s="22"/>
      <c r="B17" s="23">
        <v>1.1000000000000001</v>
      </c>
      <c r="C17" s="27">
        <v>0.99980256217139984</v>
      </c>
      <c r="D17" s="24"/>
      <c r="E17" s="24"/>
      <c r="F17" s="24"/>
      <c r="G17" s="24"/>
      <c r="H17" s="26">
        <v>14.576499999999999</v>
      </c>
      <c r="I17" s="26"/>
      <c r="J17" s="26"/>
      <c r="K17" s="26"/>
      <c r="L17" s="26"/>
      <c r="M17" s="26"/>
      <c r="N17" s="23">
        <v>1.1000000000000001</v>
      </c>
      <c r="O17" s="27">
        <v>0.99994875127833027</v>
      </c>
      <c r="P17" s="24"/>
      <c r="Q17" s="24"/>
      <c r="R17" s="24"/>
      <c r="S17" s="24"/>
      <c r="T17" s="26">
        <v>13.2187</v>
      </c>
    </row>
    <row r="18" spans="1:20" x14ac:dyDescent="0.2">
      <c r="A18" s="22"/>
      <c r="B18" s="23">
        <v>1.2</v>
      </c>
      <c r="C18" s="27">
        <v>0.99978463527943529</v>
      </c>
      <c r="D18" s="24"/>
      <c r="E18" s="24"/>
      <c r="F18" s="24"/>
      <c r="G18" s="24"/>
      <c r="H18" s="26">
        <v>14.558</v>
      </c>
      <c r="I18" s="26"/>
      <c r="J18" s="26"/>
      <c r="K18" s="26"/>
      <c r="L18" s="26"/>
      <c r="M18" s="26"/>
      <c r="N18" s="23">
        <v>1.2</v>
      </c>
      <c r="O18" s="27">
        <v>0.99994410067884687</v>
      </c>
      <c r="P18" s="24"/>
      <c r="Q18" s="24"/>
      <c r="R18" s="24"/>
      <c r="S18" s="24"/>
      <c r="T18" s="26">
        <v>13.2622</v>
      </c>
    </row>
    <row r="19" spans="1:20" x14ac:dyDescent="0.2">
      <c r="A19" s="22"/>
      <c r="B19" s="23">
        <v>1.3</v>
      </c>
      <c r="C19" s="27">
        <v>0.99976671418230634</v>
      </c>
      <c r="D19" s="24"/>
      <c r="E19" s="24"/>
      <c r="F19" s="24"/>
      <c r="G19" s="24"/>
      <c r="H19" s="26">
        <v>14.608499999999999</v>
      </c>
      <c r="I19" s="26"/>
      <c r="J19" s="26"/>
      <c r="K19" s="26"/>
      <c r="L19" s="26"/>
      <c r="M19" s="26"/>
      <c r="N19" s="23">
        <v>1.3</v>
      </c>
      <c r="O19" s="27">
        <v>0.99993945235910819</v>
      </c>
      <c r="P19" s="24"/>
      <c r="Q19" s="24"/>
      <c r="R19" s="24"/>
      <c r="S19" s="24"/>
      <c r="T19" s="26">
        <v>13.2248</v>
      </c>
    </row>
    <row r="20" spans="1:20" x14ac:dyDescent="0.2">
      <c r="A20" s="22"/>
      <c r="B20" s="23">
        <v>1.4</v>
      </c>
      <c r="C20" s="27">
        <v>0.99974879936291616</v>
      </c>
      <c r="D20" s="24"/>
      <c r="E20" s="24"/>
      <c r="F20" s="24"/>
      <c r="G20" s="24"/>
      <c r="H20" s="26">
        <v>14.5959</v>
      </c>
      <c r="I20" s="26"/>
      <c r="J20" s="26"/>
      <c r="K20" s="26"/>
      <c r="L20" s="26"/>
      <c r="M20" s="26"/>
      <c r="N20" s="23">
        <v>1.4</v>
      </c>
      <c r="O20" s="27">
        <v>0.99993480650909428</v>
      </c>
      <c r="P20" s="24"/>
      <c r="Q20" s="24"/>
      <c r="R20" s="24"/>
      <c r="S20" s="24"/>
      <c r="T20" s="26">
        <v>13.2301</v>
      </c>
    </row>
    <row r="21" spans="1:20" x14ac:dyDescent="0.2">
      <c r="A21" s="22"/>
      <c r="B21" s="23">
        <v>1.5</v>
      </c>
      <c r="C21" s="27">
        <v>0.99973089130416803</v>
      </c>
      <c r="D21" s="24"/>
      <c r="E21" s="24"/>
      <c r="F21" s="24"/>
      <c r="G21" s="24"/>
      <c r="H21" s="26">
        <v>14.605499999999999</v>
      </c>
      <c r="I21" s="26"/>
      <c r="J21" s="26"/>
      <c r="K21" s="26"/>
      <c r="L21" s="26"/>
      <c r="M21" s="26"/>
      <c r="N21" s="23">
        <v>1.5</v>
      </c>
      <c r="O21" s="27">
        <v>0.99993016331878215</v>
      </c>
      <c r="P21" s="24"/>
      <c r="Q21" s="24"/>
      <c r="R21" s="24"/>
      <c r="S21" s="24"/>
      <c r="T21" s="26">
        <v>13.197800000000001</v>
      </c>
    </row>
    <row r="22" spans="1:20" x14ac:dyDescent="0.2">
      <c r="A22" s="22"/>
      <c r="B22" s="23">
        <v>1.6</v>
      </c>
      <c r="C22" s="27">
        <v>0.99971299048896523</v>
      </c>
      <c r="D22" s="24"/>
      <c r="E22" s="24"/>
      <c r="F22" s="24"/>
      <c r="G22" s="24"/>
      <c r="H22" s="26">
        <v>14.5923</v>
      </c>
      <c r="I22" s="26"/>
      <c r="J22" s="26"/>
      <c r="K22" s="26"/>
      <c r="L22" s="26"/>
      <c r="M22" s="26"/>
      <c r="N22" s="23">
        <v>1.6</v>
      </c>
      <c r="O22" s="27">
        <v>0.99992552297815074</v>
      </c>
      <c r="P22" s="24"/>
      <c r="Q22" s="24"/>
      <c r="R22" s="24"/>
      <c r="S22" s="24"/>
      <c r="T22" s="26">
        <v>13.280200000000001</v>
      </c>
    </row>
    <row r="23" spans="1:20" x14ac:dyDescent="0.2">
      <c r="A23" s="22"/>
      <c r="B23" s="23">
        <v>1.7</v>
      </c>
      <c r="C23" s="27">
        <v>0.99969509740021023</v>
      </c>
      <c r="D23" s="24"/>
      <c r="E23" s="24"/>
      <c r="F23" s="24"/>
      <c r="G23" s="24"/>
      <c r="H23" s="26">
        <v>14.596399999999999</v>
      </c>
      <c r="I23" s="26"/>
      <c r="J23" s="26"/>
      <c r="K23" s="26"/>
      <c r="L23" s="26"/>
      <c r="M23" s="26"/>
      <c r="N23" s="23">
        <v>1.7</v>
      </c>
      <c r="O23" s="27">
        <v>0.99992088567718107</v>
      </c>
      <c r="P23" s="24"/>
      <c r="Q23" s="24"/>
      <c r="R23" s="24"/>
      <c r="S23" s="24"/>
      <c r="T23" s="26">
        <v>13.2781</v>
      </c>
    </row>
    <row r="24" spans="1:20" x14ac:dyDescent="0.2">
      <c r="A24" s="22"/>
      <c r="B24" s="23">
        <v>1.8</v>
      </c>
      <c r="C24" s="27">
        <v>0.9996772125208051</v>
      </c>
      <c r="D24" s="24"/>
      <c r="E24" s="24"/>
      <c r="F24" s="24"/>
      <c r="G24" s="24"/>
      <c r="H24" s="26">
        <v>14.572699999999999</v>
      </c>
      <c r="I24" s="26"/>
      <c r="J24" s="26"/>
      <c r="K24" s="26"/>
      <c r="L24" s="26"/>
      <c r="M24" s="26"/>
      <c r="N24" s="23">
        <v>1.8</v>
      </c>
      <c r="O24" s="27">
        <v>0.99991625160584918</v>
      </c>
      <c r="P24" s="24"/>
      <c r="Q24" s="24"/>
      <c r="R24" s="24"/>
      <c r="S24" s="24"/>
      <c r="T24" s="26">
        <v>13.2591</v>
      </c>
    </row>
    <row r="25" spans="1:20" x14ac:dyDescent="0.2">
      <c r="A25" s="22"/>
      <c r="B25" s="23">
        <v>1.9</v>
      </c>
      <c r="C25" s="27">
        <v>0.99965933633365422</v>
      </c>
      <c r="D25" s="24"/>
      <c r="E25" s="24"/>
      <c r="F25" s="24"/>
      <c r="G25" s="24"/>
      <c r="H25" s="26">
        <v>14.6061</v>
      </c>
      <c r="I25" s="26"/>
      <c r="J25" s="26"/>
      <c r="K25" s="26"/>
      <c r="L25" s="26"/>
      <c r="M25" s="26"/>
      <c r="N25" s="23">
        <v>1.9</v>
      </c>
      <c r="O25" s="27">
        <v>0.99991162095413488</v>
      </c>
      <c r="P25" s="24"/>
      <c r="Q25" s="24"/>
      <c r="R25" s="24"/>
      <c r="S25" s="24"/>
      <c r="T25" s="26">
        <v>13.2347</v>
      </c>
    </row>
    <row r="26" spans="1:20" x14ac:dyDescent="0.2">
      <c r="A26" s="22"/>
      <c r="B26" s="23">
        <v>2</v>
      </c>
      <c r="C26" s="27">
        <v>0.99964146932165987</v>
      </c>
      <c r="D26" s="24"/>
      <c r="E26" s="24"/>
      <c r="F26" s="24"/>
      <c r="G26" s="24"/>
      <c r="H26" s="26">
        <v>14.595000000000001</v>
      </c>
      <c r="I26" s="26"/>
      <c r="J26" s="26"/>
      <c r="K26" s="26"/>
      <c r="L26" s="26"/>
      <c r="M26" s="26"/>
      <c r="N26" s="23">
        <v>2</v>
      </c>
      <c r="O26" s="27">
        <v>0.99990699391201732</v>
      </c>
      <c r="P26" s="24"/>
      <c r="Q26" s="24"/>
      <c r="R26" s="24"/>
      <c r="S26" s="24"/>
      <c r="T26" s="26">
        <v>13.2569</v>
      </c>
    </row>
    <row r="27" spans="1:20" x14ac:dyDescent="0.2">
      <c r="A27" s="22"/>
      <c r="B27" s="23">
        <v>2.1</v>
      </c>
      <c r="C27" s="27">
        <v>0.99962361196772542</v>
      </c>
      <c r="D27" s="24"/>
      <c r="E27" s="24"/>
      <c r="F27" s="24"/>
      <c r="G27" s="24"/>
      <c r="H27" s="26">
        <v>14.5785</v>
      </c>
      <c r="I27" s="26"/>
      <c r="J27" s="26"/>
      <c r="K27" s="26"/>
      <c r="L27" s="26"/>
      <c r="M27" s="26"/>
      <c r="N27" s="23">
        <v>2.1</v>
      </c>
      <c r="O27" s="27">
        <v>0.9999023706694754</v>
      </c>
      <c r="P27" s="24"/>
      <c r="Q27" s="24"/>
      <c r="R27" s="24"/>
      <c r="S27" s="24"/>
      <c r="T27" s="26">
        <v>13.2403</v>
      </c>
    </row>
    <row r="28" spans="1:20" x14ac:dyDescent="0.2">
      <c r="A28" s="22"/>
      <c r="B28" s="23">
        <v>2.2000000000000002</v>
      </c>
      <c r="C28" s="27">
        <v>0.99960576475475416</v>
      </c>
      <c r="D28" s="24"/>
      <c r="E28" s="24"/>
      <c r="F28" s="24"/>
      <c r="G28" s="24"/>
      <c r="H28" s="26">
        <v>14.594200000000001</v>
      </c>
      <c r="I28" s="26"/>
      <c r="J28" s="26"/>
      <c r="K28" s="26"/>
      <c r="L28" s="26"/>
      <c r="M28" s="26"/>
      <c r="N28" s="23">
        <v>2.2000000000000002</v>
      </c>
      <c r="O28" s="27">
        <v>0.99989775141648729</v>
      </c>
      <c r="P28" s="24"/>
      <c r="Q28" s="24"/>
      <c r="R28" s="24"/>
      <c r="S28" s="24"/>
      <c r="T28" s="26">
        <v>13.255699999999999</v>
      </c>
    </row>
    <row r="29" spans="1:20" x14ac:dyDescent="0.2">
      <c r="A29" s="22"/>
      <c r="B29" s="23">
        <v>2.2999999999999998</v>
      </c>
      <c r="C29" s="27">
        <v>0.99958792816564823</v>
      </c>
      <c r="D29" s="24"/>
      <c r="E29" s="24"/>
      <c r="F29" s="24"/>
      <c r="G29" s="24"/>
      <c r="H29" s="26">
        <v>14.5837</v>
      </c>
      <c r="I29" s="26"/>
      <c r="J29" s="26"/>
      <c r="K29" s="26"/>
      <c r="L29" s="26"/>
      <c r="M29" s="26"/>
      <c r="N29" s="23">
        <v>2.2999999999999998</v>
      </c>
      <c r="O29" s="27">
        <v>0.99989313634303056</v>
      </c>
      <c r="P29" s="24"/>
      <c r="Q29" s="24"/>
      <c r="R29" s="24"/>
      <c r="S29" s="24"/>
      <c r="T29" s="26">
        <v>13.2349</v>
      </c>
    </row>
    <row r="30" spans="1:20" x14ac:dyDescent="0.2">
      <c r="A30" s="22"/>
      <c r="B30" s="23">
        <v>2.4</v>
      </c>
      <c r="C30" s="27">
        <v>0.99957010268331115</v>
      </c>
      <c r="D30" s="24"/>
      <c r="E30" s="24"/>
      <c r="F30" s="24"/>
      <c r="G30" s="24"/>
      <c r="H30" s="26">
        <v>14.570499999999999</v>
      </c>
      <c r="I30" s="26"/>
      <c r="J30" s="26"/>
      <c r="K30" s="26"/>
      <c r="L30" s="26"/>
      <c r="M30" s="26"/>
      <c r="N30" s="23">
        <v>2.4</v>
      </c>
      <c r="O30" s="27">
        <v>0.9998885256390867</v>
      </c>
      <c r="P30" s="24"/>
      <c r="Q30" s="24"/>
      <c r="R30" s="24"/>
      <c r="S30" s="24"/>
      <c r="T30" s="26">
        <v>13.2249</v>
      </c>
    </row>
    <row r="31" spans="1:20" x14ac:dyDescent="0.2">
      <c r="A31" s="22"/>
      <c r="B31" s="23">
        <v>2.5</v>
      </c>
      <c r="C31" s="27">
        <v>0.99955228879064495</v>
      </c>
      <c r="D31" s="24"/>
      <c r="E31" s="24"/>
      <c r="F31" s="24"/>
      <c r="G31" s="24"/>
      <c r="H31" s="26">
        <v>14.588900000000001</v>
      </c>
      <c r="I31" s="26"/>
      <c r="J31" s="26"/>
      <c r="K31" s="26"/>
      <c r="L31" s="26"/>
      <c r="M31" s="26"/>
      <c r="N31" s="23">
        <v>2.5</v>
      </c>
      <c r="O31" s="27">
        <v>0.99988391949463329</v>
      </c>
      <c r="P31" s="24"/>
      <c r="Q31" s="24"/>
      <c r="R31" s="24"/>
      <c r="S31" s="24"/>
      <c r="T31" s="26">
        <v>13.216799999999999</v>
      </c>
    </row>
    <row r="32" spans="1:20" x14ac:dyDescent="0.2">
      <c r="A32" s="22"/>
      <c r="B32" s="23">
        <v>2.6</v>
      </c>
      <c r="C32" s="27">
        <v>0.99953448697055414</v>
      </c>
      <c r="D32" s="24"/>
      <c r="E32" s="24"/>
      <c r="F32" s="24"/>
      <c r="G32" s="24"/>
      <c r="H32" s="26">
        <v>14.5939</v>
      </c>
      <c r="I32" s="26"/>
      <c r="J32" s="26"/>
      <c r="K32" s="26"/>
      <c r="L32" s="26"/>
      <c r="M32" s="26"/>
      <c r="N32" s="23">
        <v>2.6</v>
      </c>
      <c r="O32" s="27">
        <v>0.99987931809964747</v>
      </c>
      <c r="P32" s="24"/>
      <c r="Q32" s="24"/>
      <c r="R32" s="24"/>
      <c r="S32" s="24"/>
      <c r="T32" s="26">
        <v>13.2088</v>
      </c>
    </row>
    <row r="33" spans="1:20" x14ac:dyDescent="0.2">
      <c r="A33" s="22"/>
      <c r="B33" s="23">
        <v>2.7</v>
      </c>
      <c r="C33" s="27">
        <v>0.99951669770594076</v>
      </c>
      <c r="D33" s="24"/>
      <c r="E33" s="24"/>
      <c r="F33" s="24"/>
      <c r="G33" s="24"/>
      <c r="H33" s="26">
        <v>14.58</v>
      </c>
      <c r="I33" s="26"/>
      <c r="J33" s="26"/>
      <c r="K33" s="26"/>
      <c r="L33" s="26"/>
      <c r="M33" s="26"/>
      <c r="N33" s="23">
        <v>2.7</v>
      </c>
      <c r="O33" s="27">
        <v>0.99987472164411029</v>
      </c>
      <c r="P33" s="24"/>
      <c r="Q33" s="24"/>
      <c r="R33" s="24"/>
      <c r="S33" s="24"/>
      <c r="T33" s="26">
        <v>13.2385</v>
      </c>
    </row>
    <row r="34" spans="1:20" x14ac:dyDescent="0.2">
      <c r="A34" s="22"/>
      <c r="B34" s="23">
        <v>2.8</v>
      </c>
      <c r="C34" s="27">
        <v>0.99949892147970842</v>
      </c>
      <c r="D34" s="24"/>
      <c r="E34" s="24"/>
      <c r="F34" s="24"/>
      <c r="G34" s="24"/>
      <c r="H34" s="26">
        <v>14.5847</v>
      </c>
      <c r="I34" s="26"/>
      <c r="J34" s="26"/>
      <c r="K34" s="26"/>
      <c r="L34" s="26"/>
      <c r="M34" s="26"/>
      <c r="N34" s="23">
        <v>2.8</v>
      </c>
      <c r="O34" s="27">
        <v>0.99987013031799954</v>
      </c>
      <c r="P34" s="24"/>
      <c r="Q34" s="24"/>
      <c r="R34" s="24"/>
      <c r="S34" s="24"/>
      <c r="T34" s="26">
        <v>13.2211</v>
      </c>
    </row>
    <row r="35" spans="1:20" x14ac:dyDescent="0.2">
      <c r="A35" s="22"/>
      <c r="B35" s="23">
        <v>2.9</v>
      </c>
      <c r="C35" s="27">
        <v>0.99948115877475929</v>
      </c>
      <c r="D35" s="24"/>
      <c r="E35" s="24"/>
      <c r="F35" s="24"/>
      <c r="G35" s="24"/>
      <c r="H35" s="26">
        <v>14.601599999999999</v>
      </c>
      <c r="I35" s="26"/>
      <c r="J35" s="26"/>
      <c r="K35" s="26"/>
      <c r="L35" s="26"/>
      <c r="M35" s="26"/>
      <c r="N35" s="23">
        <v>2.9</v>
      </c>
      <c r="O35" s="27">
        <v>0.99986554431129437</v>
      </c>
      <c r="P35" s="24"/>
      <c r="Q35" s="24"/>
      <c r="R35" s="24"/>
      <c r="S35" s="24"/>
      <c r="T35" s="26">
        <v>13.218400000000001</v>
      </c>
    </row>
    <row r="36" spans="1:20" x14ac:dyDescent="0.2">
      <c r="A36" s="22"/>
      <c r="B36" s="23">
        <v>3</v>
      </c>
      <c r="C36" s="27">
        <v>0.99946341007399753</v>
      </c>
      <c r="D36" s="24"/>
      <c r="E36" s="24"/>
      <c r="F36" s="24"/>
      <c r="G36" s="24"/>
      <c r="H36" s="26">
        <v>14.651300000000001</v>
      </c>
      <c r="I36" s="26"/>
      <c r="J36" s="26"/>
      <c r="K36" s="26"/>
      <c r="L36" s="26"/>
      <c r="M36" s="26"/>
      <c r="N36" s="23">
        <v>3</v>
      </c>
      <c r="O36" s="27">
        <v>0.99986096381397294</v>
      </c>
      <c r="P36" s="24"/>
      <c r="Q36" s="24"/>
      <c r="R36" s="24"/>
      <c r="S36" s="24"/>
      <c r="T36" s="26">
        <v>13.2059</v>
      </c>
    </row>
    <row r="37" spans="1:20" x14ac:dyDescent="0.2">
      <c r="A37" s="22"/>
      <c r="B37" s="23">
        <v>3.1</v>
      </c>
      <c r="C37" s="27">
        <v>0.99944567586032462</v>
      </c>
      <c r="D37" s="24"/>
      <c r="E37" s="24"/>
      <c r="F37" s="24"/>
      <c r="G37" s="24"/>
      <c r="H37" s="26">
        <v>14.687099999999999</v>
      </c>
      <c r="I37" s="26"/>
      <c r="J37" s="26"/>
      <c r="K37" s="26"/>
      <c r="L37" s="26"/>
      <c r="M37" s="26"/>
      <c r="N37" s="23">
        <v>3.1</v>
      </c>
      <c r="O37" s="27">
        <v>0.9998563890160137</v>
      </c>
      <c r="P37" s="24"/>
      <c r="Q37" s="24"/>
      <c r="R37" s="24"/>
      <c r="S37" s="24"/>
      <c r="T37" s="26">
        <v>13.2104</v>
      </c>
    </row>
    <row r="38" spans="1:20" x14ac:dyDescent="0.2">
      <c r="A38" s="22"/>
      <c r="B38" s="23">
        <v>3.2</v>
      </c>
      <c r="C38" s="27">
        <v>0.99942795661664474</v>
      </c>
      <c r="D38" s="24"/>
      <c r="E38" s="24"/>
      <c r="F38" s="24"/>
      <c r="G38" s="24"/>
      <c r="H38" s="26">
        <v>14.6745</v>
      </c>
      <c r="I38" s="26"/>
      <c r="J38" s="26"/>
      <c r="K38" s="26"/>
      <c r="L38" s="26"/>
      <c r="M38" s="26"/>
      <c r="N38" s="23">
        <v>3.2</v>
      </c>
      <c r="O38" s="27">
        <v>0.99985182010739715</v>
      </c>
      <c r="P38" s="24"/>
      <c r="Q38" s="24"/>
      <c r="R38" s="24"/>
      <c r="S38" s="24"/>
      <c r="T38" s="26">
        <v>13.2241</v>
      </c>
    </row>
    <row r="39" spans="1:20" x14ac:dyDescent="0.2">
      <c r="A39" s="22"/>
      <c r="B39" s="23">
        <v>3.3</v>
      </c>
      <c r="C39" s="27">
        <v>0.99941025282585916</v>
      </c>
      <c r="D39" s="24"/>
      <c r="E39" s="24"/>
      <c r="F39" s="24"/>
      <c r="G39" s="24"/>
      <c r="H39" s="26">
        <v>14.6549</v>
      </c>
      <c r="I39" s="26"/>
      <c r="J39" s="26"/>
      <c r="K39" s="26"/>
      <c r="L39" s="26"/>
      <c r="M39" s="26"/>
      <c r="N39" s="23">
        <v>3.3</v>
      </c>
      <c r="O39" s="27">
        <v>0.99984725727809987</v>
      </c>
      <c r="P39" s="24"/>
      <c r="Q39" s="24"/>
      <c r="R39" s="24"/>
      <c r="S39" s="24"/>
      <c r="T39" s="26">
        <v>13.221399999999999</v>
      </c>
    </row>
    <row r="40" spans="1:20" x14ac:dyDescent="0.2">
      <c r="A40" s="22"/>
      <c r="B40" s="23">
        <v>3.4</v>
      </c>
      <c r="C40" s="27">
        <v>0.99939256497087325</v>
      </c>
      <c r="D40" s="24"/>
      <c r="E40" s="24"/>
      <c r="F40" s="24"/>
      <c r="G40" s="24"/>
      <c r="H40" s="26">
        <v>14.6761</v>
      </c>
      <c r="I40" s="26"/>
      <c r="J40" s="26"/>
      <c r="K40" s="26"/>
      <c r="L40" s="26"/>
      <c r="M40" s="26"/>
      <c r="N40" s="23">
        <v>3.4</v>
      </c>
      <c r="O40" s="27">
        <v>0.99984270071810222</v>
      </c>
      <c r="P40" s="24"/>
      <c r="Q40" s="24"/>
      <c r="R40" s="24"/>
      <c r="S40" s="24"/>
      <c r="T40" s="26">
        <v>13.213200000000001</v>
      </c>
    </row>
    <row r="41" spans="1:20" x14ac:dyDescent="0.2">
      <c r="A41" s="22"/>
      <c r="B41" s="23">
        <v>3.5</v>
      </c>
      <c r="C41" s="27">
        <v>0.9993748935345893</v>
      </c>
      <c r="D41" s="24"/>
      <c r="E41" s="24"/>
      <c r="F41" s="24"/>
      <c r="G41" s="24"/>
      <c r="H41" s="26">
        <v>14.6731</v>
      </c>
      <c r="I41" s="26"/>
      <c r="J41" s="26"/>
      <c r="K41" s="26"/>
      <c r="L41" s="26"/>
      <c r="M41" s="26"/>
      <c r="N41" s="23">
        <v>3.5</v>
      </c>
      <c r="O41" s="27">
        <v>0.99983815061738202</v>
      </c>
      <c r="P41" s="24"/>
      <c r="Q41" s="24"/>
      <c r="R41" s="24"/>
      <c r="S41" s="24"/>
      <c r="T41" s="26">
        <v>13.229900000000001</v>
      </c>
    </row>
    <row r="42" spans="1:20" x14ac:dyDescent="0.2">
      <c r="A42" s="22"/>
      <c r="B42" s="23">
        <v>3.6</v>
      </c>
      <c r="C42" s="27">
        <v>0.99935723899990958</v>
      </c>
      <c r="D42" s="24"/>
      <c r="E42" s="24"/>
      <c r="F42" s="24"/>
      <c r="G42" s="24"/>
      <c r="H42" s="26">
        <v>14.6851</v>
      </c>
      <c r="I42" s="26"/>
      <c r="J42" s="26"/>
      <c r="K42" s="26"/>
      <c r="L42" s="26"/>
      <c r="M42" s="26"/>
      <c r="N42" s="23">
        <v>3.6</v>
      </c>
      <c r="O42" s="27">
        <v>0.99983360716591907</v>
      </c>
      <c r="P42" s="24"/>
      <c r="Q42" s="24"/>
      <c r="R42" s="24"/>
      <c r="S42" s="24"/>
      <c r="T42" s="26">
        <v>13.2051</v>
      </c>
    </row>
    <row r="43" spans="1:20" x14ac:dyDescent="0.2">
      <c r="A43" s="22"/>
      <c r="B43" s="23">
        <v>3.7</v>
      </c>
      <c r="C43" s="27">
        <v>0.99933960184973736</v>
      </c>
      <c r="D43" s="24"/>
      <c r="E43" s="24"/>
      <c r="F43" s="24"/>
      <c r="G43" s="24"/>
      <c r="H43" s="26">
        <v>14.6877</v>
      </c>
      <c r="I43" s="26"/>
      <c r="J43" s="26"/>
      <c r="K43" s="26"/>
      <c r="L43" s="26"/>
      <c r="M43" s="26"/>
      <c r="N43" s="23">
        <v>3.7</v>
      </c>
      <c r="O43" s="27">
        <v>0.99982907055369064</v>
      </c>
      <c r="P43" s="24"/>
      <c r="Q43" s="24"/>
      <c r="R43" s="24"/>
      <c r="S43" s="24"/>
      <c r="T43" s="26">
        <v>13.234400000000001</v>
      </c>
    </row>
    <row r="44" spans="1:20" x14ac:dyDescent="0.2">
      <c r="A44" s="22"/>
      <c r="B44" s="23">
        <v>3.8</v>
      </c>
      <c r="C44" s="27">
        <v>0.99932198256697491</v>
      </c>
      <c r="D44" s="24"/>
      <c r="E44" s="24"/>
      <c r="F44" s="24"/>
      <c r="G44" s="24"/>
      <c r="H44" s="26">
        <v>14.666399999999999</v>
      </c>
      <c r="I44" s="26"/>
      <c r="J44" s="26"/>
      <c r="K44" s="26"/>
      <c r="L44" s="26"/>
      <c r="M44" s="26"/>
      <c r="N44" s="23">
        <v>3.8</v>
      </c>
      <c r="O44" s="27">
        <v>0.99982454097067663</v>
      </c>
      <c r="P44" s="24"/>
      <c r="Q44" s="24"/>
      <c r="R44" s="24"/>
      <c r="S44" s="24"/>
      <c r="T44" s="26">
        <v>13.2767</v>
      </c>
    </row>
    <row r="45" spans="1:20" x14ac:dyDescent="0.2">
      <c r="A45" s="22"/>
      <c r="B45" s="23">
        <v>3.9</v>
      </c>
      <c r="C45" s="27">
        <v>0.99930438163452662</v>
      </c>
      <c r="D45" s="24"/>
      <c r="E45" s="24"/>
      <c r="F45" s="24"/>
      <c r="G45" s="24"/>
      <c r="H45" s="26">
        <v>14.6593</v>
      </c>
      <c r="I45" s="26"/>
      <c r="J45" s="26"/>
      <c r="K45" s="26"/>
      <c r="L45" s="26"/>
      <c r="M45" s="26"/>
      <c r="N45" s="23">
        <v>3.9</v>
      </c>
      <c r="O45" s="27">
        <v>0.99982001860685576</v>
      </c>
      <c r="P45" s="24"/>
      <c r="Q45" s="24"/>
      <c r="R45" s="24"/>
      <c r="S45" s="24"/>
      <c r="T45" s="26">
        <v>13.299899999999999</v>
      </c>
    </row>
    <row r="46" spans="1:20" x14ac:dyDescent="0.2">
      <c r="A46" s="22"/>
      <c r="B46" s="23">
        <v>4</v>
      </c>
      <c r="C46" s="27">
        <v>0.99928679953529465</v>
      </c>
      <c r="D46" s="24"/>
      <c r="E46" s="24"/>
      <c r="F46" s="24"/>
      <c r="G46" s="24"/>
      <c r="H46" s="26">
        <v>14.647</v>
      </c>
      <c r="I46" s="26"/>
      <c r="J46" s="26"/>
      <c r="K46" s="26"/>
      <c r="L46" s="26"/>
      <c r="M46" s="26"/>
      <c r="N46" s="23">
        <v>4</v>
      </c>
      <c r="O46" s="27">
        <v>0.99981550365220551</v>
      </c>
      <c r="P46" s="24"/>
      <c r="Q46" s="24"/>
      <c r="R46" s="24"/>
      <c r="S46" s="24"/>
      <c r="T46" s="26">
        <v>13.2814</v>
      </c>
    </row>
    <row r="47" spans="1:20" x14ac:dyDescent="0.2">
      <c r="A47" s="22"/>
      <c r="B47" s="23">
        <v>4.0999999999999996</v>
      </c>
      <c r="C47" s="27">
        <v>0.99926923675218249</v>
      </c>
      <c r="D47" s="24"/>
      <c r="E47" s="24"/>
      <c r="F47" s="24"/>
      <c r="G47" s="24"/>
      <c r="H47" s="26">
        <v>14.642099999999999</v>
      </c>
      <c r="I47" s="26"/>
      <c r="J47" s="26"/>
      <c r="K47" s="26"/>
      <c r="L47" s="26"/>
      <c r="M47" s="26"/>
      <c r="N47" s="23">
        <v>4.0999999999999996</v>
      </c>
      <c r="O47" s="27">
        <v>0.99981099629670656</v>
      </c>
      <c r="P47" s="24"/>
      <c r="Q47" s="24"/>
      <c r="R47" s="24"/>
      <c r="S47" s="24"/>
      <c r="T47" s="26">
        <v>13.268800000000001</v>
      </c>
    </row>
    <row r="48" spans="1:20" x14ac:dyDescent="0.2">
      <c r="A48" s="22"/>
      <c r="B48" s="23">
        <v>4.2</v>
      </c>
      <c r="C48" s="27">
        <v>0.9992516937680922</v>
      </c>
      <c r="D48" s="24"/>
      <c r="E48" s="24"/>
      <c r="F48" s="24"/>
      <c r="G48" s="24"/>
      <c r="H48" s="26">
        <v>14.651400000000001</v>
      </c>
      <c r="I48" s="26"/>
      <c r="J48" s="26"/>
      <c r="K48" s="26"/>
      <c r="L48" s="26"/>
      <c r="M48" s="26"/>
      <c r="N48" s="23">
        <v>4.2</v>
      </c>
      <c r="O48" s="27">
        <v>0.99980649673033684</v>
      </c>
      <c r="P48" s="24"/>
      <c r="Q48" s="24"/>
      <c r="R48" s="24"/>
      <c r="S48" s="24"/>
      <c r="T48" s="26">
        <v>13.2905</v>
      </c>
    </row>
    <row r="49" spans="1:20" x14ac:dyDescent="0.2">
      <c r="A49" s="22"/>
      <c r="B49" s="23">
        <v>4.3</v>
      </c>
      <c r="C49" s="27">
        <v>0.99923417106592827</v>
      </c>
      <c r="D49" s="24"/>
      <c r="E49" s="24"/>
      <c r="F49" s="24"/>
      <c r="G49" s="24"/>
      <c r="H49" s="26">
        <v>14.6614</v>
      </c>
      <c r="I49" s="26"/>
      <c r="J49" s="26"/>
      <c r="K49" s="26"/>
      <c r="L49" s="26"/>
      <c r="M49" s="26"/>
      <c r="N49" s="23">
        <v>4.3</v>
      </c>
      <c r="O49" s="27">
        <v>0.99980200514307449</v>
      </c>
      <c r="P49" s="24"/>
      <c r="Q49" s="24"/>
      <c r="R49" s="24"/>
      <c r="S49" s="24"/>
      <c r="T49" s="26">
        <v>13.296099999999999</v>
      </c>
    </row>
    <row r="50" spans="1:20" x14ac:dyDescent="0.2">
      <c r="A50" s="22"/>
      <c r="B50" s="23">
        <v>4.4000000000000004</v>
      </c>
      <c r="C50" s="27">
        <v>0.99921666912859186</v>
      </c>
      <c r="D50" s="24"/>
      <c r="E50" s="24"/>
      <c r="F50" s="24"/>
      <c r="G50" s="24"/>
      <c r="H50" s="26">
        <v>14.665900000000001</v>
      </c>
      <c r="I50" s="26"/>
      <c r="J50" s="26"/>
      <c r="K50" s="26"/>
      <c r="L50" s="26"/>
      <c r="M50" s="26"/>
      <c r="N50" s="23">
        <v>4.4000000000000004</v>
      </c>
      <c r="O50" s="27">
        <v>0.99979752172489933</v>
      </c>
      <c r="P50" s="24"/>
      <c r="Q50" s="24"/>
      <c r="R50" s="24"/>
      <c r="S50" s="24"/>
      <c r="T50" s="26">
        <v>13.2598</v>
      </c>
    </row>
    <row r="51" spans="1:20" x14ac:dyDescent="0.2">
      <c r="A51" s="22"/>
      <c r="B51" s="23">
        <v>4.5</v>
      </c>
      <c r="C51" s="27">
        <v>0.99919918843898725</v>
      </c>
      <c r="D51" s="24"/>
      <c r="E51" s="24"/>
      <c r="F51" s="24"/>
      <c r="G51" s="24"/>
      <c r="H51" s="26">
        <v>14.640700000000001</v>
      </c>
      <c r="I51" s="26"/>
      <c r="J51" s="26"/>
      <c r="K51" s="26"/>
      <c r="L51" s="26"/>
      <c r="M51" s="26"/>
      <c r="N51" s="23">
        <v>4.5</v>
      </c>
      <c r="O51" s="27">
        <v>0.9997930466657885</v>
      </c>
      <c r="P51" s="24"/>
      <c r="Q51" s="24"/>
      <c r="R51" s="24"/>
      <c r="S51" s="24"/>
      <c r="T51" s="26">
        <v>13.2828</v>
      </c>
    </row>
    <row r="52" spans="1:20" x14ac:dyDescent="0.2">
      <c r="A52" s="22"/>
      <c r="B52" s="23">
        <v>4.5999999999999996</v>
      </c>
      <c r="C52" s="27">
        <v>0.99918172948001682</v>
      </c>
      <c r="D52" s="24"/>
      <c r="E52" s="24"/>
      <c r="F52" s="24"/>
      <c r="G52" s="24"/>
      <c r="H52" s="26">
        <v>14.6372</v>
      </c>
      <c r="I52" s="26"/>
      <c r="J52" s="26"/>
      <c r="K52" s="26"/>
      <c r="L52" s="26"/>
      <c r="M52" s="26"/>
      <c r="N52" s="23">
        <v>4.5999999999999996</v>
      </c>
      <c r="O52" s="27">
        <v>0.99978858015572292</v>
      </c>
      <c r="P52" s="24"/>
      <c r="Q52" s="24"/>
      <c r="R52" s="24"/>
      <c r="S52" s="24"/>
      <c r="T52" s="26">
        <v>13.279199999999999</v>
      </c>
    </row>
    <row r="53" spans="1:20" x14ac:dyDescent="0.2">
      <c r="A53" s="22"/>
      <c r="B53" s="23">
        <v>4.7</v>
      </c>
      <c r="C53" s="27">
        <v>0.99916429273458496</v>
      </c>
      <c r="D53" s="24"/>
      <c r="E53" s="24"/>
      <c r="F53" s="24"/>
      <c r="G53" s="24"/>
      <c r="H53" s="26">
        <v>14.6433</v>
      </c>
      <c r="I53" s="26"/>
      <c r="J53" s="26"/>
      <c r="K53" s="26"/>
      <c r="L53" s="26"/>
      <c r="M53" s="26"/>
      <c r="N53" s="23">
        <v>4.7</v>
      </c>
      <c r="O53" s="27">
        <v>0.99978412238467962</v>
      </c>
      <c r="P53" s="24"/>
      <c r="Q53" s="24"/>
      <c r="R53" s="24"/>
      <c r="S53" s="24"/>
      <c r="T53" s="26">
        <v>13.2615</v>
      </c>
    </row>
    <row r="54" spans="1:20" x14ac:dyDescent="0.2">
      <c r="A54" s="22"/>
      <c r="B54" s="23">
        <v>4.8</v>
      </c>
      <c r="C54" s="27">
        <v>0.9991468786855916</v>
      </c>
      <c r="D54" s="24"/>
      <c r="E54" s="24"/>
      <c r="F54" s="24"/>
      <c r="G54" s="24"/>
      <c r="H54" s="26">
        <v>14.664</v>
      </c>
      <c r="I54" s="26"/>
      <c r="J54" s="26"/>
      <c r="K54" s="26"/>
      <c r="L54" s="26"/>
      <c r="M54" s="26"/>
      <c r="N54" s="23">
        <v>4.8</v>
      </c>
      <c r="O54" s="27">
        <v>0.99977967354263841</v>
      </c>
      <c r="P54" s="24"/>
      <c r="Q54" s="24"/>
      <c r="R54" s="24"/>
      <c r="S54" s="24"/>
      <c r="T54" s="26">
        <v>13.2851</v>
      </c>
    </row>
    <row r="55" spans="1:20" x14ac:dyDescent="0.2">
      <c r="A55" s="22"/>
      <c r="B55" s="23">
        <v>4.9000000000000004</v>
      </c>
      <c r="C55" s="27">
        <v>0.99912948781594235</v>
      </c>
      <c r="D55" s="24"/>
      <c r="E55" s="24"/>
      <c r="F55" s="24"/>
      <c r="G55" s="24"/>
      <c r="H55" s="26">
        <v>14.609400000000001</v>
      </c>
      <c r="I55" s="26"/>
      <c r="J55" s="26"/>
      <c r="K55" s="26"/>
      <c r="L55" s="26"/>
      <c r="M55" s="26"/>
      <c r="N55" s="23">
        <v>4.9000000000000004</v>
      </c>
      <c r="O55" s="27">
        <v>0.99977523381957745</v>
      </c>
      <c r="P55" s="24"/>
      <c r="Q55" s="24"/>
      <c r="R55" s="24"/>
      <c r="S55" s="24"/>
      <c r="T55" s="26">
        <v>13.264799999999999</v>
      </c>
    </row>
    <row r="56" spans="1:20" x14ac:dyDescent="0.2">
      <c r="A56" s="22"/>
      <c r="B56" s="23">
        <v>5</v>
      </c>
      <c r="C56" s="27">
        <v>0.99911212060854049</v>
      </c>
      <c r="D56" s="24"/>
      <c r="E56" s="24"/>
      <c r="F56" s="24"/>
      <c r="G56" s="24"/>
      <c r="H56" s="26">
        <v>14.6419</v>
      </c>
      <c r="I56" s="26"/>
      <c r="J56" s="26"/>
      <c r="K56" s="26"/>
      <c r="L56" s="26"/>
      <c r="M56" s="26"/>
      <c r="N56" s="23">
        <v>5</v>
      </c>
      <c r="O56" s="27">
        <v>0.99977080340547575</v>
      </c>
      <c r="P56" s="24"/>
      <c r="Q56" s="24"/>
      <c r="R56" s="24"/>
      <c r="S56" s="24"/>
      <c r="T56" s="26">
        <v>13.303800000000001</v>
      </c>
    </row>
    <row r="57" spans="1:20" x14ac:dyDescent="0.2">
      <c r="A57" s="22"/>
      <c r="B57" s="23">
        <v>5.0999999999999996</v>
      </c>
      <c r="C57" s="27">
        <v>0.99909477754628728</v>
      </c>
      <c r="D57" s="24"/>
      <c r="E57" s="24"/>
      <c r="F57" s="24"/>
      <c r="G57" s="24"/>
      <c r="H57" s="26">
        <v>14.6274</v>
      </c>
      <c r="I57" s="26"/>
      <c r="J57" s="26"/>
      <c r="K57" s="26"/>
      <c r="L57" s="26"/>
      <c r="M57" s="26"/>
      <c r="N57" s="23">
        <v>5.0999999999999996</v>
      </c>
      <c r="O57" s="27">
        <v>0.99976638249031224</v>
      </c>
      <c r="P57" s="24"/>
      <c r="Q57" s="24"/>
      <c r="R57" s="24"/>
      <c r="S57" s="24"/>
      <c r="T57" s="26">
        <v>13.2727</v>
      </c>
    </row>
    <row r="58" spans="1:20" x14ac:dyDescent="0.2">
      <c r="A58" s="22"/>
      <c r="B58" s="23">
        <v>5.2</v>
      </c>
      <c r="C58" s="27">
        <v>0.99907745911208579</v>
      </c>
      <c r="D58" s="24"/>
      <c r="E58" s="24"/>
      <c r="F58" s="24"/>
      <c r="G58" s="24"/>
      <c r="H58" s="26">
        <v>14.606299999999999</v>
      </c>
      <c r="I58" s="26"/>
      <c r="J58" s="26"/>
      <c r="K58" s="26"/>
      <c r="L58" s="26"/>
      <c r="M58" s="26"/>
      <c r="N58" s="23">
        <v>5.2</v>
      </c>
      <c r="O58" s="27">
        <v>0.99976197126406585</v>
      </c>
      <c r="P58" s="24"/>
      <c r="Q58" s="24"/>
      <c r="R58" s="24"/>
      <c r="S58" s="24"/>
      <c r="T58" s="26">
        <v>13.282400000000001</v>
      </c>
    </row>
    <row r="59" spans="1:20" x14ac:dyDescent="0.2">
      <c r="A59" s="22"/>
      <c r="B59" s="23">
        <v>5.3</v>
      </c>
      <c r="C59" s="27">
        <v>0.99906016578883972</v>
      </c>
      <c r="D59" s="24"/>
      <c r="E59" s="24"/>
      <c r="F59" s="24"/>
      <c r="G59" s="24"/>
      <c r="H59" s="26">
        <v>14.6227</v>
      </c>
      <c r="I59" s="26"/>
      <c r="J59" s="26"/>
      <c r="K59" s="26"/>
      <c r="L59" s="26"/>
      <c r="M59" s="26"/>
      <c r="N59" s="23">
        <v>5.3</v>
      </c>
      <c r="O59" s="27">
        <v>0.9997575699167135</v>
      </c>
      <c r="P59" s="24"/>
      <c r="Q59" s="24"/>
      <c r="R59" s="24"/>
      <c r="S59" s="24"/>
      <c r="T59" s="26">
        <v>13.2674</v>
      </c>
    </row>
    <row r="60" spans="1:20" x14ac:dyDescent="0.2">
      <c r="A60" s="22"/>
      <c r="B60" s="23">
        <v>5.4</v>
      </c>
      <c r="C60" s="27">
        <v>0.99904289805945301</v>
      </c>
      <c r="D60" s="24"/>
      <c r="E60" s="24"/>
      <c r="F60" s="24"/>
      <c r="G60" s="24"/>
      <c r="H60" s="26">
        <v>14.6006</v>
      </c>
      <c r="I60" s="26"/>
      <c r="J60" s="26"/>
      <c r="K60" s="26"/>
      <c r="L60" s="26"/>
      <c r="M60" s="26"/>
      <c r="N60" s="23">
        <v>5.4</v>
      </c>
      <c r="O60" s="27">
        <v>0.99975317863823632</v>
      </c>
      <c r="P60" s="24"/>
      <c r="Q60" s="24"/>
      <c r="R60" s="24"/>
      <c r="S60" s="24"/>
      <c r="T60" s="26">
        <v>13.2799</v>
      </c>
    </row>
    <row r="61" spans="1:20" x14ac:dyDescent="0.2">
      <c r="A61" s="22"/>
      <c r="B61" s="23">
        <v>5.5</v>
      </c>
      <c r="C61" s="27">
        <v>0.99902565640682706</v>
      </c>
      <c r="D61" s="24"/>
      <c r="E61" s="24"/>
      <c r="F61" s="24"/>
      <c r="G61" s="24"/>
      <c r="H61" s="26">
        <v>14.619400000000001</v>
      </c>
      <c r="I61" s="26"/>
      <c r="J61" s="26"/>
      <c r="K61" s="26"/>
      <c r="L61" s="26"/>
      <c r="M61" s="26"/>
      <c r="N61" s="23">
        <v>5.5</v>
      </c>
      <c r="O61" s="27">
        <v>0.99974879761861224</v>
      </c>
      <c r="P61" s="24"/>
      <c r="Q61" s="24"/>
      <c r="R61" s="24"/>
      <c r="S61" s="24"/>
      <c r="T61" s="26">
        <v>13.279299999999999</v>
      </c>
    </row>
    <row r="62" spans="1:20" x14ac:dyDescent="0.2">
      <c r="A62" s="22"/>
      <c r="B62" s="23">
        <v>5.6</v>
      </c>
      <c r="C62" s="27">
        <v>0.99900844131386513</v>
      </c>
      <c r="D62" s="24"/>
      <c r="E62" s="24"/>
      <c r="F62" s="24"/>
      <c r="G62" s="24"/>
      <c r="H62" s="26">
        <v>14.6127</v>
      </c>
      <c r="I62" s="26"/>
      <c r="J62" s="26"/>
      <c r="K62" s="26"/>
      <c r="L62" s="26"/>
      <c r="M62" s="26"/>
      <c r="N62" s="23">
        <v>5.6</v>
      </c>
      <c r="O62" s="27">
        <v>0.99974442704782029</v>
      </c>
      <c r="P62" s="24"/>
      <c r="Q62" s="24"/>
      <c r="R62" s="24"/>
      <c r="S62" s="24"/>
      <c r="T62" s="26">
        <v>13.267799999999999</v>
      </c>
    </row>
    <row r="63" spans="1:20" x14ac:dyDescent="0.2">
      <c r="A63" s="22"/>
      <c r="B63" s="23">
        <v>5.7</v>
      </c>
      <c r="C63" s="27">
        <v>0.9989912532634706</v>
      </c>
      <c r="D63" s="24"/>
      <c r="E63" s="24"/>
      <c r="F63" s="24"/>
      <c r="G63" s="24"/>
      <c r="H63" s="26">
        <v>14.6259</v>
      </c>
      <c r="I63" s="26"/>
      <c r="J63" s="26"/>
      <c r="K63" s="26"/>
      <c r="L63" s="26"/>
      <c r="M63" s="26"/>
      <c r="N63" s="23">
        <v>5.7</v>
      </c>
      <c r="O63" s="27">
        <v>0.9997400671158384</v>
      </c>
      <c r="P63" s="24"/>
      <c r="Q63" s="24"/>
      <c r="R63" s="24"/>
      <c r="S63" s="24"/>
      <c r="T63" s="26">
        <v>13.2719</v>
      </c>
    </row>
    <row r="64" spans="1:20" x14ac:dyDescent="0.2">
      <c r="A64" s="22"/>
      <c r="B64" s="23">
        <v>5.8</v>
      </c>
      <c r="C64" s="27">
        <v>0.99897409273854576</v>
      </c>
      <c r="D64" s="24"/>
      <c r="E64" s="24"/>
      <c r="F64" s="24"/>
      <c r="G64" s="24"/>
      <c r="H64" s="26">
        <v>14.620699999999999</v>
      </c>
      <c r="I64" s="26"/>
      <c r="J64" s="26"/>
      <c r="K64" s="26"/>
      <c r="L64" s="26"/>
      <c r="M64" s="26"/>
      <c r="N64" s="23">
        <v>5.8</v>
      </c>
      <c r="O64" s="27">
        <v>0.9997357180126456</v>
      </c>
      <c r="P64" s="24"/>
      <c r="Q64" s="24"/>
      <c r="R64" s="24"/>
      <c r="S64" s="24"/>
      <c r="T64" s="26">
        <v>13.2522</v>
      </c>
    </row>
    <row r="65" spans="1:20" x14ac:dyDescent="0.2">
      <c r="A65" s="22"/>
      <c r="B65" s="23">
        <v>5.9</v>
      </c>
      <c r="C65" s="27">
        <v>0.99895696022199487</v>
      </c>
      <c r="D65" s="24"/>
      <c r="E65" s="24"/>
      <c r="F65" s="24"/>
      <c r="G65" s="24"/>
      <c r="H65" s="26">
        <v>14.627800000000001</v>
      </c>
      <c r="I65" s="26"/>
      <c r="J65" s="26"/>
      <c r="K65" s="26"/>
      <c r="L65" s="26"/>
      <c r="M65" s="26"/>
      <c r="N65" s="23">
        <v>5.9</v>
      </c>
      <c r="O65" s="27">
        <v>0.9997313799282207</v>
      </c>
      <c r="P65" s="24"/>
      <c r="Q65" s="24"/>
      <c r="R65" s="24"/>
      <c r="S65" s="24"/>
      <c r="T65" s="26">
        <v>13.238300000000001</v>
      </c>
    </row>
    <row r="66" spans="1:20" x14ac:dyDescent="0.2">
      <c r="A66" s="22"/>
      <c r="B66" s="23">
        <v>6</v>
      </c>
      <c r="C66" s="27">
        <v>0.9989398561967201</v>
      </c>
      <c r="D66" s="24"/>
      <c r="E66" s="24"/>
      <c r="F66" s="24"/>
      <c r="G66" s="24"/>
      <c r="H66" s="26">
        <v>14.6076</v>
      </c>
      <c r="I66" s="26"/>
      <c r="J66" s="26"/>
      <c r="K66" s="26"/>
      <c r="L66" s="26"/>
      <c r="M66" s="26"/>
      <c r="N66" s="23">
        <v>6</v>
      </c>
      <c r="O66" s="27">
        <v>0.99972705305254306</v>
      </c>
      <c r="P66" s="24"/>
      <c r="Q66" s="24"/>
      <c r="R66" s="24"/>
      <c r="S66" s="24"/>
      <c r="T66" s="26">
        <v>13.2508</v>
      </c>
    </row>
    <row r="67" spans="1:20" x14ac:dyDescent="0.2">
      <c r="A67" s="22"/>
      <c r="B67" s="23">
        <v>6.1</v>
      </c>
      <c r="C67" s="27">
        <v>0.99892278114562405</v>
      </c>
      <c r="D67" s="24"/>
      <c r="E67" s="24"/>
      <c r="F67" s="24"/>
      <c r="G67" s="24"/>
      <c r="H67" s="26">
        <v>14.6092</v>
      </c>
      <c r="I67" s="26"/>
      <c r="J67" s="26"/>
      <c r="K67" s="26"/>
      <c r="L67" s="26"/>
      <c r="M67" s="26"/>
      <c r="N67" s="23">
        <v>6.1</v>
      </c>
      <c r="O67" s="27">
        <v>0.99972273757559027</v>
      </c>
      <c r="P67" s="24"/>
      <c r="Q67" s="24"/>
      <c r="R67" s="24"/>
      <c r="S67" s="24"/>
      <c r="T67" s="26">
        <v>13.257199999999999</v>
      </c>
    </row>
    <row r="68" spans="1:20" x14ac:dyDescent="0.2">
      <c r="A68" s="22"/>
      <c r="B68" s="23">
        <v>6.2</v>
      </c>
      <c r="C68" s="27">
        <v>0.99890573555161066</v>
      </c>
      <c r="D68" s="24"/>
      <c r="E68" s="24"/>
      <c r="F68" s="24"/>
      <c r="G68" s="24"/>
      <c r="H68" s="26">
        <v>14.5908</v>
      </c>
      <c r="I68" s="26"/>
      <c r="J68" s="26"/>
      <c r="K68" s="26"/>
      <c r="L68" s="26"/>
      <c r="M68" s="26"/>
      <c r="N68" s="23">
        <v>6.2</v>
      </c>
      <c r="O68" s="27">
        <v>0.99971843368734248</v>
      </c>
      <c r="P68" s="24"/>
      <c r="Q68" s="24"/>
      <c r="R68" s="24"/>
      <c r="S68" s="24"/>
      <c r="T68" s="26">
        <v>13.2601</v>
      </c>
    </row>
    <row r="69" spans="1:20" x14ac:dyDescent="0.2">
      <c r="A69" s="22"/>
      <c r="B69" s="23">
        <v>6.3</v>
      </c>
      <c r="C69" s="27">
        <v>0.99888871989758254</v>
      </c>
      <c r="D69" s="24"/>
      <c r="E69" s="24"/>
      <c r="F69" s="24"/>
      <c r="G69" s="24"/>
      <c r="H69" s="26">
        <v>14.615</v>
      </c>
      <c r="I69" s="26"/>
      <c r="J69" s="26"/>
      <c r="K69" s="26"/>
      <c r="L69" s="26"/>
      <c r="M69" s="26"/>
      <c r="N69" s="23">
        <v>6.3</v>
      </c>
      <c r="O69" s="27">
        <v>0.9997141415777776</v>
      </c>
      <c r="P69" s="24"/>
      <c r="Q69" s="24"/>
      <c r="R69" s="24"/>
      <c r="S69" s="24"/>
      <c r="T69" s="26">
        <v>13.23</v>
      </c>
    </row>
    <row r="70" spans="1:20" x14ac:dyDescent="0.2">
      <c r="A70" s="22"/>
      <c r="B70" s="23">
        <v>6.4</v>
      </c>
      <c r="C70" s="27">
        <v>0.99887173466644263</v>
      </c>
      <c r="D70" s="24"/>
      <c r="E70" s="24"/>
      <c r="F70" s="24"/>
      <c r="G70" s="24"/>
      <c r="H70" s="26">
        <v>14.7179</v>
      </c>
      <c r="I70" s="26"/>
      <c r="J70" s="26"/>
      <c r="K70" s="26"/>
      <c r="L70" s="26"/>
      <c r="M70" s="26"/>
      <c r="N70" s="23">
        <v>6.4</v>
      </c>
      <c r="O70" s="27">
        <v>0.99970986143687479</v>
      </c>
      <c r="P70" s="24"/>
      <c r="Q70" s="24"/>
      <c r="R70" s="24"/>
      <c r="S70" s="24"/>
      <c r="T70" s="26">
        <v>13.257899999999999</v>
      </c>
    </row>
    <row r="71" spans="1:20" x14ac:dyDescent="0.2">
      <c r="A71" s="22"/>
      <c r="B71" s="23">
        <v>6.5</v>
      </c>
      <c r="C71" s="27">
        <v>0.99885478034109365</v>
      </c>
      <c r="D71" s="24"/>
      <c r="E71" s="24"/>
      <c r="F71" s="24"/>
      <c r="G71" s="24"/>
      <c r="H71" s="26">
        <v>14.744899999999999</v>
      </c>
      <c r="I71" s="26"/>
      <c r="J71" s="26"/>
      <c r="K71" s="26"/>
      <c r="L71" s="26"/>
      <c r="M71" s="26"/>
      <c r="N71" s="23">
        <v>6.5</v>
      </c>
      <c r="O71" s="27">
        <v>0.99970559345461174</v>
      </c>
      <c r="P71" s="24"/>
      <c r="Q71" s="24"/>
      <c r="R71" s="24"/>
      <c r="S71" s="24"/>
      <c r="T71" s="26">
        <v>13.2409</v>
      </c>
    </row>
    <row r="72" spans="1:20" x14ac:dyDescent="0.2">
      <c r="A72" s="22"/>
      <c r="B72" s="23">
        <v>6.6</v>
      </c>
      <c r="C72" s="27">
        <v>0.99883785740443942</v>
      </c>
      <c r="D72" s="24"/>
      <c r="E72" s="24"/>
      <c r="F72" s="24"/>
      <c r="G72" s="24"/>
      <c r="H72" s="26">
        <v>14.7417</v>
      </c>
      <c r="I72" s="26"/>
      <c r="J72" s="26"/>
      <c r="K72" s="26"/>
      <c r="L72" s="26"/>
      <c r="M72" s="26"/>
      <c r="N72" s="23">
        <v>6.6</v>
      </c>
      <c r="O72" s="27">
        <v>0.99970133782096882</v>
      </c>
      <c r="P72" s="24"/>
      <c r="Q72" s="24"/>
      <c r="R72" s="24"/>
      <c r="S72" s="24"/>
      <c r="T72" s="26">
        <v>13.227399999999999</v>
      </c>
    </row>
    <row r="73" spans="1:20" x14ac:dyDescent="0.2">
      <c r="A73" s="22"/>
      <c r="B73" s="23">
        <v>6.7</v>
      </c>
      <c r="C73" s="27">
        <v>0.99882096633938167</v>
      </c>
      <c r="D73" s="24"/>
      <c r="E73" s="24"/>
      <c r="F73" s="24"/>
      <c r="G73" s="24"/>
      <c r="H73" s="26">
        <v>14.738</v>
      </c>
      <c r="I73" s="26"/>
      <c r="J73" s="26"/>
      <c r="K73" s="26"/>
      <c r="L73" s="26"/>
      <c r="M73" s="26"/>
      <c r="N73" s="23">
        <v>6.7</v>
      </c>
      <c r="O73" s="27">
        <v>0.99969709472592372</v>
      </c>
      <c r="P73" s="24"/>
      <c r="Q73" s="24"/>
      <c r="R73" s="24"/>
      <c r="S73" s="24"/>
      <c r="T73" s="26">
        <v>13.229200000000001</v>
      </c>
    </row>
    <row r="74" spans="1:20" x14ac:dyDescent="0.2">
      <c r="A74" s="22"/>
      <c r="B74" s="23">
        <v>6.8</v>
      </c>
      <c r="C74" s="27">
        <v>0.99880410762882343</v>
      </c>
      <c r="D74" s="24"/>
      <c r="E74" s="24"/>
      <c r="F74" s="24"/>
      <c r="G74" s="24"/>
      <c r="H74" s="26">
        <v>14.735300000000001</v>
      </c>
      <c r="I74" s="26"/>
      <c r="J74" s="26"/>
      <c r="K74" s="26"/>
      <c r="L74" s="26"/>
      <c r="M74" s="26"/>
      <c r="N74" s="23">
        <v>6.8</v>
      </c>
      <c r="O74" s="27">
        <v>0.99969286435945537</v>
      </c>
      <c r="P74" s="24"/>
      <c r="Q74" s="24"/>
      <c r="R74" s="24"/>
      <c r="S74" s="24"/>
      <c r="T74" s="26">
        <v>13.2386</v>
      </c>
    </row>
    <row r="75" spans="1:20" x14ac:dyDescent="0.2">
      <c r="A75" s="22"/>
      <c r="B75" s="23">
        <v>6.9</v>
      </c>
      <c r="C75" s="27">
        <v>0.998787281755669</v>
      </c>
      <c r="D75" s="24"/>
      <c r="E75" s="24"/>
      <c r="F75" s="24"/>
      <c r="G75" s="24"/>
      <c r="H75" s="26">
        <v>14.7348</v>
      </c>
      <c r="I75" s="26"/>
      <c r="J75" s="26"/>
      <c r="K75" s="26"/>
      <c r="L75" s="26"/>
      <c r="M75" s="26"/>
      <c r="N75" s="23">
        <v>6.9</v>
      </c>
      <c r="O75" s="27">
        <v>0.99968864691154302</v>
      </c>
      <c r="P75" s="24"/>
      <c r="Q75" s="24"/>
      <c r="R75" s="24"/>
      <c r="S75" s="24"/>
      <c r="T75" s="26">
        <v>13.265599999999999</v>
      </c>
    </row>
    <row r="76" spans="1:20" x14ac:dyDescent="0.2">
      <c r="A76" s="22"/>
      <c r="B76" s="23">
        <v>7</v>
      </c>
      <c r="C76" s="27">
        <v>0.99877048920282085</v>
      </c>
      <c r="D76" s="24"/>
      <c r="E76" s="24"/>
      <c r="F76" s="24"/>
      <c r="G76" s="24"/>
      <c r="H76" s="26">
        <v>14.729100000000001</v>
      </c>
      <c r="I76" s="26"/>
      <c r="J76" s="26"/>
      <c r="K76" s="26"/>
      <c r="L76" s="26"/>
      <c r="M76" s="26"/>
      <c r="N76" s="23">
        <v>7</v>
      </c>
      <c r="O76" s="27">
        <v>0.9996844425721656</v>
      </c>
      <c r="P76" s="24"/>
      <c r="Q76" s="24"/>
      <c r="R76" s="24"/>
      <c r="S76" s="24"/>
      <c r="T76" s="26">
        <v>13.248100000000001</v>
      </c>
    </row>
    <row r="77" spans="1:20" x14ac:dyDescent="0.2">
      <c r="A77" s="22"/>
      <c r="B77" s="23">
        <v>7.1</v>
      </c>
      <c r="C77" s="27">
        <v>0.99875373045318205</v>
      </c>
      <c r="D77" s="24"/>
      <c r="E77" s="24"/>
      <c r="F77" s="24"/>
      <c r="G77" s="24"/>
      <c r="H77" s="26">
        <v>14.727399999999999</v>
      </c>
      <c r="I77" s="26"/>
      <c r="J77" s="26"/>
      <c r="K77" s="26"/>
      <c r="L77" s="26"/>
      <c r="M77" s="26"/>
      <c r="N77" s="23">
        <v>7.1</v>
      </c>
      <c r="O77" s="27">
        <v>0.99968025153130002</v>
      </c>
      <c r="P77" s="24"/>
      <c r="Q77" s="24"/>
      <c r="R77" s="24"/>
      <c r="S77" s="24"/>
      <c r="T77" s="26">
        <v>13.2476</v>
      </c>
    </row>
    <row r="78" spans="1:20" x14ac:dyDescent="0.2">
      <c r="A78" s="22"/>
      <c r="B78" s="23">
        <v>7.2</v>
      </c>
      <c r="C78" s="27">
        <v>0.99873700598965498</v>
      </c>
      <c r="D78" s="24"/>
      <c r="E78" s="24"/>
      <c r="F78" s="24"/>
      <c r="G78" s="24"/>
      <c r="H78" s="26">
        <v>14.741</v>
      </c>
      <c r="I78" s="26"/>
      <c r="J78" s="26"/>
      <c r="K78" s="26"/>
      <c r="L78" s="26"/>
      <c r="M78" s="26"/>
      <c r="N78" s="23">
        <v>7.2</v>
      </c>
      <c r="O78" s="27">
        <v>0.9996760739789271</v>
      </c>
      <c r="P78" s="24"/>
      <c r="Q78" s="24"/>
      <c r="R78" s="24"/>
      <c r="S78" s="24"/>
      <c r="T78" s="26">
        <v>13.2392</v>
      </c>
    </row>
    <row r="79" spans="1:20" x14ac:dyDescent="0.2">
      <c r="A79" s="22"/>
      <c r="B79" s="23">
        <v>7.3</v>
      </c>
      <c r="C79" s="27">
        <v>0.99872031629514302</v>
      </c>
      <c r="D79" s="24"/>
      <c r="E79" s="24"/>
      <c r="F79" s="24"/>
      <c r="G79" s="24"/>
      <c r="H79" s="26">
        <v>14.741</v>
      </c>
      <c r="I79" s="26"/>
      <c r="J79" s="26"/>
      <c r="K79" s="26"/>
      <c r="L79" s="26"/>
      <c r="M79" s="26"/>
      <c r="N79" s="23">
        <v>7.3</v>
      </c>
      <c r="O79" s="27">
        <v>0.99967191010502499</v>
      </c>
      <c r="P79" s="24"/>
      <c r="Q79" s="24"/>
      <c r="R79" s="24"/>
      <c r="S79" s="24"/>
      <c r="T79" s="26">
        <v>13.226000000000001</v>
      </c>
    </row>
    <row r="80" spans="1:20" x14ac:dyDescent="0.2">
      <c r="A80" s="22"/>
      <c r="B80" s="23">
        <v>7.4</v>
      </c>
      <c r="C80" s="27">
        <v>0.99870366185254833</v>
      </c>
      <c r="D80" s="24"/>
      <c r="E80" s="24"/>
      <c r="F80" s="24"/>
      <c r="G80" s="24"/>
      <c r="H80" s="26">
        <v>14.721</v>
      </c>
      <c r="I80" s="26"/>
      <c r="J80" s="26"/>
      <c r="K80" s="26"/>
      <c r="L80" s="26"/>
      <c r="M80" s="26"/>
      <c r="N80" s="23">
        <v>7.4</v>
      </c>
      <c r="O80" s="27">
        <v>0.99966776009957181</v>
      </c>
      <c r="P80" s="24"/>
      <c r="Q80" s="24"/>
      <c r="R80" s="24"/>
      <c r="S80" s="24"/>
      <c r="T80" s="26">
        <v>13.2172</v>
      </c>
    </row>
    <row r="81" spans="1:20" x14ac:dyDescent="0.2">
      <c r="A81" s="22"/>
      <c r="B81" s="23">
        <v>7.5</v>
      </c>
      <c r="C81" s="27">
        <v>0.9986870431447753</v>
      </c>
      <c r="D81" s="24"/>
      <c r="E81" s="24"/>
      <c r="F81" s="24"/>
      <c r="G81" s="24"/>
      <c r="H81" s="26">
        <v>14.7049</v>
      </c>
      <c r="I81" s="26"/>
      <c r="J81" s="26"/>
      <c r="K81" s="26"/>
      <c r="L81" s="26"/>
      <c r="M81" s="26"/>
      <c r="N81" s="23">
        <v>7.5</v>
      </c>
      <c r="O81" s="27">
        <v>0.99966362415254728</v>
      </c>
      <c r="P81" s="24"/>
      <c r="Q81" s="24"/>
      <c r="R81" s="24"/>
      <c r="S81" s="24"/>
      <c r="T81" s="26">
        <v>13.223800000000001</v>
      </c>
    </row>
    <row r="82" spans="1:20" x14ac:dyDescent="0.2">
      <c r="A82" s="22"/>
      <c r="B82" s="23">
        <v>7.6</v>
      </c>
      <c r="C82" s="27">
        <v>0.9986704606547272</v>
      </c>
      <c r="D82" s="24"/>
      <c r="E82" s="24"/>
      <c r="F82" s="24"/>
      <c r="G82" s="24"/>
      <c r="H82" s="26">
        <v>14.754</v>
      </c>
      <c r="I82" s="26"/>
      <c r="J82" s="26"/>
      <c r="K82" s="26"/>
      <c r="L82" s="26"/>
      <c r="M82" s="26"/>
      <c r="N82" s="23">
        <v>7.6</v>
      </c>
      <c r="O82" s="27">
        <v>0.99965950245392954</v>
      </c>
      <c r="P82" s="24"/>
      <c r="Q82" s="24"/>
      <c r="R82" s="24"/>
      <c r="S82" s="24"/>
      <c r="T82" s="26">
        <v>13.257099999999999</v>
      </c>
    </row>
    <row r="83" spans="1:20" x14ac:dyDescent="0.2">
      <c r="A83" s="22"/>
      <c r="B83" s="23">
        <v>7.7</v>
      </c>
      <c r="C83" s="27">
        <v>0.9986539148653053</v>
      </c>
      <c r="D83" s="24"/>
      <c r="E83" s="24"/>
      <c r="F83" s="24"/>
      <c r="G83" s="24"/>
      <c r="H83" s="26">
        <v>14.7257</v>
      </c>
      <c r="I83" s="26"/>
      <c r="J83" s="26"/>
      <c r="K83" s="26"/>
      <c r="L83" s="26"/>
      <c r="M83" s="26"/>
      <c r="N83" s="23">
        <v>7.7</v>
      </c>
      <c r="O83" s="27">
        <v>0.99965539519369762</v>
      </c>
      <c r="P83" s="24"/>
      <c r="Q83" s="24"/>
      <c r="R83" s="24"/>
      <c r="S83" s="24"/>
      <c r="T83" s="26">
        <v>13.2019</v>
      </c>
    </row>
    <row r="84" spans="1:20" x14ac:dyDescent="0.2">
      <c r="A84" s="22"/>
      <c r="B84" s="23">
        <v>7.8</v>
      </c>
      <c r="C84" s="27">
        <v>0.99863740625941277</v>
      </c>
      <c r="D84" s="24"/>
      <c r="E84" s="24"/>
      <c r="F84" s="24"/>
      <c r="G84" s="24"/>
      <c r="H84" s="26">
        <v>14.698700000000001</v>
      </c>
      <c r="I84" s="26"/>
      <c r="J84" s="26"/>
      <c r="K84" s="26"/>
      <c r="L84" s="26"/>
      <c r="M84" s="26"/>
      <c r="N84" s="23">
        <v>7.8</v>
      </c>
      <c r="O84" s="27">
        <v>0.99965130256182932</v>
      </c>
      <c r="P84" s="24"/>
      <c r="Q84" s="24"/>
      <c r="R84" s="24"/>
      <c r="S84" s="24"/>
      <c r="T84" s="26">
        <v>13.2042</v>
      </c>
    </row>
    <row r="85" spans="1:20" x14ac:dyDescent="0.2">
      <c r="A85" s="22"/>
      <c r="B85" s="23">
        <v>7.9</v>
      </c>
      <c r="C85" s="27">
        <v>0.99862093531995411</v>
      </c>
      <c r="D85" s="24"/>
      <c r="E85" s="24"/>
      <c r="F85" s="24"/>
      <c r="G85" s="24"/>
      <c r="H85" s="26">
        <v>14.7033</v>
      </c>
      <c r="I85" s="26"/>
      <c r="J85" s="26"/>
      <c r="K85" s="26"/>
      <c r="L85" s="26"/>
      <c r="M85" s="26"/>
      <c r="N85" s="23">
        <v>7.9</v>
      </c>
      <c r="O85" s="27">
        <v>0.99964722474830481</v>
      </c>
      <c r="P85" s="24"/>
      <c r="Q85" s="24"/>
      <c r="R85" s="24"/>
      <c r="S85" s="24"/>
      <c r="T85" s="26">
        <v>13.229900000000001</v>
      </c>
    </row>
    <row r="86" spans="1:20" x14ac:dyDescent="0.2">
      <c r="A86" s="22"/>
      <c r="B86" s="23">
        <v>8</v>
      </c>
      <c r="C86" s="27">
        <v>0.99860450252983057</v>
      </c>
      <c r="D86" s="24"/>
      <c r="E86" s="24"/>
      <c r="F86" s="24"/>
      <c r="G86" s="24"/>
      <c r="H86" s="26">
        <v>14.731199999999999</v>
      </c>
      <c r="I86" s="26"/>
      <c r="J86" s="26"/>
      <c r="K86" s="26"/>
      <c r="L86" s="26"/>
      <c r="M86" s="26"/>
      <c r="N86" s="23">
        <v>8</v>
      </c>
      <c r="O86" s="27">
        <v>0.99964316194310299</v>
      </c>
      <c r="P86" s="24"/>
      <c r="Q86" s="24"/>
      <c r="R86" s="24"/>
      <c r="S86" s="24"/>
      <c r="T86" s="26">
        <v>13.299200000000001</v>
      </c>
    </row>
    <row r="87" spans="1:20" x14ac:dyDescent="0.2">
      <c r="A87" s="22"/>
      <c r="B87" s="23">
        <v>8.1</v>
      </c>
      <c r="C87" s="27">
        <v>0.99858810837194645</v>
      </c>
      <c r="D87" s="24"/>
      <c r="E87" s="24"/>
      <c r="F87" s="24"/>
      <c r="G87" s="24"/>
      <c r="H87" s="26">
        <v>14.730700000000001</v>
      </c>
      <c r="I87" s="26"/>
      <c r="J87" s="26"/>
      <c r="K87" s="26"/>
      <c r="L87" s="26"/>
      <c r="M87" s="26"/>
      <c r="N87" s="23">
        <v>8.1</v>
      </c>
      <c r="O87" s="27">
        <v>0.99963911433620078</v>
      </c>
      <c r="P87" s="24"/>
      <c r="Q87" s="24"/>
      <c r="R87" s="24"/>
      <c r="S87" s="24"/>
      <c r="T87" s="26">
        <v>13.3391</v>
      </c>
    </row>
    <row r="88" spans="1:20" x14ac:dyDescent="0.2">
      <c r="A88" s="22"/>
      <c r="B88" s="23">
        <v>8.1999999999999993</v>
      </c>
      <c r="C88" s="27">
        <v>0.99857175332920489</v>
      </c>
      <c r="D88" s="24"/>
      <c r="E88" s="24"/>
      <c r="F88" s="24"/>
      <c r="G88" s="24"/>
      <c r="H88" s="26">
        <v>14.7014</v>
      </c>
      <c r="I88" s="26"/>
      <c r="J88" s="26"/>
      <c r="K88" s="26"/>
      <c r="L88" s="26"/>
      <c r="M88" s="26"/>
      <c r="N88" s="23">
        <v>8.1999999999999993</v>
      </c>
      <c r="O88" s="27">
        <v>0.99963508211757912</v>
      </c>
      <c r="P88" s="24"/>
      <c r="Q88" s="24"/>
      <c r="R88" s="24"/>
      <c r="S88" s="24"/>
      <c r="T88" s="26">
        <v>13.306100000000001</v>
      </c>
    </row>
    <row r="89" spans="1:20" x14ac:dyDescent="0.2">
      <c r="A89" s="22"/>
      <c r="B89" s="23">
        <v>8.3000000000000007</v>
      </c>
      <c r="C89" s="27">
        <v>0.9985554378845074</v>
      </c>
      <c r="D89" s="24"/>
      <c r="E89" s="24"/>
      <c r="F89" s="24"/>
      <c r="G89" s="24"/>
      <c r="H89" s="26">
        <v>14.712300000000001</v>
      </c>
      <c r="I89" s="26"/>
      <c r="J89" s="26"/>
      <c r="K89" s="26"/>
      <c r="L89" s="26"/>
      <c r="M89" s="26"/>
      <c r="N89" s="23">
        <v>8.3000000000000007</v>
      </c>
      <c r="O89" s="27">
        <v>0.99963106547721425</v>
      </c>
      <c r="P89" s="24"/>
      <c r="Q89" s="24"/>
      <c r="R89" s="24"/>
      <c r="S89" s="24"/>
      <c r="T89" s="26">
        <v>13.3127</v>
      </c>
    </row>
    <row r="90" spans="1:20" x14ac:dyDescent="0.2">
      <c r="A90" s="22"/>
      <c r="B90" s="23">
        <v>8.4</v>
      </c>
      <c r="C90" s="27">
        <v>0.99853916252075803</v>
      </c>
      <c r="D90" s="24"/>
      <c r="E90" s="24"/>
      <c r="F90" s="24"/>
      <c r="G90" s="24"/>
      <c r="H90" s="26">
        <v>14.703200000000001</v>
      </c>
      <c r="I90" s="26"/>
      <c r="J90" s="26"/>
      <c r="K90" s="26"/>
      <c r="L90" s="26"/>
      <c r="M90" s="26"/>
      <c r="N90" s="23">
        <v>8.4</v>
      </c>
      <c r="O90" s="27">
        <v>0.99962706460508799</v>
      </c>
      <c r="P90" s="24"/>
      <c r="Q90" s="24"/>
      <c r="R90" s="24"/>
      <c r="S90" s="24"/>
      <c r="T90" s="26">
        <v>13.3398</v>
      </c>
    </row>
    <row r="91" spans="1:20" x14ac:dyDescent="0.2">
      <c r="A91" s="22"/>
      <c r="B91" s="23">
        <v>8.5</v>
      </c>
      <c r="C91" s="27">
        <v>0.99852292772085927</v>
      </c>
      <c r="D91" s="24"/>
      <c r="E91" s="24"/>
      <c r="F91" s="24"/>
      <c r="G91" s="24"/>
      <c r="H91" s="26">
        <v>14.6988</v>
      </c>
      <c r="I91" s="26"/>
      <c r="J91" s="26"/>
      <c r="K91" s="26"/>
      <c r="L91" s="26"/>
      <c r="M91" s="26"/>
      <c r="N91" s="23">
        <v>8.5</v>
      </c>
      <c r="O91" s="27">
        <v>0.99962307969117636</v>
      </c>
      <c r="P91" s="24"/>
      <c r="Q91" s="24"/>
      <c r="R91" s="24"/>
      <c r="S91" s="24"/>
      <c r="T91" s="26">
        <v>13.3375</v>
      </c>
    </row>
    <row r="92" spans="1:20" x14ac:dyDescent="0.2">
      <c r="A92" s="22"/>
      <c r="B92" s="23">
        <v>8.6</v>
      </c>
      <c r="C92" s="27">
        <v>0.99850673396771539</v>
      </c>
      <c r="D92" s="24"/>
      <c r="E92" s="24"/>
      <c r="F92" s="24"/>
      <c r="G92" s="24"/>
      <c r="H92" s="26">
        <v>14.7148</v>
      </c>
      <c r="I92" s="26"/>
      <c r="J92" s="26"/>
      <c r="K92" s="26"/>
      <c r="L92" s="26"/>
      <c r="M92" s="26"/>
      <c r="N92" s="23">
        <v>8.6</v>
      </c>
      <c r="O92" s="27">
        <v>0.9996191109254603</v>
      </c>
      <c r="P92" s="24"/>
      <c r="Q92" s="24"/>
      <c r="R92" s="24"/>
      <c r="S92" s="24"/>
      <c r="T92" s="26">
        <v>13.325799999999999</v>
      </c>
    </row>
    <row r="93" spans="1:20" x14ac:dyDescent="0.2">
      <c r="A93" s="22"/>
      <c r="B93" s="23">
        <v>8.6999999999999993</v>
      </c>
      <c r="C93" s="27">
        <v>0.99849058174422756</v>
      </c>
      <c r="D93" s="24"/>
      <c r="E93" s="24"/>
      <c r="F93" s="24"/>
      <c r="G93" s="24"/>
      <c r="H93" s="26">
        <v>14.724</v>
      </c>
      <c r="I93" s="26"/>
      <c r="J93" s="26"/>
      <c r="K93" s="26"/>
      <c r="L93" s="26"/>
      <c r="M93" s="26"/>
      <c r="N93" s="23">
        <v>8.6999999999999993</v>
      </c>
      <c r="O93" s="27">
        <v>0.99961515849791682</v>
      </c>
      <c r="P93" s="24"/>
      <c r="Q93" s="24"/>
      <c r="R93" s="24"/>
      <c r="S93" s="24"/>
      <c r="T93" s="26">
        <v>13.319000000000001</v>
      </c>
    </row>
    <row r="94" spans="1:20" x14ac:dyDescent="0.2">
      <c r="A94" s="22"/>
      <c r="B94" s="23">
        <v>8.8000000000000007</v>
      </c>
      <c r="C94" s="27">
        <v>0.99847447153329916</v>
      </c>
      <c r="D94" s="24"/>
      <c r="E94" s="24"/>
      <c r="F94" s="24"/>
      <c r="G94" s="24"/>
      <c r="H94" s="26">
        <v>14.7118</v>
      </c>
      <c r="I94" s="26"/>
      <c r="J94" s="26"/>
      <c r="K94" s="26"/>
      <c r="L94" s="26"/>
      <c r="M94" s="26"/>
      <c r="N94" s="23">
        <v>8.8000000000000007</v>
      </c>
      <c r="O94" s="27">
        <v>0.99961122259852586</v>
      </c>
      <c r="P94" s="24"/>
      <c r="Q94" s="24"/>
      <c r="R94" s="24"/>
      <c r="S94" s="24"/>
      <c r="T94" s="26">
        <v>13.297599999999999</v>
      </c>
    </row>
    <row r="95" spans="1:20" x14ac:dyDescent="0.2">
      <c r="A95" s="22"/>
      <c r="B95" s="23">
        <v>8.9</v>
      </c>
      <c r="C95" s="27">
        <v>0.99845840381783446</v>
      </c>
      <c r="D95" s="24"/>
      <c r="E95" s="24"/>
      <c r="F95" s="24"/>
      <c r="G95" s="24"/>
      <c r="H95" s="26">
        <v>14.733000000000001</v>
      </c>
      <c r="I95" s="26"/>
      <c r="J95" s="26"/>
      <c r="K95" s="26"/>
      <c r="L95" s="26"/>
      <c r="M95" s="26"/>
      <c r="N95" s="23">
        <v>8.9</v>
      </c>
      <c r="O95" s="27">
        <v>0.99960730341726545</v>
      </c>
      <c r="P95" s="24"/>
      <c r="Q95" s="24"/>
      <c r="R95" s="24"/>
      <c r="S95" s="24"/>
      <c r="T95" s="26">
        <v>13.322699999999999</v>
      </c>
    </row>
    <row r="96" spans="1:20" x14ac:dyDescent="0.2">
      <c r="A96" s="22"/>
      <c r="B96" s="23">
        <v>9</v>
      </c>
      <c r="C96" s="27">
        <v>0.99844237908073585</v>
      </c>
      <c r="D96" s="24"/>
      <c r="E96" s="24"/>
      <c r="F96" s="24"/>
      <c r="G96" s="24"/>
      <c r="H96" s="26">
        <v>14.723699999999999</v>
      </c>
      <c r="I96" s="26"/>
      <c r="J96" s="26"/>
      <c r="K96" s="26"/>
      <c r="L96" s="26"/>
      <c r="M96" s="26"/>
      <c r="N96" s="23">
        <v>9</v>
      </c>
      <c r="O96" s="27">
        <v>0.99960340114411439</v>
      </c>
      <c r="P96" s="24"/>
      <c r="Q96" s="24"/>
      <c r="R96" s="24"/>
      <c r="S96" s="24"/>
      <c r="T96" s="26">
        <v>13.3432</v>
      </c>
    </row>
    <row r="97" spans="1:20" x14ac:dyDescent="0.2">
      <c r="A97" s="22"/>
      <c r="B97" s="23">
        <v>9.1</v>
      </c>
      <c r="C97" s="27">
        <v>0.99842639780490539</v>
      </c>
      <c r="D97" s="24"/>
      <c r="E97" s="24"/>
      <c r="F97" s="24"/>
      <c r="G97" s="24"/>
      <c r="H97" s="26">
        <v>14.701000000000001</v>
      </c>
      <c r="I97" s="26"/>
      <c r="J97" s="26"/>
      <c r="K97" s="26"/>
      <c r="L97" s="26"/>
      <c r="M97" s="26"/>
      <c r="N97" s="23">
        <v>9.1</v>
      </c>
      <c r="O97" s="27">
        <v>0.99959951596905205</v>
      </c>
      <c r="P97" s="24"/>
      <c r="Q97" s="24"/>
      <c r="R97" s="24"/>
      <c r="S97" s="24"/>
      <c r="T97" s="26">
        <v>13.323600000000001</v>
      </c>
    </row>
    <row r="98" spans="1:20" x14ac:dyDescent="0.2">
      <c r="A98" s="22"/>
      <c r="B98" s="23">
        <v>9.1999999999999993</v>
      </c>
      <c r="C98" s="27">
        <v>0.99841046047324666</v>
      </c>
      <c r="D98" s="24"/>
      <c r="E98" s="24"/>
      <c r="F98" s="24"/>
      <c r="G98" s="24"/>
      <c r="H98" s="26">
        <v>14.6922</v>
      </c>
      <c r="I98" s="26"/>
      <c r="J98" s="26"/>
      <c r="K98" s="26"/>
      <c r="L98" s="26"/>
      <c r="M98" s="26"/>
      <c r="N98" s="23">
        <v>9.1999999999999993</v>
      </c>
      <c r="O98" s="27">
        <v>0.99959564808205625</v>
      </c>
      <c r="P98" s="24"/>
      <c r="Q98" s="24"/>
      <c r="R98" s="24"/>
      <c r="S98" s="24"/>
      <c r="T98" s="26">
        <v>13.3012</v>
      </c>
    </row>
    <row r="99" spans="1:20" x14ac:dyDescent="0.2">
      <c r="A99" s="22"/>
      <c r="B99" s="23">
        <v>9.3000000000000007</v>
      </c>
      <c r="C99" s="27">
        <v>0.99839456756866274</v>
      </c>
      <c r="D99" s="24"/>
      <c r="E99" s="24"/>
      <c r="F99" s="24"/>
      <c r="G99" s="24"/>
      <c r="H99" s="26">
        <v>14.690799999999999</v>
      </c>
      <c r="I99" s="26"/>
      <c r="J99" s="26"/>
      <c r="K99" s="26"/>
      <c r="L99" s="26"/>
      <c r="M99" s="26"/>
      <c r="N99" s="23">
        <v>9.3000000000000007</v>
      </c>
      <c r="O99" s="27">
        <v>0.9995917976731068</v>
      </c>
      <c r="P99" s="24"/>
      <c r="Q99" s="24"/>
      <c r="R99" s="24"/>
      <c r="S99" s="24"/>
      <c r="T99" s="26">
        <v>13.3202</v>
      </c>
    </row>
    <row r="100" spans="1:20" x14ac:dyDescent="0.2">
      <c r="A100" s="22"/>
      <c r="B100" s="23">
        <v>9.4</v>
      </c>
      <c r="C100" s="27">
        <v>0.99837871957405699</v>
      </c>
      <c r="D100" s="24"/>
      <c r="E100" s="24"/>
      <c r="F100" s="24"/>
      <c r="G100" s="24"/>
      <c r="H100" s="26">
        <v>14.7037</v>
      </c>
      <c r="I100" s="26"/>
      <c r="J100" s="26"/>
      <c r="K100" s="26"/>
      <c r="L100" s="26"/>
      <c r="M100" s="26"/>
      <c r="N100" s="23">
        <v>9.4</v>
      </c>
      <c r="O100" s="27">
        <v>0.99958796493218183</v>
      </c>
      <c r="P100" s="24"/>
      <c r="Q100" s="24"/>
      <c r="R100" s="24"/>
      <c r="S100" s="24"/>
      <c r="T100" s="26">
        <v>13.313599999999999</v>
      </c>
    </row>
    <row r="101" spans="1:20" x14ac:dyDescent="0.2">
      <c r="A101" s="22"/>
      <c r="B101" s="23">
        <v>9.5</v>
      </c>
      <c r="C101" s="27">
        <v>0.9983629169723317</v>
      </c>
      <c r="D101" s="24"/>
      <c r="E101" s="24"/>
      <c r="F101" s="24"/>
      <c r="G101" s="24"/>
      <c r="H101" s="26">
        <v>14.6919</v>
      </c>
      <c r="I101" s="26"/>
      <c r="J101" s="26"/>
      <c r="K101" s="26"/>
      <c r="L101" s="26"/>
      <c r="M101" s="26"/>
      <c r="N101" s="23">
        <v>9.5</v>
      </c>
      <c r="O101" s="27">
        <v>0.99958415004926027</v>
      </c>
      <c r="P101" s="24"/>
      <c r="Q101" s="24"/>
      <c r="R101" s="24"/>
      <c r="S101" s="24"/>
      <c r="T101" s="26">
        <v>13.3202</v>
      </c>
    </row>
    <row r="102" spans="1:20" x14ac:dyDescent="0.2">
      <c r="A102" s="22"/>
      <c r="B102" s="23">
        <v>9.6</v>
      </c>
      <c r="C102" s="27">
        <v>0.99834716024639014</v>
      </c>
      <c r="D102" s="24"/>
      <c r="E102" s="24"/>
      <c r="F102" s="24"/>
      <c r="G102" s="24"/>
      <c r="H102" s="26">
        <v>14.6866</v>
      </c>
      <c r="I102" s="26"/>
      <c r="J102" s="26"/>
      <c r="K102" s="26"/>
      <c r="L102" s="26"/>
      <c r="M102" s="26"/>
      <c r="N102" s="23">
        <v>9.6</v>
      </c>
      <c r="O102" s="27">
        <v>0.99958035321432115</v>
      </c>
      <c r="P102" s="24"/>
      <c r="Q102" s="24"/>
      <c r="R102" s="24"/>
      <c r="S102" s="24"/>
      <c r="T102" s="26">
        <v>13.3405</v>
      </c>
    </row>
    <row r="103" spans="1:20" x14ac:dyDescent="0.2">
      <c r="A103" s="22"/>
      <c r="B103" s="23">
        <v>9.6999999999999993</v>
      </c>
      <c r="C103" s="27">
        <v>0.99833144987913569</v>
      </c>
      <c r="D103" s="24"/>
      <c r="E103" s="24"/>
      <c r="F103" s="24"/>
      <c r="G103" s="24"/>
      <c r="H103" s="26">
        <v>14.778499999999999</v>
      </c>
      <c r="I103" s="26"/>
      <c r="J103" s="26"/>
      <c r="K103" s="26"/>
      <c r="L103" s="26"/>
      <c r="M103" s="26"/>
      <c r="N103" s="23">
        <v>9.6999999999999993</v>
      </c>
      <c r="O103" s="27">
        <v>0.99957657461734239</v>
      </c>
      <c r="P103" s="24"/>
      <c r="Q103" s="24"/>
      <c r="R103" s="24"/>
      <c r="S103" s="24"/>
      <c r="T103" s="26">
        <v>13.3385</v>
      </c>
    </row>
    <row r="104" spans="1:20" x14ac:dyDescent="0.2">
      <c r="A104" s="22"/>
      <c r="B104" s="23">
        <v>9.8000000000000007</v>
      </c>
      <c r="C104" s="27">
        <v>0.99831578635347051</v>
      </c>
      <c r="D104" s="24"/>
      <c r="E104" s="24"/>
      <c r="F104" s="24"/>
      <c r="G104" s="24"/>
      <c r="H104" s="26">
        <v>14.8354</v>
      </c>
      <c r="I104" s="26"/>
      <c r="J104" s="26"/>
      <c r="K104" s="26"/>
      <c r="L104" s="26"/>
      <c r="M104" s="26"/>
      <c r="N104" s="23">
        <v>9.8000000000000007</v>
      </c>
      <c r="O104" s="27">
        <v>0.99957281444830415</v>
      </c>
      <c r="P104" s="24"/>
      <c r="Q104" s="24"/>
      <c r="R104" s="24"/>
      <c r="S104" s="24"/>
      <c r="T104" s="26">
        <v>13.329700000000001</v>
      </c>
    </row>
    <row r="105" spans="1:20" x14ac:dyDescent="0.2">
      <c r="A105" s="22"/>
      <c r="B105" s="23">
        <v>9.9</v>
      </c>
      <c r="C105" s="27">
        <v>0.9983001701522991</v>
      </c>
      <c r="D105" s="24"/>
      <c r="E105" s="24"/>
      <c r="F105" s="24"/>
      <c r="G105" s="24"/>
      <c r="H105" s="26">
        <v>14.8422</v>
      </c>
      <c r="I105" s="26"/>
      <c r="J105" s="26"/>
      <c r="K105" s="26"/>
      <c r="L105" s="26"/>
      <c r="M105" s="26"/>
      <c r="N105" s="23">
        <v>9.9</v>
      </c>
      <c r="O105" s="27">
        <v>0.99956907289718311</v>
      </c>
      <c r="P105" s="24"/>
      <c r="Q105" s="24"/>
      <c r="R105" s="24"/>
      <c r="S105" s="24"/>
      <c r="T105" s="26">
        <v>13.3139</v>
      </c>
    </row>
    <row r="106" spans="1:20" x14ac:dyDescent="0.2">
      <c r="A106" s="22"/>
      <c r="B106" s="23">
        <v>10</v>
      </c>
      <c r="C106" s="27">
        <v>0.99828460175852241</v>
      </c>
      <c r="D106" s="24"/>
      <c r="E106" s="24"/>
      <c r="F106" s="24"/>
      <c r="G106" s="24"/>
      <c r="H106" s="26">
        <v>14.818</v>
      </c>
      <c r="I106" s="26"/>
      <c r="J106" s="26"/>
      <c r="K106" s="26"/>
      <c r="L106" s="26"/>
      <c r="M106" s="26"/>
      <c r="N106" s="23">
        <v>10</v>
      </c>
      <c r="O106" s="27">
        <v>0.99956535015395953</v>
      </c>
      <c r="P106" s="24"/>
      <c r="Q106" s="24"/>
      <c r="R106" s="24"/>
      <c r="S106" s="24"/>
      <c r="T106" s="26">
        <v>13.288399999999999</v>
      </c>
    </row>
    <row r="107" spans="1:20" x14ac:dyDescent="0.2">
      <c r="A107" s="22"/>
      <c r="B107" s="23">
        <v>10.1</v>
      </c>
      <c r="C107" s="27">
        <v>0.99826908165504413</v>
      </c>
      <c r="D107" s="24"/>
      <c r="E107" s="24"/>
      <c r="F107" s="24"/>
      <c r="G107" s="24"/>
      <c r="H107" s="26">
        <v>14.831200000000001</v>
      </c>
      <c r="I107" s="26"/>
      <c r="J107" s="26"/>
      <c r="K107" s="26"/>
      <c r="L107" s="26"/>
      <c r="M107" s="26"/>
      <c r="N107" s="23">
        <v>10.1</v>
      </c>
      <c r="O107" s="27">
        <v>0.99956164640861223</v>
      </c>
      <c r="P107" s="24"/>
      <c r="Q107" s="24"/>
      <c r="R107" s="24"/>
      <c r="S107" s="24"/>
      <c r="T107" s="26">
        <v>13.298299999999999</v>
      </c>
    </row>
    <row r="108" spans="1:20" x14ac:dyDescent="0.2">
      <c r="A108" s="22"/>
      <c r="B108" s="23">
        <v>10.199999999999999</v>
      </c>
      <c r="C108" s="27">
        <v>0.99825361032476823</v>
      </c>
      <c r="D108" s="24"/>
      <c r="E108" s="24"/>
      <c r="F108" s="24"/>
      <c r="G108" s="24"/>
      <c r="H108" s="26">
        <v>14.8558</v>
      </c>
      <c r="I108" s="26"/>
      <c r="J108" s="26"/>
      <c r="K108" s="26"/>
      <c r="L108" s="26"/>
      <c r="M108" s="26"/>
      <c r="N108" s="23">
        <v>10.199999999999999</v>
      </c>
      <c r="O108" s="27">
        <v>0.99955796185111934</v>
      </c>
      <c r="P108" s="24"/>
      <c r="Q108" s="24"/>
      <c r="R108" s="24"/>
      <c r="S108" s="24"/>
      <c r="T108" s="26">
        <v>13.308</v>
      </c>
    </row>
    <row r="109" spans="1:20" x14ac:dyDescent="0.2">
      <c r="A109" s="22"/>
      <c r="B109" s="23">
        <v>10.3</v>
      </c>
      <c r="C109" s="27">
        <v>0.99823818825059718</v>
      </c>
      <c r="D109" s="24"/>
      <c r="E109" s="24"/>
      <c r="F109" s="24"/>
      <c r="G109" s="24"/>
      <c r="H109" s="26">
        <v>14.8437</v>
      </c>
      <c r="I109" s="26"/>
      <c r="J109" s="26"/>
      <c r="K109" s="26"/>
      <c r="L109" s="26"/>
      <c r="M109" s="26"/>
      <c r="N109" s="23">
        <v>10.3</v>
      </c>
      <c r="O109" s="27">
        <v>0.99955429667146078</v>
      </c>
      <c r="P109" s="24"/>
      <c r="Q109" s="24"/>
      <c r="R109" s="24"/>
      <c r="S109" s="24"/>
      <c r="T109" s="26">
        <v>13.2981</v>
      </c>
    </row>
    <row r="110" spans="1:20" x14ac:dyDescent="0.2">
      <c r="A110" s="22"/>
      <c r="B110" s="23">
        <v>10.4</v>
      </c>
      <c r="C110" s="27">
        <v>0.99822281591543327</v>
      </c>
      <c r="D110" s="24"/>
      <c r="E110" s="24"/>
      <c r="F110" s="24"/>
      <c r="G110" s="24"/>
      <c r="H110" s="26">
        <v>14.8355</v>
      </c>
      <c r="I110" s="26"/>
      <c r="J110" s="26"/>
      <c r="K110" s="26"/>
      <c r="L110" s="26"/>
      <c r="M110" s="26"/>
      <c r="N110" s="23">
        <v>10.4</v>
      </c>
      <c r="O110" s="27">
        <v>0.99955065105961349</v>
      </c>
      <c r="P110" s="24"/>
      <c r="Q110" s="24"/>
      <c r="R110" s="24"/>
      <c r="S110" s="24"/>
      <c r="T110" s="26">
        <v>13.302899999999999</v>
      </c>
    </row>
    <row r="111" spans="1:20" x14ac:dyDescent="0.2">
      <c r="A111" s="22"/>
      <c r="B111" s="23">
        <v>10.5</v>
      </c>
      <c r="C111" s="27">
        <v>0.99820749380217966</v>
      </c>
      <c r="D111" s="24"/>
      <c r="E111" s="24"/>
      <c r="F111" s="24"/>
      <c r="G111" s="24"/>
      <c r="H111" s="26">
        <v>14.821199999999999</v>
      </c>
      <c r="I111" s="26"/>
      <c r="J111" s="26"/>
      <c r="K111" s="26"/>
      <c r="L111" s="26"/>
      <c r="M111" s="26"/>
      <c r="N111" s="23">
        <v>10.5</v>
      </c>
      <c r="O111" s="27">
        <v>0.99954702520555738</v>
      </c>
      <c r="P111" s="24"/>
      <c r="Q111" s="24"/>
      <c r="R111" s="24"/>
      <c r="S111" s="24"/>
      <c r="T111" s="26">
        <v>13.302899999999999</v>
      </c>
    </row>
    <row r="112" spans="1:20" x14ac:dyDescent="0.2">
      <c r="A112" s="22"/>
      <c r="B112" s="23">
        <v>10.6</v>
      </c>
      <c r="C112" s="27">
        <v>0.99819222239373973</v>
      </c>
      <c r="D112" s="24"/>
      <c r="E112" s="24"/>
      <c r="F112" s="24"/>
      <c r="G112" s="24"/>
      <c r="H112" s="26">
        <v>14.805400000000001</v>
      </c>
      <c r="I112" s="26"/>
      <c r="J112" s="26"/>
      <c r="K112" s="26"/>
      <c r="L112" s="26"/>
      <c r="M112" s="26"/>
      <c r="N112" s="23">
        <v>10.6</v>
      </c>
      <c r="O112" s="27">
        <v>0.99954341929927049</v>
      </c>
      <c r="P112" s="24"/>
      <c r="Q112" s="24"/>
      <c r="R112" s="24"/>
      <c r="S112" s="24"/>
      <c r="T112" s="26">
        <v>13.289899999999999</v>
      </c>
    </row>
    <row r="113" spans="1:20" x14ac:dyDescent="0.2">
      <c r="A113" s="22"/>
      <c r="B113" s="23">
        <v>10.7</v>
      </c>
      <c r="C113" s="27">
        <v>0.99817700217301686</v>
      </c>
      <c r="D113" s="24"/>
      <c r="E113" s="24"/>
      <c r="F113" s="24"/>
      <c r="G113" s="24"/>
      <c r="H113" s="26">
        <v>14.821099999999999</v>
      </c>
      <c r="I113" s="26"/>
      <c r="J113" s="26"/>
      <c r="K113" s="26"/>
      <c r="L113" s="26"/>
      <c r="M113" s="26"/>
      <c r="N113" s="23">
        <v>10.7</v>
      </c>
      <c r="O113" s="27">
        <v>0.99953983353073306</v>
      </c>
      <c r="P113" s="24"/>
      <c r="Q113" s="24"/>
      <c r="R113" s="24"/>
      <c r="S113" s="24"/>
      <c r="T113" s="26">
        <v>13.3009</v>
      </c>
    </row>
    <row r="114" spans="1:20" x14ac:dyDescent="0.2">
      <c r="A114" s="22"/>
      <c r="B114" s="23">
        <v>10.8</v>
      </c>
      <c r="C114" s="27">
        <v>0.99816183362291422</v>
      </c>
      <c r="D114" s="24"/>
      <c r="E114" s="24"/>
      <c r="F114" s="24"/>
      <c r="G114" s="24"/>
      <c r="H114" s="26">
        <v>14.841200000000001</v>
      </c>
      <c r="I114" s="26"/>
      <c r="J114" s="26"/>
      <c r="K114" s="26"/>
      <c r="L114" s="26"/>
      <c r="M114" s="26"/>
      <c r="N114" s="23">
        <v>10.8</v>
      </c>
      <c r="O114" s="27">
        <v>0.99953626808992269</v>
      </c>
      <c r="P114" s="24"/>
      <c r="Q114" s="24"/>
      <c r="R114" s="24"/>
      <c r="S114" s="24"/>
      <c r="T114" s="26">
        <v>13.3009</v>
      </c>
    </row>
    <row r="115" spans="1:20" x14ac:dyDescent="0.2">
      <c r="A115" s="22"/>
      <c r="B115" s="23">
        <v>10.9</v>
      </c>
      <c r="C115" s="27">
        <v>0.99814671722633308</v>
      </c>
      <c r="D115" s="24"/>
      <c r="E115" s="24"/>
      <c r="F115" s="24"/>
      <c r="G115" s="24"/>
      <c r="H115" s="26">
        <v>14.8232</v>
      </c>
      <c r="I115" s="26"/>
      <c r="J115" s="26"/>
      <c r="K115" s="26"/>
      <c r="L115" s="26"/>
      <c r="M115" s="26"/>
      <c r="N115" s="23">
        <v>10.9</v>
      </c>
      <c r="O115" s="27">
        <v>0.99953272316681752</v>
      </c>
      <c r="P115" s="24"/>
      <c r="Q115" s="24"/>
      <c r="R115" s="24"/>
      <c r="S115" s="24"/>
      <c r="T115" s="26">
        <v>13.285600000000001</v>
      </c>
    </row>
    <row r="116" spans="1:20" x14ac:dyDescent="0.2">
      <c r="A116" s="22"/>
      <c r="B116" s="23">
        <v>11</v>
      </c>
      <c r="C116" s="27">
        <v>0.99813165346617783</v>
      </c>
      <c r="D116" s="24"/>
      <c r="E116" s="24"/>
      <c r="F116" s="24"/>
      <c r="G116" s="24"/>
      <c r="H116" s="26">
        <v>14.8094</v>
      </c>
      <c r="I116" s="26"/>
      <c r="J116" s="26"/>
      <c r="K116" s="26"/>
      <c r="L116" s="26"/>
      <c r="M116" s="26"/>
      <c r="N116" s="23">
        <v>11</v>
      </c>
      <c r="O116" s="27">
        <v>0.99952919895139758</v>
      </c>
      <c r="P116" s="24"/>
      <c r="Q116" s="24"/>
      <c r="R116" s="24"/>
      <c r="S116" s="24"/>
      <c r="T116" s="26">
        <v>13.2706</v>
      </c>
    </row>
    <row r="117" spans="1:20" x14ac:dyDescent="0.2">
      <c r="A117" s="22"/>
      <c r="B117" s="23">
        <v>11.1</v>
      </c>
      <c r="C117" s="27">
        <v>0.99811664282535162</v>
      </c>
      <c r="D117" s="24"/>
      <c r="E117" s="24"/>
      <c r="F117" s="24"/>
      <c r="G117" s="24"/>
      <c r="H117" s="26">
        <v>14.822900000000001</v>
      </c>
      <c r="I117" s="26"/>
      <c r="J117" s="26"/>
      <c r="K117" s="26"/>
      <c r="L117" s="26"/>
      <c r="M117" s="26"/>
      <c r="N117" s="23">
        <v>11.1</v>
      </c>
      <c r="O117" s="27">
        <v>0.9995256956336418</v>
      </c>
      <c r="P117" s="24"/>
      <c r="Q117" s="24"/>
      <c r="R117" s="24"/>
      <c r="S117" s="24"/>
      <c r="T117" s="26">
        <v>13.2951</v>
      </c>
    </row>
    <row r="118" spans="1:20" x14ac:dyDescent="0.2">
      <c r="A118" s="22"/>
      <c r="B118" s="23">
        <v>11.2</v>
      </c>
      <c r="C118" s="27">
        <v>0.99810168578675595</v>
      </c>
      <c r="D118" s="24"/>
      <c r="E118" s="24"/>
      <c r="F118" s="24"/>
      <c r="G118" s="24"/>
      <c r="H118" s="26">
        <v>14.797000000000001</v>
      </c>
      <c r="I118" s="26"/>
      <c r="J118" s="26"/>
      <c r="K118" s="26"/>
      <c r="L118" s="26"/>
      <c r="M118" s="26"/>
      <c r="N118" s="23">
        <v>11.2</v>
      </c>
      <c r="O118" s="27">
        <v>0.9995222134035272</v>
      </c>
      <c r="P118" s="24"/>
      <c r="Q118" s="24"/>
      <c r="R118" s="24"/>
      <c r="S118" s="24"/>
      <c r="T118" s="26">
        <v>13.2906</v>
      </c>
    </row>
    <row r="119" spans="1:20" x14ac:dyDescent="0.2">
      <c r="A119" s="22"/>
      <c r="B119" s="23">
        <v>11.3</v>
      </c>
      <c r="C119" s="27">
        <v>0.99808678283329599</v>
      </c>
      <c r="D119" s="24"/>
      <c r="E119" s="24"/>
      <c r="F119" s="24"/>
      <c r="G119" s="24"/>
      <c r="H119" s="26">
        <v>14.8001</v>
      </c>
      <c r="I119" s="26"/>
      <c r="J119" s="26"/>
      <c r="K119" s="26"/>
      <c r="L119" s="26"/>
      <c r="M119" s="26"/>
      <c r="N119" s="23">
        <v>11.3</v>
      </c>
      <c r="O119" s="27">
        <v>0.99951875245103472</v>
      </c>
      <c r="P119" s="24"/>
      <c r="Q119" s="24"/>
      <c r="R119" s="24"/>
      <c r="S119" s="24"/>
      <c r="T119" s="26">
        <v>13.292999999999999</v>
      </c>
    </row>
    <row r="120" spans="1:20" x14ac:dyDescent="0.2">
      <c r="A120" s="22"/>
      <c r="B120" s="23">
        <v>11.4</v>
      </c>
      <c r="C120" s="27">
        <v>0.99807193444787301</v>
      </c>
      <c r="D120" s="24"/>
      <c r="E120" s="24"/>
      <c r="F120" s="24"/>
      <c r="G120" s="24"/>
      <c r="H120" s="26">
        <v>14.842000000000001</v>
      </c>
      <c r="I120" s="26"/>
      <c r="J120" s="26"/>
      <c r="K120" s="26"/>
      <c r="L120" s="26"/>
      <c r="M120" s="26"/>
      <c r="N120" s="23">
        <v>11.4</v>
      </c>
      <c r="O120" s="27">
        <v>0.99951531296614138</v>
      </c>
      <c r="P120" s="24"/>
      <c r="Q120" s="24"/>
      <c r="R120" s="24"/>
      <c r="S120" s="24"/>
      <c r="T120" s="26">
        <v>13.286300000000001</v>
      </c>
    </row>
    <row r="121" spans="1:20" x14ac:dyDescent="0.2">
      <c r="A121" s="22"/>
      <c r="B121" s="23">
        <v>11.5</v>
      </c>
      <c r="C121" s="27">
        <v>0.99805714111339039</v>
      </c>
      <c r="D121" s="24"/>
      <c r="E121" s="24"/>
      <c r="F121" s="24"/>
      <c r="G121" s="24"/>
      <c r="H121" s="26">
        <v>14.799799999999999</v>
      </c>
      <c r="I121" s="26"/>
      <c r="J121" s="26"/>
      <c r="K121" s="26"/>
      <c r="L121" s="26"/>
      <c r="M121" s="26"/>
      <c r="N121" s="23">
        <v>11.5</v>
      </c>
      <c r="O121" s="27">
        <v>0.99951189513882721</v>
      </c>
      <c r="P121" s="24"/>
      <c r="Q121" s="24"/>
      <c r="R121" s="24"/>
      <c r="S121" s="24"/>
      <c r="T121" s="26">
        <v>13.2682</v>
      </c>
    </row>
    <row r="122" spans="1:20" x14ac:dyDescent="0.2">
      <c r="A122" s="22"/>
      <c r="B122" s="23">
        <v>11.6</v>
      </c>
      <c r="C122" s="27">
        <v>0.99804240331275129</v>
      </c>
      <c r="D122" s="24"/>
      <c r="E122" s="24"/>
      <c r="F122" s="24"/>
      <c r="G122" s="24"/>
      <c r="H122" s="26">
        <v>14.8208</v>
      </c>
      <c r="I122" s="26"/>
      <c r="J122" s="26"/>
      <c r="K122" s="26"/>
      <c r="L122" s="26"/>
      <c r="M122" s="26"/>
      <c r="N122" s="23">
        <v>11.6</v>
      </c>
      <c r="O122" s="27">
        <v>0.99950849915906892</v>
      </c>
      <c r="P122" s="24"/>
      <c r="Q122" s="24"/>
      <c r="R122" s="24"/>
      <c r="S122" s="24"/>
      <c r="T122" s="26">
        <v>13.27</v>
      </c>
    </row>
    <row r="123" spans="1:20" x14ac:dyDescent="0.2">
      <c r="A123" s="22"/>
      <c r="B123" s="23">
        <v>11.7</v>
      </c>
      <c r="C123" s="27">
        <v>0.99802772152885821</v>
      </c>
      <c r="D123" s="24"/>
      <c r="E123" s="24"/>
      <c r="F123" s="24"/>
      <c r="G123" s="24"/>
      <c r="H123" s="26">
        <v>14.8043</v>
      </c>
      <c r="I123" s="26"/>
      <c r="J123" s="26"/>
      <c r="K123" s="26"/>
      <c r="L123" s="26"/>
      <c r="M123" s="26"/>
      <c r="N123" s="23">
        <v>11.7</v>
      </c>
      <c r="O123" s="27">
        <v>0.99950512521684798</v>
      </c>
      <c r="P123" s="24"/>
      <c r="Q123" s="24"/>
      <c r="R123" s="24"/>
      <c r="S123" s="24"/>
      <c r="T123" s="26">
        <v>13.2783</v>
      </c>
    </row>
    <row r="124" spans="1:20" x14ac:dyDescent="0.2">
      <c r="A124" s="22"/>
      <c r="B124" s="23">
        <v>11.8</v>
      </c>
      <c r="C124" s="27">
        <v>0.99801309624461521</v>
      </c>
      <c r="D124" s="24"/>
      <c r="E124" s="24"/>
      <c r="F124" s="24"/>
      <c r="G124" s="24"/>
      <c r="H124" s="26">
        <v>14.830500000000001</v>
      </c>
      <c r="I124" s="26"/>
      <c r="J124" s="26"/>
      <c r="K124" s="26"/>
      <c r="L124" s="26"/>
      <c r="M124" s="26"/>
      <c r="N124" s="23">
        <v>11.8</v>
      </c>
      <c r="O124" s="27">
        <v>0.99950177350214187</v>
      </c>
      <c r="P124" s="24"/>
      <c r="Q124" s="24"/>
      <c r="R124" s="24"/>
      <c r="S124" s="24"/>
      <c r="T124" s="26">
        <v>13.3028</v>
      </c>
    </row>
    <row r="125" spans="1:20" x14ac:dyDescent="0.2">
      <c r="A125" s="22"/>
      <c r="B125" s="23">
        <v>11.9</v>
      </c>
      <c r="C125" s="27">
        <v>0.99799852794292465</v>
      </c>
      <c r="D125" s="24"/>
      <c r="E125" s="24"/>
      <c r="F125" s="24"/>
      <c r="G125" s="24"/>
      <c r="H125" s="26">
        <v>14.823399999999999</v>
      </c>
      <c r="I125" s="26"/>
      <c r="J125" s="26"/>
      <c r="K125" s="26"/>
      <c r="L125" s="26"/>
      <c r="M125" s="26"/>
      <c r="N125" s="23">
        <v>11.9</v>
      </c>
      <c r="O125" s="27">
        <v>0.99949844420492884</v>
      </c>
      <c r="P125" s="24"/>
      <c r="Q125" s="24"/>
      <c r="R125" s="24"/>
      <c r="S125" s="24"/>
      <c r="T125" s="26">
        <v>13.308400000000001</v>
      </c>
    </row>
    <row r="126" spans="1:20" x14ac:dyDescent="0.2">
      <c r="A126" s="22"/>
      <c r="B126" s="23">
        <v>12</v>
      </c>
      <c r="C126" s="27">
        <v>0.99798401710669005</v>
      </c>
      <c r="D126" s="24"/>
      <c r="E126" s="24"/>
      <c r="F126" s="24"/>
      <c r="G126" s="24"/>
      <c r="H126" s="26">
        <v>14.7982</v>
      </c>
      <c r="I126" s="26"/>
      <c r="J126" s="26"/>
      <c r="K126" s="26"/>
      <c r="L126" s="26"/>
      <c r="M126" s="26"/>
      <c r="N126" s="23">
        <v>12</v>
      </c>
      <c r="O126" s="27">
        <v>0.99949513751518904</v>
      </c>
      <c r="P126" s="24"/>
      <c r="Q126" s="24"/>
      <c r="R126" s="24"/>
      <c r="S126" s="24"/>
      <c r="T126" s="26">
        <v>13.279500000000001</v>
      </c>
    </row>
    <row r="127" spans="1:20" x14ac:dyDescent="0.2">
      <c r="A127" s="22"/>
      <c r="B127" s="23">
        <v>12.1</v>
      </c>
      <c r="C127" s="27">
        <v>0.99796956421881233</v>
      </c>
      <c r="D127" s="24"/>
      <c r="E127" s="24"/>
      <c r="F127" s="24"/>
      <c r="G127" s="24"/>
      <c r="H127" s="26">
        <v>14.818</v>
      </c>
      <c r="I127" s="26"/>
      <c r="J127" s="26"/>
      <c r="K127" s="26"/>
      <c r="L127" s="26"/>
      <c r="M127" s="26"/>
      <c r="N127" s="23">
        <v>12.1</v>
      </c>
      <c r="O127" s="27">
        <v>0.99949185362289905</v>
      </c>
      <c r="P127" s="24"/>
      <c r="Q127" s="24"/>
      <c r="R127" s="24"/>
      <c r="S127" s="24"/>
      <c r="T127" s="26">
        <v>13.3012</v>
      </c>
    </row>
    <row r="128" spans="1:20" x14ac:dyDescent="0.2">
      <c r="A128" s="22"/>
      <c r="B128" s="23">
        <v>12.2</v>
      </c>
      <c r="C128" s="27">
        <v>0.99795516976219689</v>
      </c>
      <c r="D128" s="24"/>
      <c r="E128" s="24"/>
      <c r="F128" s="24"/>
      <c r="G128" s="24"/>
      <c r="H128" s="26">
        <v>14.812900000000001</v>
      </c>
      <c r="I128" s="26"/>
      <c r="J128" s="26"/>
      <c r="K128" s="26"/>
      <c r="L128" s="26"/>
      <c r="M128" s="26"/>
      <c r="N128" s="23">
        <v>12.2</v>
      </c>
      <c r="O128" s="27">
        <v>0.99948859271804003</v>
      </c>
      <c r="P128" s="24"/>
      <c r="Q128" s="24"/>
      <c r="R128" s="24"/>
      <c r="S128" s="24"/>
      <c r="T128" s="26">
        <v>13.409599999999999</v>
      </c>
    </row>
    <row r="129" spans="1:20" x14ac:dyDescent="0.2">
      <c r="A129" s="22"/>
      <c r="B129" s="23">
        <v>12.3</v>
      </c>
      <c r="C129" s="27">
        <v>0.99794083421974622</v>
      </c>
      <c r="D129" s="24"/>
      <c r="E129" s="24"/>
      <c r="F129" s="24"/>
      <c r="G129" s="24"/>
      <c r="H129" s="26">
        <v>14.8507</v>
      </c>
      <c r="I129" s="26"/>
      <c r="J129" s="26"/>
      <c r="K129" s="26"/>
      <c r="L129" s="26"/>
      <c r="M129" s="26"/>
      <c r="N129" s="23">
        <v>12.3</v>
      </c>
      <c r="O129" s="27">
        <v>0.99948535499058899</v>
      </c>
      <c r="P129" s="24"/>
      <c r="Q129" s="24"/>
      <c r="R129" s="24"/>
      <c r="S129" s="24"/>
      <c r="T129" s="26">
        <v>13.4071</v>
      </c>
    </row>
    <row r="130" spans="1:20" x14ac:dyDescent="0.2">
      <c r="A130" s="22"/>
      <c r="B130" s="23">
        <v>12.4</v>
      </c>
      <c r="C130" s="27">
        <v>0.99792655807436259</v>
      </c>
      <c r="D130" s="24"/>
      <c r="E130" s="24"/>
      <c r="F130" s="24"/>
      <c r="G130" s="24"/>
      <c r="H130" s="26">
        <v>14.801600000000001</v>
      </c>
      <c r="I130" s="26"/>
      <c r="J130" s="26"/>
      <c r="K130" s="26"/>
      <c r="L130" s="26"/>
      <c r="M130" s="26"/>
      <c r="N130" s="23">
        <v>12.4</v>
      </c>
      <c r="O130" s="27">
        <v>0.99948214063052498</v>
      </c>
      <c r="P130" s="24"/>
      <c r="Q130" s="24"/>
      <c r="R130" s="24"/>
      <c r="S130" s="24"/>
      <c r="T130" s="26">
        <v>13.3779</v>
      </c>
    </row>
    <row r="131" spans="1:20" x14ac:dyDescent="0.2">
      <c r="A131" s="22"/>
      <c r="B131" s="23">
        <v>12.5</v>
      </c>
      <c r="C131" s="27">
        <v>0.99791234180895005</v>
      </c>
      <c r="D131" s="24"/>
      <c r="E131" s="24"/>
      <c r="F131" s="24"/>
      <c r="G131" s="24"/>
      <c r="H131" s="26">
        <v>14.7904</v>
      </c>
      <c r="I131" s="26"/>
      <c r="J131" s="26"/>
      <c r="K131" s="26"/>
      <c r="L131" s="26"/>
      <c r="M131" s="26"/>
      <c r="N131" s="23">
        <v>12.5</v>
      </c>
      <c r="O131" s="27">
        <v>0.99947894982782803</v>
      </c>
      <c r="P131" s="24"/>
      <c r="Q131" s="24"/>
      <c r="R131" s="24"/>
      <c r="S131" s="24"/>
      <c r="T131" s="26">
        <v>13.367000000000001</v>
      </c>
    </row>
    <row r="132" spans="1:20" x14ac:dyDescent="0.2">
      <c r="A132" s="22"/>
      <c r="B132" s="23">
        <v>12.6</v>
      </c>
      <c r="C132" s="27">
        <v>0.99789818590641</v>
      </c>
      <c r="D132" s="24"/>
      <c r="E132" s="24"/>
      <c r="F132" s="24"/>
      <c r="G132" s="24"/>
      <c r="H132" s="26">
        <v>14.8203</v>
      </c>
      <c r="I132" s="26"/>
      <c r="J132" s="26"/>
      <c r="K132" s="26"/>
      <c r="L132" s="26"/>
      <c r="M132" s="26"/>
      <c r="N132" s="23">
        <v>12.6</v>
      </c>
      <c r="O132" s="27">
        <v>0.99947578277247584</v>
      </c>
      <c r="P132" s="24"/>
      <c r="Q132" s="24"/>
      <c r="R132" s="24"/>
      <c r="S132" s="24"/>
      <c r="T132" s="26">
        <v>13.377599999999999</v>
      </c>
    </row>
    <row r="133" spans="1:20" x14ac:dyDescent="0.2">
      <c r="A133" s="22"/>
      <c r="B133" s="23">
        <v>12.7</v>
      </c>
      <c r="C133" s="27">
        <v>0.99788409084964691</v>
      </c>
      <c r="D133" s="24"/>
      <c r="E133" s="24"/>
      <c r="F133" s="24"/>
      <c r="G133" s="24"/>
      <c r="H133" s="26">
        <v>14.7889</v>
      </c>
      <c r="I133" s="26"/>
      <c r="J133" s="26"/>
      <c r="K133" s="26"/>
      <c r="L133" s="26"/>
      <c r="M133" s="26"/>
      <c r="N133" s="23">
        <v>12.7</v>
      </c>
      <c r="O133" s="27">
        <v>0.99947263965444655</v>
      </c>
      <c r="P133" s="24"/>
      <c r="Q133" s="24"/>
      <c r="R133" s="24"/>
      <c r="S133" s="24"/>
      <c r="T133" s="26">
        <v>13.3611</v>
      </c>
    </row>
    <row r="134" spans="1:20" x14ac:dyDescent="0.2">
      <c r="A134" s="22"/>
      <c r="B134" s="23">
        <v>12.8</v>
      </c>
      <c r="C134" s="27">
        <v>0.99787005712156174</v>
      </c>
      <c r="D134" s="24"/>
      <c r="E134" s="24"/>
      <c r="F134" s="24"/>
      <c r="G134" s="24"/>
      <c r="H134" s="26">
        <v>14.791</v>
      </c>
      <c r="I134" s="26"/>
      <c r="J134" s="26"/>
      <c r="K134" s="26"/>
      <c r="L134" s="26"/>
      <c r="M134" s="26"/>
      <c r="N134" s="23">
        <v>12.8</v>
      </c>
      <c r="O134" s="27">
        <v>0.99946952066372119</v>
      </c>
      <c r="P134" s="24"/>
      <c r="Q134" s="24"/>
      <c r="R134" s="24"/>
      <c r="S134" s="24"/>
      <c r="T134" s="26">
        <v>13.4091</v>
      </c>
    </row>
    <row r="135" spans="1:20" x14ac:dyDescent="0.2">
      <c r="A135" s="22"/>
      <c r="B135" s="23">
        <v>12.9</v>
      </c>
      <c r="C135" s="27">
        <v>0.99785608520506008</v>
      </c>
      <c r="D135" s="24"/>
      <c r="E135" s="24"/>
      <c r="F135" s="24"/>
      <c r="G135" s="24"/>
      <c r="H135" s="26">
        <v>14.7783</v>
      </c>
      <c r="I135" s="26"/>
      <c r="J135" s="26"/>
      <c r="K135" s="26"/>
      <c r="L135" s="26"/>
      <c r="M135" s="26"/>
      <c r="N135" s="23">
        <v>12.9</v>
      </c>
      <c r="O135" s="27">
        <v>0.99946642599027569</v>
      </c>
      <c r="P135" s="24"/>
      <c r="Q135" s="24"/>
      <c r="R135" s="24"/>
      <c r="S135" s="24"/>
      <c r="T135" s="26">
        <v>13.404299999999999</v>
      </c>
    </row>
    <row r="136" spans="1:20" x14ac:dyDescent="0.2">
      <c r="A136" s="22"/>
      <c r="B136" s="23">
        <v>13</v>
      </c>
      <c r="C136" s="27">
        <v>0.99784217558304411</v>
      </c>
      <c r="D136" s="24"/>
      <c r="E136" s="24"/>
      <c r="F136" s="24"/>
      <c r="G136" s="24"/>
      <c r="H136" s="26">
        <v>14.9459</v>
      </c>
      <c r="I136" s="26"/>
      <c r="J136" s="26"/>
      <c r="K136" s="26"/>
      <c r="L136" s="26"/>
      <c r="M136" s="26"/>
      <c r="N136" s="23">
        <v>13</v>
      </c>
      <c r="O136" s="27">
        <v>0.99946335582409007</v>
      </c>
      <c r="P136" s="24"/>
      <c r="Q136" s="24"/>
      <c r="R136" s="24"/>
      <c r="S136" s="24"/>
      <c r="T136" s="26">
        <v>13.3733</v>
      </c>
    </row>
    <row r="137" spans="1:20" x14ac:dyDescent="0.2">
      <c r="A137" s="22"/>
      <c r="B137" s="23">
        <v>13.1</v>
      </c>
      <c r="C137" s="27">
        <v>0.99782832873841609</v>
      </c>
      <c r="D137" s="24"/>
      <c r="E137" s="24"/>
      <c r="F137" s="24"/>
      <c r="G137" s="24"/>
      <c r="H137" s="26">
        <v>14.963200000000001</v>
      </c>
      <c r="I137" s="26"/>
      <c r="J137" s="26"/>
      <c r="K137" s="26"/>
      <c r="L137" s="26"/>
      <c r="M137" s="26"/>
      <c r="N137" s="23">
        <v>13.1</v>
      </c>
      <c r="O137" s="27">
        <v>0.99946031035514427</v>
      </c>
      <c r="P137" s="24"/>
      <c r="Q137" s="24"/>
      <c r="R137" s="24"/>
      <c r="S137" s="24"/>
      <c r="T137" s="26">
        <v>13.4177</v>
      </c>
    </row>
    <row r="138" spans="1:20" x14ac:dyDescent="0.2">
      <c r="A138" s="22"/>
      <c r="B138" s="23">
        <v>13.2</v>
      </c>
      <c r="C138" s="27">
        <v>0.99781454515407841</v>
      </c>
      <c r="D138" s="24"/>
      <c r="E138" s="24"/>
      <c r="F138" s="24"/>
      <c r="G138" s="24"/>
      <c r="H138" s="26">
        <v>14.9392</v>
      </c>
      <c r="I138" s="26"/>
      <c r="J138" s="26"/>
      <c r="K138" s="26"/>
      <c r="L138" s="26"/>
      <c r="M138" s="26"/>
      <c r="N138" s="23">
        <v>13.2</v>
      </c>
      <c r="O138" s="27">
        <v>0.9994572897734153</v>
      </c>
      <c r="P138" s="24"/>
      <c r="Q138" s="24"/>
      <c r="R138" s="24"/>
      <c r="S138" s="24"/>
      <c r="T138" s="26">
        <v>13.381399999999999</v>
      </c>
    </row>
    <row r="139" spans="1:20" x14ac:dyDescent="0.2">
      <c r="A139" s="22"/>
      <c r="B139" s="23">
        <v>13.3</v>
      </c>
      <c r="C139" s="27">
        <v>0.99780082531293623</v>
      </c>
      <c r="D139" s="24"/>
      <c r="E139" s="24"/>
      <c r="F139" s="24"/>
      <c r="G139" s="24"/>
      <c r="H139" s="26">
        <v>14.944000000000001</v>
      </c>
      <c r="I139" s="26"/>
      <c r="J139" s="26"/>
      <c r="K139" s="26"/>
      <c r="L139" s="26"/>
      <c r="M139" s="26"/>
      <c r="N139" s="23">
        <v>13.3</v>
      </c>
      <c r="O139" s="27">
        <v>0.99945429426888222</v>
      </c>
      <c r="P139" s="24"/>
      <c r="Q139" s="24"/>
      <c r="R139" s="24"/>
      <c r="S139" s="24"/>
      <c r="T139" s="26">
        <v>13.366</v>
      </c>
    </row>
    <row r="140" spans="1:20" x14ac:dyDescent="0.2">
      <c r="A140" s="22"/>
      <c r="B140" s="23">
        <v>13.4</v>
      </c>
      <c r="C140" s="27">
        <v>0.99778716969789094</v>
      </c>
      <c r="D140" s="24"/>
      <c r="E140" s="24"/>
      <c r="F140" s="24"/>
      <c r="G140" s="24"/>
      <c r="H140" s="26">
        <v>14.931699999999999</v>
      </c>
      <c r="I140" s="26"/>
      <c r="J140" s="26"/>
      <c r="K140" s="26"/>
      <c r="L140" s="26"/>
      <c r="M140" s="26"/>
      <c r="N140" s="23">
        <v>13.4</v>
      </c>
      <c r="O140" s="27">
        <v>0.99945132403152481</v>
      </c>
      <c r="P140" s="24"/>
      <c r="Q140" s="24"/>
      <c r="R140" s="24"/>
      <c r="S140" s="24"/>
      <c r="T140" s="26">
        <v>13.401300000000001</v>
      </c>
    </row>
    <row r="141" spans="1:20" x14ac:dyDescent="0.2">
      <c r="A141" s="22"/>
      <c r="B141" s="23">
        <v>13.5</v>
      </c>
      <c r="C141" s="27">
        <v>0.99777357879184581</v>
      </c>
      <c r="D141" s="24"/>
      <c r="E141" s="24"/>
      <c r="F141" s="24"/>
      <c r="G141" s="24"/>
      <c r="H141" s="26">
        <v>14.9261</v>
      </c>
      <c r="I141" s="26"/>
      <c r="J141" s="26"/>
      <c r="K141" s="26"/>
      <c r="L141" s="26"/>
      <c r="M141" s="26"/>
      <c r="N141" s="23">
        <v>13.5</v>
      </c>
      <c r="O141" s="27">
        <v>0.99944837925132024</v>
      </c>
      <c r="P141" s="24"/>
      <c r="Q141" s="24"/>
      <c r="R141" s="24"/>
      <c r="S141" s="24"/>
      <c r="T141" s="26">
        <v>13.366199999999999</v>
      </c>
    </row>
    <row r="142" spans="1:20" x14ac:dyDescent="0.2">
      <c r="A142" s="22"/>
      <c r="B142" s="23">
        <v>13.6</v>
      </c>
      <c r="C142" s="27">
        <v>0.9977600530777041</v>
      </c>
      <c r="D142" s="24"/>
      <c r="E142" s="24"/>
      <c r="F142" s="24"/>
      <c r="G142" s="24"/>
      <c r="H142" s="26">
        <v>14.9177</v>
      </c>
      <c r="I142" s="26"/>
      <c r="J142" s="26"/>
      <c r="K142" s="26"/>
      <c r="L142" s="26"/>
      <c r="M142" s="26"/>
      <c r="N142" s="23">
        <v>13.6</v>
      </c>
      <c r="O142" s="27">
        <v>0.99944546011824942</v>
      </c>
      <c r="P142" s="24"/>
      <c r="Q142" s="24"/>
      <c r="R142" s="24"/>
      <c r="S142" s="24"/>
      <c r="T142" s="26">
        <v>13.3619</v>
      </c>
    </row>
    <row r="143" spans="1:20" x14ac:dyDescent="0.2">
      <c r="A143" s="22"/>
      <c r="B143" s="23">
        <v>13.7</v>
      </c>
      <c r="C143" s="27">
        <v>0.9977465930383681</v>
      </c>
      <c r="D143" s="24"/>
      <c r="E143" s="24"/>
      <c r="F143" s="24"/>
      <c r="G143" s="24"/>
      <c r="H143" s="26">
        <v>14.9261</v>
      </c>
      <c r="I143" s="26"/>
      <c r="J143" s="26"/>
      <c r="K143" s="26"/>
      <c r="L143" s="26"/>
      <c r="M143" s="26"/>
      <c r="N143" s="23">
        <v>13.7</v>
      </c>
      <c r="O143" s="27">
        <v>0.99944256682228827</v>
      </c>
      <c r="P143" s="24"/>
      <c r="Q143" s="24"/>
      <c r="R143" s="24"/>
      <c r="S143" s="24"/>
      <c r="T143" s="26">
        <v>13.3812</v>
      </c>
    </row>
    <row r="144" spans="1:20" x14ac:dyDescent="0.2">
      <c r="A144" s="22"/>
      <c r="B144" s="23">
        <v>13.8</v>
      </c>
      <c r="C144" s="27">
        <v>0.99773319915674119</v>
      </c>
      <c r="D144" s="24"/>
      <c r="E144" s="24"/>
      <c r="F144" s="24"/>
      <c r="G144" s="24"/>
      <c r="H144" s="26">
        <v>14.937900000000001</v>
      </c>
      <c r="I144" s="26"/>
      <c r="J144" s="26"/>
      <c r="K144" s="26"/>
      <c r="L144" s="26"/>
      <c r="M144" s="26"/>
      <c r="N144" s="23">
        <v>13.8</v>
      </c>
      <c r="O144" s="27">
        <v>0.99943969955341794</v>
      </c>
      <c r="P144" s="24"/>
      <c r="Q144" s="24"/>
      <c r="R144" s="24"/>
      <c r="S144" s="24"/>
      <c r="T144" s="26">
        <v>13.3841</v>
      </c>
    </row>
    <row r="145" spans="1:20" x14ac:dyDescent="0.2">
      <c r="A145" s="22"/>
      <c r="B145" s="23">
        <v>13.9</v>
      </c>
      <c r="C145" s="27">
        <v>0.99771987191572753</v>
      </c>
      <c r="D145" s="24"/>
      <c r="E145" s="24"/>
      <c r="F145" s="24"/>
      <c r="G145" s="24"/>
      <c r="H145" s="26">
        <v>14.924200000000001</v>
      </c>
      <c r="I145" s="26"/>
      <c r="J145" s="26"/>
      <c r="K145" s="26"/>
      <c r="L145" s="26"/>
      <c r="M145" s="26"/>
      <c r="N145" s="23">
        <v>13.9</v>
      </c>
      <c r="O145" s="27">
        <v>0.99943685850161734</v>
      </c>
      <c r="P145" s="24"/>
      <c r="Q145" s="24"/>
      <c r="R145" s="24"/>
      <c r="S145" s="24"/>
      <c r="T145" s="26">
        <v>13.368</v>
      </c>
    </row>
    <row r="146" spans="1:20" x14ac:dyDescent="0.2">
      <c r="A146" s="22"/>
      <c r="B146" s="23">
        <v>14</v>
      </c>
      <c r="C146" s="27">
        <v>0.9977066117982285</v>
      </c>
      <c r="D146" s="24"/>
      <c r="E146" s="24"/>
      <c r="F146" s="24"/>
      <c r="G146" s="24"/>
      <c r="H146" s="26">
        <v>14.9415</v>
      </c>
      <c r="I146" s="26"/>
      <c r="J146" s="26"/>
      <c r="K146" s="26"/>
      <c r="L146" s="26"/>
      <c r="M146" s="26"/>
      <c r="N146" s="23">
        <v>14</v>
      </c>
      <c r="O146" s="27">
        <v>0.99943404385686341</v>
      </c>
      <c r="P146" s="24"/>
      <c r="Q146" s="24"/>
      <c r="R146" s="24"/>
      <c r="S146" s="24"/>
      <c r="T146" s="26">
        <v>13.361499999999999</v>
      </c>
    </row>
    <row r="147" spans="1:20" x14ac:dyDescent="0.2">
      <c r="A147" s="22"/>
      <c r="B147" s="23">
        <v>14.1</v>
      </c>
      <c r="C147" s="27">
        <v>0.99769341928714739</v>
      </c>
      <c r="D147" s="24"/>
      <c r="E147" s="24"/>
      <c r="F147" s="24"/>
      <c r="G147" s="24"/>
      <c r="H147" s="26">
        <v>14.9244</v>
      </c>
      <c r="I147" s="26"/>
      <c r="J147" s="26"/>
      <c r="K147" s="26"/>
      <c r="L147" s="26"/>
      <c r="M147" s="26"/>
      <c r="N147" s="23">
        <v>14.1</v>
      </c>
      <c r="O147" s="27">
        <v>0.99943125580913506</v>
      </c>
      <c r="P147" s="24"/>
      <c r="Q147" s="24"/>
      <c r="R147" s="24"/>
      <c r="S147" s="24"/>
      <c r="T147" s="26">
        <v>13.3683</v>
      </c>
    </row>
    <row r="148" spans="1:20" x14ac:dyDescent="0.2">
      <c r="A148" s="22"/>
      <c r="B148" s="23">
        <v>14.2</v>
      </c>
      <c r="C148" s="27">
        <v>0.99768029486538756</v>
      </c>
      <c r="D148" s="24"/>
      <c r="E148" s="24"/>
      <c r="F148" s="24"/>
      <c r="G148" s="24"/>
      <c r="H148" s="26">
        <v>14.9275</v>
      </c>
      <c r="I148" s="26"/>
      <c r="J148" s="26"/>
      <c r="K148" s="26"/>
      <c r="L148" s="26"/>
      <c r="M148" s="26"/>
      <c r="N148" s="23">
        <v>14.2</v>
      </c>
      <c r="O148" s="27">
        <v>0.99942849454841343</v>
      </c>
      <c r="P148" s="24"/>
      <c r="Q148" s="24"/>
      <c r="R148" s="24"/>
      <c r="S148" s="24"/>
      <c r="T148" s="26">
        <v>13.361000000000001</v>
      </c>
    </row>
    <row r="149" spans="1:20" x14ac:dyDescent="0.2">
      <c r="A149" s="22"/>
      <c r="B149" s="23">
        <v>14.3</v>
      </c>
      <c r="C149" s="27">
        <v>0.99766723901585108</v>
      </c>
      <c r="D149" s="24"/>
      <c r="E149" s="24"/>
      <c r="F149" s="24"/>
      <c r="G149" s="24"/>
      <c r="H149" s="26">
        <v>14.9224</v>
      </c>
      <c r="I149" s="26"/>
      <c r="J149" s="26"/>
      <c r="K149" s="26"/>
      <c r="L149" s="26"/>
      <c r="M149" s="26"/>
      <c r="N149" s="23">
        <v>14.3</v>
      </c>
      <c r="O149" s="27">
        <v>0.99942576026467445</v>
      </c>
      <c r="P149" s="24"/>
      <c r="Q149" s="24"/>
      <c r="R149" s="24"/>
      <c r="S149" s="24"/>
      <c r="T149" s="26">
        <v>13.3621</v>
      </c>
    </row>
    <row r="150" spans="1:20" x14ac:dyDescent="0.2">
      <c r="A150" s="22"/>
      <c r="B150" s="23">
        <v>14.4</v>
      </c>
      <c r="C150" s="27">
        <v>0.99765425222144333</v>
      </c>
      <c r="D150" s="24"/>
      <c r="E150" s="24"/>
      <c r="F150" s="24"/>
      <c r="G150" s="24"/>
      <c r="H150" s="26">
        <v>14.939</v>
      </c>
      <c r="I150" s="26"/>
      <c r="J150" s="26"/>
      <c r="K150" s="26"/>
      <c r="L150" s="26"/>
      <c r="M150" s="26"/>
      <c r="N150" s="23">
        <v>14.4</v>
      </c>
      <c r="O150" s="27">
        <v>0.99942305314789803</v>
      </c>
      <c r="P150" s="24"/>
      <c r="Q150" s="24"/>
      <c r="R150" s="24"/>
      <c r="S150" s="24"/>
      <c r="T150" s="26">
        <v>13.3628</v>
      </c>
    </row>
    <row r="151" spans="1:20" x14ac:dyDescent="0.2">
      <c r="A151" s="22"/>
      <c r="B151" s="23">
        <v>14.5</v>
      </c>
      <c r="C151" s="27">
        <v>0.9976413349650648</v>
      </c>
      <c r="D151" s="24"/>
      <c r="E151" s="24"/>
      <c r="F151" s="24"/>
      <c r="G151" s="24"/>
      <c r="H151" s="26">
        <v>14.932</v>
      </c>
      <c r="I151" s="26"/>
      <c r="J151" s="26"/>
      <c r="K151" s="26"/>
      <c r="L151" s="26"/>
      <c r="M151" s="26"/>
      <c r="N151" s="23">
        <v>14.5</v>
      </c>
      <c r="O151" s="27">
        <v>0.99942037338806333</v>
      </c>
      <c r="P151" s="24"/>
      <c r="Q151" s="24"/>
      <c r="R151" s="24"/>
      <c r="S151" s="24"/>
      <c r="T151" s="26">
        <v>13.3948</v>
      </c>
    </row>
    <row r="152" spans="1:20" x14ac:dyDescent="0.2">
      <c r="A152" s="22"/>
      <c r="B152" s="23">
        <v>14.6</v>
      </c>
      <c r="C152" s="27">
        <v>0.99762848772961965</v>
      </c>
      <c r="D152" s="24"/>
      <c r="E152" s="24"/>
      <c r="F152" s="24"/>
      <c r="G152" s="24"/>
      <c r="H152" s="26">
        <v>14.9125</v>
      </c>
      <c r="I152" s="26"/>
      <c r="J152" s="26"/>
      <c r="K152" s="26"/>
      <c r="L152" s="26"/>
      <c r="M152" s="26"/>
      <c r="N152" s="23">
        <v>14.6</v>
      </c>
      <c r="O152" s="27">
        <v>0.99941772117514815</v>
      </c>
      <c r="P152" s="24"/>
      <c r="Q152" s="24"/>
      <c r="R152" s="24"/>
      <c r="S152" s="24"/>
      <c r="T152" s="26">
        <v>13.367800000000001</v>
      </c>
    </row>
    <row r="153" spans="1:20" x14ac:dyDescent="0.2">
      <c r="A153" s="22"/>
      <c r="B153" s="23">
        <v>14.7</v>
      </c>
      <c r="C153" s="27">
        <v>0.99761571099801005</v>
      </c>
      <c r="D153" s="24"/>
      <c r="E153" s="24"/>
      <c r="F153" s="24"/>
      <c r="G153" s="24"/>
      <c r="H153" s="26">
        <v>14.9023</v>
      </c>
      <c r="I153" s="26"/>
      <c r="J153" s="26"/>
      <c r="K153" s="26"/>
      <c r="L153" s="26"/>
      <c r="M153" s="26"/>
      <c r="N153" s="23">
        <v>14.7</v>
      </c>
      <c r="O153" s="27">
        <v>0.99941509669913253</v>
      </c>
      <c r="P153" s="24"/>
      <c r="Q153" s="24"/>
      <c r="R153" s="24"/>
      <c r="S153" s="24"/>
      <c r="T153" s="26">
        <v>13.3626</v>
      </c>
    </row>
    <row r="154" spans="1:20" x14ac:dyDescent="0.2">
      <c r="A154" s="22"/>
      <c r="B154" s="23">
        <v>14.8</v>
      </c>
      <c r="C154" s="27">
        <v>0.9976030052531395</v>
      </c>
      <c r="D154" s="24"/>
      <c r="E154" s="24"/>
      <c r="F154" s="24"/>
      <c r="G154" s="24"/>
      <c r="H154" s="26">
        <v>14.905200000000001</v>
      </c>
      <c r="I154" s="26"/>
      <c r="J154" s="26"/>
      <c r="K154" s="26"/>
      <c r="L154" s="26"/>
      <c r="M154" s="26"/>
      <c r="N154" s="23">
        <v>14.8</v>
      </c>
      <c r="O154" s="27">
        <v>0.99941250014999461</v>
      </c>
      <c r="P154" s="24"/>
      <c r="Q154" s="24"/>
      <c r="R154" s="24"/>
      <c r="S154" s="24"/>
      <c r="T154" s="26">
        <v>13.343</v>
      </c>
    </row>
    <row r="155" spans="1:20" x14ac:dyDescent="0.2">
      <c r="A155" s="22"/>
      <c r="B155" s="23">
        <v>14.9</v>
      </c>
      <c r="C155" s="27">
        <v>0.99759037097791203</v>
      </c>
      <c r="D155" s="24"/>
      <c r="E155" s="24"/>
      <c r="F155" s="24"/>
      <c r="G155" s="24"/>
      <c r="H155" s="26">
        <v>14.894600000000001</v>
      </c>
      <c r="I155" s="26"/>
      <c r="J155" s="26"/>
      <c r="K155" s="26"/>
      <c r="L155" s="26"/>
      <c r="M155" s="26"/>
      <c r="N155" s="23">
        <v>14.9</v>
      </c>
      <c r="O155" s="27">
        <v>0.99940993171771197</v>
      </c>
      <c r="P155" s="24"/>
      <c r="Q155" s="24"/>
      <c r="R155" s="24"/>
      <c r="S155" s="24"/>
      <c r="T155" s="26">
        <v>13.347</v>
      </c>
    </row>
    <row r="156" spans="1:20" x14ac:dyDescent="0.2">
      <c r="A156" s="22"/>
      <c r="B156" s="23">
        <v>15</v>
      </c>
      <c r="C156" s="27">
        <v>0.99757780865522816</v>
      </c>
      <c r="D156" s="24"/>
      <c r="E156" s="24"/>
      <c r="F156" s="24"/>
      <c r="G156" s="24"/>
      <c r="H156" s="26">
        <v>14.9163</v>
      </c>
      <c r="I156" s="26"/>
      <c r="J156" s="26"/>
      <c r="K156" s="26"/>
      <c r="L156" s="26"/>
      <c r="M156" s="26"/>
      <c r="N156" s="23">
        <v>15</v>
      </c>
      <c r="O156" s="27">
        <v>0.99940739159226599</v>
      </c>
      <c r="P156" s="24"/>
      <c r="Q156" s="24"/>
      <c r="R156" s="24"/>
      <c r="S156" s="24"/>
      <c r="T156" s="26">
        <v>13.342000000000001</v>
      </c>
    </row>
    <row r="157" spans="1:20" x14ac:dyDescent="0.2">
      <c r="A157" s="22"/>
      <c r="B157" s="23">
        <v>15.1</v>
      </c>
      <c r="C157" s="27">
        <v>0.99756531876799315</v>
      </c>
      <c r="D157" s="24"/>
      <c r="E157" s="24"/>
      <c r="F157" s="24"/>
      <c r="G157" s="24"/>
      <c r="H157" s="26">
        <v>14.906599999999999</v>
      </c>
      <c r="I157" s="26"/>
      <c r="J157" s="26"/>
      <c r="K157" s="26"/>
      <c r="L157" s="26"/>
      <c r="M157" s="26"/>
      <c r="N157" s="23">
        <v>15.1</v>
      </c>
      <c r="O157" s="27">
        <v>0.99940487996363259</v>
      </c>
      <c r="P157" s="24"/>
      <c r="Q157" s="24"/>
      <c r="R157" s="24"/>
      <c r="S157" s="24"/>
      <c r="T157" s="26">
        <v>13.3726</v>
      </c>
    </row>
    <row r="158" spans="1:20" x14ac:dyDescent="0.2">
      <c r="A158" s="22"/>
      <c r="B158" s="23">
        <v>15.2</v>
      </c>
      <c r="C158" s="27">
        <v>0.99755290179910927</v>
      </c>
      <c r="D158" s="24"/>
      <c r="E158" s="24"/>
      <c r="F158" s="24"/>
      <c r="G158" s="24"/>
      <c r="H158" s="26">
        <v>14.8764</v>
      </c>
      <c r="I158" s="26"/>
      <c r="J158" s="26"/>
      <c r="K158" s="26"/>
      <c r="L158" s="26"/>
      <c r="M158" s="26"/>
      <c r="N158" s="23">
        <v>15.2</v>
      </c>
      <c r="O158" s="27">
        <v>0.99940239702179268</v>
      </c>
      <c r="P158" s="24"/>
      <c r="Q158" s="24"/>
      <c r="R158" s="24"/>
      <c r="S158" s="24"/>
      <c r="T158" s="26">
        <v>13.3474</v>
      </c>
    </row>
    <row r="159" spans="1:20" x14ac:dyDescent="0.2">
      <c r="A159" s="22"/>
      <c r="B159" s="23">
        <v>15.3</v>
      </c>
      <c r="C159" s="27">
        <v>0.99754055823147991</v>
      </c>
      <c r="D159" s="24"/>
      <c r="E159" s="24"/>
      <c r="F159" s="24"/>
      <c r="G159" s="24"/>
      <c r="H159" s="26">
        <v>14.899800000000001</v>
      </c>
      <c r="I159" s="26"/>
      <c r="J159" s="26"/>
      <c r="K159" s="26"/>
      <c r="L159" s="26"/>
      <c r="M159" s="26"/>
      <c r="N159" s="23">
        <v>15.3</v>
      </c>
      <c r="O159" s="27">
        <v>0.99939994295672419</v>
      </c>
      <c r="P159" s="24"/>
      <c r="Q159" s="24"/>
      <c r="R159" s="24"/>
      <c r="S159" s="24"/>
      <c r="T159" s="26">
        <v>13.3414</v>
      </c>
    </row>
    <row r="160" spans="1:20" x14ac:dyDescent="0.2">
      <c r="A160" s="22"/>
      <c r="B160" s="23">
        <v>15.4</v>
      </c>
      <c r="C160" s="27">
        <v>0.99752828854800712</v>
      </c>
      <c r="D160" s="24"/>
      <c r="E160" s="24"/>
      <c r="F160" s="24"/>
      <c r="G160" s="24"/>
      <c r="H160" s="26">
        <v>14.8786</v>
      </c>
      <c r="I160" s="26"/>
      <c r="J160" s="26"/>
      <c r="K160" s="26"/>
      <c r="L160" s="26"/>
      <c r="M160" s="26"/>
      <c r="N160" s="23">
        <v>15.4</v>
      </c>
      <c r="O160" s="27">
        <v>0.99939751795840515</v>
      </c>
      <c r="P160" s="24"/>
      <c r="Q160" s="24"/>
      <c r="R160" s="24"/>
      <c r="S160" s="24"/>
      <c r="T160" s="26">
        <v>13.3414</v>
      </c>
    </row>
    <row r="161" spans="1:20" x14ac:dyDescent="0.2">
      <c r="A161" s="22"/>
      <c r="B161" s="23">
        <v>15.5</v>
      </c>
      <c r="C161" s="27">
        <v>0.99751609323159318</v>
      </c>
      <c r="D161" s="24"/>
      <c r="E161" s="24"/>
      <c r="F161" s="24"/>
      <c r="G161" s="24"/>
      <c r="H161" s="26">
        <v>14.895</v>
      </c>
      <c r="I161" s="26"/>
      <c r="J161" s="26"/>
      <c r="K161" s="26"/>
      <c r="L161" s="26"/>
      <c r="M161" s="26"/>
      <c r="N161" s="23">
        <v>15.5</v>
      </c>
      <c r="O161" s="27">
        <v>0.99939512221681559</v>
      </c>
      <c r="P161" s="24"/>
      <c r="Q161" s="24"/>
      <c r="R161" s="24"/>
      <c r="S161" s="24"/>
      <c r="T161" s="26">
        <v>13.3454</v>
      </c>
    </row>
    <row r="162" spans="1:20" x14ac:dyDescent="0.2">
      <c r="A162" s="22"/>
      <c r="B162" s="23">
        <v>15.6</v>
      </c>
      <c r="C162" s="27">
        <v>0.9975039727651438</v>
      </c>
      <c r="D162" s="24"/>
      <c r="E162" s="24"/>
      <c r="F162" s="24"/>
      <c r="G162" s="24"/>
      <c r="H162" s="26">
        <v>14.9131</v>
      </c>
      <c r="I162" s="26"/>
      <c r="J162" s="26"/>
      <c r="K162" s="26"/>
      <c r="L162" s="26"/>
      <c r="M162" s="26"/>
      <c r="N162" s="23">
        <v>15.6</v>
      </c>
      <c r="O162" s="27">
        <v>0.99939275592193344</v>
      </c>
      <c r="P162" s="24"/>
      <c r="Q162" s="24"/>
      <c r="R162" s="24"/>
      <c r="S162" s="24"/>
      <c r="T162" s="26">
        <v>13.3584</v>
      </c>
    </row>
    <row r="163" spans="1:20" x14ac:dyDescent="0.2">
      <c r="A163" s="22"/>
      <c r="B163" s="23">
        <v>15.7</v>
      </c>
      <c r="C163" s="27">
        <v>0.9974919276315598</v>
      </c>
      <c r="D163" s="24"/>
      <c r="E163" s="24"/>
      <c r="F163" s="24"/>
      <c r="G163" s="24"/>
      <c r="H163" s="26">
        <v>14.902900000000001</v>
      </c>
      <c r="I163" s="26"/>
      <c r="J163" s="26"/>
      <c r="K163" s="26"/>
      <c r="L163" s="26"/>
      <c r="M163" s="26"/>
      <c r="N163" s="23">
        <v>15.7</v>
      </c>
      <c r="O163" s="27">
        <v>0.99939041926373762</v>
      </c>
      <c r="P163" s="24"/>
      <c r="Q163" s="24"/>
      <c r="R163" s="24"/>
      <c r="S163" s="24"/>
      <c r="T163" s="26">
        <v>13.3477</v>
      </c>
    </row>
    <row r="164" spans="1:20" x14ac:dyDescent="0.2">
      <c r="A164" s="22"/>
      <c r="B164" s="23">
        <v>15.8</v>
      </c>
      <c r="C164" s="27">
        <v>0.99747995831374481</v>
      </c>
      <c r="D164" s="24"/>
      <c r="E164" s="24"/>
      <c r="F164" s="24"/>
      <c r="G164" s="24"/>
      <c r="H164" s="26">
        <v>14.924899999999999</v>
      </c>
      <c r="I164" s="26"/>
      <c r="J164" s="26"/>
      <c r="K164" s="26"/>
      <c r="L164" s="26"/>
      <c r="M164" s="26"/>
      <c r="N164" s="23">
        <v>15.8</v>
      </c>
      <c r="O164" s="27">
        <v>0.99938811243220838</v>
      </c>
      <c r="P164" s="24"/>
      <c r="Q164" s="24"/>
      <c r="R164" s="24"/>
      <c r="S164" s="24"/>
      <c r="T164" s="26">
        <v>13.3323</v>
      </c>
    </row>
    <row r="165" spans="1:20" x14ac:dyDescent="0.2">
      <c r="A165" s="22"/>
      <c r="B165" s="23">
        <v>15.9</v>
      </c>
      <c r="C165" s="27">
        <v>0.99746806529460086</v>
      </c>
      <c r="D165" s="24"/>
      <c r="E165" s="24"/>
      <c r="F165" s="24"/>
      <c r="G165" s="24"/>
      <c r="H165" s="26">
        <v>14.9002</v>
      </c>
      <c r="I165" s="26"/>
      <c r="J165" s="26"/>
      <c r="K165" s="26"/>
      <c r="L165" s="26"/>
      <c r="M165" s="26"/>
      <c r="N165" s="23">
        <v>15.9</v>
      </c>
      <c r="O165" s="27">
        <v>0.99938583561732131</v>
      </c>
      <c r="P165" s="24"/>
      <c r="Q165" s="24"/>
      <c r="R165" s="24"/>
      <c r="S165" s="24"/>
      <c r="T165" s="26">
        <v>13.3187</v>
      </c>
    </row>
    <row r="166" spans="1:20" x14ac:dyDescent="0.2">
      <c r="A166" s="22"/>
      <c r="B166" s="23">
        <v>16</v>
      </c>
      <c r="C166" s="27">
        <v>0.99745624905703245</v>
      </c>
      <c r="D166" s="24"/>
      <c r="E166" s="24"/>
      <c r="F166" s="24"/>
      <c r="G166" s="24"/>
      <c r="H166" s="26">
        <v>14.9091</v>
      </c>
      <c r="I166" s="26"/>
      <c r="J166" s="26"/>
      <c r="K166" s="26"/>
      <c r="L166" s="26"/>
      <c r="M166" s="26"/>
      <c r="N166" s="23">
        <v>16</v>
      </c>
      <c r="O166" s="27">
        <v>0.99938358900905777</v>
      </c>
      <c r="P166" s="24"/>
      <c r="Q166" s="24"/>
      <c r="R166" s="24"/>
      <c r="S166" s="24"/>
      <c r="T166" s="26">
        <v>13.332800000000001</v>
      </c>
    </row>
    <row r="167" spans="1:20" x14ac:dyDescent="0.2">
      <c r="A167" s="22"/>
      <c r="B167" s="23">
        <v>16.100000000000001</v>
      </c>
      <c r="C167" s="27">
        <v>0.99744451008394275</v>
      </c>
      <c r="D167" s="24"/>
      <c r="E167" s="24"/>
      <c r="F167" s="24"/>
      <c r="G167" s="24"/>
      <c r="H167" s="26">
        <v>14.961499999999999</v>
      </c>
      <c r="I167" s="26"/>
      <c r="J167" s="26"/>
      <c r="K167" s="26"/>
      <c r="L167" s="26"/>
      <c r="M167" s="26"/>
      <c r="N167" s="23">
        <v>16.100000000000001</v>
      </c>
      <c r="O167" s="27">
        <v>0.99938137279739547</v>
      </c>
      <c r="P167" s="24"/>
      <c r="Q167" s="24"/>
      <c r="R167" s="24"/>
      <c r="S167" s="24"/>
      <c r="T167" s="26">
        <v>13.392300000000001</v>
      </c>
    </row>
    <row r="168" spans="1:20" x14ac:dyDescent="0.2">
      <c r="A168" s="22"/>
      <c r="B168" s="23">
        <v>16.2</v>
      </c>
      <c r="C168" s="27">
        <v>0.99743284885823313</v>
      </c>
      <c r="D168" s="24"/>
      <c r="E168" s="24"/>
      <c r="F168" s="24"/>
      <c r="G168" s="24"/>
      <c r="H168" s="26">
        <v>15.0785</v>
      </c>
      <c r="I168" s="26"/>
      <c r="J168" s="26"/>
      <c r="K168" s="26"/>
      <c r="L168" s="26"/>
      <c r="M168" s="26"/>
      <c r="N168" s="23">
        <v>16.2</v>
      </c>
      <c r="O168" s="27">
        <v>0.99937918717231367</v>
      </c>
      <c r="P168" s="24"/>
      <c r="Q168" s="24"/>
      <c r="R168" s="24"/>
      <c r="S168" s="24"/>
      <c r="T168" s="26">
        <v>13.345599999999999</v>
      </c>
    </row>
    <row r="169" spans="1:20" x14ac:dyDescent="0.2">
      <c r="A169" s="22"/>
      <c r="B169" s="23">
        <v>16.3</v>
      </c>
      <c r="C169" s="27">
        <v>0.99742126586280677</v>
      </c>
      <c r="D169" s="24"/>
      <c r="E169" s="24"/>
      <c r="F169" s="24"/>
      <c r="G169" s="24"/>
      <c r="H169" s="26">
        <v>15.044499999999999</v>
      </c>
      <c r="I169" s="26"/>
      <c r="J169" s="26"/>
      <c r="K169" s="26"/>
      <c r="L169" s="26"/>
      <c r="M169" s="26"/>
      <c r="N169" s="23">
        <v>16.3</v>
      </c>
      <c r="O169" s="27">
        <v>0.99937703232379094</v>
      </c>
      <c r="P169" s="24"/>
      <c r="Q169" s="24"/>
      <c r="R169" s="24"/>
      <c r="S169" s="24"/>
      <c r="T169" s="26">
        <v>13.462199999999999</v>
      </c>
    </row>
    <row r="170" spans="1:20" x14ac:dyDescent="0.2">
      <c r="A170" s="22"/>
      <c r="B170" s="23">
        <v>16.399999999999999</v>
      </c>
      <c r="C170" s="27">
        <v>0.99740976158056804</v>
      </c>
      <c r="D170" s="24"/>
      <c r="E170" s="24"/>
      <c r="F170" s="24"/>
      <c r="G170" s="24"/>
      <c r="H170" s="26">
        <v>15.050800000000001</v>
      </c>
      <c r="I170" s="26"/>
      <c r="J170" s="26"/>
      <c r="K170" s="26"/>
      <c r="L170" s="26"/>
      <c r="M170" s="26"/>
      <c r="N170" s="23">
        <v>16.399999999999999</v>
      </c>
      <c r="O170" s="27">
        <v>0.99937490844180565</v>
      </c>
      <c r="P170" s="24"/>
      <c r="Q170" s="24"/>
      <c r="R170" s="24"/>
      <c r="S170" s="24"/>
      <c r="T170" s="26">
        <v>13.466200000000001</v>
      </c>
    </row>
    <row r="171" spans="1:20" x14ac:dyDescent="0.2">
      <c r="A171" s="22"/>
      <c r="B171" s="23">
        <v>16.5</v>
      </c>
      <c r="C171" s="27">
        <v>0.99739833649441934</v>
      </c>
      <c r="D171" s="24"/>
      <c r="E171" s="24"/>
      <c r="F171" s="24"/>
      <c r="G171" s="24"/>
      <c r="H171" s="26">
        <v>15.0441</v>
      </c>
      <c r="I171" s="26"/>
      <c r="J171" s="26"/>
      <c r="K171" s="26"/>
      <c r="L171" s="26"/>
      <c r="M171" s="26"/>
      <c r="N171" s="23">
        <v>16.5</v>
      </c>
      <c r="O171" s="27">
        <v>0.99937281571633751</v>
      </c>
      <c r="P171" s="24"/>
      <c r="Q171" s="24"/>
      <c r="R171" s="24"/>
      <c r="S171" s="24"/>
      <c r="T171" s="26">
        <v>13.4741</v>
      </c>
    </row>
    <row r="172" spans="1:20" x14ac:dyDescent="0.2">
      <c r="A172" s="22"/>
      <c r="B172" s="23">
        <v>16.600000000000001</v>
      </c>
      <c r="C172" s="27">
        <v>0.9973869910872637</v>
      </c>
      <c r="D172" s="24"/>
      <c r="E172" s="24"/>
      <c r="F172" s="24"/>
      <c r="G172" s="24"/>
      <c r="H172" s="26">
        <v>15.045</v>
      </c>
      <c r="I172" s="26"/>
      <c r="J172" s="26"/>
      <c r="K172" s="26"/>
      <c r="L172" s="26"/>
      <c r="M172" s="26"/>
      <c r="N172" s="23">
        <v>16.600000000000001</v>
      </c>
      <c r="O172" s="27">
        <v>0.99937075433736378</v>
      </c>
      <c r="P172" s="24"/>
      <c r="Q172" s="24"/>
      <c r="R172" s="24"/>
      <c r="S172" s="24"/>
      <c r="T172" s="26">
        <v>13.464600000000001</v>
      </c>
    </row>
    <row r="173" spans="1:20" x14ac:dyDescent="0.2">
      <c r="A173" s="22"/>
      <c r="B173" s="23">
        <v>16.7</v>
      </c>
      <c r="C173" s="27">
        <v>0.99737572584200362</v>
      </c>
      <c r="D173" s="24"/>
      <c r="E173" s="24"/>
      <c r="F173" s="24"/>
      <c r="G173" s="24"/>
      <c r="H173" s="26">
        <v>15.044600000000001</v>
      </c>
      <c r="I173" s="26"/>
      <c r="J173" s="26"/>
      <c r="K173" s="26"/>
      <c r="L173" s="26"/>
      <c r="M173" s="26"/>
      <c r="N173" s="23">
        <v>16.7</v>
      </c>
      <c r="O173" s="27">
        <v>0.99936872449486414</v>
      </c>
      <c r="P173" s="24"/>
      <c r="Q173" s="24"/>
      <c r="R173" s="24"/>
      <c r="S173" s="24"/>
      <c r="T173" s="26">
        <v>13.455</v>
      </c>
    </row>
    <row r="174" spans="1:20" x14ac:dyDescent="0.2">
      <c r="A174" s="22"/>
      <c r="B174" s="23">
        <v>16.8</v>
      </c>
      <c r="C174" s="27">
        <v>0.99736454124154139</v>
      </c>
      <c r="D174" s="24"/>
      <c r="E174" s="24"/>
      <c r="F174" s="24"/>
      <c r="G174" s="24"/>
      <c r="H174" s="26">
        <v>15.071899999999999</v>
      </c>
      <c r="I174" s="26"/>
      <c r="J174" s="26"/>
      <c r="K174" s="26"/>
      <c r="L174" s="26"/>
      <c r="M174" s="26"/>
      <c r="N174" s="23">
        <v>16.8</v>
      </c>
      <c r="O174" s="27">
        <v>0.99936672637881785</v>
      </c>
      <c r="P174" s="24"/>
      <c r="Q174" s="24"/>
      <c r="R174" s="24"/>
      <c r="S174" s="24"/>
      <c r="T174" s="26">
        <v>13.458299999999999</v>
      </c>
    </row>
    <row r="175" spans="1:20" x14ac:dyDescent="0.2">
      <c r="A175" s="22"/>
      <c r="B175" s="23">
        <v>16.899999999999999</v>
      </c>
      <c r="C175" s="27">
        <v>0.99735343776878216</v>
      </c>
      <c r="D175" s="24"/>
      <c r="E175" s="24"/>
      <c r="F175" s="24"/>
      <c r="G175" s="24"/>
      <c r="H175" s="26">
        <v>15.039099999999999</v>
      </c>
      <c r="I175" s="26"/>
      <c r="J175" s="26"/>
      <c r="K175" s="26"/>
      <c r="L175" s="26"/>
      <c r="M175" s="26"/>
      <c r="N175" s="23">
        <v>16.899999999999999</v>
      </c>
      <c r="O175" s="27">
        <v>0.99936476017920273</v>
      </c>
      <c r="P175" s="24"/>
      <c r="Q175" s="24"/>
      <c r="R175" s="24"/>
      <c r="S175" s="24"/>
      <c r="T175" s="26">
        <v>13.466900000000001</v>
      </c>
    </row>
    <row r="176" spans="1:20" x14ac:dyDescent="0.2">
      <c r="A176" s="22"/>
      <c r="B176" s="23">
        <v>17</v>
      </c>
      <c r="C176" s="27">
        <v>0.99734241590662731</v>
      </c>
      <c r="D176" s="24"/>
      <c r="E176" s="24"/>
      <c r="F176" s="24"/>
      <c r="G176" s="24"/>
      <c r="H176" s="26">
        <v>15.009600000000001</v>
      </c>
      <c r="I176" s="26"/>
      <c r="J176" s="26"/>
      <c r="K176" s="26"/>
      <c r="L176" s="26"/>
      <c r="M176" s="26"/>
      <c r="N176" s="23">
        <v>17</v>
      </c>
      <c r="O176" s="27">
        <v>0.9993628260859988</v>
      </c>
      <c r="P176" s="24"/>
      <c r="Q176" s="24"/>
      <c r="R176" s="24"/>
      <c r="S176" s="24"/>
      <c r="T176" s="26">
        <v>13.458600000000001</v>
      </c>
    </row>
    <row r="177" spans="1:20" x14ac:dyDescent="0.2">
      <c r="A177" s="22"/>
      <c r="B177" s="23">
        <v>17.100000000000001</v>
      </c>
      <c r="C177" s="27">
        <v>0.99733147613798012</v>
      </c>
      <c r="D177" s="24"/>
      <c r="E177" s="24"/>
      <c r="F177" s="24"/>
      <c r="G177" s="24"/>
      <c r="H177" s="26">
        <v>15.0182</v>
      </c>
      <c r="I177" s="26"/>
      <c r="J177" s="26"/>
      <c r="K177" s="26"/>
      <c r="L177" s="26"/>
      <c r="M177" s="26"/>
      <c r="N177" s="23">
        <v>17.100000000000001</v>
      </c>
      <c r="O177" s="27">
        <v>0.99936092428918299</v>
      </c>
      <c r="P177" s="24"/>
      <c r="Q177" s="24"/>
      <c r="R177" s="24"/>
      <c r="S177" s="24"/>
      <c r="T177" s="26">
        <v>13.4399</v>
      </c>
    </row>
    <row r="178" spans="1:20" x14ac:dyDescent="0.2">
      <c r="A178" s="22"/>
      <c r="B178" s="23">
        <v>17.2</v>
      </c>
      <c r="C178" s="27">
        <v>0.99732061894574398</v>
      </c>
      <c r="D178" s="24"/>
      <c r="E178" s="24"/>
      <c r="F178" s="24"/>
      <c r="G178" s="24"/>
      <c r="H178" s="26">
        <v>15.0221</v>
      </c>
      <c r="I178" s="12"/>
      <c r="J178" s="12"/>
      <c r="K178" s="12"/>
      <c r="L178" s="12"/>
      <c r="M178" s="26"/>
      <c r="N178" s="23">
        <v>17.2</v>
      </c>
      <c r="O178" s="27">
        <v>0.99935905497873545</v>
      </c>
      <c r="P178" s="24"/>
      <c r="Q178" s="24"/>
      <c r="R178" s="24"/>
      <c r="S178" s="24"/>
      <c r="T178" s="26">
        <v>13.452199999999999</v>
      </c>
    </row>
    <row r="179" spans="1:20" x14ac:dyDescent="0.2">
      <c r="A179" s="22"/>
      <c r="B179" s="23">
        <v>17.3</v>
      </c>
      <c r="C179" s="27">
        <v>0.99730984481282103</v>
      </c>
      <c r="D179" s="24"/>
      <c r="E179" s="24"/>
      <c r="F179" s="24"/>
      <c r="G179" s="24"/>
      <c r="H179" s="26">
        <v>15.0434</v>
      </c>
      <c r="I179" s="12"/>
      <c r="J179" s="12"/>
      <c r="K179" s="12"/>
      <c r="L179" s="12"/>
      <c r="M179" s="26"/>
      <c r="N179" s="23">
        <v>17.3</v>
      </c>
      <c r="O179" s="27">
        <v>0.99935721834463398</v>
      </c>
      <c r="P179" s="24"/>
      <c r="Q179" s="24"/>
      <c r="R179" s="24"/>
      <c r="S179" s="24"/>
      <c r="T179" s="26">
        <v>13.4773</v>
      </c>
    </row>
    <row r="180" spans="1:20" x14ac:dyDescent="0.2">
      <c r="A180" s="22"/>
      <c r="B180" s="23">
        <v>17.399999999999999</v>
      </c>
      <c r="C180" s="27">
        <v>0.99729915422211568</v>
      </c>
      <c r="D180" s="24"/>
      <c r="E180" s="24"/>
      <c r="F180" s="24"/>
      <c r="G180" s="24"/>
      <c r="H180" s="26">
        <v>15.0312</v>
      </c>
      <c r="I180" s="12"/>
      <c r="J180" s="12"/>
      <c r="K180" s="12"/>
      <c r="L180" s="12"/>
      <c r="M180" s="26"/>
      <c r="N180" s="23">
        <v>17.399999999999999</v>
      </c>
      <c r="O180" s="27">
        <v>0.99935541457685861</v>
      </c>
      <c r="P180" s="24"/>
      <c r="Q180" s="24"/>
      <c r="R180" s="24"/>
      <c r="S180" s="24"/>
      <c r="T180" s="26">
        <v>13.452299999999999</v>
      </c>
    </row>
    <row r="181" spans="1:20" x14ac:dyDescent="0.2">
      <c r="A181" s="22"/>
      <c r="B181" s="23">
        <v>17.5</v>
      </c>
      <c r="C181" s="27">
        <v>0.99728854765652897</v>
      </c>
      <c r="D181" s="24"/>
      <c r="E181" s="24"/>
      <c r="F181" s="24"/>
      <c r="G181" s="24"/>
      <c r="H181" s="26">
        <v>15.019399999999999</v>
      </c>
      <c r="I181" s="12"/>
      <c r="J181" s="12"/>
      <c r="K181" s="12"/>
      <c r="L181" s="12"/>
      <c r="M181" s="26"/>
      <c r="N181" s="23">
        <v>17.5</v>
      </c>
      <c r="O181" s="27">
        <v>0.9993536438653865</v>
      </c>
      <c r="P181" s="24"/>
      <c r="Q181" s="24"/>
      <c r="R181" s="24"/>
      <c r="S181" s="24"/>
      <c r="T181" s="26">
        <v>13.436500000000001</v>
      </c>
    </row>
    <row r="182" spans="1:20" x14ac:dyDescent="0.2">
      <c r="A182" s="22"/>
      <c r="B182" s="23">
        <v>17.600000000000001</v>
      </c>
      <c r="C182" s="27">
        <v>0.99727802559896561</v>
      </c>
      <c r="D182" s="24"/>
      <c r="E182" s="24"/>
      <c r="F182" s="24"/>
      <c r="G182" s="24"/>
      <c r="H182" s="26">
        <v>15.0214</v>
      </c>
      <c r="I182" s="12"/>
      <c r="J182" s="12"/>
      <c r="K182" s="12"/>
      <c r="L182" s="12"/>
      <c r="M182" s="26"/>
      <c r="N182" s="23">
        <v>17.600000000000001</v>
      </c>
      <c r="O182" s="27">
        <v>0.99935190640019833</v>
      </c>
      <c r="P182" s="24"/>
      <c r="Q182" s="24"/>
      <c r="R182" s="24"/>
      <c r="S182" s="24"/>
      <c r="T182" s="26">
        <v>13.458600000000001</v>
      </c>
    </row>
    <row r="183" spans="1:20" x14ac:dyDescent="0.2">
      <c r="A183" s="22"/>
      <c r="B183" s="23">
        <v>17.7</v>
      </c>
      <c r="C183" s="27">
        <v>0.99726758853232855</v>
      </c>
      <c r="D183" s="24"/>
      <c r="E183" s="24"/>
      <c r="F183" s="24"/>
      <c r="G183" s="24"/>
      <c r="H183" s="26">
        <v>15.0466</v>
      </c>
      <c r="I183" s="12"/>
      <c r="J183" s="12"/>
      <c r="K183" s="12"/>
      <c r="L183" s="12"/>
      <c r="M183" s="26"/>
      <c r="N183" s="23">
        <v>17.7</v>
      </c>
      <c r="O183" s="27">
        <v>0.99935020237127137</v>
      </c>
      <c r="P183" s="24"/>
      <c r="Q183" s="24"/>
      <c r="R183" s="24"/>
      <c r="S183" s="24"/>
      <c r="T183" s="26">
        <v>13.474399999999999</v>
      </c>
    </row>
    <row r="184" spans="1:20" x14ac:dyDescent="0.2">
      <c r="A184" s="22"/>
      <c r="B184" s="23">
        <v>17.8</v>
      </c>
      <c r="C184" s="27">
        <v>0.9972572369395194</v>
      </c>
      <c r="D184" s="24"/>
      <c r="E184" s="24"/>
      <c r="F184" s="24"/>
      <c r="G184" s="24"/>
      <c r="H184" s="26">
        <v>15.0197</v>
      </c>
      <c r="I184" s="12"/>
      <c r="J184" s="12"/>
      <c r="K184" s="12"/>
      <c r="L184" s="12"/>
      <c r="M184" s="26"/>
      <c r="N184" s="23">
        <v>17.8</v>
      </c>
      <c r="O184" s="27">
        <v>0.99934853196858431</v>
      </c>
      <c r="P184" s="24"/>
      <c r="Q184" s="24"/>
      <c r="R184" s="24"/>
      <c r="S184" s="24"/>
      <c r="T184" s="26">
        <v>13.463800000000001</v>
      </c>
    </row>
    <row r="185" spans="1:20" x14ac:dyDescent="0.2">
      <c r="A185" s="22"/>
      <c r="B185" s="23">
        <v>17.899999999999999</v>
      </c>
      <c r="C185" s="27">
        <v>0.99724697130344209</v>
      </c>
      <c r="D185" s="24"/>
      <c r="E185" s="24"/>
      <c r="F185" s="24"/>
      <c r="G185" s="24"/>
      <c r="H185" s="26">
        <v>15.018000000000001</v>
      </c>
      <c r="I185" s="12"/>
      <c r="J185" s="12"/>
      <c r="K185" s="12"/>
      <c r="L185" s="12"/>
      <c r="M185" s="26"/>
      <c r="N185" s="23">
        <v>17.899999999999999</v>
      </c>
      <c r="O185" s="27">
        <v>0.99934689538211641</v>
      </c>
      <c r="P185" s="24"/>
      <c r="Q185" s="24"/>
      <c r="R185" s="24"/>
      <c r="S185" s="24"/>
      <c r="T185" s="26">
        <v>13.4558</v>
      </c>
    </row>
    <row r="186" spans="1:20" x14ac:dyDescent="0.2">
      <c r="A186" s="22"/>
      <c r="B186" s="23">
        <v>18</v>
      </c>
      <c r="C186" s="27">
        <v>0.997236792106999</v>
      </c>
      <c r="D186" s="24"/>
      <c r="E186" s="24"/>
      <c r="F186" s="24"/>
      <c r="G186" s="24"/>
      <c r="H186" s="26">
        <v>15.0524</v>
      </c>
      <c r="I186" s="12"/>
      <c r="J186" s="12"/>
      <c r="K186" s="12"/>
      <c r="L186" s="12"/>
      <c r="M186" s="26"/>
      <c r="N186" s="23">
        <v>18</v>
      </c>
      <c r="O186" s="27">
        <v>0.99934529280184747</v>
      </c>
      <c r="P186" s="24"/>
      <c r="Q186" s="28" t="s">
        <v>119</v>
      </c>
      <c r="R186" s="28"/>
      <c r="T186" s="26">
        <v>13.4542</v>
      </c>
    </row>
    <row r="187" spans="1:20" x14ac:dyDescent="0.2">
      <c r="A187" s="22"/>
      <c r="B187" s="23">
        <v>18.100000000000001</v>
      </c>
      <c r="C187" s="27">
        <v>0.99722669983309353</v>
      </c>
      <c r="D187" s="24"/>
      <c r="E187" s="24"/>
      <c r="F187" s="24"/>
      <c r="G187" s="24"/>
      <c r="H187" s="26">
        <v>15.0185</v>
      </c>
      <c r="I187" s="12"/>
      <c r="J187" s="12"/>
      <c r="K187" s="12"/>
      <c r="L187" s="12"/>
      <c r="M187" s="26"/>
      <c r="N187" s="23">
        <v>18.100000000000001</v>
      </c>
      <c r="O187" s="27">
        <v>0.99934372441775465</v>
      </c>
      <c r="P187" s="24"/>
      <c r="Q187" s="24">
        <v>0.17474664169749327</v>
      </c>
      <c r="R187" s="24"/>
      <c r="S187" s="24"/>
      <c r="T187" s="26">
        <v>13.4537</v>
      </c>
    </row>
    <row r="188" spans="1:20" x14ac:dyDescent="0.2">
      <c r="A188" s="22"/>
      <c r="B188" s="23">
        <v>18.2</v>
      </c>
      <c r="C188" s="27">
        <v>0.99721669496462917</v>
      </c>
      <c r="D188" s="24"/>
      <c r="E188" s="24"/>
      <c r="F188" s="24"/>
      <c r="G188" s="24"/>
      <c r="H188" s="26">
        <v>15.0404</v>
      </c>
      <c r="I188" s="12"/>
      <c r="J188" s="12"/>
      <c r="K188" s="12"/>
      <c r="L188" s="12"/>
      <c r="M188" s="26"/>
      <c r="N188" s="23">
        <v>18.2</v>
      </c>
      <c r="O188" s="27">
        <v>0.99934219041981664</v>
      </c>
      <c r="P188" s="24"/>
      <c r="Q188" s="24">
        <v>0.17473891721046547</v>
      </c>
      <c r="R188" s="24"/>
      <c r="S188" s="24"/>
      <c r="T188" s="26">
        <v>13.4376</v>
      </c>
    </row>
    <row r="189" spans="1:20" x14ac:dyDescent="0.2">
      <c r="A189" s="22"/>
      <c r="B189" s="23">
        <v>18.3</v>
      </c>
      <c r="C189" s="27">
        <v>0.99720677798450874</v>
      </c>
      <c r="D189" s="24"/>
      <c r="E189" s="24"/>
      <c r="F189" s="24"/>
      <c r="G189" s="24"/>
      <c r="H189" s="26">
        <v>15.0276</v>
      </c>
      <c r="I189" s="12"/>
      <c r="J189" s="12"/>
      <c r="K189" s="12"/>
      <c r="L189" s="12"/>
      <c r="M189" s="26"/>
      <c r="N189" s="23">
        <v>18.3</v>
      </c>
      <c r="O189" s="27">
        <v>0.99934069099801281</v>
      </c>
      <c r="P189" s="24"/>
      <c r="Q189" s="24">
        <v>0.1747312084661411</v>
      </c>
      <c r="R189" s="24"/>
      <c r="S189" s="24"/>
      <c r="T189" s="26">
        <v>13.448600000000001</v>
      </c>
    </row>
    <row r="190" spans="1:20" x14ac:dyDescent="0.2">
      <c r="A190" s="22"/>
      <c r="B190" s="23">
        <v>18.399999999999999</v>
      </c>
      <c r="C190" s="27">
        <v>0.99719694937563497</v>
      </c>
      <c r="D190" s="24"/>
      <c r="E190" s="28" t="s">
        <v>119</v>
      </c>
      <c r="F190" s="28"/>
      <c r="G190" s="28"/>
      <c r="H190" s="26">
        <v>15.033899999999999</v>
      </c>
      <c r="I190" s="12"/>
      <c r="J190" s="12"/>
      <c r="K190" s="12"/>
      <c r="L190" s="12"/>
      <c r="M190" s="26"/>
      <c r="N190" s="23">
        <v>18.399999999999999</v>
      </c>
      <c r="O190" s="27">
        <v>0.99933922634232286</v>
      </c>
      <c r="P190" s="24"/>
      <c r="Q190" s="24">
        <v>0.17472352247816933</v>
      </c>
      <c r="R190" s="24"/>
      <c r="S190" s="24"/>
      <c r="T190" s="26">
        <v>13.429600000000001</v>
      </c>
    </row>
    <row r="191" spans="1:20" x14ac:dyDescent="0.2">
      <c r="A191" s="22"/>
      <c r="B191" s="23">
        <v>18.5</v>
      </c>
      <c r="C191" s="27">
        <v>0.99718720962090979</v>
      </c>
      <c r="D191" s="24"/>
      <c r="E191" s="24">
        <v>0.17893180333522676</v>
      </c>
      <c r="F191" s="24"/>
      <c r="G191" s="24"/>
      <c r="H191" s="26">
        <v>15.0144</v>
      </c>
      <c r="I191" s="12"/>
      <c r="J191" s="12"/>
      <c r="K191" s="12"/>
      <c r="L191" s="12"/>
      <c r="M191" s="26"/>
      <c r="N191" s="23">
        <v>18.5</v>
      </c>
      <c r="O191" s="27">
        <v>0.99933779664272382</v>
      </c>
      <c r="P191" s="24"/>
      <c r="Q191" s="24">
        <v>0.17471586625652788</v>
      </c>
      <c r="R191" s="24"/>
      <c r="S191" s="24"/>
      <c r="T191" s="26">
        <v>13.426500000000001</v>
      </c>
    </row>
    <row r="192" spans="1:20" x14ac:dyDescent="0.2">
      <c r="A192" s="22"/>
      <c r="B192" s="23">
        <v>18.600000000000001</v>
      </c>
      <c r="C192" s="27">
        <v>0.9971775592032377</v>
      </c>
      <c r="D192" s="24"/>
      <c r="E192" s="24">
        <v>0.17889971278566244</v>
      </c>
      <c r="F192" s="24"/>
      <c r="G192" s="24"/>
      <c r="H192" s="26">
        <v>15.0101</v>
      </c>
      <c r="I192" s="12"/>
      <c r="J192" s="12"/>
      <c r="K192" s="12"/>
      <c r="L192" s="12"/>
      <c r="M192" s="26"/>
      <c r="N192" s="23">
        <v>18.600000000000001</v>
      </c>
      <c r="O192" s="27">
        <v>0.99933640208919572</v>
      </c>
      <c r="P192" s="24"/>
      <c r="Q192" s="24">
        <v>0.17470824680754279</v>
      </c>
      <c r="R192" s="24"/>
      <c r="S192" s="24"/>
      <c r="T192" s="26">
        <v>13.426399999999999</v>
      </c>
    </row>
    <row r="193" spans="1:23" x14ac:dyDescent="0.2">
      <c r="A193" s="22"/>
      <c r="B193" s="23">
        <v>18.7</v>
      </c>
      <c r="C193" s="27">
        <v>0.99716799860552097</v>
      </c>
      <c r="D193" s="24"/>
      <c r="E193" s="24">
        <v>0.17886766197373136</v>
      </c>
      <c r="F193" s="24"/>
      <c r="G193" s="24"/>
      <c r="H193" s="26">
        <v>15.001200000000001</v>
      </c>
      <c r="I193" s="12"/>
      <c r="J193" s="12"/>
      <c r="K193" s="12"/>
      <c r="L193" s="12"/>
      <c r="M193" s="26"/>
      <c r="N193" s="23">
        <v>18.7</v>
      </c>
      <c r="O193" s="27">
        <v>0.99933504287171648</v>
      </c>
      <c r="P193" s="24"/>
      <c r="Q193" s="24">
        <v>0.17470067113391033</v>
      </c>
      <c r="R193" s="24"/>
      <c r="S193" s="24"/>
      <c r="T193" s="26">
        <v>13.437200000000001</v>
      </c>
    </row>
    <row r="194" spans="1:23" x14ac:dyDescent="0.2">
      <c r="A194" s="22"/>
      <c r="B194" s="23">
        <v>18.8</v>
      </c>
      <c r="C194" s="27">
        <v>0.99715852831066287</v>
      </c>
      <c r="D194" s="24"/>
      <c r="E194" s="24">
        <v>0.17883565902734663</v>
      </c>
      <c r="F194" s="24"/>
      <c r="G194" s="24"/>
      <c r="H194" s="26">
        <v>15.0214</v>
      </c>
      <c r="I194" s="12"/>
      <c r="J194" s="12"/>
      <c r="K194" s="12"/>
      <c r="L194" s="12"/>
      <c r="M194" s="26"/>
      <c r="N194" s="23">
        <v>18.8</v>
      </c>
      <c r="O194" s="27">
        <v>0.99933371918026626</v>
      </c>
      <c r="P194" s="24"/>
      <c r="Q194" s="24">
        <v>0.17469314623472734</v>
      </c>
      <c r="R194" s="24"/>
      <c r="S194" s="24"/>
      <c r="T194" s="26">
        <v>13.394399999999999</v>
      </c>
    </row>
    <row r="195" spans="1:23" x14ac:dyDescent="0.2">
      <c r="A195" s="22"/>
      <c r="B195" s="23">
        <v>18.899999999999999</v>
      </c>
      <c r="C195" s="27">
        <v>0.99714914880156669</v>
      </c>
      <c r="D195" s="24"/>
      <c r="E195" s="29">
        <v>0.17880371205756926</v>
      </c>
      <c r="F195" s="29"/>
      <c r="G195" s="24"/>
      <c r="H195" s="26">
        <v>14.995900000000001</v>
      </c>
      <c r="I195" s="12"/>
      <c r="J195" s="12"/>
      <c r="K195" s="12"/>
      <c r="L195" s="12"/>
      <c r="M195" s="26"/>
      <c r="N195" s="23">
        <v>18.899999999999999</v>
      </c>
      <c r="O195" s="27">
        <v>0.99933243120482196</v>
      </c>
      <c r="P195" s="24"/>
      <c r="Q195" s="24">
        <v>0.17468567910552765</v>
      </c>
      <c r="R195" s="24"/>
      <c r="S195" s="24"/>
      <c r="T195" s="26">
        <v>13.3957</v>
      </c>
    </row>
    <row r="196" spans="1:23" x14ac:dyDescent="0.2">
      <c r="A196" s="22"/>
      <c r="B196" s="23">
        <v>19</v>
      </c>
      <c r="C196" s="27">
        <v>0.99713986056113479</v>
      </c>
      <c r="D196" s="24"/>
      <c r="E196" s="24">
        <v>0.17877182915866802</v>
      </c>
      <c r="F196" s="24"/>
      <c r="G196" s="24"/>
      <c r="H196" s="26">
        <v>14.9978</v>
      </c>
      <c r="I196" s="12"/>
      <c r="J196" s="12"/>
      <c r="K196" s="12"/>
      <c r="L196" s="12"/>
      <c r="M196" s="26"/>
      <c r="N196" s="23">
        <v>19</v>
      </c>
      <c r="O196" s="27">
        <v>0.9993311791353634</v>
      </c>
      <c r="P196" s="24"/>
      <c r="Q196" s="24">
        <v>0.17467827673831912</v>
      </c>
      <c r="R196" s="24"/>
      <c r="S196" s="24"/>
      <c r="T196" s="26">
        <v>13.415699999999999</v>
      </c>
    </row>
    <row r="197" spans="1:23" x14ac:dyDescent="0.2">
      <c r="A197" s="22"/>
      <c r="B197" s="23">
        <v>19.100000000000001</v>
      </c>
      <c r="C197" s="27">
        <v>0.99713066407227036</v>
      </c>
      <c r="D197" s="24"/>
      <c r="E197" s="24">
        <v>0.17874001840818671</v>
      </c>
      <c r="F197" s="24"/>
      <c r="G197" s="24"/>
      <c r="H197" s="26">
        <v>15.0055</v>
      </c>
      <c r="I197" s="12"/>
      <c r="J197" s="12"/>
      <c r="K197" s="12"/>
      <c r="L197" s="12"/>
      <c r="M197" s="26"/>
      <c r="N197" s="23">
        <v>19.100000000000001</v>
      </c>
      <c r="O197" s="27">
        <v>0.99932996316186862</v>
      </c>
      <c r="P197" s="28" t="s">
        <v>120</v>
      </c>
      <c r="Q197" s="24">
        <v>0.17467094612163275</v>
      </c>
      <c r="R197" s="28" t="s">
        <v>121</v>
      </c>
      <c r="S197" s="28" t="s">
        <v>122</v>
      </c>
      <c r="T197" s="26">
        <v>13.4222</v>
      </c>
      <c r="U197" s="28" t="s">
        <v>118</v>
      </c>
      <c r="V197" s="28" t="s">
        <v>111</v>
      </c>
      <c r="W197" s="28" t="s">
        <v>112</v>
      </c>
    </row>
    <row r="198" spans="1:23" x14ac:dyDescent="0.2">
      <c r="A198" s="22"/>
      <c r="B198" s="23">
        <v>19.2</v>
      </c>
      <c r="C198" s="27">
        <v>0.99712155981787665</v>
      </c>
      <c r="D198" s="24"/>
      <c r="E198" s="24">
        <v>0.17870828786701978</v>
      </c>
      <c r="F198" s="24"/>
      <c r="G198" s="24"/>
      <c r="H198" s="26">
        <v>15.075200000000001</v>
      </c>
      <c r="I198" s="12"/>
      <c r="J198" s="12"/>
      <c r="K198" s="12"/>
      <c r="L198" s="12"/>
      <c r="M198" s="26"/>
      <c r="N198" s="23">
        <v>19.2</v>
      </c>
      <c r="O198" s="27">
        <v>0.99932878347431675</v>
      </c>
      <c r="P198" s="24">
        <v>0.17440366702728291</v>
      </c>
      <c r="Q198" s="24">
        <v>0.17466369424057171</v>
      </c>
      <c r="R198" s="24">
        <v>0.17442724135071783</v>
      </c>
      <c r="S198" s="24">
        <f t="shared" ref="S198:S261" si="0">AVERAGE(P198,Q198,R198)</f>
        <v>0.1744982008728575</v>
      </c>
      <c r="T198" s="26">
        <v>13.399100000000001</v>
      </c>
      <c r="U198" s="12">
        <f t="shared" ref="U198:U261" si="1">S198*O198</f>
        <v>0.17438107479672965</v>
      </c>
      <c r="V198" s="24">
        <f t="shared" ref="V198:V261" si="2">STDEV(P198,Q198,R198)</f>
        <v>1.4380534847286067E-4</v>
      </c>
      <c r="W198" s="24">
        <f>STDEV(T196:T200)</f>
        <v>1.0774878189566402E-2</v>
      </c>
    </row>
    <row r="199" spans="1:23" x14ac:dyDescent="0.2">
      <c r="A199" s="22"/>
      <c r="B199" s="23">
        <v>19.3</v>
      </c>
      <c r="C199" s="27">
        <v>0.99711254828085616</v>
      </c>
      <c r="D199" s="24"/>
      <c r="E199" s="24">
        <v>0.17867664557949361</v>
      </c>
      <c r="F199" s="24"/>
      <c r="G199" s="24"/>
      <c r="H199" s="26">
        <v>15.170400000000001</v>
      </c>
      <c r="I199" s="12"/>
      <c r="J199" s="12"/>
      <c r="K199" s="12"/>
      <c r="L199" s="12"/>
      <c r="M199" s="26"/>
      <c r="N199" s="23">
        <v>19.3</v>
      </c>
      <c r="O199" s="27">
        <v>0.99932764026268772</v>
      </c>
      <c r="P199" s="24">
        <v>0.17439604019004518</v>
      </c>
      <c r="Q199" s="24">
        <v>0.17465652807686854</v>
      </c>
      <c r="R199" s="24">
        <v>0.17441964268018506</v>
      </c>
      <c r="S199" s="24">
        <f t="shared" si="0"/>
        <v>0.17449073698236628</v>
      </c>
      <c r="T199" s="26">
        <v>13.4245</v>
      </c>
      <c r="U199" s="12">
        <f t="shared" si="1"/>
        <v>0.1743734164362854</v>
      </c>
      <c r="V199" s="24">
        <f t="shared" si="2"/>
        <v>1.4406347436945915E-4</v>
      </c>
      <c r="W199" s="24">
        <f t="shared" ref="W199:W262" si="3">STDEV(T197:T201)</f>
        <v>1.0921217880804033E-2</v>
      </c>
    </row>
    <row r="200" spans="1:23" x14ac:dyDescent="0.2">
      <c r="A200" s="22"/>
      <c r="B200" s="23">
        <v>19.399999999999999</v>
      </c>
      <c r="C200" s="27">
        <v>0.99710362994411206</v>
      </c>
      <c r="D200" s="24"/>
      <c r="E200" s="24">
        <v>0.17864509957345565</v>
      </c>
      <c r="F200" s="24"/>
      <c r="G200" s="24"/>
      <c r="H200" s="26">
        <v>15.1518</v>
      </c>
      <c r="I200" s="12"/>
      <c r="J200" s="12"/>
      <c r="K200" s="12"/>
      <c r="L200" s="12"/>
      <c r="M200" s="26"/>
      <c r="N200" s="23">
        <v>19.399999999999999</v>
      </c>
      <c r="O200" s="27">
        <v>0.99932653371695845</v>
      </c>
      <c r="P200" s="24">
        <v>0.17438843133869672</v>
      </c>
      <c r="Q200" s="24">
        <v>0.17464945460894607</v>
      </c>
      <c r="R200" s="24">
        <v>0.17441206267909193</v>
      </c>
      <c r="S200" s="24">
        <f t="shared" si="0"/>
        <v>0.17448331620891158</v>
      </c>
      <c r="T200" s="26">
        <v>13.4247</v>
      </c>
      <c r="U200" s="12">
        <f t="shared" si="1"/>
        <v>0.1743658075784916</v>
      </c>
      <c r="V200" s="24">
        <f t="shared" si="2"/>
        <v>1.4436442095175491E-4</v>
      </c>
      <c r="W200" s="24">
        <f t="shared" si="3"/>
        <v>1.2346780956994102E-2</v>
      </c>
    </row>
    <row r="201" spans="1:23" x14ac:dyDescent="0.2">
      <c r="A201" s="22"/>
      <c r="B201" s="23">
        <v>19.5</v>
      </c>
      <c r="C201" s="27">
        <v>0.99709480529054761</v>
      </c>
      <c r="D201" s="24"/>
      <c r="E201" s="24">
        <v>0.17861365786036934</v>
      </c>
      <c r="F201" s="24"/>
      <c r="G201" s="24"/>
      <c r="H201" s="26">
        <v>15.174300000000001</v>
      </c>
      <c r="I201" s="12"/>
      <c r="J201" s="12"/>
      <c r="K201" s="12"/>
      <c r="L201" s="12"/>
      <c r="M201" s="26"/>
      <c r="N201" s="23">
        <v>19.5</v>
      </c>
      <c r="O201" s="27">
        <v>0.99932546402710798</v>
      </c>
      <c r="P201" s="24">
        <v>0.17438084747243343</v>
      </c>
      <c r="Q201" s="24">
        <v>0.17464248081198674</v>
      </c>
      <c r="R201" s="24">
        <v>0.17440450834737475</v>
      </c>
      <c r="S201" s="24">
        <f t="shared" si="0"/>
        <v>0.17447594554393164</v>
      </c>
      <c r="T201" s="26">
        <v>13.4132</v>
      </c>
      <c r="U201" s="12">
        <f t="shared" si="1"/>
        <v>0.17435825524225793</v>
      </c>
      <c r="V201" s="24">
        <f t="shared" si="2"/>
        <v>1.4470817489135008E-4</v>
      </c>
      <c r="W201" s="24">
        <f t="shared" si="3"/>
        <v>1.0819750459229586E-2</v>
      </c>
    </row>
    <row r="202" spans="1:23" x14ac:dyDescent="0.2">
      <c r="A202" s="22"/>
      <c r="B202" s="23">
        <v>19.600000000000001</v>
      </c>
      <c r="C202" s="27">
        <v>0.9970860748030661</v>
      </c>
      <c r="D202" s="28" t="s">
        <v>120</v>
      </c>
      <c r="E202" s="24">
        <v>0.17858232843541538</v>
      </c>
      <c r="F202" s="28" t="s">
        <v>121</v>
      </c>
      <c r="G202" s="28" t="s">
        <v>122</v>
      </c>
      <c r="H202" s="26">
        <v>15.170299999999999</v>
      </c>
      <c r="I202" s="28" t="s">
        <v>118</v>
      </c>
      <c r="J202" s="28" t="s">
        <v>111</v>
      </c>
      <c r="K202" s="28" t="s">
        <v>112</v>
      </c>
      <c r="L202" s="28"/>
      <c r="M202" s="26"/>
      <c r="N202" s="23">
        <v>19.600000000000001</v>
      </c>
      <c r="O202" s="27">
        <v>0.99932443138311622</v>
      </c>
      <c r="P202" s="24">
        <v>0.17437329558680209</v>
      </c>
      <c r="Q202" s="24">
        <v>0.17463561365800273</v>
      </c>
      <c r="R202" s="24">
        <v>0.17439698668132586</v>
      </c>
      <c r="S202" s="24">
        <f t="shared" si="0"/>
        <v>0.1744686319753769</v>
      </c>
      <c r="T202" s="26">
        <v>13.4008</v>
      </c>
      <c r="U202" s="12">
        <f t="shared" si="1"/>
        <v>0.1743507664429837</v>
      </c>
      <c r="V202" s="24">
        <f t="shared" si="2"/>
        <v>1.4509472333393208E-4</v>
      </c>
      <c r="W202" s="24">
        <f t="shared" si="3"/>
        <v>1.0218757262994262E-2</v>
      </c>
    </row>
    <row r="203" spans="1:23" x14ac:dyDescent="0.2">
      <c r="A203" s="22"/>
      <c r="B203" s="23">
        <v>19.7</v>
      </c>
      <c r="C203" s="27">
        <v>0.99707743896456891</v>
      </c>
      <c r="D203" s="24">
        <v>0.17923063712684445</v>
      </c>
      <c r="E203" s="24">
        <v>0.17855111927760287</v>
      </c>
      <c r="F203" s="24">
        <v>0.17932051364104956</v>
      </c>
      <c r="G203" s="24">
        <f t="shared" ref="G203:G266" si="4">AVERAGE(D203,E203,F203)</f>
        <v>0.1790340900151656</v>
      </c>
      <c r="H203" s="26">
        <v>15.139799999999999</v>
      </c>
      <c r="I203" s="12">
        <f t="shared" ref="I203:I266" si="5">G203*C203</f>
        <v>0.17851085195967342</v>
      </c>
      <c r="J203" s="24">
        <f t="shared" ref="J203:J266" si="6">STDEV(D203,E203,F203)</f>
        <v>4.2067207770168534E-4</v>
      </c>
      <c r="K203" s="24">
        <f>STDEV(H201:H205)</f>
        <v>1.6464598385627367E-2</v>
      </c>
      <c r="L203" s="12"/>
      <c r="M203" s="26"/>
      <c r="N203" s="23">
        <v>19.7</v>
      </c>
      <c r="O203" s="27">
        <v>0.99932343597496132</v>
      </c>
      <c r="P203" s="24">
        <v>0.1743657826737196</v>
      </c>
      <c r="Q203" s="24">
        <v>0.17462886011591466</v>
      </c>
      <c r="R203" s="24">
        <v>0.17438950467361219</v>
      </c>
      <c r="S203" s="24">
        <f t="shared" si="0"/>
        <v>0.17446138248774881</v>
      </c>
      <c r="T203" s="26">
        <v>13.4259</v>
      </c>
      <c r="U203" s="12">
        <f t="shared" si="1"/>
        <v>0.17434334819259908</v>
      </c>
      <c r="V203" s="24">
        <f t="shared" si="2"/>
        <v>1.4552405392844232E-4</v>
      </c>
      <c r="W203" s="24">
        <f t="shared" si="3"/>
        <v>9.461870850946982E-3</v>
      </c>
    </row>
    <row r="204" spans="1:23" x14ac:dyDescent="0.2">
      <c r="A204" s="22"/>
      <c r="B204" s="23">
        <v>19.8</v>
      </c>
      <c r="C204" s="27">
        <v>0.99706889825796119</v>
      </c>
      <c r="D204" s="24">
        <v>0.17919855288195147</v>
      </c>
      <c r="E204" s="24">
        <v>0.17852003834988217</v>
      </c>
      <c r="F204" s="24">
        <v>0.17928843691422516</v>
      </c>
      <c r="G204" s="24">
        <f t="shared" si="4"/>
        <v>0.17900234271535295</v>
      </c>
      <c r="H204" s="26">
        <v>15.158899999999999</v>
      </c>
      <c r="I204" s="12">
        <f t="shared" si="5"/>
        <v>0.17847766863679096</v>
      </c>
      <c r="J204" s="24">
        <f t="shared" si="6"/>
        <v>4.2009869141495929E-4</v>
      </c>
      <c r="K204" s="24">
        <f t="shared" ref="K204:K267" si="7">STDEV(H202:H206)</f>
        <v>1.3274524473591974E-2</v>
      </c>
      <c r="L204" s="12"/>
      <c r="M204" s="26"/>
      <c r="N204" s="23">
        <v>19.8</v>
      </c>
      <c r="O204" s="27">
        <v>0.99932247799262208</v>
      </c>
      <c r="P204" s="24">
        <v>0.17435831572149657</v>
      </c>
      <c r="Q204" s="24">
        <v>0.17462222715163647</v>
      </c>
      <c r="R204" s="24">
        <v>0.17438206931330044</v>
      </c>
      <c r="S204" s="24">
        <f t="shared" si="0"/>
        <v>0.17445420406214451</v>
      </c>
      <c r="T204" s="26">
        <v>13.418699999999999</v>
      </c>
      <c r="U204" s="12">
        <f t="shared" si="1"/>
        <v>0.17433600749961281</v>
      </c>
      <c r="V204" s="24">
        <f t="shared" si="2"/>
        <v>1.4599615485593443E-4</v>
      </c>
      <c r="W204" s="24">
        <f t="shared" si="3"/>
        <v>1.1567756913075374E-2</v>
      </c>
    </row>
    <row r="205" spans="1:23" x14ac:dyDescent="0.2">
      <c r="A205" s="22"/>
      <c r="B205" s="23">
        <v>19.899999999999999</v>
      </c>
      <c r="C205" s="27">
        <v>0.99706045316614433</v>
      </c>
      <c r="D205" s="24">
        <v>0.17916651130813382</v>
      </c>
      <c r="E205" s="24">
        <v>0.17848909359926851</v>
      </c>
      <c r="F205" s="24">
        <v>0.1792564037346262</v>
      </c>
      <c r="G205" s="24">
        <f t="shared" si="4"/>
        <v>0.17897066954734284</v>
      </c>
      <c r="H205" s="26">
        <v>15.1394</v>
      </c>
      <c r="I205" s="12">
        <f t="shared" si="5"/>
        <v>0.1784445768823219</v>
      </c>
      <c r="J205" s="24">
        <f t="shared" si="6"/>
        <v>4.1947193876103623E-4</v>
      </c>
      <c r="K205" s="24">
        <f t="shared" si="7"/>
        <v>8.4381277544250712E-3</v>
      </c>
      <c r="L205" s="12"/>
      <c r="M205" s="26"/>
      <c r="N205" s="23">
        <v>19.899999999999999</v>
      </c>
      <c r="O205" s="27">
        <v>0.99932155762607755</v>
      </c>
      <c r="P205" s="24">
        <v>0.17435090171486956</v>
      </c>
      <c r="Q205" s="24">
        <v>0.17461572172816103</v>
      </c>
      <c r="R205" s="24">
        <v>0.17437468758588764</v>
      </c>
      <c r="S205" s="24">
        <f t="shared" si="0"/>
        <v>0.17444710367630609</v>
      </c>
      <c r="T205" s="26">
        <v>13.4198</v>
      </c>
      <c r="U205" s="12">
        <f t="shared" si="1"/>
        <v>0.17432875136916404</v>
      </c>
      <c r="V205" s="24">
        <f t="shared" si="2"/>
        <v>1.4651101485397828E-4</v>
      </c>
      <c r="W205" s="24">
        <f t="shared" si="3"/>
        <v>1.0198921511611024E-2</v>
      </c>
    </row>
    <row r="206" spans="1:23" x14ac:dyDescent="0.2">
      <c r="A206" s="22"/>
      <c r="B206" s="23">
        <v>20</v>
      </c>
      <c r="C206" s="27">
        <v>0.99705210417202172</v>
      </c>
      <c r="D206" s="24">
        <v>0.17913452054343401</v>
      </c>
      <c r="E206" s="24">
        <v>0.17845829295697083</v>
      </c>
      <c r="F206" s="24">
        <v>0.17922442224334978</v>
      </c>
      <c r="G206" s="24">
        <f t="shared" si="4"/>
        <v>0.17893907858125155</v>
      </c>
      <c r="H206" s="26">
        <v>15.1478</v>
      </c>
      <c r="I206" s="12">
        <f t="shared" si="5"/>
        <v>0.17841158481803959</v>
      </c>
      <c r="J206" s="24">
        <f t="shared" si="6"/>
        <v>4.1879194273312139E-4</v>
      </c>
      <c r="K206" s="24">
        <f t="shared" si="7"/>
        <v>1.2088506938410329E-2</v>
      </c>
      <c r="L206" s="12"/>
      <c r="M206" s="26"/>
      <c r="N206" s="23">
        <v>20</v>
      </c>
      <c r="O206" s="27">
        <v>0.99932067506530564</v>
      </c>
      <c r="P206" s="24">
        <v>0.17434354763503565</v>
      </c>
      <c r="Q206" s="24">
        <v>0.17460935080565723</v>
      </c>
      <c r="R206" s="24">
        <v>0.17436736647333745</v>
      </c>
      <c r="S206" s="24">
        <f t="shared" si="0"/>
        <v>0.17444008830467675</v>
      </c>
      <c r="T206" s="26">
        <v>13.4011</v>
      </c>
      <c r="U206" s="12">
        <f t="shared" si="1"/>
        <v>0.1743215868030811</v>
      </c>
      <c r="V206" s="24">
        <f t="shared" si="2"/>
        <v>1.4706862324483314E-4</v>
      </c>
      <c r="W206" s="24">
        <f t="shared" si="3"/>
        <v>9.4142445262485677E-3</v>
      </c>
    </row>
    <row r="207" spans="1:23" x14ac:dyDescent="0.2">
      <c r="A207" s="22"/>
      <c r="B207" s="23">
        <v>20.100000000000001</v>
      </c>
      <c r="C207" s="27">
        <v>0.99704385154578812</v>
      </c>
      <c r="D207" s="24">
        <v>0.17910258870903084</v>
      </c>
      <c r="E207" s="24">
        <v>0.1784276443385272</v>
      </c>
      <c r="F207" s="24">
        <v>0.17919250056462688</v>
      </c>
      <c r="G207" s="24">
        <f t="shared" si="4"/>
        <v>0.17890757787072831</v>
      </c>
      <c r="H207" s="26">
        <v>15.153</v>
      </c>
      <c r="I207" s="12">
        <f t="shared" si="5"/>
        <v>0.17837870051095897</v>
      </c>
      <c r="J207" s="24">
        <f t="shared" si="6"/>
        <v>4.1805882593536048E-4</v>
      </c>
      <c r="K207" s="24">
        <f t="shared" si="7"/>
        <v>1.3887404365107122E-2</v>
      </c>
      <c r="L207" s="12"/>
      <c r="M207" s="26"/>
      <c r="N207" s="23">
        <v>20.100000000000001</v>
      </c>
      <c r="O207" s="27">
        <v>0.9993198304180273</v>
      </c>
      <c r="P207" s="24">
        <v>0.17433626045969364</v>
      </c>
      <c r="Q207" s="24">
        <v>0.17460312134156661</v>
      </c>
      <c r="R207" s="24">
        <v>0.17436011295412107</v>
      </c>
      <c r="S207" s="24">
        <f t="shared" si="0"/>
        <v>0.17443316491846042</v>
      </c>
      <c r="T207" s="26">
        <v>13.406700000000001</v>
      </c>
      <c r="U207" s="12">
        <f t="shared" si="1"/>
        <v>0.17431452078559564</v>
      </c>
      <c r="V207" s="24">
        <f t="shared" si="2"/>
        <v>1.4766896995945065E-4</v>
      </c>
      <c r="W207" s="24">
        <f t="shared" si="3"/>
        <v>5.0485423638907748E-2</v>
      </c>
    </row>
    <row r="208" spans="1:23" x14ac:dyDescent="0.2">
      <c r="A208" s="22"/>
      <c r="B208" s="23">
        <v>20.2</v>
      </c>
      <c r="C208" s="27">
        <v>0.99703569470679787</v>
      </c>
      <c r="D208" s="24">
        <v>0.17907072390930204</v>
      </c>
      <c r="E208" s="24">
        <v>0.17839715564394598</v>
      </c>
      <c r="F208" s="24">
        <v>0.17916064680588481</v>
      </c>
      <c r="G208" s="24">
        <f t="shared" si="4"/>
        <v>0.17887617545304427</v>
      </c>
      <c r="H208" s="26">
        <v>15.128</v>
      </c>
      <c r="I208" s="12">
        <f t="shared" si="5"/>
        <v>0.17834593185932104</v>
      </c>
      <c r="J208" s="24">
        <f t="shared" si="6"/>
        <v>4.1727271054297824E-4</v>
      </c>
      <c r="K208" s="24">
        <f t="shared" si="7"/>
        <v>1.4616839603690005E-2</v>
      </c>
      <c r="L208" s="12"/>
      <c r="M208" s="26"/>
      <c r="N208" s="23">
        <v>20.2</v>
      </c>
      <c r="O208" s="27">
        <v>0.999319023462932</v>
      </c>
      <c r="P208" s="24">
        <v>0.17432904716309125</v>
      </c>
      <c r="Q208" s="24">
        <v>0.17459704029070949</v>
      </c>
      <c r="R208" s="24">
        <v>0.17435293400326449</v>
      </c>
      <c r="S208" s="24">
        <f t="shared" si="0"/>
        <v>0.17442634048568839</v>
      </c>
      <c r="T208" s="26">
        <v>13.4229</v>
      </c>
      <c r="U208" s="12">
        <f t="shared" si="1"/>
        <v>0.174307560240371</v>
      </c>
      <c r="V208" s="24">
        <f t="shared" si="2"/>
        <v>1.4831204556286828E-4</v>
      </c>
      <c r="W208" s="24">
        <f t="shared" si="3"/>
        <v>7.1768809381234505E-2</v>
      </c>
    </row>
    <row r="209" spans="1:23" x14ac:dyDescent="0.2">
      <c r="A209" s="22"/>
      <c r="B209" s="23">
        <v>20.3</v>
      </c>
      <c r="C209" s="27">
        <v>0.99702763286170015</v>
      </c>
      <c r="D209" s="24">
        <v>0.17903893423189304</v>
      </c>
      <c r="E209" s="24">
        <v>0.17836683475785406</v>
      </c>
      <c r="F209" s="24">
        <v>0.17912886905781825</v>
      </c>
      <c r="G209" s="24">
        <f t="shared" si="4"/>
        <v>0.17884487934918844</v>
      </c>
      <c r="H209" s="26">
        <v>15.1648</v>
      </c>
      <c r="I209" s="12">
        <f t="shared" si="5"/>
        <v>0.1783132867069577</v>
      </c>
      <c r="J209" s="24">
        <f t="shared" si="6"/>
        <v>4.1643371826329982E-4</v>
      </c>
      <c r="K209" s="24">
        <f t="shared" si="7"/>
        <v>2.2016993436888645E-2</v>
      </c>
      <c r="L209" s="12"/>
      <c r="M209" s="26"/>
      <c r="N209" s="23">
        <v>20.3</v>
      </c>
      <c r="O209" s="27">
        <v>0.99931825389644946</v>
      </c>
      <c r="P209" s="24">
        <v>0.17432191471607561</v>
      </c>
      <c r="Q209" s="24">
        <v>0.17459111460539448</v>
      </c>
      <c r="R209" s="24">
        <v>0.17434583659240049</v>
      </c>
      <c r="S209" s="24">
        <f t="shared" si="0"/>
        <v>0.17441962197129021</v>
      </c>
      <c r="T209" s="26">
        <v>13.5237</v>
      </c>
      <c r="U209" s="12">
        <f t="shared" si="1"/>
        <v>0.17430071207362852</v>
      </c>
      <c r="V209" s="24">
        <f t="shared" si="2"/>
        <v>1.4899784127880798E-4</v>
      </c>
      <c r="W209" s="24">
        <f t="shared" si="3"/>
        <v>6.942386477285728E-2</v>
      </c>
    </row>
    <row r="210" spans="1:23" x14ac:dyDescent="0.2">
      <c r="A210" s="22"/>
      <c r="B210" s="23">
        <v>20.399999999999999</v>
      </c>
      <c r="C210" s="27">
        <v>0.99701966521714103</v>
      </c>
      <c r="D210" s="24">
        <v>0.17900722774779274</v>
      </c>
      <c r="E210" s="24">
        <v>0.1783366895496534</v>
      </c>
      <c r="F210" s="24">
        <v>0.17909717539446299</v>
      </c>
      <c r="G210" s="24">
        <f t="shared" si="4"/>
        <v>0.1788136975639697</v>
      </c>
      <c r="H210" s="26">
        <v>15.162000000000001</v>
      </c>
      <c r="I210" s="12">
        <f t="shared" si="5"/>
        <v>0.17828077288146818</v>
      </c>
      <c r="J210" s="24">
        <f t="shared" si="6"/>
        <v>4.1554197029526358E-4</v>
      </c>
      <c r="K210" s="24">
        <f t="shared" si="7"/>
        <v>2.2827439628657339E-2</v>
      </c>
      <c r="L210" s="12"/>
      <c r="M210" s="26"/>
      <c r="N210" s="23">
        <v>20.399999999999999</v>
      </c>
      <c r="O210" s="27">
        <v>0.99931752141501096</v>
      </c>
      <c r="P210" s="24">
        <v>0.17431487008615212</v>
      </c>
      <c r="Q210" s="24">
        <v>0.17458535123553304</v>
      </c>
      <c r="R210" s="24">
        <v>0.17433882768982606</v>
      </c>
      <c r="S210" s="24">
        <f t="shared" si="0"/>
        <v>0.17441301633717043</v>
      </c>
      <c r="T210" s="26">
        <v>13.5542</v>
      </c>
      <c r="U210" s="12">
        <f t="shared" si="1"/>
        <v>0.17429398318857697</v>
      </c>
      <c r="V210" s="24">
        <f t="shared" si="2"/>
        <v>1.4972634901276721E-4</v>
      </c>
      <c r="W210" s="24">
        <f t="shared" si="3"/>
        <v>5.3740645697646687E-2</v>
      </c>
    </row>
    <row r="211" spans="1:23" x14ac:dyDescent="0.2">
      <c r="A211" s="22"/>
      <c r="B211" s="23">
        <v>20.5</v>
      </c>
      <c r="C211" s="27">
        <v>0.99701179097976722</v>
      </c>
      <c r="D211" s="24">
        <v>0.17897561251141675</v>
      </c>
      <c r="E211" s="24">
        <v>0.17830672787367954</v>
      </c>
      <c r="F211" s="24">
        <v>0.17906557387328292</v>
      </c>
      <c r="G211" s="24">
        <f t="shared" si="4"/>
        <v>0.17878263808612641</v>
      </c>
      <c r="H211" s="26">
        <v>15.189</v>
      </c>
      <c r="I211" s="12">
        <f t="shared" si="5"/>
        <v>0.17824839819433644</v>
      </c>
      <c r="J211" s="24">
        <f t="shared" si="6"/>
        <v>4.1459758729473699E-4</v>
      </c>
      <c r="K211" s="24">
        <f t="shared" si="7"/>
        <v>1.6431768011994065E-2</v>
      </c>
      <c r="L211" s="12"/>
      <c r="M211" s="26"/>
      <c r="N211" s="23">
        <v>20.5</v>
      </c>
      <c r="O211" s="27">
        <v>0.99931682571504798</v>
      </c>
      <c r="P211" s="24">
        <v>0.17430792023754521</v>
      </c>
      <c r="Q211" s="24">
        <v>0.17457975712876211</v>
      </c>
      <c r="R211" s="24">
        <v>0.17433191426056477</v>
      </c>
      <c r="S211" s="24">
        <f t="shared" si="0"/>
        <v>0.17440653054229069</v>
      </c>
      <c r="T211" s="26">
        <v>13.540800000000001</v>
      </c>
      <c r="U211" s="12">
        <f t="shared" si="1"/>
        <v>0.1742873804854965</v>
      </c>
      <c r="V211" s="24">
        <f t="shared" si="2"/>
        <v>1.5049756137748565E-4</v>
      </c>
      <c r="W211" s="24">
        <f t="shared" si="3"/>
        <v>1.2044293254483798E-2</v>
      </c>
    </row>
    <row r="212" spans="1:23" x14ac:dyDescent="0.2">
      <c r="A212" s="22"/>
      <c r="B212" s="23">
        <v>20.6</v>
      </c>
      <c r="C212" s="27">
        <v>0.99700400935622702</v>
      </c>
      <c r="D212" s="24">
        <v>0.17894409656069857</v>
      </c>
      <c r="E212" s="24">
        <v>0.17827695756937217</v>
      </c>
      <c r="F212" s="24">
        <v>0.1790340725352573</v>
      </c>
      <c r="G212" s="24">
        <f t="shared" si="4"/>
        <v>0.17875170888844269</v>
      </c>
      <c r="H212" s="26">
        <v>15.145300000000001</v>
      </c>
      <c r="I212" s="12">
        <f t="shared" si="5"/>
        <v>0.17821617044105448</v>
      </c>
      <c r="J212" s="24">
        <f t="shared" si="6"/>
        <v>4.1360068933554445E-4</v>
      </c>
      <c r="K212" s="24">
        <f t="shared" si="7"/>
        <v>1.9923930335152194E-2</v>
      </c>
      <c r="L212" s="12"/>
      <c r="M212" s="26"/>
      <c r="N212" s="23">
        <v>20.6</v>
      </c>
      <c r="O212" s="27">
        <v>0.99931616649299027</v>
      </c>
      <c r="P212" s="24">
        <v>0.17430107213126869</v>
      </c>
      <c r="Q212" s="24">
        <v>0.17457433923056662</v>
      </c>
      <c r="R212" s="24">
        <v>0.17432510326643569</v>
      </c>
      <c r="S212" s="24">
        <f t="shared" si="0"/>
        <v>0.174400171542757</v>
      </c>
      <c r="T212" s="26">
        <v>13.5435</v>
      </c>
      <c r="U212" s="12">
        <f t="shared" si="1"/>
        <v>0.17428091086182781</v>
      </c>
      <c r="V212" s="24">
        <f t="shared" si="2"/>
        <v>1.5131147171336661E-4</v>
      </c>
      <c r="W212" s="24">
        <f t="shared" si="3"/>
        <v>1.3590916083914256E-2</v>
      </c>
    </row>
    <row r="213" spans="1:23" x14ac:dyDescent="0.2">
      <c r="A213" s="22"/>
      <c r="B213" s="23">
        <v>20.7</v>
      </c>
      <c r="C213" s="27">
        <v>0.99699631955316748</v>
      </c>
      <c r="D213" s="24">
        <v>0.1789126879171839</v>
      </c>
      <c r="E213" s="24">
        <v>0.17824738646144667</v>
      </c>
      <c r="F213" s="24">
        <v>0.17900267940497974</v>
      </c>
      <c r="G213" s="24">
        <f t="shared" si="4"/>
        <v>0.17872091792787012</v>
      </c>
      <c r="H213" s="26">
        <v>15.153700000000001</v>
      </c>
      <c r="I213" s="12">
        <f t="shared" si="5"/>
        <v>0.17818409740125021</v>
      </c>
      <c r="J213" s="24">
        <f t="shared" si="6"/>
        <v>4.1255139587544087E-4</v>
      </c>
      <c r="K213" s="24">
        <f t="shared" si="7"/>
        <v>2.1474473218218985E-2</v>
      </c>
      <c r="L213" s="12"/>
      <c r="M213" s="26"/>
      <c r="N213" s="23">
        <v>20.7</v>
      </c>
      <c r="O213" s="27">
        <v>0.99931554344526896</v>
      </c>
      <c r="P213" s="24">
        <v>0.17429433272519615</v>
      </c>
      <c r="Q213" s="24">
        <v>0.17456910448441387</v>
      </c>
      <c r="R213" s="24">
        <v>0.17431840166612633</v>
      </c>
      <c r="S213" s="24">
        <f t="shared" si="0"/>
        <v>0.1743939462919121</v>
      </c>
      <c r="T213" s="26">
        <v>13.529299999999999</v>
      </c>
      <c r="U213" s="12">
        <f t="shared" si="1"/>
        <v>0.17427458121226719</v>
      </c>
      <c r="V213" s="24">
        <f t="shared" si="2"/>
        <v>1.5216807411456732E-4</v>
      </c>
      <c r="W213" s="24">
        <f t="shared" si="3"/>
        <v>1.0475829322779127E-2</v>
      </c>
    </row>
    <row r="214" spans="1:23" x14ac:dyDescent="0.2">
      <c r="A214" s="22"/>
      <c r="B214" s="23">
        <v>20.8</v>
      </c>
      <c r="C214" s="27">
        <v>0.99698872077723433</v>
      </c>
      <c r="D214" s="24">
        <v>0.17888139458613619</v>
      </c>
      <c r="E214" s="24">
        <v>0.17821802236007628</v>
      </c>
      <c r="F214" s="24">
        <v>0.17897140249076121</v>
      </c>
      <c r="G214" s="24">
        <f t="shared" si="4"/>
        <v>0.17869027314565789</v>
      </c>
      <c r="H214" s="26">
        <v>15.1372</v>
      </c>
      <c r="I214" s="12">
        <f t="shared" si="5"/>
        <v>0.17815218683882406</v>
      </c>
      <c r="J214" s="24">
        <f t="shared" si="6"/>
        <v>4.1144982572069086E-4</v>
      </c>
      <c r="K214" s="24">
        <f t="shared" si="7"/>
        <v>9.4393855732248372E-3</v>
      </c>
      <c r="L214" s="12"/>
      <c r="M214" s="26"/>
      <c r="N214" s="23">
        <v>20.8</v>
      </c>
      <c r="O214" s="27">
        <v>0.99931495626831379</v>
      </c>
      <c r="P214" s="24">
        <v>0.17428770897414192</v>
      </c>
      <c r="Q214" s="24">
        <v>0.17456405983188711</v>
      </c>
      <c r="R214" s="24">
        <v>0.17431181641527213</v>
      </c>
      <c r="S214" s="24">
        <f t="shared" si="0"/>
        <v>0.17438786174043372</v>
      </c>
      <c r="T214" s="26">
        <v>13.5189</v>
      </c>
      <c r="U214" s="12">
        <f t="shared" si="1"/>
        <v>0.17426839842886627</v>
      </c>
      <c r="V214" s="24">
        <f t="shared" si="2"/>
        <v>1.5306736344931359E-4</v>
      </c>
      <c r="W214" s="24">
        <f t="shared" si="3"/>
        <v>9.0822904600103681E-3</v>
      </c>
    </row>
    <row r="215" spans="1:23" x14ac:dyDescent="0.2">
      <c r="A215" s="22"/>
      <c r="B215" s="23">
        <v>20.9</v>
      </c>
      <c r="C215" s="27">
        <v>0.99698121223507674</v>
      </c>
      <c r="D215" s="24">
        <v>0.17885022455664604</v>
      </c>
      <c r="E215" s="24">
        <v>0.17818887306107711</v>
      </c>
      <c r="F215" s="24">
        <v>0.17894024978474096</v>
      </c>
      <c r="G215" s="24">
        <f t="shared" si="4"/>
        <v>0.17865978246748804</v>
      </c>
      <c r="H215" s="26">
        <v>15.137499999999999</v>
      </c>
      <c r="I215" s="12">
        <f t="shared" si="5"/>
        <v>0.17812044650209133</v>
      </c>
      <c r="J215" s="24">
        <f t="shared" si="6"/>
        <v>4.1029609699350371E-4</v>
      </c>
      <c r="K215" s="24">
        <f t="shared" si="7"/>
        <v>1.0663957989414666E-2</v>
      </c>
      <c r="L215" s="12"/>
      <c r="M215" s="26"/>
      <c r="N215" s="23">
        <v>20.9</v>
      </c>
      <c r="O215" s="27">
        <v>0.99931440465855714</v>
      </c>
      <c r="P215" s="24">
        <v>0.17428120782994408</v>
      </c>
      <c r="Q215" s="24">
        <v>0.17455921221282997</v>
      </c>
      <c r="R215" s="24">
        <v>0.17430535446654122</v>
      </c>
      <c r="S215" s="24">
        <f t="shared" si="0"/>
        <v>0.17438192483643844</v>
      </c>
      <c r="T215" s="26">
        <v>13.524800000000001</v>
      </c>
      <c r="U215" s="12">
        <f t="shared" si="1"/>
        <v>0.17426236940113873</v>
      </c>
      <c r="V215" s="24">
        <f t="shared" si="2"/>
        <v>1.5400933538453694E-4</v>
      </c>
      <c r="W215" s="24">
        <f t="shared" si="3"/>
        <v>7.605787270230209E-3</v>
      </c>
    </row>
    <row r="216" spans="1:23" x14ac:dyDescent="0.2">
      <c r="A216" s="22"/>
      <c r="B216" s="23">
        <v>21</v>
      </c>
      <c r="C216" s="27">
        <v>0.99697379313334078</v>
      </c>
      <c r="D216" s="24">
        <v>0.17881918580174772</v>
      </c>
      <c r="E216" s="24">
        <v>0.17815994634610208</v>
      </c>
      <c r="F216" s="24">
        <v>0.17890922926300337</v>
      </c>
      <c r="G216" s="24">
        <f t="shared" si="4"/>
        <v>0.17862945380361772</v>
      </c>
      <c r="H216" s="26">
        <v>15.1287</v>
      </c>
      <c r="I216" s="12">
        <f t="shared" si="5"/>
        <v>0.17808888412392962</v>
      </c>
      <c r="J216" s="24">
        <f t="shared" si="6"/>
        <v>4.0909032709883058E-4</v>
      </c>
      <c r="K216" s="24">
        <f t="shared" si="7"/>
        <v>1.0498666581999759E-2</v>
      </c>
      <c r="L216" s="12"/>
      <c r="M216" s="26"/>
      <c r="N216" s="23">
        <v>21</v>
      </c>
      <c r="O216" s="27">
        <v>0.99931388831242951</v>
      </c>
      <c r="P216" s="24">
        <v>0.17427483624155313</v>
      </c>
      <c r="Q216" s="24">
        <v>0.17455456856549101</v>
      </c>
      <c r="R216" s="24">
        <v>0.17429902276972162</v>
      </c>
      <c r="S216" s="24">
        <f t="shared" si="0"/>
        <v>0.17437614252558861</v>
      </c>
      <c r="T216" s="26">
        <v>13.529299999999999</v>
      </c>
      <c r="U216" s="12">
        <f t="shared" si="1"/>
        <v>0.17425650101616835</v>
      </c>
      <c r="V216" s="24">
        <f t="shared" si="2"/>
        <v>1.5499398640804536E-4</v>
      </c>
      <c r="W216" s="24">
        <f t="shared" si="3"/>
        <v>1.5113007642425048E-2</v>
      </c>
    </row>
    <row r="217" spans="1:23" x14ac:dyDescent="0.2">
      <c r="A217" s="22"/>
      <c r="B217" s="23">
        <v>21.1</v>
      </c>
      <c r="C217" s="27">
        <v>0.9969664626786735</v>
      </c>
      <c r="D217" s="24">
        <v>0.17878828627854371</v>
      </c>
      <c r="E217" s="24">
        <v>0.17813124998283883</v>
      </c>
      <c r="F217" s="24">
        <v>0.1788783488857027</v>
      </c>
      <c r="G217" s="24">
        <f t="shared" si="4"/>
        <v>0.17859929504902841</v>
      </c>
      <c r="H217" s="26">
        <v>15.151899999999999</v>
      </c>
      <c r="I217" s="12">
        <f t="shared" si="5"/>
        <v>0.17805750742193457</v>
      </c>
      <c r="J217" s="24">
        <f t="shared" si="6"/>
        <v>4.0783263269431524E-4</v>
      </c>
      <c r="K217" s="24">
        <f t="shared" si="7"/>
        <v>1.0295533011942614E-2</v>
      </c>
      <c r="L217" s="12"/>
      <c r="M217" s="26"/>
      <c r="N217" s="23">
        <v>21.1</v>
      </c>
      <c r="O217" s="27">
        <v>0.99931340692636028</v>
      </c>
      <c r="P217" s="24">
        <v>0.17426860115512838</v>
      </c>
      <c r="Q217" s="24">
        <v>0.1745501358266783</v>
      </c>
      <c r="R217" s="24">
        <v>0.17429282827181933</v>
      </c>
      <c r="S217" s="24">
        <f t="shared" si="0"/>
        <v>0.17437052175120868</v>
      </c>
      <c r="T217" s="26">
        <v>13.5115</v>
      </c>
      <c r="U217" s="12">
        <f t="shared" si="1"/>
        <v>0.17425080015872735</v>
      </c>
      <c r="V217" s="24">
        <f t="shared" si="2"/>
        <v>1.560213138513385E-4</v>
      </c>
      <c r="W217" s="24">
        <f t="shared" si="3"/>
        <v>1.4961450464443516E-2</v>
      </c>
    </row>
    <row r="218" spans="1:23" x14ac:dyDescent="0.2">
      <c r="A218" s="22"/>
      <c r="B218" s="23">
        <v>21.2</v>
      </c>
      <c r="C218" s="27">
        <v>0.99695922007772275</v>
      </c>
      <c r="D218" s="24">
        <v>0.17875753392833382</v>
      </c>
      <c r="E218" s="24">
        <v>0.17810279172521656</v>
      </c>
      <c r="F218" s="24">
        <v>0.17884761659719323</v>
      </c>
      <c r="G218" s="24">
        <f t="shared" si="4"/>
        <v>0.1785693140835812</v>
      </c>
      <c r="H218" s="26">
        <v>15.1531</v>
      </c>
      <c r="I218" s="12">
        <f t="shared" si="5"/>
        <v>0.17802632409858102</v>
      </c>
      <c r="J218" s="24">
        <f t="shared" si="6"/>
        <v>4.0652312965904879E-4</v>
      </c>
      <c r="K218" s="24">
        <f t="shared" si="7"/>
        <v>1.0745929461893802E-2</v>
      </c>
      <c r="L218" s="12"/>
      <c r="M218" s="26"/>
      <c r="N218" s="23">
        <v>21.2</v>
      </c>
      <c r="O218" s="27">
        <v>0.99931296019678117</v>
      </c>
      <c r="P218" s="24">
        <v>0.17426250951413638</v>
      </c>
      <c r="Q218" s="24">
        <v>0.17454592093191501</v>
      </c>
      <c r="R218" s="24">
        <v>0.17428677791715583</v>
      </c>
      <c r="S218" s="24">
        <f t="shared" si="0"/>
        <v>0.17436506945440242</v>
      </c>
      <c r="T218" s="26">
        <v>13.4908</v>
      </c>
      <c r="U218" s="12">
        <f t="shared" si="1"/>
        <v>0.17424527371139623</v>
      </c>
      <c r="V218" s="24">
        <f t="shared" si="2"/>
        <v>1.5709131591258463E-4</v>
      </c>
      <c r="W218" s="24">
        <f t="shared" si="3"/>
        <v>2.2114361849259766E-2</v>
      </c>
    </row>
    <row r="219" spans="1:23" x14ac:dyDescent="0.2">
      <c r="A219" s="22"/>
      <c r="B219" s="23">
        <v>21.3</v>
      </c>
      <c r="C219" s="27">
        <v>0.9969520645371337</v>
      </c>
      <c r="D219" s="24">
        <v>0.17872693667675277</v>
      </c>
      <c r="E219" s="24">
        <v>0.17807457931361595</v>
      </c>
      <c r="F219" s="24">
        <v>0.17881704032616652</v>
      </c>
      <c r="G219" s="24">
        <f t="shared" si="4"/>
        <v>0.17853951877217841</v>
      </c>
      <c r="H219" s="26">
        <v>15.146000000000001</v>
      </c>
      <c r="I219" s="12">
        <f t="shared" si="5"/>
        <v>0.1779953418413896</v>
      </c>
      <c r="J219" s="24">
        <f t="shared" si="6"/>
        <v>4.0516193306588727E-4</v>
      </c>
      <c r="K219" s="24">
        <f t="shared" si="7"/>
        <v>7.2682184887356118E-3</v>
      </c>
      <c r="L219" s="12"/>
      <c r="M219" s="26"/>
      <c r="N219" s="23">
        <v>21.3</v>
      </c>
      <c r="O219" s="27">
        <v>0.99931254782012235</v>
      </c>
      <c r="P219" s="24">
        <v>0.17425656825945643</v>
      </c>
      <c r="Q219" s="24">
        <v>0.17454193081560312</v>
      </c>
      <c r="R219" s="24">
        <v>0.17428087864747463</v>
      </c>
      <c r="S219" s="24">
        <f t="shared" si="0"/>
        <v>0.17435979257417808</v>
      </c>
      <c r="T219" s="26">
        <v>13.5146</v>
      </c>
      <c r="U219" s="12">
        <f t="shared" si="1"/>
        <v>0.17423992855468995</v>
      </c>
      <c r="V219" s="24">
        <f t="shared" si="2"/>
        <v>1.5820399167991905E-4</v>
      </c>
      <c r="W219" s="24">
        <f t="shared" si="3"/>
        <v>2.2813439021769525E-2</v>
      </c>
    </row>
    <row r="220" spans="1:23" x14ac:dyDescent="0.2">
      <c r="A220" s="22"/>
      <c r="B220" s="23">
        <v>21.4</v>
      </c>
      <c r="C220" s="27">
        <v>0.9969449952635564</v>
      </c>
      <c r="D220" s="24">
        <v>0.17869650243391305</v>
      </c>
      <c r="E220" s="24">
        <v>0.17804662047508715</v>
      </c>
      <c r="F220" s="24">
        <v>0.17878662798579506</v>
      </c>
      <c r="G220" s="24">
        <f t="shared" si="4"/>
        <v>0.17850991696493176</v>
      </c>
      <c r="H220" s="26">
        <v>15.1348</v>
      </c>
      <c r="I220" s="12">
        <f t="shared" si="5"/>
        <v>0.17796456832310176</v>
      </c>
      <c r="J220" s="24">
        <f t="shared" si="6"/>
        <v>4.0374915715361712E-4</v>
      </c>
      <c r="K220" s="24">
        <f t="shared" si="7"/>
        <v>7.6101905363797125E-3</v>
      </c>
      <c r="L220" s="12"/>
      <c r="M220" s="26"/>
      <c r="N220" s="23">
        <v>21.4</v>
      </c>
      <c r="O220" s="27">
        <v>0.99931216949281454</v>
      </c>
      <c r="P220" s="24">
        <v>0.17425078432949165</v>
      </c>
      <c r="Q220" s="24">
        <v>0.17453817241119221</v>
      </c>
      <c r="R220" s="24">
        <v>0.17427513740205303</v>
      </c>
      <c r="S220" s="24">
        <f t="shared" si="0"/>
        <v>0.17435469804757897</v>
      </c>
      <c r="T220" s="26">
        <v>13.5503</v>
      </c>
      <c r="U220" s="12">
        <f t="shared" si="1"/>
        <v>0.17423477156719075</v>
      </c>
      <c r="V220" s="24">
        <f t="shared" si="2"/>
        <v>1.5935934115469963E-4</v>
      </c>
      <c r="W220" s="24">
        <f t="shared" si="3"/>
        <v>2.3902447573417977E-2</v>
      </c>
    </row>
    <row r="221" spans="1:23" x14ac:dyDescent="0.2">
      <c r="A221" s="22"/>
      <c r="B221" s="23">
        <v>21.5</v>
      </c>
      <c r="C221" s="27">
        <v>0.99693801146363648</v>
      </c>
      <c r="D221" s="24">
        <v>0.17866623909455476</v>
      </c>
      <c r="E221" s="24">
        <v>0.17801892292357333</v>
      </c>
      <c r="F221" s="24">
        <v>0.17875638747388245</v>
      </c>
      <c r="G221" s="24">
        <f t="shared" si="4"/>
        <v>0.17848051649733684</v>
      </c>
      <c r="H221" s="26">
        <v>15.145099999999999</v>
      </c>
      <c r="I221" s="12">
        <f t="shared" si="5"/>
        <v>0.17793401120185776</v>
      </c>
      <c r="J221" s="24">
        <f t="shared" si="6"/>
        <v>4.0228491530094115E-4</v>
      </c>
      <c r="K221" s="24">
        <f t="shared" si="7"/>
        <v>1.0580264646973401E-2</v>
      </c>
      <c r="L221" s="12"/>
      <c r="M221" s="26"/>
      <c r="N221" s="23">
        <v>21.5</v>
      </c>
      <c r="O221" s="27">
        <v>0.99931182491129011</v>
      </c>
      <c r="P221" s="24">
        <v>0.17424516466028406</v>
      </c>
      <c r="Q221" s="24">
        <v>0.17453465265135149</v>
      </c>
      <c r="R221" s="24">
        <v>0.17426956111781658</v>
      </c>
      <c r="S221" s="24">
        <f t="shared" si="0"/>
        <v>0.17434979280981736</v>
      </c>
      <c r="T221" s="26">
        <v>13.4991</v>
      </c>
      <c r="U221" s="12">
        <f t="shared" si="1"/>
        <v>0.17422980962568391</v>
      </c>
      <c r="V221" s="24">
        <f t="shared" si="2"/>
        <v>1.6055736527498992E-4</v>
      </c>
      <c r="W221" s="24">
        <f t="shared" si="3"/>
        <v>1.9042977708331146E-2</v>
      </c>
    </row>
    <row r="222" spans="1:23" x14ac:dyDescent="0.2">
      <c r="A222" s="22"/>
      <c r="B222" s="23">
        <v>21.6</v>
      </c>
      <c r="C222" s="27">
        <v>0.99693111234402054</v>
      </c>
      <c r="D222" s="24">
        <v>0.1786361545382017</v>
      </c>
      <c r="E222" s="24">
        <v>0.17799149436014061</v>
      </c>
      <c r="F222" s="24">
        <v>0.1787263266730198</v>
      </c>
      <c r="G222" s="24">
        <f t="shared" si="4"/>
        <v>0.17845132519045404</v>
      </c>
      <c r="H222" s="26">
        <v>15.135999999999999</v>
      </c>
      <c r="I222" s="12">
        <f t="shared" si="5"/>
        <v>0.17790367812138388</v>
      </c>
      <c r="J222" s="24">
        <f t="shared" si="6"/>
        <v>4.0076932000149762E-4</v>
      </c>
      <c r="K222" s="24">
        <f t="shared" si="7"/>
        <v>1.2391206559491844E-2</v>
      </c>
      <c r="L222" s="12"/>
      <c r="M222" s="26"/>
      <c r="N222" s="23">
        <v>21.6</v>
      </c>
      <c r="O222" s="27">
        <v>0.99931151377197758</v>
      </c>
      <c r="P222" s="24">
        <v>0.17423971618563638</v>
      </c>
      <c r="Q222" s="24">
        <v>0.17453137846814967</v>
      </c>
      <c r="R222" s="24">
        <v>0.17426415672946199</v>
      </c>
      <c r="S222" s="24">
        <f t="shared" si="0"/>
        <v>0.17434508379441604</v>
      </c>
      <c r="T222" s="26">
        <v>13.5298</v>
      </c>
      <c r="U222" s="12">
        <f t="shared" si="1"/>
        <v>0.17422504960530016</v>
      </c>
      <c r="V222" s="24">
        <f t="shared" si="2"/>
        <v>1.6179806593952172E-4</v>
      </c>
      <c r="W222" s="24">
        <f t="shared" si="3"/>
        <v>1.8907326622238069E-2</v>
      </c>
    </row>
    <row r="223" spans="1:23" x14ac:dyDescent="0.2">
      <c r="A223" s="22"/>
      <c r="B223" s="23">
        <v>21.7</v>
      </c>
      <c r="C223" s="27">
        <v>0.99692429711135722</v>
      </c>
      <c r="D223" s="24">
        <v>0.17860625662932442</v>
      </c>
      <c r="E223" s="24">
        <v>0.17796434247321327</v>
      </c>
      <c r="F223" s="24">
        <v>0.17869645345074944</v>
      </c>
      <c r="G223" s="24">
        <f t="shared" si="4"/>
        <v>0.1784223508510957</v>
      </c>
      <c r="H223" s="26">
        <v>15.161199999999999</v>
      </c>
      <c r="I223" s="12">
        <f t="shared" si="5"/>
        <v>0.17787357671118456</v>
      </c>
      <c r="J223" s="24">
        <f t="shared" si="6"/>
        <v>3.9920248284131655E-4</v>
      </c>
      <c r="K223" s="24">
        <f t="shared" si="7"/>
        <v>1.1100675655111993E-2</v>
      </c>
      <c r="L223" s="12"/>
      <c r="M223" s="26"/>
      <c r="N223" s="23">
        <v>21.7</v>
      </c>
      <c r="O223" s="27">
        <v>0.99931123577130943</v>
      </c>
      <c r="P223" s="24">
        <v>0.17423444583723802</v>
      </c>
      <c r="Q223" s="24">
        <v>0.17452835679323914</v>
      </c>
      <c r="R223" s="24">
        <v>0.17425893116958183</v>
      </c>
      <c r="S223" s="24">
        <f t="shared" si="0"/>
        <v>0.174340577933353</v>
      </c>
      <c r="T223" s="26">
        <v>13.5282</v>
      </c>
      <c r="U223" s="12">
        <f t="shared" si="1"/>
        <v>0.17422049837966327</v>
      </c>
      <c r="V223" s="24">
        <f t="shared" si="2"/>
        <v>1.6308144603265447E-4</v>
      </c>
      <c r="W223" s="24">
        <f t="shared" si="3"/>
        <v>1.374565385858364E-2</v>
      </c>
    </row>
    <row r="224" spans="1:23" x14ac:dyDescent="0.2">
      <c r="A224" s="22"/>
      <c r="B224" s="23">
        <v>21.8</v>
      </c>
      <c r="C224" s="27">
        <v>0.99691756497229156</v>
      </c>
      <c r="D224" s="24">
        <v>0.17857655321750895</v>
      </c>
      <c r="E224" s="24">
        <v>0.17793747493881548</v>
      </c>
      <c r="F224" s="24">
        <v>0.17866677565973388</v>
      </c>
      <c r="G224" s="24">
        <f t="shared" si="4"/>
        <v>0.17839360127201945</v>
      </c>
      <c r="H224" s="26">
        <v>15.158799999999999</v>
      </c>
      <c r="I224" s="12">
        <f t="shared" si="5"/>
        <v>0.17784371458673953</v>
      </c>
      <c r="J224" s="24">
        <f t="shared" si="6"/>
        <v>3.975845144768875E-4</v>
      </c>
      <c r="K224" s="24">
        <f t="shared" si="7"/>
        <v>1.8708367112070353E-2</v>
      </c>
      <c r="L224" s="12"/>
      <c r="M224" s="26"/>
      <c r="N224" s="23">
        <v>21.8</v>
      </c>
      <c r="O224" s="27">
        <v>0.99931099060571515</v>
      </c>
      <c r="P224" s="24">
        <v>0.17422936054479793</v>
      </c>
      <c r="Q224" s="24">
        <v>0.17452559455804365</v>
      </c>
      <c r="R224" s="24">
        <v>0.17425389136879968</v>
      </c>
      <c r="S224" s="24">
        <f t="shared" si="0"/>
        <v>0.17433628215721375</v>
      </c>
      <c r="T224" s="26">
        <v>13.515700000000001</v>
      </c>
      <c r="U224" s="12">
        <f t="shared" si="1"/>
        <v>0.17421616282104274</v>
      </c>
      <c r="V224" s="24">
        <f t="shared" si="2"/>
        <v>1.6440750944690782E-4</v>
      </c>
      <c r="W224" s="24">
        <f t="shared" si="3"/>
        <v>1.2497319712642393E-2</v>
      </c>
    </row>
    <row r="225" spans="1:23" x14ac:dyDescent="0.2">
      <c r="A225" s="22"/>
      <c r="B225" s="23">
        <v>21.9</v>
      </c>
      <c r="C225" s="27">
        <v>0.99691091513347374</v>
      </c>
      <c r="D225" s="24">
        <v>0.1785470521376322</v>
      </c>
      <c r="E225" s="24">
        <v>0.17791089942081945</v>
      </c>
      <c r="F225" s="24">
        <v>0.17863730113793141</v>
      </c>
      <c r="G225" s="24">
        <f t="shared" si="4"/>
        <v>0.17836508423212769</v>
      </c>
      <c r="H225" s="26">
        <v>15.1409</v>
      </c>
      <c r="I225" s="12">
        <f t="shared" si="5"/>
        <v>0.17781409934970954</v>
      </c>
      <c r="J225" s="24">
        <f t="shared" si="6"/>
        <v>3.9591552461488267E-4</v>
      </c>
      <c r="K225" s="24">
        <f t="shared" si="7"/>
        <v>1.8471139650817266E-2</v>
      </c>
      <c r="L225" s="12"/>
      <c r="M225" s="26"/>
      <c r="N225" s="23">
        <v>21.9</v>
      </c>
      <c r="O225" s="27">
        <v>0.99931077797162626</v>
      </c>
      <c r="P225" s="24">
        <v>0.17422446723617915</v>
      </c>
      <c r="Q225" s="24">
        <v>0.17452309869395474</v>
      </c>
      <c r="R225" s="24">
        <v>0.17424904425590418</v>
      </c>
      <c r="S225" s="24">
        <f t="shared" si="0"/>
        <v>0.17433220339534602</v>
      </c>
      <c r="T225" s="26">
        <v>13.5045</v>
      </c>
      <c r="U225" s="12">
        <f t="shared" si="1"/>
        <v>0.17421204980051103</v>
      </c>
      <c r="V225" s="24">
        <f t="shared" si="2"/>
        <v>1.6577626111064471E-4</v>
      </c>
      <c r="W225" s="24">
        <f t="shared" si="3"/>
        <v>1.5091719583931035E-2</v>
      </c>
    </row>
    <row r="226" spans="1:23" x14ac:dyDescent="0.2">
      <c r="A226" s="22"/>
      <c r="B226" s="23">
        <v>22</v>
      </c>
      <c r="C226" s="27">
        <v>0.99690434680154771</v>
      </c>
      <c r="D226" s="24">
        <v>0.17851776121004431</v>
      </c>
      <c r="E226" s="24">
        <v>0.17788462357119858</v>
      </c>
      <c r="F226" s="24">
        <v>0.17860803770878009</v>
      </c>
      <c r="G226" s="24">
        <f t="shared" si="4"/>
        <v>0.17833680749667433</v>
      </c>
      <c r="H226" s="26">
        <v>15.1153</v>
      </c>
      <c r="I226" s="12">
        <f t="shared" si="5"/>
        <v>0.17778473858814547</v>
      </c>
      <c r="J226" s="24">
        <f t="shared" si="6"/>
        <v>3.9419562199495469E-4</v>
      </c>
      <c r="K226" s="24">
        <f t="shared" si="7"/>
        <v>2.6813560002357011E-2</v>
      </c>
      <c r="L226" s="12"/>
      <c r="M226" s="26"/>
      <c r="N226" s="23">
        <v>22</v>
      </c>
      <c r="O226" s="27">
        <v>0.99931059756547203</v>
      </c>
      <c r="P226" s="24">
        <v>0.17421977283754389</v>
      </c>
      <c r="Q226" s="24">
        <v>0.17452087613253103</v>
      </c>
      <c r="R226" s="24">
        <v>0.17424439675799347</v>
      </c>
      <c r="S226" s="24">
        <f t="shared" si="0"/>
        <v>0.17432834857602283</v>
      </c>
      <c r="T226" s="26">
        <v>13.535500000000001</v>
      </c>
      <c r="U226" s="12">
        <f t="shared" si="1"/>
        <v>0.17420816618810728</v>
      </c>
      <c r="V226" s="24">
        <f t="shared" si="2"/>
        <v>1.671877070117617E-4</v>
      </c>
      <c r="W226" s="24">
        <f t="shared" si="3"/>
        <v>1.3837340784992165E-2</v>
      </c>
    </row>
    <row r="227" spans="1:23" x14ac:dyDescent="0.2">
      <c r="A227" s="22"/>
      <c r="B227" s="23">
        <v>22.1</v>
      </c>
      <c r="C227" s="27">
        <v>0.99689785918316232</v>
      </c>
      <c r="D227" s="24">
        <v>0.17848868824075526</v>
      </c>
      <c r="E227" s="24">
        <v>0.1778586550302873</v>
      </c>
      <c r="F227" s="24">
        <v>0.17857899318138265</v>
      </c>
      <c r="G227" s="24">
        <f t="shared" si="4"/>
        <v>0.17830877881747509</v>
      </c>
      <c r="H227" s="26">
        <v>15.1395</v>
      </c>
      <c r="I227" s="12">
        <f t="shared" si="5"/>
        <v>0.17775563987670492</v>
      </c>
      <c r="J227" s="24">
        <f t="shared" si="6"/>
        <v>3.9242491437168188E-4</v>
      </c>
      <c r="K227" s="24">
        <f t="shared" si="7"/>
        <v>4.8492494264576677E-2</v>
      </c>
      <c r="L227" s="12"/>
      <c r="M227" s="26"/>
      <c r="N227" s="23">
        <v>22.1</v>
      </c>
      <c r="O227" s="27">
        <v>0.99931044908368516</v>
      </c>
      <c r="P227" s="24">
        <v>0.17421528427349964</v>
      </c>
      <c r="Q227" s="24">
        <v>0.1745189338057036</v>
      </c>
      <c r="R227" s="24">
        <v>0.17423995580062232</v>
      </c>
      <c r="S227" s="24">
        <f t="shared" si="0"/>
        <v>0.17432472462660853</v>
      </c>
      <c r="T227" s="26">
        <v>13.5001</v>
      </c>
      <c r="U227" s="12">
        <f t="shared" si="1"/>
        <v>0.17420451885300592</v>
      </c>
      <c r="V227" s="24">
        <f t="shared" si="2"/>
        <v>1.6864185422436084E-4</v>
      </c>
      <c r="W227" s="24">
        <f t="shared" si="3"/>
        <v>1.9637667885979104E-2</v>
      </c>
    </row>
    <row r="228" spans="1:23" x14ac:dyDescent="0.2">
      <c r="A228" s="22"/>
      <c r="B228" s="23">
        <v>22.2</v>
      </c>
      <c r="C228" s="27">
        <v>0.99689145148496483</v>
      </c>
      <c r="D228" s="24">
        <v>0.17845984102163059</v>
      </c>
      <c r="E228" s="24">
        <v>0.17783300142704622</v>
      </c>
      <c r="F228" s="24">
        <v>0.17855017535070505</v>
      </c>
      <c r="G228" s="24">
        <f t="shared" si="4"/>
        <v>0.17828100593312732</v>
      </c>
      <c r="H228" s="26">
        <v>15.1876</v>
      </c>
      <c r="I228" s="12">
        <f t="shared" si="5"/>
        <v>0.17772681077687491</v>
      </c>
      <c r="J228" s="24">
        <f t="shared" si="6"/>
        <v>3.9060350850195821E-4</v>
      </c>
      <c r="K228" s="24">
        <f t="shared" si="7"/>
        <v>6.7696063401057896E-2</v>
      </c>
      <c r="L228" s="12"/>
      <c r="M228" s="26"/>
      <c r="N228" s="23">
        <v>22.2</v>
      </c>
      <c r="O228" s="27">
        <v>0.99931033222269616</v>
      </c>
      <c r="P228" s="24">
        <v>0.17421100846725229</v>
      </c>
      <c r="Q228" s="24">
        <v>0.17451727864598515</v>
      </c>
      <c r="R228" s="24">
        <v>0.17423572830795625</v>
      </c>
      <c r="S228" s="24">
        <f t="shared" si="0"/>
        <v>0.17432133847373121</v>
      </c>
      <c r="T228" s="26">
        <v>13.518599999999999</v>
      </c>
      <c r="U228" s="12">
        <f t="shared" si="1"/>
        <v>0.1742011146636894</v>
      </c>
      <c r="V228" s="24">
        <f t="shared" si="2"/>
        <v>1.7013871093398835E-4</v>
      </c>
      <c r="W228" s="24">
        <f t="shared" si="3"/>
        <v>2.0580694837638896E-2</v>
      </c>
    </row>
    <row r="229" spans="1:23" x14ac:dyDescent="0.2">
      <c r="A229" s="22"/>
      <c r="B229" s="23">
        <v>22.3</v>
      </c>
      <c r="C229" s="27">
        <v>0.9968851229136021</v>
      </c>
      <c r="D229" s="24">
        <v>0.17843122733059136</v>
      </c>
      <c r="E229" s="24">
        <v>0.17780767037933382</v>
      </c>
      <c r="F229" s="24">
        <v>0.17852159199777462</v>
      </c>
      <c r="G229" s="24">
        <f t="shared" si="4"/>
        <v>0.17825349656923328</v>
      </c>
      <c r="H229" s="26">
        <v>15.2371</v>
      </c>
      <c r="I229" s="12">
        <f t="shared" si="5"/>
        <v>0.17769825883719947</v>
      </c>
      <c r="J229" s="24">
        <f t="shared" si="6"/>
        <v>3.8873151013132462E-4</v>
      </c>
      <c r="K229" s="24">
        <f t="shared" si="7"/>
        <v>5.5791961786623177E-2</v>
      </c>
      <c r="L229" s="12"/>
      <c r="M229" s="26"/>
      <c r="N229" s="23">
        <v>22.3</v>
      </c>
      <c r="O229" s="27">
        <v>0.9993102466789342</v>
      </c>
      <c r="P229" s="24">
        <v>0.1742069523407638</v>
      </c>
      <c r="Q229" s="24">
        <v>0.17451591758668777</v>
      </c>
      <c r="R229" s="24">
        <v>0.17423172120292874</v>
      </c>
      <c r="S229" s="24">
        <f t="shared" si="0"/>
        <v>0.1743181970434601</v>
      </c>
      <c r="T229" s="26">
        <v>13.483499999999999</v>
      </c>
      <c r="U229" s="12">
        <f t="shared" si="1"/>
        <v>0.17419796048812716</v>
      </c>
      <c r="V229" s="24">
        <f t="shared" si="2"/>
        <v>1.716782864660523E-4</v>
      </c>
      <c r="W229" s="24">
        <f t="shared" si="3"/>
        <v>1.2700275587561032E-2</v>
      </c>
    </row>
    <row r="230" spans="1:23" x14ac:dyDescent="0.2">
      <c r="A230" s="22"/>
      <c r="B230" s="23">
        <v>22.4</v>
      </c>
      <c r="C230" s="27">
        <v>0.99687887267572028</v>
      </c>
      <c r="D230" s="24">
        <v>0.17840285493182043</v>
      </c>
      <c r="E230" s="24">
        <v>0.17778266949418398</v>
      </c>
      <c r="F230" s="24">
        <v>0.17849325088988849</v>
      </c>
      <c r="G230" s="24">
        <f t="shared" si="4"/>
        <v>0.17822625843863094</v>
      </c>
      <c r="H230" s="26">
        <v>15.279400000000001</v>
      </c>
      <c r="I230" s="12">
        <f t="shared" si="5"/>
        <v>0.17766999159351399</v>
      </c>
      <c r="J230" s="24">
        <f t="shared" si="6"/>
        <v>3.8680902398400071E-4</v>
      </c>
      <c r="K230" s="24">
        <f t="shared" si="7"/>
        <v>4.296919827038917E-2</v>
      </c>
      <c r="L230" s="12"/>
      <c r="M230" s="26"/>
      <c r="N230" s="23">
        <v>22.4</v>
      </c>
      <c r="O230" s="27">
        <v>0.99931019214883121</v>
      </c>
      <c r="P230" s="24">
        <v>0.17420312281491604</v>
      </c>
      <c r="Q230" s="24">
        <v>0.17451485756214338</v>
      </c>
      <c r="R230" s="24">
        <v>0.1742279414074048</v>
      </c>
      <c r="S230" s="24">
        <f t="shared" si="0"/>
        <v>0.17431530726148806</v>
      </c>
      <c r="T230" s="26">
        <v>13.4948</v>
      </c>
      <c r="U230" s="12">
        <f t="shared" si="1"/>
        <v>0.17419506319396019</v>
      </c>
      <c r="V230" s="24">
        <f t="shared" si="2"/>
        <v>1.7326059131262005E-4</v>
      </c>
      <c r="W230" s="24">
        <f t="shared" si="3"/>
        <v>1.3071839962300566E-2</v>
      </c>
    </row>
    <row r="231" spans="1:23" x14ac:dyDescent="0.2">
      <c r="A231" s="22"/>
      <c r="B231" s="23">
        <v>22.5</v>
      </c>
      <c r="C231" s="27">
        <v>0.99687269997796824</v>
      </c>
      <c r="D231" s="24">
        <v>0.17837473157597608</v>
      </c>
      <c r="E231" s="24">
        <v>0.17775800636808772</v>
      </c>
      <c r="F231" s="24">
        <v>0.178465159780827</v>
      </c>
      <c r="G231" s="24">
        <f t="shared" si="4"/>
        <v>0.17819929924163028</v>
      </c>
      <c r="H231" s="26">
        <v>15.2532</v>
      </c>
      <c r="I231" s="12">
        <f t="shared" si="5"/>
        <v>0.17764201656918588</v>
      </c>
      <c r="J231" s="24">
        <f t="shared" si="6"/>
        <v>3.8483615375600684E-4</v>
      </c>
      <c r="K231" s="24">
        <f t="shared" si="7"/>
        <v>2.3984203134563526E-2</v>
      </c>
      <c r="L231" s="12"/>
      <c r="M231" s="26"/>
      <c r="N231" s="23">
        <v>22.5</v>
      </c>
      <c r="O231" s="27">
        <v>0.99931016832881836</v>
      </c>
      <c r="P231" s="24">
        <v>0.17419952680968068</v>
      </c>
      <c r="Q231" s="24">
        <v>0.17451410550792965</v>
      </c>
      <c r="R231" s="24">
        <v>0.17422439584235205</v>
      </c>
      <c r="S231" s="24">
        <f t="shared" si="0"/>
        <v>0.17431267605332079</v>
      </c>
      <c r="T231" s="26">
        <v>13.5009</v>
      </c>
      <c r="U231" s="12">
        <f t="shared" si="1"/>
        <v>0.17419242964869078</v>
      </c>
      <c r="V231" s="24">
        <f t="shared" si="2"/>
        <v>1.7488563715902354E-4</v>
      </c>
      <c r="W231" s="24">
        <f t="shared" si="3"/>
        <v>7.2161624150237141E-3</v>
      </c>
    </row>
    <row r="232" spans="1:23" x14ac:dyDescent="0.2">
      <c r="A232" s="22"/>
      <c r="B232" s="23">
        <v>22.6</v>
      </c>
      <c r="C232" s="27">
        <v>0.99686660402699212</v>
      </c>
      <c r="D232" s="24">
        <v>0.17834686500041017</v>
      </c>
      <c r="E232" s="24">
        <v>0.17773368858728403</v>
      </c>
      <c r="F232" s="24">
        <v>0.17843732641107204</v>
      </c>
      <c r="G232" s="24">
        <f t="shared" si="4"/>
        <v>0.17817262666625541</v>
      </c>
      <c r="H232" s="26">
        <v>15.2996</v>
      </c>
      <c r="I232" s="12">
        <f t="shared" si="5"/>
        <v>0.17761434127535913</v>
      </c>
      <c r="J232" s="24">
        <f t="shared" si="6"/>
        <v>3.828130021081462E-4</v>
      </c>
      <c r="K232" s="24">
        <f t="shared" si="7"/>
        <v>1.7128105557825183E-2</v>
      </c>
      <c r="L232" s="12"/>
      <c r="M232" s="26"/>
      <c r="N232" s="23">
        <v>22.6</v>
      </c>
      <c r="O232" s="27">
        <v>0.99931017491532526</v>
      </c>
      <c r="P232" s="24">
        <v>0.17419617124429118</v>
      </c>
      <c r="Q232" s="24">
        <v>0.17451366836110171</v>
      </c>
      <c r="R232" s="24">
        <v>0.1742210914280122</v>
      </c>
      <c r="S232" s="24">
        <f t="shared" si="0"/>
        <v>0.17431031034446839</v>
      </c>
      <c r="T232" s="26">
        <v>13.4925</v>
      </c>
      <c r="U232" s="12">
        <f t="shared" si="1"/>
        <v>0.17419006671987533</v>
      </c>
      <c r="V232" s="24">
        <f t="shared" si="2"/>
        <v>1.7655343691347163E-4</v>
      </c>
      <c r="W232" s="24">
        <f t="shared" si="3"/>
        <v>4.2467634735170951E-3</v>
      </c>
    </row>
    <row r="233" spans="1:23" x14ac:dyDescent="0.2">
      <c r="A233" s="22"/>
      <c r="B233" s="23">
        <v>22.7</v>
      </c>
      <c r="C233" s="27">
        <v>0.99686058402943989</v>
      </c>
      <c r="D233" s="24">
        <v>0.17831926292939332</v>
      </c>
      <c r="E233" s="24">
        <v>0.17770972372805288</v>
      </c>
      <c r="F233" s="24">
        <v>0.17840975850803314</v>
      </c>
      <c r="G233" s="24">
        <f t="shared" si="4"/>
        <v>0.17814624838849311</v>
      </c>
      <c r="H233" s="26">
        <v>15.2666</v>
      </c>
      <c r="I233" s="12">
        <f t="shared" si="5"/>
        <v>0.17758697321120689</v>
      </c>
      <c r="J233" s="24">
        <f t="shared" si="6"/>
        <v>3.8073967066446456E-4</v>
      </c>
      <c r="K233" s="24">
        <f t="shared" si="7"/>
        <v>1.7085315332179295E-2</v>
      </c>
      <c r="L233" s="12"/>
      <c r="M233" s="26"/>
      <c r="N233" s="23">
        <v>22.7</v>
      </c>
      <c r="O233" s="27">
        <v>0.99931021160478217</v>
      </c>
      <c r="P233" s="24">
        <v>0.17419306303742216</v>
      </c>
      <c r="Q233" s="24">
        <v>0.17451355306043068</v>
      </c>
      <c r="R233" s="24">
        <v>0.17421803508408273</v>
      </c>
      <c r="S233" s="24">
        <f t="shared" si="0"/>
        <v>0.17430821706064517</v>
      </c>
      <c r="T233" s="26">
        <v>13.500999999999999</v>
      </c>
      <c r="U233" s="12">
        <f t="shared" si="1"/>
        <v>0.17418798127532562</v>
      </c>
      <c r="V233" s="24">
        <f t="shared" si="2"/>
        <v>1.7826400473604755E-4</v>
      </c>
      <c r="W233" s="24">
        <f t="shared" si="3"/>
        <v>4.9934957694984733E-3</v>
      </c>
    </row>
    <row r="234" spans="1:23" x14ac:dyDescent="0.2">
      <c r="A234" s="22"/>
      <c r="B234" s="23">
        <v>22.8</v>
      </c>
      <c r="C234" s="27">
        <v>0.99685463919195749</v>
      </c>
      <c r="D234" s="24">
        <v>0.17829193307434707</v>
      </c>
      <c r="E234" s="24">
        <v>0.17768611935701653</v>
      </c>
      <c r="F234" s="24">
        <v>0.17838246378627973</v>
      </c>
      <c r="G234" s="24">
        <f t="shared" si="4"/>
        <v>0.17812017207254779</v>
      </c>
      <c r="H234" s="26">
        <v>15.272600000000001</v>
      </c>
      <c r="I234" s="12">
        <f t="shared" si="5"/>
        <v>0.17755991986418901</v>
      </c>
      <c r="J234" s="24">
        <f t="shared" si="6"/>
        <v>3.7861626001242248E-4</v>
      </c>
      <c r="K234" s="24">
        <f t="shared" si="7"/>
        <v>1.3029121229000554E-2</v>
      </c>
      <c r="L234" s="12"/>
      <c r="M234" s="26"/>
      <c r="N234" s="23">
        <v>22.8</v>
      </c>
      <c r="O234" s="27">
        <v>0.99931027809362194</v>
      </c>
      <c r="P234" s="24">
        <v>0.17419020910737623</v>
      </c>
      <c r="Q234" s="24">
        <v>0.17451376654664441</v>
      </c>
      <c r="R234" s="24">
        <v>0.17421523372989994</v>
      </c>
      <c r="S234" s="24">
        <f t="shared" si="0"/>
        <v>0.17430640312797352</v>
      </c>
      <c r="T234" s="26">
        <v>13.501799999999999</v>
      </c>
      <c r="U234" s="12">
        <f t="shared" si="1"/>
        <v>0.17418618018331419</v>
      </c>
      <c r="V234" s="24">
        <f t="shared" si="2"/>
        <v>1.8001735606677018E-4</v>
      </c>
      <c r="W234" s="24">
        <f t="shared" si="3"/>
        <v>8.9070197035818026E-3</v>
      </c>
    </row>
    <row r="235" spans="1:23" x14ac:dyDescent="0.2">
      <c r="A235" s="22"/>
      <c r="B235" s="23">
        <v>22.9</v>
      </c>
      <c r="C235" s="27">
        <v>0.99684876872119299</v>
      </c>
      <c r="D235" s="24">
        <v>0.17826488313407979</v>
      </c>
      <c r="E235" s="24">
        <v>0.17766288303144656</v>
      </c>
      <c r="F235" s="24">
        <v>0.17835544994777769</v>
      </c>
      <c r="G235" s="24">
        <f t="shared" si="4"/>
        <v>0.17809440537110133</v>
      </c>
      <c r="H235" s="26">
        <v>15.2788</v>
      </c>
      <c r="I235" s="12">
        <f t="shared" si="5"/>
        <v>0.17753318871031537</v>
      </c>
      <c r="J235" s="24">
        <f t="shared" si="6"/>
        <v>3.7644286970495557E-4</v>
      </c>
      <c r="K235" s="24">
        <f t="shared" si="7"/>
        <v>8.3158282810551678E-3</v>
      </c>
      <c r="L235" s="12"/>
      <c r="M235" s="26"/>
      <c r="N235" s="23">
        <v>22.9</v>
      </c>
      <c r="O235" s="27">
        <v>0.99931037407827361</v>
      </c>
      <c r="P235" s="24">
        <v>0.17418761637227032</v>
      </c>
      <c r="Q235" s="24">
        <v>0.17451431576267712</v>
      </c>
      <c r="R235" s="24">
        <v>0.17421269428463054</v>
      </c>
      <c r="S235" s="24">
        <f t="shared" si="0"/>
        <v>0.17430487547319265</v>
      </c>
      <c r="T235" s="26">
        <v>13.5063</v>
      </c>
      <c r="U235" s="12">
        <f t="shared" si="1"/>
        <v>0.17418467031278304</v>
      </c>
      <c r="V235" s="24">
        <f t="shared" si="2"/>
        <v>1.8181350765712555E-4</v>
      </c>
      <c r="W235" s="24">
        <f t="shared" si="3"/>
        <v>1.1380114234926965E-2</v>
      </c>
    </row>
    <row r="236" spans="1:23" x14ac:dyDescent="0.2">
      <c r="A236" s="22"/>
      <c r="B236" s="23">
        <v>23</v>
      </c>
      <c r="C236" s="27">
        <v>0.99684297182379245</v>
      </c>
      <c r="D236" s="24">
        <v>0.17823812079502988</v>
      </c>
      <c r="E236" s="24">
        <v>0.17764002229957424</v>
      </c>
      <c r="F236" s="24">
        <v>0.17832872468213273</v>
      </c>
      <c r="G236" s="24">
        <f t="shared" si="4"/>
        <v>0.17806895592557895</v>
      </c>
      <c r="H236" s="26">
        <v>15.2881</v>
      </c>
      <c r="I236" s="12">
        <f t="shared" si="5"/>
        <v>0.17750678721441404</v>
      </c>
      <c r="J236" s="24">
        <f t="shared" si="6"/>
        <v>3.7421959826778174E-4</v>
      </c>
      <c r="K236" s="24">
        <f t="shared" si="7"/>
        <v>1.1878257447959607E-2</v>
      </c>
      <c r="L236" s="12"/>
      <c r="M236" s="26"/>
      <c r="N236" s="23">
        <v>23</v>
      </c>
      <c r="O236" s="27">
        <v>0.99931049925516913</v>
      </c>
      <c r="P236" s="24">
        <v>0.17418529175023478</v>
      </c>
      <c r="Q236" s="24">
        <v>0.17451520765391984</v>
      </c>
      <c r="R236" s="24">
        <v>0.17421042366746678</v>
      </c>
      <c r="S236" s="24">
        <f t="shared" si="0"/>
        <v>0.17430364102387377</v>
      </c>
      <c r="T236" s="26">
        <v>13.4839</v>
      </c>
      <c r="U236" s="12">
        <f t="shared" si="1"/>
        <v>0.17418345853356107</v>
      </c>
      <c r="V236" s="24">
        <f t="shared" si="2"/>
        <v>1.8365247759754639E-4</v>
      </c>
      <c r="W236" s="24">
        <f t="shared" si="3"/>
        <v>1.1003772080518125E-2</v>
      </c>
    </row>
    <row r="237" spans="1:23" x14ac:dyDescent="0.2">
      <c r="A237" s="22"/>
      <c r="B237" s="23">
        <v>23.1</v>
      </c>
      <c r="C237" s="27">
        <v>0.99683724770640392</v>
      </c>
      <c r="D237" s="24">
        <v>0.17821165373151623</v>
      </c>
      <c r="E237" s="24">
        <v>0.17761754470090899</v>
      </c>
      <c r="F237" s="24">
        <v>0.17830229566684228</v>
      </c>
      <c r="G237" s="24">
        <f t="shared" si="4"/>
        <v>0.17804383136642252</v>
      </c>
      <c r="H237" s="26">
        <v>15.271100000000001</v>
      </c>
      <c r="I237" s="12">
        <f t="shared" si="5"/>
        <v>0.17748072283040772</v>
      </c>
      <c r="J237" s="24">
        <f t="shared" si="6"/>
        <v>3.7194654321002178E-4</v>
      </c>
      <c r="K237" s="24">
        <f t="shared" si="7"/>
        <v>1.1899033574202906E-2</v>
      </c>
      <c r="L237" s="12"/>
      <c r="M237" s="26"/>
      <c r="N237" s="23">
        <v>23.1</v>
      </c>
      <c r="O237" s="27">
        <v>0.99931065332073765</v>
      </c>
      <c r="P237" s="24">
        <v>0.17418324215960923</v>
      </c>
      <c r="Q237" s="24">
        <v>0.17451644916848247</v>
      </c>
      <c r="R237" s="24">
        <v>0.17420842879782622</v>
      </c>
      <c r="S237" s="24">
        <f t="shared" si="0"/>
        <v>0.17430270670863932</v>
      </c>
      <c r="T237" s="26">
        <v>13.481400000000001</v>
      </c>
      <c r="U237" s="12">
        <f t="shared" si="1"/>
        <v>0.17418255171658328</v>
      </c>
      <c r="V237" s="24">
        <f t="shared" si="2"/>
        <v>1.8553428535185242E-4</v>
      </c>
      <c r="W237" s="24">
        <f t="shared" si="3"/>
        <v>1.0969366435669472E-2</v>
      </c>
    </row>
    <row r="238" spans="1:23" x14ac:dyDescent="0.2">
      <c r="A238" s="22"/>
      <c r="B238" s="23">
        <v>23.2</v>
      </c>
      <c r="C238" s="27">
        <v>0.99683159557567536</v>
      </c>
      <c r="D238" s="24">
        <v>0.17818548960599254</v>
      </c>
      <c r="E238" s="24">
        <v>0.17759545776656335</v>
      </c>
      <c r="F238" s="24">
        <v>0.17827617056754808</v>
      </c>
      <c r="G238" s="24">
        <f t="shared" si="4"/>
        <v>0.17801903931336796</v>
      </c>
      <c r="H238" s="26">
        <v>15.255699999999999</v>
      </c>
      <c r="I238" s="12">
        <f t="shared" si="5"/>
        <v>0.17745500300159348</v>
      </c>
      <c r="J238" s="24">
        <f t="shared" si="6"/>
        <v>3.696238010358844E-4</v>
      </c>
      <c r="K238" s="24">
        <f t="shared" si="7"/>
        <v>1.2535868537919862E-2</v>
      </c>
      <c r="L238" s="12"/>
      <c r="M238" s="26"/>
      <c r="N238" s="23">
        <v>23.2</v>
      </c>
      <c r="O238" s="27">
        <v>0.99931083597141079</v>
      </c>
      <c r="P238" s="24">
        <v>0.17418147451915275</v>
      </c>
      <c r="Q238" s="24">
        <v>0.17451804725745487</v>
      </c>
      <c r="R238" s="24">
        <v>0.17420671659555814</v>
      </c>
      <c r="S238" s="24">
        <f t="shared" si="0"/>
        <v>0.1743020794573886</v>
      </c>
      <c r="T238" s="26">
        <v>13.497400000000001</v>
      </c>
      <c r="U238" s="12">
        <f t="shared" si="1"/>
        <v>0.17418195673411827</v>
      </c>
      <c r="V238" s="24">
        <f t="shared" si="2"/>
        <v>1.8745895178522859E-4</v>
      </c>
      <c r="W238" s="24">
        <f t="shared" si="3"/>
        <v>9.0891693789914903E-3</v>
      </c>
    </row>
    <row r="239" spans="1:23" x14ac:dyDescent="0.2">
      <c r="A239" s="22"/>
      <c r="B239" s="23">
        <v>23.3</v>
      </c>
      <c r="C239" s="27">
        <v>0.99682601463825282</v>
      </c>
      <c r="D239" s="24">
        <v>0.17815963606930701</v>
      </c>
      <c r="E239" s="24">
        <v>0.17757376901957908</v>
      </c>
      <c r="F239" s="24">
        <v>0.17825035703830008</v>
      </c>
      <c r="G239" s="24">
        <f t="shared" si="4"/>
        <v>0.17799458737572871</v>
      </c>
      <c r="H239" s="26">
        <v>15.2752</v>
      </c>
      <c r="I239" s="12">
        <f t="shared" si="5"/>
        <v>0.17742963516092791</v>
      </c>
      <c r="J239" s="24">
        <f t="shared" si="6"/>
        <v>3.6725146726477182E-4</v>
      </c>
      <c r="K239" s="24">
        <f t="shared" si="7"/>
        <v>8.0703159789443247E-3</v>
      </c>
      <c r="L239" s="12"/>
      <c r="M239" s="26"/>
      <c r="N239" s="23">
        <v>23.3</v>
      </c>
      <c r="O239" s="27">
        <v>0.99931104690362005</v>
      </c>
      <c r="P239" s="24">
        <v>0.17417999574825174</v>
      </c>
      <c r="Q239" s="24">
        <v>0.17452000887517793</v>
      </c>
      <c r="R239" s="24">
        <v>0.1742052939811555</v>
      </c>
      <c r="S239" s="24">
        <f t="shared" si="0"/>
        <v>0.17430176620152837</v>
      </c>
      <c r="T239" s="26">
        <v>13.5016</v>
      </c>
      <c r="U239" s="12">
        <f t="shared" si="1"/>
        <v>0.17418168045999935</v>
      </c>
      <c r="V239" s="24">
        <f t="shared" si="2"/>
        <v>1.894264991976795E-4</v>
      </c>
      <c r="W239" s="24">
        <f t="shared" si="3"/>
        <v>1.0273850300641815E-2</v>
      </c>
    </row>
    <row r="240" spans="1:23" x14ac:dyDescent="0.2">
      <c r="A240" s="22"/>
      <c r="B240" s="23">
        <v>23.4</v>
      </c>
      <c r="C240" s="27">
        <v>0.99682050410078316</v>
      </c>
      <c r="D240" s="24">
        <v>0.17813410076097302</v>
      </c>
      <c r="E240" s="24">
        <v>0.17755248597526641</v>
      </c>
      <c r="F240" s="24">
        <v>0.17822486272182203</v>
      </c>
      <c r="G240" s="24">
        <f t="shared" si="4"/>
        <v>0.17797048315268715</v>
      </c>
      <c r="H240" s="26">
        <v>15.261699999999999</v>
      </c>
      <c r="I240" s="12">
        <f t="shared" si="5"/>
        <v>0.17740462673132154</v>
      </c>
      <c r="J240" s="24">
        <f t="shared" si="6"/>
        <v>3.6482963645114331E-4</v>
      </c>
      <c r="K240" s="24">
        <f t="shared" si="7"/>
        <v>8.7645307917768468E-3</v>
      </c>
      <c r="L240" s="12"/>
      <c r="M240" s="26"/>
      <c r="N240" s="23">
        <v>23.4</v>
      </c>
      <c r="O240" s="27">
        <v>0.9993112858137948</v>
      </c>
      <c r="P240" s="24">
        <v>0.17417881276713765</v>
      </c>
      <c r="Q240" s="24">
        <v>0.17452234097951672</v>
      </c>
      <c r="R240" s="24">
        <v>0.17420416787597051</v>
      </c>
      <c r="S240" s="24">
        <f t="shared" si="0"/>
        <v>0.17430177387420828</v>
      </c>
      <c r="T240" s="26">
        <v>13.484500000000001</v>
      </c>
      <c r="U240" s="12">
        <f t="shared" si="1"/>
        <v>0.17418172976986038</v>
      </c>
      <c r="V240" s="24">
        <f t="shared" si="2"/>
        <v>1.9143695135496889E-4</v>
      </c>
      <c r="W240" s="24">
        <f t="shared" si="3"/>
        <v>8.3994047408136388E-3</v>
      </c>
    </row>
    <row r="241" spans="1:23" x14ac:dyDescent="0.2">
      <c r="A241" s="22"/>
      <c r="B241" s="23">
        <v>23.5</v>
      </c>
      <c r="C241" s="27">
        <v>0.99681506316991364</v>
      </c>
      <c r="D241" s="24">
        <v>0.17810889130943747</v>
      </c>
      <c r="E241" s="24">
        <v>0.17753161614154009</v>
      </c>
      <c r="F241" s="24">
        <v>0.17819969524978671</v>
      </c>
      <c r="G241" s="24">
        <f t="shared" si="4"/>
        <v>0.17794673423358809</v>
      </c>
      <c r="H241" s="26">
        <v>15.260300000000001</v>
      </c>
      <c r="I241" s="12">
        <f t="shared" si="5"/>
        <v>0.17737998512593395</v>
      </c>
      <c r="J241" s="24">
        <f t="shared" si="6"/>
        <v>3.623584022137699E-4</v>
      </c>
      <c r="K241" s="24">
        <f t="shared" si="7"/>
        <v>7.9123321467188031E-3</v>
      </c>
      <c r="L241" s="12"/>
      <c r="M241" s="26"/>
      <c r="N241" s="23">
        <v>23.5</v>
      </c>
      <c r="O241" s="27">
        <v>0.99931155239836655</v>
      </c>
      <c r="P241" s="24">
        <v>0.174177932497107</v>
      </c>
      <c r="Q241" s="24">
        <v>0.17452505053214307</v>
      </c>
      <c r="R241" s="24">
        <v>0.1742033452024373</v>
      </c>
      <c r="S241" s="24">
        <f t="shared" si="0"/>
        <v>0.17430210941056246</v>
      </c>
      <c r="T241" s="26">
        <v>13.504200000000001</v>
      </c>
      <c r="U241" s="12">
        <f t="shared" si="1"/>
        <v>0.17418211154137911</v>
      </c>
      <c r="V241" s="24">
        <f t="shared" si="2"/>
        <v>1.9349033352280599E-4</v>
      </c>
      <c r="W241" s="24">
        <f t="shared" si="3"/>
        <v>1.0244510725261564E-2</v>
      </c>
    </row>
    <row r="242" spans="1:23" x14ac:dyDescent="0.2">
      <c r="A242" s="22"/>
      <c r="B242" s="23">
        <v>23.6</v>
      </c>
      <c r="C242" s="27">
        <v>0.99680969105229211</v>
      </c>
      <c r="D242" s="24">
        <v>0.17808401533236412</v>
      </c>
      <c r="E242" s="24">
        <v>0.17751116701926967</v>
      </c>
      <c r="F242" s="24">
        <v>0.17817486224309381</v>
      </c>
      <c r="G242" s="24">
        <f t="shared" si="4"/>
        <v>0.17792334819824251</v>
      </c>
      <c r="H242" s="26">
        <v>15.2742</v>
      </c>
      <c r="I242" s="12">
        <f t="shared" si="5"/>
        <v>0.17735571774847952</v>
      </c>
      <c r="J242" s="24">
        <f t="shared" si="6"/>
        <v>3.5983785726612869E-4</v>
      </c>
      <c r="K242" s="24">
        <f t="shared" si="7"/>
        <v>8.119544322189691E-3</v>
      </c>
      <c r="L242" s="12"/>
      <c r="M242" s="26"/>
      <c r="N242" s="23">
        <v>23.6</v>
      </c>
      <c r="O242" s="27">
        <v>0.9993118463537658</v>
      </c>
      <c r="P242" s="24">
        <v>0.17417736186075067</v>
      </c>
      <c r="Q242" s="24">
        <v>0.17452814449881876</v>
      </c>
      <c r="R242" s="24">
        <v>0.17420283288429789</v>
      </c>
      <c r="S242" s="24">
        <f t="shared" si="0"/>
        <v>0.1743027797479558</v>
      </c>
      <c r="T242" s="26">
        <v>13.488799999999999</v>
      </c>
      <c r="U242" s="12">
        <f t="shared" si="1"/>
        <v>0.17418283265452347</v>
      </c>
      <c r="V242" s="24">
        <f t="shared" si="2"/>
        <v>1.9558667249786838E-4</v>
      </c>
      <c r="W242" s="24">
        <f t="shared" si="3"/>
        <v>1.4963288408635486E-2</v>
      </c>
    </row>
    <row r="243" spans="1:23" x14ac:dyDescent="0.2">
      <c r="A243" s="22"/>
      <c r="B243" s="23">
        <v>23.7</v>
      </c>
      <c r="C243" s="27">
        <v>0.99680438695456564</v>
      </c>
      <c r="D243" s="24">
        <v>0.17805948043691366</v>
      </c>
      <c r="E243" s="24">
        <v>0.17749114610262892</v>
      </c>
      <c r="F243" s="24">
        <v>0.17815037131215544</v>
      </c>
      <c r="G243" s="24">
        <f t="shared" si="4"/>
        <v>0.17790033261723268</v>
      </c>
      <c r="H243" s="26">
        <v>15.2766</v>
      </c>
      <c r="I243" s="12">
        <f t="shared" si="5"/>
        <v>0.17733183199353394</v>
      </c>
      <c r="J243" s="24">
        <f t="shared" si="6"/>
        <v>3.5726809345466392E-4</v>
      </c>
      <c r="K243" s="24">
        <f t="shared" si="7"/>
        <v>1.0503666026678189E-2</v>
      </c>
      <c r="L243" s="12"/>
      <c r="M243" s="26"/>
      <c r="N243" s="23">
        <v>23.7</v>
      </c>
      <c r="O243" s="27">
        <v>0.99931216737642314</v>
      </c>
      <c r="P243" s="24">
        <v>0.17417710778218393</v>
      </c>
      <c r="Q243" s="24">
        <v>0.17453162984968834</v>
      </c>
      <c r="R243" s="24">
        <v>0.17420263784683601</v>
      </c>
      <c r="S243" s="24">
        <f t="shared" si="0"/>
        <v>0.17430379182623609</v>
      </c>
      <c r="T243" s="26">
        <v>13.481400000000001</v>
      </c>
      <c r="U243" s="12">
        <f t="shared" si="1"/>
        <v>0.17418389999180486</v>
      </c>
      <c r="V243" s="24">
        <f t="shared" si="2"/>
        <v>1.97725996642463E-4</v>
      </c>
      <c r="W243" s="24">
        <f t="shared" si="3"/>
        <v>1.8745666165810481E-2</v>
      </c>
    </row>
    <row r="244" spans="1:23" x14ac:dyDescent="0.2">
      <c r="A244" s="22"/>
      <c r="B244" s="23">
        <v>23.8</v>
      </c>
      <c r="C244" s="27">
        <v>0.99679915008338127</v>
      </c>
      <c r="D244" s="24">
        <v>0.1780352942200383</v>
      </c>
      <c r="E244" s="24">
        <v>0.1774715608794547</v>
      </c>
      <c r="F244" s="24">
        <v>0.17812623005718736</v>
      </c>
      <c r="G244" s="24">
        <f t="shared" si="4"/>
        <v>0.17787769505222681</v>
      </c>
      <c r="H244" s="26">
        <v>15.2601</v>
      </c>
      <c r="I244" s="12">
        <f t="shared" si="5"/>
        <v>0.17730833524685055</v>
      </c>
      <c r="J244" s="24">
        <f t="shared" si="6"/>
        <v>3.5464920180292253E-4</v>
      </c>
      <c r="K244" s="24">
        <f t="shared" si="7"/>
        <v>2.1608169751276836E-2</v>
      </c>
      <c r="L244" s="12"/>
      <c r="M244" s="26"/>
      <c r="N244" s="23">
        <v>23.8</v>
      </c>
      <c r="O244" s="27">
        <v>0.99931251516276987</v>
      </c>
      <c r="P244" s="24">
        <v>0.17417717718728534</v>
      </c>
      <c r="Q244" s="24">
        <v>0.17453551355957406</v>
      </c>
      <c r="R244" s="24">
        <v>0.17420276701711473</v>
      </c>
      <c r="S244" s="24">
        <f t="shared" si="0"/>
        <v>0.17430515258799137</v>
      </c>
      <c r="T244" s="26">
        <v>13.4626</v>
      </c>
      <c r="U244" s="12">
        <f t="shared" si="1"/>
        <v>0.17418532043853605</v>
      </c>
      <c r="V244" s="24">
        <f t="shared" si="2"/>
        <v>1.9990833591689261E-4</v>
      </c>
      <c r="W244" s="24">
        <f t="shared" si="3"/>
        <v>1.2737660695747926E-2</v>
      </c>
    </row>
    <row r="245" spans="1:23" x14ac:dyDescent="0.2">
      <c r="A245" s="22"/>
      <c r="B245" s="23">
        <v>23.9</v>
      </c>
      <c r="C245" s="27">
        <v>0.99679397964538496</v>
      </c>
      <c r="D245" s="24">
        <v>0.17801146426877493</v>
      </c>
      <c r="E245" s="24">
        <v>0.17745241883161059</v>
      </c>
      <c r="F245" s="24">
        <v>0.17810244606850478</v>
      </c>
      <c r="G245" s="24">
        <f t="shared" si="4"/>
        <v>0.17785544305629677</v>
      </c>
      <c r="H245" s="26">
        <v>15.283899999999999</v>
      </c>
      <c r="I245" s="12">
        <f t="shared" si="5"/>
        <v>0.17728523488567921</v>
      </c>
      <c r="J245" s="24">
        <f t="shared" si="6"/>
        <v>3.5198127256068975E-4</v>
      </c>
      <c r="K245" s="24">
        <f t="shared" si="7"/>
        <v>2.2457404124252369E-2</v>
      </c>
      <c r="L245" s="12"/>
      <c r="M245" s="26"/>
      <c r="N245" s="23">
        <v>23.9</v>
      </c>
      <c r="O245" s="27">
        <v>0.99931288940923557</v>
      </c>
      <c r="P245" s="24">
        <v>0.17417757700393882</v>
      </c>
      <c r="Q245" s="24">
        <v>0.17453980260828028</v>
      </c>
      <c r="R245" s="24">
        <v>0.17420322732421881</v>
      </c>
      <c r="S245" s="24">
        <f t="shared" si="0"/>
        <v>0.17430686897881265</v>
      </c>
      <c r="T245" s="26">
        <v>13.459</v>
      </c>
      <c r="U245" s="12">
        <f t="shared" si="1"/>
        <v>0.1741871008830943</v>
      </c>
      <c r="V245" s="24">
        <f t="shared" si="2"/>
        <v>2.0213372191532994E-4</v>
      </c>
      <c r="W245" s="24">
        <f t="shared" si="3"/>
        <v>1.74620159202768E-2</v>
      </c>
    </row>
    <row r="246" spans="1:23" x14ac:dyDescent="0.2">
      <c r="A246" s="22"/>
      <c r="B246" s="23">
        <v>24</v>
      </c>
      <c r="C246" s="27">
        <v>0.99678887484722567</v>
      </c>
      <c r="D246" s="24">
        <v>0.17798799816054914</v>
      </c>
      <c r="E246" s="24">
        <v>0.17743372743535504</v>
      </c>
      <c r="F246" s="24">
        <v>0.17807902692682614</v>
      </c>
      <c r="G246" s="24">
        <f t="shared" si="4"/>
        <v>0.17783358417424344</v>
      </c>
      <c r="H246" s="26">
        <v>15.2294</v>
      </c>
      <c r="I246" s="12">
        <f t="shared" si="5"/>
        <v>0.17726253827909352</v>
      </c>
      <c r="J246" s="24">
        <f t="shared" si="6"/>
        <v>3.4926439526285447E-4</v>
      </c>
      <c r="K246" s="24">
        <f t="shared" si="7"/>
        <v>2.0733258306401919E-2</v>
      </c>
      <c r="L246" s="12"/>
      <c r="M246" s="26"/>
      <c r="N246" s="23">
        <v>24</v>
      </c>
      <c r="O246" s="27">
        <v>0.99931328981225265</v>
      </c>
      <c r="P246" s="24">
        <v>0.17417831416228208</v>
      </c>
      <c r="Q246" s="24">
        <v>0.17454450398089894</v>
      </c>
      <c r="R246" s="24">
        <v>0.17420402569950411</v>
      </c>
      <c r="S246" s="24">
        <f t="shared" si="0"/>
        <v>0.17430894794756169</v>
      </c>
      <c r="T246" s="26">
        <v>13.4674</v>
      </c>
      <c r="U246" s="12">
        <f t="shared" si="1"/>
        <v>0.17418924821719056</v>
      </c>
      <c r="V246" s="24">
        <f t="shared" si="2"/>
        <v>2.0440218789865544E-4</v>
      </c>
      <c r="W246" s="24">
        <f t="shared" si="3"/>
        <v>7.1257715371740596E-2</v>
      </c>
    </row>
    <row r="247" spans="1:23" x14ac:dyDescent="0.2">
      <c r="A247" s="22"/>
      <c r="B247" s="23">
        <v>24.1</v>
      </c>
      <c r="C247" s="27">
        <v>0.99678383489554967</v>
      </c>
      <c r="D247" s="24">
        <v>0.17796490346348295</v>
      </c>
      <c r="E247" s="24">
        <v>0.17741549416171704</v>
      </c>
      <c r="F247" s="24">
        <v>0.17805598020358104</v>
      </c>
      <c r="G247" s="24">
        <f t="shared" si="4"/>
        <v>0.17781212594292703</v>
      </c>
      <c r="H247" s="26">
        <v>15.2445</v>
      </c>
      <c r="I247" s="12">
        <f t="shared" si="5"/>
        <v>0.17724025278832126</v>
      </c>
      <c r="J247" s="24">
        <f t="shared" si="6"/>
        <v>3.4649865879404518E-4</v>
      </c>
      <c r="K247" s="24">
        <f t="shared" si="7"/>
        <v>2.1124085779034015E-2</v>
      </c>
      <c r="L247" s="12"/>
      <c r="M247" s="26"/>
      <c r="N247" s="23">
        <v>24.1</v>
      </c>
      <c r="O247" s="27">
        <v>0.9993137160682507</v>
      </c>
      <c r="P247" s="24">
        <v>0.17417939559496098</v>
      </c>
      <c r="Q247" s="24">
        <v>0.17454962466812302</v>
      </c>
      <c r="R247" s="24">
        <v>0.17420516907685069</v>
      </c>
      <c r="S247" s="24">
        <f t="shared" si="0"/>
        <v>0.17431139644664487</v>
      </c>
      <c r="T247" s="26">
        <v>13.5017</v>
      </c>
      <c r="U247" s="12">
        <f t="shared" si="1"/>
        <v>0.17419176933614275</v>
      </c>
      <c r="V247" s="24">
        <f t="shared" si="2"/>
        <v>2.0671376882939137E-4</v>
      </c>
      <c r="W247" s="24">
        <f t="shared" si="3"/>
        <v>8.0654280729543615E-2</v>
      </c>
    </row>
    <row r="248" spans="1:23" x14ac:dyDescent="0.2">
      <c r="A248" s="22"/>
      <c r="B248" s="23">
        <v>24.2</v>
      </c>
      <c r="C248" s="27">
        <v>0.99677885899700369</v>
      </c>
      <c r="D248" s="24">
        <v>0.17794218773670686</v>
      </c>
      <c r="E248" s="24">
        <v>0.17739772647687566</v>
      </c>
      <c r="F248" s="24">
        <v>0.17803331346122381</v>
      </c>
      <c r="G248" s="24">
        <f t="shared" si="4"/>
        <v>0.17779107589160212</v>
      </c>
      <c r="H248" s="26">
        <v>15.2653</v>
      </c>
      <c r="I248" s="12">
        <f t="shared" si="5"/>
        <v>0.17721838576708085</v>
      </c>
      <c r="J248" s="24">
        <f t="shared" si="6"/>
        <v>3.4368415146238134E-4</v>
      </c>
      <c r="K248" s="24">
        <f t="shared" si="7"/>
        <v>1.7185080738826977E-2</v>
      </c>
      <c r="L248" s="12"/>
      <c r="M248" s="26"/>
      <c r="N248" s="23">
        <v>24.2</v>
      </c>
      <c r="O248" s="27">
        <v>0.99931416787366012</v>
      </c>
      <c r="P248" s="24">
        <v>0.17418082823738693</v>
      </c>
      <c r="Q248" s="24">
        <v>0.17455517166656703</v>
      </c>
      <c r="R248" s="24">
        <v>0.17420666439292265</v>
      </c>
      <c r="S248" s="24">
        <f t="shared" si="0"/>
        <v>0.17431422143229222</v>
      </c>
      <c r="T248" s="26">
        <v>13.6274</v>
      </c>
      <c r="U248" s="12">
        <f t="shared" si="1"/>
        <v>0.17419467113915604</v>
      </c>
      <c r="V248" s="24">
        <f t="shared" si="2"/>
        <v>2.0906850140812257E-4</v>
      </c>
      <c r="W248" s="24">
        <f t="shared" si="3"/>
        <v>7.4534669785275259E-2</v>
      </c>
    </row>
    <row r="249" spans="1:23" x14ac:dyDescent="0.2">
      <c r="A249" s="22"/>
      <c r="B249" s="23">
        <v>24.3</v>
      </c>
      <c r="C249" s="27">
        <v>0.99677394635823602</v>
      </c>
      <c r="D249" s="24">
        <v>0.17791985853068099</v>
      </c>
      <c r="E249" s="24">
        <v>0.17738043184254748</v>
      </c>
      <c r="F249" s="24">
        <v>0.17801103425355405</v>
      </c>
      <c r="G249" s="24">
        <f t="shared" si="4"/>
        <v>0.17777044154226085</v>
      </c>
      <c r="H249" s="26">
        <v>15.2658</v>
      </c>
      <c r="I249" s="12">
        <f t="shared" si="5"/>
        <v>0.17719694456192545</v>
      </c>
      <c r="J249" s="24">
        <f t="shared" si="6"/>
        <v>3.4082096108255185E-4</v>
      </c>
      <c r="K249" s="24">
        <f t="shared" si="7"/>
        <v>1.0113753012606178E-2</v>
      </c>
      <c r="L249" s="12"/>
      <c r="M249" s="26"/>
      <c r="N249" s="23">
        <v>24.3</v>
      </c>
      <c r="O249" s="27">
        <v>0.9993146449249124</v>
      </c>
      <c r="P249" s="24">
        <v>0.17418261902800242</v>
      </c>
      <c r="Q249" s="24">
        <v>0.17456115197908867</v>
      </c>
      <c r="R249" s="24">
        <v>0.17420851858743264</v>
      </c>
      <c r="S249" s="24">
        <f t="shared" si="0"/>
        <v>0.17431742986484125</v>
      </c>
      <c r="T249" s="26">
        <v>13.6127</v>
      </c>
      <c r="U249" s="12">
        <f t="shared" si="1"/>
        <v>0.17419796052960715</v>
      </c>
      <c r="V249" s="24">
        <f t="shared" si="2"/>
        <v>2.1146642410698957E-4</v>
      </c>
      <c r="W249" s="24">
        <f t="shared" si="3"/>
        <v>5.1185867190075153E-2</v>
      </c>
    </row>
    <row r="250" spans="1:23" x14ac:dyDescent="0.2">
      <c r="A250" s="22"/>
      <c r="B250" s="23">
        <v>24.4</v>
      </c>
      <c r="C250" s="27">
        <v>0.99676909618589338</v>
      </c>
      <c r="D250" s="24">
        <v>0.17789792338751931</v>
      </c>
      <c r="E250" s="24">
        <v>0.17736361771637663</v>
      </c>
      <c r="F250" s="24">
        <v>0.17798915012604183</v>
      </c>
      <c r="G250" s="24">
        <f t="shared" si="4"/>
        <v>0.17775023040997925</v>
      </c>
      <c r="H250" s="26">
        <v>15.2689</v>
      </c>
      <c r="I250" s="12">
        <f t="shared" si="5"/>
        <v>0.17717593651258931</v>
      </c>
      <c r="J250" s="24">
        <f t="shared" si="6"/>
        <v>3.379091750698312E-4</v>
      </c>
      <c r="K250" s="24">
        <f t="shared" si="7"/>
        <v>5.8580713549770775E-3</v>
      </c>
      <c r="L250" s="12"/>
      <c r="M250" s="26"/>
      <c r="N250" s="23">
        <v>24.4</v>
      </c>
      <c r="O250" s="27">
        <v>0.99931514691843804</v>
      </c>
      <c r="P250" s="24">
        <v>0.17418477490855033</v>
      </c>
      <c r="Q250" s="24">
        <v>0.17456757261511971</v>
      </c>
      <c r="R250" s="24">
        <v>0.17421073860341196</v>
      </c>
      <c r="S250" s="24">
        <f t="shared" si="0"/>
        <v>0.17432102870902733</v>
      </c>
      <c r="T250" s="26">
        <v>13.6152</v>
      </c>
      <c r="U250" s="12">
        <f t="shared" si="1"/>
        <v>0.17420164441533489</v>
      </c>
      <c r="V250" s="24">
        <f t="shared" si="2"/>
        <v>2.1390757720609398E-4</v>
      </c>
      <c r="W250" s="24">
        <f t="shared" si="3"/>
        <v>9.3238940362919635E-3</v>
      </c>
    </row>
    <row r="251" spans="1:23" x14ac:dyDescent="0.2">
      <c r="A251" s="22"/>
      <c r="B251" s="23">
        <v>24.5</v>
      </c>
      <c r="C251" s="27">
        <v>0.99676430768662205</v>
      </c>
      <c r="D251" s="24">
        <v>0.17787638984132065</v>
      </c>
      <c r="E251" s="24">
        <v>0.1773472915523335</v>
      </c>
      <c r="F251" s="24">
        <v>0.17796766861615926</v>
      </c>
      <c r="G251" s="24">
        <f t="shared" si="4"/>
        <v>0.17773045000327112</v>
      </c>
      <c r="H251" s="26">
        <v>15.2547</v>
      </c>
      <c r="I251" s="12">
        <f t="shared" si="5"/>
        <v>0.17715536895234232</v>
      </c>
      <c r="J251" s="24">
        <f t="shared" si="6"/>
        <v>3.3494888054403868E-4</v>
      </c>
      <c r="K251" s="24">
        <f t="shared" si="7"/>
        <v>9.9708073895747821E-3</v>
      </c>
      <c r="L251" s="12"/>
      <c r="M251" s="26"/>
      <c r="N251" s="23">
        <v>24.5</v>
      </c>
      <c r="O251" s="27">
        <v>0.99931567355066853</v>
      </c>
      <c r="P251" s="24">
        <v>0.17418730282434874</v>
      </c>
      <c r="Q251" s="24">
        <v>0.17457444059100302</v>
      </c>
      <c r="R251" s="24">
        <v>0.17421333138748479</v>
      </c>
      <c r="S251" s="24">
        <f t="shared" si="0"/>
        <v>0.17432502493427884</v>
      </c>
      <c r="T251" s="26">
        <v>13.6023</v>
      </c>
      <c r="U251" s="12">
        <f t="shared" si="1"/>
        <v>0.17420572970893594</v>
      </c>
      <c r="V251" s="24">
        <f t="shared" si="2"/>
        <v>2.1639200283072631E-4</v>
      </c>
      <c r="W251" s="24">
        <f t="shared" si="3"/>
        <v>1.4209398298309759E-2</v>
      </c>
    </row>
    <row r="252" spans="1:23" x14ac:dyDescent="0.2">
      <c r="A252" s="22"/>
      <c r="B252" s="23">
        <v>24.6</v>
      </c>
      <c r="C252" s="27">
        <v>0.99675958006706988</v>
      </c>
      <c r="D252" s="24">
        <v>0.17785526541850594</v>
      </c>
      <c r="E252" s="24">
        <v>0.17733146080111775</v>
      </c>
      <c r="F252" s="24">
        <v>0.17794659725371736</v>
      </c>
      <c r="G252" s="24">
        <f t="shared" si="4"/>
        <v>0.17771110782444702</v>
      </c>
      <c r="H252" s="26">
        <v>15.2584</v>
      </c>
      <c r="I252" s="12">
        <f t="shared" si="5"/>
        <v>0.17713524920834958</v>
      </c>
      <c r="J252" s="24">
        <f t="shared" si="6"/>
        <v>3.3194016444662285E-4</v>
      </c>
      <c r="K252" s="24">
        <f t="shared" si="7"/>
        <v>1.1755551879856744E-2</v>
      </c>
      <c r="L252" s="12"/>
      <c r="M252" s="26"/>
      <c r="N252" s="23">
        <v>24.6</v>
      </c>
      <c r="O252" s="27">
        <v>0.99931622451803337</v>
      </c>
      <c r="P252" s="24">
        <v>0.17419020972457286</v>
      </c>
      <c r="Q252" s="24">
        <v>0.17458176293033181</v>
      </c>
      <c r="R252" s="24">
        <v>0.17421630389015125</v>
      </c>
      <c r="S252" s="24">
        <f t="shared" si="0"/>
        <v>0.17432942551501865</v>
      </c>
      <c r="T252" s="26">
        <v>13.6204</v>
      </c>
      <c r="U252" s="12">
        <f t="shared" si="1"/>
        <v>0.17421022332806615</v>
      </c>
      <c r="V252" s="24">
        <f t="shared" si="2"/>
        <v>2.1891974498548043E-4</v>
      </c>
      <c r="W252" s="24">
        <f t="shared" si="3"/>
        <v>1.6467543836286212E-2</v>
      </c>
    </row>
    <row r="253" spans="1:23" x14ac:dyDescent="0.2">
      <c r="A253" s="22"/>
      <c r="B253" s="23">
        <v>24.7</v>
      </c>
      <c r="C253" s="27">
        <v>0.99675491253388482</v>
      </c>
      <c r="D253" s="24">
        <v>0.17783455763815953</v>
      </c>
      <c r="E253" s="24">
        <v>0.17731613291056572</v>
      </c>
      <c r="F253" s="24">
        <v>0.1779259435612093</v>
      </c>
      <c r="G253" s="24">
        <f t="shared" si="4"/>
        <v>0.17769221136997818</v>
      </c>
      <c r="H253" s="26">
        <v>15.243600000000001</v>
      </c>
      <c r="I253" s="12">
        <f t="shared" si="5"/>
        <v>0.17711558460203516</v>
      </c>
      <c r="J253" s="24">
        <f t="shared" si="6"/>
        <v>3.2888311367179358E-4</v>
      </c>
      <c r="K253" s="24">
        <f t="shared" si="7"/>
        <v>8.7420249370496646E-3</v>
      </c>
      <c r="L253" s="12"/>
      <c r="M253" s="26"/>
      <c r="N253" s="23">
        <v>24.7</v>
      </c>
      <c r="O253" s="27">
        <v>0.99931679951696384</v>
      </c>
      <c r="P253" s="24">
        <v>0.17419350256253938</v>
      </c>
      <c r="Q253" s="24">
        <v>0.1745895466642958</v>
      </c>
      <c r="R253" s="24">
        <v>0.17421966306607242</v>
      </c>
      <c r="S253" s="24">
        <f t="shared" si="0"/>
        <v>0.17433423743096921</v>
      </c>
      <c r="T253" s="26">
        <v>13.6408</v>
      </c>
      <c r="U253" s="12">
        <f t="shared" si="1"/>
        <v>0.17421513219574664</v>
      </c>
      <c r="V253" s="24">
        <f t="shared" si="2"/>
        <v>2.2149084959121294E-4</v>
      </c>
      <c r="W253" s="24">
        <f t="shared" si="3"/>
        <v>1.8872731651777573E-2</v>
      </c>
    </row>
    <row r="254" spans="1:23" x14ac:dyDescent="0.2">
      <c r="A254" s="22"/>
      <c r="B254" s="23">
        <v>24.8</v>
      </c>
      <c r="C254" s="27">
        <v>0.99675030429371225</v>
      </c>
      <c r="D254" s="24">
        <v>0.17781427401237812</v>
      </c>
      <c r="E254" s="24">
        <v>0.17730131532606722</v>
      </c>
      <c r="F254" s="24">
        <v>0.17790571505415842</v>
      </c>
      <c r="G254" s="24">
        <f t="shared" si="4"/>
        <v>0.17767376813086791</v>
      </c>
      <c r="H254" s="26">
        <v>15.239599999999999</v>
      </c>
      <c r="I254" s="12">
        <f t="shared" si="5"/>
        <v>0.17709638244945305</v>
      </c>
      <c r="J254" s="24">
        <f t="shared" si="6"/>
        <v>3.2577781521061171E-4</v>
      </c>
      <c r="K254" s="24">
        <f t="shared" si="7"/>
        <v>7.962600077863969E-3</v>
      </c>
      <c r="L254" s="12"/>
      <c r="M254" s="26"/>
      <c r="N254" s="23">
        <v>24.8</v>
      </c>
      <c r="O254" s="27">
        <v>0.99931739824389088</v>
      </c>
      <c r="P254" s="24">
        <v>0.17419718829599767</v>
      </c>
      <c r="Q254" s="24">
        <v>0.17459779883203635</v>
      </c>
      <c r="R254" s="24">
        <v>0.17422341580581968</v>
      </c>
      <c r="S254" s="24">
        <f t="shared" si="0"/>
        <v>0.17433946764461791</v>
      </c>
      <c r="T254" s="26">
        <v>13.5998</v>
      </c>
      <c r="U254" s="12">
        <f t="shared" si="1"/>
        <v>0.17422046321784457</v>
      </c>
      <c r="V254" s="24">
        <f t="shared" si="2"/>
        <v>2.2410538227056546E-4</v>
      </c>
      <c r="W254" s="24">
        <f t="shared" si="3"/>
        <v>1.8633088847531554E-2</v>
      </c>
    </row>
    <row r="255" spans="1:23" x14ac:dyDescent="0.2">
      <c r="A255" s="22"/>
      <c r="B255" s="23">
        <v>24.9</v>
      </c>
      <c r="C255" s="27">
        <v>0.9967457545532008</v>
      </c>
      <c r="D255" s="24">
        <v>0.17779442204662296</v>
      </c>
      <c r="E255" s="24">
        <v>0.1772870154909838</v>
      </c>
      <c r="F255" s="24">
        <v>0.17788591924147268</v>
      </c>
      <c r="G255" s="24">
        <f t="shared" si="4"/>
        <v>0.1776557855930265</v>
      </c>
      <c r="H255" s="26">
        <v>15.2399</v>
      </c>
      <c r="I255" s="12">
        <f t="shared" si="5"/>
        <v>0.17707765006166287</v>
      </c>
      <c r="J255" s="24">
        <f t="shared" si="6"/>
        <v>3.2262435631360501E-4</v>
      </c>
      <c r="K255" s="24">
        <f t="shared" si="7"/>
        <v>2.3712865706193901E-3</v>
      </c>
      <c r="L255" s="12"/>
      <c r="M255" s="26"/>
      <c r="N255" s="23">
        <v>24.9</v>
      </c>
      <c r="O255" s="27">
        <v>0.99931802039524442</v>
      </c>
      <c r="P255" s="24">
        <v>0.1742012738874282</v>
      </c>
      <c r="Q255" s="24">
        <v>0.17460652648100283</v>
      </c>
      <c r="R255" s="24">
        <v>0.17422756873056289</v>
      </c>
      <c r="S255" s="24">
        <f t="shared" si="0"/>
        <v>0.17434512303299798</v>
      </c>
      <c r="T255" s="26">
        <v>13.5952</v>
      </c>
      <c r="U255" s="12">
        <f t="shared" si="1"/>
        <v>0.17422622321490089</v>
      </c>
      <c r="V255" s="24">
        <f t="shared" si="2"/>
        <v>2.2676348177228802E-4</v>
      </c>
      <c r="W255" s="24">
        <f t="shared" si="3"/>
        <v>1.8395869101513137E-2</v>
      </c>
    </row>
    <row r="256" spans="1:23" x14ac:dyDescent="0.2">
      <c r="A256" s="22"/>
      <c r="B256" s="23">
        <v>25</v>
      </c>
      <c r="C256" s="27">
        <v>0.99674126251899664</v>
      </c>
      <c r="D256" s="24">
        <v>0.17777500924008105</v>
      </c>
      <c r="E256" s="24">
        <v>0.17727324084707557</v>
      </c>
      <c r="F256" s="24">
        <v>0.17786656362580414</v>
      </c>
      <c r="G256" s="24">
        <f t="shared" si="4"/>
        <v>0.17763827123765361</v>
      </c>
      <c r="H256" s="26">
        <v>15.2407</v>
      </c>
      <c r="I256" s="12">
        <f t="shared" si="5"/>
        <v>0.17705939474511082</v>
      </c>
      <c r="J256" s="24">
        <f t="shared" si="6"/>
        <v>3.194228246704279E-4</v>
      </c>
      <c r="K256" s="24">
        <f t="shared" si="7"/>
        <v>6.8557435774684927E-2</v>
      </c>
      <c r="L256" s="12"/>
      <c r="M256" s="26"/>
      <c r="N256" s="23">
        <v>25</v>
      </c>
      <c r="O256" s="27">
        <v>0.99931866566745642</v>
      </c>
      <c r="P256" s="24">
        <v>0.17420576630434523</v>
      </c>
      <c r="Q256" s="24">
        <v>0.17461573659862115</v>
      </c>
      <c r="R256" s="24">
        <v>0.17423212839802038</v>
      </c>
      <c r="S256" s="24">
        <f t="shared" si="0"/>
        <v>0.17435121043366228</v>
      </c>
      <c r="T256" s="26">
        <v>13.6044</v>
      </c>
      <c r="U256" s="12">
        <f t="shared" si="1"/>
        <v>0.17423241896807329</v>
      </c>
      <c r="V256" s="24">
        <f t="shared" si="2"/>
        <v>2.2946526742980016E-4</v>
      </c>
      <c r="W256" s="24">
        <f t="shared" si="3"/>
        <v>7.4517112128689991E-3</v>
      </c>
    </row>
    <row r="257" spans="1:23" x14ac:dyDescent="0.2">
      <c r="A257" s="22"/>
      <c r="B257" s="23">
        <v>25.1</v>
      </c>
      <c r="C257" s="27">
        <v>0.99673682739774783</v>
      </c>
      <c r="D257" s="24">
        <v>0.17775604308602921</v>
      </c>
      <c r="E257" s="24">
        <v>0.17725999883493232</v>
      </c>
      <c r="F257" s="24">
        <v>0.17784765570391481</v>
      </c>
      <c r="G257" s="24">
        <f t="shared" si="4"/>
        <v>0.17762123254162546</v>
      </c>
      <c r="H257" s="26">
        <v>15.244899999999999</v>
      </c>
      <c r="I257" s="12">
        <f t="shared" si="5"/>
        <v>0.17704162380201735</v>
      </c>
      <c r="J257" s="24">
        <f t="shared" si="6"/>
        <v>3.1617330861001769E-4</v>
      </c>
      <c r="K257" s="24">
        <f t="shared" si="7"/>
        <v>8.9426629143673012E-2</v>
      </c>
      <c r="L257" s="12"/>
      <c r="M257" s="26"/>
      <c r="N257" s="23">
        <v>25.1</v>
      </c>
      <c r="O257" s="27">
        <v>0.99931933375695692</v>
      </c>
      <c r="P257" s="24">
        <v>0.17421067245106525</v>
      </c>
      <c r="Q257" s="24">
        <v>0.17462543590657278</v>
      </c>
      <c r="R257" s="24">
        <v>0.17423710137130041</v>
      </c>
      <c r="S257" s="24">
        <f t="shared" si="0"/>
        <v>0.17435773657631282</v>
      </c>
      <c r="T257" s="26">
        <v>13.6021</v>
      </c>
      <c r="U257" s="12">
        <f t="shared" si="1"/>
        <v>0.17423905715081192</v>
      </c>
      <c r="V257" s="24">
        <f t="shared" si="2"/>
        <v>2.3221072439150146E-4</v>
      </c>
      <c r="W257" s="24">
        <f t="shared" si="3"/>
        <v>7.2104091423440169E-3</v>
      </c>
    </row>
    <row r="258" spans="1:23" x14ac:dyDescent="0.2">
      <c r="A258" s="22"/>
      <c r="B258" s="23">
        <v>25.2</v>
      </c>
      <c r="C258" s="27">
        <v>0.99673244839610131</v>
      </c>
      <c r="D258" s="24">
        <v>0.17773753107220511</v>
      </c>
      <c r="E258" s="24">
        <v>0.17724729689441132</v>
      </c>
      <c r="F258" s="24">
        <v>0.17782920296704877</v>
      </c>
      <c r="G258" s="24">
        <f t="shared" si="4"/>
        <v>0.1776046769778884</v>
      </c>
      <c r="H258" s="26">
        <v>15.394500000000001</v>
      </c>
      <c r="I258" s="12">
        <f t="shared" si="5"/>
        <v>0.1770243445307694</v>
      </c>
      <c r="J258" s="24">
        <f t="shared" si="6"/>
        <v>3.1287589732291384E-4</v>
      </c>
      <c r="K258" s="24">
        <f t="shared" si="7"/>
        <v>8.8629216401816618E-2</v>
      </c>
      <c r="L258" s="12"/>
      <c r="M258" s="26"/>
      <c r="N258" s="23">
        <v>25.2</v>
      </c>
      <c r="O258" s="27">
        <v>0.99932002436017575</v>
      </c>
      <c r="P258" s="24">
        <v>0.17421599896342421</v>
      </c>
      <c r="Q258" s="24">
        <v>0.17463563106724861</v>
      </c>
      <c r="R258" s="24">
        <v>0.17424249421920793</v>
      </c>
      <c r="S258" s="24">
        <f t="shared" si="0"/>
        <v>0.1743647080832936</v>
      </c>
      <c r="T258" s="26">
        <v>13.6152</v>
      </c>
      <c r="U258" s="12">
        <f t="shared" si="1"/>
        <v>0.1742461443293519</v>
      </c>
      <c r="V258" s="24">
        <f t="shared" si="2"/>
        <v>2.3499988738525518E-4</v>
      </c>
      <c r="W258" s="24">
        <f t="shared" si="3"/>
        <v>6.6830382312238652E-3</v>
      </c>
    </row>
    <row r="259" spans="1:23" x14ac:dyDescent="0.2">
      <c r="A259" s="22"/>
      <c r="B259" s="23">
        <v>25.3</v>
      </c>
      <c r="C259" s="27">
        <v>0.99672812472070316</v>
      </c>
      <c r="D259" s="24">
        <v>0.17771948068118365</v>
      </c>
      <c r="E259" s="24">
        <v>0.1772351424650809</v>
      </c>
      <c r="F259" s="24">
        <v>0.17781121304541703</v>
      </c>
      <c r="G259" s="24">
        <f t="shared" si="4"/>
        <v>0.17758861206389387</v>
      </c>
      <c r="H259" s="26">
        <v>15.4146</v>
      </c>
      <c r="I259" s="12">
        <f t="shared" si="5"/>
        <v>0.17700756427419737</v>
      </c>
      <c r="J259" s="24">
        <f t="shared" si="6"/>
        <v>3.0953073292599873E-4</v>
      </c>
      <c r="K259" s="24">
        <f t="shared" si="7"/>
        <v>7.0478067510396841E-2</v>
      </c>
      <c r="L259" s="12"/>
      <c r="M259" s="26"/>
      <c r="N259" s="23">
        <v>25.3</v>
      </c>
      <c r="O259" s="27">
        <v>0.99932073717354519</v>
      </c>
      <c r="P259" s="24">
        <v>0.17422175241472129</v>
      </c>
      <c r="Q259" s="24">
        <v>0.17464632875281494</v>
      </c>
      <c r="R259" s="24">
        <v>0.17424831351655334</v>
      </c>
      <c r="S259" s="24">
        <f t="shared" si="0"/>
        <v>0.17437213156136319</v>
      </c>
      <c r="T259" s="26">
        <v>13.605600000000001</v>
      </c>
      <c r="U259" s="12">
        <f t="shared" si="1"/>
        <v>0.17425368705442387</v>
      </c>
      <c r="V259" s="24">
        <f t="shared" si="2"/>
        <v>2.3783281498282086E-4</v>
      </c>
      <c r="W259" s="24">
        <f t="shared" si="3"/>
        <v>1.010262342166657E-2</v>
      </c>
    </row>
    <row r="260" spans="1:23" x14ac:dyDescent="0.2">
      <c r="A260" s="22"/>
      <c r="B260" s="23">
        <v>25.4</v>
      </c>
      <c r="C260" s="27">
        <v>0.99672385557820231</v>
      </c>
      <c r="D260" s="24">
        <v>0.17770189939075839</v>
      </c>
      <c r="E260" s="24">
        <v>0.17722354313030042</v>
      </c>
      <c r="F260" s="24">
        <v>0.17779369414059951</v>
      </c>
      <c r="G260" s="24">
        <f t="shared" si="4"/>
        <v>0.17757304555388612</v>
      </c>
      <c r="H260" s="26">
        <v>15.4031</v>
      </c>
      <c r="I260" s="12">
        <f t="shared" si="5"/>
        <v>0.17699129061123312</v>
      </c>
      <c r="J260" s="24">
        <f t="shared" si="6"/>
        <v>3.0613808501034237E-4</v>
      </c>
      <c r="K260" s="24">
        <f t="shared" si="7"/>
        <v>9.5580855823744933E-3</v>
      </c>
      <c r="L260" s="12"/>
      <c r="M260" s="26"/>
      <c r="N260" s="23">
        <v>25.4</v>
      </c>
      <c r="O260" s="27">
        <v>0.99932147189349596</v>
      </c>
      <c r="P260" s="24">
        <v>0.17422793938457101</v>
      </c>
      <c r="Q260" s="24">
        <v>0.17465753564558834</v>
      </c>
      <c r="R260" s="24">
        <v>0.17425456584446739</v>
      </c>
      <c r="S260" s="24">
        <f t="shared" si="0"/>
        <v>0.17438001362487557</v>
      </c>
      <c r="T260" s="26">
        <v>13.5969</v>
      </c>
      <c r="U260" s="12">
        <f t="shared" si="1"/>
        <v>0.17426169188441853</v>
      </c>
      <c r="V260" s="24">
        <f t="shared" si="2"/>
        <v>2.4070956789671362E-4</v>
      </c>
      <c r="W260" s="24">
        <f t="shared" si="3"/>
        <v>1.0942486006388285E-2</v>
      </c>
    </row>
    <row r="261" spans="1:23" x14ac:dyDescent="0.2">
      <c r="A261" s="22"/>
      <c r="B261" s="23">
        <v>25.5</v>
      </c>
      <c r="C261" s="27">
        <v>0.99671964017524384</v>
      </c>
      <c r="D261" s="24">
        <v>0.17768479467433149</v>
      </c>
      <c r="E261" s="24">
        <v>0.17721250704831026</v>
      </c>
      <c r="F261" s="24">
        <v>0.17777665459306655</v>
      </c>
      <c r="G261" s="24">
        <f t="shared" si="4"/>
        <v>0.17755798543856946</v>
      </c>
      <c r="H261" s="26">
        <v>15.3931</v>
      </c>
      <c r="I261" s="12">
        <f t="shared" si="5"/>
        <v>0.17697553135657212</v>
      </c>
      <c r="J261" s="24">
        <f t="shared" si="6"/>
        <v>3.0269795137984116E-4</v>
      </c>
      <c r="K261" s="24">
        <f t="shared" si="7"/>
        <v>1.9120329495069043E-2</v>
      </c>
      <c r="L261" s="12"/>
      <c r="M261" s="26"/>
      <c r="N261" s="23">
        <v>25.5</v>
      </c>
      <c r="O261" s="27">
        <v>0.99932222821645822</v>
      </c>
      <c r="P261" s="24">
        <v>0.17423456645922472</v>
      </c>
      <c r="Q261" s="24">
        <v>0.17466925843841785</v>
      </c>
      <c r="R261" s="24">
        <v>0.17426125779071996</v>
      </c>
      <c r="S261" s="24">
        <f t="shared" si="0"/>
        <v>0.17438836089612086</v>
      </c>
      <c r="T261" s="26">
        <v>13.587999999999999</v>
      </c>
      <c r="U261" s="12">
        <f t="shared" si="1"/>
        <v>0.17427016538572737</v>
      </c>
      <c r="V261" s="24">
        <f t="shared" si="2"/>
        <v>2.4363020901690507E-4</v>
      </c>
      <c r="W261" s="24">
        <f t="shared" si="3"/>
        <v>8.1306211324848523E-3</v>
      </c>
    </row>
    <row r="262" spans="1:23" x14ac:dyDescent="0.2">
      <c r="A262" s="22"/>
      <c r="B262" s="23">
        <v>25.6</v>
      </c>
      <c r="C262" s="27">
        <v>0.99671547771847679</v>
      </c>
      <c r="D262" s="24">
        <v>0.1776681741452979</v>
      </c>
      <c r="E262" s="24">
        <v>0.17720204252132779</v>
      </c>
      <c r="F262" s="24">
        <v>0.17776010273840695</v>
      </c>
      <c r="G262" s="24">
        <f t="shared" si="4"/>
        <v>0.17754343980167753</v>
      </c>
      <c r="H262" s="26">
        <v>15.4108</v>
      </c>
      <c r="I262" s="12">
        <f t="shared" si="5"/>
        <v>0.17696029441771063</v>
      </c>
      <c r="J262" s="24">
        <f t="shared" si="6"/>
        <v>2.992102836307761E-4</v>
      </c>
      <c r="K262" s="24">
        <f t="shared" si="7"/>
        <v>1.9613847149399642E-2</v>
      </c>
      <c r="L262" s="12"/>
      <c r="M262" s="26"/>
      <c r="N262" s="23">
        <v>25.6</v>
      </c>
      <c r="O262" s="27">
        <v>0.99932300583886158</v>
      </c>
      <c r="P262" s="24">
        <v>0.17424164023189639</v>
      </c>
      <c r="Q262" s="24">
        <v>0.17468150383507242</v>
      </c>
      <c r="R262" s="24">
        <v>0.17426839595004634</v>
      </c>
      <c r="S262" s="24">
        <f t="shared" ref="S262:S325" si="8">AVERAGE(P262,Q262,R262)</f>
        <v>0.1743971800056717</v>
      </c>
      <c r="T262" s="26">
        <v>13.592000000000001</v>
      </c>
      <c r="U262" s="12">
        <f t="shared" ref="U262:U325" si="9">S262*O262</f>
        <v>0.17427911413308886</v>
      </c>
      <c r="V262" s="24">
        <f t="shared" ref="V262:V325" si="10">STDEV(P262,Q262,R262)</f>
        <v>2.4659480344735226E-4</v>
      </c>
      <c r="W262" s="24">
        <f t="shared" si="3"/>
        <v>8.6592724867623865E-3</v>
      </c>
    </row>
    <row r="263" spans="1:23" x14ac:dyDescent="0.2">
      <c r="A263" s="22"/>
      <c r="B263" s="23">
        <v>25.7</v>
      </c>
      <c r="C263" s="27">
        <v>0.99671136741454713</v>
      </c>
      <c r="D263" s="24">
        <v>0.1776520459891264</v>
      </c>
      <c r="E263" s="24">
        <v>0.17719215785234185</v>
      </c>
      <c r="F263" s="24">
        <v>0.17774404690775206</v>
      </c>
      <c r="G263" s="24">
        <f t="shared" si="4"/>
        <v>0.17752941691640678</v>
      </c>
      <c r="H263" s="26">
        <v>15.444000000000001</v>
      </c>
      <c r="I263" s="12">
        <f t="shared" si="5"/>
        <v>0.17694558789105905</v>
      </c>
      <c r="J263" s="24">
        <f t="shared" si="6"/>
        <v>2.956751587087578E-4</v>
      </c>
      <c r="K263" s="24">
        <f t="shared" si="7"/>
        <v>2.1435088056735756E-2</v>
      </c>
      <c r="L263" s="12"/>
      <c r="M263" s="26"/>
      <c r="N263" s="23">
        <v>25.7</v>
      </c>
      <c r="O263" s="27">
        <v>0.99932380445713864</v>
      </c>
      <c r="P263" s="24">
        <v>0.17424916730309367</v>
      </c>
      <c r="Q263" s="24">
        <v>0.17469427855063188</v>
      </c>
      <c r="R263" s="24">
        <v>0.1742759869244784</v>
      </c>
      <c r="S263" s="24">
        <f t="shared" si="8"/>
        <v>0.17440647759273464</v>
      </c>
      <c r="T263" s="26">
        <v>13.584899999999999</v>
      </c>
      <c r="U263" s="12">
        <f t="shared" si="9"/>
        <v>0.17428854470994029</v>
      </c>
      <c r="V263" s="24">
        <f t="shared" si="10"/>
        <v>2.4960341854174823E-4</v>
      </c>
      <c r="W263" s="24">
        <f t="shared" ref="W263:W326" si="11">STDEV(T261:T265)</f>
        <v>8.5376811840218222E-3</v>
      </c>
    </row>
    <row r="264" spans="1:23" x14ac:dyDescent="0.2">
      <c r="A264" s="22"/>
      <c r="B264" s="23">
        <v>25.8</v>
      </c>
      <c r="C264" s="27">
        <v>0.99670730847010292</v>
      </c>
      <c r="D264" s="24">
        <v>0.17763641853126094</v>
      </c>
      <c r="E264" s="24">
        <v>0.17718286134561162</v>
      </c>
      <c r="F264" s="24">
        <v>0.17772849542820351</v>
      </c>
      <c r="G264" s="24">
        <f t="shared" si="4"/>
        <v>0.17751592510169201</v>
      </c>
      <c r="H264" s="26">
        <v>15.402799999999999</v>
      </c>
      <c r="I264" s="12">
        <f t="shared" si="5"/>
        <v>0.17693141991868783</v>
      </c>
      <c r="J264" s="24">
        <f t="shared" si="6"/>
        <v>2.9209268725600496E-4</v>
      </c>
      <c r="K264" s="24">
        <f t="shared" si="7"/>
        <v>2.1452925208465489E-2</v>
      </c>
      <c r="L264" s="12"/>
      <c r="M264" s="26"/>
      <c r="N264" s="23">
        <v>25.8</v>
      </c>
      <c r="O264" s="27">
        <v>0.9993246237677198</v>
      </c>
      <c r="P264" s="24">
        <v>0.17425715428095218</v>
      </c>
      <c r="Q264" s="24">
        <v>0.17470758931188674</v>
      </c>
      <c r="R264" s="24">
        <v>0.17428403732367884</v>
      </c>
      <c r="S264" s="24">
        <f t="shared" si="8"/>
        <v>0.17441626030550592</v>
      </c>
      <c r="T264" s="26">
        <v>13.606999999999999</v>
      </c>
      <c r="U264" s="12">
        <f t="shared" si="9"/>
        <v>0.17429846370877239</v>
      </c>
      <c r="V264" s="24">
        <f t="shared" si="10"/>
        <v>2.5265612394257829E-4</v>
      </c>
      <c r="W264" s="24">
        <f t="shared" si="11"/>
        <v>9.6874661289730359E-3</v>
      </c>
    </row>
    <row r="265" spans="1:23" x14ac:dyDescent="0.2">
      <c r="A265" s="22"/>
      <c r="B265" s="23">
        <v>25.9</v>
      </c>
      <c r="C265" s="27">
        <v>0.99670330009178998</v>
      </c>
      <c r="D265" s="24">
        <v>0.17762130009348531</v>
      </c>
      <c r="E265" s="24">
        <v>0.17717416130717206</v>
      </c>
      <c r="F265" s="24">
        <v>0.17771345662327145</v>
      </c>
      <c r="G265" s="24">
        <f t="shared" si="4"/>
        <v>0.17750297267464296</v>
      </c>
      <c r="H265" s="26">
        <v>15.3911</v>
      </c>
      <c r="I265" s="12">
        <f t="shared" si="5"/>
        <v>0.17691779864091947</v>
      </c>
      <c r="J265" s="24">
        <f t="shared" si="6"/>
        <v>2.8846298381093703E-4</v>
      </c>
      <c r="K265" s="24">
        <f t="shared" si="7"/>
        <v>2.1439752797082649E-2</v>
      </c>
      <c r="L265" s="12"/>
      <c r="M265" s="26"/>
      <c r="N265" s="23">
        <v>25.9</v>
      </c>
      <c r="O265" s="27">
        <v>0.99932546346703433</v>
      </c>
      <c r="P265" s="24">
        <v>0.1742656077815779</v>
      </c>
      <c r="Q265" s="24">
        <v>0.17472144285774219</v>
      </c>
      <c r="R265" s="24">
        <v>0.17429255376528358</v>
      </c>
      <c r="S265" s="24">
        <f t="shared" si="8"/>
        <v>0.17442653480153458</v>
      </c>
      <c r="T265" s="26">
        <v>13.5952</v>
      </c>
      <c r="U265" s="12">
        <f t="shared" si="9"/>
        <v>0.17430887773149234</v>
      </c>
      <c r="V265" s="24">
        <f t="shared" si="10"/>
        <v>2.5575299161806418E-4</v>
      </c>
      <c r="W265" s="24">
        <f t="shared" si="11"/>
        <v>1.3934381938213466E-2</v>
      </c>
    </row>
    <row r="266" spans="1:23" x14ac:dyDescent="0.2">
      <c r="A266" s="22"/>
      <c r="B266" s="23">
        <v>26</v>
      </c>
      <c r="C266" s="27">
        <v>0.99669934148625672</v>
      </c>
      <c r="D266" s="24">
        <v>0.17760669899436443</v>
      </c>
      <c r="E266" s="24">
        <v>0.17716606604534951</v>
      </c>
      <c r="F266" s="24">
        <v>0.17769893881331583</v>
      </c>
      <c r="G266" s="24">
        <f t="shared" si="4"/>
        <v>0.17749056795100993</v>
      </c>
      <c r="H266" s="26">
        <v>15.393000000000001</v>
      </c>
      <c r="I266" s="12">
        <f t="shared" si="5"/>
        <v>0.17690473219679329</v>
      </c>
      <c r="J266" s="24">
        <f t="shared" si="6"/>
        <v>2.847861673834884E-4</v>
      </c>
      <c r="K266" s="24">
        <f t="shared" si="7"/>
        <v>1.1867897876203071E-2</v>
      </c>
      <c r="L266" s="12"/>
      <c r="M266" s="26"/>
      <c r="N266" s="23">
        <v>26</v>
      </c>
      <c r="O266" s="27">
        <v>0.99932632325151416</v>
      </c>
      <c r="P266" s="24">
        <v>0.17427453442939483</v>
      </c>
      <c r="Q266" s="24">
        <v>0.17473584593962777</v>
      </c>
      <c r="R266" s="24">
        <v>0.17430154287524799</v>
      </c>
      <c r="S266" s="24">
        <f t="shared" si="8"/>
        <v>0.17443730774809019</v>
      </c>
      <c r="T266" s="26">
        <v>13.5825</v>
      </c>
      <c r="U266" s="12">
        <f t="shared" si="9"/>
        <v>0.17431979338979184</v>
      </c>
      <c r="V266" s="24">
        <f t="shared" si="10"/>
        <v>2.5889409589973744E-4</v>
      </c>
      <c r="W266" s="24">
        <f t="shared" si="11"/>
        <v>1.3377705333875693E-2</v>
      </c>
    </row>
    <row r="267" spans="1:23" x14ac:dyDescent="0.2">
      <c r="A267" s="22"/>
      <c r="B267" s="23">
        <v>26.1</v>
      </c>
      <c r="C267" s="27">
        <v>0.99669543186014975</v>
      </c>
      <c r="D267" s="24">
        <v>0.17759262354968938</v>
      </c>
      <c r="E267" s="24">
        <v>0.1771585838712795</v>
      </c>
      <c r="F267" s="24">
        <v>0.17768495031599493</v>
      </c>
      <c r="G267" s="24">
        <f t="shared" ref="G267:G330" si="12">AVERAGE(D267,E267,F267)</f>
        <v>0.17747871924565461</v>
      </c>
      <c r="H267" s="26">
        <v>15.410299999999999</v>
      </c>
      <c r="I267" s="12">
        <f t="shared" ref="I267:I330" si="13">G267*C267</f>
        <v>0.176892228724534</v>
      </c>
      <c r="J267" s="24">
        <f t="shared" ref="J267:J330" si="14">STDEV(D267,E267,F267)</f>
        <v>2.8106236209927862E-4</v>
      </c>
      <c r="K267" s="24">
        <f t="shared" si="7"/>
        <v>1.2068429889591762E-2</v>
      </c>
      <c r="L267" s="12"/>
      <c r="M267" s="26"/>
      <c r="N267" s="23">
        <v>26.1</v>
      </c>
      <c r="O267" s="27">
        <v>0.99932720281759035</v>
      </c>
      <c r="P267" s="24">
        <v>0.17428394085749671</v>
      </c>
      <c r="Q267" s="24">
        <v>0.17475080532191287</v>
      </c>
      <c r="R267" s="24">
        <v>0.17431101128820028</v>
      </c>
      <c r="S267" s="24">
        <f t="shared" si="8"/>
        <v>0.17444858582253661</v>
      </c>
      <c r="T267" s="26">
        <v>13.614800000000001</v>
      </c>
      <c r="U267" s="12">
        <f t="shared" si="9"/>
        <v>0.17433121730551987</v>
      </c>
      <c r="V267" s="24">
        <f t="shared" si="10"/>
        <v>2.6207951352030692E-4</v>
      </c>
      <c r="W267" s="24">
        <f t="shared" si="11"/>
        <v>1.2424290724222834E-2</v>
      </c>
    </row>
    <row r="268" spans="1:23" x14ac:dyDescent="0.2">
      <c r="A268" s="22"/>
      <c r="B268" s="23">
        <v>26.2</v>
      </c>
      <c r="C268" s="27">
        <v>0.99669157042011636</v>
      </c>
      <c r="D268" s="24">
        <v>0.17757908207293382</v>
      </c>
      <c r="E268" s="24">
        <v>0.17715172309943386</v>
      </c>
      <c r="F268" s="24">
        <v>0.17767149944672175</v>
      </c>
      <c r="G268" s="24">
        <f t="shared" si="12"/>
        <v>0.17746743487302982</v>
      </c>
      <c r="H268" s="26">
        <v>15.379200000000001</v>
      </c>
      <c r="I268" s="12">
        <f t="shared" si="13"/>
        <v>0.17688029636202982</v>
      </c>
      <c r="J268" s="24">
        <f t="shared" si="14"/>
        <v>2.7729169791897975E-4</v>
      </c>
      <c r="K268" s="24">
        <f t="shared" ref="K268:K331" si="15">STDEV(H266:H270)</f>
        <v>1.4116125530753542E-2</v>
      </c>
      <c r="L268" s="12"/>
      <c r="M268" s="26"/>
      <c r="N268" s="23">
        <v>26.2</v>
      </c>
      <c r="O268" s="27">
        <v>0.99932810186169363</v>
      </c>
      <c r="P268" s="24">
        <v>0.17429383370800397</v>
      </c>
      <c r="Q268" s="24">
        <v>0.1747663277823289</v>
      </c>
      <c r="R268" s="24">
        <v>0.17432096564779759</v>
      </c>
      <c r="S268" s="24">
        <f t="shared" si="8"/>
        <v>0.17446037571271014</v>
      </c>
      <c r="T268" s="26">
        <v>13.5877</v>
      </c>
      <c r="U268" s="12">
        <f t="shared" si="9"/>
        <v>0.17434315611106055</v>
      </c>
      <c r="V268" s="24">
        <f t="shared" si="10"/>
        <v>2.6530932365304423E-4</v>
      </c>
      <c r="W268" s="24">
        <f t="shared" si="11"/>
        <v>1.2420426723748653E-2</v>
      </c>
    </row>
    <row r="269" spans="1:23" x14ac:dyDescent="0.2">
      <c r="A269" s="22"/>
      <c r="B269" s="23">
        <v>26.3</v>
      </c>
      <c r="C269" s="27">
        <v>0.99668775637280349</v>
      </c>
      <c r="D269" s="24">
        <v>0.17756608287571216</v>
      </c>
      <c r="E269" s="24">
        <v>0.1771454920481538</v>
      </c>
      <c r="F269" s="24">
        <v>0.17765859451912366</v>
      </c>
      <c r="G269" s="24">
        <f t="shared" si="12"/>
        <v>0.17745672314766323</v>
      </c>
      <c r="H269" s="26">
        <v>15.3828</v>
      </c>
      <c r="I269" s="12">
        <f t="shared" si="13"/>
        <v>0.1768689432473142</v>
      </c>
      <c r="J269" s="24">
        <f t="shared" si="14"/>
        <v>2.7347431144085439E-4</v>
      </c>
      <c r="K269" s="24">
        <f t="shared" si="15"/>
        <v>1.4285762142776694E-2</v>
      </c>
      <c r="L269" s="12"/>
      <c r="M269" s="26"/>
      <c r="N269" s="23">
        <v>26.3</v>
      </c>
      <c r="O269" s="27">
        <v>0.99932902008025337</v>
      </c>
      <c r="P269" s="24">
        <v>0.17430421963242745</v>
      </c>
      <c r="Q269" s="24">
        <v>0.17478242011239717</v>
      </c>
      <c r="R269" s="24">
        <v>0.17433141260708873</v>
      </c>
      <c r="S269" s="24">
        <f t="shared" si="8"/>
        <v>0.17447268411730446</v>
      </c>
      <c r="T269" s="26">
        <v>13.5906</v>
      </c>
      <c r="U269" s="12">
        <f t="shared" si="9"/>
        <v>0.17435561644971745</v>
      </c>
      <c r="V269" s="24">
        <f t="shared" si="10"/>
        <v>2.6858360795065117E-4</v>
      </c>
      <c r="W269" s="24">
        <f t="shared" si="11"/>
        <v>1.1436476730182414E-2</v>
      </c>
    </row>
    <row r="270" spans="1:23" x14ac:dyDescent="0.2">
      <c r="A270" s="22"/>
      <c r="B270" s="23">
        <v>26.4</v>
      </c>
      <c r="C270" s="27">
        <v>0.99668398892485921</v>
      </c>
      <c r="D270" s="24">
        <v>0.17755363426824691</v>
      </c>
      <c r="E270" s="24">
        <v>0.17713989904018926</v>
      </c>
      <c r="F270" s="24">
        <v>0.17764624384551292</v>
      </c>
      <c r="G270" s="24">
        <f t="shared" si="12"/>
        <v>0.17744659238464969</v>
      </c>
      <c r="H270" s="26">
        <v>15.4077</v>
      </c>
      <c r="I270" s="12">
        <f t="shared" si="13"/>
        <v>0.17685817751905619</v>
      </c>
      <c r="J270" s="24">
        <f t="shared" si="14"/>
        <v>2.6961034680181311E-4</v>
      </c>
      <c r="K270" s="24">
        <f t="shared" si="15"/>
        <v>1.3519060618252881E-2</v>
      </c>
      <c r="L270" s="12"/>
      <c r="M270" s="26"/>
      <c r="N270" s="23">
        <v>26.4</v>
      </c>
      <c r="O270" s="27">
        <v>0.99932995716970119</v>
      </c>
      <c r="P270" s="24">
        <v>0.17431510529203895</v>
      </c>
      <c r="Q270" s="24">
        <v>0.17479908911786213</v>
      </c>
      <c r="R270" s="24">
        <v>0.17434235882888549</v>
      </c>
      <c r="S270" s="24">
        <f t="shared" si="8"/>
        <v>0.1744855177462622</v>
      </c>
      <c r="T270" s="26">
        <v>13.595000000000001</v>
      </c>
      <c r="U270" s="12">
        <f t="shared" si="9"/>
        <v>0.17436860497610535</v>
      </c>
      <c r="V270" s="24">
        <f t="shared" si="10"/>
        <v>2.7190245058285491E-4</v>
      </c>
      <c r="W270" s="24">
        <f t="shared" si="11"/>
        <v>7.345270587255457E-3</v>
      </c>
    </row>
    <row r="271" spans="1:23" x14ac:dyDescent="0.2">
      <c r="A271" s="22"/>
      <c r="B271" s="23">
        <v>26.5</v>
      </c>
      <c r="C271" s="27">
        <v>0.99668026728292936</v>
      </c>
      <c r="D271" s="24">
        <v>0.17754174455984184</v>
      </c>
      <c r="E271" s="24">
        <v>0.17713495240324581</v>
      </c>
      <c r="F271" s="24">
        <v>0.1776344557373587</v>
      </c>
      <c r="G271" s="24">
        <f t="shared" si="12"/>
        <v>0.1774370509001488</v>
      </c>
      <c r="H271" s="26">
        <v>15.4003</v>
      </c>
      <c r="I271" s="12">
        <f t="shared" si="13"/>
        <v>0.17684800731705505</v>
      </c>
      <c r="J271" s="24">
        <f t="shared" si="14"/>
        <v>2.6569995668501213E-4</v>
      </c>
      <c r="K271" s="24">
        <f t="shared" si="15"/>
        <v>1.0148743764624428E-2</v>
      </c>
      <c r="L271" s="12"/>
      <c r="M271" s="26"/>
      <c r="N271" s="23">
        <v>26.5</v>
      </c>
      <c r="O271" s="27">
        <v>0.99933091282646824</v>
      </c>
      <c r="P271" s="24">
        <v>0.17432649735824257</v>
      </c>
      <c r="Q271" s="24">
        <v>0.17481634161913095</v>
      </c>
      <c r="R271" s="24">
        <v>0.17435381098613401</v>
      </c>
      <c r="S271" s="24">
        <f t="shared" si="8"/>
        <v>0.17449888332116917</v>
      </c>
      <c r="T271" s="26">
        <v>13.6067</v>
      </c>
      <c r="U271" s="12">
        <f t="shared" si="9"/>
        <v>0.17438212835654335</v>
      </c>
      <c r="V271" s="24">
        <f t="shared" si="10"/>
        <v>2.7526593827740381E-4</v>
      </c>
      <c r="W271" s="24">
        <f t="shared" si="11"/>
        <v>1.113606752853105E-2</v>
      </c>
    </row>
    <row r="272" spans="1:23" x14ac:dyDescent="0.2">
      <c r="A272" s="22"/>
      <c r="B272" s="23">
        <v>26.6</v>
      </c>
      <c r="C272" s="27">
        <v>0.99667659065366121</v>
      </c>
      <c r="D272" s="24">
        <v>0.17753042205935921</v>
      </c>
      <c r="E272" s="24">
        <v>0.17713066047053672</v>
      </c>
      <c r="F272" s="24">
        <v>0.17762323850576875</v>
      </c>
      <c r="G272" s="24">
        <f t="shared" si="12"/>
        <v>0.17742810701188824</v>
      </c>
      <c r="H272" s="26">
        <v>15.407</v>
      </c>
      <c r="I272" s="12">
        <f t="shared" si="13"/>
        <v>0.17683844078274175</v>
      </c>
      <c r="J272" s="24">
        <f t="shared" si="14"/>
        <v>2.6174330345302903E-4</v>
      </c>
      <c r="K272" s="24">
        <f t="shared" si="15"/>
        <v>4.9226009385283168E-3</v>
      </c>
      <c r="L272" s="12"/>
      <c r="M272" s="26"/>
      <c r="N272" s="23">
        <v>26.6</v>
      </c>
      <c r="O272" s="27">
        <v>0.99933188674698437</v>
      </c>
      <c r="P272" s="24">
        <v>0.17433840251295685</v>
      </c>
      <c r="Q272" s="24">
        <v>0.17483418445171919</v>
      </c>
      <c r="R272" s="24">
        <v>0.17436577576229625</v>
      </c>
      <c r="S272" s="24">
        <f t="shared" si="8"/>
        <v>0.17451278757565744</v>
      </c>
      <c r="T272" s="26">
        <v>13.5922</v>
      </c>
      <c r="U272" s="12">
        <f t="shared" si="9"/>
        <v>0.17439619326945743</v>
      </c>
      <c r="V272" s="24">
        <f t="shared" si="10"/>
        <v>2.7867416035855193E-4</v>
      </c>
      <c r="W272" s="24">
        <f t="shared" si="11"/>
        <v>1.1467780953611E-2</v>
      </c>
    </row>
    <row r="273" spans="1:23" x14ac:dyDescent="0.2">
      <c r="A273" s="22"/>
      <c r="B273" s="23">
        <v>26.7</v>
      </c>
      <c r="C273" s="27">
        <v>0.9966729582437025</v>
      </c>
      <c r="D273" s="24">
        <v>0.17751967507570912</v>
      </c>
      <c r="E273" s="24">
        <v>0.17712703158134402</v>
      </c>
      <c r="F273" s="24">
        <v>0.17761260046197891</v>
      </c>
      <c r="G273" s="24">
        <f t="shared" si="12"/>
        <v>0.17741976903967735</v>
      </c>
      <c r="H273" s="26">
        <v>15.396100000000001</v>
      </c>
      <c r="I273" s="12">
        <f t="shared" si="13"/>
        <v>0.17682948605968968</v>
      </c>
      <c r="J273" s="24">
        <f t="shared" si="14"/>
        <v>2.5774056042257159E-4</v>
      </c>
      <c r="K273" s="24">
        <f t="shared" si="15"/>
        <v>4.1631718676987534E-3</v>
      </c>
      <c r="L273" s="12"/>
      <c r="M273" s="26"/>
      <c r="N273" s="23">
        <v>26.7</v>
      </c>
      <c r="O273" s="27">
        <v>0.99933287862768183</v>
      </c>
      <c r="P273" s="24">
        <v>0.17435082744899963</v>
      </c>
      <c r="Q273" s="24">
        <v>0.17485262446670388</v>
      </c>
      <c r="R273" s="24">
        <v>0.17437825985173425</v>
      </c>
      <c r="S273" s="24">
        <f t="shared" si="8"/>
        <v>0.17452723725581257</v>
      </c>
      <c r="T273" s="26">
        <v>13.5756</v>
      </c>
      <c r="U273" s="12">
        <f t="shared" si="9"/>
        <v>0.17441080640578757</v>
      </c>
      <c r="V273" s="24">
        <f t="shared" si="10"/>
        <v>2.8212720878827201E-4</v>
      </c>
      <c r="W273" s="24">
        <f t="shared" si="11"/>
        <v>1.1368465155859918E-2</v>
      </c>
    </row>
    <row r="274" spans="1:23" x14ac:dyDescent="0.2">
      <c r="A274" s="22"/>
      <c r="B274" s="23">
        <v>26.8</v>
      </c>
      <c r="C274" s="27">
        <v>0.9966693692597004</v>
      </c>
      <c r="D274" s="24">
        <v>0.17750951191833797</v>
      </c>
      <c r="E274" s="24">
        <v>0.17712407408158556</v>
      </c>
      <c r="F274" s="24">
        <v>0.17760254991784261</v>
      </c>
      <c r="G274" s="24">
        <f t="shared" si="12"/>
        <v>0.17741204530592206</v>
      </c>
      <c r="H274" s="26">
        <v>15.400499999999999</v>
      </c>
      <c r="I274" s="12">
        <f t="shared" si="13"/>
        <v>0.17682115129412673</v>
      </c>
      <c r="J274" s="24">
        <f t="shared" si="14"/>
        <v>2.5369191329710478E-4</v>
      </c>
      <c r="K274" s="24">
        <f t="shared" si="15"/>
        <v>8.8350438595404344E-3</v>
      </c>
      <c r="L274" s="12"/>
      <c r="M274" s="26"/>
      <c r="N274" s="23">
        <v>26.8</v>
      </c>
      <c r="O274" s="27">
        <v>0.99933388816498936</v>
      </c>
      <c r="P274" s="24">
        <v>0.17436377887047902</v>
      </c>
      <c r="Q274" s="24">
        <v>0.17487166853117919</v>
      </c>
      <c r="R274" s="24">
        <v>0.17439126996010271</v>
      </c>
      <c r="S274" s="24">
        <f t="shared" si="8"/>
        <v>0.17454223912058697</v>
      </c>
      <c r="T274" s="26">
        <v>13.586</v>
      </c>
      <c r="U274" s="12">
        <f t="shared" si="9"/>
        <v>0.1744259744693995</v>
      </c>
      <c r="V274" s="24">
        <f t="shared" si="10"/>
        <v>2.856251782048058E-4</v>
      </c>
      <c r="W274" s="24">
        <f t="shared" si="11"/>
        <v>7.6421201246775258E-3</v>
      </c>
    </row>
    <row r="275" spans="1:23" x14ac:dyDescent="0.2">
      <c r="A275" s="22"/>
      <c r="B275" s="23">
        <v>26.9</v>
      </c>
      <c r="C275" s="27">
        <v>0.99666582290830197</v>
      </c>
      <c r="D275" s="24">
        <v>0.17749994089772997</v>
      </c>
      <c r="E275" s="24">
        <v>0.1771217963243864</v>
      </c>
      <c r="F275" s="24">
        <v>0.1775930951863354</v>
      </c>
      <c r="G275" s="24">
        <f t="shared" si="12"/>
        <v>0.1774049441361506</v>
      </c>
      <c r="H275" s="26">
        <v>15.3977</v>
      </c>
      <c r="I275" s="12">
        <f t="shared" si="13"/>
        <v>0.17681344463545787</v>
      </c>
      <c r="J275" s="24">
        <f t="shared" si="14"/>
        <v>2.4959756179003626E-4</v>
      </c>
      <c r="K275" s="24">
        <f t="shared" si="15"/>
        <v>1.0245389206857808E-2</v>
      </c>
      <c r="L275" s="12"/>
      <c r="M275" s="26"/>
      <c r="N275" s="23">
        <v>26.9</v>
      </c>
      <c r="O275" s="27">
        <v>0.99933491505533911</v>
      </c>
      <c r="P275" s="24">
        <v>0.17437726349319155</v>
      </c>
      <c r="Q275" s="24">
        <v>0.17489132352872336</v>
      </c>
      <c r="R275" s="24">
        <v>0.17440481280474462</v>
      </c>
      <c r="S275" s="24">
        <f t="shared" si="8"/>
        <v>0.17455779994221984</v>
      </c>
      <c r="T275" s="26">
        <v>13.586600000000001</v>
      </c>
      <c r="U275" s="12">
        <f t="shared" si="9"/>
        <v>0.17444170417750515</v>
      </c>
      <c r="V275" s="24">
        <f t="shared" si="10"/>
        <v>2.8916816596469898E-4</v>
      </c>
      <c r="W275" s="24">
        <f t="shared" si="11"/>
        <v>1.0246462804304761E-2</v>
      </c>
    </row>
    <row r="276" spans="1:23" x14ac:dyDescent="0.2">
      <c r="A276" s="22"/>
      <c r="B276" s="23">
        <v>27</v>
      </c>
      <c r="C276" s="27">
        <v>0.99666231839615516</v>
      </c>
      <c r="D276" s="24">
        <v>0.17749097032591205</v>
      </c>
      <c r="E276" s="24">
        <v>0.17712020667066231</v>
      </c>
      <c r="F276" s="24">
        <v>0.17758424458205932</v>
      </c>
      <c r="G276" s="24">
        <f t="shared" si="12"/>
        <v>0.17739847385954455</v>
      </c>
      <c r="H276" s="26">
        <v>15.382899999999999</v>
      </c>
      <c r="I276" s="12">
        <f t="shared" si="13"/>
        <v>0.17680637423679341</v>
      </c>
      <c r="J276" s="24">
        <f t="shared" si="14"/>
        <v>2.4545772145377636E-4</v>
      </c>
      <c r="K276" s="24">
        <f t="shared" si="15"/>
        <v>1.3946755895189233E-2</v>
      </c>
      <c r="L276" s="12"/>
      <c r="M276" s="26"/>
      <c r="N276" s="23">
        <v>27</v>
      </c>
      <c r="O276" s="27">
        <v>0.9993359589951607</v>
      </c>
      <c r="P276" s="24">
        <v>0.17439128804502282</v>
      </c>
      <c r="Q276" s="24">
        <v>0.17491159635986814</v>
      </c>
      <c r="R276" s="24">
        <v>0.17441889511509467</v>
      </c>
      <c r="S276" s="24">
        <f t="shared" si="8"/>
        <v>0.1745739265066619</v>
      </c>
      <c r="T276" s="26">
        <v>13.5745</v>
      </c>
      <c r="U276" s="12">
        <f t="shared" si="9"/>
        <v>0.17445800226108568</v>
      </c>
      <c r="V276" s="24">
        <f t="shared" si="10"/>
        <v>2.9275627218343321E-4</v>
      </c>
      <c r="W276" s="24">
        <f t="shared" si="11"/>
        <v>9.6006249796561187E-3</v>
      </c>
    </row>
    <row r="277" spans="1:23" x14ac:dyDescent="0.2">
      <c r="A277" s="22"/>
      <c r="B277" s="23">
        <v>27.1</v>
      </c>
      <c r="C277" s="27">
        <v>0.99665885492990502</v>
      </c>
      <c r="D277" s="24">
        <v>0.17748260851696376</v>
      </c>
      <c r="E277" s="24">
        <v>0.17711931348970422</v>
      </c>
      <c r="F277" s="24">
        <v>0.17757600642175697</v>
      </c>
      <c r="G277" s="24">
        <f t="shared" si="12"/>
        <v>0.17739264280947498</v>
      </c>
      <c r="H277" s="26">
        <v>15.3771</v>
      </c>
      <c r="I277" s="12">
        <f t="shared" si="13"/>
        <v>0.17679994825548098</v>
      </c>
      <c r="J277" s="24">
        <f t="shared" si="14"/>
        <v>2.4127262575704994E-4</v>
      </c>
      <c r="K277" s="24">
        <f t="shared" si="15"/>
        <v>1.3545183645857219E-2</v>
      </c>
      <c r="L277" s="12"/>
      <c r="M277" s="26"/>
      <c r="N277" s="23">
        <v>27.1</v>
      </c>
      <c r="O277" s="27">
        <v>0.99933701968088573</v>
      </c>
      <c r="P277" s="24">
        <v>0.17440585926635885</v>
      </c>
      <c r="Q277" s="24">
        <v>0.1749324939425751</v>
      </c>
      <c r="R277" s="24">
        <v>0.17443352363308676</v>
      </c>
      <c r="S277" s="24">
        <f t="shared" si="8"/>
        <v>0.17459062561400687</v>
      </c>
      <c r="T277" s="26">
        <v>13.5998</v>
      </c>
      <c r="U277" s="12">
        <f t="shared" si="9"/>
        <v>0.17447487546532295</v>
      </c>
      <c r="V277" s="24">
        <f t="shared" si="10"/>
        <v>2.963895997755705E-4</v>
      </c>
      <c r="W277" s="24">
        <f t="shared" si="11"/>
        <v>1.6829527622603972E-2</v>
      </c>
    </row>
    <row r="278" spans="1:23" x14ac:dyDescent="0.2">
      <c r="A278" s="22"/>
      <c r="B278" s="23">
        <v>27.2</v>
      </c>
      <c r="C278" s="27">
        <v>0.99665543171620041</v>
      </c>
      <c r="D278" s="24">
        <v>0.17747486378753841</v>
      </c>
      <c r="E278" s="24">
        <v>0.17711912515977532</v>
      </c>
      <c r="F278" s="24">
        <v>0.17756838902483191</v>
      </c>
      <c r="G278" s="24">
        <f t="shared" si="12"/>
        <v>0.17738745932404854</v>
      </c>
      <c r="H278" s="26">
        <v>15.4117</v>
      </c>
      <c r="I278" s="12">
        <f t="shared" si="13"/>
        <v>0.17679417485364954</v>
      </c>
      <c r="J278" s="24">
        <f t="shared" si="14"/>
        <v>2.3704252844133003E-4</v>
      </c>
      <c r="K278" s="24">
        <f t="shared" si="15"/>
        <v>1.3648736205231455E-2</v>
      </c>
      <c r="L278" s="12"/>
      <c r="M278" s="26"/>
      <c r="N278" s="23">
        <v>27.2</v>
      </c>
      <c r="O278" s="27">
        <v>0.99933809680894559</v>
      </c>
      <c r="P278" s="24">
        <v>0.17442098391049748</v>
      </c>
      <c r="Q278" s="24">
        <v>0.17495402321272036</v>
      </c>
      <c r="R278" s="24">
        <v>0.17444870511356922</v>
      </c>
      <c r="S278" s="24">
        <f t="shared" si="8"/>
        <v>0.17460790407892901</v>
      </c>
      <c r="T278" s="26">
        <v>13.579000000000001</v>
      </c>
      <c r="U278" s="12">
        <f t="shared" si="9"/>
        <v>0.17449233055003585</v>
      </c>
      <c r="V278" s="24">
        <f t="shared" si="10"/>
        <v>3.0006825449768005E-4</v>
      </c>
      <c r="W278" s="24">
        <f t="shared" si="11"/>
        <v>1.9214187466556884E-2</v>
      </c>
    </row>
    <row r="279" spans="1:23" x14ac:dyDescent="0.2">
      <c r="A279" s="22"/>
      <c r="B279" s="23">
        <v>27.3</v>
      </c>
      <c r="C279" s="27">
        <v>0.9966520479616876</v>
      </c>
      <c r="D279" s="24">
        <v>0.17746774445738614</v>
      </c>
      <c r="E279" s="24">
        <v>0.1771196500687105</v>
      </c>
      <c r="F279" s="24">
        <v>0.17756140071387463</v>
      </c>
      <c r="G279" s="24">
        <f t="shared" si="12"/>
        <v>0.17738293174665709</v>
      </c>
      <c r="H279" s="26">
        <v>15.3957</v>
      </c>
      <c r="I279" s="12">
        <f t="shared" si="13"/>
        <v>0.17678906219875404</v>
      </c>
      <c r="J279" s="24">
        <f t="shared" si="14"/>
        <v>2.3276770620436022E-4</v>
      </c>
      <c r="K279" s="24">
        <f t="shared" si="15"/>
        <v>1.363495507876698E-2</v>
      </c>
      <c r="L279" s="12"/>
      <c r="M279" s="26"/>
      <c r="N279" s="23">
        <v>27.3</v>
      </c>
      <c r="O279" s="27">
        <v>0.99933919007576866</v>
      </c>
      <c r="P279" s="24">
        <v>0.17443666874407124</v>
      </c>
      <c r="Q279" s="24">
        <v>0.17497619112458387</v>
      </c>
      <c r="R279" s="24">
        <v>0.17446444632472405</v>
      </c>
      <c r="S279" s="24">
        <f t="shared" si="8"/>
        <v>0.17462576873112637</v>
      </c>
      <c r="T279" s="26">
        <v>13.6159</v>
      </c>
      <c r="U279" s="12">
        <f t="shared" si="9"/>
        <v>0.17451037429012231</v>
      </c>
      <c r="V279" s="24">
        <f t="shared" si="10"/>
        <v>3.0379234498928101E-4</v>
      </c>
      <c r="W279" s="24">
        <f t="shared" si="11"/>
        <v>1.9640977572411997E-2</v>
      </c>
    </row>
    <row r="280" spans="1:23" x14ac:dyDescent="0.2">
      <c r="A280" s="22"/>
      <c r="B280" s="23">
        <v>27.4</v>
      </c>
      <c r="C280" s="27">
        <v>0.99664870287301444</v>
      </c>
      <c r="D280" s="24">
        <v>0.17746125884988614</v>
      </c>
      <c r="E280" s="24">
        <v>0.17712089661452668</v>
      </c>
      <c r="F280" s="24">
        <v>0.17755504981519671</v>
      </c>
      <c r="G280" s="24">
        <f t="shared" si="12"/>
        <v>0.17737906842653653</v>
      </c>
      <c r="H280" s="26">
        <v>15.3849</v>
      </c>
      <c r="I280" s="12">
        <f t="shared" si="13"/>
        <v>0.17678461846413129</v>
      </c>
      <c r="J280" s="24">
        <f t="shared" si="14"/>
        <v>2.2844846176063778E-4</v>
      </c>
      <c r="K280" s="24">
        <f t="shared" si="15"/>
        <v>1.2224238217574053E-2</v>
      </c>
      <c r="L280" s="12"/>
      <c r="M280" s="26"/>
      <c r="N280" s="23">
        <v>27.4</v>
      </c>
      <c r="O280" s="27">
        <v>0.99934029917778855</v>
      </c>
      <c r="P280" s="24">
        <v>0.17445292054747122</v>
      </c>
      <c r="Q280" s="24">
        <v>0.17499900465134585</v>
      </c>
      <c r="R280" s="24">
        <v>0.17448075404849375</v>
      </c>
      <c r="S280" s="24">
        <f t="shared" si="8"/>
        <v>0.17464422641577027</v>
      </c>
      <c r="T280" s="26">
        <v>13.5708</v>
      </c>
      <c r="U280" s="12">
        <f t="shared" si="9"/>
        <v>0.1745290134760093</v>
      </c>
      <c r="V280" s="24">
        <f t="shared" si="10"/>
        <v>3.0756198281546901E-4</v>
      </c>
      <c r="W280" s="24">
        <f t="shared" si="11"/>
        <v>1.8657786578262503E-2</v>
      </c>
    </row>
    <row r="281" spans="1:23" x14ac:dyDescent="0.2">
      <c r="A281" s="22"/>
      <c r="B281" s="23">
        <v>27.5</v>
      </c>
      <c r="C281" s="27">
        <v>0.99664539565682708</v>
      </c>
      <c r="D281" s="24">
        <v>0.17745541529258488</v>
      </c>
      <c r="E281" s="24">
        <v>0.17712287320603712</v>
      </c>
      <c r="F281" s="24">
        <v>0.17754934465936825</v>
      </c>
      <c r="G281" s="24">
        <f t="shared" si="12"/>
        <v>0.17737587771933008</v>
      </c>
      <c r="H281" s="26">
        <v>15.4017</v>
      </c>
      <c r="I281" s="12">
        <f t="shared" si="13"/>
        <v>0.17678085182955872</v>
      </c>
      <c r="J281" s="24">
        <f t="shared" si="14"/>
        <v>2.2408512734235379E-4</v>
      </c>
      <c r="K281" s="24">
        <f t="shared" si="15"/>
        <v>1.3231326464115423E-2</v>
      </c>
      <c r="L281" s="12"/>
      <c r="M281" s="26"/>
      <c r="N281" s="23">
        <v>27.5</v>
      </c>
      <c r="O281" s="27">
        <v>0.99934142381143365</v>
      </c>
      <c r="P281" s="24">
        <v>0.17446974611528107</v>
      </c>
      <c r="Q281" s="24">
        <v>0.17502247078558952</v>
      </c>
      <c r="R281" s="24">
        <v>0.17449763508101279</v>
      </c>
      <c r="S281" s="24">
        <f t="shared" si="8"/>
        <v>0.17466328399396114</v>
      </c>
      <c r="T281" s="26">
        <v>13.5722</v>
      </c>
      <c r="U281" s="12">
        <f t="shared" si="9"/>
        <v>0.17454825491410592</v>
      </c>
      <c r="V281" s="24">
        <f t="shared" si="10"/>
        <v>3.1137728250888992E-4</v>
      </c>
      <c r="W281" s="24">
        <f t="shared" si="11"/>
        <v>2.5391986925012398E-2</v>
      </c>
    </row>
    <row r="282" spans="1:23" x14ac:dyDescent="0.2">
      <c r="A282" s="22"/>
      <c r="B282" s="23">
        <v>27.6</v>
      </c>
      <c r="C282" s="27">
        <v>0.99664212551977438</v>
      </c>
      <c r="D282" s="24">
        <v>0.17745022211774164</v>
      </c>
      <c r="E282" s="24">
        <v>0.17712558826347502</v>
      </c>
      <c r="F282" s="24">
        <v>0.17754429358176865</v>
      </c>
      <c r="G282" s="24">
        <f t="shared" si="12"/>
        <v>0.17737336798766176</v>
      </c>
      <c r="H282" s="26">
        <v>15.3819</v>
      </c>
      <c r="I282" s="12">
        <f t="shared" si="13"/>
        <v>0.17677777048182433</v>
      </c>
      <c r="J282" s="24">
        <f t="shared" si="14"/>
        <v>2.1967806871554842E-4</v>
      </c>
      <c r="K282" s="24">
        <f t="shared" si="15"/>
        <v>1.4777618211335787E-2</v>
      </c>
      <c r="L282" s="12"/>
      <c r="M282" s="26"/>
      <c r="N282" s="23">
        <v>27.6</v>
      </c>
      <c r="O282" s="27">
        <v>0.99934256367313656</v>
      </c>
      <c r="P282" s="24">
        <v>0.1744871522567146</v>
      </c>
      <c r="Q282" s="24">
        <v>0.17504659653981194</v>
      </c>
      <c r="R282" s="24">
        <v>0.17451509623304609</v>
      </c>
      <c r="S282" s="24">
        <f t="shared" si="8"/>
        <v>0.17468294834319087</v>
      </c>
      <c r="T282" s="26">
        <v>13.5913</v>
      </c>
      <c r="U282" s="12">
        <f t="shared" si="9"/>
        <v>0.17456810542726645</v>
      </c>
      <c r="V282" s="24">
        <f t="shared" si="10"/>
        <v>3.1523836161326962E-4</v>
      </c>
      <c r="W282" s="24">
        <f t="shared" si="11"/>
        <v>1.6767617600601553E-2</v>
      </c>
    </row>
    <row r="283" spans="1:23" x14ac:dyDescent="0.2">
      <c r="A283" s="22"/>
      <c r="B283" s="23">
        <v>27.7</v>
      </c>
      <c r="C283" s="27">
        <v>0.99663889166850239</v>
      </c>
      <c r="D283" s="24">
        <v>0.1774456876628798</v>
      </c>
      <c r="E283" s="24">
        <v>0.17712905021912392</v>
      </c>
      <c r="F283" s="24">
        <v>0.17753990492313551</v>
      </c>
      <c r="G283" s="24">
        <f t="shared" si="12"/>
        <v>0.17737154760171306</v>
      </c>
      <c r="H283" s="26">
        <v>15.3675</v>
      </c>
      <c r="I283" s="12">
        <f t="shared" si="13"/>
        <v>0.17677538261529832</v>
      </c>
      <c r="J283" s="24">
        <f t="shared" si="14"/>
        <v>2.1522768979493788E-4</v>
      </c>
      <c r="K283" s="24">
        <f t="shared" si="15"/>
        <v>1.6942786075495559E-2</v>
      </c>
      <c r="L283" s="12"/>
      <c r="M283" s="26"/>
      <c r="N283" s="23">
        <v>27.7</v>
      </c>
      <c r="O283" s="27">
        <v>0.99934371845932568</v>
      </c>
      <c r="P283" s="24">
        <v>0.17450514579605925</v>
      </c>
      <c r="Q283" s="24">
        <v>0.17507138894693891</v>
      </c>
      <c r="R283" s="24">
        <v>0.17453314433043257</v>
      </c>
      <c r="S283" s="24">
        <f t="shared" si="8"/>
        <v>0.17470322635781024</v>
      </c>
      <c r="T283" s="26">
        <v>13.5481</v>
      </c>
      <c r="U283" s="12">
        <f t="shared" si="9"/>
        <v>0.17458857185525536</v>
      </c>
      <c r="V283" s="24">
        <f t="shared" si="10"/>
        <v>3.1914534072614425E-4</v>
      </c>
      <c r="W283" s="24">
        <f t="shared" si="11"/>
        <v>2.0654708906203276E-2</v>
      </c>
    </row>
    <row r="284" spans="1:23" x14ac:dyDescent="0.2">
      <c r="A284" s="22"/>
      <c r="B284" s="23">
        <v>27.8</v>
      </c>
      <c r="C284" s="27">
        <v>0.99663569330965729</v>
      </c>
      <c r="D284" s="24">
        <v>0.17744182027134411</v>
      </c>
      <c r="E284" s="24">
        <v>0.17713326751795483</v>
      </c>
      <c r="F284" s="24">
        <v>0.17753618703012725</v>
      </c>
      <c r="G284" s="24">
        <f t="shared" si="12"/>
        <v>0.1773704249398087</v>
      </c>
      <c r="H284" s="26">
        <v>15.3652</v>
      </c>
      <c r="I284" s="12">
        <f t="shared" si="13"/>
        <v>0.17677369643251478</v>
      </c>
      <c r="J284" s="24">
        <f t="shared" si="14"/>
        <v>2.1073443796897613E-4</v>
      </c>
      <c r="K284" s="24">
        <f t="shared" si="15"/>
        <v>2.1282974416185513E-2</v>
      </c>
      <c r="L284" s="12"/>
      <c r="M284" s="26"/>
      <c r="N284" s="23">
        <v>27.8</v>
      </c>
      <c r="O284" s="27">
        <v>0.99934488786643449</v>
      </c>
      <c r="P284" s="24">
        <v>0.17452373357312775</v>
      </c>
      <c r="Q284" s="24">
        <v>0.17509685506084957</v>
      </c>
      <c r="R284" s="24">
        <v>0.17455178621453618</v>
      </c>
      <c r="S284" s="24">
        <f t="shared" si="8"/>
        <v>0.17472412494950451</v>
      </c>
      <c r="T284" s="26">
        <v>13.555300000000001</v>
      </c>
      <c r="U284" s="12">
        <f t="shared" si="9"/>
        <v>0.17460966105522346</v>
      </c>
      <c r="V284" s="24">
        <f t="shared" si="10"/>
        <v>3.2309834354260958E-4</v>
      </c>
      <c r="W284" s="24">
        <f t="shared" si="11"/>
        <v>5.4976340365651619E-2</v>
      </c>
    </row>
    <row r="285" spans="1:23" x14ac:dyDescent="0.2">
      <c r="A285" s="22"/>
      <c r="B285" s="23">
        <v>27.9</v>
      </c>
      <c r="C285" s="27">
        <v>0.99663252964988791</v>
      </c>
      <c r="D285" s="24">
        <v>0.17743862829286891</v>
      </c>
      <c r="E285" s="24">
        <v>0.17713824861827115</v>
      </c>
      <c r="F285" s="24">
        <v>0.17753314825589003</v>
      </c>
      <c r="G285" s="24">
        <f t="shared" si="12"/>
        <v>0.17737000838901004</v>
      </c>
      <c r="H285" s="26">
        <v>15.3985</v>
      </c>
      <c r="I285" s="12">
        <f t="shared" si="13"/>
        <v>0.17677272014476092</v>
      </c>
      <c r="J285" s="24">
        <f t="shared" si="14"/>
        <v>2.0619881025864725E-4</v>
      </c>
      <c r="K285" s="24">
        <f t="shared" si="15"/>
        <v>6.8067444494413071E-2</v>
      </c>
      <c r="L285" s="12"/>
      <c r="M285" s="26"/>
      <c r="N285" s="23">
        <v>27.9</v>
      </c>
      <c r="O285" s="27">
        <v>0.9993460715908915</v>
      </c>
      <c r="P285" s="24">
        <v>0.17454292244371317</v>
      </c>
      <c r="Q285" s="24">
        <v>0.17512300195690622</v>
      </c>
      <c r="R285" s="24">
        <v>0.17457102874270145</v>
      </c>
      <c r="S285" s="24">
        <f t="shared" si="8"/>
        <v>0.17474565104777362</v>
      </c>
      <c r="T285" s="26">
        <v>13.593999999999999</v>
      </c>
      <c r="U285" s="12">
        <f t="shared" si="9"/>
        <v>0.17463137990218533</v>
      </c>
      <c r="V285" s="24">
        <f t="shared" si="10"/>
        <v>3.2709749689979327E-4</v>
      </c>
      <c r="W285" s="24">
        <f t="shared" si="11"/>
        <v>7.1873778250485743E-2</v>
      </c>
    </row>
    <row r="286" spans="1:23" x14ac:dyDescent="0.2">
      <c r="A286" s="22"/>
      <c r="B286" s="23">
        <v>28</v>
      </c>
      <c r="C286" s="27">
        <v>0.99662939989584132</v>
      </c>
      <c r="D286" s="24">
        <v>0.17743612008414691</v>
      </c>
      <c r="E286" s="24">
        <v>0.17714400199236174</v>
      </c>
      <c r="F286" s="24">
        <v>0.17753079696063015</v>
      </c>
      <c r="G286" s="24">
        <f t="shared" si="12"/>
        <v>0.17737030634571294</v>
      </c>
      <c r="H286" s="26">
        <v>15.4154</v>
      </c>
      <c r="I286" s="12">
        <f t="shared" si="13"/>
        <v>0.17677246197266941</v>
      </c>
      <c r="J286" s="24">
        <f t="shared" si="14"/>
        <v>2.016213604617114E-4</v>
      </c>
      <c r="K286" s="24">
        <f t="shared" si="15"/>
        <v>7.8203420641299412E-2</v>
      </c>
      <c r="L286" s="12"/>
      <c r="M286" s="26"/>
      <c r="N286" s="23">
        <v>28</v>
      </c>
      <c r="O286" s="27">
        <v>0.9993472693291291</v>
      </c>
      <c r="P286" s="24">
        <v>0.17456271928005407</v>
      </c>
      <c r="Q286" s="24">
        <v>0.17514983673249129</v>
      </c>
      <c r="R286" s="24">
        <v>0.17459087878871712</v>
      </c>
      <c r="S286" s="24">
        <f t="shared" si="8"/>
        <v>0.17476781160042085</v>
      </c>
      <c r="T286" s="26">
        <v>13.6861</v>
      </c>
      <c r="U286" s="12">
        <f t="shared" si="9"/>
        <v>0.17465373528950826</v>
      </c>
      <c r="V286" s="24">
        <f t="shared" si="10"/>
        <v>3.3114293082010381E-4</v>
      </c>
      <c r="W286" s="24">
        <f t="shared" si="11"/>
        <v>6.9025951641393371E-2</v>
      </c>
    </row>
    <row r="287" spans="1:23" x14ac:dyDescent="0.2">
      <c r="A287" s="22"/>
      <c r="B287" s="23">
        <v>28.1</v>
      </c>
      <c r="C287" s="27">
        <v>0.99662630325416357</v>
      </c>
      <c r="D287" s="24">
        <v>0.17743430400941018</v>
      </c>
      <c r="E287" s="24">
        <v>0.1771505361271605</v>
      </c>
      <c r="F287" s="24">
        <v>0.17752914151219532</v>
      </c>
      <c r="G287" s="24">
        <f t="shared" si="12"/>
        <v>0.17737132721625534</v>
      </c>
      <c r="H287" s="26">
        <v>15.5313</v>
      </c>
      <c r="I287" s="12">
        <f t="shared" si="13"/>
        <v>0.17677293014682116</v>
      </c>
      <c r="J287" s="24">
        <f t="shared" si="14"/>
        <v>1.970027074722359E-4</v>
      </c>
      <c r="K287" s="24">
        <f t="shared" si="15"/>
        <v>7.4089155751702121E-2</v>
      </c>
      <c r="L287" s="12"/>
      <c r="M287" s="26"/>
      <c r="N287" s="23">
        <v>28.1</v>
      </c>
      <c r="O287" s="27">
        <v>0.99934848077757688</v>
      </c>
      <c r="P287" s="24">
        <v>0.17458313097130065</v>
      </c>
      <c r="Q287" s="24">
        <v>0.17517736650755145</v>
      </c>
      <c r="R287" s="24">
        <v>0.17461134324328481</v>
      </c>
      <c r="S287" s="24">
        <f t="shared" si="8"/>
        <v>0.17479061357404566</v>
      </c>
      <c r="T287" s="26">
        <v>13.6995</v>
      </c>
      <c r="U287" s="12">
        <f t="shared" si="9"/>
        <v>0.17467673412940304</v>
      </c>
      <c r="V287" s="24">
        <f t="shared" si="10"/>
        <v>3.352347785569669E-4</v>
      </c>
      <c r="W287" s="24">
        <f t="shared" si="11"/>
        <v>4.6151760529800252E-2</v>
      </c>
    </row>
    <row r="288" spans="1:23" x14ac:dyDescent="0.2">
      <c r="A288" s="22"/>
      <c r="B288" s="23">
        <v>28.2</v>
      </c>
      <c r="C288" s="27">
        <v>0.99662323893150273</v>
      </c>
      <c r="D288" s="24">
        <v>0.17743318844101638</v>
      </c>
      <c r="E288" s="24">
        <v>0.17715785952491278</v>
      </c>
      <c r="F288" s="24">
        <v>0.17752819028666286</v>
      </c>
      <c r="G288" s="24">
        <f t="shared" si="12"/>
        <v>0.17737307941753067</v>
      </c>
      <c r="H288" s="26">
        <v>15.5326</v>
      </c>
      <c r="I288" s="12">
        <f t="shared" si="13"/>
        <v>0.17677413290835409</v>
      </c>
      <c r="J288" s="24">
        <f t="shared" si="14"/>
        <v>1.9234354499931335E-4</v>
      </c>
      <c r="K288" s="24">
        <f t="shared" si="15"/>
        <v>5.6003857010030945E-2</v>
      </c>
      <c r="L288" s="12"/>
      <c r="M288" s="26"/>
      <c r="N288" s="23">
        <v>28.2</v>
      </c>
      <c r="O288" s="27">
        <v>0.99934970563266534</v>
      </c>
      <c r="P288" s="24">
        <v>0.1746041644239929</v>
      </c>
      <c r="Q288" s="24">
        <v>0.17520559456465384</v>
      </c>
      <c r="R288" s="24">
        <v>0.17463242901449336</v>
      </c>
      <c r="S288" s="24">
        <f t="shared" si="8"/>
        <v>0.17481406266771338</v>
      </c>
      <c r="T288" s="26">
        <v>13.7067</v>
      </c>
      <c r="U288" s="12">
        <f t="shared" si="9"/>
        <v>0.17470038206742969</v>
      </c>
      <c r="V288" s="24">
        <f t="shared" si="10"/>
        <v>3.393709497149031E-4</v>
      </c>
      <c r="W288" s="24">
        <f t="shared" si="11"/>
        <v>8.1138770017790355E-3</v>
      </c>
    </row>
    <row r="289" spans="1:23" x14ac:dyDescent="0.2">
      <c r="A289" s="22"/>
      <c r="B289" s="23">
        <v>28.3</v>
      </c>
      <c r="C289" s="27">
        <v>0.99662020613450453</v>
      </c>
      <c r="D289" s="24">
        <v>0.1774327817600394</v>
      </c>
      <c r="E289" s="24">
        <v>0.17716598070385237</v>
      </c>
      <c r="F289" s="24">
        <v>0.17752795166893218</v>
      </c>
      <c r="G289" s="24">
        <f t="shared" si="12"/>
        <v>0.17737557137760798</v>
      </c>
      <c r="H289" s="26">
        <v>15.557399999999999</v>
      </c>
      <c r="I289" s="12">
        <f t="shared" si="13"/>
        <v>0.17677607850957719</v>
      </c>
      <c r="J289" s="24">
        <f t="shared" si="14"/>
        <v>1.876446529578303E-4</v>
      </c>
      <c r="K289" s="24">
        <f t="shared" si="15"/>
        <v>1.171272811944322E-2</v>
      </c>
      <c r="L289" s="12"/>
      <c r="M289" s="26"/>
      <c r="N289" s="23">
        <v>28.3</v>
      </c>
      <c r="O289" s="27">
        <v>0.99935094359082688</v>
      </c>
      <c r="P289" s="24">
        <v>0.17462582656253986</v>
      </c>
      <c r="Q289" s="24">
        <v>0.17523450875952876</v>
      </c>
      <c r="R289" s="24">
        <v>0.17465414302830165</v>
      </c>
      <c r="S289" s="24">
        <f t="shared" si="8"/>
        <v>0.1748381594501234</v>
      </c>
      <c r="T289" s="26">
        <v>13.690200000000001</v>
      </c>
      <c r="U289" s="12">
        <f t="shared" si="9"/>
        <v>0.17472467962216426</v>
      </c>
      <c r="V289" s="24">
        <f t="shared" si="10"/>
        <v>3.4354044428258179E-4</v>
      </c>
      <c r="W289" s="24">
        <f t="shared" si="11"/>
        <v>9.361997650074224E-3</v>
      </c>
    </row>
    <row r="290" spans="1:23" x14ac:dyDescent="0.2">
      <c r="A290" s="22"/>
      <c r="B290" s="23">
        <v>28.4</v>
      </c>
      <c r="C290" s="27">
        <v>0.99661720406981835</v>
      </c>
      <c r="D290" s="24">
        <v>0.17743309235687199</v>
      </c>
      <c r="E290" s="24">
        <v>0.17717490819888274</v>
      </c>
      <c r="F290" s="24">
        <v>0.17752843405332996</v>
      </c>
      <c r="G290" s="24">
        <f t="shared" si="12"/>
        <v>0.17737881153636156</v>
      </c>
      <c r="H290" s="26">
        <v>15.5312</v>
      </c>
      <c r="I290" s="12">
        <f t="shared" si="13"/>
        <v>0.1767787752145959</v>
      </c>
      <c r="J290" s="24">
        <f t="shared" si="14"/>
        <v>1.8290691087852499E-4</v>
      </c>
      <c r="K290" s="24">
        <f t="shared" si="15"/>
        <v>1.2658119923590448E-2</v>
      </c>
      <c r="L290" s="12"/>
      <c r="M290" s="26"/>
      <c r="N290" s="23">
        <v>28.4</v>
      </c>
      <c r="O290" s="27">
        <v>0.9993521943484901</v>
      </c>
      <c r="P290" s="24">
        <v>0.17464812432971122</v>
      </c>
      <c r="Q290" s="24">
        <v>0.17526409308736798</v>
      </c>
      <c r="R290" s="24">
        <v>0.1746764922290269</v>
      </c>
      <c r="S290" s="24">
        <f t="shared" si="8"/>
        <v>0.17486290321536871</v>
      </c>
      <c r="T290" s="26">
        <v>13.693</v>
      </c>
      <c r="U290" s="12">
        <f t="shared" si="9"/>
        <v>0.17474962603842636</v>
      </c>
      <c r="V290" s="24">
        <f t="shared" si="10"/>
        <v>3.47730023831704E-4</v>
      </c>
      <c r="W290" s="24">
        <f t="shared" si="11"/>
        <v>8.9817592931448389E-3</v>
      </c>
    </row>
    <row r="291" spans="1:23" x14ac:dyDescent="0.2">
      <c r="A291" s="22"/>
      <c r="B291" s="23">
        <v>28.5</v>
      </c>
      <c r="C291" s="27">
        <v>0.99661423194408905</v>
      </c>
      <c r="D291" s="24">
        <v>0.17743412863183047</v>
      </c>
      <c r="E291" s="24">
        <v>0.17718465056226987</v>
      </c>
      <c r="F291" s="24">
        <v>0.17752964584421432</v>
      </c>
      <c r="G291" s="24">
        <f t="shared" si="12"/>
        <v>0.17738280834610487</v>
      </c>
      <c r="H291" s="26">
        <v>15.546200000000001</v>
      </c>
      <c r="I291" s="12">
        <f t="shared" si="13"/>
        <v>0.17678223129993886</v>
      </c>
      <c r="J291" s="24">
        <f t="shared" si="14"/>
        <v>1.7813131374410336E-4</v>
      </c>
      <c r="K291" s="24">
        <f t="shared" si="15"/>
        <v>1.2963795740445693E-2</v>
      </c>
      <c r="L291" s="12"/>
      <c r="M291" s="26"/>
      <c r="N291" s="23">
        <v>28.5</v>
      </c>
      <c r="O291" s="27">
        <v>0.99935345760208827</v>
      </c>
      <c r="P291" s="24">
        <v>0.17467106468712845</v>
      </c>
      <c r="Q291" s="24">
        <v>0.17529433154004812</v>
      </c>
      <c r="R291" s="24">
        <v>0.17469948357983939</v>
      </c>
      <c r="S291" s="24">
        <f t="shared" si="8"/>
        <v>0.17488829326900532</v>
      </c>
      <c r="T291" s="26">
        <v>13.682</v>
      </c>
      <c r="U291" s="12">
        <f t="shared" si="9"/>
        <v>0.17477522057250849</v>
      </c>
      <c r="V291" s="24">
        <f t="shared" si="10"/>
        <v>3.5192643624669157E-4</v>
      </c>
      <c r="W291" s="24">
        <f t="shared" si="11"/>
        <v>7.6621145906335423E-3</v>
      </c>
    </row>
    <row r="292" spans="1:23" x14ac:dyDescent="0.2">
      <c r="A292" s="22"/>
      <c r="B292" s="23">
        <v>28.6</v>
      </c>
      <c r="C292" s="27">
        <v>0.99661128896396567</v>
      </c>
      <c r="D292" s="24">
        <v>0.17743589899577036</v>
      </c>
      <c r="E292" s="24">
        <v>0.17719521371218974</v>
      </c>
      <c r="F292" s="24">
        <v>0.17753159545659408</v>
      </c>
      <c r="G292" s="24">
        <f t="shared" si="12"/>
        <v>0.1773875693881847</v>
      </c>
      <c r="H292" s="26">
        <v>15.5268</v>
      </c>
      <c r="I292" s="12">
        <f t="shared" si="13"/>
        <v>0.17678645417414365</v>
      </c>
      <c r="J292" s="24">
        <f t="shared" si="14"/>
        <v>1.7332046249408294E-4</v>
      </c>
      <c r="K292" s="24">
        <f t="shared" si="15"/>
        <v>7.9892427676223204E-3</v>
      </c>
      <c r="L292" s="12"/>
      <c r="M292" s="26"/>
      <c r="N292" s="23">
        <v>28.6</v>
      </c>
      <c r="O292" s="27">
        <v>0.999354733048049</v>
      </c>
      <c r="P292" s="24">
        <v>0.17469465461576897</v>
      </c>
      <c r="Q292" s="24">
        <v>0.17532520810492438</v>
      </c>
      <c r="R292" s="24">
        <v>0.1747231240632621</v>
      </c>
      <c r="S292" s="24">
        <f t="shared" si="8"/>
        <v>0.17491432892798517</v>
      </c>
      <c r="T292" s="26">
        <v>13.690200000000001</v>
      </c>
      <c r="U292" s="12">
        <f t="shared" si="9"/>
        <v>0.17480146249210526</v>
      </c>
      <c r="V292" s="24">
        <f t="shared" si="10"/>
        <v>3.5611641480257295E-4</v>
      </c>
      <c r="W292" s="24">
        <f t="shared" si="11"/>
        <v>1.4702720836634518E-2</v>
      </c>
    </row>
    <row r="293" spans="1:23" x14ac:dyDescent="0.2">
      <c r="A293" s="22"/>
      <c r="B293" s="23">
        <v>28.7</v>
      </c>
      <c r="C293" s="27">
        <v>0.99660837433609428</v>
      </c>
      <c r="D293" s="24">
        <v>0.1774384118707073</v>
      </c>
      <c r="E293" s="24">
        <v>0.17720659297808514</v>
      </c>
      <c r="F293" s="24">
        <v>0.17753429131675003</v>
      </c>
      <c r="G293" s="24">
        <f t="shared" si="12"/>
        <v>0.1773930987218475</v>
      </c>
      <c r="H293" s="26">
        <v>15.5304</v>
      </c>
      <c r="I293" s="12">
        <f t="shared" si="13"/>
        <v>0.17679144773562272</v>
      </c>
      <c r="J293" s="24">
        <f t="shared" si="14"/>
        <v>1.6848297061016528E-4</v>
      </c>
      <c r="K293" s="24">
        <f t="shared" si="15"/>
        <v>1.0486753549121101E-2</v>
      </c>
      <c r="L293" s="12"/>
      <c r="M293" s="26"/>
      <c r="N293" s="23">
        <v>28.7</v>
      </c>
      <c r="O293" s="27">
        <v>0.99935602038280569</v>
      </c>
      <c r="P293" s="24">
        <v>0.17471890111647306</v>
      </c>
      <c r="Q293" s="24">
        <v>0.17535670676365611</v>
      </c>
      <c r="R293" s="24">
        <v>0.17474742068168175</v>
      </c>
      <c r="S293" s="24">
        <f t="shared" si="8"/>
        <v>0.17494100952060365</v>
      </c>
      <c r="T293" s="26">
        <v>13.7033</v>
      </c>
      <c r="U293" s="12">
        <f t="shared" si="9"/>
        <v>0.17482835107626099</v>
      </c>
      <c r="V293" s="24">
        <f t="shared" si="10"/>
        <v>3.6028667725991582E-4</v>
      </c>
      <c r="W293" s="24">
        <f t="shared" si="11"/>
        <v>1.5907639674068663E-2</v>
      </c>
    </row>
    <row r="294" spans="1:23" x14ac:dyDescent="0.2">
      <c r="A294" s="22"/>
      <c r="B294" s="23">
        <v>28.8</v>
      </c>
      <c r="C294" s="27">
        <v>0.99660548726712272</v>
      </c>
      <c r="D294" s="24">
        <v>0.17744167569044511</v>
      </c>
      <c r="E294" s="24">
        <v>0.17721878105909697</v>
      </c>
      <c r="F294" s="24">
        <v>0.17753774186286569</v>
      </c>
      <c r="G294" s="24">
        <f t="shared" si="12"/>
        <v>0.17739939953746928</v>
      </c>
      <c r="H294" s="26">
        <v>15.5402</v>
      </c>
      <c r="I294" s="12">
        <f t="shared" si="13"/>
        <v>0.17679721501693454</v>
      </c>
      <c r="J294" s="24">
        <f t="shared" si="14"/>
        <v>1.6362901154143202E-4</v>
      </c>
      <c r="K294" s="24">
        <f t="shared" si="15"/>
        <v>9.8136639437063043E-3</v>
      </c>
      <c r="L294" s="12"/>
      <c r="M294" s="26"/>
      <c r="N294" s="23">
        <v>28.8</v>
      </c>
      <c r="O294" s="27">
        <v>0.99935731930278804</v>
      </c>
      <c r="P294" s="24">
        <v>0.17474381121045976</v>
      </c>
      <c r="Q294" s="24">
        <v>0.17538881149105831</v>
      </c>
      <c r="R294" s="24">
        <v>0.1747723804578605</v>
      </c>
      <c r="S294" s="24">
        <f t="shared" si="8"/>
        <v>0.17496833438645953</v>
      </c>
      <c r="T294" s="26">
        <v>13.664</v>
      </c>
      <c r="U294" s="12">
        <f t="shared" si="9"/>
        <v>0.17485588561532603</v>
      </c>
      <c r="V294" s="24">
        <f t="shared" si="10"/>
        <v>3.6442392497350513E-4</v>
      </c>
      <c r="W294" s="24">
        <f t="shared" si="11"/>
        <v>1.5852854632526042E-2</v>
      </c>
    </row>
    <row r="295" spans="1:23" x14ac:dyDescent="0.2">
      <c r="A295" s="22"/>
      <c r="B295" s="23">
        <v>28.9</v>
      </c>
      <c r="C295" s="27">
        <v>0.99660262696369817</v>
      </c>
      <c r="D295" s="24">
        <v>0.17744569890121117</v>
      </c>
      <c r="E295" s="24">
        <v>0.17723177067585491</v>
      </c>
      <c r="F295" s="24">
        <v>0.17754195554566402</v>
      </c>
      <c r="G295" s="24">
        <f t="shared" si="12"/>
        <v>0.17740647504091003</v>
      </c>
      <c r="H295" s="26">
        <v>15.5518</v>
      </c>
      <c r="I295" s="12">
        <f t="shared" si="13"/>
        <v>0.17680375906614068</v>
      </c>
      <c r="J295" s="24">
        <f t="shared" si="14"/>
        <v>1.587688469987591E-4</v>
      </c>
      <c r="K295" s="24">
        <f t="shared" si="15"/>
        <v>8.2098721061900949E-3</v>
      </c>
      <c r="L295" s="12"/>
      <c r="M295" s="26"/>
      <c r="N295" s="23">
        <v>28.9</v>
      </c>
      <c r="O295" s="27">
        <v>0.99935862950442633</v>
      </c>
      <c r="P295" s="24">
        <v>0.1747693919398467</v>
      </c>
      <c r="Q295" s="24">
        <v>0.17542150625398659</v>
      </c>
      <c r="R295" s="24">
        <v>0.17479801043545917</v>
      </c>
      <c r="S295" s="24">
        <f t="shared" si="8"/>
        <v>0.17499630287643084</v>
      </c>
      <c r="T295" s="26">
        <v>13.700699999999999</v>
      </c>
      <c r="U295" s="12">
        <f t="shared" si="9"/>
        <v>0.17488406541093143</v>
      </c>
      <c r="V295" s="24">
        <f t="shared" si="10"/>
        <v>3.6851484201644454E-4</v>
      </c>
      <c r="W295" s="24">
        <f t="shared" si="11"/>
        <v>1.5856134459571229E-2</v>
      </c>
    </row>
    <row r="296" spans="1:23" x14ac:dyDescent="0.2">
      <c r="A296" s="22"/>
      <c r="B296" s="23">
        <v>29</v>
      </c>
      <c r="C296" s="27">
        <v>0.99659979263246656</v>
      </c>
      <c r="D296" s="24">
        <v>0.17745048996230181</v>
      </c>
      <c r="E296" s="24">
        <v>0.17724555456978483</v>
      </c>
      <c r="F296" s="24">
        <v>0.17754694082905384</v>
      </c>
      <c r="G296" s="24">
        <f t="shared" si="12"/>
        <v>0.17741432845371349</v>
      </c>
      <c r="H296" s="26">
        <v>15.534000000000001</v>
      </c>
      <c r="I296" s="12">
        <f t="shared" si="13"/>
        <v>0.17681108294699918</v>
      </c>
      <c r="J296" s="24">
        <f t="shared" si="14"/>
        <v>1.5391283359934249E-4</v>
      </c>
      <c r="K296" s="24">
        <f t="shared" si="15"/>
        <v>7.3958096243750809E-3</v>
      </c>
      <c r="L296" s="12"/>
      <c r="M296" s="26"/>
      <c r="N296" s="23">
        <v>29</v>
      </c>
      <c r="O296" s="27">
        <v>0.99935995068415207</v>
      </c>
      <c r="P296" s="24">
        <v>0.17479565036818087</v>
      </c>
      <c r="Q296" s="24">
        <v>0.17545477501024373</v>
      </c>
      <c r="R296" s="24">
        <v>0.17482431767956613</v>
      </c>
      <c r="S296" s="24">
        <f t="shared" si="8"/>
        <v>0.17502491435266357</v>
      </c>
      <c r="T296" s="26">
        <v>13.682600000000001</v>
      </c>
      <c r="U296" s="12">
        <f t="shared" si="9"/>
        <v>0.1749128897759758</v>
      </c>
      <c r="V296" s="24">
        <f t="shared" si="10"/>
        <v>3.7254609431175802E-4</v>
      </c>
      <c r="W296" s="24">
        <f t="shared" si="11"/>
        <v>1.4127172399316133E-2</v>
      </c>
    </row>
    <row r="297" spans="1:23" x14ac:dyDescent="0.2">
      <c r="A297" s="22"/>
      <c r="B297" s="23">
        <v>29.1</v>
      </c>
      <c r="C297" s="27">
        <v>0.99659698348007597</v>
      </c>
      <c r="D297" s="24">
        <v>0.17745605734672981</v>
      </c>
      <c r="E297" s="24">
        <v>0.17726012550242398</v>
      </c>
      <c r="F297" s="24">
        <v>0.17755270619078026</v>
      </c>
      <c r="G297" s="24">
        <f t="shared" si="12"/>
        <v>0.17742296301331137</v>
      </c>
      <c r="H297" s="26">
        <v>15.541700000000001</v>
      </c>
      <c r="I297" s="12">
        <f t="shared" si="13"/>
        <v>0.17681918973916319</v>
      </c>
      <c r="J297" s="24">
        <f t="shared" si="14"/>
        <v>1.4907142911392245E-4</v>
      </c>
      <c r="K297" s="24">
        <f t="shared" si="15"/>
        <v>9.7699539405261167E-3</v>
      </c>
      <c r="L297" s="12"/>
      <c r="M297" s="26"/>
      <c r="N297" s="23">
        <v>29.1</v>
      </c>
      <c r="O297" s="27">
        <v>0.99936128253839585</v>
      </c>
      <c r="P297" s="24">
        <v>0.17482259358097257</v>
      </c>
      <c r="Q297" s="24">
        <v>0.17548860170752295</v>
      </c>
      <c r="R297" s="24">
        <v>0.1748513092772318</v>
      </c>
      <c r="S297" s="24">
        <f t="shared" si="8"/>
        <v>0.17505416818857578</v>
      </c>
      <c r="T297" s="26">
        <v>13.690300000000001</v>
      </c>
      <c r="U297" s="12">
        <f t="shared" si="9"/>
        <v>0.17494235803462715</v>
      </c>
      <c r="V297" s="24">
        <f t="shared" si="10"/>
        <v>3.7650432878193061E-4</v>
      </c>
      <c r="W297" s="24">
        <f t="shared" si="11"/>
        <v>6.6739793227123898E-3</v>
      </c>
    </row>
    <row r="298" spans="1:23" x14ac:dyDescent="0.2">
      <c r="A298" s="22"/>
      <c r="B298" s="23">
        <v>29.2</v>
      </c>
      <c r="C298" s="27">
        <v>0.99659419871317345</v>
      </c>
      <c r="D298" s="24">
        <v>0.17746240954188455</v>
      </c>
      <c r="E298" s="24">
        <v>0.17727547625474571</v>
      </c>
      <c r="F298" s="24">
        <v>0.17755926012308559</v>
      </c>
      <c r="G298" s="24">
        <f t="shared" si="12"/>
        <v>0.17743238197323863</v>
      </c>
      <c r="H298" s="26">
        <v>15.5336</v>
      </c>
      <c r="I298" s="12">
        <f t="shared" si="13"/>
        <v>0.17682808253838947</v>
      </c>
      <c r="J298" s="24">
        <f t="shared" si="14"/>
        <v>1.4425519797073701E-4</v>
      </c>
      <c r="K298" s="24">
        <f t="shared" si="15"/>
        <v>9.7699539405261167E-3</v>
      </c>
      <c r="L298" s="12"/>
      <c r="M298" s="26"/>
      <c r="N298" s="23">
        <v>29.2</v>
      </c>
      <c r="O298" s="27">
        <v>0.99936262476358795</v>
      </c>
      <c r="P298" s="24">
        <v>0.17485022868623759</v>
      </c>
      <c r="Q298" s="24">
        <v>0.1755229702823741</v>
      </c>
      <c r="R298" s="24">
        <v>0.1748789923380096</v>
      </c>
      <c r="S298" s="24">
        <f t="shared" si="8"/>
        <v>0.17508406376887375</v>
      </c>
      <c r="T298" s="26">
        <v>13.6943</v>
      </c>
      <c r="U298" s="12">
        <f t="shared" si="9"/>
        <v>0.17497246952233708</v>
      </c>
      <c r="V298" s="24">
        <f t="shared" si="10"/>
        <v>3.8037617250634783E-4</v>
      </c>
      <c r="W298" s="24">
        <f t="shared" si="11"/>
        <v>6.3326929500802532E-3</v>
      </c>
    </row>
    <row r="299" spans="1:23" x14ac:dyDescent="0.2">
      <c r="A299" s="22"/>
      <c r="B299" s="23">
        <v>29.3</v>
      </c>
      <c r="C299" s="27">
        <v>0.99659143753840584</v>
      </c>
      <c r="D299" s="24">
        <v>0.17746955505019776</v>
      </c>
      <c r="E299" s="24">
        <v>0.17729159962649055</v>
      </c>
      <c r="F299" s="24">
        <v>0.17756661113337677</v>
      </c>
      <c r="G299" s="24">
        <f t="shared" si="12"/>
        <v>0.17744258860335504</v>
      </c>
      <c r="H299" s="26">
        <v>15.526</v>
      </c>
      <c r="I299" s="12">
        <f t="shared" si="13"/>
        <v>0.17683776445675356</v>
      </c>
      <c r="J299" s="24">
        <f t="shared" si="14"/>
        <v>1.3947481554549149E-4</v>
      </c>
      <c r="K299" s="24">
        <f t="shared" si="15"/>
        <v>1.1390654063749133E-2</v>
      </c>
      <c r="L299" s="12"/>
      <c r="M299" s="26"/>
      <c r="N299" s="23">
        <v>29.3</v>
      </c>
      <c r="O299" s="27">
        <v>0.99936397705615998</v>
      </c>
      <c r="P299" s="24">
        <v>0.1748785589617598</v>
      </c>
      <c r="Q299" s="24">
        <v>0.17555786465920104</v>
      </c>
      <c r="R299" s="24">
        <v>0.17490737014058508</v>
      </c>
      <c r="S299" s="24">
        <f t="shared" si="8"/>
        <v>0.17511459792051531</v>
      </c>
      <c r="T299" s="26">
        <v>13.694699999999999</v>
      </c>
      <c r="U299" s="12">
        <f t="shared" si="9"/>
        <v>0.17500322101843654</v>
      </c>
      <c r="V299" s="24">
        <f t="shared" si="10"/>
        <v>3.8415045519319438E-4</v>
      </c>
      <c r="W299" s="24">
        <f t="shared" si="11"/>
        <v>1.0259775826010819E-2</v>
      </c>
    </row>
    <row r="300" spans="1:23" x14ac:dyDescent="0.2">
      <c r="A300" s="22"/>
      <c r="B300" s="23">
        <v>29.4</v>
      </c>
      <c r="C300" s="27">
        <v>0.99658869916242032</v>
      </c>
      <c r="D300" s="24">
        <v>0.17747750238981491</v>
      </c>
      <c r="E300" s="24">
        <v>0.17730848843550723</v>
      </c>
      <c r="F300" s="24">
        <v>0.177574767744899</v>
      </c>
      <c r="G300" s="24">
        <f t="shared" si="12"/>
        <v>0.1774535861900737</v>
      </c>
      <c r="H300" s="26">
        <v>15.5518</v>
      </c>
      <c r="I300" s="12">
        <f t="shared" si="13"/>
        <v>0.17684823862287199</v>
      </c>
      <c r="J300" s="24">
        <f t="shared" si="14"/>
        <v>1.3474107061354845E-4</v>
      </c>
      <c r="K300" s="24">
        <f t="shared" si="15"/>
        <v>1.5767942161233395E-2</v>
      </c>
      <c r="L300" s="12"/>
      <c r="M300" s="26"/>
      <c r="N300" s="23">
        <v>29.4</v>
      </c>
      <c r="O300" s="27">
        <v>0.99936533911254144</v>
      </c>
      <c r="P300" s="24">
        <v>0.17490757228723589</v>
      </c>
      <c r="Q300" s="24">
        <v>0.17559326874928621</v>
      </c>
      <c r="R300" s="24">
        <v>0.17493643056300587</v>
      </c>
      <c r="S300" s="24">
        <f t="shared" si="8"/>
        <v>0.17514575719984268</v>
      </c>
      <c r="T300" s="26">
        <v>13.6814</v>
      </c>
      <c r="U300" s="12">
        <f t="shared" si="9"/>
        <v>0.17503459903814364</v>
      </c>
      <c r="V300" s="24">
        <f t="shared" si="10"/>
        <v>3.8782488339988508E-4</v>
      </c>
      <c r="W300" s="24">
        <f t="shared" si="11"/>
        <v>1.0591269989948972E-2</v>
      </c>
    </row>
    <row r="301" spans="1:23" x14ac:dyDescent="0.2">
      <c r="A301" s="22"/>
      <c r="B301" s="23">
        <v>29.5</v>
      </c>
      <c r="C301" s="27">
        <v>0.99658598279186505</v>
      </c>
      <c r="D301" s="24">
        <v>0.17748626009527801</v>
      </c>
      <c r="E301" s="24">
        <v>0.17732613551710188</v>
      </c>
      <c r="F301" s="24">
        <v>0.17758373849742018</v>
      </c>
      <c r="G301" s="24">
        <f t="shared" si="12"/>
        <v>0.17746537803660001</v>
      </c>
      <c r="H301" s="26">
        <v>15.5245</v>
      </c>
      <c r="I301" s="12">
        <f t="shared" si="13"/>
        <v>0.17685950818213489</v>
      </c>
      <c r="J301" s="24">
        <f t="shared" si="14"/>
        <v>1.3006486515654452E-4</v>
      </c>
      <c r="K301" s="24">
        <f t="shared" si="15"/>
        <v>1.5642506193062563E-2</v>
      </c>
      <c r="L301" s="12"/>
      <c r="M301" s="26"/>
      <c r="N301" s="23">
        <v>29.5</v>
      </c>
      <c r="O301" s="27">
        <v>0.99936671062916371</v>
      </c>
      <c r="P301" s="24">
        <v>0.17493725268893931</v>
      </c>
      <c r="Q301" s="24">
        <v>0.17562916644984633</v>
      </c>
      <c r="R301" s="24">
        <v>0.17496615762923681</v>
      </c>
      <c r="S301" s="24">
        <f t="shared" si="8"/>
        <v>0.17517752558934083</v>
      </c>
      <c r="T301" s="26">
        <v>13.6706</v>
      </c>
      <c r="U301" s="12">
        <f t="shared" si="9"/>
        <v>0.17506658752437571</v>
      </c>
      <c r="V301" s="24">
        <f t="shared" si="10"/>
        <v>3.9139937921772494E-4</v>
      </c>
      <c r="W301" s="24">
        <f t="shared" si="11"/>
        <v>1.2170743609163308E-2</v>
      </c>
    </row>
    <row r="302" spans="1:23" x14ac:dyDescent="0.2">
      <c r="A302" s="22"/>
      <c r="B302" s="23">
        <v>29.6</v>
      </c>
      <c r="C302" s="27">
        <v>0.99658328763338666</v>
      </c>
      <c r="D302" s="24">
        <v>0.17749583671821312</v>
      </c>
      <c r="E302" s="24">
        <v>0.17734453372339445</v>
      </c>
      <c r="F302" s="24">
        <v>0.17759353194792016</v>
      </c>
      <c r="G302" s="24">
        <f t="shared" si="12"/>
        <v>0.1774779674631759</v>
      </c>
      <c r="H302" s="26">
        <v>15.5084</v>
      </c>
      <c r="I302" s="12">
        <f t="shared" si="13"/>
        <v>0.17687157629694306</v>
      </c>
      <c r="J302" s="24">
        <f t="shared" si="14"/>
        <v>1.2545721047802234E-4</v>
      </c>
      <c r="K302" s="24">
        <f t="shared" si="15"/>
        <v>1.9119544973664825E-2</v>
      </c>
      <c r="L302" s="12"/>
      <c r="M302" s="26"/>
      <c r="N302" s="23">
        <v>29.6</v>
      </c>
      <c r="O302" s="27">
        <v>0.99936809130245841</v>
      </c>
      <c r="P302" s="24">
        <v>0.17496758418973868</v>
      </c>
      <c r="Q302" s="24">
        <v>0.17566554164311421</v>
      </c>
      <c r="R302" s="24">
        <v>0.17499653535980775</v>
      </c>
      <c r="S302" s="24">
        <f t="shared" si="8"/>
        <v>0.17520988706422022</v>
      </c>
      <c r="T302" s="26">
        <v>13.6775</v>
      </c>
      <c r="U302" s="12">
        <f t="shared" si="9"/>
        <v>0.17509917041268905</v>
      </c>
      <c r="V302" s="24">
        <f t="shared" si="10"/>
        <v>3.9487385835528741E-4</v>
      </c>
      <c r="W302" s="24">
        <f t="shared" si="11"/>
        <v>1.0864759546349535E-2</v>
      </c>
    </row>
    <row r="303" spans="1:23" x14ac:dyDescent="0.2">
      <c r="A303" s="22"/>
      <c r="B303" s="23">
        <v>29.7</v>
      </c>
      <c r="C303" s="27">
        <v>0.99658061289363142</v>
      </c>
      <c r="D303" s="24">
        <v>0.17750624082802749</v>
      </c>
      <c r="E303" s="24">
        <v>0.17736367592268387</v>
      </c>
      <c r="F303" s="24">
        <v>0.17760415667128998</v>
      </c>
      <c r="G303" s="24">
        <f t="shared" si="12"/>
        <v>0.17749135780733374</v>
      </c>
      <c r="H303" s="26">
        <v>15.531599999999999</v>
      </c>
      <c r="I303" s="12">
        <f t="shared" si="13"/>
        <v>0.1768844461469555</v>
      </c>
      <c r="J303" s="24">
        <f t="shared" si="14"/>
        <v>1.2092921831081873E-4</v>
      </c>
      <c r="K303" s="24">
        <f t="shared" si="15"/>
        <v>1.1236236024576421E-2</v>
      </c>
      <c r="L303" s="12"/>
      <c r="M303" s="26"/>
      <c r="N303" s="23">
        <v>29.7</v>
      </c>
      <c r="O303" s="27">
        <v>0.99936948082885502</v>
      </c>
      <c r="P303" s="24">
        <v>0.17499855080789462</v>
      </c>
      <c r="Q303" s="24">
        <v>0.17570237819545134</v>
      </c>
      <c r="R303" s="24">
        <v>0.17502754777061427</v>
      </c>
      <c r="S303" s="24">
        <f t="shared" si="8"/>
        <v>0.17524282559132007</v>
      </c>
      <c r="T303" s="26">
        <v>13.6999</v>
      </c>
      <c r="U303" s="12">
        <f t="shared" si="9"/>
        <v>0.17513233163017913</v>
      </c>
      <c r="V303" s="24">
        <f t="shared" si="10"/>
        <v>3.9824823029689914E-4</v>
      </c>
      <c r="W303" s="24">
        <f t="shared" si="11"/>
        <v>1.6990438487572517E-2</v>
      </c>
    </row>
    <row r="304" spans="1:23" x14ac:dyDescent="0.2">
      <c r="A304" s="22"/>
      <c r="B304" s="23">
        <v>29.8</v>
      </c>
      <c r="C304" s="27">
        <v>0.99657795777924729</v>
      </c>
      <c r="D304" s="24">
        <v>0.17751747835564216</v>
      </c>
      <c r="E304" s="24">
        <v>0.17738355499882072</v>
      </c>
      <c r="F304" s="24">
        <v>0.17761561860259586</v>
      </c>
      <c r="G304" s="24">
        <f t="shared" si="12"/>
        <v>0.17750555065235293</v>
      </c>
      <c r="H304" s="26">
        <v>15.504300000000001</v>
      </c>
      <c r="I304" s="12">
        <f t="shared" si="13"/>
        <v>0.17689811916360262</v>
      </c>
      <c r="J304" s="24">
        <f t="shared" si="14"/>
        <v>1.1649069331321774E-4</v>
      </c>
      <c r="K304" s="24">
        <f t="shared" si="15"/>
        <v>1.6342123485030714E-2</v>
      </c>
      <c r="L304" s="12"/>
      <c r="M304" s="26"/>
      <c r="N304" s="23">
        <v>29.8</v>
      </c>
      <c r="O304" s="27">
        <v>0.99937087890478382</v>
      </c>
      <c r="P304" s="24">
        <v>0.17503013655588906</v>
      </c>
      <c r="Q304" s="24">
        <v>0.17573965995648741</v>
      </c>
      <c r="R304" s="24">
        <v>0.17505917887174488</v>
      </c>
      <c r="S304" s="24">
        <f t="shared" si="8"/>
        <v>0.17527632512804048</v>
      </c>
      <c r="T304" s="26">
        <v>13.6838</v>
      </c>
      <c r="U304" s="12">
        <f t="shared" si="9"/>
        <v>0.17516605509441047</v>
      </c>
      <c r="V304" s="24">
        <f t="shared" si="10"/>
        <v>4.0152239846183853E-4</v>
      </c>
      <c r="W304" s="24">
        <f t="shared" si="11"/>
        <v>1.8692030387306519E-2</v>
      </c>
    </row>
    <row r="305" spans="1:23" x14ac:dyDescent="0.2">
      <c r="A305" s="22"/>
      <c r="B305" s="23">
        <v>29.9</v>
      </c>
      <c r="C305" s="27">
        <v>0.99657532149688122</v>
      </c>
      <c r="D305" s="24">
        <v>0.17752954462430443</v>
      </c>
      <c r="E305" s="24">
        <v>0.17740416385058727</v>
      </c>
      <c r="F305" s="24">
        <v>0.17762791306346273</v>
      </c>
      <c r="G305" s="24">
        <f t="shared" si="12"/>
        <v>0.17752054051278479</v>
      </c>
      <c r="H305" s="26">
        <v>15.516400000000001</v>
      </c>
      <c r="I305" s="12">
        <f t="shared" si="13"/>
        <v>0.17691258973382862</v>
      </c>
      <c r="J305" s="24">
        <f t="shared" si="14"/>
        <v>1.1214603463248496E-4</v>
      </c>
      <c r="K305" s="24">
        <f t="shared" si="15"/>
        <v>1.5581302898024679E-2</v>
      </c>
      <c r="L305" s="12"/>
      <c r="M305" s="26"/>
      <c r="N305" s="23">
        <v>29.9</v>
      </c>
      <c r="O305" s="27">
        <v>0.99937228522667754</v>
      </c>
      <c r="P305" s="24">
        <v>0.17506232543928182</v>
      </c>
      <c r="Q305" s="24">
        <v>0.17577737075829006</v>
      </c>
      <c r="R305" s="24">
        <v>0.17509141266633893</v>
      </c>
      <c r="S305" s="24">
        <f t="shared" si="8"/>
        <v>0.17531036962130361</v>
      </c>
      <c r="T305" s="26">
        <v>13.653700000000001</v>
      </c>
      <c r="U305" s="12">
        <f t="shared" si="9"/>
        <v>0.1752003247123757</v>
      </c>
      <c r="V305" s="24">
        <f t="shared" si="10"/>
        <v>4.046962603662757E-4</v>
      </c>
      <c r="W305" s="24">
        <f t="shared" si="11"/>
        <v>2.2633426607563997E-2</v>
      </c>
    </row>
    <row r="306" spans="1:23" x14ac:dyDescent="0.2">
      <c r="A306" s="22"/>
      <c r="B306" s="23">
        <v>30</v>
      </c>
      <c r="C306" s="27">
        <v>0.99657270325317937</v>
      </c>
      <c r="D306" s="24">
        <v>0.17754243232235428</v>
      </c>
      <c r="E306" s="24">
        <v>0.17742549539108629</v>
      </c>
      <c r="F306" s="24">
        <v>0.17764103273920021</v>
      </c>
      <c r="G306" s="24">
        <f t="shared" si="12"/>
        <v>0.17753632015088025</v>
      </c>
      <c r="H306" s="26">
        <v>15.5433</v>
      </c>
      <c r="I306" s="12">
        <f t="shared" si="13"/>
        <v>0.17692785049838464</v>
      </c>
      <c r="J306" s="24">
        <f t="shared" si="14"/>
        <v>1.0789859168724391E-4</v>
      </c>
      <c r="K306" s="24">
        <f t="shared" si="15"/>
        <v>1.6570365113659693E-2</v>
      </c>
      <c r="L306" s="12"/>
      <c r="M306" s="26"/>
      <c r="N306" s="23">
        <v>30</v>
      </c>
      <c r="O306" s="27">
        <v>0.99937369949096444</v>
      </c>
      <c r="P306" s="24">
        <v>0.17509510145559765</v>
      </c>
      <c r="Q306" s="24">
        <v>0.17581549441456384</v>
      </c>
      <c r="R306" s="24">
        <v>0.17512423314947392</v>
      </c>
      <c r="S306" s="24">
        <f t="shared" si="8"/>
        <v>0.17534494300654513</v>
      </c>
      <c r="T306" s="26">
        <v>13.6595</v>
      </c>
      <c r="U306" s="12">
        <f t="shared" si="9"/>
        <v>0.17523512437948333</v>
      </c>
      <c r="V306" s="24">
        <f t="shared" si="10"/>
        <v>4.0776970778653434E-4</v>
      </c>
      <c r="W306" s="24">
        <f t="shared" si="11"/>
        <v>1.7130178049279021E-2</v>
      </c>
    </row>
    <row r="307" spans="1:23" x14ac:dyDescent="0.2">
      <c r="A307" s="22"/>
      <c r="B307" s="23">
        <v>30.1</v>
      </c>
      <c r="C307" s="27">
        <v>0.9965701022547917</v>
      </c>
      <c r="D307" s="24">
        <v>0.17755613415981325</v>
      </c>
      <c r="E307" s="24">
        <v>0.17744754254713771</v>
      </c>
      <c r="F307" s="24">
        <v>0.17765497033685462</v>
      </c>
      <c r="G307" s="24">
        <f t="shared" si="12"/>
        <v>0.1775528823479352</v>
      </c>
      <c r="H307" s="26">
        <v>15.513</v>
      </c>
      <c r="I307" s="12">
        <f t="shared" si="13"/>
        <v>0.17694389411711478</v>
      </c>
      <c r="J307" s="24">
        <f t="shared" si="14"/>
        <v>1.0375212141001585E-4</v>
      </c>
      <c r="K307" s="24">
        <f t="shared" si="15"/>
        <v>1.7319151249411743E-2</v>
      </c>
      <c r="L307" s="12"/>
      <c r="M307" s="26"/>
      <c r="N307" s="23">
        <v>30.1</v>
      </c>
      <c r="O307" s="27">
        <v>0.99937512139407814</v>
      </c>
      <c r="P307" s="24">
        <v>0.17512844859323817</v>
      </c>
      <c r="Q307" s="24">
        <v>0.17585401471987475</v>
      </c>
      <c r="R307" s="24">
        <v>0.17515762430707751</v>
      </c>
      <c r="S307" s="24">
        <f t="shared" si="8"/>
        <v>0.17538002920673013</v>
      </c>
      <c r="T307" s="26">
        <v>13.6455</v>
      </c>
      <c r="U307" s="12">
        <f t="shared" si="9"/>
        <v>0.17527043797857289</v>
      </c>
      <c r="V307" s="24">
        <f t="shared" si="10"/>
        <v>4.1074262692435799E-4</v>
      </c>
      <c r="W307" s="24">
        <f t="shared" si="11"/>
        <v>1.4340571815656598E-2</v>
      </c>
    </row>
    <row r="308" spans="1:23" x14ac:dyDescent="0.2">
      <c r="A308" s="22"/>
      <c r="B308" s="23">
        <v>30.2</v>
      </c>
      <c r="C308" s="27">
        <v>0.99656751770836216</v>
      </c>
      <c r="D308" s="24">
        <v>0.1775706428676854</v>
      </c>
      <c r="E308" s="24">
        <v>0.17747029825868155</v>
      </c>
      <c r="F308" s="24">
        <v>0.17766971858450475</v>
      </c>
      <c r="G308" s="24">
        <f t="shared" si="12"/>
        <v>0.1775702199036239</v>
      </c>
      <c r="H308" s="26">
        <v>15.536899999999999</v>
      </c>
      <c r="I308" s="12">
        <f t="shared" si="13"/>
        <v>0.17696071326828247</v>
      </c>
      <c r="J308" s="24">
        <f t="shared" si="14"/>
        <v>9.9710835729155062E-5</v>
      </c>
      <c r="K308" s="24">
        <f t="shared" si="15"/>
        <v>2.5834569862879502E-2</v>
      </c>
      <c r="L308" s="12"/>
      <c r="M308" s="26"/>
      <c r="N308" s="23">
        <v>30.2</v>
      </c>
      <c r="O308" s="27">
        <v>0.99937655063244701</v>
      </c>
      <c r="P308" s="24">
        <v>0.17516235083042739</v>
      </c>
      <c r="Q308" s="24">
        <v>0.17589291544890995</v>
      </c>
      <c r="R308" s="24">
        <v>0.17519157011487388</v>
      </c>
      <c r="S308" s="24">
        <f t="shared" si="8"/>
        <v>0.17541561213140375</v>
      </c>
      <c r="T308" s="26">
        <v>13.681800000000001</v>
      </c>
      <c r="U308" s="12">
        <f t="shared" si="9"/>
        <v>0.1753062493789615</v>
      </c>
      <c r="V308" s="24">
        <f t="shared" si="10"/>
        <v>4.1361489857440621E-4</v>
      </c>
      <c r="W308" s="24">
        <f t="shared" si="11"/>
        <v>1.68139228022493E-2</v>
      </c>
    </row>
    <row r="309" spans="1:23" x14ac:dyDescent="0.2">
      <c r="A309" s="22"/>
      <c r="B309" s="23">
        <v>30.3</v>
      </c>
      <c r="C309" s="27">
        <v>0.99656494882053981</v>
      </c>
      <c r="D309" s="24">
        <v>0.17758595119726581</v>
      </c>
      <c r="E309" s="24">
        <v>0.17749375547818871</v>
      </c>
      <c r="F309" s="24">
        <v>0.1776852702305719</v>
      </c>
      <c r="G309" s="24">
        <f t="shared" si="12"/>
        <v>0.17758832563534213</v>
      </c>
      <c r="H309" s="26">
        <v>15.553100000000001</v>
      </c>
      <c r="I309" s="12">
        <f t="shared" si="13"/>
        <v>0.17697830064791009</v>
      </c>
      <c r="J309" s="24">
        <f t="shared" si="14"/>
        <v>9.5779452714202449E-5</v>
      </c>
      <c r="K309" s="24">
        <f t="shared" si="15"/>
        <v>2.4827666019986712E-2</v>
      </c>
      <c r="L309" s="12"/>
      <c r="M309" s="26"/>
      <c r="N309" s="23">
        <v>30.3</v>
      </c>
      <c r="O309" s="27">
        <v>0.99937798690250168</v>
      </c>
      <c r="P309" s="24">
        <v>0.17519679213418188</v>
      </c>
      <c r="Q309" s="24">
        <v>0.17593218035575997</v>
      </c>
      <c r="R309" s="24">
        <v>0.17522605453735277</v>
      </c>
      <c r="S309" s="24">
        <f t="shared" si="8"/>
        <v>0.17545167567576489</v>
      </c>
      <c r="T309" s="26">
        <v>13.649100000000001</v>
      </c>
      <c r="U309" s="12">
        <f t="shared" si="9"/>
        <v>0.17534254243551653</v>
      </c>
      <c r="V309" s="24">
        <f t="shared" si="10"/>
        <v>4.1638639829217337E-4</v>
      </c>
      <c r="W309" s="24">
        <f t="shared" si="11"/>
        <v>2.0572919092826564E-2</v>
      </c>
    </row>
    <row r="310" spans="1:23" x14ac:dyDescent="0.2">
      <c r="A310" s="22"/>
      <c r="B310" s="23">
        <v>30.4</v>
      </c>
      <c r="C310" s="27">
        <v>0.99656239479797171</v>
      </c>
      <c r="D310" s="24">
        <v>0.17760205191945982</v>
      </c>
      <c r="E310" s="24">
        <v>0.17751790717008167</v>
      </c>
      <c r="F310" s="24">
        <v>0.17770161804313378</v>
      </c>
      <c r="G310" s="24">
        <f t="shared" si="12"/>
        <v>0.17760719237755843</v>
      </c>
      <c r="H310" s="26">
        <v>15.4892</v>
      </c>
      <c r="I310" s="12">
        <f t="shared" si="13"/>
        <v>0.1769966489691237</v>
      </c>
      <c r="J310" s="24">
        <f t="shared" si="14"/>
        <v>9.1963250548734944E-5</v>
      </c>
      <c r="K310" s="24">
        <f t="shared" si="15"/>
        <v>2.5390805422435891E-2</v>
      </c>
      <c r="L310" s="12"/>
      <c r="M310" s="26"/>
      <c r="N310" s="23">
        <v>30.4</v>
      </c>
      <c r="O310" s="27">
        <v>0.99937942990067552</v>
      </c>
      <c r="P310" s="24">
        <v>0.1752317564593118</v>
      </c>
      <c r="Q310" s="24">
        <v>0.17597179317323366</v>
      </c>
      <c r="R310" s="24">
        <v>0.17526106152677334</v>
      </c>
      <c r="S310" s="24">
        <f t="shared" si="8"/>
        <v>0.17548820371977292</v>
      </c>
      <c r="T310" s="26">
        <v>13.6793</v>
      </c>
      <c r="U310" s="12">
        <f t="shared" si="9"/>
        <v>0.17537930098776025</v>
      </c>
      <c r="V310" s="24">
        <f t="shared" si="10"/>
        <v>4.1905699656319596E-4</v>
      </c>
      <c r="W310" s="24">
        <f t="shared" si="11"/>
        <v>1.8207608299828596E-2</v>
      </c>
    </row>
    <row r="311" spans="1:23" x14ac:dyDescent="0.2">
      <c r="A311" s="22"/>
      <c r="B311" s="23">
        <v>30.5</v>
      </c>
      <c r="C311" s="27">
        <v>0.99655985484730403</v>
      </c>
      <c r="D311" s="24">
        <v>0.17761893782410582</v>
      </c>
      <c r="E311" s="24">
        <v>0.17754274631015773</v>
      </c>
      <c r="F311" s="24">
        <v>0.17771875480924879</v>
      </c>
      <c r="G311" s="24">
        <f t="shared" si="12"/>
        <v>0.17762681298117078</v>
      </c>
      <c r="H311" s="26">
        <v>15.535500000000001</v>
      </c>
      <c r="I311" s="12">
        <f t="shared" si="13"/>
        <v>0.17701575096150476</v>
      </c>
      <c r="J311" s="24">
        <f t="shared" si="14"/>
        <v>8.8268122854004018E-5</v>
      </c>
      <c r="K311" s="24">
        <f t="shared" si="15"/>
        <v>2.5145277886712919E-2</v>
      </c>
      <c r="L311" s="12"/>
      <c r="M311" s="26"/>
      <c r="N311" s="23">
        <v>30.5</v>
      </c>
      <c r="O311" s="27">
        <v>0.99938087932339603</v>
      </c>
      <c r="P311" s="24">
        <v>0.17526722774744988</v>
      </c>
      <c r="Q311" s="24">
        <v>0.17601173761220193</v>
      </c>
      <c r="R311" s="24">
        <v>0.17529657502219051</v>
      </c>
      <c r="S311" s="24">
        <f t="shared" si="8"/>
        <v>0.17552518012728077</v>
      </c>
      <c r="T311" s="26">
        <v>13.690799999999999</v>
      </c>
      <c r="U311" s="12">
        <f t="shared" si="9"/>
        <v>0.17541650885899934</v>
      </c>
      <c r="V311" s="24">
        <f t="shared" si="10"/>
        <v>4.216265589752112E-4</v>
      </c>
      <c r="W311" s="24">
        <f t="shared" si="11"/>
        <v>1.734280830776793E-2</v>
      </c>
    </row>
    <row r="312" spans="1:23" x14ac:dyDescent="0.2">
      <c r="A312" s="22"/>
      <c r="B312" s="23">
        <v>30.6</v>
      </c>
      <c r="C312" s="27">
        <v>0.99655732817518539</v>
      </c>
      <c r="D312" s="24">
        <v>0.17763660171931267</v>
      </c>
      <c r="E312" s="24">
        <v>0.17756826588502495</v>
      </c>
      <c r="F312" s="24">
        <v>0.17773667333428825</v>
      </c>
      <c r="G312" s="24">
        <f t="shared" si="12"/>
        <v>0.1776471803128753</v>
      </c>
      <c r="H312" s="26">
        <v>15.509</v>
      </c>
      <c r="I312" s="12">
        <f t="shared" si="13"/>
        <v>0.17703559937045441</v>
      </c>
      <c r="J312" s="24">
        <f t="shared" si="14"/>
        <v>8.4700632956107502E-5</v>
      </c>
      <c r="K312" s="24">
        <f t="shared" si="15"/>
        <v>1.8588517961365347E-2</v>
      </c>
      <c r="L312" s="12"/>
      <c r="M312" s="26"/>
      <c r="N312" s="23">
        <v>30.6</v>
      </c>
      <c r="O312" s="27">
        <v>0.99938233486709682</v>
      </c>
      <c r="P312" s="24">
        <v>0.17530318992610772</v>
      </c>
      <c r="Q312" s="24">
        <v>0.17605199736097063</v>
      </c>
      <c r="R312" s="24">
        <v>0.17533257894851484</v>
      </c>
      <c r="S312" s="24">
        <f t="shared" si="8"/>
        <v>0.17556258874519773</v>
      </c>
      <c r="T312" s="26">
        <v>13.6546</v>
      </c>
      <c r="U312" s="12">
        <f t="shared" si="9"/>
        <v>0.1754541498554876</v>
      </c>
      <c r="V312" s="24">
        <f t="shared" si="10"/>
        <v>4.240949463906312E-4</v>
      </c>
      <c r="W312" s="24">
        <f t="shared" si="11"/>
        <v>1.6521561669527427E-2</v>
      </c>
    </row>
    <row r="313" spans="1:23" x14ac:dyDescent="0.2">
      <c r="A313" s="22"/>
      <c r="B313" s="23">
        <v>30.7</v>
      </c>
      <c r="C313" s="27">
        <v>0.99655481398826107</v>
      </c>
      <c r="D313" s="24">
        <v>0.1776550364308</v>
      </c>
      <c r="E313" s="24">
        <v>0.17759445889154199</v>
      </c>
      <c r="F313" s="24">
        <v>0.17775536644127748</v>
      </c>
      <c r="G313" s="24">
        <f t="shared" si="12"/>
        <v>0.17766828725453979</v>
      </c>
      <c r="H313" s="26">
        <v>15.508699999999999</v>
      </c>
      <c r="I313" s="12">
        <f t="shared" si="13"/>
        <v>0.17705618695656083</v>
      </c>
      <c r="J313" s="24">
        <f t="shared" si="14"/>
        <v>8.126806345550628E-5</v>
      </c>
      <c r="K313" s="24">
        <f t="shared" si="15"/>
        <v>7.2182338560066089E-2</v>
      </c>
      <c r="L313" s="12"/>
      <c r="M313" s="26"/>
      <c r="N313" s="23">
        <v>30.7</v>
      </c>
      <c r="O313" s="27">
        <v>0.99938379622820617</v>
      </c>
      <c r="P313" s="24">
        <v>0.1753396269077647</v>
      </c>
      <c r="Q313" s="24">
        <v>0.17609255608468141</v>
      </c>
      <c r="R313" s="24">
        <v>0.1753690572155982</v>
      </c>
      <c r="S313" s="24">
        <f t="shared" si="8"/>
        <v>0.17560041340268143</v>
      </c>
      <c r="T313" s="26">
        <v>13.673400000000001</v>
      </c>
      <c r="U313" s="12">
        <f t="shared" si="9"/>
        <v>0.17549220776561414</v>
      </c>
      <c r="V313" s="24">
        <f t="shared" si="10"/>
        <v>4.264620151190383E-4</v>
      </c>
      <c r="W313" s="24">
        <f t="shared" si="11"/>
        <v>1.5929155658728406E-2</v>
      </c>
    </row>
    <row r="314" spans="1:23" x14ac:dyDescent="0.2">
      <c r="A314" s="22"/>
      <c r="B314" s="23">
        <v>30.8</v>
      </c>
      <c r="C314" s="27">
        <v>0.99655231149317902</v>
      </c>
      <c r="D314" s="24">
        <v>0.17767423480124953</v>
      </c>
      <c r="E314" s="24">
        <v>0.17762131833626504</v>
      </c>
      <c r="F314" s="24">
        <v>0.17777482697024449</v>
      </c>
      <c r="G314" s="24">
        <f t="shared" si="12"/>
        <v>0.17769012670258635</v>
      </c>
      <c r="H314" s="26">
        <v>15.5299</v>
      </c>
      <c r="I314" s="12">
        <f t="shared" si="13"/>
        <v>0.17707750649497828</v>
      </c>
      <c r="J314" s="24">
        <f t="shared" si="14"/>
        <v>7.7978455823603774E-5</v>
      </c>
      <c r="K314" s="24">
        <f t="shared" si="15"/>
        <v>8.7703808355167723E-2</v>
      </c>
      <c r="L314" s="12"/>
      <c r="M314" s="26"/>
      <c r="N314" s="23">
        <v>30.8</v>
      </c>
      <c r="O314" s="27">
        <v>0.99938526310315567</v>
      </c>
      <c r="P314" s="24">
        <v>0.17537652258898004</v>
      </c>
      <c r="Q314" s="24">
        <v>0.17613339742474418</v>
      </c>
      <c r="R314" s="24">
        <v>0.17540599371734955</v>
      </c>
      <c r="S314" s="24">
        <f t="shared" si="8"/>
        <v>0.17563863791035791</v>
      </c>
      <c r="T314" s="26">
        <v>13.651999999999999</v>
      </c>
      <c r="U314" s="12">
        <f t="shared" si="9"/>
        <v>0.17553066635912293</v>
      </c>
      <c r="V314" s="24">
        <f t="shared" si="10"/>
        <v>4.2872761709346102E-4</v>
      </c>
      <c r="W314" s="24">
        <f t="shared" si="11"/>
        <v>8.3888020598895611E-3</v>
      </c>
    </row>
    <row r="315" spans="1:23" x14ac:dyDescent="0.2">
      <c r="A315" s="22"/>
      <c r="B315" s="23">
        <v>30.9</v>
      </c>
      <c r="C315" s="27">
        <v>0.99654981989658731</v>
      </c>
      <c r="D315" s="24">
        <v>0.17769418968966388</v>
      </c>
      <c r="E315" s="24">
        <v>0.17764883723490568</v>
      </c>
      <c r="F315" s="24">
        <v>0.17779504777757507</v>
      </c>
      <c r="G315" s="24">
        <f t="shared" si="12"/>
        <v>0.17771269156738154</v>
      </c>
      <c r="H315" s="26">
        <v>15.6799</v>
      </c>
      <c r="I315" s="12">
        <f t="shared" si="13"/>
        <v>0.17709955077481185</v>
      </c>
      <c r="J315" s="24">
        <f t="shared" si="14"/>
        <v>7.4840632721996807E-5</v>
      </c>
      <c r="K315" s="24">
        <f t="shared" si="15"/>
        <v>8.5335854129434008E-2</v>
      </c>
      <c r="L315" s="12"/>
      <c r="M315" s="26"/>
      <c r="N315" s="23">
        <v>30.9</v>
      </c>
      <c r="O315" s="27">
        <v>0.99938673518837673</v>
      </c>
      <c r="P315" s="24">
        <v>0.17541386084953936</v>
      </c>
      <c r="Q315" s="24">
        <v>0.17617450499829734</v>
      </c>
      <c r="R315" s="24">
        <v>0.175443372330879</v>
      </c>
      <c r="S315" s="24">
        <f t="shared" si="8"/>
        <v>0.17567724605957191</v>
      </c>
      <c r="T315" s="26">
        <v>13.6615</v>
      </c>
      <c r="U315" s="12">
        <f t="shared" si="9"/>
        <v>0.17556950938636071</v>
      </c>
      <c r="V315" s="24">
        <f t="shared" si="10"/>
        <v>4.3089160004516046E-4</v>
      </c>
      <c r="W315" s="24">
        <f t="shared" si="11"/>
        <v>8.0294458090211327E-3</v>
      </c>
    </row>
    <row r="316" spans="1:23" x14ac:dyDescent="0.2">
      <c r="A316" s="22"/>
      <c r="B316" s="23">
        <v>31</v>
      </c>
      <c r="C316" s="27">
        <v>0.99654733840513188</v>
      </c>
      <c r="D316" s="24">
        <v>0.17771489397073201</v>
      </c>
      <c r="E316" s="24">
        <v>0.17767700861178942</v>
      </c>
      <c r="F316" s="24">
        <v>0.17781602173538003</v>
      </c>
      <c r="G316" s="24">
        <f t="shared" si="12"/>
        <v>0.17773597477263381</v>
      </c>
      <c r="H316" s="26">
        <v>15.670299999999999</v>
      </c>
      <c r="I316" s="12">
        <f t="shared" si="13"/>
        <v>0.17712231259850988</v>
      </c>
      <c r="J316" s="24">
        <f t="shared" si="14"/>
        <v>7.1864193373484937E-5</v>
      </c>
      <c r="K316" s="24">
        <f t="shared" si="15"/>
        <v>6.4607120350624089E-2</v>
      </c>
      <c r="L316" s="12"/>
      <c r="M316" s="26"/>
      <c r="N316" s="23">
        <v>31</v>
      </c>
      <c r="O316" s="27">
        <v>0.99938821218029994</v>
      </c>
      <c r="P316" s="24">
        <v>0.17545162555162408</v>
      </c>
      <c r="Q316" s="24">
        <v>0.17621586239769868</v>
      </c>
      <c r="R316" s="24">
        <v>0.17548117691567022</v>
      </c>
      <c r="S316" s="24">
        <f t="shared" si="8"/>
        <v>0.17571622162166434</v>
      </c>
      <c r="T316" s="26">
        <v>13.657400000000001</v>
      </c>
      <c r="U316" s="12">
        <f t="shared" si="9"/>
        <v>0.17560872057755247</v>
      </c>
      <c r="V316" s="24">
        <f t="shared" si="10"/>
        <v>4.3295380768207208E-4</v>
      </c>
      <c r="W316" s="24">
        <f t="shared" si="11"/>
        <v>6.9887051733497491E-3</v>
      </c>
    </row>
    <row r="317" spans="1:23" x14ac:dyDescent="0.2">
      <c r="A317" s="22"/>
      <c r="B317" s="23">
        <v>31.1</v>
      </c>
      <c r="C317" s="27">
        <v>0.9965448662254609</v>
      </c>
      <c r="D317" s="24">
        <v>0.17773634053420578</v>
      </c>
      <c r="E317" s="24">
        <v>0.1777058254993292</v>
      </c>
      <c r="F317" s="24">
        <v>0.17783774173086475</v>
      </c>
      <c r="G317" s="24">
        <f t="shared" si="12"/>
        <v>0.17775996925479989</v>
      </c>
      <c r="H317" s="26">
        <v>15.6729</v>
      </c>
      <c r="I317" s="12">
        <f t="shared" si="13"/>
        <v>0.17714578478126661</v>
      </c>
      <c r="J317" s="24">
        <f t="shared" si="14"/>
        <v>6.9059469758475409E-5</v>
      </c>
      <c r="K317" s="24">
        <f t="shared" si="15"/>
        <v>5.7508260276244033E-3</v>
      </c>
      <c r="L317" s="12"/>
      <c r="M317" s="26"/>
      <c r="N317" s="23">
        <v>31.1</v>
      </c>
      <c r="O317" s="27">
        <v>0.99938969377535569</v>
      </c>
      <c r="P317" s="24">
        <v>0.17548980053901569</v>
      </c>
      <c r="Q317" s="24">
        <v>0.17625745319004568</v>
      </c>
      <c r="R317" s="24">
        <v>0.17551939131278285</v>
      </c>
      <c r="S317" s="24">
        <f t="shared" si="8"/>
        <v>0.17575554834728138</v>
      </c>
      <c r="T317" s="26">
        <v>13.6646</v>
      </c>
      <c r="U317" s="12">
        <f t="shared" si="9"/>
        <v>0.17564828364210927</v>
      </c>
      <c r="V317" s="24">
        <f t="shared" si="10"/>
        <v>4.3491407986601973E-4</v>
      </c>
      <c r="W317" s="24">
        <f t="shared" si="11"/>
        <v>4.9921939064904459E-3</v>
      </c>
    </row>
    <row r="318" spans="1:23" x14ac:dyDescent="0.2">
      <c r="A318" s="22"/>
      <c r="B318" s="23">
        <v>31.2</v>
      </c>
      <c r="C318" s="27">
        <v>0.99654240256422011</v>
      </c>
      <c r="D318" s="24">
        <v>0.17775852228427819</v>
      </c>
      <c r="E318" s="24">
        <v>0.17773528093749749</v>
      </c>
      <c r="F318" s="24">
        <v>0.17786020066571198</v>
      </c>
      <c r="G318" s="24">
        <f t="shared" si="12"/>
        <v>0.1777846679624959</v>
      </c>
      <c r="H318" s="26">
        <v>15.673500000000001</v>
      </c>
      <c r="I318" s="12">
        <f t="shared" si="13"/>
        <v>0.1771699601504278</v>
      </c>
      <c r="J318" s="24">
        <f t="shared" si="14"/>
        <v>6.6437429144971743E-5</v>
      </c>
      <c r="K318" s="24">
        <f t="shared" si="15"/>
        <v>5.5436450102799972E-3</v>
      </c>
      <c r="L318" s="12"/>
      <c r="M318" s="26"/>
      <c r="N318" s="23">
        <v>31.2</v>
      </c>
      <c r="O318" s="27">
        <v>0.99939117966997448</v>
      </c>
      <c r="P318" s="24">
        <v>0.17552836963632315</v>
      </c>
      <c r="Q318" s="24">
        <v>0.17629926091672526</v>
      </c>
      <c r="R318" s="24">
        <v>0.17555799934408131</v>
      </c>
      <c r="S318" s="24">
        <f t="shared" si="8"/>
        <v>0.17579520996570994</v>
      </c>
      <c r="T318" s="26">
        <v>13.670400000000001</v>
      </c>
      <c r="U318" s="12">
        <f t="shared" si="9"/>
        <v>0.17568818226796171</v>
      </c>
      <c r="V318" s="24">
        <f t="shared" si="10"/>
        <v>4.3677225279322845E-4</v>
      </c>
      <c r="W318" s="24">
        <f t="shared" si="11"/>
        <v>6.126336588859682E-3</v>
      </c>
    </row>
    <row r="319" spans="1:23" x14ac:dyDescent="0.2">
      <c r="A319" s="22"/>
      <c r="B319" s="23">
        <v>31.3</v>
      </c>
      <c r="C319" s="27">
        <v>0.99653994662805778</v>
      </c>
      <c r="D319" s="24">
        <v>0.17778143213897846</v>
      </c>
      <c r="E319" s="24">
        <v>0.17776536797331313</v>
      </c>
      <c r="F319" s="24">
        <v>0.17788339145546886</v>
      </c>
      <c r="G319" s="24">
        <f t="shared" si="12"/>
        <v>0.17781006385592013</v>
      </c>
      <c r="H319" s="26">
        <v>15.6843</v>
      </c>
      <c r="I319" s="12">
        <f t="shared" si="13"/>
        <v>0.1771948315449102</v>
      </c>
      <c r="J319" s="24">
        <f t="shared" si="14"/>
        <v>6.4009507077563807E-5</v>
      </c>
      <c r="K319" s="24">
        <f t="shared" si="15"/>
        <v>6.0375491716420718E-3</v>
      </c>
      <c r="L319" s="12"/>
      <c r="M319" s="26"/>
      <c r="N319" s="23">
        <v>31.3</v>
      </c>
      <c r="O319" s="27">
        <v>0.99939266956058781</v>
      </c>
      <c r="P319" s="24">
        <v>0.17556731664824485</v>
      </c>
      <c r="Q319" s="24">
        <v>0.17634126909299419</v>
      </c>
      <c r="R319" s="24">
        <v>0.17559698481149716</v>
      </c>
      <c r="S319" s="24">
        <f t="shared" si="8"/>
        <v>0.17583519018424543</v>
      </c>
      <c r="T319" s="26">
        <v>13.66</v>
      </c>
      <c r="U319" s="12">
        <f t="shared" si="9"/>
        <v>0.17572840012092669</v>
      </c>
      <c r="V319" s="24">
        <f t="shared" si="10"/>
        <v>4.3852815917335027E-4</v>
      </c>
      <c r="W319" s="24">
        <f t="shared" si="11"/>
        <v>9.5446319991922442E-3</v>
      </c>
    </row>
    <row r="320" spans="1:23" x14ac:dyDescent="0.2">
      <c r="A320" s="22"/>
      <c r="B320" s="23">
        <v>31.4</v>
      </c>
      <c r="C320" s="27">
        <v>0.99653749762362187</v>
      </c>
      <c r="D320" s="24">
        <v>0.17780506302956389</v>
      </c>
      <c r="E320" s="24">
        <v>0.17779607966032973</v>
      </c>
      <c r="F320" s="24">
        <v>0.1779073070289415</v>
      </c>
      <c r="G320" s="24">
        <f t="shared" si="12"/>
        <v>0.17783614990627838</v>
      </c>
      <c r="H320" s="26">
        <v>15.6721</v>
      </c>
      <c r="I320" s="12">
        <f t="shared" si="13"/>
        <v>0.17722039181462196</v>
      </c>
      <c r="J320" s="24">
        <f t="shared" si="14"/>
        <v>6.1787355583248782E-5</v>
      </c>
      <c r="K320" s="24">
        <f t="shared" si="15"/>
        <v>5.8018962417468187E-3</v>
      </c>
      <c r="L320" s="12"/>
      <c r="M320" s="26"/>
      <c r="N320" s="23">
        <v>31.4</v>
      </c>
      <c r="O320" s="27">
        <v>0.99939416314362517</v>
      </c>
      <c r="P320" s="24">
        <v>0.17560662535885388</v>
      </c>
      <c r="Q320" s="24">
        <v>0.1763834612075886</v>
      </c>
      <c r="R320" s="24">
        <v>0.17563633149631433</v>
      </c>
      <c r="S320" s="24">
        <f t="shared" si="8"/>
        <v>0.1758754726875856</v>
      </c>
      <c r="T320" s="26">
        <v>13.671200000000001</v>
      </c>
      <c r="U320" s="12">
        <f t="shared" si="9"/>
        <v>0.17576892084409912</v>
      </c>
      <c r="V320" s="24">
        <f t="shared" si="10"/>
        <v>4.4018162841244685E-4</v>
      </c>
      <c r="W320" s="24">
        <f t="shared" si="11"/>
        <v>9.5106256366237468E-3</v>
      </c>
    </row>
    <row r="321" spans="1:23" x14ac:dyDescent="0.2">
      <c r="A321" s="22"/>
      <c r="B321" s="23">
        <v>31.5</v>
      </c>
      <c r="C321" s="27">
        <v>0.99653505475755733</v>
      </c>
      <c r="D321" s="24">
        <v>0.17782940789993001</v>
      </c>
      <c r="E321" s="24">
        <v>0.17782740905813282</v>
      </c>
      <c r="F321" s="24">
        <v>0.17793194032760026</v>
      </c>
      <c r="G321" s="24">
        <f t="shared" si="12"/>
        <v>0.17786291909522103</v>
      </c>
      <c r="H321" s="26">
        <v>15.683299999999999</v>
      </c>
      <c r="I321" s="12">
        <f t="shared" si="13"/>
        <v>0.17724663381989508</v>
      </c>
      <c r="J321" s="24">
        <f t="shared" si="14"/>
        <v>5.9782495192934521E-5</v>
      </c>
      <c r="K321" s="24">
        <f t="shared" si="15"/>
        <v>5.9693383217907063E-3</v>
      </c>
      <c r="L321" s="12"/>
      <c r="M321" s="26"/>
      <c r="N321" s="23">
        <v>31.5</v>
      </c>
      <c r="O321" s="27">
        <v>0.99939566011551806</v>
      </c>
      <c r="P321" s="24">
        <v>0.17564627953091647</v>
      </c>
      <c r="Q321" s="24">
        <v>0.17642582072236543</v>
      </c>
      <c r="R321" s="24">
        <v>0.17567602315848871</v>
      </c>
      <c r="S321" s="24">
        <f t="shared" si="8"/>
        <v>0.17591604113725687</v>
      </c>
      <c r="T321" s="26">
        <v>13.6478</v>
      </c>
      <c r="U321" s="12">
        <f t="shared" si="9"/>
        <v>0.17580972805727746</v>
      </c>
      <c r="V321" s="24">
        <f t="shared" si="10"/>
        <v>4.4173248679532423E-4</v>
      </c>
      <c r="W321" s="24">
        <f t="shared" si="11"/>
        <v>2.5260977811636855E-2</v>
      </c>
    </row>
    <row r="322" spans="1:23" x14ac:dyDescent="0.2">
      <c r="A322" s="22"/>
      <c r="B322" s="23">
        <v>31.6</v>
      </c>
      <c r="C322" s="27">
        <v>0.99653261723651232</v>
      </c>
      <c r="D322" s="24">
        <v>0.17785445970601976</v>
      </c>
      <c r="E322" s="24">
        <v>0.17785934923184402</v>
      </c>
      <c r="F322" s="24">
        <v>0.17795728430498847</v>
      </c>
      <c r="G322" s="24">
        <f t="shared" si="12"/>
        <v>0.17789036441428407</v>
      </c>
      <c r="H322" s="26">
        <v>15.6744</v>
      </c>
      <c r="I322" s="12">
        <f t="shared" si="13"/>
        <v>0.17727355043092344</v>
      </c>
      <c r="J322" s="24">
        <f t="shared" si="14"/>
        <v>5.8005867760184277E-5</v>
      </c>
      <c r="K322" s="24">
        <f t="shared" si="15"/>
        <v>4.6854028642153512E-3</v>
      </c>
      <c r="L322" s="12"/>
      <c r="M322" s="26"/>
      <c r="N322" s="23">
        <v>31.6</v>
      </c>
      <c r="O322" s="27">
        <v>0.99939716017269786</v>
      </c>
      <c r="P322" s="24">
        <v>0.17568626290523892</v>
      </c>
      <c r="Q322" s="24">
        <v>0.17646833107197146</v>
      </c>
      <c r="R322" s="24">
        <v>0.1757160435359941</v>
      </c>
      <c r="S322" s="24">
        <f t="shared" si="8"/>
        <v>0.17595687917106817</v>
      </c>
      <c r="T322" s="26">
        <v>13.6637</v>
      </c>
      <c r="U322" s="12">
        <f t="shared" si="9"/>
        <v>0.17585080535641606</v>
      </c>
      <c r="V322" s="24">
        <f t="shared" si="10"/>
        <v>4.4318055766836688E-4</v>
      </c>
      <c r="W322" s="24">
        <f t="shared" si="11"/>
        <v>4.9040524059189836E-2</v>
      </c>
    </row>
    <row r="323" spans="1:23" x14ac:dyDescent="0.2">
      <c r="A323" s="22"/>
      <c r="B323" s="23">
        <v>31.7</v>
      </c>
      <c r="C323" s="27">
        <v>0.99653018426713458</v>
      </c>
      <c r="D323" s="24">
        <v>0.17788021141524432</v>
      </c>
      <c r="E323" s="24">
        <v>0.17789189325163191</v>
      </c>
      <c r="F323" s="24">
        <v>0.17798333192614221</v>
      </c>
      <c r="G323" s="24">
        <f t="shared" si="12"/>
        <v>0.17791847886433951</v>
      </c>
      <c r="H323" s="26">
        <v>15.672599999999999</v>
      </c>
      <c r="I323" s="12">
        <f t="shared" si="13"/>
        <v>0.17730113452720853</v>
      </c>
      <c r="J323" s="24">
        <f t="shared" si="14"/>
        <v>5.6467300663644419E-5</v>
      </c>
      <c r="K323" s="24">
        <f t="shared" si="15"/>
        <v>5.7648070219214406E-3</v>
      </c>
      <c r="L323" s="12"/>
      <c r="M323" s="26"/>
      <c r="N323" s="23">
        <v>31.7</v>
      </c>
      <c r="O323" s="27">
        <v>0.99939866301159408</v>
      </c>
      <c r="P323" s="24">
        <v>0.17572655920004096</v>
      </c>
      <c r="Q323" s="24">
        <v>0.17651097566354543</v>
      </c>
      <c r="R323" s="24">
        <v>0.17575637634419711</v>
      </c>
      <c r="S323" s="24">
        <f t="shared" si="8"/>
        <v>0.17599797040259449</v>
      </c>
      <c r="T323" s="26">
        <v>13.713900000000001</v>
      </c>
      <c r="U323" s="12">
        <f t="shared" si="9"/>
        <v>0.17589213631310704</v>
      </c>
      <c r="V323" s="24">
        <f t="shared" si="10"/>
        <v>4.4452566162585624E-4</v>
      </c>
      <c r="W323" s="24">
        <f t="shared" si="11"/>
        <v>6.4056514110588228E-2</v>
      </c>
    </row>
    <row r="324" spans="1:23" x14ac:dyDescent="0.2">
      <c r="A324" s="22"/>
      <c r="B324" s="23">
        <v>31.8</v>
      </c>
      <c r="C324" s="27">
        <v>0.99652775505607039</v>
      </c>
      <c r="D324" s="24">
        <v>0.17790665600591102</v>
      </c>
      <c r="E324" s="24">
        <v>0.17792503419222994</v>
      </c>
      <c r="F324" s="24">
        <v>0.17801007616701398</v>
      </c>
      <c r="G324" s="24">
        <f t="shared" si="12"/>
        <v>0.17794725545505163</v>
      </c>
      <c r="H324" s="26">
        <v>15.6783</v>
      </c>
      <c r="I324" s="12">
        <f t="shared" si="13"/>
        <v>0.17732937899701168</v>
      </c>
      <c r="J324" s="24">
        <f t="shared" si="14"/>
        <v>5.5174911161541017E-5</v>
      </c>
      <c r="K324" s="24">
        <f t="shared" si="15"/>
        <v>3.8383590243747331E-3</v>
      </c>
      <c r="L324" s="12"/>
      <c r="M324" s="26"/>
      <c r="N324" s="23">
        <v>31.8</v>
      </c>
      <c r="O324" s="27">
        <v>0.99940016832863832</v>
      </c>
      <c r="P324" s="24">
        <v>0.17576715211036312</v>
      </c>
      <c r="Q324" s="24">
        <v>0.17655373787644918</v>
      </c>
      <c r="R324" s="24">
        <v>0.1757970052752646</v>
      </c>
      <c r="S324" s="24">
        <f t="shared" si="8"/>
        <v>0.1760392984206923</v>
      </c>
      <c r="T324" s="26">
        <v>13.7692</v>
      </c>
      <c r="U324" s="12">
        <f t="shared" si="9"/>
        <v>0.17593370447409529</v>
      </c>
      <c r="V324" s="24">
        <f t="shared" si="10"/>
        <v>4.4576761669421042E-4</v>
      </c>
      <c r="W324" s="24">
        <f t="shared" si="11"/>
        <v>5.5892244542512154E-2</v>
      </c>
    </row>
    <row r="325" spans="1:23" x14ac:dyDescent="0.2">
      <c r="A325" s="22"/>
      <c r="B325" s="23">
        <v>31.9</v>
      </c>
      <c r="C325" s="27">
        <v>0.9965253288099678</v>
      </c>
      <c r="D325" s="24">
        <v>0.17793378646665756</v>
      </c>
      <c r="E325" s="24">
        <v>0.1779587651324589</v>
      </c>
      <c r="F325" s="24">
        <v>0.17803751001390802</v>
      </c>
      <c r="G325" s="24">
        <f t="shared" si="12"/>
        <v>0.17797668720434148</v>
      </c>
      <c r="H325" s="26">
        <v>15.668100000000001</v>
      </c>
      <c r="I325" s="12">
        <f t="shared" si="13"/>
        <v>0.17735827673681517</v>
      </c>
      <c r="J325" s="24">
        <f t="shared" si="14"/>
        <v>5.4134499711170128E-5</v>
      </c>
      <c r="K325" s="24">
        <f t="shared" si="15"/>
        <v>1.4466685867882566E-2</v>
      </c>
      <c r="L325" s="12"/>
      <c r="M325" s="26"/>
      <c r="N325" s="23">
        <v>31.9</v>
      </c>
      <c r="O325" s="27">
        <v>0.99940167582025996</v>
      </c>
      <c r="P325" s="24">
        <v>0.17580802530749803</v>
      </c>
      <c r="Q325" s="24">
        <v>0.17659660106202896</v>
      </c>
      <c r="R325" s="24">
        <v>0.17583791399759532</v>
      </c>
      <c r="S325" s="24">
        <f t="shared" si="8"/>
        <v>0.17608084678904076</v>
      </c>
      <c r="T325" s="26">
        <v>13.7948</v>
      </c>
      <c r="U325" s="12">
        <f t="shared" si="9"/>
        <v>0.17597549336081778</v>
      </c>
      <c r="V325" s="24">
        <f t="shared" si="10"/>
        <v>4.4690623852001863E-4</v>
      </c>
      <c r="W325" s="24">
        <f t="shared" si="11"/>
        <v>3.1786522301126122E-2</v>
      </c>
    </row>
    <row r="326" spans="1:23" x14ac:dyDescent="0.2">
      <c r="A326" s="22"/>
      <c r="B326" s="23">
        <v>32</v>
      </c>
      <c r="C326" s="27">
        <v>0.99652290473547356</v>
      </c>
      <c r="D326" s="24">
        <v>0.1779615957958938</v>
      </c>
      <c r="E326" s="24">
        <v>0.17799307915475909</v>
      </c>
      <c r="F326" s="24">
        <v>0.17806562646291721</v>
      </c>
      <c r="G326" s="24">
        <f t="shared" si="12"/>
        <v>0.17800676713785671</v>
      </c>
      <c r="H326" s="26">
        <v>15.6708</v>
      </c>
      <c r="I326" s="12">
        <f t="shared" si="13"/>
        <v>0.17738782065078801</v>
      </c>
      <c r="J326" s="24">
        <f t="shared" si="14"/>
        <v>5.3348997940864451E-5</v>
      </c>
      <c r="K326" s="24">
        <f t="shared" si="15"/>
        <v>1.4089641585221042E-2</v>
      </c>
      <c r="L326" s="12"/>
      <c r="M326" s="26"/>
      <c r="N326" s="23">
        <v>32</v>
      </c>
      <c r="O326" s="27">
        <v>0.9994031851828914</v>
      </c>
      <c r="P326" s="24">
        <v>0.17584916243845564</v>
      </c>
      <c r="Q326" s="24">
        <v>0.17663954854340977</v>
      </c>
      <c r="R326" s="24">
        <v>0.17587908615528605</v>
      </c>
      <c r="S326" s="24">
        <f t="shared" ref="S326:S389" si="16">AVERAGE(P326,Q326,R326)</f>
        <v>0.17612259904571714</v>
      </c>
      <c r="T326" s="26">
        <v>13.7881</v>
      </c>
      <c r="U326" s="12">
        <f t="shared" ref="U326:U389" si="17">S326*O326</f>
        <v>0.17601748646897897</v>
      </c>
      <c r="V326" s="24">
        <f t="shared" ref="V326:V389" si="18">STDEV(P326,Q326,R326)</f>
        <v>4.4794134055780476E-4</v>
      </c>
      <c r="W326" s="24">
        <f t="shared" si="11"/>
        <v>1.2619310599236476E-2</v>
      </c>
    </row>
    <row r="327" spans="1:23" x14ac:dyDescent="0.2">
      <c r="A327" s="22"/>
      <c r="B327" s="23">
        <v>32.1</v>
      </c>
      <c r="C327" s="27">
        <v>0.99652048203923382</v>
      </c>
      <c r="D327" s="24">
        <v>0.1779900770012505</v>
      </c>
      <c r="E327" s="24">
        <v>0.17802796934472834</v>
      </c>
      <c r="F327" s="24">
        <v>0.17809441851937305</v>
      </c>
      <c r="G327" s="24">
        <f t="shared" si="12"/>
        <v>0.17803748828845065</v>
      </c>
      <c r="H327" s="26">
        <v>15.7037</v>
      </c>
      <c r="I327" s="12">
        <f t="shared" si="13"/>
        <v>0.17741800365026128</v>
      </c>
      <c r="J327" s="24">
        <f t="shared" si="14"/>
        <v>5.2818044437680967E-5</v>
      </c>
      <c r="K327" s="24">
        <f t="shared" si="15"/>
        <v>1.4604040536782706E-2</v>
      </c>
      <c r="L327" s="12"/>
      <c r="M327" s="26"/>
      <c r="N327" s="23">
        <v>32.1</v>
      </c>
      <c r="O327" s="27">
        <v>0.99940469611296334</v>
      </c>
      <c r="P327" s="24">
        <v>0.17589054712545651</v>
      </c>
      <c r="Q327" s="24">
        <v>0.17668256361531851</v>
      </c>
      <c r="R327" s="24">
        <v>0.17592050536762391</v>
      </c>
      <c r="S327" s="24">
        <f t="shared" si="16"/>
        <v>0.17616453870279966</v>
      </c>
      <c r="T327" s="26">
        <v>13.7667</v>
      </c>
      <c r="U327" s="12">
        <f t="shared" si="17"/>
        <v>0.17605966726815186</v>
      </c>
      <c r="V327" s="24">
        <f t="shared" si="18"/>
        <v>4.488727342589116E-4</v>
      </c>
      <c r="W327" s="24">
        <f t="shared" ref="W327:W390" si="19">STDEV(T325:T329)</f>
        <v>1.4868153886747346E-2</v>
      </c>
    </row>
    <row r="328" spans="1:23" x14ac:dyDescent="0.2">
      <c r="A328" s="22"/>
      <c r="B328" s="23">
        <v>32.200000000000003</v>
      </c>
      <c r="C328" s="27">
        <v>0.99651805992789666</v>
      </c>
      <c r="D328" s="24">
        <v>0.17801922309903664</v>
      </c>
      <c r="E328" s="24">
        <v>0.1780634287906645</v>
      </c>
      <c r="F328" s="24">
        <v>0.17812387919729827</v>
      </c>
      <c r="G328" s="24">
        <f t="shared" si="12"/>
        <v>0.17806884369566647</v>
      </c>
      <c r="H328" s="26">
        <v>15.6823</v>
      </c>
      <c r="I328" s="12">
        <f t="shared" si="13"/>
        <v>0.17744881865320944</v>
      </c>
      <c r="J328" s="24">
        <f t="shared" si="14"/>
        <v>5.2537754262741832E-5</v>
      </c>
      <c r="K328" s="24">
        <f t="shared" si="15"/>
        <v>1.1983530364629583E-2</v>
      </c>
      <c r="L328" s="12"/>
      <c r="M328" s="26"/>
      <c r="N328" s="23">
        <v>32.200000000000003</v>
      </c>
      <c r="O328" s="27">
        <v>0.99940620830690619</v>
      </c>
      <c r="P328" s="24">
        <v>0.17593216296545397</v>
      </c>
      <c r="Q328" s="24">
        <v>0.17672562954393881</v>
      </c>
      <c r="R328" s="24">
        <v>0.17596215522861</v>
      </c>
      <c r="S328" s="24">
        <f t="shared" si="16"/>
        <v>0.17620664924600093</v>
      </c>
      <c r="T328" s="26">
        <v>13.771100000000001</v>
      </c>
      <c r="U328" s="12">
        <f t="shared" si="17"/>
        <v>0.17610201920141078</v>
      </c>
      <c r="V328" s="24">
        <f t="shared" si="18"/>
        <v>4.4970022926175323E-4</v>
      </c>
      <c r="W328" s="24">
        <f t="shared" si="19"/>
        <v>1.4508687052934847E-2</v>
      </c>
    </row>
    <row r="329" spans="1:23" x14ac:dyDescent="0.2">
      <c r="A329" s="22"/>
      <c r="B329" s="23">
        <v>32.299999999999997</v>
      </c>
      <c r="C329" s="27">
        <v>0.99651563760811013</v>
      </c>
      <c r="D329" s="24">
        <v>0.17804902711370141</v>
      </c>
      <c r="E329" s="24">
        <v>0.17809945058311652</v>
      </c>
      <c r="F329" s="24">
        <v>0.17815400151886918</v>
      </c>
      <c r="G329" s="24">
        <f t="shared" si="12"/>
        <v>0.17810082640522903</v>
      </c>
      <c r="H329" s="26">
        <v>15.690300000000001</v>
      </c>
      <c r="I329" s="12">
        <f t="shared" si="13"/>
        <v>0.17748025858373814</v>
      </c>
      <c r="J329" s="24">
        <f t="shared" si="14"/>
        <v>5.2500724756384548E-5</v>
      </c>
      <c r="K329" s="24">
        <f t="shared" si="15"/>
        <v>2.221841578510908E-2</v>
      </c>
      <c r="L329" s="12"/>
      <c r="M329" s="26"/>
      <c r="N329" s="23">
        <v>32.299999999999997</v>
      </c>
      <c r="O329" s="27">
        <v>0.99940772146114931</v>
      </c>
      <c r="P329" s="24">
        <v>0.17597399352968615</v>
      </c>
      <c r="Q329" s="24">
        <v>0.17676872956679709</v>
      </c>
      <c r="R329" s="24">
        <v>0.17600401930651252</v>
      </c>
      <c r="S329" s="24">
        <f t="shared" si="16"/>
        <v>0.17624891413433194</v>
      </c>
      <c r="T329" s="26">
        <v>13.8009</v>
      </c>
      <c r="U329" s="12">
        <f t="shared" si="17"/>
        <v>0.17614452568499445</v>
      </c>
      <c r="V329" s="24">
        <f t="shared" si="18"/>
        <v>4.5042363358312182E-4</v>
      </c>
      <c r="W329" s="24">
        <f t="shared" si="19"/>
        <v>1.6451139778143213E-2</v>
      </c>
    </row>
    <row r="330" spans="1:23" x14ac:dyDescent="0.2">
      <c r="A330" s="22"/>
      <c r="B330" s="23">
        <v>32.4</v>
      </c>
      <c r="C330" s="27">
        <v>0.99651321428652007</v>
      </c>
      <c r="D330" s="24">
        <v>0.17807948207730537</v>
      </c>
      <c r="E330" s="24">
        <v>0.17813602781444296</v>
      </c>
      <c r="F330" s="24">
        <v>0.17818477851388376</v>
      </c>
      <c r="G330" s="24">
        <f t="shared" si="12"/>
        <v>0.17813342946854402</v>
      </c>
      <c r="H330" s="26">
        <v>15.6874</v>
      </c>
      <c r="I330" s="12">
        <f t="shared" si="13"/>
        <v>0.17751231637157991</v>
      </c>
      <c r="J330" s="24">
        <f t="shared" si="14"/>
        <v>5.2696284879340026E-5</v>
      </c>
      <c r="K330" s="24">
        <f t="shared" si="15"/>
        <v>1.8697138818546344E-2</v>
      </c>
      <c r="L330" s="12"/>
      <c r="M330" s="26"/>
      <c r="N330" s="23">
        <v>32.4</v>
      </c>
      <c r="O330" s="27">
        <v>0.99940923527212522</v>
      </c>
      <c r="P330" s="24">
        <v>0.17601602236325989</v>
      </c>
      <c r="Q330" s="24">
        <v>0.17681184689268001</v>
      </c>
      <c r="R330" s="24">
        <v>0.17604608114344952</v>
      </c>
      <c r="S330" s="24">
        <f t="shared" si="16"/>
        <v>0.17629131679979648</v>
      </c>
      <c r="T330" s="26">
        <v>13.7926</v>
      </c>
      <c r="U330" s="12">
        <f t="shared" si="17"/>
        <v>0.17618717010800056</v>
      </c>
      <c r="V330" s="24">
        <f t="shared" si="18"/>
        <v>4.5104275381013293E-4</v>
      </c>
      <c r="W330" s="24">
        <f t="shared" si="19"/>
        <v>1.7613120109736511E-2</v>
      </c>
    </row>
    <row r="331" spans="1:23" x14ac:dyDescent="0.2">
      <c r="A331" s="22"/>
      <c r="B331" s="23">
        <v>32.5</v>
      </c>
      <c r="C331" s="27">
        <v>0.99651078916977365</v>
      </c>
      <c r="D331" s="24">
        <v>0.17811058102899655</v>
      </c>
      <c r="E331" s="24">
        <v>0.17817315357837371</v>
      </c>
      <c r="F331" s="24">
        <v>0.17821620321923715</v>
      </c>
      <c r="G331" s="24">
        <f t="shared" ref="G331:G394" si="20">AVERAGE(D331,E331,F331)</f>
        <v>0.17816664594220247</v>
      </c>
      <c r="H331" s="26">
        <v>15.644500000000001</v>
      </c>
      <c r="I331" s="12">
        <f t="shared" ref="I331:I394" si="21">G331*C331</f>
        <v>0.17754498495159582</v>
      </c>
      <c r="J331" s="24">
        <f t="shared" ref="J331:J394" si="22">STDEV(D331,E331,F331)</f>
        <v>5.3110957101226952E-5</v>
      </c>
      <c r="K331" s="24">
        <f t="shared" si="15"/>
        <v>1.9855402287538713E-2</v>
      </c>
      <c r="L331" s="12"/>
      <c r="M331" s="26"/>
      <c r="N331" s="23">
        <v>32.5</v>
      </c>
      <c r="O331" s="27">
        <v>0.9994107494362634</v>
      </c>
      <c r="P331" s="24">
        <v>0.17605823298476159</v>
      </c>
      <c r="Q331" s="24">
        <v>0.17685496470158402</v>
      </c>
      <c r="R331" s="24">
        <v>0.17608832425500137</v>
      </c>
      <c r="S331" s="24">
        <f t="shared" si="16"/>
        <v>0.17633384064711566</v>
      </c>
      <c r="T331" s="26">
        <v>13.764699999999999</v>
      </c>
      <c r="U331" s="12">
        <f t="shared" si="17"/>
        <v>0.1762299358321085</v>
      </c>
      <c r="V331" s="24">
        <f t="shared" si="18"/>
        <v>4.5155739529468034E-4</v>
      </c>
      <c r="W331" s="24">
        <f t="shared" si="19"/>
        <v>2.1257986734401872E-2</v>
      </c>
    </row>
    <row r="332" spans="1:23" x14ac:dyDescent="0.2">
      <c r="A332" s="22"/>
      <c r="B332" s="23">
        <v>32.6</v>
      </c>
      <c r="C332" s="27">
        <v>0.99650836146451871</v>
      </c>
      <c r="D332" s="24">
        <v>0.17814231701449607</v>
      </c>
      <c r="E332" s="24">
        <v>0.1782108209695823</v>
      </c>
      <c r="F332" s="24">
        <v>0.17824826867840404</v>
      </c>
      <c r="G332" s="24">
        <f t="shared" si="20"/>
        <v>0.17820046888749416</v>
      </c>
      <c r="H332" s="26">
        <v>15.6698</v>
      </c>
      <c r="I332" s="12">
        <f t="shared" si="21"/>
        <v>0.17757825726328574</v>
      </c>
      <c r="J332" s="24">
        <f t="shared" si="22"/>
        <v>5.372907010071227E-5</v>
      </c>
      <c r="K332" s="24">
        <f t="shared" ref="K332:K395" si="23">STDEV(H330:H334)</f>
        <v>1.6864993329378779E-2</v>
      </c>
      <c r="L332" s="12"/>
      <c r="M332" s="26"/>
      <c r="N332" s="23">
        <v>32.6</v>
      </c>
      <c r="O332" s="27">
        <v>0.99941226364999547</v>
      </c>
      <c r="P332" s="24">
        <v>0.17610060888590162</v>
      </c>
      <c r="Q332" s="24">
        <v>0.17689806614469497</v>
      </c>
      <c r="R332" s="24">
        <v>0.17613073212985433</v>
      </c>
      <c r="S332" s="24">
        <f t="shared" si="16"/>
        <v>0.17637646905348361</v>
      </c>
      <c r="T332" s="26">
        <v>13.7613</v>
      </c>
      <c r="U332" s="12">
        <f t="shared" si="17"/>
        <v>0.17627280619133542</v>
      </c>
      <c r="V332" s="24">
        <f t="shared" si="18"/>
        <v>4.5196736234671649E-4</v>
      </c>
      <c r="W332" s="24">
        <f t="shared" si="19"/>
        <v>2.1538732553240143E-2</v>
      </c>
    </row>
    <row r="333" spans="1:23" x14ac:dyDescent="0.2">
      <c r="A333" s="22"/>
      <c r="B333" s="23">
        <v>32.700000000000003</v>
      </c>
      <c r="C333" s="27">
        <v>0.99650593037740154</v>
      </c>
      <c r="D333" s="24">
        <v>0.17817468308558845</v>
      </c>
      <c r="E333" s="24">
        <v>0.17824902308326068</v>
      </c>
      <c r="F333" s="24">
        <v>0.17828096794092768</v>
      </c>
      <c r="G333" s="24">
        <f t="shared" si="20"/>
        <v>0.17823489136992557</v>
      </c>
      <c r="H333" s="26">
        <v>15.6554</v>
      </c>
      <c r="I333" s="12">
        <f t="shared" si="21"/>
        <v>0.17761212625030279</v>
      </c>
      <c r="J333" s="24">
        <f t="shared" si="22"/>
        <v>5.4533444875220871E-5</v>
      </c>
      <c r="K333" s="24">
        <f t="shared" si="23"/>
        <v>1.3237937905882111E-2</v>
      </c>
      <c r="L333" s="12"/>
      <c r="M333" s="26"/>
      <c r="N333" s="23">
        <v>32.700000000000003</v>
      </c>
      <c r="O333" s="27">
        <v>0.9994137776097517</v>
      </c>
      <c r="P333" s="24">
        <v>0.17614313353118538</v>
      </c>
      <c r="Q333" s="24">
        <v>0.1769411343444002</v>
      </c>
      <c r="R333" s="24">
        <v>0.17617328822947376</v>
      </c>
      <c r="S333" s="24">
        <f t="shared" si="16"/>
        <v>0.1764191853683531</v>
      </c>
      <c r="T333" s="26">
        <v>13.8079</v>
      </c>
      <c r="U333" s="12">
        <f t="shared" si="17"/>
        <v>0.17631576449182082</v>
      </c>
      <c r="V333" s="24">
        <f t="shared" si="18"/>
        <v>4.5227245843039069E-4</v>
      </c>
      <c r="W333" s="24">
        <f t="shared" si="19"/>
        <v>2.1241751340226322E-2</v>
      </c>
    </row>
    <row r="334" spans="1:23" x14ac:dyDescent="0.2">
      <c r="A334" s="22"/>
      <c r="B334" s="23">
        <v>32.799999999999997</v>
      </c>
      <c r="C334" s="27">
        <v>0.99650349511507086</v>
      </c>
      <c r="D334" s="24">
        <v>0.17820767229961917</v>
      </c>
      <c r="E334" s="24">
        <v>0.17828775301470323</v>
      </c>
      <c r="F334" s="24">
        <v>0.1783142940619161</v>
      </c>
      <c r="G334" s="24">
        <f t="shared" si="20"/>
        <v>0.17826990645874619</v>
      </c>
      <c r="H334" s="26">
        <v>15.675599999999999</v>
      </c>
      <c r="I334" s="12">
        <f t="shared" si="21"/>
        <v>0.17764658485997731</v>
      </c>
      <c r="J334" s="24">
        <f t="shared" si="22"/>
        <v>5.5506078211955975E-5</v>
      </c>
      <c r="K334" s="24">
        <f t="shared" si="23"/>
        <v>8.2402669859657929E-3</v>
      </c>
      <c r="L334" s="12"/>
      <c r="M334" s="26"/>
      <c r="N334" s="23">
        <v>32.799999999999997</v>
      </c>
      <c r="O334" s="27">
        <v>0.99941529101196269</v>
      </c>
      <c r="P334" s="24">
        <v>0.17618579035761722</v>
      </c>
      <c r="Q334" s="24">
        <v>0.17698415239433349</v>
      </c>
      <c r="R334" s="24">
        <v>0.17621597598780764</v>
      </c>
      <c r="S334" s="24">
        <f t="shared" si="16"/>
        <v>0.17646197291325275</v>
      </c>
      <c r="T334" s="26">
        <v>13.8024</v>
      </c>
      <c r="U334" s="12">
        <f t="shared" si="17"/>
        <v>0.17635879401164356</v>
      </c>
      <c r="V334" s="24">
        <f t="shared" si="18"/>
        <v>4.5247248636108708E-4</v>
      </c>
      <c r="W334" s="24">
        <f t="shared" si="19"/>
        <v>1.821024436958495E-2</v>
      </c>
    </row>
    <row r="335" spans="1:23" x14ac:dyDescent="0.2">
      <c r="A335" s="22"/>
      <c r="B335" s="23">
        <v>32.9</v>
      </c>
      <c r="C335" s="27">
        <v>0.99650105488417196</v>
      </c>
      <c r="D335" s="24">
        <v>0.17824127771900022</v>
      </c>
      <c r="E335" s="24">
        <v>0.1783270038588966</v>
      </c>
      <c r="F335" s="24">
        <v>0.17834824010154549</v>
      </c>
      <c r="G335" s="24">
        <f t="shared" si="20"/>
        <v>0.17830550722648075</v>
      </c>
      <c r="H335" s="26">
        <v>15.6729</v>
      </c>
      <c r="I335" s="12">
        <f t="shared" si="21"/>
        <v>0.1776816260428454</v>
      </c>
      <c r="J335" s="24">
        <f t="shared" si="22"/>
        <v>5.6628762337312303E-5</v>
      </c>
      <c r="K335" s="24">
        <f t="shared" si="23"/>
        <v>1.2152859745755395E-2</v>
      </c>
      <c r="L335" s="12"/>
      <c r="M335" s="26"/>
      <c r="N335" s="23">
        <v>32.9</v>
      </c>
      <c r="O335" s="27">
        <v>0.99941680355305995</v>
      </c>
      <c r="P335" s="24">
        <v>0.17622856277443422</v>
      </c>
      <c r="Q335" s="24">
        <v>0.17702710335944971</v>
      </c>
      <c r="R335" s="24">
        <v>0.17625877881102023</v>
      </c>
      <c r="S335" s="24">
        <f t="shared" si="16"/>
        <v>0.17650481498163473</v>
      </c>
      <c r="T335" s="26">
        <v>13.787100000000001</v>
      </c>
      <c r="U335" s="12">
        <f t="shared" si="17"/>
        <v>0.17640187800066962</v>
      </c>
      <c r="V335" s="24">
        <f t="shared" si="18"/>
        <v>4.5256724850258902E-4</v>
      </c>
      <c r="W335" s="24">
        <f t="shared" si="19"/>
        <v>1.677208991151679E-2</v>
      </c>
    </row>
    <row r="336" spans="1:23" x14ac:dyDescent="0.2">
      <c r="A336" s="22"/>
      <c r="B336" s="23">
        <v>33</v>
      </c>
      <c r="C336" s="27">
        <v>0.99649860889135267</v>
      </c>
      <c r="D336" s="24">
        <v>0.17827549241072044</v>
      </c>
      <c r="E336" s="24">
        <v>0.17836676871011528</v>
      </c>
      <c r="F336" s="24">
        <v>0.17838279912456942</v>
      </c>
      <c r="G336" s="24">
        <f t="shared" si="20"/>
        <v>0.1783416867484684</v>
      </c>
      <c r="H336" s="26">
        <v>15.6744</v>
      </c>
      <c r="I336" s="12">
        <f t="shared" si="21"/>
        <v>0.17771724275218614</v>
      </c>
      <c r="J336" s="24">
        <f t="shared" si="22"/>
        <v>5.7883601385101163E-5</v>
      </c>
      <c r="K336" s="24">
        <f t="shared" si="23"/>
        <v>1.3982381771358087E-2</v>
      </c>
      <c r="L336" s="12"/>
      <c r="M336" s="26"/>
      <c r="N336" s="23">
        <v>33</v>
      </c>
      <c r="O336" s="27">
        <v>0.99941831492947397</v>
      </c>
      <c r="P336" s="24">
        <v>0.17627143416287022</v>
      </c>
      <c r="Q336" s="24">
        <v>0.1770699702761355</v>
      </c>
      <c r="R336" s="24">
        <v>0.17630168007725727</v>
      </c>
      <c r="S336" s="24">
        <f t="shared" si="16"/>
        <v>0.17654769483875432</v>
      </c>
      <c r="T336" s="26">
        <v>13.784599999999999</v>
      </c>
      <c r="U336" s="12">
        <f t="shared" si="17"/>
        <v>0.17644499968043084</v>
      </c>
      <c r="V336" s="24">
        <f t="shared" si="18"/>
        <v>4.5255654696738573E-4</v>
      </c>
      <c r="W336" s="24">
        <f t="shared" si="19"/>
        <v>1.3779078343633976E-2</v>
      </c>
    </row>
    <row r="337" spans="1:23" x14ac:dyDescent="0.2">
      <c r="A337" s="22"/>
      <c r="B337" s="23">
        <v>33.1</v>
      </c>
      <c r="C337" s="27">
        <v>0.99649615634326116</v>
      </c>
      <c r="D337" s="24">
        <v>0.17831030944586504</v>
      </c>
      <c r="E337" s="24">
        <v>0.1784070406615241</v>
      </c>
      <c r="F337" s="24">
        <v>0.17841796419983436</v>
      </c>
      <c r="G337" s="24">
        <f t="shared" si="20"/>
        <v>0.17837843810240783</v>
      </c>
      <c r="H337" s="26">
        <v>15.6496</v>
      </c>
      <c r="I337" s="12">
        <f t="shared" si="21"/>
        <v>0.17775342794356372</v>
      </c>
      <c r="J337" s="24">
        <f t="shared" si="22"/>
        <v>5.9253407531114029E-5</v>
      </c>
      <c r="K337" s="24">
        <f t="shared" si="23"/>
        <v>1.3150931525941769E-2</v>
      </c>
      <c r="L337" s="12"/>
      <c r="M337" s="26"/>
      <c r="N337" s="23">
        <v>33.1</v>
      </c>
      <c r="O337" s="27">
        <v>0.99941982483763514</v>
      </c>
      <c r="P337" s="24">
        <v>0.1763143878759508</v>
      </c>
      <c r="Q337" s="24">
        <v>0.17711273615234588</v>
      </c>
      <c r="R337" s="24">
        <v>0.1763446631364414</v>
      </c>
      <c r="S337" s="24">
        <f t="shared" si="16"/>
        <v>0.17659059572157934</v>
      </c>
      <c r="T337" s="26">
        <v>13.7652</v>
      </c>
      <c r="U337" s="12">
        <f t="shared" si="17"/>
        <v>0.17648814224403447</v>
      </c>
      <c r="V337" s="24">
        <f t="shared" si="18"/>
        <v>4.5244018381464322E-4</v>
      </c>
      <c r="W337" s="24">
        <f t="shared" si="19"/>
        <v>1.0611644547382802E-2</v>
      </c>
    </row>
    <row r="338" spans="1:23" x14ac:dyDescent="0.2">
      <c r="A338" s="22"/>
      <c r="B338" s="23">
        <v>33.200000000000003</v>
      </c>
      <c r="C338" s="27">
        <v>0.99649369644654329</v>
      </c>
      <c r="D338" s="24">
        <v>0.17834572189913844</v>
      </c>
      <c r="E338" s="24">
        <v>0.17844781280478639</v>
      </c>
      <c r="F338" s="24">
        <v>0.17845372839980408</v>
      </c>
      <c r="G338" s="24">
        <f t="shared" si="20"/>
        <v>0.17841575436790966</v>
      </c>
      <c r="H338" s="26">
        <v>15.648099999999999</v>
      </c>
      <c r="I338" s="12">
        <f t="shared" si="21"/>
        <v>0.17779017457437679</v>
      </c>
      <c r="J338" s="24">
        <f t="shared" si="22"/>
        <v>6.0721977716018922E-5</v>
      </c>
      <c r="K338" s="24">
        <f t="shared" si="23"/>
        <v>1.0763131514573572E-2</v>
      </c>
      <c r="L338" s="12"/>
      <c r="M338" s="26"/>
      <c r="N338" s="23">
        <v>33.200000000000003</v>
      </c>
      <c r="O338" s="27">
        <v>0.99942133297397384</v>
      </c>
      <c r="P338" s="24">
        <v>0.17635740723831905</v>
      </c>
      <c r="Q338" s="24">
        <v>0.17715538396778094</v>
      </c>
      <c r="R338" s="24">
        <v>0.17638771131009859</v>
      </c>
      <c r="S338" s="24">
        <f t="shared" si="16"/>
        <v>0.17663350083873286</v>
      </c>
      <c r="T338" s="26">
        <v>13.7935</v>
      </c>
      <c r="U338" s="12">
        <f t="shared" si="17"/>
        <v>0.17653128885610592</v>
      </c>
      <c r="V338" s="24">
        <f t="shared" si="18"/>
        <v>4.5221796125360269E-4</v>
      </c>
      <c r="W338" s="24">
        <f t="shared" si="19"/>
        <v>1.7918928539396566E-2</v>
      </c>
    </row>
    <row r="339" spans="1:23" x14ac:dyDescent="0.2">
      <c r="A339" s="22"/>
      <c r="B339" s="23">
        <v>33.299999999999997</v>
      </c>
      <c r="C339" s="27">
        <v>0.9964912284078461</v>
      </c>
      <c r="D339" s="24">
        <v>0.17838172284839893</v>
      </c>
      <c r="E339" s="24">
        <v>0.17848907822968058</v>
      </c>
      <c r="F339" s="24">
        <v>0.1784900848000891</v>
      </c>
      <c r="G339" s="24">
        <f t="shared" si="20"/>
        <v>0.17845362862605621</v>
      </c>
      <c r="H339" s="26">
        <v>15.6516</v>
      </c>
      <c r="I339" s="12">
        <f t="shared" si="21"/>
        <v>0.17782747560341633</v>
      </c>
      <c r="J339" s="24">
        <f t="shared" si="22"/>
        <v>6.2274263876578934E-5</v>
      </c>
      <c r="K339" s="24">
        <f t="shared" si="23"/>
        <v>5.9710133143379271E-3</v>
      </c>
      <c r="L339" s="12"/>
      <c r="M339" s="26"/>
      <c r="N339" s="23">
        <v>33.299999999999997</v>
      </c>
      <c r="O339" s="27">
        <v>0.99942283903492179</v>
      </c>
      <c r="P339" s="24">
        <v>0.17640047554609259</v>
      </c>
      <c r="Q339" s="24">
        <v>0.17719789667408919</v>
      </c>
      <c r="R339" s="24">
        <v>0.17643080789121454</v>
      </c>
      <c r="S339" s="24">
        <f t="shared" si="16"/>
        <v>0.17667639337046545</v>
      </c>
      <c r="T339" s="26">
        <v>13.785</v>
      </c>
      <c r="U339" s="12">
        <f t="shared" si="17"/>
        <v>0.17657442265276121</v>
      </c>
      <c r="V339" s="24">
        <f t="shared" si="18"/>
        <v>4.5188968184504453E-4</v>
      </c>
      <c r="W339" s="24">
        <f t="shared" si="19"/>
        <v>2.2344529531856224E-2</v>
      </c>
    </row>
    <row r="340" spans="1:23" x14ac:dyDescent="0.2">
      <c r="A340" s="22"/>
      <c r="B340" s="23">
        <v>33.4</v>
      </c>
      <c r="C340" s="27">
        <v>0.99648875143381765</v>
      </c>
      <c r="D340" s="24">
        <v>0.17841830537419268</v>
      </c>
      <c r="E340" s="24">
        <v>0.17853083002371989</v>
      </c>
      <c r="F340" s="24">
        <v>0.17852702647898214</v>
      </c>
      <c r="G340" s="24">
        <f t="shared" si="20"/>
        <v>0.17849205395896492</v>
      </c>
      <c r="H340" s="26">
        <v>15.654299999999999</v>
      </c>
      <c r="I340" s="12">
        <f t="shared" si="21"/>
        <v>0.17786532399042657</v>
      </c>
      <c r="J340" s="24">
        <f t="shared" si="22"/>
        <v>6.3896455731695368E-5</v>
      </c>
      <c r="K340" s="24">
        <f t="shared" si="23"/>
        <v>5.1999105761541778E-2</v>
      </c>
      <c r="L340" s="12"/>
      <c r="M340" s="26"/>
      <c r="N340" s="23">
        <v>33.4</v>
      </c>
      <c r="O340" s="27">
        <v>0.99942434271690839</v>
      </c>
      <c r="P340" s="24">
        <v>0.17644357606675176</v>
      </c>
      <c r="Q340" s="24">
        <v>0.17724025719510578</v>
      </c>
      <c r="R340" s="24">
        <v>0.17647393614412427</v>
      </c>
      <c r="S340" s="24">
        <f t="shared" si="16"/>
        <v>0.1767192564686606</v>
      </c>
      <c r="T340" s="26">
        <v>13.7494</v>
      </c>
      <c r="U340" s="12">
        <f t="shared" si="17"/>
        <v>0.17661752674161188</v>
      </c>
      <c r="V340" s="24">
        <f t="shared" si="18"/>
        <v>4.514551487045159E-4</v>
      </c>
      <c r="W340" s="24">
        <f t="shared" si="19"/>
        <v>2.130345042475499E-2</v>
      </c>
    </row>
    <row r="341" spans="1:23" x14ac:dyDescent="0.2">
      <c r="A341" s="22"/>
      <c r="B341" s="23">
        <v>33.5</v>
      </c>
      <c r="C341" s="27">
        <v>0.99648626473110402</v>
      </c>
      <c r="D341" s="24">
        <v>0.178455462559302</v>
      </c>
      <c r="E341" s="24">
        <v>0.1785730612717811</v>
      </c>
      <c r="F341" s="24">
        <v>0.17856454651700127</v>
      </c>
      <c r="G341" s="24">
        <f t="shared" si="20"/>
        <v>0.17853102344936145</v>
      </c>
      <c r="H341" s="26">
        <v>15.6632</v>
      </c>
      <c r="I341" s="12">
        <f t="shared" si="21"/>
        <v>0.17790371269567534</v>
      </c>
      <c r="J341" s="24">
        <f t="shared" si="22"/>
        <v>6.5575996692180741E-5</v>
      </c>
      <c r="K341" s="24">
        <f t="shared" si="23"/>
        <v>8.1790629047587382E-2</v>
      </c>
      <c r="L341" s="12"/>
      <c r="M341" s="26"/>
      <c r="N341" s="23">
        <v>33.5</v>
      </c>
      <c r="O341" s="27">
        <v>0.999425843716366</v>
      </c>
      <c r="P341" s="24">
        <v>0.17648669203905831</v>
      </c>
      <c r="Q341" s="24">
        <v>0.17728244842712351</v>
      </c>
      <c r="R341" s="24">
        <v>0.17651707930443214</v>
      </c>
      <c r="S341" s="24">
        <f t="shared" si="16"/>
        <v>0.17676207325687132</v>
      </c>
      <c r="T341" s="26">
        <v>13.805199999999999</v>
      </c>
      <c r="U341" s="12">
        <f t="shared" si="17"/>
        <v>0.17666058420180272</v>
      </c>
      <c r="V341" s="24">
        <f t="shared" si="18"/>
        <v>4.5091416570725772E-4</v>
      </c>
      <c r="W341" s="24">
        <f t="shared" si="19"/>
        <v>2.0519088673720244E-2</v>
      </c>
    </row>
    <row r="342" spans="1:23" x14ac:dyDescent="0.2">
      <c r="A342" s="22"/>
      <c r="B342" s="23">
        <v>33.6</v>
      </c>
      <c r="C342" s="27">
        <v>0.99648376750635415</v>
      </c>
      <c r="D342" s="24">
        <v>0.17849318748829493</v>
      </c>
      <c r="E342" s="24">
        <v>0.17861576505573837</v>
      </c>
      <c r="F342" s="24">
        <v>0.1786026379964408</v>
      </c>
      <c r="G342" s="24">
        <f t="shared" si="20"/>
        <v>0.17857053018015803</v>
      </c>
      <c r="H342" s="26">
        <v>15.7699</v>
      </c>
      <c r="I342" s="12">
        <f t="shared" si="21"/>
        <v>0.177942634679531</v>
      </c>
      <c r="J342" s="24">
        <f t="shared" si="22"/>
        <v>6.7301552061773423E-5</v>
      </c>
      <c r="K342" s="24">
        <f t="shared" si="23"/>
        <v>8.0489458937180472E-2</v>
      </c>
      <c r="L342" s="12"/>
      <c r="M342" s="26"/>
      <c r="N342" s="23">
        <v>33.6</v>
      </c>
      <c r="O342" s="27">
        <v>0.99942734172972336</v>
      </c>
      <c r="P342" s="24">
        <v>0.17652980667300569</v>
      </c>
      <c r="Q342" s="24">
        <v>0.17732445323919691</v>
      </c>
      <c r="R342" s="24">
        <v>0.17656022057896059</v>
      </c>
      <c r="S342" s="24">
        <f t="shared" si="16"/>
        <v>0.17680482683038776</v>
      </c>
      <c r="T342" s="26">
        <v>13.773300000000001</v>
      </c>
      <c r="U342" s="12">
        <f t="shared" si="17"/>
        <v>0.17670357808407849</v>
      </c>
      <c r="V342" s="24">
        <f t="shared" si="18"/>
        <v>4.5026653769495155E-4</v>
      </c>
      <c r="W342" s="24">
        <f t="shared" si="19"/>
        <v>2.1505743418909932E-2</v>
      </c>
    </row>
    <row r="343" spans="1:23" x14ac:dyDescent="0.2">
      <c r="A343" s="22"/>
      <c r="B343" s="23">
        <v>33.700000000000003</v>
      </c>
      <c r="C343" s="27">
        <v>0.99648125896621298</v>
      </c>
      <c r="D343" s="24">
        <v>0.17853147324708249</v>
      </c>
      <c r="E343" s="24">
        <v>0.178658934454104</v>
      </c>
      <c r="F343" s="24">
        <v>0.17864129400092466</v>
      </c>
      <c r="G343" s="24">
        <f t="shared" si="20"/>
        <v>0.17861056723403704</v>
      </c>
      <c r="H343" s="26">
        <v>15.8306</v>
      </c>
      <c r="I343" s="12">
        <f t="shared" si="21"/>
        <v>0.17798208290204265</v>
      </c>
      <c r="J343" s="24">
        <f t="shared" si="22"/>
        <v>6.9062945755078402E-5</v>
      </c>
      <c r="K343" s="24">
        <f t="shared" si="23"/>
        <v>7.2132496144248312E-2</v>
      </c>
      <c r="L343" s="12"/>
      <c r="M343" s="26"/>
      <c r="N343" s="23">
        <v>33.700000000000003</v>
      </c>
      <c r="O343" s="27">
        <v>0.99942883645341374</v>
      </c>
      <c r="P343" s="24">
        <v>0.17657290314980295</v>
      </c>
      <c r="Q343" s="24">
        <v>0.17736625447347942</v>
      </c>
      <c r="R343" s="24">
        <v>0.17660334314573628</v>
      </c>
      <c r="S343" s="24">
        <f t="shared" si="16"/>
        <v>0.17684750025633955</v>
      </c>
      <c r="T343" s="26">
        <v>13.7699</v>
      </c>
      <c r="U343" s="12">
        <f t="shared" si="17"/>
        <v>0.17674649141088822</v>
      </c>
      <c r="V343" s="24">
        <f t="shared" si="18"/>
        <v>4.4951207068154043E-4</v>
      </c>
      <c r="W343" s="24">
        <f t="shared" si="19"/>
        <v>2.3712296388160643E-2</v>
      </c>
    </row>
    <row r="344" spans="1:23" x14ac:dyDescent="0.2">
      <c r="A344" s="22"/>
      <c r="B344" s="23">
        <v>33.799999999999997</v>
      </c>
      <c r="C344" s="27">
        <v>0.99647873831732969</v>
      </c>
      <c r="D344" s="24">
        <v>0.17857031292248451</v>
      </c>
      <c r="E344" s="24">
        <v>0.17870256254167433</v>
      </c>
      <c r="F344" s="24">
        <v>0.17868050761497153</v>
      </c>
      <c r="G344" s="24">
        <f t="shared" si="20"/>
        <v>0.17865112769304348</v>
      </c>
      <c r="H344" s="26">
        <v>15.8003</v>
      </c>
      <c r="I344" s="12">
        <f t="shared" si="21"/>
        <v>0.17802205032253213</v>
      </c>
      <c r="J344" s="24">
        <f t="shared" si="22"/>
        <v>7.0851078349855971E-5</v>
      </c>
      <c r="K344" s="24">
        <f t="shared" si="23"/>
        <v>2.8732733945797711E-2</v>
      </c>
      <c r="L344" s="12"/>
      <c r="M344" s="26"/>
      <c r="N344" s="23">
        <v>33.799999999999997</v>
      </c>
      <c r="O344" s="27">
        <v>0.99943032758386563</v>
      </c>
      <c r="P344" s="24">
        <v>0.17661596462188733</v>
      </c>
      <c r="Q344" s="24">
        <v>0.17740783494559142</v>
      </c>
      <c r="R344" s="24">
        <v>0.17664643015400169</v>
      </c>
      <c r="S344" s="24">
        <f t="shared" si="16"/>
        <v>0.17689007657382683</v>
      </c>
      <c r="T344" s="26">
        <v>13.792299999999999</v>
      </c>
      <c r="U344" s="12">
        <f t="shared" si="17"/>
        <v>0.17678930717651481</v>
      </c>
      <c r="V344" s="24">
        <f t="shared" si="18"/>
        <v>4.4865057206138278E-4</v>
      </c>
      <c r="W344" s="24">
        <f t="shared" si="19"/>
        <v>2.0746927483364729E-2</v>
      </c>
    </row>
    <row r="345" spans="1:23" x14ac:dyDescent="0.2">
      <c r="A345" s="22"/>
      <c r="B345" s="23">
        <v>33.9</v>
      </c>
      <c r="C345" s="27">
        <v>0.99647620476635024</v>
      </c>
      <c r="D345" s="24">
        <v>0.1786096996017992</v>
      </c>
      <c r="E345" s="24">
        <v>0.17874664238918433</v>
      </c>
      <c r="F345" s="24">
        <v>0.17872027192356182</v>
      </c>
      <c r="G345" s="24">
        <f t="shared" si="20"/>
        <v>0.17869220463818181</v>
      </c>
      <c r="H345" s="26">
        <v>15.844099999999999</v>
      </c>
      <c r="I345" s="12">
        <f t="shared" si="21"/>
        <v>0.17806252989918742</v>
      </c>
      <c r="J345" s="24">
        <f t="shared" si="22"/>
        <v>7.2657836023759734E-5</v>
      </c>
      <c r="K345" s="24">
        <f t="shared" si="23"/>
        <v>1.6342674199775E-2</v>
      </c>
      <c r="L345" s="12"/>
      <c r="M345" s="26"/>
      <c r="N345" s="23">
        <v>33.9</v>
      </c>
      <c r="O345" s="27">
        <v>0.99943181481751053</v>
      </c>
      <c r="P345" s="24">
        <v>0.17665897421296925</v>
      </c>
      <c r="Q345" s="24">
        <v>0.17744917744502672</v>
      </c>
      <c r="R345" s="24">
        <v>0.17668946472426272</v>
      </c>
      <c r="S345" s="24">
        <f t="shared" si="16"/>
        <v>0.17693253879408624</v>
      </c>
      <c r="T345" s="26">
        <v>13.743</v>
      </c>
      <c r="U345" s="12">
        <f t="shared" si="17"/>
        <v>0.17683200834724319</v>
      </c>
      <c r="V345" s="24">
        <f t="shared" si="18"/>
        <v>4.4768185082035917E-4</v>
      </c>
      <c r="W345" s="24">
        <f t="shared" si="19"/>
        <v>2.0183235617709808E-2</v>
      </c>
    </row>
    <row r="346" spans="1:23" x14ac:dyDescent="0.2">
      <c r="A346" s="22"/>
      <c r="B346" s="23">
        <v>34</v>
      </c>
      <c r="C346" s="27">
        <v>0.99647365751992167</v>
      </c>
      <c r="D346" s="24">
        <v>0.17864962637238047</v>
      </c>
      <c r="E346" s="24">
        <v>0.17879116706296466</v>
      </c>
      <c r="F346" s="24">
        <v>0.17876058001171416</v>
      </c>
      <c r="G346" s="24">
        <f t="shared" si="20"/>
        <v>0.17873379114901977</v>
      </c>
      <c r="H346" s="26">
        <v>15.8161</v>
      </c>
      <c r="I346" s="12">
        <f t="shared" si="21"/>
        <v>0.17810351458866552</v>
      </c>
      <c r="J346" s="24">
        <f t="shared" si="22"/>
        <v>7.4475997113884035E-5</v>
      </c>
      <c r="K346" s="24">
        <f t="shared" si="23"/>
        <v>1.582270520486272E-2</v>
      </c>
      <c r="L346" s="12"/>
      <c r="M346" s="26"/>
      <c r="N346" s="23">
        <v>34</v>
      </c>
      <c r="O346" s="27">
        <v>0.99943329785078006</v>
      </c>
      <c r="P346" s="24">
        <v>0.17670191501811111</v>
      </c>
      <c r="Q346" s="24">
        <v>0.17749026473558632</v>
      </c>
      <c r="R346" s="24">
        <v>0.17673242994836566</v>
      </c>
      <c r="S346" s="24">
        <f t="shared" si="16"/>
        <v>0.1769748699006877</v>
      </c>
      <c r="T346" s="26">
        <v>13.744999999999999</v>
      </c>
      <c r="U346" s="12">
        <f t="shared" si="17"/>
        <v>0.17687457786155705</v>
      </c>
      <c r="V346" s="24">
        <f t="shared" si="18"/>
        <v>4.4660571774468534E-4</v>
      </c>
      <c r="W346" s="24">
        <f t="shared" si="19"/>
        <v>2.0860129433922368E-2</v>
      </c>
    </row>
    <row r="347" spans="1:23" x14ac:dyDescent="0.2">
      <c r="A347" s="22"/>
      <c r="B347" s="23">
        <v>34.1</v>
      </c>
      <c r="C347" s="27">
        <v>0.99647109578469195</v>
      </c>
      <c r="D347" s="24">
        <v>0.17869008632122224</v>
      </c>
      <c r="E347" s="24">
        <v>0.17883612962460951</v>
      </c>
      <c r="F347" s="24">
        <v>0.1788014249640667</v>
      </c>
      <c r="G347" s="24">
        <f t="shared" si="20"/>
        <v>0.17877588030329949</v>
      </c>
      <c r="H347" s="26">
        <v>15.8246</v>
      </c>
      <c r="I347" s="12">
        <f t="shared" si="21"/>
        <v>0.17814499734570177</v>
      </c>
      <c r="J347" s="24">
        <f t="shared" si="22"/>
        <v>7.6299140796937066E-5</v>
      </c>
      <c r="K347" s="24">
        <f t="shared" si="23"/>
        <v>1.7787130178867582E-2</v>
      </c>
      <c r="L347" s="12"/>
      <c r="M347" s="26"/>
      <c r="N347" s="23">
        <v>34.1</v>
      </c>
      <c r="O347" s="27">
        <v>0.99943477638010358</v>
      </c>
      <c r="P347" s="24">
        <v>0.17674477010383732</v>
      </c>
      <c r="Q347" s="24">
        <v>0.17753107955585029</v>
      </c>
      <c r="R347" s="24">
        <v>0.17677530888960899</v>
      </c>
      <c r="S347" s="24">
        <f t="shared" si="16"/>
        <v>0.17701705284976554</v>
      </c>
      <c r="T347" s="26">
        <v>13.763</v>
      </c>
      <c r="U347" s="12">
        <f t="shared" si="17"/>
        <v>0.17691699863037041</v>
      </c>
      <c r="V347" s="24">
        <f t="shared" si="18"/>
        <v>4.4542198563312995E-4</v>
      </c>
      <c r="W347" s="24">
        <f t="shared" si="19"/>
        <v>1.5274815874504277E-2</v>
      </c>
    </row>
    <row r="348" spans="1:23" x14ac:dyDescent="0.2">
      <c r="A348" s="22"/>
      <c r="B348" s="23">
        <v>34.200000000000003</v>
      </c>
      <c r="C348" s="27">
        <v>0.99646851876730702</v>
      </c>
      <c r="D348" s="24">
        <v>0.17873107253454762</v>
      </c>
      <c r="E348" s="24">
        <v>0.17888152313064704</v>
      </c>
      <c r="F348" s="24">
        <v>0.17884279986446561</v>
      </c>
      <c r="G348" s="24">
        <f t="shared" si="20"/>
        <v>0.17881846517655342</v>
      </c>
      <c r="H348" s="26">
        <v>15.8231</v>
      </c>
      <c r="I348" s="12">
        <f t="shared" si="21"/>
        <v>0.17818697112272347</v>
      </c>
      <c r="J348" s="24">
        <f t="shared" si="22"/>
        <v>7.8121560682727358E-5</v>
      </c>
      <c r="K348" s="24">
        <f t="shared" si="23"/>
        <v>1.2021563958154357E-2</v>
      </c>
      <c r="L348" s="12"/>
      <c r="M348" s="26"/>
      <c r="N348" s="23">
        <v>34.200000000000003</v>
      </c>
      <c r="O348" s="27">
        <v>0.99943625010191239</v>
      </c>
      <c r="P348" s="24">
        <v>0.17678752250827415</v>
      </c>
      <c r="Q348" s="24">
        <v>0.17757160461968127</v>
      </c>
      <c r="R348" s="24">
        <v>0.17681808458288453</v>
      </c>
      <c r="S348" s="24">
        <f t="shared" si="16"/>
        <v>0.17705907057028</v>
      </c>
      <c r="T348" s="26">
        <v>13.775700000000001</v>
      </c>
      <c r="U348" s="12">
        <f t="shared" si="17"/>
        <v>0.17695925353729053</v>
      </c>
      <c r="V348" s="24">
        <f t="shared" si="18"/>
        <v>4.4413046951080078E-4</v>
      </c>
      <c r="W348" s="24">
        <f t="shared" si="19"/>
        <v>1.2083873551142944E-2</v>
      </c>
    </row>
    <row r="349" spans="1:23" x14ac:dyDescent="0.2">
      <c r="A349" s="22"/>
      <c r="B349" s="23">
        <v>34.299999999999997</v>
      </c>
      <c r="C349" s="27">
        <v>0.99646592567441505</v>
      </c>
      <c r="D349" s="24">
        <v>0.17877257809740588</v>
      </c>
      <c r="E349" s="24">
        <v>0.1789273406322173</v>
      </c>
      <c r="F349" s="24">
        <v>0.17888469779556015</v>
      </c>
      <c r="G349" s="24">
        <f t="shared" si="20"/>
        <v>0.17886153884172776</v>
      </c>
      <c r="H349" s="26">
        <v>15.794700000000001</v>
      </c>
      <c r="I349" s="12">
        <f t="shared" si="21"/>
        <v>0.1782294288694726</v>
      </c>
      <c r="J349" s="24">
        <f t="shared" si="22"/>
        <v>7.993818488226822E-5</v>
      </c>
      <c r="K349" s="24">
        <f t="shared" si="23"/>
        <v>1.3998857096205712E-2</v>
      </c>
      <c r="L349" s="12"/>
      <c r="M349" s="26"/>
      <c r="N349" s="23">
        <v>34.299999999999997</v>
      </c>
      <c r="O349" s="27">
        <v>0.99943771871263731</v>
      </c>
      <c r="P349" s="24">
        <v>0.17683015524132645</v>
      </c>
      <c r="Q349" s="24">
        <v>0.17761182261676162</v>
      </c>
      <c r="R349" s="24">
        <v>0.17686074003485289</v>
      </c>
      <c r="S349" s="24">
        <f t="shared" si="16"/>
        <v>0.17710090596431363</v>
      </c>
      <c r="T349" s="26">
        <v>13.7728</v>
      </c>
      <c r="U349" s="12">
        <f t="shared" si="17"/>
        <v>0.17700132543891492</v>
      </c>
      <c r="V349" s="24">
        <f t="shared" si="18"/>
        <v>4.4273098684216881E-4</v>
      </c>
      <c r="W349" s="24">
        <f t="shared" si="19"/>
        <v>8.2018290643003817E-3</v>
      </c>
    </row>
    <row r="350" spans="1:23" x14ac:dyDescent="0.2">
      <c r="A350" s="22"/>
      <c r="B350" s="23">
        <v>34.4</v>
      </c>
      <c r="C350" s="27">
        <v>0.996463315712664</v>
      </c>
      <c r="D350" s="24">
        <v>0.17881459609327527</v>
      </c>
      <c r="E350" s="24">
        <v>0.17897357517475912</v>
      </c>
      <c r="F350" s="24">
        <v>0.17892711183840307</v>
      </c>
      <c r="G350" s="24">
        <f t="shared" si="20"/>
        <v>0.1789050943688125</v>
      </c>
      <c r="H350" s="26">
        <v>15.8177</v>
      </c>
      <c r="I350" s="12">
        <f t="shared" si="21"/>
        <v>0.17827236353263395</v>
      </c>
      <c r="J350" s="24">
        <f t="shared" si="22"/>
        <v>8.1744503257047345E-5</v>
      </c>
      <c r="K350" s="24">
        <f t="shared" si="23"/>
        <v>1.3882074772885581E-2</v>
      </c>
      <c r="L350" s="12"/>
      <c r="M350" s="26"/>
      <c r="N350" s="23">
        <v>34.4</v>
      </c>
      <c r="O350" s="27">
        <v>0.99943918190870973</v>
      </c>
      <c r="P350" s="24">
        <v>0.1768726512848823</v>
      </c>
      <c r="Q350" s="24">
        <v>0.17765171621316672</v>
      </c>
      <c r="R350" s="24">
        <v>0.17690325822415059</v>
      </c>
      <c r="S350" s="24">
        <f t="shared" si="16"/>
        <v>0.17714254190739989</v>
      </c>
      <c r="T350" s="26">
        <v>13.760999999999999</v>
      </c>
      <c r="U350" s="12">
        <f t="shared" si="17"/>
        <v>0.17704319716516106</v>
      </c>
      <c r="V350" s="24">
        <f t="shared" si="18"/>
        <v>4.4122335774832573E-4</v>
      </c>
      <c r="W350" s="24">
        <f t="shared" si="19"/>
        <v>1.6345091006170705E-2</v>
      </c>
    </row>
    <row r="351" spans="1:23" x14ac:dyDescent="0.2">
      <c r="A351" s="22"/>
      <c r="B351" s="23">
        <v>34.5</v>
      </c>
      <c r="C351" s="27">
        <v>0.99646068808869892</v>
      </c>
      <c r="D351" s="24">
        <v>0.17885711960367154</v>
      </c>
      <c r="E351" s="24">
        <v>0.17902021979769769</v>
      </c>
      <c r="F351" s="24">
        <v>0.17897003507205778</v>
      </c>
      <c r="G351" s="24">
        <f t="shared" si="20"/>
        <v>0.17894912482447567</v>
      </c>
      <c r="H351" s="26">
        <v>15.831099999999999</v>
      </c>
      <c r="I351" s="12">
        <f t="shared" si="21"/>
        <v>0.17831576805546751</v>
      </c>
      <c r="J351" s="24">
        <f t="shared" si="22"/>
        <v>8.3536501981476021E-5</v>
      </c>
      <c r="K351" s="24">
        <f t="shared" si="23"/>
        <v>1.6354571226418091E-2</v>
      </c>
      <c r="L351" s="12"/>
      <c r="M351" s="26"/>
      <c r="N351" s="23">
        <v>34.5</v>
      </c>
      <c r="O351" s="27">
        <v>0.99944063938655892</v>
      </c>
      <c r="P351" s="24">
        <v>0.17691499359305429</v>
      </c>
      <c r="Q351" s="24">
        <v>0.17769126805196755</v>
      </c>
      <c r="R351" s="24">
        <v>0.17694562210162881</v>
      </c>
      <c r="S351" s="24">
        <f t="shared" si="16"/>
        <v>0.17718396124888355</v>
      </c>
      <c r="T351" s="26">
        <v>13.78</v>
      </c>
      <c r="U351" s="12">
        <f t="shared" si="17"/>
        <v>0.17708485151962747</v>
      </c>
      <c r="V351" s="24">
        <f t="shared" si="18"/>
        <v>4.3960740522181493E-4</v>
      </c>
      <c r="W351" s="24">
        <f t="shared" si="19"/>
        <v>1.7418036628736356E-2</v>
      </c>
    </row>
    <row r="352" spans="1:23" x14ac:dyDescent="0.2">
      <c r="A352" s="22"/>
      <c r="B352" s="23">
        <v>34.6</v>
      </c>
      <c r="C352" s="27">
        <v>0.99645804200916765</v>
      </c>
      <c r="D352" s="24">
        <v>0.17890014170776522</v>
      </c>
      <c r="E352" s="24">
        <v>0.17906726753414348</v>
      </c>
      <c r="F352" s="24">
        <v>0.17901346057321313</v>
      </c>
      <c r="G352" s="24">
        <f t="shared" si="20"/>
        <v>0.17899362327170729</v>
      </c>
      <c r="H352" s="26">
        <v>15.823499999999999</v>
      </c>
      <c r="I352" s="12">
        <f t="shared" si="21"/>
        <v>0.17835963537745203</v>
      </c>
      <c r="J352" s="24">
        <f t="shared" si="22"/>
        <v>8.5310605196128856E-5</v>
      </c>
      <c r="K352" s="24">
        <f t="shared" si="23"/>
        <v>1.1061103019138587E-2</v>
      </c>
      <c r="L352" s="12"/>
      <c r="M352" s="26"/>
      <c r="N352" s="23">
        <v>34.6</v>
      </c>
      <c r="O352" s="27">
        <v>0.99944209084261659</v>
      </c>
      <c r="P352" s="24">
        <v>0.1769571650924498</v>
      </c>
      <c r="Q352" s="24">
        <v>0.1777304607538728</v>
      </c>
      <c r="R352" s="24">
        <v>0.17698781459062879</v>
      </c>
      <c r="S352" s="24">
        <f t="shared" si="16"/>
        <v>0.17722514681231716</v>
      </c>
      <c r="T352" s="26">
        <v>13.7394</v>
      </c>
      <c r="U352" s="12">
        <f t="shared" si="17"/>
        <v>0.17712627127999195</v>
      </c>
      <c r="V352" s="24">
        <f t="shared" si="18"/>
        <v>4.3788295534600836E-4</v>
      </c>
      <c r="W352" s="24">
        <f t="shared" si="19"/>
        <v>1.6786303941010924E-2</v>
      </c>
    </row>
    <row r="353" spans="1:23" x14ac:dyDescent="0.2">
      <c r="A353" s="22"/>
      <c r="B353" s="23">
        <v>34.700000000000003</v>
      </c>
      <c r="C353" s="27">
        <v>0.9964553766807186</v>
      </c>
      <c r="D353" s="24">
        <v>0.17894365548200108</v>
      </c>
      <c r="E353" s="24">
        <v>0.1791147114105944</v>
      </c>
      <c r="F353" s="24">
        <v>0.17905738141580266</v>
      </c>
      <c r="G353" s="24">
        <f t="shared" si="20"/>
        <v>0.17903858276946605</v>
      </c>
      <c r="H353" s="26">
        <v>15.8371</v>
      </c>
      <c r="I353" s="12">
        <f t="shared" si="21"/>
        <v>0.17840395843393031</v>
      </c>
      <c r="J353" s="24">
        <f t="shared" si="22"/>
        <v>8.7063623315350008E-5</v>
      </c>
      <c r="K353" s="24">
        <f t="shared" si="23"/>
        <v>1.0635224492223998E-2</v>
      </c>
      <c r="L353" s="12"/>
      <c r="M353" s="26"/>
      <c r="N353" s="23">
        <v>34.700000000000003</v>
      </c>
      <c r="O353" s="27">
        <v>0.99944353597331315</v>
      </c>
      <c r="P353" s="24">
        <v>0.17699914868247735</v>
      </c>
      <c r="Q353" s="24">
        <v>0.17776927691789984</v>
      </c>
      <c r="R353" s="24">
        <v>0.17702981858728448</v>
      </c>
      <c r="S353" s="24">
        <f t="shared" si="16"/>
        <v>0.1772660813958872</v>
      </c>
      <c r="T353" s="26">
        <v>13.744999999999999</v>
      </c>
      <c r="U353" s="12">
        <f t="shared" si="17"/>
        <v>0.17716743919843864</v>
      </c>
      <c r="V353" s="24">
        <f t="shared" si="18"/>
        <v>4.3604983751331124E-4</v>
      </c>
      <c r="W353" s="24">
        <f t="shared" si="19"/>
        <v>2.2975160499983223E-2</v>
      </c>
    </row>
    <row r="354" spans="1:23" x14ac:dyDescent="0.2">
      <c r="A354" s="22"/>
      <c r="B354" s="23">
        <v>34.799999999999997</v>
      </c>
      <c r="C354" s="27">
        <v>0.99645269130999725</v>
      </c>
      <c r="D354" s="24">
        <v>0.17898765399972782</v>
      </c>
      <c r="E354" s="24">
        <v>0.17916254444664673</v>
      </c>
      <c r="F354" s="24">
        <v>0.17910179067063162</v>
      </c>
      <c r="G354" s="24">
        <f t="shared" si="20"/>
        <v>0.17908399637233538</v>
      </c>
      <c r="H354" s="26">
        <v>15.8089</v>
      </c>
      <c r="I354" s="12">
        <f t="shared" si="21"/>
        <v>0.17844873015576337</v>
      </c>
      <c r="J354" s="24">
        <f t="shared" si="22"/>
        <v>8.8792707441346931E-5</v>
      </c>
      <c r="K354" s="24">
        <f t="shared" si="23"/>
        <v>1.8771174710177557E-2</v>
      </c>
      <c r="L354" s="12"/>
      <c r="M354" s="26"/>
      <c r="N354" s="23">
        <v>34.799999999999997</v>
      </c>
      <c r="O354" s="27">
        <v>0.99944497447507896</v>
      </c>
      <c r="P354" s="24">
        <v>0.17704092723568285</v>
      </c>
      <c r="Q354" s="24">
        <v>0.17780769912208574</v>
      </c>
      <c r="R354" s="24">
        <v>0.17707161710878991</v>
      </c>
      <c r="S354" s="24">
        <f t="shared" si="16"/>
        <v>0.17730674782218617</v>
      </c>
      <c r="T354" s="26">
        <v>13.7691</v>
      </c>
      <c r="U354" s="12">
        <f t="shared" si="17"/>
        <v>0.17720833805140412</v>
      </c>
      <c r="V354" s="24">
        <f t="shared" si="18"/>
        <v>4.3410784458604144E-4</v>
      </c>
      <c r="W354" s="24">
        <f t="shared" si="19"/>
        <v>1.7014934616389026E-2</v>
      </c>
    </row>
    <row r="355" spans="1:23" x14ac:dyDescent="0.2">
      <c r="A355" s="22"/>
      <c r="B355" s="23">
        <v>34.9</v>
      </c>
      <c r="C355" s="27">
        <v>0.99644998510365201</v>
      </c>
      <c r="D355" s="24">
        <v>0.17903213033083243</v>
      </c>
      <c r="E355" s="24">
        <v>0.1792107596547107</v>
      </c>
      <c r="F355" s="24">
        <v>0.17914668140500917</v>
      </c>
      <c r="G355" s="24">
        <f t="shared" si="20"/>
        <v>0.17912985713018412</v>
      </c>
      <c r="H355" s="26">
        <v>15.828200000000001</v>
      </c>
      <c r="I355" s="12">
        <f t="shared" si="21"/>
        <v>0.17849394346899128</v>
      </c>
      <c r="J355" s="24">
        <f t="shared" si="22"/>
        <v>9.0495309297466579E-5</v>
      </c>
      <c r="K355" s="24">
        <f t="shared" si="23"/>
        <v>1.8867034743170686E-2</v>
      </c>
      <c r="L355" s="12"/>
      <c r="M355" s="26"/>
      <c r="N355" s="23">
        <v>34.9</v>
      </c>
      <c r="O355" s="27">
        <v>0.99944640604434565</v>
      </c>
      <c r="P355" s="24">
        <v>0.1770824835981229</v>
      </c>
      <c r="Q355" s="24">
        <v>0.17784570992422644</v>
      </c>
      <c r="R355" s="24">
        <v>0.17711319373775866</v>
      </c>
      <c r="S355" s="24">
        <f t="shared" si="16"/>
        <v>0.17734712908670267</v>
      </c>
      <c r="T355" s="26">
        <v>13.7232</v>
      </c>
      <c r="U355" s="12">
        <f t="shared" si="17"/>
        <v>0.17724895078798761</v>
      </c>
      <c r="V355" s="24">
        <f t="shared" si="18"/>
        <v>4.3205661299017376E-4</v>
      </c>
      <c r="W355" s="24">
        <f t="shared" si="19"/>
        <v>1.7149110764118153E-2</v>
      </c>
    </row>
    <row r="356" spans="1:23" x14ac:dyDescent="0.2">
      <c r="A356" s="22"/>
      <c r="B356" s="23">
        <v>35</v>
      </c>
      <c r="C356" s="27">
        <v>0.99644725726832883</v>
      </c>
      <c r="D356" s="24">
        <v>0.17907707754138075</v>
      </c>
      <c r="E356" s="24">
        <v>0.17925935003973123</v>
      </c>
      <c r="F356" s="24">
        <v>0.17919204668238758</v>
      </c>
      <c r="G356" s="24">
        <f t="shared" si="20"/>
        <v>0.17917615808783319</v>
      </c>
      <c r="H356" s="26">
        <v>15.789199999999999</v>
      </c>
      <c r="I356" s="12">
        <f t="shared" si="21"/>
        <v>0.17853959129449787</v>
      </c>
      <c r="J356" s="24">
        <f t="shared" si="22"/>
        <v>9.2169146092481704E-5</v>
      </c>
      <c r="K356" s="24">
        <f t="shared" si="23"/>
        <v>1.564522291308159E-2</v>
      </c>
      <c r="L356" s="12"/>
      <c r="M356" s="26"/>
      <c r="N356" s="23">
        <v>35</v>
      </c>
      <c r="O356" s="27">
        <v>0.9994478303775437</v>
      </c>
      <c r="P356" s="24">
        <v>0.17712380058976776</v>
      </c>
      <c r="Q356" s="24">
        <v>0.1778832920112596</v>
      </c>
      <c r="R356" s="24">
        <v>0.17715453217921268</v>
      </c>
      <c r="S356" s="24">
        <f t="shared" si="16"/>
        <v>0.17738720826008003</v>
      </c>
      <c r="T356" s="26">
        <v>13.7346</v>
      </c>
      <c r="U356" s="12">
        <f t="shared" si="17"/>
        <v>0.17728926043226648</v>
      </c>
      <c r="V356" s="24">
        <f t="shared" si="18"/>
        <v>4.2989582899321388E-4</v>
      </c>
      <c r="W356" s="24">
        <f t="shared" si="19"/>
        <v>1.7151472240014686E-2</v>
      </c>
    </row>
    <row r="357" spans="1:23" x14ac:dyDescent="0.2">
      <c r="A357" s="22"/>
      <c r="B357" s="23">
        <v>35.1</v>
      </c>
      <c r="C357" s="27">
        <v>0.99644450701067655</v>
      </c>
      <c r="D357" s="24">
        <v>0.1791224886932655</v>
      </c>
      <c r="E357" s="24">
        <v>0.17930830859891819</v>
      </c>
      <c r="F357" s="24">
        <v>0.17923787956200826</v>
      </c>
      <c r="G357" s="24">
        <f t="shared" si="20"/>
        <v>0.17922289228473065</v>
      </c>
      <c r="H357" s="26">
        <v>15.8071</v>
      </c>
      <c r="I357" s="12">
        <f t="shared" si="21"/>
        <v>0.17858566654768601</v>
      </c>
      <c r="J357" s="24">
        <f t="shared" si="22"/>
        <v>9.3812169756067211E-5</v>
      </c>
      <c r="K357" s="24">
        <f t="shared" si="23"/>
        <v>1.9509356729529002E-2</v>
      </c>
      <c r="L357" s="12"/>
      <c r="M357" s="26"/>
      <c r="N357" s="23">
        <v>35.1</v>
      </c>
      <c r="O357" s="27">
        <v>0.99944924717110362</v>
      </c>
      <c r="P357" s="24">
        <v>0.17716486115294378</v>
      </c>
      <c r="Q357" s="24">
        <v>0.17792042864606908</v>
      </c>
      <c r="R357" s="24">
        <v>0.17719561611312917</v>
      </c>
      <c r="S357" s="24">
        <f t="shared" si="16"/>
        <v>0.17742696863738069</v>
      </c>
      <c r="T357" s="26">
        <v>13.737</v>
      </c>
      <c r="U357" s="12">
        <f t="shared" si="17"/>
        <v>0.17732925023248114</v>
      </c>
      <c r="V357" s="24">
        <f t="shared" si="18"/>
        <v>4.2762548102875069E-4</v>
      </c>
      <c r="W357" s="24">
        <f t="shared" si="19"/>
        <v>2.1076645843207373E-2</v>
      </c>
    </row>
    <row r="358" spans="1:23" x14ac:dyDescent="0.2">
      <c r="A358" s="22"/>
      <c r="B358" s="23">
        <v>35.200000000000003</v>
      </c>
      <c r="C358" s="27">
        <v>0.99644173353734056</v>
      </c>
      <c r="D358" s="24">
        <v>0.17916835684385779</v>
      </c>
      <c r="E358" s="24">
        <v>0.17935762832148036</v>
      </c>
      <c r="F358" s="24">
        <v>0.17928417309855177</v>
      </c>
      <c r="G358" s="24">
        <f t="shared" si="20"/>
        <v>0.17927005275462995</v>
      </c>
      <c r="H358" s="26">
        <v>15.7919</v>
      </c>
      <c r="I358" s="12">
        <f t="shared" si="21"/>
        <v>0.17863216213815397</v>
      </c>
      <c r="J358" s="24">
        <f t="shared" si="22"/>
        <v>9.5422540024410439E-5</v>
      </c>
      <c r="K358" s="24">
        <f t="shared" si="23"/>
        <v>2.3450309166405812E-2</v>
      </c>
      <c r="L358" s="12"/>
      <c r="M358" s="26"/>
      <c r="N358" s="23">
        <v>35.200000000000003</v>
      </c>
      <c r="O358" s="27">
        <v>0.99945065612145567</v>
      </c>
      <c r="P358" s="24">
        <v>0.17720564879702247</v>
      </c>
      <c r="Q358" s="24">
        <v>0.17795710322282005</v>
      </c>
      <c r="R358" s="24">
        <v>0.17723642919490001</v>
      </c>
      <c r="S358" s="24">
        <f t="shared" si="16"/>
        <v>0.17746639373824749</v>
      </c>
      <c r="T358" s="26">
        <v>13.7369</v>
      </c>
      <c r="U358" s="12">
        <f t="shared" si="17"/>
        <v>0.17736890366120003</v>
      </c>
      <c r="V358" s="24">
        <f t="shared" si="18"/>
        <v>4.2524546665479931E-4</v>
      </c>
      <c r="W358" s="24">
        <f t="shared" si="19"/>
        <v>5.4030667217793989E-2</v>
      </c>
    </row>
    <row r="359" spans="1:23" x14ac:dyDescent="0.2">
      <c r="A359" s="22"/>
      <c r="B359" s="23">
        <v>35.299999999999997</v>
      </c>
      <c r="C359" s="27">
        <v>0.99643893605496947</v>
      </c>
      <c r="D359" s="24">
        <v>0.17921467504566899</v>
      </c>
      <c r="E359" s="24">
        <v>0.17940730218836626</v>
      </c>
      <c r="F359" s="24">
        <v>0.17933092008446538</v>
      </c>
      <c r="G359" s="24">
        <f t="shared" si="20"/>
        <v>0.17931763243950019</v>
      </c>
      <c r="H359" s="26">
        <v>15.8306</v>
      </c>
      <c r="I359" s="12">
        <f t="shared" si="21"/>
        <v>0.17867907088391166</v>
      </c>
      <c r="J359" s="24">
        <f t="shared" si="22"/>
        <v>9.699858327557749E-5</v>
      </c>
      <c r="K359" s="24">
        <f t="shared" si="23"/>
        <v>2.0596892969571973E-2</v>
      </c>
      <c r="L359" s="12"/>
      <c r="M359" s="26"/>
      <c r="N359" s="23">
        <v>35.299999999999997</v>
      </c>
      <c r="O359" s="27">
        <v>0.9994520569250317</v>
      </c>
      <c r="P359" s="24">
        <v>0.17724614715526341</v>
      </c>
      <c r="Q359" s="24">
        <v>0.17799329911925341</v>
      </c>
      <c r="R359" s="24">
        <v>0.17727695505582025</v>
      </c>
      <c r="S359" s="24">
        <f t="shared" si="16"/>
        <v>0.17750546711011236</v>
      </c>
      <c r="T359" s="26">
        <v>13.7783</v>
      </c>
      <c r="U359" s="12">
        <f t="shared" si="17"/>
        <v>0.17740820421864037</v>
      </c>
      <c r="V359" s="24">
        <f t="shared" si="18"/>
        <v>4.2275564282588424E-4</v>
      </c>
      <c r="W359" s="24">
        <f t="shared" si="19"/>
        <v>7.7026002103185998E-2</v>
      </c>
    </row>
    <row r="360" spans="1:23" x14ac:dyDescent="0.2">
      <c r="A360" s="22"/>
      <c r="B360" s="23">
        <v>35.4</v>
      </c>
      <c r="C360" s="27">
        <v>0.99643611377020846</v>
      </c>
      <c r="D360" s="24">
        <v>0.17926143634601507</v>
      </c>
      <c r="E360" s="24">
        <v>0.17945732291449884</v>
      </c>
      <c r="F360" s="24">
        <v>0.17937811227753478</v>
      </c>
      <c r="G360" s="24">
        <f t="shared" si="20"/>
        <v>0.1793656238460162</v>
      </c>
      <c r="H360" s="26">
        <v>15.8421</v>
      </c>
      <c r="I360" s="12">
        <f t="shared" si="21"/>
        <v>0.17872638516909342</v>
      </c>
      <c r="J360" s="24">
        <f t="shared" si="22"/>
        <v>9.8538609790433992E-5</v>
      </c>
      <c r="K360" s="24">
        <f t="shared" si="23"/>
        <v>2.3905292301078622E-2</v>
      </c>
      <c r="L360" s="12"/>
      <c r="M360" s="26"/>
      <c r="N360" s="23">
        <v>35.4</v>
      </c>
      <c r="O360" s="27">
        <v>0.99945344927826174</v>
      </c>
      <c r="P360" s="24">
        <v>0.17728633983738099</v>
      </c>
      <c r="Q360" s="24">
        <v>0.1780289996975756</v>
      </c>
      <c r="R360" s="24">
        <v>0.17731717730360702</v>
      </c>
      <c r="S360" s="24">
        <f t="shared" si="16"/>
        <v>0.17754417227952121</v>
      </c>
      <c r="T360" s="26">
        <v>13.8604</v>
      </c>
      <c r="U360" s="12">
        <f t="shared" si="17"/>
        <v>0.1774471353840214</v>
      </c>
      <c r="V360" s="24">
        <f t="shared" si="18"/>
        <v>4.201558714379484E-4</v>
      </c>
      <c r="W360" s="24">
        <f t="shared" si="19"/>
        <v>7.6895494016229776E-2</v>
      </c>
    </row>
    <row r="361" spans="1:23" x14ac:dyDescent="0.2">
      <c r="A361" s="22"/>
      <c r="B361" s="23">
        <v>35.5</v>
      </c>
      <c r="C361" s="27">
        <v>0.9964332658897066</v>
      </c>
      <c r="D361" s="24">
        <v>0.17930863378668929</v>
      </c>
      <c r="E361" s="24">
        <v>0.17950768217585653</v>
      </c>
      <c r="F361" s="24">
        <v>0.1794257411723765</v>
      </c>
      <c r="G361" s="24">
        <f t="shared" si="20"/>
        <v>0.17941401904497412</v>
      </c>
      <c r="H361" s="26">
        <v>15.803900000000001</v>
      </c>
      <c r="I361" s="12">
        <f t="shared" si="21"/>
        <v>0.17877409694338159</v>
      </c>
      <c r="J361" s="24">
        <f t="shared" si="22"/>
        <v>1.0004059931170992E-4</v>
      </c>
      <c r="K361" s="24">
        <f t="shared" si="23"/>
        <v>2.1331830676245472E-2</v>
      </c>
      <c r="L361" s="12"/>
      <c r="M361" s="26"/>
      <c r="N361" s="23">
        <v>35.5</v>
      </c>
      <c r="O361" s="27">
        <v>0.99945483287757675</v>
      </c>
      <c r="P361" s="24">
        <v>0.17732621043010144</v>
      </c>
      <c r="Q361" s="24">
        <v>0.17806418830537976</v>
      </c>
      <c r="R361" s="24">
        <v>0.17735707952295482</v>
      </c>
      <c r="S361" s="24">
        <f t="shared" si="16"/>
        <v>0.17758249275281202</v>
      </c>
      <c r="T361" s="26">
        <v>13.9084</v>
      </c>
      <c r="U361" s="12">
        <f t="shared" si="17"/>
        <v>0.17748568061624523</v>
      </c>
      <c r="V361" s="24">
        <f t="shared" si="18"/>
        <v>4.1744601955949202E-4</v>
      </c>
      <c r="W361" s="24">
        <f t="shared" si="19"/>
        <v>5.375316734853889E-2</v>
      </c>
    </row>
    <row r="362" spans="1:23" x14ac:dyDescent="0.2">
      <c r="A362" s="22"/>
      <c r="B362" s="23">
        <v>35.6</v>
      </c>
      <c r="C362" s="27">
        <v>0.99643039162011082</v>
      </c>
      <c r="D362" s="24">
        <v>0.17935626014627329</v>
      </c>
      <c r="E362" s="24">
        <v>0.17955837138154204</v>
      </c>
      <c r="F362" s="24">
        <v>0.17947379825740237</v>
      </c>
      <c r="G362" s="24">
        <f t="shared" si="20"/>
        <v>0.17946280992840591</v>
      </c>
      <c r="H362" s="26">
        <v>15.7882</v>
      </c>
      <c r="I362" s="12">
        <f t="shared" si="21"/>
        <v>0.178822197978207</v>
      </c>
      <c r="J362" s="24">
        <f t="shared" si="22"/>
        <v>1.0150268659531304E-4</v>
      </c>
      <c r="K362" s="24">
        <f t="shared" si="23"/>
        <v>2.2718890817995444E-2</v>
      </c>
      <c r="L362" s="12"/>
      <c r="M362" s="26"/>
      <c r="N362" s="23">
        <v>35.6</v>
      </c>
      <c r="O362" s="27">
        <v>0.99945620741940677</v>
      </c>
      <c r="P362" s="24">
        <v>0.17736574249774853</v>
      </c>
      <c r="Q362" s="24">
        <v>0.1780988482765983</v>
      </c>
      <c r="R362" s="24">
        <v>0.1773966452761177</v>
      </c>
      <c r="S362" s="24">
        <f t="shared" si="16"/>
        <v>0.17762041201682152</v>
      </c>
      <c r="T362" s="26">
        <v>13.904400000000001</v>
      </c>
      <c r="U362" s="12">
        <f t="shared" si="17"/>
        <v>0.17752382335460487</v>
      </c>
      <c r="V362" s="24">
        <f t="shared" si="18"/>
        <v>4.1462595966682746E-4</v>
      </c>
      <c r="W362" s="24">
        <f t="shared" si="19"/>
        <v>1.9545792386086606E-2</v>
      </c>
    </row>
    <row r="363" spans="1:23" x14ac:dyDescent="0.2">
      <c r="A363" s="22"/>
      <c r="B363" s="23">
        <v>35.700000000000003</v>
      </c>
      <c r="C363" s="27">
        <v>0.9964274901680672</v>
      </c>
      <c r="D363" s="24">
        <v>0.17940430716761002</v>
      </c>
      <c r="E363" s="24">
        <v>0.17960938193101553</v>
      </c>
      <c r="F363" s="24">
        <v>0.17952227501447848</v>
      </c>
      <c r="G363" s="24">
        <f t="shared" si="20"/>
        <v>0.17951198803770133</v>
      </c>
      <c r="H363" s="26">
        <v>15.819100000000001</v>
      </c>
      <c r="I363" s="12">
        <f t="shared" si="21"/>
        <v>0.17887067969548684</v>
      </c>
      <c r="J363" s="24">
        <f t="shared" si="22"/>
        <v>1.0292366620396891E-4</v>
      </c>
      <c r="K363" s="24">
        <f t="shared" si="23"/>
        <v>2.4732003558143069E-2</v>
      </c>
      <c r="L363" s="12"/>
      <c r="M363" s="26"/>
      <c r="N363" s="23">
        <v>35.700000000000003</v>
      </c>
      <c r="O363" s="27">
        <v>0.99945757260018353</v>
      </c>
      <c r="P363" s="24">
        <v>0.17740491958286231</v>
      </c>
      <c r="Q363" s="24">
        <v>0.17813296293249195</v>
      </c>
      <c r="R363" s="24">
        <v>0.1774358581035283</v>
      </c>
      <c r="S363" s="24">
        <f t="shared" si="16"/>
        <v>0.17765791353962754</v>
      </c>
      <c r="T363" s="26">
        <v>13.8903</v>
      </c>
      <c r="U363" s="12">
        <f t="shared" si="17"/>
        <v>0.17756154701952942</v>
      </c>
      <c r="V363" s="24">
        <f t="shared" si="18"/>
        <v>4.1169556988252692E-4</v>
      </c>
      <c r="W363" s="24">
        <f t="shared" si="19"/>
        <v>1.2007206169629843E-2</v>
      </c>
    </row>
    <row r="364" spans="1:23" x14ac:dyDescent="0.2">
      <c r="A364" s="22"/>
      <c r="B364" s="23">
        <v>35.799999999999997</v>
      </c>
      <c r="C364" s="27">
        <v>0.99642456074022379</v>
      </c>
      <c r="D364" s="24">
        <v>0.17945276632941132</v>
      </c>
      <c r="E364" s="24">
        <v>0.17966070521385444</v>
      </c>
      <c r="F364" s="24">
        <v>0.17957116291859385</v>
      </c>
      <c r="G364" s="24">
        <f t="shared" si="20"/>
        <v>0.17956154482061989</v>
      </c>
      <c r="H364" s="26">
        <v>15.837899999999999</v>
      </c>
      <c r="I364" s="12">
        <f t="shared" si="21"/>
        <v>0.17891953342372219</v>
      </c>
      <c r="J364" s="24">
        <f t="shared" si="22"/>
        <v>1.0430256838803237E-4</v>
      </c>
      <c r="K364" s="24">
        <f t="shared" si="23"/>
        <v>2.5042463936282355E-2</v>
      </c>
      <c r="L364" s="12"/>
      <c r="M364" s="26"/>
      <c r="N364" s="23">
        <v>35.799999999999997</v>
      </c>
      <c r="O364" s="27">
        <v>0.99945892811633652</v>
      </c>
      <c r="P364" s="24">
        <v>0.17744372520685142</v>
      </c>
      <c r="Q364" s="24">
        <v>0.17816651558266752</v>
      </c>
      <c r="R364" s="24">
        <v>0.1774747015244468</v>
      </c>
      <c r="S364" s="24">
        <f t="shared" si="16"/>
        <v>0.17769498077132193</v>
      </c>
      <c r="T364" s="26">
        <v>13.879200000000001</v>
      </c>
      <c r="U364" s="12">
        <f t="shared" si="17"/>
        <v>0.17759883501335844</v>
      </c>
      <c r="V364" s="24">
        <f t="shared" si="18"/>
        <v>4.0865473421458756E-4</v>
      </c>
      <c r="W364" s="24">
        <f t="shared" si="19"/>
        <v>1.3656756569552087E-2</v>
      </c>
    </row>
    <row r="365" spans="1:23" x14ac:dyDescent="0.2">
      <c r="A365" s="22"/>
      <c r="B365" s="23">
        <v>35.9</v>
      </c>
      <c r="C365" s="27">
        <v>0.99642160254322754</v>
      </c>
      <c r="D365" s="24">
        <v>0.17950162910327636</v>
      </c>
      <c r="E365" s="24">
        <v>0.17971233260952008</v>
      </c>
      <c r="F365" s="24">
        <v>0.17962045343753433</v>
      </c>
      <c r="G365" s="24">
        <f t="shared" si="20"/>
        <v>0.17961147171677691</v>
      </c>
      <c r="H365" s="26">
        <v>15.7753</v>
      </c>
      <c r="I365" s="12">
        <f t="shared" si="21"/>
        <v>0.17896875048317842</v>
      </c>
      <c r="J365" s="24">
        <f t="shared" si="22"/>
        <v>1.0563851270570025E-4</v>
      </c>
      <c r="K365" s="24">
        <f t="shared" si="23"/>
        <v>2.4512751783510582E-2</v>
      </c>
      <c r="L365" s="12"/>
      <c r="M365" s="26"/>
      <c r="N365" s="23">
        <v>35.9</v>
      </c>
      <c r="O365" s="27">
        <v>0.99946027366429802</v>
      </c>
      <c r="P365" s="24">
        <v>0.17748214287067654</v>
      </c>
      <c r="Q365" s="24">
        <v>0.1781994895261321</v>
      </c>
      <c r="R365" s="24">
        <v>0.17751315903764309</v>
      </c>
      <c r="S365" s="24">
        <f t="shared" si="16"/>
        <v>0.17773159714481723</v>
      </c>
      <c r="T365" s="26">
        <v>13.9025</v>
      </c>
      <c r="U365" s="12">
        <f t="shared" si="17"/>
        <v>0.1776356707211518</v>
      </c>
      <c r="V365" s="24">
        <f t="shared" si="18"/>
        <v>4.0550334280088212E-4</v>
      </c>
      <c r="W365" s="24">
        <f t="shared" si="19"/>
        <v>1.5625363995759943E-2</v>
      </c>
    </row>
    <row r="366" spans="1:23" x14ac:dyDescent="0.2">
      <c r="A366" s="22"/>
      <c r="B366" s="23">
        <v>36</v>
      </c>
      <c r="C366" s="27">
        <v>0.9964186147837254</v>
      </c>
      <c r="D366" s="24">
        <v>0.17955088695337604</v>
      </c>
      <c r="E366" s="24">
        <v>0.1797642554871326</v>
      </c>
      <c r="F366" s="24">
        <v>0.17967013803156853</v>
      </c>
      <c r="G366" s="24">
        <f t="shared" si="20"/>
        <v>0.17966176015735905</v>
      </c>
      <c r="H366" s="26">
        <v>15.814</v>
      </c>
      <c r="I366" s="12">
        <f t="shared" si="21"/>
        <v>0.1790183221856016</v>
      </c>
      <c r="J366" s="24">
        <f t="shared" si="22"/>
        <v>1.0693069896693959E-4</v>
      </c>
      <c r="K366" s="24">
        <f t="shared" si="23"/>
        <v>2.8426097164401604E-2</v>
      </c>
      <c r="L366" s="12"/>
      <c r="M366" s="26"/>
      <c r="N366" s="23">
        <v>36</v>
      </c>
      <c r="O366" s="27">
        <v>0.99946160894049885</v>
      </c>
      <c r="P366" s="24">
        <v>0.17752015605556642</v>
      </c>
      <c r="Q366" s="24">
        <v>0.17823186805237939</v>
      </c>
      <c r="R366" s="24">
        <v>0.17755121412211022</v>
      </c>
      <c r="S366" s="24">
        <f t="shared" si="16"/>
        <v>0.17776774607668533</v>
      </c>
      <c r="T366" s="26">
        <v>13.873699999999999</v>
      </c>
      <c r="U366" s="12">
        <f t="shared" si="17"/>
        <v>0.17767203751152996</v>
      </c>
      <c r="V366" s="24">
        <f t="shared" si="18"/>
        <v>4.0224129215679568E-4</v>
      </c>
      <c r="W366" s="24">
        <f t="shared" si="19"/>
        <v>1.4853349790535231E-2</v>
      </c>
    </row>
    <row r="367" spans="1:23" x14ac:dyDescent="0.2">
      <c r="A367" s="22"/>
      <c r="B367" s="23">
        <v>36.1</v>
      </c>
      <c r="C367" s="27">
        <v>0.99641559666836566</v>
      </c>
      <c r="D367" s="24">
        <v>0.17960053133614334</v>
      </c>
      <c r="E367" s="24">
        <v>0.17981646520525454</v>
      </c>
      <c r="F367" s="24">
        <v>0.17972020815313741</v>
      </c>
      <c r="G367" s="24">
        <f t="shared" si="20"/>
        <v>0.17971240156484511</v>
      </c>
      <c r="H367" s="26">
        <v>15.7912</v>
      </c>
      <c r="I367" s="12">
        <f t="shared" si="21"/>
        <v>0.17906823983394007</v>
      </c>
      <c r="J367" s="24">
        <f t="shared" si="22"/>
        <v>1.0817839928981934E-4</v>
      </c>
      <c r="K367" s="24">
        <f t="shared" si="23"/>
        <v>8.034153969149474E-2</v>
      </c>
      <c r="L367" s="12"/>
      <c r="M367" s="26"/>
      <c r="N367" s="23">
        <v>36.1</v>
      </c>
      <c r="O367" s="27">
        <v>0.99946293364136818</v>
      </c>
      <c r="P367" s="24">
        <v>0.17755774822376758</v>
      </c>
      <c r="Q367" s="24">
        <v>0.17826363444250692</v>
      </c>
      <c r="R367" s="24">
        <v>0.1775888502378119</v>
      </c>
      <c r="S367" s="24">
        <f t="shared" si="16"/>
        <v>0.17780341096802879</v>
      </c>
      <c r="T367" s="26">
        <v>13.861700000000001</v>
      </c>
      <c r="U367" s="12">
        <f t="shared" si="17"/>
        <v>0.17770791873754788</v>
      </c>
      <c r="V367" s="24">
        <f t="shared" si="18"/>
        <v>3.9886848542463287E-4</v>
      </c>
      <c r="W367" s="24">
        <f t="shared" si="19"/>
        <v>1.5364829969771733E-2</v>
      </c>
    </row>
    <row r="368" spans="1:23" x14ac:dyDescent="0.2">
      <c r="A368" s="22"/>
      <c r="B368" s="23">
        <v>36.200000000000003</v>
      </c>
      <c r="C368" s="27">
        <v>0.99641254740379293</v>
      </c>
      <c r="D368" s="24">
        <v>0.17965055369996993</v>
      </c>
      <c r="E368" s="24">
        <v>0.1798689531116803</v>
      </c>
      <c r="F368" s="24">
        <v>0.17977065524655236</v>
      </c>
      <c r="G368" s="24">
        <f t="shared" si="20"/>
        <v>0.1797633873527342</v>
      </c>
      <c r="H368" s="26">
        <v>15.8399</v>
      </c>
      <c r="I368" s="12">
        <f t="shared" si="21"/>
        <v>0.17911849472207267</v>
      </c>
      <c r="J368" s="24">
        <f t="shared" si="22"/>
        <v>1.09380951126203E-4</v>
      </c>
      <c r="K368" s="24">
        <f t="shared" si="23"/>
        <v>8.8251611883296444E-2</v>
      </c>
      <c r="L368" s="12"/>
      <c r="M368" s="26"/>
      <c r="N368" s="23">
        <v>36.200000000000003</v>
      </c>
      <c r="O368" s="27">
        <v>0.99946424746333662</v>
      </c>
      <c r="P368" s="24">
        <v>0.17759490281932561</v>
      </c>
      <c r="Q368" s="24">
        <v>0.17829477197036858</v>
      </c>
      <c r="R368" s="24">
        <v>0.17762605082646341</v>
      </c>
      <c r="S368" s="24">
        <f t="shared" si="16"/>
        <v>0.17783857520538585</v>
      </c>
      <c r="T368" s="26">
        <v>13.8773</v>
      </c>
      <c r="U368" s="12">
        <f t="shared" si="17"/>
        <v>0.17774329773760295</v>
      </c>
      <c r="V368" s="24">
        <f t="shared" si="18"/>
        <v>3.9538483262852481E-4</v>
      </c>
      <c r="W368" s="24">
        <f t="shared" si="19"/>
        <v>7.4328998378826762E-3</v>
      </c>
    </row>
    <row r="369" spans="1:23" x14ac:dyDescent="0.2">
      <c r="A369" s="22"/>
      <c r="B369" s="23">
        <v>36.299999999999997</v>
      </c>
      <c r="C369" s="27">
        <v>0.99640946619665649</v>
      </c>
      <c r="D369" s="24">
        <v>0.17970094548491511</v>
      </c>
      <c r="E369" s="24">
        <v>0.17992171054323586</v>
      </c>
      <c r="F369" s="24">
        <v>0.17982147074770338</v>
      </c>
      <c r="G369" s="24">
        <f t="shared" si="20"/>
        <v>0.17981470892528476</v>
      </c>
      <c r="H369" s="26">
        <v>15.9763</v>
      </c>
      <c r="I369" s="12">
        <f t="shared" si="21"/>
        <v>0.17916907813455016</v>
      </c>
      <c r="J369" s="24">
        <f t="shared" si="22"/>
        <v>1.1053775113352184E-4</v>
      </c>
      <c r="K369" s="24">
        <f t="shared" si="23"/>
        <v>8.7340053812669488E-2</v>
      </c>
      <c r="L369" s="12"/>
      <c r="M369" s="26"/>
      <c r="N369" s="23">
        <v>36.299999999999997</v>
      </c>
      <c r="O369" s="27">
        <v>0.99946555010283655</v>
      </c>
      <c r="P369" s="24">
        <v>0.17763160326889862</v>
      </c>
      <c r="Q369" s="24">
        <v>0.17832526390375858</v>
      </c>
      <c r="R369" s="24">
        <v>0.17766279931234197</v>
      </c>
      <c r="S369" s="24">
        <f t="shared" si="16"/>
        <v>0.17787322216166637</v>
      </c>
      <c r="T369" s="26">
        <v>13.87</v>
      </c>
      <c r="U369" s="12">
        <f t="shared" si="17"/>
        <v>0.17777815783637393</v>
      </c>
      <c r="V369" s="24">
        <f t="shared" si="18"/>
        <v>3.9179025093401124E-4</v>
      </c>
      <c r="W369" s="24">
        <f t="shared" si="19"/>
        <v>8.4957047971311421E-3</v>
      </c>
    </row>
    <row r="370" spans="1:23" x14ac:dyDescent="0.2">
      <c r="A370" s="22"/>
      <c r="B370" s="23">
        <v>36.4</v>
      </c>
      <c r="C370" s="27">
        <v>0.99640635225360341</v>
      </c>
      <c r="D370" s="24">
        <v>0.17975169812241784</v>
      </c>
      <c r="E370" s="24">
        <v>0.17997472882558418</v>
      </c>
      <c r="F370" s="24">
        <v>0.17987264608377249</v>
      </c>
      <c r="G370" s="24">
        <f t="shared" si="20"/>
        <v>0.1798663576772582</v>
      </c>
      <c r="H370" s="26">
        <v>15.9697</v>
      </c>
      <c r="I370" s="12">
        <f t="shared" si="21"/>
        <v>0.17921998134633876</v>
      </c>
      <c r="J370" s="24">
        <f t="shared" si="22"/>
        <v>1.1164824978962002E-4</v>
      </c>
      <c r="K370" s="24">
        <f t="shared" si="23"/>
        <v>5.8019281277864883E-2</v>
      </c>
      <c r="L370" s="12"/>
      <c r="M370" s="26"/>
      <c r="N370" s="23">
        <v>36.4</v>
      </c>
      <c r="O370" s="27">
        <v>0.99946684125629859</v>
      </c>
      <c r="P370" s="24">
        <v>0.17766783298260488</v>
      </c>
      <c r="Q370" s="24">
        <v>0.17835509350563036</v>
      </c>
      <c r="R370" s="24">
        <v>0.17769907910313304</v>
      </c>
      <c r="S370" s="24">
        <f t="shared" si="16"/>
        <v>0.17790733519712276</v>
      </c>
      <c r="T370" s="26">
        <v>13.8811</v>
      </c>
      <c r="U370" s="12">
        <f t="shared" si="17"/>
        <v>0.1778124823457938</v>
      </c>
      <c r="V370" s="24">
        <f t="shared" si="18"/>
        <v>3.8808466491244652E-4</v>
      </c>
      <c r="W370" s="24">
        <f t="shared" si="19"/>
        <v>8.2731493398826329E-3</v>
      </c>
    </row>
    <row r="371" spans="1:23" x14ac:dyDescent="0.2">
      <c r="A371" s="22"/>
      <c r="B371" s="23">
        <v>36.5</v>
      </c>
      <c r="C371" s="27">
        <v>0.99640320478127953</v>
      </c>
      <c r="D371" s="24">
        <v>0.17980280303501855</v>
      </c>
      <c r="E371" s="24">
        <v>0.18002799927304089</v>
      </c>
      <c r="F371" s="24">
        <v>0.17992417267295607</v>
      </c>
      <c r="G371" s="24">
        <f t="shared" si="20"/>
        <v>0.17991832499367186</v>
      </c>
      <c r="H371" s="26">
        <v>15.9694</v>
      </c>
      <c r="I371" s="12">
        <f t="shared" si="21"/>
        <v>0.17927119562257443</v>
      </c>
      <c r="J371" s="24">
        <f t="shared" si="22"/>
        <v>1.1271194665877914E-4</v>
      </c>
      <c r="K371" s="24">
        <f t="shared" si="23"/>
        <v>1.033116643946826E-2</v>
      </c>
      <c r="L371" s="12"/>
      <c r="M371" s="26"/>
      <c r="N371" s="23">
        <v>36.5</v>
      </c>
      <c r="O371" s="27">
        <v>0.99946812062015222</v>
      </c>
      <c r="P371" s="24">
        <v>0.17770357535490322</v>
      </c>
      <c r="Q371" s="24">
        <v>0.17838424403534481</v>
      </c>
      <c r="R371" s="24">
        <v>0.17773487359080753</v>
      </c>
      <c r="S371" s="24">
        <f t="shared" si="16"/>
        <v>0.17794089766035184</v>
      </c>
      <c r="T371" s="26">
        <v>13.8818</v>
      </c>
      <c r="U371" s="12">
        <f t="shared" si="17"/>
        <v>0.17784625456605471</v>
      </c>
      <c r="V371" s="24">
        <f t="shared" si="18"/>
        <v>3.8426800680934394E-4</v>
      </c>
      <c r="W371" s="24">
        <f t="shared" si="19"/>
        <v>8.0682711902861047E-3</v>
      </c>
    </row>
    <row r="372" spans="1:23" x14ac:dyDescent="0.2">
      <c r="A372" s="22"/>
      <c r="B372" s="23">
        <v>36.6</v>
      </c>
      <c r="C372" s="27">
        <v>0.99640002298633301</v>
      </c>
      <c r="D372" s="24">
        <v>0.17985425163608967</v>
      </c>
      <c r="E372" s="24">
        <v>0.18008151318839552</v>
      </c>
      <c r="F372" s="24">
        <v>0.17997604192419395</v>
      </c>
      <c r="G372" s="24">
        <f t="shared" si="20"/>
        <v>0.17997060224955971</v>
      </c>
      <c r="H372" s="26">
        <v>15.960800000000001</v>
      </c>
      <c r="I372" s="12">
        <f t="shared" si="21"/>
        <v>0.17932271221832549</v>
      </c>
      <c r="J372" s="24">
        <f t="shared" si="22"/>
        <v>1.1372838622881481E-4</v>
      </c>
      <c r="K372" s="24">
        <f t="shared" si="23"/>
        <v>9.1954880240253771E-3</v>
      </c>
      <c r="L372" s="12"/>
      <c r="M372" s="26"/>
      <c r="N372" s="23">
        <v>36.6</v>
      </c>
      <c r="O372" s="27">
        <v>0.99946938789082884</v>
      </c>
      <c r="P372" s="24">
        <v>0.17773881376550424</v>
      </c>
      <c r="Q372" s="24">
        <v>0.17841269874995452</v>
      </c>
      <c r="R372" s="24">
        <v>0.17777016615253349</v>
      </c>
      <c r="S372" s="24">
        <f t="shared" si="16"/>
        <v>0.17797389288933074</v>
      </c>
      <c r="T372" s="26">
        <v>13.892799999999999</v>
      </c>
      <c r="U372" s="12">
        <f t="shared" si="17"/>
        <v>0.17787945778664732</v>
      </c>
      <c r="V372" s="24">
        <f t="shared" si="18"/>
        <v>3.8034021682098619E-4</v>
      </c>
      <c r="W372" s="24">
        <f t="shared" si="19"/>
        <v>6.2986506491466135E-3</v>
      </c>
    </row>
    <row r="373" spans="1:23" x14ac:dyDescent="0.2">
      <c r="A373" s="22"/>
      <c r="B373" s="23">
        <v>36.700000000000003</v>
      </c>
      <c r="C373" s="27">
        <v>0.9963968060754107</v>
      </c>
      <c r="D373" s="24">
        <v>0.17990603532957122</v>
      </c>
      <c r="E373" s="24">
        <v>0.18013526186274181</v>
      </c>
      <c r="F373" s="24">
        <v>0.18002824523690833</v>
      </c>
      <c r="G373" s="24">
        <f t="shared" si="20"/>
        <v>0.18002318080974045</v>
      </c>
      <c r="H373" s="26">
        <v>15.9495</v>
      </c>
      <c r="I373" s="12">
        <f t="shared" si="21"/>
        <v>0.17937452237836155</v>
      </c>
      <c r="J373" s="24">
        <f t="shared" si="22"/>
        <v>1.1469715425526446E-4</v>
      </c>
      <c r="K373" s="24">
        <f t="shared" si="23"/>
        <v>8.9302855497457555E-3</v>
      </c>
      <c r="L373" s="12"/>
      <c r="M373" s="26"/>
      <c r="N373" s="23">
        <v>36.700000000000003</v>
      </c>
      <c r="O373" s="27">
        <v>0.99947064276475894</v>
      </c>
      <c r="P373" s="24">
        <v>0.17777353158031686</v>
      </c>
      <c r="Q373" s="24">
        <v>0.17844044090551853</v>
      </c>
      <c r="R373" s="24">
        <v>0.17780494015161791</v>
      </c>
      <c r="S373" s="24">
        <f t="shared" si="16"/>
        <v>0.17800630421248442</v>
      </c>
      <c r="T373" s="26">
        <v>13.8809</v>
      </c>
      <c r="U373" s="12">
        <f t="shared" si="17"/>
        <v>0.17791207528743103</v>
      </c>
      <c r="V373" s="24">
        <f t="shared" si="18"/>
        <v>3.763012433765374E-4</v>
      </c>
      <c r="W373" s="24">
        <f t="shared" si="19"/>
        <v>8.841493086577298E-3</v>
      </c>
    </row>
    <row r="374" spans="1:23" x14ac:dyDescent="0.2">
      <c r="A374" s="22"/>
      <c r="B374" s="23">
        <v>36.799999999999997</v>
      </c>
      <c r="C374" s="27">
        <v>0.99639355325515977</v>
      </c>
      <c r="D374" s="24">
        <v>0.17995814550971787</v>
      </c>
      <c r="E374" s="24">
        <v>0.18018923657531777</v>
      </c>
      <c r="F374" s="24">
        <v>0.18008077400074779</v>
      </c>
      <c r="G374" s="24">
        <f t="shared" si="20"/>
        <v>0.18007605202859445</v>
      </c>
      <c r="H374" s="26">
        <v>15.953200000000001</v>
      </c>
      <c r="I374" s="12">
        <f t="shared" si="21"/>
        <v>0.17942661733693224</v>
      </c>
      <c r="J374" s="24">
        <f t="shared" si="22"/>
        <v>1.1561787455141704E-4</v>
      </c>
      <c r="K374" s="24">
        <f t="shared" si="23"/>
        <v>9.6546361920062922E-3</v>
      </c>
      <c r="L374" s="12"/>
      <c r="M374" s="26"/>
      <c r="N374" s="23">
        <v>36.799999999999997</v>
      </c>
      <c r="O374" s="27">
        <v>0.99947188493837302</v>
      </c>
      <c r="P374" s="24">
        <v>0.17780771215242613</v>
      </c>
      <c r="Q374" s="24">
        <v>0.17846745375845124</v>
      </c>
      <c r="R374" s="24">
        <v>0.17783917893848578</v>
      </c>
      <c r="S374" s="24">
        <f t="shared" si="16"/>
        <v>0.17803811494978772</v>
      </c>
      <c r="T374" s="26">
        <v>13.8756</v>
      </c>
      <c r="U374" s="12">
        <f t="shared" si="17"/>
        <v>0.17794409033973907</v>
      </c>
      <c r="V374" s="24">
        <f t="shared" si="18"/>
        <v>3.721510434281931E-4</v>
      </c>
      <c r="W374" s="24">
        <f t="shared" si="19"/>
        <v>9.0768937418036974E-3</v>
      </c>
    </row>
    <row r="375" spans="1:23" x14ac:dyDescent="0.2">
      <c r="A375" s="22"/>
      <c r="B375" s="23">
        <v>36.9</v>
      </c>
      <c r="C375" s="27">
        <v>0.99639026373222817</v>
      </c>
      <c r="D375" s="24">
        <v>0.18001057356084935</v>
      </c>
      <c r="E375" s="24">
        <v>0.18024342859334891</v>
      </c>
      <c r="F375" s="24">
        <v>0.18013361959534246</v>
      </c>
      <c r="G375" s="24">
        <f t="shared" si="20"/>
        <v>0.18012920724984691</v>
      </c>
      <c r="H375" s="26">
        <v>15.9686</v>
      </c>
      <c r="I375" s="12">
        <f t="shared" si="21"/>
        <v>0.17947898831755216</v>
      </c>
      <c r="J375" s="24">
        <f t="shared" si="22"/>
        <v>1.1649020617490648E-4</v>
      </c>
      <c r="K375" s="24">
        <f t="shared" si="23"/>
        <v>9.1532507886541263E-3</v>
      </c>
      <c r="L375" s="12"/>
      <c r="M375" s="26"/>
      <c r="N375" s="23">
        <v>36.9</v>
      </c>
      <c r="O375" s="27">
        <v>0.99947311410810258</v>
      </c>
      <c r="P375" s="24">
        <v>0.17784133882310474</v>
      </c>
      <c r="Q375" s="24">
        <v>0.1784937205669026</v>
      </c>
      <c r="R375" s="24">
        <v>0.17787286585168613</v>
      </c>
      <c r="S375" s="24">
        <f t="shared" si="16"/>
        <v>0.17806930841389781</v>
      </c>
      <c r="T375" s="26">
        <v>13.8688</v>
      </c>
      <c r="U375" s="12">
        <f t="shared" si="17"/>
        <v>0.1779754862075146</v>
      </c>
      <c r="V375" s="24">
        <f t="shared" si="18"/>
        <v>3.6788958275059516E-4</v>
      </c>
      <c r="W375" s="24">
        <f t="shared" si="19"/>
        <v>4.9369018625045015E-3</v>
      </c>
    </row>
    <row r="376" spans="1:23" x14ac:dyDescent="0.2">
      <c r="A376" s="22"/>
      <c r="B376" s="23">
        <v>37</v>
      </c>
      <c r="C376" s="27">
        <v>0.99638693671326195</v>
      </c>
      <c r="D376" s="24">
        <v>0.1800633108571138</v>
      </c>
      <c r="E376" s="24">
        <v>0.18029782917190618</v>
      </c>
      <c r="F376" s="24">
        <v>0.18018677339006256</v>
      </c>
      <c r="G376" s="24">
        <f t="shared" si="20"/>
        <v>0.18018263780636082</v>
      </c>
      <c r="H376" s="26">
        <v>15.944000000000001</v>
      </c>
      <c r="I376" s="12">
        <f t="shared" si="21"/>
        <v>0.17953162653279503</v>
      </c>
      <c r="J376" s="24">
        <f t="shared" si="22"/>
        <v>1.1731384096806043E-4</v>
      </c>
      <c r="K376" s="24">
        <f t="shared" si="23"/>
        <v>9.1759468176311129E-3</v>
      </c>
      <c r="L376" s="12"/>
      <c r="M376" s="26"/>
      <c r="N376" s="23">
        <v>37</v>
      </c>
      <c r="O376" s="27">
        <v>0.99947432997037811</v>
      </c>
      <c r="P376" s="24">
        <v>0.17787439492285603</v>
      </c>
      <c r="Q376" s="24">
        <v>0.17851922459217179</v>
      </c>
      <c r="R376" s="24">
        <v>0.1779059842189368</v>
      </c>
      <c r="S376" s="24">
        <f t="shared" si="16"/>
        <v>0.17809986791132151</v>
      </c>
      <c r="T376" s="26">
        <v>13.8744</v>
      </c>
      <c r="U376" s="12">
        <f t="shared" si="17"/>
        <v>0.1780062461484809</v>
      </c>
      <c r="V376" s="24">
        <f t="shared" si="18"/>
        <v>3.6351683624974169E-4</v>
      </c>
      <c r="W376" s="24">
        <f t="shared" si="19"/>
        <v>6.2789330303801988E-3</v>
      </c>
    </row>
    <row r="377" spans="1:23" x14ac:dyDescent="0.2">
      <c r="A377" s="22"/>
      <c r="B377" s="23">
        <v>37.1</v>
      </c>
      <c r="C377" s="27">
        <v>0.99638357140490819</v>
      </c>
      <c r="D377" s="24">
        <v>0.18011634876225319</v>
      </c>
      <c r="E377" s="24">
        <v>0.1803524295537654</v>
      </c>
      <c r="F377" s="24">
        <v>0.18024022674378964</v>
      </c>
      <c r="G377" s="24">
        <f t="shared" si="20"/>
        <v>0.18023633501993608</v>
      </c>
      <c r="H377" s="26">
        <v>15.9526</v>
      </c>
      <c r="I377" s="12">
        <f t="shared" si="21"/>
        <v>0.17958452318409543</v>
      </c>
      <c r="J377" s="24">
        <f t="shared" si="22"/>
        <v>1.1808850141386743E-4</v>
      </c>
      <c r="K377" s="24">
        <f t="shared" si="23"/>
        <v>1.0928632119345895E-2</v>
      </c>
      <c r="L377" s="12"/>
      <c r="M377" s="26"/>
      <c r="N377" s="23">
        <v>37.1</v>
      </c>
      <c r="O377" s="27">
        <v>0.99947553222163099</v>
      </c>
      <c r="P377" s="24">
        <v>0.17790686377249362</v>
      </c>
      <c r="Q377" s="24">
        <v>0.17854394910015098</v>
      </c>
      <c r="R377" s="24">
        <v>0.17793851735819932</v>
      </c>
      <c r="S377" s="24">
        <f t="shared" si="16"/>
        <v>0.17812977674361463</v>
      </c>
      <c r="T377" s="26">
        <v>13.8695</v>
      </c>
      <c r="U377" s="12">
        <f t="shared" si="17"/>
        <v>0.17803635341534454</v>
      </c>
      <c r="V377" s="24">
        <f t="shared" si="18"/>
        <v>3.5903278828145223E-4</v>
      </c>
      <c r="W377" s="24">
        <f t="shared" si="19"/>
        <v>8.1741666241884423E-3</v>
      </c>
    </row>
    <row r="378" spans="1:23" x14ac:dyDescent="0.2">
      <c r="A378" s="22"/>
      <c r="B378" s="23">
        <v>37.200000000000003</v>
      </c>
      <c r="C378" s="27">
        <v>0.99638016701381471</v>
      </c>
      <c r="D378" s="24">
        <v>0.18016967862938327</v>
      </c>
      <c r="E378" s="24">
        <v>0.18040722096928011</v>
      </c>
      <c r="F378" s="24">
        <v>0.18029397100469163</v>
      </c>
      <c r="G378" s="24">
        <f t="shared" si="20"/>
        <v>0.18029029020111831</v>
      </c>
      <c r="H378" s="26">
        <v>15.959899999999999</v>
      </c>
      <c r="I378" s="12">
        <f t="shared" si="21"/>
        <v>0.17963766946155937</v>
      </c>
      <c r="J378" s="24">
        <f t="shared" si="22"/>
        <v>1.1881393877456206E-4</v>
      </c>
      <c r="K378" s="24">
        <f t="shared" si="23"/>
        <v>1.2155533719257235E-2</v>
      </c>
      <c r="L378" s="12"/>
      <c r="M378" s="26"/>
      <c r="N378" s="23">
        <v>37.200000000000003</v>
      </c>
      <c r="O378" s="27">
        <v>0.99947672055828973</v>
      </c>
      <c r="P378" s="24">
        <v>0.17793872868424751</v>
      </c>
      <c r="Q378" s="24">
        <v>0.17856787736280449</v>
      </c>
      <c r="R378" s="24">
        <v>0.17797044857878438</v>
      </c>
      <c r="S378" s="24">
        <f t="shared" si="16"/>
        <v>0.17815901820861213</v>
      </c>
      <c r="T378" s="26">
        <v>13.8597</v>
      </c>
      <c r="U378" s="12">
        <f t="shared" si="17"/>
        <v>0.17806579125702829</v>
      </c>
      <c r="V378" s="24">
        <f t="shared" si="18"/>
        <v>3.5443743298716276E-4</v>
      </c>
      <c r="W378" s="24">
        <f t="shared" si="19"/>
        <v>8.0207854976926032E-3</v>
      </c>
    </row>
    <row r="379" spans="1:23" x14ac:dyDescent="0.2">
      <c r="A379" s="22"/>
      <c r="B379" s="23">
        <v>37.299999999999997</v>
      </c>
      <c r="C379" s="27">
        <v>0.9963767227466287</v>
      </c>
      <c r="D379" s="24">
        <v>0.18022329180077384</v>
      </c>
      <c r="E379" s="24">
        <v>0.18046219463625771</v>
      </c>
      <c r="F379" s="24">
        <v>0.18034799751000899</v>
      </c>
      <c r="G379" s="24">
        <f t="shared" si="20"/>
        <v>0.1803444946490135</v>
      </c>
      <c r="H379" s="26">
        <v>15.969900000000001</v>
      </c>
      <c r="I379" s="12">
        <f t="shared" si="21"/>
        <v>0.17969105654378098</v>
      </c>
      <c r="J379" s="24">
        <f t="shared" si="22"/>
        <v>1.1948993148764672E-4</v>
      </c>
      <c r="K379" s="24">
        <f t="shared" si="23"/>
        <v>1.1028463174894452E-2</v>
      </c>
      <c r="L379" s="12"/>
      <c r="M379" s="26"/>
      <c r="N379" s="23">
        <v>37.299999999999997</v>
      </c>
      <c r="O379" s="27">
        <v>0.99947789467678805</v>
      </c>
      <c r="P379" s="24">
        <v>0.17796997296290992</v>
      </c>
      <c r="Q379" s="24">
        <v>0.17859099265967837</v>
      </c>
      <c r="R379" s="24">
        <v>0.17800176118249683</v>
      </c>
      <c r="S379" s="24">
        <f t="shared" si="16"/>
        <v>0.17818757560169507</v>
      </c>
      <c r="T379" s="26">
        <v>13.854200000000001</v>
      </c>
      <c r="U379" s="12">
        <f t="shared" si="17"/>
        <v>0.1780945429199432</v>
      </c>
      <c r="V379" s="24">
        <f t="shared" si="18"/>
        <v>3.4973077463967942E-4</v>
      </c>
      <c r="W379" s="24">
        <f t="shared" si="19"/>
        <v>5.6142675390472236E-3</v>
      </c>
    </row>
    <row r="380" spans="1:23" x14ac:dyDescent="0.2">
      <c r="A380" s="22"/>
      <c r="B380" s="23">
        <v>37.4</v>
      </c>
      <c r="C380" s="27">
        <v>0.9963732378099962</v>
      </c>
      <c r="D380" s="24">
        <v>0.18027717960764458</v>
      </c>
      <c r="E380" s="24">
        <v>0.18051734175984899</v>
      </c>
      <c r="F380" s="24">
        <v>0.18040229758584511</v>
      </c>
      <c r="G380" s="24">
        <f t="shared" si="20"/>
        <v>0.18039893965111289</v>
      </c>
      <c r="H380" s="26">
        <v>15.9397</v>
      </c>
      <c r="I380" s="12">
        <f t="shared" si="21"/>
        <v>0.17974467559766946</v>
      </c>
      <c r="J380" s="24">
        <f t="shared" si="22"/>
        <v>1.2011628379246586E-4</v>
      </c>
      <c r="K380" s="24">
        <f t="shared" si="23"/>
        <v>1.2299715443863202E-2</v>
      </c>
      <c r="L380" s="12"/>
      <c r="M380" s="26"/>
      <c r="N380" s="23">
        <v>37.4</v>
      </c>
      <c r="O380" s="27">
        <v>0.99947905427355399</v>
      </c>
      <c r="P380" s="24">
        <v>0.1780005799070096</v>
      </c>
      <c r="Q380" s="24">
        <v>0.17861327827943907</v>
      </c>
      <c r="R380" s="24">
        <v>0.17803243846480607</v>
      </c>
      <c r="S380" s="24">
        <f t="shared" si="16"/>
        <v>0.17821543221708491</v>
      </c>
      <c r="T380" s="26">
        <v>13.8619</v>
      </c>
      <c r="U380" s="12">
        <f t="shared" si="17"/>
        <v>0.17812259164928471</v>
      </c>
      <c r="V380" s="24">
        <f t="shared" si="18"/>
        <v>3.4491282800766998E-4</v>
      </c>
      <c r="W380" s="24">
        <f t="shared" si="19"/>
        <v>1.2559657638645512E-2</v>
      </c>
    </row>
    <row r="381" spans="1:23" x14ac:dyDescent="0.2">
      <c r="A381" s="22"/>
      <c r="B381" s="23">
        <v>37.5</v>
      </c>
      <c r="C381" s="27">
        <v>0.99636971141056596</v>
      </c>
      <c r="D381" s="24">
        <v>0.18033133336996213</v>
      </c>
      <c r="E381" s="24">
        <v>0.18057265353244067</v>
      </c>
      <c r="F381" s="24">
        <v>0.18045686254697005</v>
      </c>
      <c r="G381" s="24">
        <f t="shared" si="20"/>
        <v>0.18045361648312427</v>
      </c>
      <c r="H381" s="26">
        <v>15.957000000000001</v>
      </c>
      <c r="I381" s="12">
        <f t="shared" si="21"/>
        <v>0.17979851777828348</v>
      </c>
      <c r="J381" s="24">
        <f t="shared" si="22"/>
        <v>1.2069282456938463E-4</v>
      </c>
      <c r="K381" s="24">
        <f t="shared" si="23"/>
        <v>1.1861576623704375E-2</v>
      </c>
      <c r="L381" s="12"/>
      <c r="M381" s="26"/>
      <c r="N381" s="23">
        <v>37.5</v>
      </c>
      <c r="O381" s="27">
        <v>0.99948019904501939</v>
      </c>
      <c r="P381" s="24">
        <v>0.17803053281001943</v>
      </c>
      <c r="Q381" s="24">
        <v>0.17863471752145074</v>
      </c>
      <c r="R381" s="24">
        <v>0.17806246371605328</v>
      </c>
      <c r="S381" s="24">
        <f t="shared" si="16"/>
        <v>0.17824257134917451</v>
      </c>
      <c r="T381" s="26">
        <v>13.858700000000001</v>
      </c>
      <c r="U381" s="12">
        <f t="shared" si="17"/>
        <v>0.178149920690369</v>
      </c>
      <c r="V381" s="24">
        <f t="shared" si="18"/>
        <v>3.3998361874247178E-4</v>
      </c>
      <c r="W381" s="24">
        <f t="shared" si="19"/>
        <v>1.2319374984145356E-2</v>
      </c>
    </row>
    <row r="382" spans="1:23" x14ac:dyDescent="0.2">
      <c r="A382" s="22"/>
      <c r="B382" s="23">
        <v>37.6</v>
      </c>
      <c r="C382" s="27">
        <v>0.99636614275498425</v>
      </c>
      <c r="D382" s="24">
        <v>0.18038574439624994</v>
      </c>
      <c r="E382" s="24">
        <v>0.18062812113356039</v>
      </c>
      <c r="F382" s="24">
        <v>0.18051168369662465</v>
      </c>
      <c r="G382" s="24">
        <f t="shared" si="20"/>
        <v>0.18050851640881163</v>
      </c>
      <c r="H382" s="26">
        <v>15.9438</v>
      </c>
      <c r="I382" s="12">
        <f t="shared" si="21"/>
        <v>0.17985257422867243</v>
      </c>
      <c r="J382" s="24">
        <f t="shared" si="22"/>
        <v>1.2121940637283549E-4</v>
      </c>
      <c r="K382" s="24">
        <f t="shared" si="23"/>
        <v>6.7758394313917666E-3</v>
      </c>
      <c r="L382" s="12"/>
      <c r="M382" s="26"/>
      <c r="N382" s="23">
        <v>37.6</v>
      </c>
      <c r="O382" s="27">
        <v>0.99948132868761563</v>
      </c>
      <c r="P382" s="24">
        <v>0.17805981496159962</v>
      </c>
      <c r="Q382" s="24">
        <v>0.17865529369737645</v>
      </c>
      <c r="R382" s="24">
        <v>0.17809182022269157</v>
      </c>
      <c r="S382" s="24">
        <f t="shared" si="16"/>
        <v>0.17826897629388919</v>
      </c>
      <c r="T382" s="26">
        <v>13.885999999999999</v>
      </c>
      <c r="U382" s="12">
        <f t="shared" si="17"/>
        <v>0.17817651328999742</v>
      </c>
      <c r="V382" s="24">
        <f t="shared" si="18"/>
        <v>3.3494318378231514E-4</v>
      </c>
      <c r="W382" s="24">
        <f t="shared" si="19"/>
        <v>1.066316088221445E-2</v>
      </c>
    </row>
    <row r="383" spans="1:23" x14ac:dyDescent="0.2">
      <c r="A383" s="22"/>
      <c r="B383" s="23">
        <v>37.700000000000003</v>
      </c>
      <c r="C383" s="27">
        <v>0.99636253104989814</v>
      </c>
      <c r="D383" s="24">
        <v>0.18044040398340289</v>
      </c>
      <c r="E383" s="24">
        <v>0.18068373572978561</v>
      </c>
      <c r="F383" s="24">
        <v>0.1805667523263414</v>
      </c>
      <c r="G383" s="24">
        <f t="shared" si="20"/>
        <v>0.18056363067984327</v>
      </c>
      <c r="H383" s="26">
        <v>15.952</v>
      </c>
      <c r="I383" s="12">
        <f t="shared" si="21"/>
        <v>0.17990683607972768</v>
      </c>
      <c r="J383" s="24">
        <f t="shared" si="22"/>
        <v>1.2169590464374833E-4</v>
      </c>
      <c r="K383" s="24">
        <f t="shared" si="23"/>
        <v>4.8199585060458008E-3</v>
      </c>
      <c r="L383" s="12"/>
      <c r="M383" s="26"/>
      <c r="N383" s="23">
        <v>37.700000000000003</v>
      </c>
      <c r="O383" s="27">
        <v>0.99948244289777322</v>
      </c>
      <c r="P383" s="24">
        <v>0.17808840964886957</v>
      </c>
      <c r="Q383" s="24">
        <v>0.17867499013281488</v>
      </c>
      <c r="R383" s="24">
        <v>0.17812049126855767</v>
      </c>
      <c r="S383" s="24">
        <f t="shared" si="16"/>
        <v>0.17829463035008072</v>
      </c>
      <c r="T383" s="26">
        <v>13.8658</v>
      </c>
      <c r="U383" s="12">
        <f t="shared" si="17"/>
        <v>0.17820235269785414</v>
      </c>
      <c r="V383" s="24">
        <f t="shared" si="18"/>
        <v>3.2979157178685139E-4</v>
      </c>
      <c r="W383" s="24">
        <f t="shared" si="19"/>
        <v>1.0147807645003382E-2</v>
      </c>
    </row>
    <row r="384" spans="1:23" x14ac:dyDescent="0.2">
      <c r="A384" s="22"/>
      <c r="B384" s="23">
        <v>37.799999999999997</v>
      </c>
      <c r="C384" s="27">
        <v>0.99635887550195545</v>
      </c>
      <c r="D384" s="24">
        <v>0.18049530341651226</v>
      </c>
      <c r="E384" s="24">
        <v>0.18073948847466595</v>
      </c>
      <c r="F384" s="24">
        <v>0.18062205971576423</v>
      </c>
      <c r="G384" s="24">
        <f t="shared" si="20"/>
        <v>0.18061895053564747</v>
      </c>
      <c r="H384" s="26">
        <v>15.948600000000001</v>
      </c>
      <c r="I384" s="12">
        <f t="shared" si="21"/>
        <v>0.17996129445004103</v>
      </c>
      <c r="J384" s="24">
        <f t="shared" si="22"/>
        <v>1.2212221709061914E-4</v>
      </c>
      <c r="K384" s="24">
        <f t="shared" si="23"/>
        <v>4.5019995557531636E-3</v>
      </c>
      <c r="L384" s="12"/>
      <c r="M384" s="26"/>
      <c r="N384" s="23">
        <v>37.799999999999997</v>
      </c>
      <c r="O384" s="27">
        <v>0.99948354137192141</v>
      </c>
      <c r="P384" s="24">
        <v>0.1781163001577141</v>
      </c>
      <c r="Q384" s="24">
        <v>0.17869379016896825</v>
      </c>
      <c r="R384" s="24">
        <v>0.17814846013617516</v>
      </c>
      <c r="S384" s="24">
        <f t="shared" si="16"/>
        <v>0.17831951682095248</v>
      </c>
      <c r="T384" s="26">
        <v>13.866400000000001</v>
      </c>
      <c r="U384" s="12">
        <f t="shared" si="17"/>
        <v>0.1782274221679355</v>
      </c>
      <c r="V384" s="24">
        <f t="shared" si="18"/>
        <v>3.2452884360229098E-4</v>
      </c>
      <c r="W384" s="24">
        <f t="shared" si="19"/>
        <v>1.5943023552638682E-2</v>
      </c>
    </row>
    <row r="385" spans="1:23" x14ac:dyDescent="0.2">
      <c r="A385" s="22"/>
      <c r="B385" s="23">
        <v>37.9</v>
      </c>
      <c r="C385" s="27">
        <v>0.99635517531780227</v>
      </c>
      <c r="D385" s="24">
        <v>0.18055043396869608</v>
      </c>
      <c r="E385" s="24">
        <v>0.18079537050864863</v>
      </c>
      <c r="F385" s="24">
        <v>0.18067759713248466</v>
      </c>
      <c r="G385" s="24">
        <f t="shared" si="20"/>
        <v>0.18067446720327643</v>
      </c>
      <c r="H385" s="26">
        <v>15.9505</v>
      </c>
      <c r="I385" s="12">
        <f t="shared" si="21"/>
        <v>0.18001594044577099</v>
      </c>
      <c r="J385" s="24">
        <f t="shared" si="22"/>
        <v>1.2249826322694858E-4</v>
      </c>
      <c r="K385" s="24">
        <f t="shared" si="23"/>
        <v>5.8239162081883634E-3</v>
      </c>
      <c r="L385" s="12"/>
      <c r="M385" s="26"/>
      <c r="N385" s="23">
        <v>37.9</v>
      </c>
      <c r="O385" s="27">
        <v>0.99948462380649306</v>
      </c>
      <c r="P385" s="24">
        <v>0.1781434697741236</v>
      </c>
      <c r="Q385" s="24">
        <v>0.1787116771643403</v>
      </c>
      <c r="R385" s="24">
        <v>0.17817571010809335</v>
      </c>
      <c r="S385" s="24">
        <f t="shared" si="16"/>
        <v>0.17834361901551907</v>
      </c>
      <c r="T385" s="26">
        <v>13.869400000000001</v>
      </c>
      <c r="U385" s="12">
        <f t="shared" si="17"/>
        <v>0.17825170496001461</v>
      </c>
      <c r="V385" s="24">
        <f t="shared" si="18"/>
        <v>3.191550727607151E-4</v>
      </c>
      <c r="W385" s="24">
        <f t="shared" si="19"/>
        <v>1.1342486499881928E-2</v>
      </c>
    </row>
    <row r="386" spans="1:23" x14ac:dyDescent="0.2">
      <c r="A386" s="22"/>
      <c r="B386" s="23">
        <v>38</v>
      </c>
      <c r="C386" s="27">
        <v>0.99635142970408663</v>
      </c>
      <c r="D386" s="24">
        <v>0.18060578690094126</v>
      </c>
      <c r="E386" s="24">
        <v>0.18085137295901607</v>
      </c>
      <c r="F386" s="24">
        <v>0.18073335583187994</v>
      </c>
      <c r="G386" s="24">
        <f t="shared" si="20"/>
        <v>0.18073017189727905</v>
      </c>
      <c r="H386" s="26">
        <v>15.9414</v>
      </c>
      <c r="I386" s="12">
        <f t="shared" si="21"/>
        <v>0.18007076516051931</v>
      </c>
      <c r="J386" s="24">
        <f t="shared" si="22"/>
        <v>1.2282398405783149E-4</v>
      </c>
      <c r="K386" s="24">
        <f t="shared" si="23"/>
        <v>7.5691479044871397E-3</v>
      </c>
      <c r="L386" s="12"/>
      <c r="M386" s="26"/>
      <c r="N386" s="23">
        <v>38</v>
      </c>
      <c r="O386" s="27">
        <v>0.99948568989791742</v>
      </c>
      <c r="P386" s="24">
        <v>0.1781699017855658</v>
      </c>
      <c r="Q386" s="24">
        <v>0.17872863449646365</v>
      </c>
      <c r="R386" s="24">
        <v>0.17820222446825662</v>
      </c>
      <c r="S386" s="24">
        <f t="shared" si="16"/>
        <v>0.17836692025009535</v>
      </c>
      <c r="T386" s="26">
        <v>13.8414</v>
      </c>
      <c r="U386" s="12">
        <f t="shared" si="17"/>
        <v>0.17827518434113337</v>
      </c>
      <c r="V386" s="24">
        <f t="shared" si="18"/>
        <v>3.1367034602177205E-4</v>
      </c>
      <c r="W386" s="24">
        <f t="shared" si="19"/>
        <v>1.0889352597836298E-2</v>
      </c>
    </row>
    <row r="387" spans="1:23" x14ac:dyDescent="0.2">
      <c r="A387" s="22"/>
      <c r="B387" s="23">
        <v>38.1</v>
      </c>
      <c r="C387" s="27">
        <v>0.99634763786745473</v>
      </c>
      <c r="D387" s="24">
        <v>0.18066135346194817</v>
      </c>
      <c r="E387" s="24">
        <v>0.18090748693982914</v>
      </c>
      <c r="F387" s="24">
        <v>0.18078932705696163</v>
      </c>
      <c r="G387" s="24">
        <f t="shared" si="20"/>
        <v>0.18078605581957963</v>
      </c>
      <c r="H387" s="26">
        <v>15.938800000000001</v>
      </c>
      <c r="I387" s="12">
        <f t="shared" si="21"/>
        <v>0.18012575967521197</v>
      </c>
      <c r="J387" s="24">
        <f t="shared" si="22"/>
        <v>1.2309934191112487E-4</v>
      </c>
      <c r="K387" s="24">
        <f t="shared" si="23"/>
        <v>1.3071342700732794E-2</v>
      </c>
      <c r="L387" s="12"/>
      <c r="M387" s="26"/>
      <c r="N387" s="23">
        <v>38.1</v>
      </c>
      <c r="O387" s="27">
        <v>0.99948673934262589</v>
      </c>
      <c r="P387" s="24">
        <v>0.1781955794823869</v>
      </c>
      <c r="Q387" s="24">
        <v>0.17874464556366068</v>
      </c>
      <c r="R387" s="24">
        <v>0.1782279865034046</v>
      </c>
      <c r="S387" s="24">
        <f t="shared" si="16"/>
        <v>0.17838940384981741</v>
      </c>
      <c r="T387" s="26">
        <v>13.8576</v>
      </c>
      <c r="U387" s="12">
        <f t="shared" si="17"/>
        <v>0.17829784358712888</v>
      </c>
      <c r="V387" s="24">
        <f t="shared" si="18"/>
        <v>3.0807476396736428E-4</v>
      </c>
      <c r="W387" s="24">
        <f t="shared" si="19"/>
        <v>1.1322897155763654E-2</v>
      </c>
    </row>
    <row r="388" spans="1:23" x14ac:dyDescent="0.2">
      <c r="A388" s="22"/>
      <c r="B388" s="23">
        <v>38.200000000000003</v>
      </c>
      <c r="C388" s="27">
        <v>0.99634379901455516</v>
      </c>
      <c r="D388" s="24">
        <v>0.18071712488798991</v>
      </c>
      <c r="E388" s="24">
        <v>0.18096370355188079</v>
      </c>
      <c r="F388" s="24">
        <v>0.18084550203823224</v>
      </c>
      <c r="G388" s="24">
        <f t="shared" si="20"/>
        <v>0.18084211015936766</v>
      </c>
      <c r="H388" s="26">
        <v>15.957800000000001</v>
      </c>
      <c r="I388" s="12">
        <f t="shared" si="21"/>
        <v>0.18018091505799305</v>
      </c>
      <c r="J388" s="24">
        <f t="shared" si="22"/>
        <v>1.2332432040448242E-4</v>
      </c>
      <c r="K388" s="24">
        <f t="shared" si="23"/>
        <v>1.3068741331895763E-2</v>
      </c>
      <c r="L388" s="12"/>
      <c r="M388" s="26"/>
      <c r="N388" s="23">
        <v>38.200000000000003</v>
      </c>
      <c r="O388" s="27">
        <v>0.99948777183704818</v>
      </c>
      <c r="P388" s="24">
        <v>0.17822048615925043</v>
      </c>
      <c r="Q388" s="24">
        <v>0.17875969935981725</v>
      </c>
      <c r="R388" s="24">
        <v>0.178252979504508</v>
      </c>
      <c r="S388" s="24">
        <f t="shared" si="16"/>
        <v>0.17841105500785856</v>
      </c>
      <c r="T388" s="26">
        <v>13.8589</v>
      </c>
      <c r="U388" s="12">
        <f t="shared" si="17"/>
        <v>0.17831966784090159</v>
      </c>
      <c r="V388" s="24">
        <f t="shared" si="18"/>
        <v>3.0237165456773536E-4</v>
      </c>
      <c r="W388" s="24">
        <f t="shared" si="19"/>
        <v>1.4037734860011851E-2</v>
      </c>
    </row>
    <row r="389" spans="1:23" x14ac:dyDescent="0.2">
      <c r="A389" s="22"/>
      <c r="B389" s="23">
        <v>38.299999999999997</v>
      </c>
      <c r="C389" s="27">
        <v>0.99633991235203423</v>
      </c>
      <c r="D389" s="24">
        <v>0.18077309240277445</v>
      </c>
      <c r="E389" s="24">
        <v>0.18102001388265579</v>
      </c>
      <c r="F389" s="24">
        <v>0.18090187199354996</v>
      </c>
      <c r="G389" s="24">
        <f t="shared" si="20"/>
        <v>0.18089832609299342</v>
      </c>
      <c r="H389" s="26">
        <v>15.971</v>
      </c>
      <c r="I389" s="12">
        <f t="shared" si="21"/>
        <v>0.18023622236412276</v>
      </c>
      <c r="J389" s="24">
        <f t="shared" si="22"/>
        <v>1.2349892454902397E-4</v>
      </c>
      <c r="K389" s="24">
        <f t="shared" si="23"/>
        <v>1.1673388539751353E-2</v>
      </c>
      <c r="L389" s="12"/>
      <c r="M389" s="26"/>
      <c r="N389" s="23">
        <v>38.299999999999997</v>
      </c>
      <c r="O389" s="27">
        <v>0.99948878707761668</v>
      </c>
      <c r="P389" s="24">
        <v>0.17824460511660359</v>
      </c>
      <c r="Q389" s="24">
        <v>0.17877380719947591</v>
      </c>
      <c r="R389" s="24">
        <v>0.17827718676823498</v>
      </c>
      <c r="S389" s="24">
        <f t="shared" si="16"/>
        <v>0.17843186636143815</v>
      </c>
      <c r="T389" s="26">
        <v>13.845000000000001</v>
      </c>
      <c r="U389" s="12">
        <f t="shared" si="17"/>
        <v>0.17834064968558921</v>
      </c>
      <c r="V389" s="24">
        <f t="shared" si="18"/>
        <v>2.9657721346089351E-4</v>
      </c>
      <c r="W389" s="24">
        <f t="shared" si="19"/>
        <v>1.3853591592074298E-2</v>
      </c>
    </row>
    <row r="390" spans="1:23" x14ac:dyDescent="0.2">
      <c r="A390" s="22"/>
      <c r="B390" s="23">
        <v>38.4</v>
      </c>
      <c r="C390" s="27">
        <v>0.99633597708653898</v>
      </c>
      <c r="D390" s="24">
        <v>0.18082924721731691</v>
      </c>
      <c r="E390" s="24">
        <v>0.18107640900630148</v>
      </c>
      <c r="F390" s="24">
        <v>0.18095842812800092</v>
      </c>
      <c r="G390" s="24">
        <f t="shared" si="20"/>
        <v>0.18095469478387308</v>
      </c>
      <c r="H390" s="26">
        <v>15.9506</v>
      </c>
      <c r="I390" s="12">
        <f t="shared" si="21"/>
        <v>0.18029167263588661</v>
      </c>
      <c r="J390" s="24">
        <f t="shared" si="22"/>
        <v>1.2362318098680172E-4</v>
      </c>
      <c r="K390" s="24">
        <f t="shared" si="23"/>
        <v>9.0295625586185018E-3</v>
      </c>
      <c r="L390" s="12"/>
      <c r="M390" s="26"/>
      <c r="N390" s="23">
        <v>38.4</v>
      </c>
      <c r="O390" s="27">
        <v>0.99948978476076167</v>
      </c>
      <c r="P390" s="24">
        <v>0.17826791966217762</v>
      </c>
      <c r="Q390" s="24">
        <v>0.1787869860066422</v>
      </c>
      <c r="R390" s="24">
        <v>0.17830059159844852</v>
      </c>
      <c r="S390" s="24">
        <f t="shared" ref="S390:S453" si="24">AVERAGE(P390,Q390,R390)</f>
        <v>0.17845183242242277</v>
      </c>
      <c r="T390" s="26">
        <v>13.824400000000001</v>
      </c>
      <c r="U390" s="12">
        <f t="shared" ref="U390:U453" si="25">S390*O390</f>
        <v>0.17836078357805085</v>
      </c>
      <c r="V390" s="24">
        <f t="shared" ref="V390:V453" si="26">STDEV(P390,Q390,R390)</f>
        <v>2.9071086600996628E-4</v>
      </c>
      <c r="W390" s="24">
        <f t="shared" si="19"/>
        <v>1.5266368264914584E-2</v>
      </c>
    </row>
    <row r="391" spans="1:23" x14ac:dyDescent="0.2">
      <c r="A391" s="22"/>
      <c r="B391" s="23">
        <v>38.5</v>
      </c>
      <c r="C391" s="27">
        <v>0.99633199242471637</v>
      </c>
      <c r="D391" s="24">
        <v>0.18088558052981993</v>
      </c>
      <c r="E391" s="24">
        <v>0.18113287998360553</v>
      </c>
      <c r="F391" s="24">
        <v>0.18101516163377929</v>
      </c>
      <c r="G391" s="24">
        <f t="shared" si="20"/>
        <v>0.18101120738240159</v>
      </c>
      <c r="H391" s="26">
        <v>15.9551</v>
      </c>
      <c r="I391" s="12">
        <f t="shared" si="21"/>
        <v>0.18034725690251172</v>
      </c>
      <c r="J391" s="24">
        <f t="shared" si="22"/>
        <v>1.2369713836072542E-4</v>
      </c>
      <c r="K391" s="24">
        <f t="shared" si="23"/>
        <v>1.2909415168783047E-2</v>
      </c>
      <c r="L391" s="12"/>
      <c r="M391" s="26"/>
      <c r="N391" s="23">
        <v>38.5</v>
      </c>
      <c r="O391" s="27">
        <v>0.99949076458291297</v>
      </c>
      <c r="P391" s="24">
        <v>0.17829041311251928</v>
      </c>
      <c r="Q391" s="24">
        <v>0.178799252741285</v>
      </c>
      <c r="R391" s="24">
        <v>0.17832317730773686</v>
      </c>
      <c r="S391" s="24">
        <f t="shared" si="24"/>
        <v>0.17847094772051372</v>
      </c>
      <c r="T391" s="26">
        <v>13.8462</v>
      </c>
      <c r="U391" s="12">
        <f t="shared" si="25"/>
        <v>0.17838006399301334</v>
      </c>
      <c r="V391" s="24">
        <f t="shared" si="26"/>
        <v>2.8479205241682708E-4</v>
      </c>
      <c r="W391" s="24">
        <f t="shared" ref="W391:W454" si="27">STDEV(T389:T393)</f>
        <v>1.3890644333507066E-2</v>
      </c>
    </row>
    <row r="392" spans="1:23" x14ac:dyDescent="0.2">
      <c r="A392" s="22"/>
      <c r="B392" s="23">
        <v>38.6</v>
      </c>
      <c r="C392" s="27">
        <v>0.99632795757321435</v>
      </c>
      <c r="D392" s="24">
        <v>0.18094208352556174</v>
      </c>
      <c r="E392" s="24">
        <v>0.18118941844470013</v>
      </c>
      <c r="F392" s="24">
        <v>0.18107206369007714</v>
      </c>
      <c r="G392" s="24">
        <f t="shared" si="20"/>
        <v>0.18106785522011301</v>
      </c>
      <c r="H392" s="26">
        <v>15.947699999999999</v>
      </c>
      <c r="I392" s="12">
        <f t="shared" si="21"/>
        <v>0.18040296637361766</v>
      </c>
      <c r="J392" s="24">
        <f t="shared" si="22"/>
        <v>1.2372115409612879E-4</v>
      </c>
      <c r="K392" s="24">
        <f t="shared" si="23"/>
        <v>2.6302376318499739E-2</v>
      </c>
      <c r="L392" s="12"/>
      <c r="M392" s="26"/>
      <c r="N392" s="23">
        <v>38.6</v>
      </c>
      <c r="O392" s="27">
        <v>0.99949172624050187</v>
      </c>
      <c r="P392" s="24">
        <v>0.17831206879455594</v>
      </c>
      <c r="Q392" s="24">
        <v>0.17881062439758666</v>
      </c>
      <c r="R392" s="24">
        <v>0.1783449272189758</v>
      </c>
      <c r="S392" s="24">
        <f t="shared" si="24"/>
        <v>0.17848920680370614</v>
      </c>
      <c r="T392" s="26">
        <v>13.823600000000001</v>
      </c>
      <c r="U392" s="12">
        <f t="shared" si="25"/>
        <v>0.17839848542353418</v>
      </c>
      <c r="V392" s="24">
        <f t="shared" si="26"/>
        <v>2.7884022531872947E-4</v>
      </c>
      <c r="W392" s="24">
        <f t="shared" si="27"/>
        <v>2.5353264089658583E-2</v>
      </c>
    </row>
    <row r="393" spans="1:23" x14ac:dyDescent="0.2">
      <c r="A393" s="22"/>
      <c r="B393" s="23">
        <v>38.700000000000003</v>
      </c>
      <c r="C393" s="27">
        <v>0.99632387173867998</v>
      </c>
      <c r="D393" s="24">
        <v>0.18099874737679428</v>
      </c>
      <c r="E393" s="24">
        <v>0.18124601833901074</v>
      </c>
      <c r="F393" s="24">
        <v>0.18112912546298154</v>
      </c>
      <c r="G393" s="24">
        <f t="shared" si="20"/>
        <v>0.18112463039292884</v>
      </c>
      <c r="H393" s="26">
        <v>15.9354</v>
      </c>
      <c r="I393" s="12">
        <f t="shared" si="21"/>
        <v>0.18045879302032025</v>
      </c>
      <c r="J393" s="24">
        <f t="shared" si="22"/>
        <v>1.2369675189732469E-4</v>
      </c>
      <c r="K393" s="24">
        <f t="shared" si="23"/>
        <v>8.2032018139260532E-2</v>
      </c>
      <c r="L393" s="12"/>
      <c r="M393" s="26"/>
      <c r="N393" s="23">
        <v>38.700000000000003</v>
      </c>
      <c r="O393" s="27">
        <v>0.99949266942995885</v>
      </c>
      <c r="P393" s="24">
        <v>0.17833287004718829</v>
      </c>
      <c r="Q393" s="24">
        <v>0.17882111800222483</v>
      </c>
      <c r="R393" s="24">
        <v>0.1783658246669208</v>
      </c>
      <c r="S393" s="24">
        <f t="shared" si="24"/>
        <v>0.17850660423877796</v>
      </c>
      <c r="T393" s="26">
        <v>13.8543</v>
      </c>
      <c r="U393" s="12">
        <f t="shared" si="25"/>
        <v>0.17841604238149339</v>
      </c>
      <c r="V393" s="24">
        <f t="shared" si="26"/>
        <v>2.7287484729919466E-4</v>
      </c>
      <c r="W393" s="24">
        <f t="shared" si="27"/>
        <v>3.8656396624620365E-2</v>
      </c>
    </row>
    <row r="394" spans="1:23" x14ac:dyDescent="0.2">
      <c r="A394" s="22"/>
      <c r="B394" s="23">
        <v>38.799999999999997</v>
      </c>
      <c r="C394" s="27">
        <v>0.99631973412775932</v>
      </c>
      <c r="D394" s="24">
        <v>0.18105556324264499</v>
      </c>
      <c r="E394" s="24">
        <v>0.1813026741902363</v>
      </c>
      <c r="F394" s="24">
        <v>0.18118633810537838</v>
      </c>
      <c r="G394" s="24">
        <f t="shared" si="20"/>
        <v>0.18118152517941991</v>
      </c>
      <c r="H394" s="26">
        <v>16.003699999999998</v>
      </c>
      <c r="I394" s="12">
        <f t="shared" si="21"/>
        <v>0.18051472899562157</v>
      </c>
      <c r="J394" s="24">
        <f t="shared" si="22"/>
        <v>1.2362575903540366E-4</v>
      </c>
      <c r="K394" s="24">
        <f t="shared" si="23"/>
        <v>9.7785367003452944E-2</v>
      </c>
      <c r="L394" s="12"/>
      <c r="M394" s="26"/>
      <c r="N394" s="23">
        <v>38.799999999999997</v>
      </c>
      <c r="O394" s="27">
        <v>0.99949359384771552</v>
      </c>
      <c r="P394" s="24">
        <v>0.17835280022291863</v>
      </c>
      <c r="Q394" s="24">
        <v>0.17883075061268081</v>
      </c>
      <c r="R394" s="24">
        <v>0.17838585299983317</v>
      </c>
      <c r="S394" s="24">
        <f t="shared" si="24"/>
        <v>0.17852313461181088</v>
      </c>
      <c r="T394" s="26">
        <v>13.885199999999999</v>
      </c>
      <c r="U394" s="12">
        <f t="shared" si="25"/>
        <v>0.17843272939811836</v>
      </c>
      <c r="V394" s="24">
        <f t="shared" si="26"/>
        <v>2.6691538829533501E-4</v>
      </c>
      <c r="W394" s="24">
        <f t="shared" si="27"/>
        <v>7.0364245181767857E-2</v>
      </c>
    </row>
    <row r="395" spans="1:23" x14ac:dyDescent="0.2">
      <c r="A395" s="22"/>
      <c r="B395" s="23">
        <v>38.9</v>
      </c>
      <c r="C395" s="27">
        <v>0.9963155439471002</v>
      </c>
      <c r="D395" s="24">
        <v>0.18111252226903224</v>
      </c>
      <c r="E395" s="24">
        <v>0.18135938051408185</v>
      </c>
      <c r="F395" s="24">
        <v>0.18124369275686672</v>
      </c>
      <c r="G395" s="24">
        <f t="shared" ref="G395:G458" si="28">AVERAGE(D395,E395,F395)</f>
        <v>0.18123853184666028</v>
      </c>
      <c r="H395" s="26">
        <v>16.134499999999999</v>
      </c>
      <c r="I395" s="12">
        <f t="shared" ref="I395:I458" si="29">G395*C395</f>
        <v>0.18057076644097919</v>
      </c>
      <c r="J395" s="24">
        <f t="shared" ref="J395:J458" si="30">STDEV(D395,E395,F395)</f>
        <v>1.2351001794535694E-4</v>
      </c>
      <c r="K395" s="24">
        <f t="shared" si="23"/>
        <v>9.0659930509569511E-2</v>
      </c>
      <c r="L395" s="12"/>
      <c r="M395" s="26"/>
      <c r="N395" s="23">
        <v>38.9</v>
      </c>
      <c r="O395" s="27">
        <v>0.99949449919020128</v>
      </c>
      <c r="P395" s="24">
        <v>0.17837184268950715</v>
      </c>
      <c r="Q395" s="24">
        <v>0.17883953931557747</v>
      </c>
      <c r="R395" s="24">
        <v>0.17840499558113465</v>
      </c>
      <c r="S395" s="24">
        <f t="shared" si="24"/>
        <v>0.17853879252873975</v>
      </c>
      <c r="T395" s="26">
        <v>13.923299999999999</v>
      </c>
      <c r="U395" s="12">
        <f t="shared" si="25"/>
        <v>0.17844854102453597</v>
      </c>
      <c r="V395" s="24">
        <f t="shared" si="26"/>
        <v>2.6098132289634028E-4</v>
      </c>
      <c r="W395" s="24">
        <f t="shared" si="27"/>
        <v>6.0303623440055257E-2</v>
      </c>
    </row>
    <row r="396" spans="1:23" x14ac:dyDescent="0.2">
      <c r="A396" s="22"/>
      <c r="B396" s="23">
        <v>39</v>
      </c>
      <c r="C396" s="27">
        <v>0.99631130040335103</v>
      </c>
      <c r="D396" s="24">
        <v>0.18116961558858563</v>
      </c>
      <c r="E396" s="24">
        <v>0.18141613181826788</v>
      </c>
      <c r="F396" s="24">
        <v>0.18130118054368088</v>
      </c>
      <c r="G396" s="24">
        <f t="shared" si="28"/>
        <v>0.18129564265017814</v>
      </c>
      <c r="H396" s="26">
        <v>16.134499999999999</v>
      </c>
      <c r="I396" s="12">
        <f t="shared" si="29"/>
        <v>0.18062689748626021</v>
      </c>
      <c r="J396" s="24">
        <f t="shared" si="30"/>
        <v>1.2335138455859968E-4</v>
      </c>
      <c r="K396" s="24">
        <f t="shared" ref="K396:K459" si="31">STDEV(H394:H398)</f>
        <v>5.859765353663942E-2</v>
      </c>
      <c r="L396" s="12"/>
      <c r="M396" s="26"/>
      <c r="N396" s="23">
        <v>39</v>
      </c>
      <c r="O396" s="27">
        <v>0.9994953851538485</v>
      </c>
      <c r="P396" s="24">
        <v>0.17838998083166061</v>
      </c>
      <c r="Q396" s="24">
        <v>0.17884750122504647</v>
      </c>
      <c r="R396" s="24">
        <v>0.17842323579109498</v>
      </c>
      <c r="S396" s="24">
        <f t="shared" si="24"/>
        <v>0.17855357261593405</v>
      </c>
      <c r="T396" s="26">
        <v>14.0055</v>
      </c>
      <c r="U396" s="12">
        <f t="shared" si="25"/>
        <v>0.17846347183235867</v>
      </c>
      <c r="V396" s="24">
        <f t="shared" si="26"/>
        <v>2.5509212752029749E-4</v>
      </c>
      <c r="W396" s="24">
        <f t="shared" si="27"/>
        <v>5.053439422808996E-2</v>
      </c>
    </row>
    <row r="397" spans="1:23" x14ac:dyDescent="0.2">
      <c r="A397" s="22"/>
      <c r="B397" s="23">
        <v>39.1</v>
      </c>
      <c r="C397" s="27">
        <v>0.99630700270315653</v>
      </c>
      <c r="D397" s="24">
        <v>0.18122683432057551</v>
      </c>
      <c r="E397" s="24">
        <v>0.18147292260253978</v>
      </c>
      <c r="F397" s="24">
        <v>0.18135879257862034</v>
      </c>
      <c r="G397" s="24">
        <f t="shared" si="28"/>
        <v>0.18135284983391187</v>
      </c>
      <c r="H397" s="26">
        <v>16.116599999999998</v>
      </c>
      <c r="I397" s="12">
        <f t="shared" si="29"/>
        <v>0.18068311424970038</v>
      </c>
      <c r="J397" s="24">
        <f t="shared" si="30"/>
        <v>1.2315172670747696E-4</v>
      </c>
      <c r="K397" s="24">
        <f t="shared" si="31"/>
        <v>1.2122582233171402E-2</v>
      </c>
      <c r="L397" s="12"/>
      <c r="M397" s="26"/>
      <c r="N397" s="23">
        <v>39.1</v>
      </c>
      <c r="O397" s="27">
        <v>0.9994962514350858</v>
      </c>
      <c r="P397" s="24">
        <v>0.1784071980527516</v>
      </c>
      <c r="Q397" s="24">
        <v>0.17885465348112667</v>
      </c>
      <c r="R397" s="24">
        <v>0.17844055702854816</v>
      </c>
      <c r="S397" s="24">
        <f t="shared" si="24"/>
        <v>0.17856746952080882</v>
      </c>
      <c r="T397" s="26">
        <v>13.9636</v>
      </c>
      <c r="U397" s="12">
        <f t="shared" si="25"/>
        <v>0.17847751641429735</v>
      </c>
      <c r="V397" s="24">
        <f t="shared" si="26"/>
        <v>2.4926727746424327E-4</v>
      </c>
      <c r="W397" s="24">
        <f t="shared" si="27"/>
        <v>3.2445723909322891E-2</v>
      </c>
    </row>
    <row r="398" spans="1:23" x14ac:dyDescent="0.2">
      <c r="A398" s="22"/>
      <c r="B398" s="23">
        <v>39.200000000000003</v>
      </c>
      <c r="C398" s="27">
        <v>0.99630265005316565</v>
      </c>
      <c r="D398" s="24">
        <v>0.18128416957085039</v>
      </c>
      <c r="E398" s="24">
        <v>0.18152974735868282</v>
      </c>
      <c r="F398" s="24">
        <v>0.18141651996098687</v>
      </c>
      <c r="G398" s="24">
        <f t="shared" si="28"/>
        <v>0.18141014563017335</v>
      </c>
      <c r="H398" s="26">
        <v>16.145199999999999</v>
      </c>
      <c r="I398" s="12">
        <f t="shared" si="29"/>
        <v>0.18073940883787243</v>
      </c>
      <c r="J398" s="24">
        <f t="shared" si="30"/>
        <v>1.2291292258814025E-4</v>
      </c>
      <c r="K398" s="24">
        <f t="shared" si="31"/>
        <v>1.2581613569014336E-2</v>
      </c>
      <c r="L398" s="12"/>
      <c r="M398" s="26"/>
      <c r="N398" s="23">
        <v>39.200000000000003</v>
      </c>
      <c r="O398" s="27">
        <v>0.99949709773034656</v>
      </c>
      <c r="P398" s="24">
        <v>0.17842347777656786</v>
      </c>
      <c r="Q398" s="24">
        <v>0.17886101324818945</v>
      </c>
      <c r="R398" s="24">
        <v>0.17845694271264109</v>
      </c>
      <c r="S398" s="24">
        <f t="shared" si="24"/>
        <v>0.17858047791246615</v>
      </c>
      <c r="T398" s="26">
        <v>13.9964</v>
      </c>
      <c r="U398" s="12">
        <f t="shared" si="25"/>
        <v>0.17849066938480818</v>
      </c>
      <c r="V398" s="24">
        <f t="shared" si="26"/>
        <v>2.4352624381910541E-4</v>
      </c>
      <c r="W398" s="24">
        <f t="shared" si="27"/>
        <v>2.2860161854195194E-2</v>
      </c>
    </row>
    <row r="399" spans="1:23" x14ac:dyDescent="0.2">
      <c r="A399" s="22"/>
      <c r="B399" s="23">
        <v>39.299999999999997</v>
      </c>
      <c r="C399" s="27">
        <v>0.99629824166002456</v>
      </c>
      <c r="D399" s="24">
        <v>0.18134161243178384</v>
      </c>
      <c r="E399" s="24">
        <v>0.18158660057053919</v>
      </c>
      <c r="F399" s="24">
        <v>0.18147435377653237</v>
      </c>
      <c r="G399" s="24">
        <f t="shared" si="28"/>
        <v>0.18146752225961849</v>
      </c>
      <c r="H399" s="26">
        <v>16.147099999999998</v>
      </c>
      <c r="I399" s="12">
        <f t="shared" si="29"/>
        <v>0.18079577334565927</v>
      </c>
      <c r="J399" s="24">
        <f t="shared" si="30"/>
        <v>1.2263685926429461E-4</v>
      </c>
      <c r="K399" s="24">
        <f t="shared" si="31"/>
        <v>1.2898178165927183E-2</v>
      </c>
      <c r="L399" s="12"/>
      <c r="M399" s="26"/>
      <c r="N399" s="23">
        <v>39.299999999999997</v>
      </c>
      <c r="O399" s="27">
        <v>0.99949792373605839</v>
      </c>
      <c r="P399" s="24">
        <v>0.17843880901207307</v>
      </c>
      <c r="Q399" s="24">
        <v>0.178866597713397</v>
      </c>
      <c r="R399" s="24">
        <v>0.17847238184864034</v>
      </c>
      <c r="S399" s="24">
        <f t="shared" si="24"/>
        <v>0.17859259619137013</v>
      </c>
      <c r="T399" s="26">
        <v>13.9802</v>
      </c>
      <c r="U399" s="12">
        <f t="shared" si="25"/>
        <v>0.17850292908790674</v>
      </c>
      <c r="V399" s="24">
        <f t="shared" si="26"/>
        <v>2.3788528620654725E-4</v>
      </c>
      <c r="W399" s="24">
        <f t="shared" si="27"/>
        <v>2.0402769419860793E-2</v>
      </c>
    </row>
    <row r="400" spans="1:23" x14ac:dyDescent="0.2">
      <c r="A400" s="22"/>
      <c r="B400" s="23">
        <v>39.4</v>
      </c>
      <c r="C400" s="27">
        <v>0.99629377673038022</v>
      </c>
      <c r="D400" s="24">
        <v>0.18139915398222864</v>
      </c>
      <c r="E400" s="24">
        <v>0.181643476714027</v>
      </c>
      <c r="F400" s="24">
        <v>0.18153228509741368</v>
      </c>
      <c r="G400" s="24">
        <f t="shared" si="28"/>
        <v>0.18152497193122311</v>
      </c>
      <c r="H400" s="26">
        <v>16.1435</v>
      </c>
      <c r="I400" s="12">
        <f t="shared" si="29"/>
        <v>0.18085219985623452</v>
      </c>
      <c r="J400" s="24">
        <f t="shared" si="30"/>
        <v>1.2232543119953388E-4</v>
      </c>
      <c r="K400" s="24">
        <f t="shared" si="31"/>
        <v>1.0650962397830361E-2</v>
      </c>
      <c r="L400" s="12"/>
      <c r="M400" s="26"/>
      <c r="N400" s="23">
        <v>39.4</v>
      </c>
      <c r="O400" s="27">
        <v>0.99949872914865467</v>
      </c>
      <c r="P400" s="24">
        <v>0.17845320304854809</v>
      </c>
      <c r="Q400" s="24">
        <v>0.17887142408518858</v>
      </c>
      <c r="R400" s="24">
        <v>0.17848688572623725</v>
      </c>
      <c r="S400" s="24">
        <f t="shared" si="24"/>
        <v>0.17860383761999132</v>
      </c>
      <c r="T400" s="26">
        <v>13.9499</v>
      </c>
      <c r="U400" s="12">
        <f t="shared" si="25"/>
        <v>0.17851430872225402</v>
      </c>
      <c r="V400" s="24">
        <f t="shared" si="26"/>
        <v>2.3234783829779247E-4</v>
      </c>
      <c r="W400" s="24">
        <f t="shared" si="27"/>
        <v>2.4067509218861891E-2</v>
      </c>
    </row>
    <row r="401" spans="1:23" x14ac:dyDescent="0.2">
      <c r="A401" s="22"/>
      <c r="B401" s="23">
        <v>39.5</v>
      </c>
      <c r="C401" s="27">
        <v>0.9962892544708819</v>
      </c>
      <c r="D401" s="24">
        <v>0.18145678528747861</v>
      </c>
      <c r="E401" s="24">
        <v>0.18170037025716534</v>
      </c>
      <c r="F401" s="24">
        <v>0.1815903049821552</v>
      </c>
      <c r="G401" s="24">
        <f t="shared" si="28"/>
        <v>0.18158248684226638</v>
      </c>
      <c r="H401" s="26">
        <v>16.130800000000001</v>
      </c>
      <c r="I401" s="12">
        <f t="shared" si="29"/>
        <v>0.1809086804410503</v>
      </c>
      <c r="J401" s="24">
        <f t="shared" si="30"/>
        <v>1.2198053880768509E-4</v>
      </c>
      <c r="K401" s="24">
        <f t="shared" si="31"/>
        <v>1.1796058663807361E-2</v>
      </c>
      <c r="L401" s="12"/>
      <c r="M401" s="26"/>
      <c r="N401" s="23">
        <v>39.5</v>
      </c>
      <c r="O401" s="27">
        <v>0.99949951366456491</v>
      </c>
      <c r="P401" s="24">
        <v>0.17846667677453099</v>
      </c>
      <c r="Q401" s="24">
        <v>0.17887550959180076</v>
      </c>
      <c r="R401" s="24">
        <v>0.17850047123539783</v>
      </c>
      <c r="S401" s="24">
        <f t="shared" si="24"/>
        <v>0.17861421920057652</v>
      </c>
      <c r="T401" s="26">
        <v>13.9961</v>
      </c>
      <c r="U401" s="12">
        <f t="shared" si="25"/>
        <v>0.17852482522455221</v>
      </c>
      <c r="V401" s="24">
        <f t="shared" si="26"/>
        <v>2.2691411989099705E-4</v>
      </c>
      <c r="W401" s="24">
        <f t="shared" si="27"/>
        <v>2.3726735974423548E-2</v>
      </c>
    </row>
    <row r="402" spans="1:23" x14ac:dyDescent="0.2">
      <c r="A402" s="22"/>
      <c r="B402" s="23">
        <v>39.6</v>
      </c>
      <c r="C402" s="27">
        <v>0.99628467408817423</v>
      </c>
      <c r="D402" s="24">
        <v>0.18151449739924136</v>
      </c>
      <c r="E402" s="24">
        <v>0.18175727566010003</v>
      </c>
      <c r="F402" s="24">
        <v>0.18164840447562136</v>
      </c>
      <c r="G402" s="24">
        <f t="shared" si="28"/>
        <v>0.18164005917832093</v>
      </c>
      <c r="H402" s="26">
        <v>16.122599999999998</v>
      </c>
      <c r="I402" s="12">
        <f t="shared" si="29"/>
        <v>0.18096520715983014</v>
      </c>
      <c r="J402" s="24">
        <f t="shared" si="30"/>
        <v>1.2160408700641754E-4</v>
      </c>
      <c r="K402" s="24">
        <f t="shared" si="31"/>
        <v>1.22986991181998E-2</v>
      </c>
      <c r="L402" s="12"/>
      <c r="M402" s="26"/>
      <c r="N402" s="23">
        <v>39.6</v>
      </c>
      <c r="O402" s="27">
        <v>0.99950027698022059</v>
      </c>
      <c r="P402" s="24">
        <v>0.17847924711434782</v>
      </c>
      <c r="Q402" s="24">
        <v>0.17887887147981318</v>
      </c>
      <c r="R402" s="24">
        <v>0.17851315530185333</v>
      </c>
      <c r="S402" s="24">
        <f t="shared" si="24"/>
        <v>0.17862375796533811</v>
      </c>
      <c r="T402" s="26">
        <v>14.0139</v>
      </c>
      <c r="U402" s="12">
        <f t="shared" si="25"/>
        <v>0.17853449556160333</v>
      </c>
      <c r="V402" s="24">
        <f t="shared" si="26"/>
        <v>2.2158434115669232E-4</v>
      </c>
      <c r="W402" s="24">
        <f t="shared" si="27"/>
        <v>2.4924124859260554E-2</v>
      </c>
    </row>
    <row r="403" spans="1:23" x14ac:dyDescent="0.2">
      <c r="A403" s="22"/>
      <c r="B403" s="23">
        <v>39.700000000000003</v>
      </c>
      <c r="C403" s="27">
        <v>0.99628003478890537</v>
      </c>
      <c r="D403" s="24">
        <v>0.18157228135561718</v>
      </c>
      <c r="E403" s="24">
        <v>0.18181418737513252</v>
      </c>
      <c r="F403" s="24">
        <v>0.18170657460899717</v>
      </c>
      <c r="G403" s="24">
        <f t="shared" si="28"/>
        <v>0.18169768111324894</v>
      </c>
      <c r="H403" s="26">
        <v>16.121400000000001</v>
      </c>
      <c r="I403" s="12">
        <f t="shared" si="29"/>
        <v>0.18102177206057107</v>
      </c>
      <c r="J403" s="24">
        <f t="shared" si="30"/>
        <v>1.2119798376791399E-4</v>
      </c>
      <c r="K403" s="24">
        <f t="shared" si="31"/>
        <v>8.3882060060548706E-3</v>
      </c>
      <c r="L403" s="12"/>
      <c r="M403" s="26"/>
      <c r="N403" s="23">
        <v>39.700000000000003</v>
      </c>
      <c r="O403" s="27">
        <v>0.99950101879205122</v>
      </c>
      <c r="P403" s="24">
        <v>0.17849093102637215</v>
      </c>
      <c r="Q403" s="24">
        <v>0.17888152701273038</v>
      </c>
      <c r="R403" s="24">
        <v>0.17852495488536502</v>
      </c>
      <c r="S403" s="24">
        <f t="shared" si="24"/>
        <v>0.17863247097482252</v>
      </c>
      <c r="T403" s="26">
        <v>13.9781</v>
      </c>
      <c r="U403" s="12">
        <f t="shared" si="25"/>
        <v>0.17854333672867662</v>
      </c>
      <c r="V403" s="24">
        <f t="shared" si="26"/>
        <v>2.1635870275763354E-4</v>
      </c>
      <c r="W403" s="24">
        <f t="shared" si="27"/>
        <v>1.326468996999184E-2</v>
      </c>
    </row>
    <row r="404" spans="1:23" x14ac:dyDescent="0.2">
      <c r="A404" s="22"/>
      <c r="B404" s="23">
        <v>39.799999999999997</v>
      </c>
      <c r="C404" s="27">
        <v>0.99627533577972238</v>
      </c>
      <c r="D404" s="24">
        <v>0.18163012876522422</v>
      </c>
      <c r="E404" s="24">
        <v>0.18187109984675415</v>
      </c>
      <c r="F404" s="24">
        <v>0.1817648069843458</v>
      </c>
      <c r="G404" s="24">
        <f t="shared" si="28"/>
        <v>0.1817553451987747</v>
      </c>
      <c r="H404" s="26">
        <v>16.110399999999998</v>
      </c>
      <c r="I404" s="12">
        <f t="shared" si="29"/>
        <v>0.18107836756766862</v>
      </c>
      <c r="J404" s="24">
        <f t="shared" si="30"/>
        <v>1.2076385872052375E-4</v>
      </c>
      <c r="K404" s="24">
        <f t="shared" si="31"/>
        <v>5.5097186861042197E-3</v>
      </c>
      <c r="L404" s="12"/>
      <c r="M404" s="26"/>
      <c r="N404" s="23">
        <v>39.799999999999997</v>
      </c>
      <c r="O404" s="27">
        <v>0.99950173879648918</v>
      </c>
      <c r="P404" s="24">
        <v>0.17850174550131742</v>
      </c>
      <c r="Q404" s="24">
        <v>0.17888349346959151</v>
      </c>
      <c r="R404" s="24">
        <v>0.17853588697801365</v>
      </c>
      <c r="S404" s="24">
        <f t="shared" si="24"/>
        <v>0.1786403753163075</v>
      </c>
      <c r="T404" s="26">
        <v>14.0021</v>
      </c>
      <c r="U404" s="12">
        <f t="shared" si="25"/>
        <v>0.17855136574790678</v>
      </c>
      <c r="V404" s="24">
        <f t="shared" si="26"/>
        <v>2.1123739595514448E-4</v>
      </c>
      <c r="W404" s="24">
        <f t="shared" si="27"/>
        <v>1.4048914548818278E-2</v>
      </c>
    </row>
    <row r="405" spans="1:23" x14ac:dyDescent="0.2">
      <c r="A405" s="22"/>
      <c r="B405" s="23">
        <v>39.9</v>
      </c>
      <c r="C405" s="27">
        <v>0.99627057626727333</v>
      </c>
      <c r="D405" s="24">
        <v>0.18168803356143293</v>
      </c>
      <c r="E405" s="24">
        <v>0.18192800751168139</v>
      </c>
      <c r="F405" s="24">
        <v>0.18182309553015441</v>
      </c>
      <c r="G405" s="24">
        <f t="shared" si="28"/>
        <v>0.1818130455344229</v>
      </c>
      <c r="H405" s="26">
        <v>16.111899999999999</v>
      </c>
      <c r="I405" s="12">
        <f t="shared" si="29"/>
        <v>0.18113498764748751</v>
      </c>
      <c r="J405" s="24">
        <f t="shared" si="30"/>
        <v>1.2030222778534022E-4</v>
      </c>
      <c r="K405" s="24">
        <f t="shared" si="31"/>
        <v>1.463547061081436E-2</v>
      </c>
      <c r="L405" s="12"/>
      <c r="M405" s="26"/>
      <c r="N405" s="23">
        <v>39.9</v>
      </c>
      <c r="O405" s="27">
        <v>0.99950243668996308</v>
      </c>
      <c r="P405" s="24">
        <v>0.17851170756055451</v>
      </c>
      <c r="Q405" s="24">
        <v>0.17888478814361417</v>
      </c>
      <c r="R405" s="24">
        <v>0.1785459686025232</v>
      </c>
      <c r="S405" s="24">
        <f t="shared" si="24"/>
        <v>0.17864748810223063</v>
      </c>
      <c r="T405" s="26">
        <v>13.9909</v>
      </c>
      <c r="U405" s="12">
        <f t="shared" si="25"/>
        <v>0.17855859966672072</v>
      </c>
      <c r="V405" s="24">
        <f t="shared" si="26"/>
        <v>2.0622060270416139E-4</v>
      </c>
      <c r="W405" s="24">
        <f t="shared" si="27"/>
        <v>9.0436718206712528E-3</v>
      </c>
    </row>
    <row r="406" spans="1:23" x14ac:dyDescent="0.2">
      <c r="A406" s="22"/>
      <c r="B406" s="23">
        <v>40</v>
      </c>
      <c r="C406" s="27">
        <v>0.99626575545820417</v>
      </c>
      <c r="D406" s="24">
        <v>0.18174599025315843</v>
      </c>
      <c r="E406" s="24">
        <v>0.18198490479889415</v>
      </c>
      <c r="F406" s="24">
        <v>0.18188143475084415</v>
      </c>
      <c r="G406" s="24">
        <f t="shared" si="28"/>
        <v>0.18187077660096559</v>
      </c>
      <c r="H406" s="26">
        <v>16.118099999999998</v>
      </c>
      <c r="I406" s="12">
        <f t="shared" si="29"/>
        <v>0.18119162664613128</v>
      </c>
      <c r="J406" s="24">
        <f t="shared" si="30"/>
        <v>1.1981334299714327E-4</v>
      </c>
      <c r="K406" s="24">
        <f t="shared" si="31"/>
        <v>1.390187037775824E-2</v>
      </c>
      <c r="L406" s="12"/>
      <c r="M406" s="26"/>
      <c r="N406" s="23">
        <v>40</v>
      </c>
      <c r="O406" s="27">
        <v>0.99950311216890531</v>
      </c>
      <c r="P406" s="24">
        <v>0.17852083425446116</v>
      </c>
      <c r="Q406" s="24">
        <v>0.17888542834086468</v>
      </c>
      <c r="R406" s="24">
        <v>0.17855521681060765</v>
      </c>
      <c r="S406" s="24">
        <f t="shared" si="24"/>
        <v>0.1786538264686445</v>
      </c>
      <c r="T406" s="26">
        <v>13.985900000000001</v>
      </c>
      <c r="U406" s="12">
        <f t="shared" si="25"/>
        <v>0.17856505555629373</v>
      </c>
      <c r="V406" s="24">
        <f t="shared" si="26"/>
        <v>2.0130849573158128E-4</v>
      </c>
      <c r="W406" s="24">
        <f t="shared" si="27"/>
        <v>1.4050622761998872E-2</v>
      </c>
    </row>
    <row r="407" spans="1:23" x14ac:dyDescent="0.2">
      <c r="A407" s="22"/>
      <c r="B407" s="23">
        <v>40.1</v>
      </c>
      <c r="C407" s="27">
        <v>0.99626087269603869</v>
      </c>
      <c r="D407" s="24">
        <v>0.18180399334118422</v>
      </c>
      <c r="E407" s="24">
        <v>0.18204178612968</v>
      </c>
      <c r="F407" s="24">
        <v>0.18193981914266477</v>
      </c>
      <c r="G407" s="24">
        <f t="shared" si="28"/>
        <v>0.1819285328711763</v>
      </c>
      <c r="H407" s="26">
        <v>16.084299999999999</v>
      </c>
      <c r="I407" s="12">
        <f t="shared" si="29"/>
        <v>0.18124827892654807</v>
      </c>
      <c r="J407" s="24">
        <f t="shared" si="30"/>
        <v>1.1929747486109326E-4</v>
      </c>
      <c r="K407" s="24">
        <f t="shared" si="31"/>
        <v>1.9457389341841803E-2</v>
      </c>
      <c r="L407" s="12"/>
      <c r="M407" s="26"/>
      <c r="N407" s="23">
        <v>40.1</v>
      </c>
      <c r="O407" s="27">
        <v>0.99950376497297932</v>
      </c>
      <c r="P407" s="24">
        <v>0.17852914266079548</v>
      </c>
      <c r="Q407" s="24">
        <v>0.17888543137896626</v>
      </c>
      <c r="R407" s="24">
        <v>0.17856364868135072</v>
      </c>
      <c r="S407" s="24">
        <f t="shared" si="24"/>
        <v>0.17865940757370416</v>
      </c>
      <c r="T407" s="26">
        <v>13.9947</v>
      </c>
      <c r="U407" s="12">
        <f t="shared" si="25"/>
        <v>0.17857075051775934</v>
      </c>
      <c r="V407" s="24">
        <f t="shared" si="26"/>
        <v>1.9650123860299765E-4</v>
      </c>
      <c r="W407" s="24">
        <f t="shared" si="27"/>
        <v>1.98308345764871E-2</v>
      </c>
    </row>
    <row r="408" spans="1:23" x14ac:dyDescent="0.2">
      <c r="A408" s="22"/>
      <c r="B408" s="23">
        <v>40.200000000000003</v>
      </c>
      <c r="C408" s="27">
        <v>0.99625592787180917</v>
      </c>
      <c r="D408" s="24">
        <v>0.18186203731817285</v>
      </c>
      <c r="E408" s="24">
        <v>0.18209864591767838</v>
      </c>
      <c r="F408" s="24">
        <v>0.18199824319370442</v>
      </c>
      <c r="G408" s="24">
        <f t="shared" si="28"/>
        <v>0.18198630880985189</v>
      </c>
      <c r="H408" s="26">
        <v>16.094899999999999</v>
      </c>
      <c r="I408" s="12">
        <f t="shared" si="29"/>
        <v>0.18130493894332458</v>
      </c>
      <c r="J408" s="24">
        <f t="shared" si="30"/>
        <v>1.1875491349180682E-4</v>
      </c>
      <c r="K408" s="24">
        <f t="shared" si="31"/>
        <v>2.0861879109994468E-2</v>
      </c>
      <c r="L408" s="12"/>
      <c r="M408" s="26"/>
      <c r="N408" s="23">
        <v>40.200000000000003</v>
      </c>
      <c r="O408" s="27">
        <v>0.99950439501478017</v>
      </c>
      <c r="P408" s="24">
        <v>0.17853664988310758</v>
      </c>
      <c r="Q408" s="24">
        <v>0.17888481458583433</v>
      </c>
      <c r="R408" s="24">
        <v>0.17857128131961572</v>
      </c>
      <c r="S408" s="24">
        <f t="shared" si="24"/>
        <v>0.17866424859618588</v>
      </c>
      <c r="T408" s="26">
        <v>13.9649</v>
      </c>
      <c r="U408" s="12">
        <f t="shared" si="25"/>
        <v>0.17857570170390105</v>
      </c>
      <c r="V408" s="24">
        <f t="shared" si="26"/>
        <v>1.917989857659714E-4</v>
      </c>
      <c r="W408" s="24">
        <f t="shared" si="27"/>
        <v>1.8496837567541065E-2</v>
      </c>
    </row>
    <row r="409" spans="1:23" x14ac:dyDescent="0.2">
      <c r="A409" s="22"/>
      <c r="B409" s="23">
        <v>40.299999999999997</v>
      </c>
      <c r="C409" s="27">
        <v>0.99625092101342483</v>
      </c>
      <c r="D409" s="24">
        <v>0.1819201166686768</v>
      </c>
      <c r="E409" s="24">
        <v>0.18215547856892897</v>
      </c>
      <c r="F409" s="24">
        <v>0.18205670138390195</v>
      </c>
      <c r="G409" s="24">
        <f t="shared" si="28"/>
        <v>0.18204409887383591</v>
      </c>
      <c r="H409" s="26">
        <v>16.133800000000001</v>
      </c>
      <c r="I409" s="12">
        <f t="shared" si="29"/>
        <v>0.181361601168118</v>
      </c>
      <c r="J409" s="24">
        <f t="shared" si="30"/>
        <v>1.1818596984224243E-4</v>
      </c>
      <c r="K409" s="24">
        <f t="shared" si="31"/>
        <v>2.7861406999648512E-2</v>
      </c>
      <c r="L409" s="12"/>
      <c r="M409" s="26"/>
      <c r="N409" s="23">
        <v>40.299999999999997</v>
      </c>
      <c r="O409" s="27">
        <v>0.99950500225013672</v>
      </c>
      <c r="P409" s="24">
        <v>0.17854337304917176</v>
      </c>
      <c r="Q409" s="24">
        <v>0.17888359529844536</v>
      </c>
      <c r="R409" s="24">
        <v>0.17857813185448157</v>
      </c>
      <c r="S409" s="24">
        <f t="shared" si="24"/>
        <v>0.17866836673403289</v>
      </c>
      <c r="T409" s="26">
        <v>13.948</v>
      </c>
      <c r="U409" s="12">
        <f t="shared" si="25"/>
        <v>0.17857992629452779</v>
      </c>
      <c r="V409" s="24">
        <f t="shared" si="26"/>
        <v>1.8720188257848511E-4</v>
      </c>
      <c r="W409" s="24">
        <f t="shared" si="27"/>
        <v>1.7294305421149368E-2</v>
      </c>
    </row>
    <row r="410" spans="1:23" x14ac:dyDescent="0.2">
      <c r="A410" s="22"/>
      <c r="B410" s="23">
        <v>40.4</v>
      </c>
      <c r="C410" s="27">
        <v>0.99624585214879258</v>
      </c>
      <c r="D410" s="24">
        <v>0.18197822586915433</v>
      </c>
      <c r="E410" s="24">
        <v>0.18221227848192517</v>
      </c>
      <c r="F410" s="24">
        <v>0.18211518818506198</v>
      </c>
      <c r="G410" s="24">
        <f t="shared" si="28"/>
        <v>0.18210189751204717</v>
      </c>
      <c r="H410" s="26">
        <v>16.1251</v>
      </c>
      <c r="I410" s="12">
        <f t="shared" si="29"/>
        <v>0.18141826006480152</v>
      </c>
      <c r="J410" s="24">
        <f t="shared" si="30"/>
        <v>1.1759097702674757E-4</v>
      </c>
      <c r="K410" s="24">
        <f t="shared" si="31"/>
        <v>2.0554147999857341E-2</v>
      </c>
      <c r="L410" s="12"/>
      <c r="M410" s="26"/>
      <c r="N410" s="23">
        <v>40.4</v>
      </c>
      <c r="O410" s="27">
        <v>0.99950558663487798</v>
      </c>
      <c r="P410" s="24">
        <v>0.17854932930945627</v>
      </c>
      <c r="Q410" s="24">
        <v>0.17888179086163769</v>
      </c>
      <c r="R410" s="24">
        <v>0.17858421743771263</v>
      </c>
      <c r="S410" s="24">
        <f t="shared" si="24"/>
        <v>0.17867177920293553</v>
      </c>
      <c r="T410" s="26">
        <v>13.966200000000001</v>
      </c>
      <c r="U410" s="12">
        <f t="shared" si="25"/>
        <v>0.17858344148732747</v>
      </c>
      <c r="V410" s="24">
        <f t="shared" si="26"/>
        <v>1.8271006531231918E-4</v>
      </c>
      <c r="W410" s="24">
        <f t="shared" si="27"/>
        <v>1.007010426956958E-2</v>
      </c>
    </row>
    <row r="411" spans="1:23" x14ac:dyDescent="0.2">
      <c r="A411" s="22"/>
      <c r="B411" s="23">
        <v>40.5</v>
      </c>
      <c r="C411" s="27">
        <v>0.99624072130582153</v>
      </c>
      <c r="D411" s="24">
        <v>0.18203635938798757</v>
      </c>
      <c r="E411" s="24">
        <v>0.18226904004766756</v>
      </c>
      <c r="F411" s="24">
        <v>0.1821736980608753</v>
      </c>
      <c r="G411" s="24">
        <f t="shared" si="28"/>
        <v>0.18215969916551011</v>
      </c>
      <c r="H411" s="26">
        <v>16.151700000000002</v>
      </c>
      <c r="I411" s="12">
        <f t="shared" si="29"/>
        <v>0.18147491008949926</v>
      </c>
      <c r="J411" s="24">
        <f t="shared" si="30"/>
        <v>1.1697029174479449E-4</v>
      </c>
      <c r="K411" s="24">
        <f t="shared" si="31"/>
        <v>1.62096576151389E-2</v>
      </c>
      <c r="L411" s="12"/>
      <c r="M411" s="26"/>
      <c r="N411" s="23">
        <v>40.5</v>
      </c>
      <c r="O411" s="27">
        <v>0.99950614812483207</v>
      </c>
      <c r="P411" s="24">
        <v>0.17855453583561876</v>
      </c>
      <c r="Q411" s="24">
        <v>0.17887941862694443</v>
      </c>
      <c r="R411" s="24">
        <v>0.178589555242257</v>
      </c>
      <c r="S411" s="24">
        <f t="shared" si="24"/>
        <v>0.17867450323494008</v>
      </c>
      <c r="T411" s="26">
        <v>13.959</v>
      </c>
      <c r="U411" s="12">
        <f t="shared" si="25"/>
        <v>0.1785862644964728</v>
      </c>
      <c r="V411" s="24">
        <f t="shared" si="26"/>
        <v>1.7832366113488811E-4</v>
      </c>
      <c r="W411" s="24">
        <f t="shared" si="27"/>
        <v>1.1369696565872322E-2</v>
      </c>
    </row>
    <row r="412" spans="1:23" x14ac:dyDescent="0.2">
      <c r="A412" s="22"/>
      <c r="B412" s="23">
        <v>40.6</v>
      </c>
      <c r="C412" s="27">
        <v>0.99623552851241992</v>
      </c>
      <c r="D412" s="24">
        <v>0.1820945116855037</v>
      </c>
      <c r="E412" s="24">
        <v>0.18232575764972386</v>
      </c>
      <c r="F412" s="24">
        <v>0.18223222546693754</v>
      </c>
      <c r="G412" s="24">
        <f t="shared" si="28"/>
        <v>0.18221749826738834</v>
      </c>
      <c r="H412" s="26">
        <v>16.1252</v>
      </c>
      <c r="I412" s="12">
        <f t="shared" si="29"/>
        <v>0.18153154569062258</v>
      </c>
      <c r="J412" s="24">
        <f t="shared" si="30"/>
        <v>1.1632429581540393E-4</v>
      </c>
      <c r="K412" s="24">
        <f t="shared" si="31"/>
        <v>2.1831559724399235E-2</v>
      </c>
      <c r="L412" s="12"/>
      <c r="M412" s="26"/>
      <c r="N412" s="23">
        <v>40.6</v>
      </c>
      <c r="O412" s="27">
        <v>0.99950668667582665</v>
      </c>
      <c r="P412" s="24">
        <v>0.17855900981903344</v>
      </c>
      <c r="Q412" s="24">
        <v>0.17887649595145644</v>
      </c>
      <c r="R412" s="24">
        <v>0.17859416246077575</v>
      </c>
      <c r="S412" s="24">
        <f t="shared" si="24"/>
        <v>0.17867655607708854</v>
      </c>
      <c r="T412" s="26">
        <v>13.975300000000001</v>
      </c>
      <c r="U412" s="12">
        <f t="shared" si="25"/>
        <v>0.17858841255125832</v>
      </c>
      <c r="V412" s="24">
        <f t="shared" si="26"/>
        <v>1.7404278806389142E-4</v>
      </c>
      <c r="W412" s="24">
        <f t="shared" si="27"/>
        <v>1.3272829389395996E-2</v>
      </c>
    </row>
    <row r="413" spans="1:23" x14ac:dyDescent="0.2">
      <c r="A413" s="22"/>
      <c r="B413" s="23">
        <v>40.700000000000003</v>
      </c>
      <c r="C413" s="27">
        <v>0.99623027379649665</v>
      </c>
      <c r="D413" s="24">
        <v>0.18215267721399964</v>
      </c>
      <c r="E413" s="24">
        <v>0.18238242566428889</v>
      </c>
      <c r="F413" s="24">
        <v>0.1822907648507773</v>
      </c>
      <c r="G413" s="24">
        <f t="shared" si="28"/>
        <v>0.18227528924302194</v>
      </c>
      <c r="H413" s="26">
        <v>16.106999999999999</v>
      </c>
      <c r="I413" s="12">
        <f t="shared" si="29"/>
        <v>0.18158816130891137</v>
      </c>
      <c r="J413" s="24">
        <f t="shared" si="30"/>
        <v>1.1565339782784845E-4</v>
      </c>
      <c r="K413" s="24">
        <f t="shared" si="31"/>
        <v>2.3482695756663469E-2</v>
      </c>
      <c r="L413" s="12"/>
      <c r="M413" s="26"/>
      <c r="N413" s="23">
        <v>40.700000000000003</v>
      </c>
      <c r="O413" s="27">
        <v>0.99950720224369083</v>
      </c>
      <c r="P413" s="24">
        <v>0.17856276846934965</v>
      </c>
      <c r="Q413" s="24">
        <v>0.1788730401967219</v>
      </c>
      <c r="R413" s="24">
        <v>0.17859805630420306</v>
      </c>
      <c r="S413" s="24">
        <f t="shared" si="24"/>
        <v>0.17867795499009154</v>
      </c>
      <c r="T413" s="26">
        <v>13.95</v>
      </c>
      <c r="U413" s="12">
        <f t="shared" si="25"/>
        <v>0.1785899028947705</v>
      </c>
      <c r="V413" s="24">
        <f t="shared" si="26"/>
        <v>1.6986755489695172E-4</v>
      </c>
      <c r="W413" s="24">
        <f t="shared" si="27"/>
        <v>1.4912813282543702E-2</v>
      </c>
    </row>
    <row r="414" spans="1:23" x14ac:dyDescent="0.2">
      <c r="A414" s="22"/>
      <c r="B414" s="23">
        <v>40.799999999999997</v>
      </c>
      <c r="C414" s="27">
        <v>0.99622495718595983</v>
      </c>
      <c r="D414" s="24">
        <v>0.18221085041777038</v>
      </c>
      <c r="E414" s="24">
        <v>0.18243903846025114</v>
      </c>
      <c r="F414" s="24">
        <v>0.18234931065188212</v>
      </c>
      <c r="G414" s="24">
        <f t="shared" si="28"/>
        <v>0.18233306650996786</v>
      </c>
      <c r="H414" s="26">
        <v>16.093900000000001</v>
      </c>
      <c r="I414" s="12">
        <f t="shared" si="29"/>
        <v>0.18164475137747749</v>
      </c>
      <c r="J414" s="24">
        <f t="shared" si="30"/>
        <v>1.149580349201291E-4</v>
      </c>
      <c r="K414" s="24">
        <f t="shared" si="31"/>
        <v>1.3119336873485161E-2</v>
      </c>
      <c r="L414" s="12"/>
      <c r="M414" s="26"/>
      <c r="N414" s="23">
        <v>40.799999999999997</v>
      </c>
      <c r="O414" s="27">
        <v>0.99950769478425361</v>
      </c>
      <c r="P414" s="24">
        <v>0.17856582901308102</v>
      </c>
      <c r="Q414" s="24">
        <v>0.17886906872767436</v>
      </c>
      <c r="R414" s="24">
        <v>0.17860125400033508</v>
      </c>
      <c r="S414" s="24">
        <f t="shared" si="24"/>
        <v>0.17867871724703013</v>
      </c>
      <c r="T414" s="26">
        <v>13.9838</v>
      </c>
      <c r="U414" s="12">
        <f t="shared" si="25"/>
        <v>0.17859075278258654</v>
      </c>
      <c r="V414" s="24">
        <f t="shared" si="26"/>
        <v>1.6579806111070378E-4</v>
      </c>
      <c r="W414" s="24">
        <f t="shared" si="27"/>
        <v>1.7124485393728399E-2</v>
      </c>
    </row>
    <row r="415" spans="1:23" x14ac:dyDescent="0.2">
      <c r="A415" s="22"/>
      <c r="B415" s="23">
        <v>40.9</v>
      </c>
      <c r="C415" s="27">
        <v>0.99621957870871769</v>
      </c>
      <c r="D415" s="24">
        <v>0.18226902573313844</v>
      </c>
      <c r="E415" s="24">
        <v>0.18249559039925942</v>
      </c>
      <c r="F415" s="24">
        <v>0.18240785730172995</v>
      </c>
      <c r="G415" s="24">
        <f t="shared" si="28"/>
        <v>0.18239082447804258</v>
      </c>
      <c r="H415" s="26">
        <v>16.099299999999999</v>
      </c>
      <c r="I415" s="12">
        <f t="shared" si="29"/>
        <v>0.18170131032185124</v>
      </c>
      <c r="J415" s="24">
        <f t="shared" si="30"/>
        <v>1.1423867469338323E-4</v>
      </c>
      <c r="K415" s="24">
        <f t="shared" si="31"/>
        <v>9.451719420295537E-3</v>
      </c>
      <c r="L415" s="12"/>
      <c r="M415" s="26"/>
      <c r="N415" s="23">
        <v>40.9</v>
      </c>
      <c r="O415" s="27">
        <v>0.99950816425334388</v>
      </c>
      <c r="P415" s="24">
        <v>0.17856820869222495</v>
      </c>
      <c r="Q415" s="24">
        <v>0.17886459891159504</v>
      </c>
      <c r="R415" s="24">
        <v>0.17860377279245451</v>
      </c>
      <c r="S415" s="24">
        <f t="shared" si="24"/>
        <v>0.17867886013209153</v>
      </c>
      <c r="T415" s="26">
        <v>13.9518</v>
      </c>
      <c r="U415" s="12">
        <f t="shared" si="25"/>
        <v>0.17859097948150679</v>
      </c>
      <c r="V415" s="24">
        <f t="shared" si="26"/>
        <v>1.6183439672974944E-4</v>
      </c>
      <c r="W415" s="24">
        <f t="shared" si="27"/>
        <v>1.5516442891333365E-2</v>
      </c>
    </row>
    <row r="416" spans="1:23" x14ac:dyDescent="0.2">
      <c r="A416" s="22"/>
      <c r="B416" s="23">
        <v>41</v>
      </c>
      <c r="C416" s="27">
        <v>0.99621413839267925</v>
      </c>
      <c r="D416" s="24">
        <v>0.18232719758848931</v>
      </c>
      <c r="E416" s="24">
        <v>0.18255207583579469</v>
      </c>
      <c r="F416" s="24">
        <v>0.18246639922382493</v>
      </c>
      <c r="G416" s="24">
        <f t="shared" si="28"/>
        <v>0.18244855754936964</v>
      </c>
      <c r="H416" s="26">
        <v>16.119</v>
      </c>
      <c r="I416" s="12">
        <f t="shared" si="29"/>
        <v>0.18175783256003245</v>
      </c>
      <c r="J416" s="24">
        <f t="shared" si="30"/>
        <v>1.1349581727231856E-4</v>
      </c>
      <c r="K416" s="24">
        <f t="shared" si="31"/>
        <v>1.1759804420142418E-2</v>
      </c>
      <c r="L416" s="12"/>
      <c r="M416" s="26"/>
      <c r="N416" s="23">
        <v>41</v>
      </c>
      <c r="O416" s="27">
        <v>0.99950861060678875</v>
      </c>
      <c r="P416" s="24">
        <v>0.17856992476291481</v>
      </c>
      <c r="Q416" s="24">
        <v>0.17885964811710459</v>
      </c>
      <c r="R416" s="24">
        <v>0.17860562993798135</v>
      </c>
      <c r="S416" s="24">
        <f t="shared" si="24"/>
        <v>0.1786784009393336</v>
      </c>
      <c r="T416" s="26">
        <v>13.945399999999999</v>
      </c>
      <c r="U416" s="12">
        <f t="shared" si="25"/>
        <v>0.17859060026831605</v>
      </c>
      <c r="V416" s="24">
        <f t="shared" si="26"/>
        <v>1.5797664216300834E-4</v>
      </c>
      <c r="W416" s="24">
        <f t="shared" si="27"/>
        <v>1.5015558597668137E-2</v>
      </c>
    </row>
    <row r="417" spans="1:23" x14ac:dyDescent="0.2">
      <c r="A417" s="22"/>
      <c r="B417" s="23">
        <v>41.1</v>
      </c>
      <c r="C417" s="27">
        <v>0.9962086362657514</v>
      </c>
      <c r="D417" s="24">
        <v>0.18238536040430819</v>
      </c>
      <c r="E417" s="24">
        <v>0.18260848911724534</v>
      </c>
      <c r="F417" s="24">
        <v>0.18252493083373345</v>
      </c>
      <c r="G417" s="24">
        <f t="shared" si="28"/>
        <v>0.18250626011842899</v>
      </c>
      <c r="H417" s="26">
        <v>16.106300000000001</v>
      </c>
      <c r="I417" s="12">
        <f t="shared" si="29"/>
        <v>0.18181431250254265</v>
      </c>
      <c r="J417" s="24">
        <f t="shared" si="30"/>
        <v>1.1272999752386863E-4</v>
      </c>
      <c r="K417" s="24">
        <f t="shared" si="31"/>
        <v>1.4575767561264573E-2</v>
      </c>
      <c r="L417" s="12"/>
      <c r="M417" s="26"/>
      <c r="N417" s="23">
        <v>41.1</v>
      </c>
      <c r="O417" s="27">
        <v>0.99950903380041789</v>
      </c>
      <c r="P417" s="24">
        <v>0.17857099449410027</v>
      </c>
      <c r="Q417" s="24">
        <v>0.17885423371319403</v>
      </c>
      <c r="R417" s="24">
        <v>0.17860684270715868</v>
      </c>
      <c r="S417" s="24">
        <f t="shared" si="24"/>
        <v>0.17867735697148432</v>
      </c>
      <c r="T417" s="26">
        <v>13.964499999999999</v>
      </c>
      <c r="U417" s="12">
        <f t="shared" si="25"/>
        <v>0.17858963242858064</v>
      </c>
      <c r="V417" s="24">
        <f t="shared" si="26"/>
        <v>1.542248680117816E-4</v>
      </c>
      <c r="W417" s="24">
        <f t="shared" si="27"/>
        <v>7.9326540325415466E-3</v>
      </c>
    </row>
    <row r="418" spans="1:23" x14ac:dyDescent="0.2">
      <c r="A418" s="22"/>
      <c r="B418" s="23">
        <v>41.2</v>
      </c>
      <c r="C418" s="27">
        <v>0.99620307235584549</v>
      </c>
      <c r="D418" s="24">
        <v>0.1824435085932192</v>
      </c>
      <c r="E418" s="24">
        <v>0.18266482458398389</v>
      </c>
      <c r="F418" s="24">
        <v>0.18258344653912498</v>
      </c>
      <c r="G418" s="24">
        <f t="shared" si="28"/>
        <v>0.18256392657210938</v>
      </c>
      <c r="H418" s="26">
        <v>16.088799999999999</v>
      </c>
      <c r="I418" s="12">
        <f t="shared" si="29"/>
        <v>0.18187074455248234</v>
      </c>
      <c r="J418" s="24">
        <f t="shared" si="30"/>
        <v>1.1194178744444596E-4</v>
      </c>
      <c r="K418" s="24">
        <f t="shared" si="31"/>
        <v>5.8309759045977821E-2</v>
      </c>
      <c r="L418" s="12"/>
      <c r="M418" s="26"/>
      <c r="N418" s="23">
        <v>41.2</v>
      </c>
      <c r="O418" s="27">
        <v>0.99950943379006052</v>
      </c>
      <c r="P418" s="24">
        <v>0.17857143516626384</v>
      </c>
      <c r="Q418" s="24">
        <v>0.17884837306827958</v>
      </c>
      <c r="R418" s="24">
        <v>0.17860742838176694</v>
      </c>
      <c r="S418" s="24">
        <f t="shared" si="24"/>
        <v>0.17867574553877011</v>
      </c>
      <c r="T418" s="26">
        <v>13.9541</v>
      </c>
      <c r="U418" s="12">
        <f t="shared" si="25"/>
        <v>0.17858809325547303</v>
      </c>
      <c r="V418" s="24">
        <f t="shared" si="26"/>
        <v>1.5057913483935487E-4</v>
      </c>
      <c r="W418" s="24">
        <f t="shared" si="27"/>
        <v>1.269578670268222E-2</v>
      </c>
    </row>
    <row r="419" spans="1:23" x14ac:dyDescent="0.2">
      <c r="A419" s="22"/>
      <c r="B419" s="23">
        <v>41.3</v>
      </c>
      <c r="C419" s="27">
        <v>0.99619744669086752</v>
      </c>
      <c r="D419" s="24">
        <v>0.18250163656003182</v>
      </c>
      <c r="E419" s="24">
        <v>0.18272107656944908</v>
      </c>
      <c r="F419" s="24">
        <v>0.18264194073981774</v>
      </c>
      <c r="G419" s="24">
        <f t="shared" si="28"/>
        <v>0.1826215512897662</v>
      </c>
      <c r="H419" s="26">
        <v>16.1248</v>
      </c>
      <c r="I419" s="12">
        <f t="shared" si="29"/>
        <v>0.18192712310559039</v>
      </c>
      <c r="J419" s="24">
        <f t="shared" si="30"/>
        <v>1.1113179872707217E-4</v>
      </c>
      <c r="K419" s="24">
        <f t="shared" si="31"/>
        <v>8.3947852861166294E-2</v>
      </c>
      <c r="L419" s="12"/>
      <c r="M419" s="26"/>
      <c r="N419" s="23">
        <v>41.3</v>
      </c>
      <c r="O419" s="27">
        <v>0.99950981053154231</v>
      </c>
      <c r="P419" s="24">
        <v>0.17857126407016541</v>
      </c>
      <c r="Q419" s="24">
        <v>0.17884208354929751</v>
      </c>
      <c r="R419" s="24">
        <v>0.1786074042538727</v>
      </c>
      <c r="S419" s="24">
        <f t="shared" si="24"/>
        <v>0.17867358395777855</v>
      </c>
      <c r="T419" s="26">
        <v>13.9628</v>
      </c>
      <c r="U419" s="12">
        <f t="shared" si="25"/>
        <v>0.17858600004863084</v>
      </c>
      <c r="V419" s="24">
        <f t="shared" si="26"/>
        <v>1.4703949291310859E-4</v>
      </c>
      <c r="W419" s="24">
        <f t="shared" si="27"/>
        <v>1.2593927107935797E-2</v>
      </c>
    </row>
    <row r="420" spans="1:23" x14ac:dyDescent="0.2">
      <c r="A420" s="22"/>
      <c r="B420" s="23">
        <v>41.4</v>
      </c>
      <c r="C420" s="27">
        <v>0.9961917592987265</v>
      </c>
      <c r="D420" s="24">
        <v>0.18255973870178449</v>
      </c>
      <c r="E420" s="24">
        <v>0.18277723940022975</v>
      </c>
      <c r="F420" s="24">
        <v>0.18270040782782362</v>
      </c>
      <c r="G420" s="24">
        <f t="shared" si="28"/>
        <v>0.18267912864327929</v>
      </c>
      <c r="H420" s="26">
        <v>16.2364</v>
      </c>
      <c r="I420" s="12">
        <f t="shared" si="29"/>
        <v>0.18198344255030677</v>
      </c>
      <c r="J420" s="24">
        <f t="shared" si="30"/>
        <v>1.103006855246034E-4</v>
      </c>
      <c r="K420" s="24">
        <f t="shared" si="31"/>
        <v>9.197552935428023E-2</v>
      </c>
      <c r="L420" s="12"/>
      <c r="M420" s="26"/>
      <c r="N420" s="23">
        <v>41.4</v>
      </c>
      <c r="O420" s="27">
        <v>0.9995101639806947</v>
      </c>
      <c r="P420" s="24">
        <v>0.1785704985056201</v>
      </c>
      <c r="Q420" s="24">
        <v>0.17883538252082753</v>
      </c>
      <c r="R420" s="24">
        <v>0.1786067876246076</v>
      </c>
      <c r="S420" s="24">
        <f t="shared" si="24"/>
        <v>0.17867088955035174</v>
      </c>
      <c r="T420" s="26">
        <v>13.933999999999999</v>
      </c>
      <c r="U420" s="12">
        <f t="shared" si="25"/>
        <v>0.17858337011304865</v>
      </c>
      <c r="V420" s="24">
        <f t="shared" si="26"/>
        <v>1.4360598191295588E-4</v>
      </c>
      <c r="W420" s="24">
        <f t="shared" si="27"/>
        <v>1.2127035911549138E-2</v>
      </c>
    </row>
    <row r="421" spans="1:23" x14ac:dyDescent="0.2">
      <c r="A421" s="22"/>
      <c r="B421" s="23">
        <v>41.5</v>
      </c>
      <c r="C421" s="27">
        <v>0.99618601020733155</v>
      </c>
      <c r="D421" s="24">
        <v>0.1826178094077964</v>
      </c>
      <c r="E421" s="24">
        <v>0.18283330739615292</v>
      </c>
      <c r="F421" s="24">
        <v>0.18275884218740041</v>
      </c>
      <c r="G421" s="24">
        <f t="shared" si="28"/>
        <v>0.18273665299711658</v>
      </c>
      <c r="H421" s="26">
        <v>16.275600000000001</v>
      </c>
      <c r="I421" s="12">
        <f t="shared" si="29"/>
        <v>0.1820396972678392</v>
      </c>
      <c r="J421" s="24">
        <f t="shared" si="30"/>
        <v>1.0944914741794663E-4</v>
      </c>
      <c r="K421" s="24">
        <f t="shared" si="31"/>
        <v>6.6966611083434768E-2</v>
      </c>
      <c r="L421" s="12"/>
      <c r="M421" s="26"/>
      <c r="N421" s="23">
        <v>41.5</v>
      </c>
      <c r="O421" s="27">
        <v>0.99951049409334514</v>
      </c>
      <c r="P421" s="24">
        <v>0.17856915578030699</v>
      </c>
      <c r="Q421" s="24">
        <v>0.17882828734424763</v>
      </c>
      <c r="R421" s="24">
        <v>0.17860559580297886</v>
      </c>
      <c r="S421" s="24">
        <f t="shared" si="24"/>
        <v>0.17866767964251115</v>
      </c>
      <c r="T421" s="26">
        <v>13.961499999999999</v>
      </c>
      <c r="U421" s="12">
        <f t="shared" si="25"/>
        <v>0.17858022075799782</v>
      </c>
      <c r="V421" s="24">
        <f t="shared" si="26"/>
        <v>1.4027863061024371E-4</v>
      </c>
      <c r="W421" s="24">
        <f t="shared" si="27"/>
        <v>1.494633734397832E-2</v>
      </c>
    </row>
    <row r="422" spans="1:23" x14ac:dyDescent="0.2">
      <c r="A422" s="22"/>
      <c r="B422" s="23">
        <v>41.6</v>
      </c>
      <c r="C422" s="27">
        <v>0.99618019944458991</v>
      </c>
      <c r="D422" s="24">
        <v>0.18267584305972098</v>
      </c>
      <c r="E422" s="24">
        <v>0.1828892748703746</v>
      </c>
      <c r="F422" s="24">
        <v>0.18281723819510387</v>
      </c>
      <c r="G422" s="24">
        <f t="shared" si="28"/>
        <v>0.18279411870839982</v>
      </c>
      <c r="H422" s="26">
        <v>16.2941</v>
      </c>
      <c r="I422" s="12">
        <f t="shared" si="29"/>
        <v>0.18209588163223178</v>
      </c>
      <c r="J422" s="24">
        <f t="shared" si="30"/>
        <v>1.0857793260517629E-4</v>
      </c>
      <c r="K422" s="24">
        <f t="shared" si="31"/>
        <v>2.1126357944520533E-2</v>
      </c>
      <c r="L422" s="12"/>
      <c r="M422" s="26"/>
      <c r="N422" s="23">
        <v>41.6</v>
      </c>
      <c r="O422" s="27">
        <v>0.99951080082532195</v>
      </c>
      <c r="P422" s="24">
        <v>0.17856725320861117</v>
      </c>
      <c r="Q422" s="24">
        <v>0.17882081537692751</v>
      </c>
      <c r="R422" s="24">
        <v>0.17860384610471411</v>
      </c>
      <c r="S422" s="24">
        <f t="shared" si="24"/>
        <v>0.1786639715634176</v>
      </c>
      <c r="T422" s="26">
        <v>13.944599999999999</v>
      </c>
      <c r="U422" s="12">
        <f t="shared" si="25"/>
        <v>0.17857656929598406</v>
      </c>
      <c r="V422" s="24">
        <f t="shared" si="26"/>
        <v>1.3705745652298592E-4</v>
      </c>
      <c r="W422" s="24">
        <f t="shared" si="27"/>
        <v>1.2021023250954882E-2</v>
      </c>
    </row>
    <row r="423" spans="1:23" x14ac:dyDescent="0.2">
      <c r="A423" s="22"/>
      <c r="B423" s="23">
        <v>41.7</v>
      </c>
      <c r="C423" s="27">
        <v>0.99617432703841147</v>
      </c>
      <c r="D423" s="24">
        <v>0.18273383403160084</v>
      </c>
      <c r="E423" s="24">
        <v>0.18294513612947358</v>
      </c>
      <c r="F423" s="24">
        <v>0.18287559021984617</v>
      </c>
      <c r="G423" s="24">
        <f t="shared" si="28"/>
        <v>0.1828515201269735</v>
      </c>
      <c r="H423" s="26">
        <v>16.261700000000001</v>
      </c>
      <c r="I423" s="12">
        <f t="shared" si="29"/>
        <v>0.18215199001043839</v>
      </c>
      <c r="J423" s="24">
        <f t="shared" si="30"/>
        <v>1.0768784132634389E-4</v>
      </c>
      <c r="K423" s="24">
        <f t="shared" si="31"/>
        <v>1.784973389157278E-2</v>
      </c>
      <c r="L423" s="12"/>
      <c r="M423" s="26"/>
      <c r="N423" s="23">
        <v>41.7</v>
      </c>
      <c r="O423" s="27">
        <v>0.99951108413245382</v>
      </c>
      <c r="P423" s="24">
        <v>0.17856480811049669</v>
      </c>
      <c r="Q423" s="24">
        <v>0.17881298397144821</v>
      </c>
      <c r="R423" s="24">
        <v>0.1786015558511338</v>
      </c>
      <c r="S423" s="24">
        <f t="shared" si="24"/>
        <v>0.17865978264435955</v>
      </c>
      <c r="T423" s="26">
        <v>13.930899999999999</v>
      </c>
      <c r="U423" s="12">
        <f t="shared" si="25"/>
        <v>0.17857243304173237</v>
      </c>
      <c r="V423" s="24">
        <f t="shared" si="26"/>
        <v>1.3394246554686976E-4</v>
      </c>
      <c r="W423" s="24">
        <f t="shared" si="27"/>
        <v>1.5621555620360049E-2</v>
      </c>
    </row>
    <row r="424" spans="1:23" x14ac:dyDescent="0.2">
      <c r="A424" s="22"/>
      <c r="B424" s="23">
        <v>41.8</v>
      </c>
      <c r="C424" s="27">
        <v>0.99616839301670435</v>
      </c>
      <c r="D424" s="24">
        <v>0.1827917766899293</v>
      </c>
      <c r="E424" s="24">
        <v>0.18300088547355067</v>
      </c>
      <c r="F424" s="24">
        <v>0.18293389262295409</v>
      </c>
      <c r="G424" s="24">
        <f t="shared" si="28"/>
        <v>0.18290885159547801</v>
      </c>
      <c r="H424" s="26">
        <v>16.263000000000002</v>
      </c>
      <c r="I424" s="12">
        <f t="shared" si="29"/>
        <v>0.1822080167623982</v>
      </c>
      <c r="J424" s="24">
        <f t="shared" si="30"/>
        <v>1.0677972953559977E-4</v>
      </c>
      <c r="K424" s="24">
        <f t="shared" si="31"/>
        <v>1.7745224709762419E-2</v>
      </c>
      <c r="L424" s="12"/>
      <c r="M424" s="26"/>
      <c r="N424" s="23">
        <v>41.8</v>
      </c>
      <c r="O424" s="27">
        <v>0.99951134397056984</v>
      </c>
      <c r="P424" s="24">
        <v>0.17856183781041232</v>
      </c>
      <c r="Q424" s="24">
        <v>0.17880481047485744</v>
      </c>
      <c r="R424" s="24">
        <v>0.17859874236806045</v>
      </c>
      <c r="S424" s="24">
        <f t="shared" si="24"/>
        <v>0.17865513021777671</v>
      </c>
      <c r="T424" s="26">
        <v>13.94</v>
      </c>
      <c r="U424" s="12">
        <f t="shared" si="25"/>
        <v>0.17856782931120715</v>
      </c>
      <c r="V424" s="24">
        <f t="shared" si="26"/>
        <v>1.3093365157059518E-4</v>
      </c>
      <c r="W424" s="24">
        <f t="shared" si="27"/>
        <v>1.4479295562975678E-2</v>
      </c>
    </row>
    <row r="425" spans="1:23" x14ac:dyDescent="0.2">
      <c r="A425" s="22"/>
      <c r="B425" s="23">
        <v>41.9</v>
      </c>
      <c r="C425" s="27">
        <v>0.99616239740737578</v>
      </c>
      <c r="D425" s="24">
        <v>0.18284966539371142</v>
      </c>
      <c r="E425" s="24">
        <v>0.18305651719632671</v>
      </c>
      <c r="F425" s="24">
        <v>0.18299213975823506</v>
      </c>
      <c r="G425" s="24">
        <f t="shared" si="28"/>
        <v>0.1829661074494244</v>
      </c>
      <c r="H425" s="26">
        <v>16.300899999999999</v>
      </c>
      <c r="I425" s="12">
        <f t="shared" si="29"/>
        <v>0.18226395624111413</v>
      </c>
      <c r="J425" s="24">
        <f t="shared" si="30"/>
        <v>1.0585451283629217E-4</v>
      </c>
      <c r="K425" s="24">
        <f t="shared" si="31"/>
        <v>1.6070252020424586E-2</v>
      </c>
      <c r="L425" s="12"/>
      <c r="M425" s="26"/>
      <c r="N425" s="23">
        <v>41.9</v>
      </c>
      <c r="O425" s="27">
        <v>0.99951158029549803</v>
      </c>
      <c r="P425" s="24">
        <v>0.17855835963622996</v>
      </c>
      <c r="Q425" s="24">
        <v>0.1787963122279573</v>
      </c>
      <c r="R425" s="24">
        <v>0.17859542298475825</v>
      </c>
      <c r="S425" s="24">
        <f t="shared" si="24"/>
        <v>0.17865003161631518</v>
      </c>
      <c r="T425" s="26">
        <v>13.9688</v>
      </c>
      <c r="U425" s="12">
        <f t="shared" si="25"/>
        <v>0.17856277542066387</v>
      </c>
      <c r="V425" s="24">
        <f t="shared" si="26"/>
        <v>1.2803099608231592E-4</v>
      </c>
      <c r="W425" s="24">
        <f t="shared" si="27"/>
        <v>1.5044866234034943E-2</v>
      </c>
    </row>
    <row r="426" spans="1:23" x14ac:dyDescent="0.2">
      <c r="A426" s="22"/>
      <c r="B426" s="23">
        <v>42</v>
      </c>
      <c r="C426" s="27">
        <v>0.99615634023833455</v>
      </c>
      <c r="D426" s="24">
        <v>0.1829074944945322</v>
      </c>
      <c r="E426" s="24">
        <v>0.18311202558525055</v>
      </c>
      <c r="F426" s="24">
        <v>0.18305032597204013</v>
      </c>
      <c r="G426" s="24">
        <f t="shared" si="28"/>
        <v>0.18302328201727427</v>
      </c>
      <c r="H426" s="26">
        <v>16.279599999999999</v>
      </c>
      <c r="I426" s="12">
        <f t="shared" si="29"/>
        <v>0.18231980279273652</v>
      </c>
      <c r="J426" s="24">
        <f t="shared" si="30"/>
        <v>1.0491317069197102E-4</v>
      </c>
      <c r="K426" s="24">
        <f t="shared" si="31"/>
        <v>1.3444813126256991E-2</v>
      </c>
      <c r="L426" s="12"/>
      <c r="M426" s="26"/>
      <c r="N426" s="23">
        <v>42</v>
      </c>
      <c r="O426" s="27">
        <v>0.99951179306306626</v>
      </c>
      <c r="P426" s="24">
        <v>0.17855439091821376</v>
      </c>
      <c r="Q426" s="24">
        <v>0.17878750656462394</v>
      </c>
      <c r="R426" s="24">
        <v>0.17859161503290483</v>
      </c>
      <c r="S426" s="24">
        <f t="shared" si="24"/>
        <v>0.17864450417191416</v>
      </c>
      <c r="T426" s="26">
        <v>13.9542</v>
      </c>
      <c r="U426" s="12">
        <f t="shared" si="25"/>
        <v>0.17855728868573234</v>
      </c>
      <c r="V426" s="24">
        <f t="shared" si="26"/>
        <v>1.2523446777613581E-4</v>
      </c>
      <c r="W426" s="24">
        <f t="shared" si="27"/>
        <v>1.9565582025587738E-2</v>
      </c>
    </row>
    <row r="427" spans="1:23" x14ac:dyDescent="0.2">
      <c r="A427" s="22"/>
      <c r="B427" s="23">
        <v>42.1</v>
      </c>
      <c r="C427" s="27">
        <v>0.99615022153749111</v>
      </c>
      <c r="D427" s="24">
        <v>0.18296525833662361</v>
      </c>
      <c r="E427" s="24">
        <v>0.18316740492160258</v>
      </c>
      <c r="F427" s="24">
        <v>0.18310844560333747</v>
      </c>
      <c r="G427" s="24">
        <f t="shared" si="28"/>
        <v>0.18308036962052121</v>
      </c>
      <c r="H427" s="26">
        <v>16.2821</v>
      </c>
      <c r="I427" s="12">
        <f t="shared" si="29"/>
        <v>0.18237555075664796</v>
      </c>
      <c r="J427" s="24">
        <f t="shared" si="30"/>
        <v>1.0395675092551073E-4</v>
      </c>
      <c r="K427" s="24">
        <f t="shared" si="31"/>
        <v>1.4182136651435584E-2</v>
      </c>
      <c r="L427" s="12"/>
      <c r="M427" s="26"/>
      <c r="N427" s="23">
        <v>42.1</v>
      </c>
      <c r="O427" s="27">
        <v>0.99951198222910442</v>
      </c>
      <c r="P427" s="24">
        <v>0.17854994898802226</v>
      </c>
      <c r="Q427" s="24">
        <v>0.17877841081116136</v>
      </c>
      <c r="R427" s="24">
        <v>0.17858733584559472</v>
      </c>
      <c r="S427" s="24">
        <f t="shared" si="24"/>
        <v>0.17863856521492613</v>
      </c>
      <c r="T427" s="26">
        <v>13.958399999999999</v>
      </c>
      <c r="U427" s="12">
        <f t="shared" si="25"/>
        <v>0.17855138642053395</v>
      </c>
      <c r="V427" s="24">
        <f t="shared" si="26"/>
        <v>1.2254402216990996E-4</v>
      </c>
      <c r="W427" s="24">
        <f t="shared" si="27"/>
        <v>1.6377820367802366E-2</v>
      </c>
    </row>
    <row r="428" spans="1:23" x14ac:dyDescent="0.2">
      <c r="A428" s="22"/>
      <c r="B428" s="23">
        <v>42.2</v>
      </c>
      <c r="C428" s="27">
        <v>0.99614404133275125</v>
      </c>
      <c r="D428" s="24">
        <v>0.18302295125694076</v>
      </c>
      <c r="E428" s="24">
        <v>0.18322264948060923</v>
      </c>
      <c r="F428" s="24">
        <v>0.18316649298378299</v>
      </c>
      <c r="G428" s="24">
        <f t="shared" si="28"/>
        <v>0.18313736457377763</v>
      </c>
      <c r="H428" s="26">
        <v>16.2822</v>
      </c>
      <c r="I428" s="12">
        <f t="shared" si="29"/>
        <v>0.18243119446555228</v>
      </c>
      <c r="J428" s="24">
        <f t="shared" si="30"/>
        <v>1.0298637451704165E-4</v>
      </c>
      <c r="K428" s="24">
        <f t="shared" si="31"/>
        <v>9.5706321630286053E-3</v>
      </c>
      <c r="L428" s="12"/>
      <c r="M428" s="26"/>
      <c r="N428" s="23">
        <v>42.2</v>
      </c>
      <c r="O428" s="27">
        <v>0.99951214774943964</v>
      </c>
      <c r="P428" s="24">
        <v>0.17854505117774533</v>
      </c>
      <c r="Q428" s="24">
        <v>0.17876904228568574</v>
      </c>
      <c r="R428" s="24">
        <v>0.17858260275637611</v>
      </c>
      <c r="S428" s="24">
        <f t="shared" si="24"/>
        <v>0.17863223207326906</v>
      </c>
      <c r="T428" s="26">
        <v>13.9925</v>
      </c>
      <c r="U428" s="12">
        <f t="shared" si="25"/>
        <v>0.1785450859368295</v>
      </c>
      <c r="V428" s="24">
        <f t="shared" si="26"/>
        <v>1.1995960124366555E-4</v>
      </c>
      <c r="W428" s="24">
        <f t="shared" si="27"/>
        <v>3.3896504244538508E-2</v>
      </c>
    </row>
    <row r="429" spans="1:23" x14ac:dyDescent="0.2">
      <c r="A429" s="22"/>
      <c r="B429" s="23">
        <v>42.3</v>
      </c>
      <c r="C429" s="27">
        <v>0.9961377996520242</v>
      </c>
      <c r="D429" s="24">
        <v>0.18308056758523319</v>
      </c>
      <c r="E429" s="24">
        <v>0.18327775353155451</v>
      </c>
      <c r="F429" s="24">
        <v>0.18322446243779775</v>
      </c>
      <c r="G429" s="24">
        <f t="shared" si="28"/>
        <v>0.18319426118486182</v>
      </c>
      <c r="H429" s="26">
        <v>16.260899999999999</v>
      </c>
      <c r="I429" s="12">
        <f t="shared" si="29"/>
        <v>0.18248672824556647</v>
      </c>
      <c r="J429" s="24">
        <f t="shared" si="30"/>
        <v>1.0200324071240666E-4</v>
      </c>
      <c r="K429" s="24">
        <f t="shared" si="31"/>
        <v>1.6549229589319713E-2</v>
      </c>
      <c r="L429" s="12"/>
      <c r="M429" s="26"/>
      <c r="N429" s="23">
        <v>42.3</v>
      </c>
      <c r="O429" s="27">
        <v>0.99951228957990179</v>
      </c>
      <c r="P429" s="24">
        <v>0.17853971481896927</v>
      </c>
      <c r="Q429" s="24">
        <v>0.17875941829754433</v>
      </c>
      <c r="R429" s="24">
        <v>0.17857743309832125</v>
      </c>
      <c r="S429" s="24">
        <f t="shared" si="24"/>
        <v>0.17862552207161161</v>
      </c>
      <c r="T429" s="26">
        <v>13.9839</v>
      </c>
      <c r="U429" s="12">
        <f t="shared" si="25"/>
        <v>0.1785384045432018</v>
      </c>
      <c r="V429" s="24">
        <f t="shared" si="26"/>
        <v>1.1748113311756167E-4</v>
      </c>
      <c r="W429" s="24">
        <f t="shared" si="27"/>
        <v>4.8223853019019602E-2</v>
      </c>
    </row>
    <row r="430" spans="1:23" x14ac:dyDescent="0.2">
      <c r="A430" s="22"/>
      <c r="B430" s="23">
        <v>42.4</v>
      </c>
      <c r="C430" s="27">
        <v>0.99613149652321897</v>
      </c>
      <c r="D430" s="24">
        <v>0.183138101644129</v>
      </c>
      <c r="E430" s="24">
        <v>0.18333271133789919</v>
      </c>
      <c r="F430" s="24">
        <v>0.18328234828264722</v>
      </c>
      <c r="G430" s="24">
        <f t="shared" si="28"/>
        <v>0.18325105375489181</v>
      </c>
      <c r="H430" s="26">
        <v>16.284099999999999</v>
      </c>
      <c r="I430" s="12">
        <f t="shared" si="29"/>
        <v>0.18254214641631722</v>
      </c>
      <c r="J430" s="24">
        <f t="shared" si="30"/>
        <v>1.0100863244251972E-4</v>
      </c>
      <c r="K430" s="24">
        <f t="shared" si="31"/>
        <v>1.8292484795675062E-2</v>
      </c>
      <c r="L430" s="12"/>
      <c r="M430" s="26"/>
      <c r="N430" s="23">
        <v>42.4</v>
      </c>
      <c r="O430" s="27">
        <v>0.99951240767631888</v>
      </c>
      <c r="P430" s="24">
        <v>0.17853395724187843</v>
      </c>
      <c r="Q430" s="24">
        <v>0.17874955614676322</v>
      </c>
      <c r="R430" s="24">
        <v>0.17857184420312652</v>
      </c>
      <c r="S430" s="24">
        <f t="shared" si="24"/>
        <v>0.17861845253058939</v>
      </c>
      <c r="T430" s="26">
        <v>14.0387</v>
      </c>
      <c r="U430" s="12">
        <f t="shared" si="25"/>
        <v>0.17853135954426769</v>
      </c>
      <c r="V430" s="24">
        <f t="shared" si="26"/>
        <v>1.1510853177998769E-4</v>
      </c>
      <c r="W430" s="24">
        <f t="shared" si="27"/>
        <v>4.637145673795439E-2</v>
      </c>
    </row>
    <row r="431" spans="1:23" x14ac:dyDescent="0.2">
      <c r="A431" s="22"/>
      <c r="B431" s="23">
        <v>42.5</v>
      </c>
      <c r="C431" s="27">
        <v>0.99612513197424468</v>
      </c>
      <c r="D431" s="24">
        <v>0.18319554774921393</v>
      </c>
      <c r="E431" s="24">
        <v>0.1833875171573994</v>
      </c>
      <c r="F431" s="24">
        <v>0.18334014482852498</v>
      </c>
      <c r="G431" s="24">
        <f t="shared" si="28"/>
        <v>0.18330773657837943</v>
      </c>
      <c r="H431" s="26">
        <v>16.307600000000001</v>
      </c>
      <c r="I431" s="12">
        <f t="shared" si="29"/>
        <v>0.18259744329103827</v>
      </c>
      <c r="J431" s="24">
        <f t="shared" si="30"/>
        <v>1.0000392206254837E-4</v>
      </c>
      <c r="K431" s="24">
        <f t="shared" si="31"/>
        <v>1.8400190216408225E-2</v>
      </c>
      <c r="L431" s="12"/>
      <c r="M431" s="26"/>
      <c r="N431" s="23">
        <v>42.5</v>
      </c>
      <c r="O431" s="27">
        <v>0.9995125019945188</v>
      </c>
      <c r="P431" s="24">
        <v>0.17852779577438579</v>
      </c>
      <c r="Q431" s="24">
        <v>0.1787394731235345</v>
      </c>
      <c r="R431" s="24">
        <v>0.17856585340024772</v>
      </c>
      <c r="S431" s="24">
        <f t="shared" si="24"/>
        <v>0.17861104076605602</v>
      </c>
      <c r="T431" s="26">
        <v>14.079499999999999</v>
      </c>
      <c r="U431" s="12">
        <f t="shared" si="25"/>
        <v>0.17852396823992564</v>
      </c>
      <c r="V431" s="24">
        <f t="shared" si="26"/>
        <v>1.1284169689070733E-4</v>
      </c>
      <c r="W431" s="24">
        <f t="shared" si="27"/>
        <v>4.0795857632852636E-2</v>
      </c>
    </row>
    <row r="432" spans="1:23" x14ac:dyDescent="0.2">
      <c r="A432" s="22"/>
      <c r="B432" s="23">
        <v>42.6</v>
      </c>
      <c r="C432" s="27">
        <v>0.99611870603300745</v>
      </c>
      <c r="D432" s="24">
        <v>0.18325290020911869</v>
      </c>
      <c r="E432" s="24">
        <v>0.18344216524223392</v>
      </c>
      <c r="F432" s="24">
        <v>0.18339784637863787</v>
      </c>
      <c r="G432" s="24">
        <f t="shared" si="28"/>
        <v>0.18336430394333014</v>
      </c>
      <c r="H432" s="26">
        <v>16.266200000000001</v>
      </c>
      <c r="I432" s="12">
        <f t="shared" si="29"/>
        <v>0.18265261317667311</v>
      </c>
      <c r="J432" s="24">
        <f t="shared" si="30"/>
        <v>9.8990577404145261E-5</v>
      </c>
      <c r="K432" s="24">
        <f t="shared" si="31"/>
        <v>2.094139441393535E-2</v>
      </c>
      <c r="L432" s="12"/>
      <c r="M432" s="26"/>
      <c r="N432" s="23">
        <v>42.6</v>
      </c>
      <c r="O432" s="27">
        <v>0.99951257249033154</v>
      </c>
      <c r="P432" s="24">
        <v>0.17852124774129946</v>
      </c>
      <c r="Q432" s="24">
        <v>0.17872918650772823</v>
      </c>
      <c r="R432" s="24">
        <v>0.17855947801606573</v>
      </c>
      <c r="S432" s="24">
        <f t="shared" si="24"/>
        <v>0.17860330408836447</v>
      </c>
      <c r="T432" s="26">
        <v>14.081799999999999</v>
      </c>
      <c r="U432" s="12">
        <f t="shared" si="25"/>
        <v>0.17851624792463414</v>
      </c>
      <c r="V432" s="24">
        <f t="shared" si="26"/>
        <v>1.10680513668085E-4</v>
      </c>
      <c r="W432" s="24">
        <f t="shared" si="27"/>
        <v>2.0069205265779336E-2</v>
      </c>
    </row>
    <row r="433" spans="1:23" x14ac:dyDescent="0.2">
      <c r="A433" s="22"/>
      <c r="B433" s="23">
        <v>42.7</v>
      </c>
      <c r="C433" s="27">
        <v>0.9961122187274184</v>
      </c>
      <c r="D433" s="24">
        <v>0.18331015332560777</v>
      </c>
      <c r="E433" s="24">
        <v>0.18349664983912942</v>
      </c>
      <c r="F433" s="24">
        <v>0.18345544722929652</v>
      </c>
      <c r="G433" s="24">
        <f t="shared" si="28"/>
        <v>0.1834207501313446</v>
      </c>
      <c r="H433" s="26">
        <v>16.2746</v>
      </c>
      <c r="I433" s="12">
        <f t="shared" si="29"/>
        <v>0.1827076503739811</v>
      </c>
      <c r="J433" s="24">
        <f t="shared" si="30"/>
        <v>9.7970168131162678E-5</v>
      </c>
      <c r="K433" s="24">
        <f t="shared" si="31"/>
        <v>2.0899090889318774E-2</v>
      </c>
      <c r="L433" s="12"/>
      <c r="M433" s="26"/>
      <c r="N433" s="23">
        <v>42.7</v>
      </c>
      <c r="O433" s="27">
        <v>0.999512619119584</v>
      </c>
      <c r="P433" s="24">
        <v>0.17851433046351928</v>
      </c>
      <c r="Q433" s="24">
        <v>0.17871871356844096</v>
      </c>
      <c r="R433" s="24">
        <v>0.17855273537308622</v>
      </c>
      <c r="S433" s="24">
        <f t="shared" si="24"/>
        <v>0.17859525980168214</v>
      </c>
      <c r="T433" s="26">
        <v>14.066700000000001</v>
      </c>
      <c r="U433" s="12">
        <f t="shared" si="25"/>
        <v>0.17850821588672189</v>
      </c>
      <c r="V433" s="24">
        <f t="shared" si="26"/>
        <v>1.0862485288788717E-4</v>
      </c>
      <c r="W433" s="24">
        <f t="shared" si="27"/>
        <v>8.3631931700752435E-3</v>
      </c>
    </row>
    <row r="434" spans="1:23" x14ac:dyDescent="0.2">
      <c r="A434" s="22"/>
      <c r="B434" s="23">
        <v>42.8</v>
      </c>
      <c r="C434" s="27">
        <v>0.99610567008538442</v>
      </c>
      <c r="D434" s="24">
        <v>0.1833673013936718</v>
      </c>
      <c r="E434" s="24">
        <v>0.18355096518949113</v>
      </c>
      <c r="F434" s="24">
        <v>0.18351294167000781</v>
      </c>
      <c r="G434" s="24">
        <f t="shared" si="28"/>
        <v>0.1834770694177236</v>
      </c>
      <c r="H434" s="26">
        <v>16.2516</v>
      </c>
      <c r="I434" s="12">
        <f t="shared" si="29"/>
        <v>0.18276254917764415</v>
      </c>
      <c r="J434" s="24">
        <f t="shared" si="30"/>
        <v>9.6944372382560821E-5</v>
      </c>
      <c r="K434" s="24">
        <f t="shared" si="31"/>
        <v>1.1399122773266686E-2</v>
      </c>
      <c r="L434" s="12"/>
      <c r="M434" s="26"/>
      <c r="N434" s="23">
        <v>42.8</v>
      </c>
      <c r="O434" s="27">
        <v>0.99951264183810518</v>
      </c>
      <c r="P434" s="24">
        <v>0.17850706125726726</v>
      </c>
      <c r="Q434" s="24">
        <v>0.1787080715635774</v>
      </c>
      <c r="R434" s="24">
        <v>0.17854564278917281</v>
      </c>
      <c r="S434" s="24">
        <f t="shared" si="24"/>
        <v>0.17858692520333916</v>
      </c>
      <c r="T434" s="26">
        <v>14.09</v>
      </c>
      <c r="U434" s="12">
        <f t="shared" si="25"/>
        <v>0.17849988940773362</v>
      </c>
      <c r="V434" s="24">
        <f t="shared" si="26"/>
        <v>1.0667457101050733E-4</v>
      </c>
      <c r="W434" s="24">
        <f t="shared" si="27"/>
        <v>1.1057260058440819E-2</v>
      </c>
    </row>
    <row r="435" spans="1:23" x14ac:dyDescent="0.2">
      <c r="A435" s="22"/>
      <c r="B435" s="23">
        <v>42.9</v>
      </c>
      <c r="C435" s="27">
        <v>0.99609906013481375</v>
      </c>
      <c r="D435" s="24">
        <v>0.18342433870162356</v>
      </c>
      <c r="E435" s="24">
        <v>0.18360510552953885</v>
      </c>
      <c r="F435" s="24">
        <v>0.18357032398357107</v>
      </c>
      <c r="G435" s="24">
        <f t="shared" si="28"/>
        <v>0.1835332560715778</v>
      </c>
      <c r="H435" s="26">
        <v>16.266400000000001</v>
      </c>
      <c r="I435" s="12">
        <f t="shared" si="29"/>
        <v>0.18281730387638076</v>
      </c>
      <c r="J435" s="24">
        <f t="shared" si="30"/>
        <v>9.5914983674570526E-5</v>
      </c>
      <c r="K435" s="24">
        <f t="shared" si="31"/>
        <v>2.2121301950835247E-2</v>
      </c>
      <c r="L435" s="12"/>
      <c r="M435" s="26"/>
      <c r="N435" s="23">
        <v>42.9</v>
      </c>
      <c r="O435" s="27">
        <v>0.99951264060172407</v>
      </c>
      <c r="P435" s="24">
        <v>0.17849945743334977</v>
      </c>
      <c r="Q435" s="24">
        <v>0.17869727773946018</v>
      </c>
      <c r="R435" s="24">
        <v>0.17853821757680777</v>
      </c>
      <c r="S435" s="24">
        <f t="shared" si="24"/>
        <v>0.17857831758320589</v>
      </c>
      <c r="T435" s="26">
        <v>14.078799999999999</v>
      </c>
      <c r="U435" s="12">
        <f t="shared" si="25"/>
        <v>0.1784912857618034</v>
      </c>
      <c r="V435" s="24">
        <f t="shared" si="26"/>
        <v>1.0482951045507813E-4</v>
      </c>
      <c r="W435" s="24">
        <f t="shared" si="27"/>
        <v>1.1162571388349108E-2</v>
      </c>
    </row>
    <row r="436" spans="1:23" x14ac:dyDescent="0.2">
      <c r="A436" s="22"/>
      <c r="B436" s="23">
        <v>43</v>
      </c>
      <c r="C436" s="27">
        <v>0.99609238890361551</v>
      </c>
      <c r="D436" s="24">
        <v>0.18348125953119659</v>
      </c>
      <c r="E436" s="24">
        <v>0.183659065090443</v>
      </c>
      <c r="F436" s="24">
        <v>0.18362758844617774</v>
      </c>
      <c r="G436" s="24">
        <f t="shared" si="28"/>
        <v>0.18358930435593912</v>
      </c>
      <c r="H436" s="26">
        <v>16.247199999999999</v>
      </c>
      <c r="I436" s="12">
        <f t="shared" si="29"/>
        <v>0.18287190875306034</v>
      </c>
      <c r="J436" s="24">
        <f t="shared" si="30"/>
        <v>9.4883918019763471E-5</v>
      </c>
      <c r="K436" s="24">
        <f t="shared" si="31"/>
        <v>2.2376282086173874E-2</v>
      </c>
      <c r="L436" s="12"/>
      <c r="M436" s="26"/>
      <c r="N436" s="23">
        <v>43</v>
      </c>
      <c r="O436" s="27">
        <v>0.99951261536626956</v>
      </c>
      <c r="P436" s="24">
        <v>0.17849153629645267</v>
      </c>
      <c r="Q436" s="24">
        <v>0.17868634933047758</v>
      </c>
      <c r="R436" s="24">
        <v>0.17853047704239358</v>
      </c>
      <c r="S436" s="24">
        <f t="shared" si="24"/>
        <v>0.17856945422310797</v>
      </c>
      <c r="T436" s="26">
        <v>14.095499999999999</v>
      </c>
      <c r="U436" s="12">
        <f t="shared" si="25"/>
        <v>0.17848242221506599</v>
      </c>
      <c r="V436" s="24">
        <f t="shared" si="26"/>
        <v>1.0308950004160402E-4</v>
      </c>
      <c r="W436" s="24">
        <f t="shared" si="27"/>
        <v>8.2053031631986097E-3</v>
      </c>
    </row>
    <row r="437" spans="1:23" x14ac:dyDescent="0.2">
      <c r="A437" s="22"/>
      <c r="B437" s="23">
        <v>43.1</v>
      </c>
      <c r="C437" s="27">
        <v>0.99608565641969782</v>
      </c>
      <c r="D437" s="24">
        <v>0.18353805815764807</v>
      </c>
      <c r="E437" s="24">
        <v>0.18371283809846559</v>
      </c>
      <c r="F437" s="24">
        <v>0.18368472932751315</v>
      </c>
      <c r="G437" s="24">
        <f t="shared" si="28"/>
        <v>0.18364520852787558</v>
      </c>
      <c r="H437" s="26">
        <v>16.302800000000001</v>
      </c>
      <c r="I437" s="12">
        <f t="shared" si="29"/>
        <v>0.18292635808482124</v>
      </c>
      <c r="J437" s="24">
        <f t="shared" si="30"/>
        <v>9.3853221207571789E-5</v>
      </c>
      <c r="K437" s="24">
        <f t="shared" si="31"/>
        <v>2.0140456797203537E-2</v>
      </c>
      <c r="L437" s="12"/>
      <c r="M437" s="26"/>
      <c r="N437" s="23">
        <v>43.1</v>
      </c>
      <c r="O437" s="27">
        <v>0.99951256608756978</v>
      </c>
      <c r="P437" s="24">
        <v>0.17848331514447013</v>
      </c>
      <c r="Q437" s="24">
        <v>0.1786753035587573</v>
      </c>
      <c r="R437" s="24">
        <v>0.17852243848557875</v>
      </c>
      <c r="S437" s="24">
        <f t="shared" si="24"/>
        <v>0.17856035239626875</v>
      </c>
      <c r="T437" s="26">
        <v>14.0863</v>
      </c>
      <c r="U437" s="12">
        <f t="shared" si="25"/>
        <v>0.17847331602509531</v>
      </c>
      <c r="V437" s="24">
        <f t="shared" si="26"/>
        <v>1.0145435561364849E-4</v>
      </c>
      <c r="W437" s="24">
        <f t="shared" si="27"/>
        <v>8.1414372195574552E-3</v>
      </c>
    </row>
    <row r="438" spans="1:23" x14ac:dyDescent="0.2">
      <c r="A438" s="22"/>
      <c r="B438" s="23">
        <v>43.2</v>
      </c>
      <c r="C438" s="27">
        <v>0.99607886271096846</v>
      </c>
      <c r="D438" s="24">
        <v>0.18359472884986405</v>
      </c>
      <c r="E438" s="24">
        <v>0.18376641877510458</v>
      </c>
      <c r="F438" s="24">
        <v>0.18374174089086462</v>
      </c>
      <c r="G438" s="24">
        <f t="shared" si="28"/>
        <v>0.18370096283861106</v>
      </c>
      <c r="H438" s="26">
        <v>16.277699999999999</v>
      </c>
      <c r="I438" s="12">
        <f t="shared" si="29"/>
        <v>0.18298064614319359</v>
      </c>
      <c r="J438" s="24">
        <f t="shared" si="30"/>
        <v>9.2825076172704422E-5</v>
      </c>
      <c r="K438" s="24">
        <f t="shared" si="31"/>
        <v>2.1255775685681804E-2</v>
      </c>
      <c r="L438" s="12"/>
      <c r="M438" s="26"/>
      <c r="N438" s="23">
        <v>43.2</v>
      </c>
      <c r="O438" s="27">
        <v>0.99951249272145248</v>
      </c>
      <c r="P438" s="24">
        <v>0.17847481126786283</v>
      </c>
      <c r="Q438" s="24">
        <v>0.17866415763387861</v>
      </c>
      <c r="R438" s="24">
        <v>0.1785141191986219</v>
      </c>
      <c r="S438" s="24">
        <f t="shared" si="24"/>
        <v>0.17855102936678779</v>
      </c>
      <c r="T438" s="26">
        <v>14.0753</v>
      </c>
      <c r="U438" s="12">
        <f t="shared" si="25"/>
        <v>0.17846398444037934</v>
      </c>
      <c r="V438" s="24">
        <f t="shared" si="26"/>
        <v>9.9923880861236706E-5</v>
      </c>
      <c r="W438" s="24">
        <f t="shared" si="27"/>
        <v>8.512167761504404E-3</v>
      </c>
    </row>
    <row r="439" spans="1:23" x14ac:dyDescent="0.2">
      <c r="A439" s="22"/>
      <c r="B439" s="23">
        <v>43.3</v>
      </c>
      <c r="C439" s="27">
        <v>0.99607200780533789</v>
      </c>
      <c r="D439" s="24">
        <v>0.18365126587046893</v>
      </c>
      <c r="E439" s="24">
        <v>0.18381980133724193</v>
      </c>
      <c r="F439" s="24">
        <v>0.18379861739322922</v>
      </c>
      <c r="G439" s="24">
        <f t="shared" si="28"/>
        <v>0.1837565615336467</v>
      </c>
      <c r="H439" s="26">
        <v>16.2712</v>
      </c>
      <c r="I439" s="12">
        <f t="shared" si="29"/>
        <v>0.1830347671942246</v>
      </c>
      <c r="J439" s="24">
        <f t="shared" si="30"/>
        <v>9.1801810352617065E-5</v>
      </c>
      <c r="K439" s="24">
        <f t="shared" si="31"/>
        <v>2.1312484604100391E-2</v>
      </c>
      <c r="L439" s="12"/>
      <c r="M439" s="26"/>
      <c r="N439" s="23">
        <v>43.3</v>
      </c>
      <c r="O439" s="27">
        <v>0.9995123952237478</v>
      </c>
      <c r="P439" s="24">
        <v>0.17846604194905294</v>
      </c>
      <c r="Q439" s="24">
        <v>0.17865292875261096</v>
      </c>
      <c r="R439" s="24">
        <v>0.17850553646578482</v>
      </c>
      <c r="S439" s="24">
        <f t="shared" si="24"/>
        <v>0.17854150238914956</v>
      </c>
      <c r="T439" s="26">
        <v>14.0784</v>
      </c>
      <c r="U439" s="12">
        <f t="shared" si="25"/>
        <v>0.17845444469982538</v>
      </c>
      <c r="V439" s="24">
        <f t="shared" si="26"/>
        <v>9.8497868345681847E-5</v>
      </c>
      <c r="W439" s="24">
        <f t="shared" si="27"/>
        <v>6.6777990386052578E-3</v>
      </c>
    </row>
    <row r="440" spans="1:23" x14ac:dyDescent="0.2">
      <c r="A440" s="22"/>
      <c r="B440" s="23">
        <v>43.4</v>
      </c>
      <c r="C440" s="27">
        <v>0.996065091730713</v>
      </c>
      <c r="D440" s="24">
        <v>0.18370766347593695</v>
      </c>
      <c r="E440" s="24">
        <v>0.18387297999729377</v>
      </c>
      <c r="F440" s="24">
        <v>0.18385535308542722</v>
      </c>
      <c r="G440" s="24">
        <f t="shared" si="28"/>
        <v>0.18381199885288599</v>
      </c>
      <c r="H440" s="26">
        <v>16.257400000000001</v>
      </c>
      <c r="I440" s="12">
        <f t="shared" si="29"/>
        <v>0.18308871549860559</v>
      </c>
      <c r="J440" s="24">
        <f t="shared" si="30"/>
        <v>9.078590291344672E-5</v>
      </c>
      <c r="K440" s="24">
        <f t="shared" si="31"/>
        <v>1.2085238930198833E-2</v>
      </c>
      <c r="L440" s="12"/>
      <c r="M440" s="26"/>
      <c r="N440" s="23">
        <v>43.4</v>
      </c>
      <c r="O440" s="27">
        <v>0.99951227355028249</v>
      </c>
      <c r="P440" s="24">
        <v>0.17845702446184777</v>
      </c>
      <c r="Q440" s="24">
        <v>0.17864163409868808</v>
      </c>
      <c r="R440" s="24">
        <v>0.17849670756276098</v>
      </c>
      <c r="S440" s="24">
        <f t="shared" si="24"/>
        <v>0.17853178870776562</v>
      </c>
      <c r="T440" s="26">
        <v>14.0914</v>
      </c>
      <c r="U440" s="12">
        <f t="shared" si="25"/>
        <v>0.17844471403229747</v>
      </c>
      <c r="V440" s="24">
        <f t="shared" si="26"/>
        <v>9.7176100738320645E-5</v>
      </c>
      <c r="W440" s="24">
        <f t="shared" si="27"/>
        <v>1.0655374230875092E-2</v>
      </c>
    </row>
    <row r="441" spans="1:23" x14ac:dyDescent="0.2">
      <c r="A441" s="22"/>
      <c r="B441" s="23">
        <v>43.5</v>
      </c>
      <c r="C441" s="27">
        <v>0.99605811451500181</v>
      </c>
      <c r="D441" s="24">
        <v>0.18376391591670971</v>
      </c>
      <c r="E441" s="24">
        <v>0.18392594896336439</v>
      </c>
      <c r="F441" s="24">
        <v>0.18391194221221904</v>
      </c>
      <c r="G441" s="24">
        <f t="shared" si="28"/>
        <v>0.18386726903076436</v>
      </c>
      <c r="H441" s="26">
        <v>16.247</v>
      </c>
      <c r="I441" s="12">
        <f t="shared" si="29"/>
        <v>0.18314248531180574</v>
      </c>
      <c r="J441" s="24">
        <f t="shared" si="30"/>
        <v>8.9779991690859065E-5</v>
      </c>
      <c r="K441" s="24">
        <f t="shared" si="31"/>
        <v>9.4254973343583064E-3</v>
      </c>
      <c r="L441" s="12"/>
      <c r="M441" s="26"/>
      <c r="N441" s="23">
        <v>43.5</v>
      </c>
      <c r="O441" s="27">
        <v>0.99951212765688568</v>
      </c>
      <c r="P441" s="24">
        <v>0.17844777607089773</v>
      </c>
      <c r="Q441" s="24">
        <v>0.17863029084261312</v>
      </c>
      <c r="R441" s="24">
        <v>0.17848764975613335</v>
      </c>
      <c r="S441" s="24">
        <f t="shared" si="24"/>
        <v>0.17852190555654804</v>
      </c>
      <c r="T441" s="26">
        <v>14.0783</v>
      </c>
      <c r="U441" s="12">
        <f t="shared" si="25"/>
        <v>0.17843480965618694</v>
      </c>
      <c r="V441" s="24">
        <f t="shared" si="26"/>
        <v>9.5958352268674929E-5</v>
      </c>
      <c r="W441" s="24">
        <f t="shared" si="27"/>
        <v>1.0651525712309817E-2</v>
      </c>
    </row>
    <row r="442" spans="1:23" x14ac:dyDescent="0.2">
      <c r="A442" s="22"/>
      <c r="B442" s="23">
        <v>43.6</v>
      </c>
      <c r="C442" s="27">
        <v>0.99605107618611466</v>
      </c>
      <c r="D442" s="24">
        <v>0.18382001743731297</v>
      </c>
      <c r="E442" s="24">
        <v>0.18397870243940537</v>
      </c>
      <c r="F442" s="24">
        <v>0.18396837901242247</v>
      </c>
      <c r="G442" s="24">
        <f t="shared" si="28"/>
        <v>0.18392236629638026</v>
      </c>
      <c r="H442" s="26">
        <v>16.267499999999998</v>
      </c>
      <c r="I442" s="12">
        <f t="shared" si="29"/>
        <v>0.18319607088420634</v>
      </c>
      <c r="J442" s="24">
        <f t="shared" si="30"/>
        <v>8.8786879663897862E-5</v>
      </c>
      <c r="K442" s="24">
        <f t="shared" si="31"/>
        <v>3.0954531170735815E-2</v>
      </c>
      <c r="L442" s="12"/>
      <c r="M442" s="26"/>
      <c r="N442" s="23">
        <v>43.6</v>
      </c>
      <c r="O442" s="27">
        <v>0.99951195749938726</v>
      </c>
      <c r="P442" s="24">
        <v>0.17843831403118685</v>
      </c>
      <c r="Q442" s="24">
        <v>0.17861891614149514</v>
      </c>
      <c r="R442" s="24">
        <v>0.17847838030286867</v>
      </c>
      <c r="S442" s="24">
        <f t="shared" si="24"/>
        <v>0.17851187015851688</v>
      </c>
      <c r="T442" s="26">
        <v>14.061500000000001</v>
      </c>
      <c r="U442" s="12">
        <f t="shared" si="25"/>
        <v>0.17842474877901565</v>
      </c>
      <c r="V442" s="24">
        <f t="shared" si="26"/>
        <v>9.4844390374212043E-5</v>
      </c>
      <c r="W442" s="24">
        <f t="shared" si="27"/>
        <v>1.1230627765178339E-2</v>
      </c>
    </row>
    <row r="443" spans="1:23" x14ac:dyDescent="0.2">
      <c r="A443" s="22"/>
      <c r="B443" s="23">
        <v>43.7</v>
      </c>
      <c r="C443" s="27">
        <v>0.99604397677195844</v>
      </c>
      <c r="D443" s="24">
        <v>0.1838759622764797</v>
      </c>
      <c r="E443" s="24">
        <v>0.18403123462537371</v>
      </c>
      <c r="F443" s="24">
        <v>0.18402465771903795</v>
      </c>
      <c r="G443" s="24">
        <f t="shared" si="28"/>
        <v>0.18397728487363044</v>
      </c>
      <c r="H443" s="26">
        <v>16.261399999999998</v>
      </c>
      <c r="I443" s="12">
        <f t="shared" si="29"/>
        <v>0.18324946646123833</v>
      </c>
      <c r="J443" s="24">
        <f t="shared" si="30"/>
        <v>8.7809540736000856E-5</v>
      </c>
      <c r="K443" s="24">
        <f t="shared" si="31"/>
        <v>7.2972645559826257E-2</v>
      </c>
      <c r="L443" s="12"/>
      <c r="M443" s="26"/>
      <c r="N443" s="23">
        <v>43.7</v>
      </c>
      <c r="O443" s="27">
        <v>0.99951176303361311</v>
      </c>
      <c r="P443" s="24">
        <v>0.17842865558755525</v>
      </c>
      <c r="Q443" s="24">
        <v>0.17860752713891814</v>
      </c>
      <c r="R443" s="24">
        <v>0.17846891644983853</v>
      </c>
      <c r="S443" s="24">
        <f t="shared" si="24"/>
        <v>0.17850169972543731</v>
      </c>
      <c r="T443" s="26">
        <v>14.0754</v>
      </c>
      <c r="U443" s="12">
        <f t="shared" si="25"/>
        <v>0.17841454859706846</v>
      </c>
      <c r="V443" s="24">
        <f t="shared" si="26"/>
        <v>9.3833977540021539E-5</v>
      </c>
      <c r="W443" s="24">
        <f t="shared" si="27"/>
        <v>8.5314125442388141E-3</v>
      </c>
    </row>
    <row r="444" spans="1:23" x14ac:dyDescent="0.2">
      <c r="A444" s="22"/>
      <c r="B444" s="23">
        <v>43.8</v>
      </c>
      <c r="C444" s="27">
        <v>0.99603681630044116</v>
      </c>
      <c r="D444" s="24">
        <v>0.18393174466727763</v>
      </c>
      <c r="E444" s="24">
        <v>0.18408353971739985</v>
      </c>
      <c r="F444" s="24">
        <v>0.18408077255937347</v>
      </c>
      <c r="G444" s="24">
        <f t="shared" si="28"/>
        <v>0.18403201898135033</v>
      </c>
      <c r="H444" s="26">
        <v>16.325500000000002</v>
      </c>
      <c r="I444" s="12">
        <f t="shared" si="29"/>
        <v>0.18330266628352654</v>
      </c>
      <c r="J444" s="24">
        <f t="shared" si="30"/>
        <v>8.6851124563511482E-5</v>
      </c>
      <c r="K444" s="24">
        <f t="shared" si="31"/>
        <v>8.5889038881570914E-2</v>
      </c>
      <c r="L444" s="12"/>
      <c r="M444" s="26"/>
      <c r="N444" s="23">
        <v>43.8</v>
      </c>
      <c r="O444" s="27">
        <v>0.99951154421539434</v>
      </c>
      <c r="P444" s="24">
        <v>0.17841881797425332</v>
      </c>
      <c r="Q444" s="24">
        <v>0.17859614096484225</v>
      </c>
      <c r="R444" s="24">
        <v>0.17845927543337867</v>
      </c>
      <c r="S444" s="24">
        <f t="shared" si="24"/>
        <v>0.17849141145749139</v>
      </c>
      <c r="T444" s="26">
        <v>14.0848</v>
      </c>
      <c r="U444" s="12">
        <f t="shared" si="25"/>
        <v>0.17840422629506256</v>
      </c>
      <c r="V444" s="24">
        <f t="shared" si="26"/>
        <v>9.2926873304664476E-5</v>
      </c>
      <c r="W444" s="24">
        <f t="shared" si="27"/>
        <v>8.445531362797392E-3</v>
      </c>
    </row>
    <row r="445" spans="1:23" x14ac:dyDescent="0.2">
      <c r="A445" s="22"/>
      <c r="B445" s="23">
        <v>43.9</v>
      </c>
      <c r="C445" s="27">
        <v>0.99602959479947306</v>
      </c>
      <c r="D445" s="24">
        <v>0.1839873588372351</v>
      </c>
      <c r="E445" s="24">
        <v>0.18413561190795105</v>
      </c>
      <c r="F445" s="24">
        <v>0.18413671775517426</v>
      </c>
      <c r="G445" s="24">
        <f t="shared" si="28"/>
        <v>0.18408656283345348</v>
      </c>
      <c r="H445" s="26">
        <v>16.424199999999999</v>
      </c>
      <c r="I445" s="12">
        <f t="shared" si="29"/>
        <v>0.1833556645870324</v>
      </c>
      <c r="J445" s="24">
        <f t="shared" si="30"/>
        <v>8.5914960127970839E-5</v>
      </c>
      <c r="K445" s="24">
        <f t="shared" si="31"/>
        <v>9.1015729409811494E-2</v>
      </c>
      <c r="L445" s="12"/>
      <c r="M445" s="26"/>
      <c r="N445" s="23">
        <v>43.9</v>
      </c>
      <c r="O445" s="27">
        <v>0.99951130100055785</v>
      </c>
      <c r="P445" s="24">
        <v>0.17840881841453063</v>
      </c>
      <c r="Q445" s="24">
        <v>0.17858477473553341</v>
      </c>
      <c r="R445" s="24">
        <v>0.17844947447887696</v>
      </c>
      <c r="S445" s="24">
        <f t="shared" si="24"/>
        <v>0.17848102254298034</v>
      </c>
      <c r="T445" s="26">
        <v>14.073499999999999</v>
      </c>
      <c r="U445" s="12">
        <f t="shared" si="25"/>
        <v>0.17839379904584418</v>
      </c>
      <c r="V445" s="24">
        <f t="shared" si="26"/>
        <v>9.2122836401793619E-5</v>
      </c>
      <c r="W445" s="24">
        <f t="shared" si="27"/>
        <v>6.0565666841868393E-3</v>
      </c>
    </row>
    <row r="446" spans="1:23" x14ac:dyDescent="0.2">
      <c r="A446" s="22"/>
      <c r="B446" s="23">
        <v>44</v>
      </c>
      <c r="C446" s="27">
        <v>0.99602231229696125</v>
      </c>
      <c r="D446" s="24">
        <v>0.18404279900847645</v>
      </c>
      <c r="E446" s="24">
        <v>0.18418744538600509</v>
      </c>
      <c r="F446" s="24">
        <v>0.18419248752275613</v>
      </c>
      <c r="G446" s="24">
        <f t="shared" si="28"/>
        <v>0.18414091063907922</v>
      </c>
      <c r="H446" s="26">
        <v>16.444299999999998</v>
      </c>
      <c r="I446" s="12">
        <f t="shared" si="29"/>
        <v>0.18340845560320379</v>
      </c>
      <c r="J446" s="24">
        <f t="shared" si="30"/>
        <v>8.5004557703724105E-5</v>
      </c>
      <c r="K446" s="24">
        <f t="shared" si="31"/>
        <v>6.1176359813247642E-2</v>
      </c>
      <c r="L446" s="12"/>
      <c r="M446" s="26"/>
      <c r="N446" s="23">
        <v>44</v>
      </c>
      <c r="O446" s="27">
        <v>0.99951103334493363</v>
      </c>
      <c r="P446" s="24">
        <v>0.17839867412025193</v>
      </c>
      <c r="Q446" s="24">
        <v>0.17857344555352961</v>
      </c>
      <c r="R446" s="24">
        <v>0.17843953080039404</v>
      </c>
      <c r="S446" s="24">
        <f t="shared" si="24"/>
        <v>0.17847055015805849</v>
      </c>
      <c r="T446" s="26">
        <v>14.0702</v>
      </c>
      <c r="U446" s="12">
        <f t="shared" si="25"/>
        <v>0.17838328401011985</v>
      </c>
      <c r="V446" s="24">
        <f t="shared" si="26"/>
        <v>9.1421627008720814E-5</v>
      </c>
      <c r="W446" s="24">
        <f t="shared" si="27"/>
        <v>1.6222422753706993E-2</v>
      </c>
    </row>
    <row r="447" spans="1:23" x14ac:dyDescent="0.2">
      <c r="A447" s="22"/>
      <c r="B447" s="23">
        <v>44.1</v>
      </c>
      <c r="C447" s="27">
        <v>0.99601496882081475</v>
      </c>
      <c r="D447" s="24">
        <v>0.18409805939785559</v>
      </c>
      <c r="E447" s="24">
        <v>0.18423903433722455</v>
      </c>
      <c r="F447" s="24">
        <v>0.18424807607314106</v>
      </c>
      <c r="G447" s="24">
        <f t="shared" si="28"/>
        <v>0.18419505660274041</v>
      </c>
      <c r="H447" s="26">
        <v>16.481400000000001</v>
      </c>
      <c r="I447" s="12">
        <f t="shared" si="29"/>
        <v>0.18346103355912668</v>
      </c>
      <c r="J447" s="24">
        <f t="shared" si="30"/>
        <v>8.4123608836611844E-5</v>
      </c>
      <c r="K447" s="24">
        <f t="shared" si="31"/>
        <v>2.1932327737840224E-2</v>
      </c>
      <c r="L447" s="12"/>
      <c r="M447" s="26"/>
      <c r="N447" s="23">
        <v>44.1</v>
      </c>
      <c r="O447" s="27">
        <v>0.99951074120434857</v>
      </c>
      <c r="P447" s="24">
        <v>0.17838840229155217</v>
      </c>
      <c r="Q447" s="24">
        <v>0.17856217050763518</v>
      </c>
      <c r="R447" s="24">
        <v>0.1784294616003165</v>
      </c>
      <c r="S447" s="24">
        <f t="shared" si="24"/>
        <v>0.17846001146650128</v>
      </c>
      <c r="T447" s="26">
        <v>14.082000000000001</v>
      </c>
      <c r="U447" s="12">
        <f t="shared" si="25"/>
        <v>0.17837269833621924</v>
      </c>
      <c r="V447" s="24">
        <f t="shared" si="26"/>
        <v>9.0823009051112041E-5</v>
      </c>
      <c r="W447" s="24">
        <f t="shared" si="27"/>
        <v>1.7773660287065212E-2</v>
      </c>
    </row>
    <row r="448" spans="1:23" x14ac:dyDescent="0.2">
      <c r="A448" s="22"/>
      <c r="B448" s="23">
        <v>44.2</v>
      </c>
      <c r="C448" s="27">
        <v>0.99600756439894156</v>
      </c>
      <c r="D448" s="24">
        <v>0.18415313421709642</v>
      </c>
      <c r="E448" s="24">
        <v>0.18429037294413284</v>
      </c>
      <c r="F448" s="24">
        <v>0.18430347761219726</v>
      </c>
      <c r="G448" s="24">
        <f t="shared" si="28"/>
        <v>0.18424899492447552</v>
      </c>
      <c r="H448" s="26">
        <v>16.464500000000001</v>
      </c>
      <c r="I448" s="12">
        <f t="shared" si="29"/>
        <v>0.1835133926776798</v>
      </c>
      <c r="J448" s="24">
        <f t="shared" si="30"/>
        <v>8.3275983907027553E-5</v>
      </c>
      <c r="K448" s="24">
        <f t="shared" si="31"/>
        <v>1.5261061562028139E-2</v>
      </c>
      <c r="L448" s="12"/>
      <c r="M448" s="26"/>
      <c r="N448" s="23">
        <v>44.2</v>
      </c>
      <c r="O448" s="27">
        <v>0.99951042453463268</v>
      </c>
      <c r="P448" s="24">
        <v>0.17837802011651829</v>
      </c>
      <c r="Q448" s="24">
        <v>0.17855096667294709</v>
      </c>
      <c r="R448" s="24">
        <v>0.17841928406904398</v>
      </c>
      <c r="S448" s="24">
        <f t="shared" si="24"/>
        <v>0.17844942361950311</v>
      </c>
      <c r="T448" s="26">
        <v>14.043900000000001</v>
      </c>
      <c r="U448" s="12">
        <f t="shared" si="25"/>
        <v>0.17836205915989006</v>
      </c>
      <c r="V448" s="24">
        <f t="shared" si="26"/>
        <v>9.0326752524124465E-5</v>
      </c>
      <c r="W448" s="24">
        <f t="shared" si="27"/>
        <v>1.7896703607089205E-2</v>
      </c>
    </row>
    <row r="449" spans="1:23" x14ac:dyDescent="0.2">
      <c r="A449" s="22"/>
      <c r="B449" s="23">
        <v>44.3</v>
      </c>
      <c r="C449" s="27">
        <v>0.99600009905924991</v>
      </c>
      <c r="D449" s="24">
        <v>0.18420801767293515</v>
      </c>
      <c r="E449" s="24">
        <v>0.18434145538629559</v>
      </c>
      <c r="F449" s="24">
        <v>0.18435868634078184</v>
      </c>
      <c r="G449" s="24">
        <f t="shared" si="28"/>
        <v>0.18430271980000421</v>
      </c>
      <c r="H449" s="26">
        <v>16.463699999999999</v>
      </c>
      <c r="I449" s="12">
        <f t="shared" si="29"/>
        <v>0.18356552717769337</v>
      </c>
      <c r="J449" s="24">
        <f t="shared" si="30"/>
        <v>8.2465726830469323E-5</v>
      </c>
      <c r="K449" s="24">
        <f t="shared" si="31"/>
        <v>2.4418497087248765E-2</v>
      </c>
      <c r="L449" s="12"/>
      <c r="M449" s="26"/>
      <c r="N449" s="23">
        <v>44.3</v>
      </c>
      <c r="O449" s="27">
        <v>0.99951008329161284</v>
      </c>
      <c r="P449" s="24">
        <v>0.1783675447709055</v>
      </c>
      <c r="Q449" s="24">
        <v>0.17853985111091211</v>
      </c>
      <c r="R449" s="24">
        <v>0.17840901538470491</v>
      </c>
      <c r="S449" s="24">
        <f t="shared" si="24"/>
        <v>0.1784388037555075</v>
      </c>
      <c r="T449" s="26">
        <v>14.091200000000001</v>
      </c>
      <c r="U449" s="12">
        <f t="shared" si="25"/>
        <v>0.17835138360412306</v>
      </c>
      <c r="V449" s="24">
        <f t="shared" si="26"/>
        <v>8.993263577769566E-5</v>
      </c>
      <c r="W449" s="24">
        <f t="shared" si="27"/>
        <v>1.8312618600298609E-2</v>
      </c>
    </row>
    <row r="450" spans="1:23" x14ac:dyDescent="0.2">
      <c r="A450" s="22"/>
      <c r="B450" s="23">
        <v>44.4</v>
      </c>
      <c r="C450" s="27">
        <v>0.99599257282964881</v>
      </c>
      <c r="D450" s="24">
        <v>0.18426270396726571</v>
      </c>
      <c r="E450" s="24">
        <v>0.18439227584050605</v>
      </c>
      <c r="F450" s="24">
        <v>0.18441369645488778</v>
      </c>
      <c r="G450" s="24">
        <f t="shared" si="28"/>
        <v>0.1843562254208865</v>
      </c>
      <c r="H450" s="26">
        <v>16.446100000000001</v>
      </c>
      <c r="I450" s="12">
        <f t="shared" si="29"/>
        <v>0.18361743127411145</v>
      </c>
      <c r="J450" s="24">
        <f t="shared" si="30"/>
        <v>8.1697046431518096E-5</v>
      </c>
      <c r="K450" s="24">
        <f t="shared" si="31"/>
        <v>2.0641826469573372E-2</v>
      </c>
      <c r="L450" s="12"/>
      <c r="M450" s="26"/>
      <c r="N450" s="23">
        <v>44.4</v>
      </c>
      <c r="O450" s="27">
        <v>0.99950971743111905</v>
      </c>
      <c r="P450" s="24">
        <v>0.17835699341788397</v>
      </c>
      <c r="Q450" s="24">
        <v>0.17852884086941817</v>
      </c>
      <c r="R450" s="24">
        <v>0.1783986727129066</v>
      </c>
      <c r="S450" s="24">
        <f t="shared" si="24"/>
        <v>0.17842816900006961</v>
      </c>
      <c r="T450" s="26">
        <v>14.0768</v>
      </c>
      <c r="U450" s="12">
        <f t="shared" si="25"/>
        <v>0.17834068877901152</v>
      </c>
      <c r="V450" s="24">
        <f t="shared" si="26"/>
        <v>8.9640447717537553E-5</v>
      </c>
      <c r="W450" s="24">
        <f t="shared" si="27"/>
        <v>1.8392036320103344E-2</v>
      </c>
    </row>
    <row r="451" spans="1:23" x14ac:dyDescent="0.2">
      <c r="A451" s="22"/>
      <c r="B451" s="23">
        <v>44.5</v>
      </c>
      <c r="C451" s="27">
        <v>0.99598498573804739</v>
      </c>
      <c r="D451" s="24">
        <v>0.18431718729728871</v>
      </c>
      <c r="E451" s="24">
        <v>0.18444282848097082</v>
      </c>
      <c r="F451" s="24">
        <v>0.18446850214579208</v>
      </c>
      <c r="G451" s="24">
        <f t="shared" si="28"/>
        <v>0.18440950597468389</v>
      </c>
      <c r="H451" s="26">
        <v>16.417000000000002</v>
      </c>
      <c r="I451" s="12">
        <f t="shared" si="29"/>
        <v>0.18366909917815591</v>
      </c>
      <c r="J451" s="24">
        <f t="shared" si="30"/>
        <v>8.0974304031167132E-5</v>
      </c>
      <c r="K451" s="24">
        <f t="shared" si="31"/>
        <v>1.8701791358048624E-2</v>
      </c>
      <c r="L451" s="12"/>
      <c r="M451" s="26"/>
      <c r="N451" s="23">
        <v>44.5</v>
      </c>
      <c r="O451" s="27">
        <v>0.99950932690897942</v>
      </c>
      <c r="P451" s="24">
        <v>0.17834638320782006</v>
      </c>
      <c r="Q451" s="24">
        <v>0.17851795298291326</v>
      </c>
      <c r="R451" s="24">
        <v>0.17838827320651626</v>
      </c>
      <c r="S451" s="24">
        <f t="shared" si="24"/>
        <v>0.17841753646574987</v>
      </c>
      <c r="T451" s="26">
        <v>14.0642</v>
      </c>
      <c r="U451" s="12">
        <f t="shared" si="25"/>
        <v>0.17832999178163994</v>
      </c>
      <c r="V451" s="24">
        <f t="shared" si="26"/>
        <v>8.944998986647201E-5</v>
      </c>
      <c r="W451" s="24">
        <f t="shared" si="27"/>
        <v>1.6496605711479369E-2</v>
      </c>
    </row>
    <row r="452" spans="1:23" x14ac:dyDescent="0.2">
      <c r="A452" s="22"/>
      <c r="B452" s="23">
        <v>44.6</v>
      </c>
      <c r="C452" s="27">
        <v>0.99597733781235265</v>
      </c>
      <c r="D452" s="24">
        <v>0.18437146185566494</v>
      </c>
      <c r="E452" s="24">
        <v>0.18449310747950168</v>
      </c>
      <c r="F452" s="24">
        <v>0.18452309760021066</v>
      </c>
      <c r="G452" s="24">
        <f t="shared" si="28"/>
        <v>0.18446255564512579</v>
      </c>
      <c r="H452" s="26">
        <v>16.4312</v>
      </c>
      <c r="I452" s="12">
        <f t="shared" si="29"/>
        <v>0.18372052509749534</v>
      </c>
      <c r="J452" s="24">
        <f t="shared" si="30"/>
        <v>8.0301996823139171E-5</v>
      </c>
      <c r="K452" s="24">
        <f t="shared" si="31"/>
        <v>1.4972541534422115E-2</v>
      </c>
      <c r="L452" s="12"/>
      <c r="M452" s="26"/>
      <c r="N452" s="23">
        <v>44.6</v>
      </c>
      <c r="O452" s="27">
        <v>0.99950891168102263</v>
      </c>
      <c r="P452" s="24">
        <v>0.17833573127808727</v>
      </c>
      <c r="Q452" s="24">
        <v>0.17850720447255702</v>
      </c>
      <c r="R452" s="24">
        <v>0.17837783400547619</v>
      </c>
      <c r="S452" s="24">
        <f t="shared" si="24"/>
        <v>0.17840692325204013</v>
      </c>
      <c r="T452" s="26">
        <v>14.0555</v>
      </c>
      <c r="U452" s="12">
        <f t="shared" si="25"/>
        <v>0.17831930969600637</v>
      </c>
      <c r="V452" s="24">
        <f t="shared" si="26"/>
        <v>8.9361078242487739E-5</v>
      </c>
      <c r="W452" s="24">
        <f t="shared" si="27"/>
        <v>1.0480935072788458E-2</v>
      </c>
    </row>
    <row r="453" spans="1:23" x14ac:dyDescent="0.2">
      <c r="A453" s="22"/>
      <c r="B453" s="23">
        <v>44.7</v>
      </c>
      <c r="C453" s="27">
        <v>0.99596962908047371</v>
      </c>
      <c r="D453" s="24">
        <v>0.1844255218306704</v>
      </c>
      <c r="E453" s="24">
        <v>0.18454310700570967</v>
      </c>
      <c r="F453" s="24">
        <v>0.18457747700045377</v>
      </c>
      <c r="G453" s="24">
        <f t="shared" si="28"/>
        <v>0.18451536861227794</v>
      </c>
      <c r="H453" s="26">
        <v>16.455100000000002</v>
      </c>
      <c r="I453" s="12">
        <f t="shared" si="29"/>
        <v>0.18377170323641734</v>
      </c>
      <c r="J453" s="24">
        <f t="shared" si="30"/>
        <v>7.9684736672730634E-5</v>
      </c>
      <c r="K453" s="24">
        <f t="shared" si="31"/>
        <v>1.4949013345368214E-2</v>
      </c>
      <c r="L453" s="12"/>
      <c r="M453" s="26"/>
      <c r="N453" s="23">
        <v>44.7</v>
      </c>
      <c r="O453" s="27">
        <v>0.99950847170307688</v>
      </c>
      <c r="P453" s="24">
        <v>0.17832505475290861</v>
      </c>
      <c r="Q453" s="24">
        <v>0.17849661234640354</v>
      </c>
      <c r="R453" s="24">
        <v>0.17836737223664573</v>
      </c>
      <c r="S453" s="24">
        <f t="shared" si="24"/>
        <v>0.17839634644531932</v>
      </c>
      <c r="T453" s="26">
        <v>14.050599999999999</v>
      </c>
      <c r="U453" s="12">
        <f t="shared" si="25"/>
        <v>0.17830865959297373</v>
      </c>
      <c r="V453" s="24">
        <f t="shared" si="26"/>
        <v>8.9373545009907484E-5</v>
      </c>
      <c r="W453" s="24">
        <f t="shared" si="27"/>
        <v>5.6280547261020738E-3</v>
      </c>
    </row>
    <row r="454" spans="1:23" x14ac:dyDescent="0.2">
      <c r="A454" s="22"/>
      <c r="B454" s="23">
        <v>44.8</v>
      </c>
      <c r="C454" s="27">
        <v>0.99596185957031869</v>
      </c>
      <c r="D454" s="24">
        <v>0.18447936140635562</v>
      </c>
      <c r="E454" s="24">
        <v>0.18459282122720297</v>
      </c>
      <c r="F454" s="24">
        <v>0.18463163452458567</v>
      </c>
      <c r="G454" s="24">
        <f t="shared" si="28"/>
        <v>0.18456793905271474</v>
      </c>
      <c r="H454" s="26">
        <v>16.445499999999999</v>
      </c>
      <c r="I454" s="12">
        <f t="shared" si="29"/>
        <v>0.183822627796003</v>
      </c>
      <c r="J454" s="24">
        <f t="shared" si="30"/>
        <v>7.9127224071881888E-5</v>
      </c>
      <c r="K454" s="24">
        <f t="shared" si="31"/>
        <v>1.2889647008355553E-2</v>
      </c>
      <c r="L454" s="12"/>
      <c r="M454" s="26"/>
      <c r="N454" s="23">
        <v>44.8</v>
      </c>
      <c r="O454" s="27">
        <v>0.99950800693096986</v>
      </c>
      <c r="P454" s="24">
        <v>0.17831437074323245</v>
      </c>
      <c r="Q454" s="24">
        <v>0.17848619359961646</v>
      </c>
      <c r="R454" s="24">
        <v>0.17835690478180416</v>
      </c>
      <c r="S454" s="24">
        <f t="shared" ref="S454:S517" si="32">AVERAGE(P454,Q454,R454)</f>
        <v>0.17838582304155101</v>
      </c>
      <c r="T454" s="26">
        <v>14.054399999999999</v>
      </c>
      <c r="U454" s="12">
        <f t="shared" ref="U454:U517" si="33">S454*O454</f>
        <v>0.17829805845300134</v>
      </c>
      <c r="V454" s="24">
        <f t="shared" ref="V454:V517" si="34">STDEV(P454,Q454,R454)</f>
        <v>8.9487277330802737E-5</v>
      </c>
      <c r="W454" s="24">
        <f t="shared" si="27"/>
        <v>4.3212266776925749E-3</v>
      </c>
    </row>
    <row r="455" spans="1:23" x14ac:dyDescent="0.2">
      <c r="A455" s="22"/>
      <c r="B455" s="23">
        <v>44.9</v>
      </c>
      <c r="C455" s="27">
        <v>0.99595402930979671</v>
      </c>
      <c r="D455" s="24">
        <v>0.18453297476270852</v>
      </c>
      <c r="E455" s="24">
        <v>0.18464224430978671</v>
      </c>
      <c r="F455" s="24">
        <v>0.18468556434658809</v>
      </c>
      <c r="G455" s="24">
        <f t="shared" si="28"/>
        <v>0.18462026113969443</v>
      </c>
      <c r="H455" s="26">
        <v>16.445900000000002</v>
      </c>
      <c r="I455" s="12">
        <f t="shared" si="29"/>
        <v>0.18387329297430555</v>
      </c>
      <c r="J455" s="24">
        <f t="shared" si="30"/>
        <v>7.863421712342424E-5</v>
      </c>
      <c r="K455" s="24">
        <f t="shared" si="31"/>
        <v>1.871170756505143E-2</v>
      </c>
      <c r="L455" s="12"/>
      <c r="M455" s="26"/>
      <c r="N455" s="23">
        <v>44.9</v>
      </c>
      <c r="O455" s="27">
        <v>0.99950751732053189</v>
      </c>
      <c r="P455" s="24">
        <v>0.17830369634664028</v>
      </c>
      <c r="Q455" s="24">
        <v>0.17847596521471065</v>
      </c>
      <c r="R455" s="24">
        <v>0.17834644758218707</v>
      </c>
      <c r="S455" s="24">
        <f t="shared" si="32"/>
        <v>0.17837536971451265</v>
      </c>
      <c r="T455" s="26">
        <v>14.0503</v>
      </c>
      <c r="U455" s="12">
        <f t="shared" si="33"/>
        <v>0.17828752293448452</v>
      </c>
      <c r="V455" s="24">
        <f t="shared" si="34"/>
        <v>8.9702330127239065E-5</v>
      </c>
      <c r="W455" s="24">
        <f t="shared" ref="W455:W518" si="35">STDEV(T453:T457)</f>
        <v>4.2704800666907398E-3</v>
      </c>
    </row>
    <row r="456" spans="1:23" x14ac:dyDescent="0.2">
      <c r="A456" s="22"/>
      <c r="B456" s="23">
        <v>45</v>
      </c>
      <c r="C456" s="27">
        <v>0.99594613832681578</v>
      </c>
      <c r="D456" s="24">
        <v>0.18458635607582122</v>
      </c>
      <c r="E456" s="24">
        <v>0.18469137041766714</v>
      </c>
      <c r="F456" s="24">
        <v>0.18473926063652682</v>
      </c>
      <c r="G456" s="24">
        <f t="shared" si="28"/>
        <v>0.18467232904333838</v>
      </c>
      <c r="H456" s="26">
        <v>16.466000000000001</v>
      </c>
      <c r="I456" s="12">
        <f t="shared" si="29"/>
        <v>0.18392369296653194</v>
      </c>
      <c r="J456" s="24">
        <f t="shared" si="30"/>
        <v>7.8210495608895149E-5</v>
      </c>
      <c r="K456" s="24">
        <f t="shared" si="31"/>
        <v>2.3060572412669809E-2</v>
      </c>
      <c r="L456" s="12"/>
      <c r="M456" s="26"/>
      <c r="N456" s="23">
        <v>45</v>
      </c>
      <c r="O456" s="27">
        <v>0.99950700282759075</v>
      </c>
      <c r="P456" s="24">
        <v>0.1782930486472826</v>
      </c>
      <c r="Q456" s="24">
        <v>0.1784659439298113</v>
      </c>
      <c r="R456" s="24">
        <v>0.17833601633450777</v>
      </c>
      <c r="S456" s="24">
        <f t="shared" si="32"/>
        <v>0.1783650029705339</v>
      </c>
      <c r="T456" s="26">
        <v>14.044499999999999</v>
      </c>
      <c r="U456" s="12">
        <f t="shared" si="33"/>
        <v>0.17827706952841266</v>
      </c>
      <c r="V456" s="24">
        <f t="shared" si="34"/>
        <v>9.0018684067547417E-5</v>
      </c>
      <c r="W456" s="24">
        <f t="shared" si="35"/>
        <v>4.4872040292372045E-3</v>
      </c>
    </row>
    <row r="457" spans="1:23" x14ac:dyDescent="0.2">
      <c r="A457" s="22"/>
      <c r="B457" s="23">
        <v>45.1</v>
      </c>
      <c r="C457" s="27">
        <v>0.99593818664928402</v>
      </c>
      <c r="D457" s="24">
        <v>0.18463949951805703</v>
      </c>
      <c r="E457" s="24">
        <v>0.1847401937136596</v>
      </c>
      <c r="F457" s="24">
        <v>0.18479271756072066</v>
      </c>
      <c r="G457" s="24">
        <f t="shared" si="28"/>
        <v>0.18472413693081244</v>
      </c>
      <c r="H457" s="26">
        <v>16.415700000000001</v>
      </c>
      <c r="I457" s="12">
        <f t="shared" si="29"/>
        <v>0.18397382196522738</v>
      </c>
      <c r="J457" s="24">
        <f t="shared" si="30"/>
        <v>7.7860820416751641E-5</v>
      </c>
      <c r="K457" s="24">
        <f t="shared" si="31"/>
        <v>2.2795021386258725E-2</v>
      </c>
      <c r="L457" s="12"/>
      <c r="M457" s="26"/>
      <c r="N457" s="23">
        <v>45.1</v>
      </c>
      <c r="O457" s="27">
        <v>0.99950646340797433</v>
      </c>
      <c r="P457" s="24">
        <v>0.1782824444840706</v>
      </c>
      <c r="Q457" s="24">
        <v>0.17845614554315647</v>
      </c>
      <c r="R457" s="24">
        <v>0.17832562672287225</v>
      </c>
      <c r="S457" s="24">
        <f t="shared" si="32"/>
        <v>0.17835473891669976</v>
      </c>
      <c r="T457" s="26">
        <v>14.055300000000001</v>
      </c>
      <c r="U457" s="12">
        <f t="shared" si="33"/>
        <v>0.17826671432668317</v>
      </c>
      <c r="V457" s="24">
        <f t="shared" si="34"/>
        <v>9.0435912965906959E-5</v>
      </c>
      <c r="W457" s="24">
        <f t="shared" si="35"/>
        <v>6.3352190175247425E-3</v>
      </c>
    </row>
    <row r="458" spans="1:23" x14ac:dyDescent="0.2">
      <c r="A458" s="22"/>
      <c r="B458" s="23">
        <v>45.2</v>
      </c>
      <c r="C458" s="27">
        <v>0.99593017430511055</v>
      </c>
      <c r="D458" s="24">
        <v>0.18469239925822523</v>
      </c>
      <c r="E458" s="24">
        <v>0.18478870835939851</v>
      </c>
      <c r="F458" s="24">
        <v>0.1848459292819154</v>
      </c>
      <c r="G458" s="24">
        <f t="shared" si="28"/>
        <v>0.18477567896651306</v>
      </c>
      <c r="H458" s="26">
        <v>16.410900000000002</v>
      </c>
      <c r="I458" s="12">
        <f t="shared" si="29"/>
        <v>0.1840236741604645</v>
      </c>
      <c r="J458" s="24">
        <f t="shared" si="30"/>
        <v>7.7589888856726292E-5</v>
      </c>
      <c r="K458" s="24">
        <f t="shared" si="31"/>
        <v>2.2405646609727544E-2</v>
      </c>
      <c r="L458" s="12"/>
      <c r="M458" s="26"/>
      <c r="N458" s="23">
        <v>45.2</v>
      </c>
      <c r="O458" s="27">
        <v>0.99950589901751263</v>
      </c>
      <c r="P458" s="24">
        <v>0.17827189975559762</v>
      </c>
      <c r="Q458" s="24">
        <v>0.17844658560992122</v>
      </c>
      <c r="R458" s="24">
        <v>0.17831529441878122</v>
      </c>
      <c r="S458" s="24">
        <f t="shared" si="32"/>
        <v>0.17834459326143337</v>
      </c>
      <c r="T458" s="26">
        <v>14.048</v>
      </c>
      <c r="U458" s="12">
        <f t="shared" si="33"/>
        <v>0.17825647302268158</v>
      </c>
      <c r="V458" s="24">
        <f t="shared" si="34"/>
        <v>9.095385401815972E-5</v>
      </c>
      <c r="W458" s="24">
        <f t="shared" si="35"/>
        <v>6.1272342863649886E-3</v>
      </c>
    </row>
    <row r="459" spans="1:23" x14ac:dyDescent="0.2">
      <c r="A459" s="22"/>
      <c r="B459" s="23">
        <v>45.3</v>
      </c>
      <c r="C459" s="27">
        <v>0.99592210132220327</v>
      </c>
      <c r="D459" s="24">
        <v>0.18474504946175632</v>
      </c>
      <c r="E459" s="24">
        <v>0.18483690851555115</v>
      </c>
      <c r="F459" s="24">
        <v>0.18489889016411301</v>
      </c>
      <c r="G459" s="24">
        <f t="shared" ref="G459:G522" si="36">AVERAGE(D459,E459,F459)</f>
        <v>0.1848269493804735</v>
      </c>
      <c r="H459" s="26">
        <v>16.4422</v>
      </c>
      <c r="I459" s="12">
        <f t="shared" ref="I459:I522" si="37">G459*C459</f>
        <v>0.18407324380797366</v>
      </c>
      <c r="J459" s="24">
        <f t="shared" ref="J459:J522" si="38">STDEV(D459,E459,F459)</f>
        <v>7.7402381772275606E-5</v>
      </c>
      <c r="K459" s="24">
        <f t="shared" si="31"/>
        <v>1.1993206410296655E-2</v>
      </c>
      <c r="L459" s="12"/>
      <c r="M459" s="26"/>
      <c r="N459" s="23">
        <v>45.3</v>
      </c>
      <c r="O459" s="27">
        <v>0.99950530961203266</v>
      </c>
      <c r="P459" s="24">
        <v>0.17826143011596154</v>
      </c>
      <c r="Q459" s="24">
        <v>0.178437279674653</v>
      </c>
      <c r="R459" s="24">
        <v>0.17830503508116255</v>
      </c>
      <c r="S459" s="24">
        <f t="shared" si="32"/>
        <v>0.17833458162392571</v>
      </c>
      <c r="T459" s="26">
        <v>14.038399999999999</v>
      </c>
      <c r="U459" s="12">
        <f t="shared" si="33"/>
        <v>0.17824636122055418</v>
      </c>
      <c r="V459" s="24">
        <f t="shared" si="34"/>
        <v>9.1572460188291794E-5</v>
      </c>
      <c r="W459" s="24">
        <f t="shared" si="35"/>
        <v>7.5812268136502122E-3</v>
      </c>
    </row>
    <row r="460" spans="1:23" x14ac:dyDescent="0.2">
      <c r="A460" s="22"/>
      <c r="B460" s="23">
        <v>45.4</v>
      </c>
      <c r="C460" s="27">
        <v>0.99591396772847063</v>
      </c>
      <c r="D460" s="24">
        <v>0.18479744429088152</v>
      </c>
      <c r="E460" s="24">
        <v>0.18488478854667253</v>
      </c>
      <c r="F460" s="24">
        <v>0.18495159538671949</v>
      </c>
      <c r="G460" s="24">
        <f t="shared" si="36"/>
        <v>0.18487794274142452</v>
      </c>
      <c r="H460" s="26">
        <v>16.425899999999999</v>
      </c>
      <c r="I460" s="12">
        <f t="shared" si="37"/>
        <v>0.1841225255010891</v>
      </c>
      <c r="J460" s="24">
        <f t="shared" si="38"/>
        <v>7.7303226802844126E-5</v>
      </c>
      <c r="K460" s="24">
        <f t="shared" ref="K460:K523" si="39">STDEV(H458:H462)</f>
        <v>1.4907883820313857E-2</v>
      </c>
      <c r="L460" s="12"/>
      <c r="M460" s="26"/>
      <c r="N460" s="23">
        <v>45.4</v>
      </c>
      <c r="O460" s="27">
        <v>0.99950469514736329</v>
      </c>
      <c r="P460" s="24">
        <v>0.1782510512066724</v>
      </c>
      <c r="Q460" s="24">
        <v>0.17842824327165158</v>
      </c>
      <c r="R460" s="24">
        <v>0.17829486435643002</v>
      </c>
      <c r="S460" s="24">
        <f t="shared" si="32"/>
        <v>0.17832471961158466</v>
      </c>
      <c r="T460" s="26">
        <v>14.047599999999999</v>
      </c>
      <c r="U460" s="12">
        <f t="shared" si="33"/>
        <v>0.17823639451261597</v>
      </c>
      <c r="V460" s="24">
        <f t="shared" si="34"/>
        <v>9.2291706930570019E-5</v>
      </c>
      <c r="W460" s="24">
        <f t="shared" si="35"/>
        <v>1.0044003185981259E-2</v>
      </c>
    </row>
    <row r="461" spans="1:23" x14ac:dyDescent="0.2">
      <c r="A461" s="22"/>
      <c r="B461" s="23">
        <v>45.5</v>
      </c>
      <c r="C461" s="27">
        <v>0.99590577355182119</v>
      </c>
      <c r="D461" s="24">
        <v>0.18484957790481463</v>
      </c>
      <c r="E461" s="24">
        <v>0.18493234363530053</v>
      </c>
      <c r="F461" s="24">
        <v>0.18500404033077814</v>
      </c>
      <c r="G461" s="24">
        <f t="shared" si="36"/>
        <v>0.18492865395696442</v>
      </c>
      <c r="H461" s="26">
        <v>16.424399999999999</v>
      </c>
      <c r="I461" s="12">
        <f t="shared" si="37"/>
        <v>0.18417151417090771</v>
      </c>
      <c r="J461" s="24">
        <f t="shared" si="38"/>
        <v>7.7297286843077572E-5</v>
      </c>
      <c r="K461" s="24">
        <f t="shared" si="39"/>
        <v>1.7127813637472376E-2</v>
      </c>
      <c r="L461" s="12"/>
      <c r="M461" s="26"/>
      <c r="N461" s="23">
        <v>45.5</v>
      </c>
      <c r="O461" s="27">
        <v>0.99950405557933364</v>
      </c>
      <c r="P461" s="24">
        <v>0.17824077865674187</v>
      </c>
      <c r="Q461" s="24">
        <v>0.17841949192537962</v>
      </c>
      <c r="R461" s="24">
        <v>0.17828479787857274</v>
      </c>
      <c r="S461" s="24">
        <f t="shared" si="32"/>
        <v>0.1783150228202314</v>
      </c>
      <c r="T461" s="26">
        <v>14.057700000000001</v>
      </c>
      <c r="U461" s="12">
        <f t="shared" si="33"/>
        <v>0.1782265884795427</v>
      </c>
      <c r="V461" s="24">
        <f t="shared" si="34"/>
        <v>9.3111591225258187E-5</v>
      </c>
      <c r="W461" s="24">
        <f t="shared" si="35"/>
        <v>1.0403220655162746E-2</v>
      </c>
    </row>
    <row r="462" spans="1:23" x14ac:dyDescent="0.2">
      <c r="A462" s="22"/>
      <c r="B462" s="23">
        <v>45.6</v>
      </c>
      <c r="C462" s="27">
        <v>0.99589751882016464</v>
      </c>
      <c r="D462" s="24">
        <v>0.18490144466459491</v>
      </c>
      <c r="E462" s="24">
        <v>0.18497956916819536</v>
      </c>
      <c r="F462" s="24">
        <v>0.18505622037448344</v>
      </c>
      <c r="G462" s="24">
        <f t="shared" si="36"/>
        <v>0.18497907806909122</v>
      </c>
      <c r="H462" s="26">
        <v>16.403600000000001</v>
      </c>
      <c r="I462" s="12">
        <f t="shared" si="37"/>
        <v>0.18422020488264948</v>
      </c>
      <c r="J462" s="24">
        <f t="shared" si="38"/>
        <v>7.7389023618484583E-5</v>
      </c>
      <c r="K462" s="24">
        <f t="shared" si="39"/>
        <v>1.572768260106934E-2</v>
      </c>
      <c r="L462" s="12"/>
      <c r="M462" s="26"/>
      <c r="N462" s="23">
        <v>45.6</v>
      </c>
      <c r="O462" s="27">
        <v>0.99950339086377149</v>
      </c>
      <c r="P462" s="24">
        <v>0.1782306280828046</v>
      </c>
      <c r="Q462" s="24">
        <v>0.17841104115089923</v>
      </c>
      <c r="R462" s="24">
        <v>0.17827485126927381</v>
      </c>
      <c r="S462" s="24">
        <f t="shared" si="32"/>
        <v>0.17830550683432589</v>
      </c>
      <c r="T462" s="26">
        <v>14.064399999999999</v>
      </c>
      <c r="U462" s="12">
        <f t="shared" si="33"/>
        <v>0.17821695869059212</v>
      </c>
      <c r="V462" s="24">
        <f t="shared" si="34"/>
        <v>9.4032130340250132E-5</v>
      </c>
      <c r="W462" s="24">
        <f t="shared" si="35"/>
        <v>3.4904827746316279E-2</v>
      </c>
    </row>
    <row r="463" spans="1:23" x14ac:dyDescent="0.2">
      <c r="A463" s="22"/>
      <c r="B463" s="23">
        <v>45.7</v>
      </c>
      <c r="C463" s="27">
        <v>0.99588920356140653</v>
      </c>
      <c r="D463" s="24">
        <v>0.18495303974724178</v>
      </c>
      <c r="E463" s="24">
        <v>0.18502646053189339</v>
      </c>
      <c r="F463" s="24">
        <v>0.1851081308933458</v>
      </c>
      <c r="G463" s="24">
        <f t="shared" si="36"/>
        <v>0.18502921039082698</v>
      </c>
      <c r="H463" s="26">
        <v>16.446999999999999</v>
      </c>
      <c r="I463" s="12">
        <f t="shared" si="37"/>
        <v>0.1842685929717166</v>
      </c>
      <c r="J463" s="24">
        <f t="shared" si="38"/>
        <v>7.7582131918890664E-5</v>
      </c>
      <c r="K463" s="24">
        <f t="shared" si="39"/>
        <v>1.6730451279029484E-2</v>
      </c>
      <c r="L463" s="12"/>
      <c r="M463" s="26"/>
      <c r="N463" s="23">
        <v>45.7</v>
      </c>
      <c r="O463" s="27">
        <v>0.99950270095650684</v>
      </c>
      <c r="P463" s="24">
        <v>0.17822061508926476</v>
      </c>
      <c r="Q463" s="24">
        <v>0.17840290645433673</v>
      </c>
      <c r="R463" s="24">
        <v>0.17826504013805386</v>
      </c>
      <c r="S463" s="24">
        <f t="shared" si="32"/>
        <v>0.17829618722721843</v>
      </c>
      <c r="T463" s="26">
        <v>14.0593</v>
      </c>
      <c r="U463" s="12">
        <f t="shared" si="33"/>
        <v>0.17820752070385187</v>
      </c>
      <c r="V463" s="24">
        <f t="shared" si="34"/>
        <v>9.5053360369432482E-5</v>
      </c>
      <c r="W463" s="24">
        <f t="shared" si="35"/>
        <v>5.8272231808984012E-2</v>
      </c>
    </row>
    <row r="464" spans="1:23" x14ac:dyDescent="0.2">
      <c r="A464" s="22"/>
      <c r="B464" s="23">
        <v>45.8</v>
      </c>
      <c r="C464" s="27">
        <v>0.99588082780345832</v>
      </c>
      <c r="D464" s="24">
        <v>0.18500435853197322</v>
      </c>
      <c r="E464" s="24">
        <v>0.18507301311290775</v>
      </c>
      <c r="F464" s="24">
        <v>0.18515976726035768</v>
      </c>
      <c r="G464" s="24">
        <f t="shared" si="36"/>
        <v>0.18507904630174621</v>
      </c>
      <c r="H464" s="26">
        <v>16.4176</v>
      </c>
      <c r="I464" s="12">
        <f t="shared" si="37"/>
        <v>0.18431667384005759</v>
      </c>
      <c r="J464" s="24">
        <f t="shared" si="38"/>
        <v>7.7879828840266281E-5</v>
      </c>
      <c r="K464" s="24">
        <f t="shared" si="39"/>
        <v>1.8093645293306315E-2</v>
      </c>
      <c r="L464" s="12"/>
      <c r="M464" s="26"/>
      <c r="N464" s="23">
        <v>45.8</v>
      </c>
      <c r="O464" s="27">
        <v>0.9995019858133668</v>
      </c>
      <c r="P464" s="24">
        <v>0.1782107552684721</v>
      </c>
      <c r="Q464" s="24">
        <v>0.1783951033333768</v>
      </c>
      <c r="R464" s="24">
        <v>0.17825538008244829</v>
      </c>
      <c r="S464" s="24">
        <f t="shared" si="32"/>
        <v>0.17828707956143242</v>
      </c>
      <c r="T464" s="26">
        <v>14.1341</v>
      </c>
      <c r="U464" s="12">
        <f t="shared" si="33"/>
        <v>0.17819829006651741</v>
      </c>
      <c r="V464" s="24">
        <f t="shared" si="34"/>
        <v>9.6175334594812814E-5</v>
      </c>
      <c r="W464" s="24">
        <f t="shared" si="35"/>
        <v>6.9418405340370443E-2</v>
      </c>
    </row>
    <row r="465" spans="1:23" x14ac:dyDescent="0.2">
      <c r="A465" s="22"/>
      <c r="B465" s="23">
        <v>45.9</v>
      </c>
      <c r="C465" s="27">
        <v>0.9958723915742268</v>
      </c>
      <c r="D465" s="24">
        <v>0.18505539639572038</v>
      </c>
      <c r="E465" s="24">
        <v>0.18511922229793012</v>
      </c>
      <c r="F465" s="24">
        <v>0.18521112484616517</v>
      </c>
      <c r="G465" s="24">
        <f t="shared" si="36"/>
        <v>0.18512858117993858</v>
      </c>
      <c r="H465" s="26">
        <v>16.436199999999999</v>
      </c>
      <c r="I465" s="12">
        <f t="shared" si="37"/>
        <v>0.18436444288840884</v>
      </c>
      <c r="J465" s="24">
        <f t="shared" si="38"/>
        <v>7.8284922391348331E-5</v>
      </c>
      <c r="K465" s="24">
        <f t="shared" si="39"/>
        <v>1.1827003001606058E-2</v>
      </c>
      <c r="L465" s="12"/>
      <c r="M465" s="26"/>
      <c r="N465" s="23">
        <v>45.9</v>
      </c>
      <c r="O465" s="27">
        <v>0.99950124539017904</v>
      </c>
      <c r="P465" s="24">
        <v>0.17820106420092935</v>
      </c>
      <c r="Q465" s="24">
        <v>0.17838764727778109</v>
      </c>
      <c r="R465" s="24">
        <v>0.1782458866882084</v>
      </c>
      <c r="S465" s="24">
        <f t="shared" si="32"/>
        <v>0.17827819938897294</v>
      </c>
      <c r="T465" s="26">
        <v>14.187799999999999</v>
      </c>
      <c r="U465" s="12">
        <f t="shared" si="33"/>
        <v>0.1781892823151971</v>
      </c>
      <c r="V465" s="24">
        <f t="shared" si="34"/>
        <v>9.7398121721569298E-5</v>
      </c>
      <c r="W465" s="24">
        <f t="shared" si="35"/>
        <v>6.0331442880142909E-2</v>
      </c>
    </row>
    <row r="466" spans="1:23" x14ac:dyDescent="0.2">
      <c r="A466" s="22"/>
      <c r="B466" s="23">
        <v>46</v>
      </c>
      <c r="C466" s="27">
        <v>0.99586389490162031</v>
      </c>
      <c r="D466" s="24">
        <v>0.18510614871330364</v>
      </c>
      <c r="E466" s="24">
        <v>0.18516508347403735</v>
      </c>
      <c r="F466" s="24">
        <v>0.18526219901923949</v>
      </c>
      <c r="G466" s="24">
        <f t="shared" si="36"/>
        <v>0.1851778104021935</v>
      </c>
      <c r="H466" s="26">
        <v>16.441600000000001</v>
      </c>
      <c r="I466" s="12">
        <f t="shared" si="37"/>
        <v>0.18441189551648221</v>
      </c>
      <c r="J466" s="24">
        <f t="shared" si="38"/>
        <v>7.8799781223598035E-5</v>
      </c>
      <c r="K466" s="24">
        <f t="shared" si="39"/>
        <v>2.7394378985477249E-2</v>
      </c>
      <c r="L466" s="12"/>
      <c r="M466" s="26"/>
      <c r="N466" s="23">
        <v>46</v>
      </c>
      <c r="O466" s="27">
        <v>0.99950047964277478</v>
      </c>
      <c r="P466" s="24">
        <v>0.17819155745552176</v>
      </c>
      <c r="Q466" s="24">
        <v>0.17838055376993991</v>
      </c>
      <c r="R466" s="24">
        <v>0.17823657552953315</v>
      </c>
      <c r="S466" s="24">
        <f t="shared" si="32"/>
        <v>0.17826956225166493</v>
      </c>
      <c r="T466" s="26">
        <v>14.211399999999999</v>
      </c>
      <c r="U466" s="12">
        <f t="shared" si="33"/>
        <v>0.1781805129762466</v>
      </c>
      <c r="V466" s="24">
        <f t="shared" si="34"/>
        <v>9.8721804043795783E-5</v>
      </c>
      <c r="W466" s="24">
        <f t="shared" si="35"/>
        <v>2.9189672831328298E-2</v>
      </c>
    </row>
    <row r="467" spans="1:23" x14ac:dyDescent="0.2">
      <c r="A467" s="22"/>
      <c r="B467" s="23">
        <v>46.1</v>
      </c>
      <c r="C467" s="27">
        <v>0.99585533781354796</v>
      </c>
      <c r="D467" s="24">
        <v>0.18515661085760463</v>
      </c>
      <c r="E467" s="24">
        <v>0.18521059202889814</v>
      </c>
      <c r="F467" s="24">
        <v>0.18531298514605177</v>
      </c>
      <c r="G467" s="24">
        <f t="shared" si="36"/>
        <v>0.18522672934418485</v>
      </c>
      <c r="H467" s="26">
        <v>16.444900000000001</v>
      </c>
      <c r="I467" s="12">
        <f t="shared" si="37"/>
        <v>0.18445902712315182</v>
      </c>
      <c r="J467" s="24">
        <f t="shared" si="38"/>
        <v>7.9426313211267382E-5</v>
      </c>
      <c r="K467" s="24">
        <f t="shared" si="39"/>
        <v>5.9442602567517953E-2</v>
      </c>
      <c r="L467" s="12"/>
      <c r="M467" s="26"/>
      <c r="N467" s="23">
        <v>46.1</v>
      </c>
      <c r="O467" s="27">
        <v>0.9994996885269809</v>
      </c>
      <c r="P467" s="24">
        <v>0.17818225058978188</v>
      </c>
      <c r="Q467" s="24">
        <v>0.17837383828544606</v>
      </c>
      <c r="R467" s="24">
        <v>0.17822746216932811</v>
      </c>
      <c r="S467" s="24">
        <f t="shared" si="32"/>
        <v>0.17826118368151866</v>
      </c>
      <c r="T467" s="26">
        <v>14.1816</v>
      </c>
      <c r="U467" s="12">
        <f t="shared" si="33"/>
        <v>0.17817199756612884</v>
      </c>
      <c r="V467" s="24">
        <f t="shared" si="34"/>
        <v>1.0014647557848653E-4</v>
      </c>
      <c r="W467" s="24">
        <f t="shared" si="35"/>
        <v>1.1325722934982964E-2</v>
      </c>
    </row>
    <row r="468" spans="1:23" x14ac:dyDescent="0.2">
      <c r="A468" s="22"/>
      <c r="B468" s="23">
        <v>46.2</v>
      </c>
      <c r="C468" s="27">
        <v>0.99584672033791843</v>
      </c>
      <c r="D468" s="24">
        <v>0.18520677819974696</v>
      </c>
      <c r="E468" s="24">
        <v>0.18525574335098427</v>
      </c>
      <c r="F468" s="24">
        <v>0.18536347859125185</v>
      </c>
      <c r="G468" s="24">
        <f t="shared" si="36"/>
        <v>0.18527533338066102</v>
      </c>
      <c r="H468" s="26">
        <v>16.491599999999998</v>
      </c>
      <c r="I468" s="12">
        <f t="shared" si="37"/>
        <v>0.18450583310664573</v>
      </c>
      <c r="J468" s="24">
        <f t="shared" si="38"/>
        <v>8.0165953630571146E-5</v>
      </c>
      <c r="K468" s="24">
        <f t="shared" si="39"/>
        <v>7.7679102723962834E-2</v>
      </c>
      <c r="L468" s="12"/>
      <c r="M468" s="26"/>
      <c r="N468" s="23">
        <v>46.2</v>
      </c>
      <c r="O468" s="27">
        <v>0.9994988719986253</v>
      </c>
      <c r="P468" s="24">
        <v>0.17817315915017709</v>
      </c>
      <c r="Q468" s="24">
        <v>0.17836751629369998</v>
      </c>
      <c r="R468" s="24">
        <v>0.17821856215949433</v>
      </c>
      <c r="S468" s="24">
        <f t="shared" si="32"/>
        <v>0.17825307920112379</v>
      </c>
      <c r="T468" s="26">
        <v>14.1967</v>
      </c>
      <c r="U468" s="12">
        <f t="shared" si="33"/>
        <v>0.17816375159180484</v>
      </c>
      <c r="V468" s="24">
        <f t="shared" si="34"/>
        <v>1.0167224022186529E-4</v>
      </c>
      <c r="W468" s="24">
        <f t="shared" si="35"/>
        <v>1.251986421651578E-2</v>
      </c>
    </row>
    <row r="469" spans="1:23" x14ac:dyDescent="0.2">
      <c r="A469" s="22"/>
      <c r="B469" s="23">
        <v>46.3</v>
      </c>
      <c r="C469" s="27">
        <v>0.9958380425026393</v>
      </c>
      <c r="D469" s="24">
        <v>0.18525664610927639</v>
      </c>
      <c r="E469" s="24">
        <v>0.18530053282978343</v>
      </c>
      <c r="F469" s="24">
        <v>0.18541367471784784</v>
      </c>
      <c r="G469" s="24">
        <f t="shared" si="36"/>
        <v>0.18532361788563589</v>
      </c>
      <c r="H469" s="26">
        <v>16.576899999999998</v>
      </c>
      <c r="I469" s="12">
        <f t="shared" si="37"/>
        <v>0.18455230886473875</v>
      </c>
      <c r="J469" s="24">
        <f t="shared" si="38"/>
        <v>8.1019663232171594E-5</v>
      </c>
      <c r="K469" s="24">
        <f t="shared" si="39"/>
        <v>8.3261623813135066E-2</v>
      </c>
      <c r="L469" s="12"/>
      <c r="M469" s="26"/>
      <c r="N469" s="23">
        <v>46.3</v>
      </c>
      <c r="O469" s="27">
        <v>0.99949803001353799</v>
      </c>
      <c r="P469" s="24">
        <v>0.17816429867242853</v>
      </c>
      <c r="Q469" s="24">
        <v>0.17836160325854158</v>
      </c>
      <c r="R469" s="24">
        <v>0.17820989104124341</v>
      </c>
      <c r="S469" s="24">
        <f t="shared" si="32"/>
        <v>0.17824526432407117</v>
      </c>
      <c r="T469" s="26">
        <v>14.1906</v>
      </c>
      <c r="U469" s="12">
        <f t="shared" si="33"/>
        <v>0.17815579055115149</v>
      </c>
      <c r="V469" s="24">
        <f t="shared" si="34"/>
        <v>1.0329920996223046E-4</v>
      </c>
      <c r="W469" s="24">
        <f t="shared" si="35"/>
        <v>7.3317801385474725E-3</v>
      </c>
    </row>
    <row r="470" spans="1:23" x14ac:dyDescent="0.2">
      <c r="A470" s="22"/>
      <c r="B470" s="23">
        <v>46.4</v>
      </c>
      <c r="C470" s="27">
        <v>0.99582930433561945</v>
      </c>
      <c r="D470" s="24">
        <v>0.18530620995434341</v>
      </c>
      <c r="E470" s="24">
        <v>0.18534495585601352</v>
      </c>
      <c r="F470" s="24">
        <v>0.18546356888739046</v>
      </c>
      <c r="G470" s="24">
        <f t="shared" si="36"/>
        <v>0.18537157823258246</v>
      </c>
      <c r="H470" s="26">
        <v>16.612300000000001</v>
      </c>
      <c r="I470" s="12">
        <f t="shared" si="37"/>
        <v>0.18459844979494844</v>
      </c>
      <c r="J470" s="24">
        <f t="shared" si="38"/>
        <v>8.1987936021470835E-5</v>
      </c>
      <c r="K470" s="24">
        <f t="shared" si="39"/>
        <v>5.9836126211512915E-2</v>
      </c>
      <c r="L470" s="12"/>
      <c r="M470" s="26"/>
      <c r="N470" s="23">
        <v>46.4</v>
      </c>
      <c r="O470" s="27">
        <v>0.99949716252754794</v>
      </c>
      <c r="P470" s="24">
        <v>0.17815568468185625</v>
      </c>
      <c r="Q470" s="24">
        <v>0.1783561146389096</v>
      </c>
      <c r="R470" s="24">
        <v>0.1782014643454424</v>
      </c>
      <c r="S470" s="24">
        <f t="shared" si="32"/>
        <v>0.17823775455540272</v>
      </c>
      <c r="T470" s="26">
        <v>14.181100000000001</v>
      </c>
      <c r="U470" s="12">
        <f t="shared" si="33"/>
        <v>0.17814812993340656</v>
      </c>
      <c r="V470" s="24">
        <f t="shared" si="34"/>
        <v>1.0502750318524722E-4</v>
      </c>
      <c r="W470" s="24">
        <f t="shared" si="35"/>
        <v>6.9074597356769381E-3</v>
      </c>
    </row>
    <row r="471" spans="1:23" x14ac:dyDescent="0.2">
      <c r="A471" s="22"/>
      <c r="B471" s="23">
        <v>46.5</v>
      </c>
      <c r="C471" s="27">
        <v>0.99582050586476778</v>
      </c>
      <c r="D471" s="24">
        <v>0.1853554651018911</v>
      </c>
      <c r="E471" s="24">
        <v>0.18538900782184237</v>
      </c>
      <c r="F471" s="24">
        <v>0.18551315646015665</v>
      </c>
      <c r="G471" s="24">
        <f t="shared" si="36"/>
        <v>0.18541920979463003</v>
      </c>
      <c r="H471" s="26">
        <v>16.6435</v>
      </c>
      <c r="I471" s="12">
        <f t="shared" si="37"/>
        <v>0.18464425129473397</v>
      </c>
      <c r="J471" s="24">
        <f t="shared" si="38"/>
        <v>8.3070816103542088E-5</v>
      </c>
      <c r="K471" s="24">
        <f t="shared" si="39"/>
        <v>2.417329104611168E-2</v>
      </c>
      <c r="L471" s="12"/>
      <c r="M471" s="26"/>
      <c r="N471" s="23">
        <v>46.5</v>
      </c>
      <c r="O471" s="27">
        <v>0.99949626949648107</v>
      </c>
      <c r="P471" s="24">
        <v>0.17814733269375407</v>
      </c>
      <c r="Q471" s="24">
        <v>0.17835106588952968</v>
      </c>
      <c r="R471" s="24">
        <v>0.17819329759298511</v>
      </c>
      <c r="S471" s="24">
        <f t="shared" si="32"/>
        <v>0.17823056539208962</v>
      </c>
      <c r="T471" s="26">
        <v>14.18</v>
      </c>
      <c r="U471" s="12">
        <f t="shared" si="33"/>
        <v>0.17814078521964219</v>
      </c>
      <c r="V471" s="24">
        <f t="shared" si="34"/>
        <v>1.0685724309940635E-4</v>
      </c>
      <c r="W471" s="24">
        <f t="shared" si="35"/>
        <v>1.1882129438783048E-2</v>
      </c>
    </row>
    <row r="472" spans="1:23" x14ac:dyDescent="0.2">
      <c r="A472" s="22"/>
      <c r="B472" s="23">
        <v>46.6</v>
      </c>
      <c r="C472" s="27">
        <v>0.99581164711799164</v>
      </c>
      <c r="D472" s="24">
        <v>0.1854044069178423</v>
      </c>
      <c r="E472" s="24">
        <v>0.18543268412110578</v>
      </c>
      <c r="F472" s="24">
        <v>0.18556243279533999</v>
      </c>
      <c r="G472" s="24">
        <f t="shared" si="36"/>
        <v>0.18546650794476269</v>
      </c>
      <c r="H472" s="26">
        <v>16.6233</v>
      </c>
      <c r="I472" s="12">
        <f t="shared" si="37"/>
        <v>0.18468970876169621</v>
      </c>
      <c r="J472" s="24">
        <f t="shared" si="38"/>
        <v>8.4267922573237299E-5</v>
      </c>
      <c r="K472" s="24">
        <f t="shared" si="39"/>
        <v>1.3810575657806237E-2</v>
      </c>
      <c r="L472" s="12"/>
      <c r="M472" s="26"/>
      <c r="N472" s="23">
        <v>46.6</v>
      </c>
      <c r="O472" s="27">
        <v>0.99949535087616836</v>
      </c>
      <c r="P472" s="24">
        <v>0.17813925821379048</v>
      </c>
      <c r="Q472" s="24">
        <v>0.17834647246162807</v>
      </c>
      <c r="R472" s="24">
        <v>0.17818540629519156</v>
      </c>
      <c r="S472" s="24">
        <f t="shared" si="32"/>
        <v>0.1782237123235367</v>
      </c>
      <c r="T472" s="26">
        <v>14.1869</v>
      </c>
      <c r="U472" s="12">
        <f t="shared" si="33"/>
        <v>0.17813377188326662</v>
      </c>
      <c r="V472" s="24">
        <f t="shared" si="34"/>
        <v>1.0878855630262533E-4</v>
      </c>
      <c r="W472" s="24">
        <f t="shared" si="35"/>
        <v>1.3603675973794763E-2</v>
      </c>
    </row>
    <row r="473" spans="1:23" x14ac:dyDescent="0.2">
      <c r="A473" s="22"/>
      <c r="B473" s="23">
        <v>46.7</v>
      </c>
      <c r="C473" s="27">
        <v>0.99580272812320003</v>
      </c>
      <c r="D473" s="24">
        <v>0.18545303076729194</v>
      </c>
      <c r="E473" s="24">
        <v>0.18547598014953179</v>
      </c>
      <c r="F473" s="24">
        <v>0.18561139325123938</v>
      </c>
      <c r="G473" s="24">
        <f t="shared" si="36"/>
        <v>0.18551346805602101</v>
      </c>
      <c r="H473" s="26">
        <v>16.6127</v>
      </c>
      <c r="I473" s="12">
        <f t="shared" si="37"/>
        <v>0.18473481759378185</v>
      </c>
      <c r="J473" s="24">
        <f t="shared" si="38"/>
        <v>8.5578481116517597E-5</v>
      </c>
      <c r="K473" s="24">
        <f t="shared" si="39"/>
        <v>1.2968808734806814E-2</v>
      </c>
      <c r="L473" s="12"/>
      <c r="M473" s="26"/>
      <c r="N473" s="23">
        <v>46.7</v>
      </c>
      <c r="O473" s="27">
        <v>0.99949440662243672</v>
      </c>
      <c r="P473" s="24">
        <v>0.17813147673844004</v>
      </c>
      <c r="Q473" s="24">
        <v>0.17834234980367544</v>
      </c>
      <c r="R473" s="24">
        <v>0.17817780595423804</v>
      </c>
      <c r="S473" s="24">
        <f t="shared" si="32"/>
        <v>0.17821721083211783</v>
      </c>
      <c r="T473" s="26">
        <v>14.1599</v>
      </c>
      <c r="U473" s="12">
        <f t="shared" si="33"/>
        <v>0.17812710539055332</v>
      </c>
      <c r="V473" s="24">
        <f t="shared" si="34"/>
        <v>1.1082157150566303E-4</v>
      </c>
      <c r="W473" s="24">
        <f t="shared" si="35"/>
        <v>1.3622958562661831E-2</v>
      </c>
    </row>
    <row r="474" spans="1:23" x14ac:dyDescent="0.2">
      <c r="A474" s="22"/>
      <c r="B474" s="23">
        <v>46.8</v>
      </c>
      <c r="C474" s="27">
        <v>0.99579374890830197</v>
      </c>
      <c r="D474" s="24">
        <v>0.18550133201469934</v>
      </c>
      <c r="E474" s="24">
        <v>0.18551889130496443</v>
      </c>
      <c r="F474" s="24">
        <v>0.18566003318545446</v>
      </c>
      <c r="G474" s="24">
        <f t="shared" si="36"/>
        <v>0.18556008550170608</v>
      </c>
      <c r="H474" s="26">
        <v>16.635300000000001</v>
      </c>
      <c r="I474" s="12">
        <f t="shared" si="37"/>
        <v>0.18477957318948895</v>
      </c>
      <c r="J474" s="24">
        <f t="shared" si="38"/>
        <v>8.7001360814949983E-5</v>
      </c>
      <c r="K474" s="24">
        <f t="shared" si="39"/>
        <v>1.1014853607742901E-2</v>
      </c>
      <c r="L474" s="12"/>
      <c r="M474" s="26"/>
      <c r="N474" s="23">
        <v>46.8</v>
      </c>
      <c r="O474" s="27">
        <v>0.99949343669111634</v>
      </c>
      <c r="P474" s="24">
        <v>0.1781240037554403</v>
      </c>
      <c r="Q474" s="24">
        <v>0.17833871336215534</v>
      </c>
      <c r="R474" s="24">
        <v>0.17817051206361176</v>
      </c>
      <c r="S474" s="24">
        <f t="shared" si="32"/>
        <v>0.17821107639373579</v>
      </c>
      <c r="T474" s="26">
        <v>14.197100000000001</v>
      </c>
      <c r="U474" s="12">
        <f t="shared" si="33"/>
        <v>0.17812080120119805</v>
      </c>
      <c r="V474" s="24">
        <f t="shared" si="34"/>
        <v>1.1295641842206961E-4</v>
      </c>
      <c r="W474" s="24">
        <f t="shared" si="35"/>
        <v>1.3656060925464591E-2</v>
      </c>
    </row>
    <row r="475" spans="1:23" x14ac:dyDescent="0.2">
      <c r="A475" s="22"/>
      <c r="B475" s="23">
        <v>46.9</v>
      </c>
      <c r="C475" s="27">
        <v>0.99578470950120468</v>
      </c>
      <c r="D475" s="24">
        <v>0.18554930602408662</v>
      </c>
      <c r="E475" s="24">
        <v>0.18556141298759296</v>
      </c>
      <c r="F475" s="24">
        <v>0.18570834795508023</v>
      </c>
      <c r="G475" s="24">
        <f t="shared" si="36"/>
        <v>0.18560635565558661</v>
      </c>
      <c r="H475" s="26">
        <v>16.616199999999999</v>
      </c>
      <c r="I475" s="12">
        <f t="shared" si="37"/>
        <v>0.18482397094807559</v>
      </c>
      <c r="J475" s="24">
        <f t="shared" si="38"/>
        <v>8.8535114549734043E-5</v>
      </c>
      <c r="K475" s="24">
        <f t="shared" si="39"/>
        <v>1.1004771692316175E-2</v>
      </c>
      <c r="L475" s="12"/>
      <c r="M475" s="26"/>
      <c r="N475" s="23">
        <v>46.9</v>
      </c>
      <c r="O475" s="27">
        <v>0.99949244103803381</v>
      </c>
      <c r="P475" s="24">
        <v>0.17811685474427633</v>
      </c>
      <c r="Q475" s="24">
        <v>0.17833557858236529</v>
      </c>
      <c r="R475" s="24">
        <v>0.17816354010859453</v>
      </c>
      <c r="S475" s="24">
        <f t="shared" si="32"/>
        <v>0.17820532447841206</v>
      </c>
      <c r="T475" s="26">
        <v>14.182600000000001</v>
      </c>
      <c r="U475" s="12">
        <f t="shared" si="33"/>
        <v>0.17811487476890295</v>
      </c>
      <c r="V475" s="24">
        <f t="shared" si="34"/>
        <v>1.1519322683160269E-4</v>
      </c>
      <c r="W475" s="24">
        <f t="shared" si="35"/>
        <v>1.348636348316341E-2</v>
      </c>
    </row>
    <row r="476" spans="1:23" x14ac:dyDescent="0.2">
      <c r="A476" s="22"/>
      <c r="B476" s="23">
        <v>47</v>
      </c>
      <c r="C476" s="27">
        <v>0.99577560992981817</v>
      </c>
      <c r="D476" s="24">
        <v>0.18559694815923533</v>
      </c>
      <c r="E476" s="24">
        <v>0.18560354060017947</v>
      </c>
      <c r="F476" s="24">
        <v>0.18575633291690596</v>
      </c>
      <c r="G476" s="24">
        <f t="shared" si="36"/>
        <v>0.18565227389210692</v>
      </c>
      <c r="H476" s="26">
        <v>16.6066</v>
      </c>
      <c r="I476" s="12">
        <f t="shared" si="37"/>
        <v>0.18486800626977043</v>
      </c>
      <c r="J476" s="24">
        <f t="shared" si="38"/>
        <v>9.017802144090396E-5</v>
      </c>
      <c r="K476" s="24">
        <f t="shared" si="39"/>
        <v>1.1216282806705637E-2</v>
      </c>
      <c r="L476" s="12"/>
      <c r="M476" s="26"/>
      <c r="N476" s="23">
        <v>47</v>
      </c>
      <c r="O476" s="27">
        <v>0.99949141961901933</v>
      </c>
      <c r="P476" s="24">
        <v>0.17811004517669657</v>
      </c>
      <c r="Q476" s="24">
        <v>0.17833296090923864</v>
      </c>
      <c r="R476" s="24">
        <v>0.17815690556677485</v>
      </c>
      <c r="S476" s="24">
        <f t="shared" si="32"/>
        <v>0.17819997055090334</v>
      </c>
      <c r="T476" s="26">
        <v>14.1843</v>
      </c>
      <c r="U476" s="12">
        <f t="shared" si="33"/>
        <v>0.17810934154198982</v>
      </c>
      <c r="V476" s="24">
        <f t="shared" si="34"/>
        <v>1.175321258090028E-4</v>
      </c>
      <c r="W476" s="24">
        <f t="shared" si="35"/>
        <v>7.2656727148972368E-3</v>
      </c>
    </row>
    <row r="477" spans="1:23" x14ac:dyDescent="0.2">
      <c r="A477" s="22"/>
      <c r="B477" s="23">
        <v>47.1</v>
      </c>
      <c r="C477" s="27">
        <v>0.99576645022204946</v>
      </c>
      <c r="D477" s="24">
        <v>0.18564425378389113</v>
      </c>
      <c r="E477" s="24">
        <v>0.18564526954829313</v>
      </c>
      <c r="F477" s="24">
        <v>0.18580398342761681</v>
      </c>
      <c r="G477" s="24">
        <f t="shared" si="36"/>
        <v>0.18569783558660036</v>
      </c>
      <c r="H477" s="26">
        <v>16.612200000000001</v>
      </c>
      <c r="I477" s="12">
        <f t="shared" si="37"/>
        <v>0.18491167455598681</v>
      </c>
      <c r="J477" s="24">
        <f t="shared" si="38"/>
        <v>9.19281298551784E-5</v>
      </c>
      <c r="K477" s="24">
        <f t="shared" si="39"/>
        <v>5.2155536618845606E-3</v>
      </c>
      <c r="L477" s="12"/>
      <c r="M477" s="26"/>
      <c r="N477" s="23">
        <v>47.1</v>
      </c>
      <c r="O477" s="27">
        <v>0.99949037238990079</v>
      </c>
      <c r="P477" s="24">
        <v>0.17810359051725236</v>
      </c>
      <c r="Q477" s="24">
        <v>0.1783308757882015</v>
      </c>
      <c r="R477" s="24">
        <v>0.17815062390858832</v>
      </c>
      <c r="S477" s="24">
        <f t="shared" si="32"/>
        <v>0.17819503007134738</v>
      </c>
      <c r="T477" s="26">
        <v>14.1775</v>
      </c>
      <c r="U477" s="12">
        <f t="shared" si="33"/>
        <v>0.17810421696404055</v>
      </c>
      <c r="V477" s="24">
        <f t="shared" si="34"/>
        <v>1.199732431246464E-4</v>
      </c>
      <c r="W477" s="24">
        <f t="shared" si="35"/>
        <v>3.7022965845542738E-3</v>
      </c>
    </row>
    <row r="478" spans="1:23" x14ac:dyDescent="0.2">
      <c r="A478" s="22"/>
      <c r="B478" s="23">
        <v>47.2</v>
      </c>
      <c r="C478" s="27">
        <v>0.99575723040580666</v>
      </c>
      <c r="D478" s="24">
        <v>0.18569121826196405</v>
      </c>
      <c r="E478" s="24">
        <v>0.18568659524054371</v>
      </c>
      <c r="F478" s="24">
        <v>0.18585129484399679</v>
      </c>
      <c r="G478" s="24">
        <f t="shared" si="36"/>
        <v>0.1857430361155015</v>
      </c>
      <c r="H478" s="26">
        <v>16.610700000000001</v>
      </c>
      <c r="I478" s="12">
        <f t="shared" si="37"/>
        <v>0.18495497120953749</v>
      </c>
      <c r="J478" s="24">
        <f t="shared" si="38"/>
        <v>9.3783299703749102E-5</v>
      </c>
      <c r="K478" s="24">
        <f t="shared" si="39"/>
        <v>1.276530454004241E-2</v>
      </c>
      <c r="L478" s="12"/>
      <c r="M478" s="26"/>
      <c r="N478" s="23">
        <v>47.2</v>
      </c>
      <c r="O478" s="27">
        <v>0.99948929930650621</v>
      </c>
      <c r="P478" s="24">
        <v>0.17809750622386775</v>
      </c>
      <c r="Q478" s="24">
        <v>0.17832933866605136</v>
      </c>
      <c r="R478" s="24">
        <v>0.17814471059788217</v>
      </c>
      <c r="S478" s="24">
        <f t="shared" si="32"/>
        <v>0.17819051849593373</v>
      </c>
      <c r="T478" s="26">
        <v>14.1835</v>
      </c>
      <c r="U478" s="12">
        <f t="shared" si="33"/>
        <v>0.17809951647456385</v>
      </c>
      <c r="V478" s="24">
        <f t="shared" si="34"/>
        <v>1.2251670480033596E-4</v>
      </c>
      <c r="W478" s="24">
        <f t="shared" si="35"/>
        <v>7.7059717103035458E-3</v>
      </c>
    </row>
    <row r="479" spans="1:23" x14ac:dyDescent="0.2">
      <c r="A479" s="22"/>
      <c r="B479" s="23">
        <v>47.3</v>
      </c>
      <c r="C479" s="27">
        <v>0.995747950509001</v>
      </c>
      <c r="D479" s="24">
        <v>0.18573783695773774</v>
      </c>
      <c r="E479" s="24">
        <v>0.18572751308881863</v>
      </c>
      <c r="F479" s="24">
        <v>0.18589826252313499</v>
      </c>
      <c r="G479" s="24">
        <f t="shared" si="36"/>
        <v>0.18578787085656379</v>
      </c>
      <c r="H479" s="26">
        <v>16.620200000000001</v>
      </c>
      <c r="I479" s="12">
        <f t="shared" si="37"/>
        <v>0.18499789163485433</v>
      </c>
      <c r="J479" s="24">
        <f t="shared" si="38"/>
        <v>9.5741242960598638E-5</v>
      </c>
      <c r="K479" s="24">
        <f t="shared" si="39"/>
        <v>1.2933406357183068E-2</v>
      </c>
      <c r="L479" s="12"/>
      <c r="M479" s="26"/>
      <c r="N479" s="23">
        <v>47.3</v>
      </c>
      <c r="O479" s="27">
        <v>0.99948820032466534</v>
      </c>
      <c r="P479" s="24">
        <v>0.17809180774843542</v>
      </c>
      <c r="Q479" s="24">
        <v>0.17832836499186763</v>
      </c>
      <c r="R479" s="24">
        <v>0.17813918109251309</v>
      </c>
      <c r="S479" s="24">
        <f t="shared" si="32"/>
        <v>0.17818645127760538</v>
      </c>
      <c r="T479" s="26">
        <v>14.1762</v>
      </c>
      <c r="U479" s="12">
        <f t="shared" si="33"/>
        <v>0.17809525550969246</v>
      </c>
      <c r="V479" s="24">
        <f t="shared" si="34"/>
        <v>1.2516263481589417E-4</v>
      </c>
      <c r="W479" s="24">
        <f t="shared" si="35"/>
        <v>6.6734548773478598E-3</v>
      </c>
    </row>
    <row r="480" spans="1:23" x14ac:dyDescent="0.2">
      <c r="A480" s="22"/>
      <c r="B480" s="23">
        <v>47.4</v>
      </c>
      <c r="C480" s="27">
        <v>0.99573861055953738</v>
      </c>
      <c r="D480" s="24">
        <v>0.185784105236078</v>
      </c>
      <c r="E480" s="24">
        <v>0.1857680185085222</v>
      </c>
      <c r="F480" s="24">
        <v>0.18594488182263497</v>
      </c>
      <c r="G480" s="24">
        <f t="shared" si="36"/>
        <v>0.18583233518907841</v>
      </c>
      <c r="H480" s="26">
        <v>16.586099999999998</v>
      </c>
      <c r="I480" s="12">
        <f t="shared" si="37"/>
        <v>0.18504043123820715</v>
      </c>
      <c r="J480" s="24">
        <f t="shared" si="38"/>
        <v>9.7799561576484333E-5</v>
      </c>
      <c r="K480" s="24">
        <f t="shared" si="39"/>
        <v>1.2982026036024604E-2</v>
      </c>
      <c r="L480" s="12"/>
      <c r="M480" s="26"/>
      <c r="N480" s="23">
        <v>47.4</v>
      </c>
      <c r="O480" s="27">
        <v>0.99948707540020543</v>
      </c>
      <c r="P480" s="24">
        <v>0.1780865105374432</v>
      </c>
      <c r="Q480" s="24">
        <v>0.17832797021794652</v>
      </c>
      <c r="R480" s="24">
        <v>0.17813405084496886</v>
      </c>
      <c r="S480" s="24">
        <f t="shared" si="32"/>
        <v>0.17818284386678621</v>
      </c>
      <c r="T480" s="26">
        <v>14.165100000000001</v>
      </c>
      <c r="U480" s="12">
        <f t="shared" si="33"/>
        <v>0.17809144950290556</v>
      </c>
      <c r="V480" s="24">
        <f t="shared" si="34"/>
        <v>1.2791115495038561E-4</v>
      </c>
      <c r="W480" s="24">
        <f t="shared" si="35"/>
        <v>1.1181905025531078E-2</v>
      </c>
    </row>
    <row r="481" spans="1:23" x14ac:dyDescent="0.2">
      <c r="A481" s="22"/>
      <c r="B481" s="23">
        <v>47.5</v>
      </c>
      <c r="C481" s="27">
        <v>0.99572921058532704</v>
      </c>
      <c r="D481" s="24">
        <v>0.18583001846264385</v>
      </c>
      <c r="E481" s="24">
        <v>0.18580810691881688</v>
      </c>
      <c r="F481" s="24">
        <v>0.18599114810082523</v>
      </c>
      <c r="G481" s="24">
        <f t="shared" si="36"/>
        <v>0.18587642449409533</v>
      </c>
      <c r="H481" s="26">
        <v>16.611999999999998</v>
      </c>
      <c r="I481" s="12">
        <f t="shared" si="37"/>
        <v>0.18508258542792869</v>
      </c>
      <c r="J481" s="24">
        <f t="shared" si="38"/>
        <v>9.9955782194225177E-5</v>
      </c>
      <c r="K481" s="24">
        <f t="shared" si="39"/>
        <v>1.3167270028370202E-2</v>
      </c>
      <c r="L481" s="12"/>
      <c r="M481" s="26"/>
      <c r="N481" s="23">
        <v>47.5</v>
      </c>
      <c r="O481" s="27">
        <v>0.99948592448895535</v>
      </c>
      <c r="P481" s="24">
        <v>0.17808163003262237</v>
      </c>
      <c r="Q481" s="24">
        <v>0.17832816980076804</v>
      </c>
      <c r="R481" s="24">
        <v>0.17812933530301764</v>
      </c>
      <c r="S481" s="24">
        <f t="shared" si="32"/>
        <v>0.17817971171213601</v>
      </c>
      <c r="T481" s="26">
        <v>14.174200000000001</v>
      </c>
      <c r="U481" s="12">
        <f t="shared" si="33"/>
        <v>0.1780881138857798</v>
      </c>
      <c r="V481" s="24">
        <f t="shared" si="34"/>
        <v>1.3076238475218165E-4</v>
      </c>
      <c r="W481" s="24">
        <f t="shared" si="35"/>
        <v>2.282290516126273E-2</v>
      </c>
    </row>
    <row r="482" spans="1:23" x14ac:dyDescent="0.2">
      <c r="A482" s="22"/>
      <c r="B482" s="23">
        <v>47.6</v>
      </c>
      <c r="C482" s="27">
        <v>0.99571975061427698</v>
      </c>
      <c r="D482" s="24">
        <v>0.18587557200410207</v>
      </c>
      <c r="E482" s="24">
        <v>0.18584777374286821</v>
      </c>
      <c r="F482" s="24">
        <v>0.18603705671697293</v>
      </c>
      <c r="G482" s="24">
        <f t="shared" si="36"/>
        <v>0.18592013415464773</v>
      </c>
      <c r="H482" s="26">
        <v>16.6128</v>
      </c>
      <c r="I482" s="12">
        <f t="shared" si="37"/>
        <v>0.18512434961463875</v>
      </c>
      <c r="J482" s="24">
        <f t="shared" si="38"/>
        <v>1.0220738729379406E-4</v>
      </c>
      <c r="K482" s="24">
        <f t="shared" si="39"/>
        <v>1.1952531112697805E-2</v>
      </c>
      <c r="L482" s="12"/>
      <c r="M482" s="26"/>
      <c r="N482" s="23">
        <v>47.6</v>
      </c>
      <c r="O482" s="27">
        <v>0.99948474754674488</v>
      </c>
      <c r="P482" s="24">
        <v>0.17807718167163222</v>
      </c>
      <c r="Q482" s="24">
        <v>0.1783289792019864</v>
      </c>
      <c r="R482" s="24">
        <v>0.17812504991038847</v>
      </c>
      <c r="S482" s="24">
        <f t="shared" si="32"/>
        <v>0.1781770702613357</v>
      </c>
      <c r="T482" s="26">
        <v>14.195</v>
      </c>
      <c r="U482" s="12">
        <f t="shared" si="33"/>
        <v>0.17808526408876973</v>
      </c>
      <c r="V482" s="24">
        <f t="shared" si="34"/>
        <v>1.3371644161291513E-4</v>
      </c>
      <c r="W482" s="24">
        <f t="shared" si="35"/>
        <v>2.3093137508792411E-2</v>
      </c>
    </row>
    <row r="483" spans="1:23" x14ac:dyDescent="0.2">
      <c r="A483" s="22"/>
      <c r="B483" s="23">
        <v>47.7</v>
      </c>
      <c r="C483" s="27">
        <v>0.99571023067429532</v>
      </c>
      <c r="D483" s="24">
        <v>0.185920761228343</v>
      </c>
      <c r="E483" s="24">
        <v>0.18588701440808905</v>
      </c>
      <c r="F483" s="24">
        <v>0.18608260303150068</v>
      </c>
      <c r="G483" s="24">
        <f t="shared" si="36"/>
        <v>0.18596345955597759</v>
      </c>
      <c r="H483" s="26">
        <v>16.613499999999998</v>
      </c>
      <c r="I483" s="12">
        <f t="shared" si="37"/>
        <v>0.18516571921147243</v>
      </c>
      <c r="J483" s="24">
        <f t="shared" si="38"/>
        <v>1.0455184259067705E-4</v>
      </c>
      <c r="K483" s="24">
        <f t="shared" si="39"/>
        <v>5.4129474410895989E-4</v>
      </c>
      <c r="L483" s="12"/>
      <c r="M483" s="26"/>
      <c r="N483" s="23">
        <v>47.7</v>
      </c>
      <c r="O483" s="27">
        <v>0.99948354452940036</v>
      </c>
      <c r="P483" s="24">
        <v>0.17807318088876328</v>
      </c>
      <c r="Q483" s="24">
        <v>0.17833041388945153</v>
      </c>
      <c r="R483" s="24">
        <v>0.17812121010747409</v>
      </c>
      <c r="S483" s="24">
        <f t="shared" si="32"/>
        <v>0.17817493496189629</v>
      </c>
      <c r="T483" s="26">
        <v>14.2225</v>
      </c>
      <c r="U483" s="12">
        <f t="shared" si="33"/>
        <v>0.17808291554201147</v>
      </c>
      <c r="V483" s="24">
        <f t="shared" si="34"/>
        <v>1.3677344094445545E-4</v>
      </c>
      <c r="W483" s="24">
        <f t="shared" si="35"/>
        <v>1.9917529967342824E-2</v>
      </c>
    </row>
    <row r="484" spans="1:23" x14ac:dyDescent="0.2">
      <c r="A484" s="22"/>
      <c r="B484" s="23">
        <v>47.8</v>
      </c>
      <c r="C484" s="27">
        <v>0.99570065079329206</v>
      </c>
      <c r="D484" s="24">
        <v>0.18596558150470088</v>
      </c>
      <c r="E484" s="24">
        <v>0.18592582434638882</v>
      </c>
      <c r="F484" s="24">
        <v>0.18612778240620503</v>
      </c>
      <c r="G484" s="24">
        <f t="shared" si="36"/>
        <v>0.18600639608576489</v>
      </c>
      <c r="H484" s="26">
        <v>16.6129</v>
      </c>
      <c r="I484" s="12">
        <f t="shared" si="37"/>
        <v>0.18520668963431094</v>
      </c>
      <c r="J484" s="24">
        <f t="shared" si="38"/>
        <v>1.0698662066705423E-4</v>
      </c>
      <c r="K484" s="24">
        <f t="shared" si="39"/>
        <v>7.3196311382477362E-3</v>
      </c>
      <c r="L484" s="12"/>
      <c r="M484" s="26"/>
      <c r="N484" s="23">
        <v>47.8</v>
      </c>
      <c r="O484" s="27">
        <v>0.99948231539275223</v>
      </c>
      <c r="P484" s="24">
        <v>0.17806964311567497</v>
      </c>
      <c r="Q484" s="24">
        <v>0.1783324893382571</v>
      </c>
      <c r="R484" s="24">
        <v>0.17811783133206649</v>
      </c>
      <c r="S484" s="24">
        <f t="shared" si="32"/>
        <v>0.1781733212619995</v>
      </c>
      <c r="T484" s="26">
        <v>14.173999999999999</v>
      </c>
      <c r="U484" s="12">
        <f t="shared" si="33"/>
        <v>0.17808108367615996</v>
      </c>
      <c r="V484" s="24">
        <f t="shared" si="34"/>
        <v>1.3993349643456757E-4</v>
      </c>
      <c r="W484" s="24">
        <f t="shared" si="35"/>
        <v>1.97188488507824E-2</v>
      </c>
    </row>
    <row r="485" spans="1:23" x14ac:dyDescent="0.2">
      <c r="A485" s="22"/>
      <c r="B485" s="23">
        <v>47.9</v>
      </c>
      <c r="C485" s="27">
        <v>0.99569101099917323</v>
      </c>
      <c r="D485" s="24">
        <v>0.18601002820417417</v>
      </c>
      <c r="E485" s="24">
        <v>0.18596419899442518</v>
      </c>
      <c r="F485" s="24">
        <v>0.18617259020447699</v>
      </c>
      <c r="G485" s="24">
        <f t="shared" si="36"/>
        <v>0.1860489391343588</v>
      </c>
      <c r="H485" s="26">
        <v>16.6126</v>
      </c>
      <c r="I485" s="12">
        <f t="shared" si="37"/>
        <v>0.18524725630201336</v>
      </c>
      <c r="J485" s="24">
        <f t="shared" si="38"/>
        <v>1.0950922094777296E-4</v>
      </c>
      <c r="K485" s="24">
        <f t="shared" si="39"/>
        <v>7.8795304428628393E-3</v>
      </c>
      <c r="L485" s="12"/>
      <c r="M485" s="26"/>
      <c r="N485" s="23">
        <v>47.9</v>
      </c>
      <c r="O485" s="27">
        <v>0.99948106009262894</v>
      </c>
      <c r="P485" s="24">
        <v>0.17806658378215726</v>
      </c>
      <c r="Q485" s="24">
        <v>0.17833522103181737</v>
      </c>
      <c r="R485" s="24">
        <v>0.17811492902011739</v>
      </c>
      <c r="S485" s="24">
        <f t="shared" si="32"/>
        <v>0.17817224461136402</v>
      </c>
      <c r="T485" s="26">
        <v>14.194599999999999</v>
      </c>
      <c r="U485" s="12">
        <f t="shared" si="33"/>
        <v>0.1780797839232493</v>
      </c>
      <c r="V485" s="24">
        <f t="shared" si="34"/>
        <v>1.431967203751529E-4</v>
      </c>
      <c r="W485" s="24">
        <f t="shared" si="35"/>
        <v>2.4730002021835895E-2</v>
      </c>
    </row>
    <row r="486" spans="1:23" x14ac:dyDescent="0.2">
      <c r="A486" s="22"/>
      <c r="B486" s="23">
        <v>48</v>
      </c>
      <c r="C486" s="27">
        <v>0.99568131131985027</v>
      </c>
      <c r="D486" s="24">
        <v>0.18605409669964978</v>
      </c>
      <c r="E486" s="24">
        <v>0.18600213379385366</v>
      </c>
      <c r="F486" s="24">
        <v>0.1862170217915266</v>
      </c>
      <c r="G486" s="24">
        <f t="shared" si="36"/>
        <v>0.18609108409500999</v>
      </c>
      <c r="H486" s="26">
        <v>16.596599999999999</v>
      </c>
      <c r="I486" s="12">
        <f t="shared" si="37"/>
        <v>0.18528741463665208</v>
      </c>
      <c r="J486" s="24">
        <f t="shared" si="38"/>
        <v>1.1211718622772393E-4</v>
      </c>
      <c r="K486" s="24">
        <f t="shared" si="39"/>
        <v>9.8735505265328521E-3</v>
      </c>
      <c r="L486" s="12"/>
      <c r="M486" s="26"/>
      <c r="N486" s="23">
        <v>48</v>
      </c>
      <c r="O486" s="27">
        <v>0.99947977858485715</v>
      </c>
      <c r="P486" s="24">
        <v>0.17806401831692215</v>
      </c>
      <c r="Q486" s="24">
        <v>0.17833862446297191</v>
      </c>
      <c r="R486" s="24">
        <v>0.17811251860652652</v>
      </c>
      <c r="S486" s="24">
        <f t="shared" si="32"/>
        <v>0.17817172046214022</v>
      </c>
      <c r="T486" s="26">
        <v>14.1751</v>
      </c>
      <c r="U486" s="12">
        <f t="shared" si="33"/>
        <v>0.17807903171758296</v>
      </c>
      <c r="V486" s="24">
        <f t="shared" si="34"/>
        <v>1.4656322404734732E-4</v>
      </c>
      <c r="W486" s="24">
        <f t="shared" si="35"/>
        <v>1.484469602248553E-2</v>
      </c>
    </row>
    <row r="487" spans="1:23" x14ac:dyDescent="0.2">
      <c r="A487" s="22"/>
      <c r="B487" s="23">
        <v>48.1</v>
      </c>
      <c r="C487" s="27">
        <v>0.99567155178322886</v>
      </c>
      <c r="D487" s="24">
        <v>0.18609778236612989</v>
      </c>
      <c r="E487" s="24">
        <v>0.18603962419158632</v>
      </c>
      <c r="F487" s="24">
        <v>0.18626107253460786</v>
      </c>
      <c r="G487" s="24">
        <f t="shared" si="36"/>
        <v>0.18613282636410802</v>
      </c>
      <c r="H487" s="26">
        <v>16.616499999999998</v>
      </c>
      <c r="I487" s="12">
        <f t="shared" si="37"/>
        <v>0.18532716006374972</v>
      </c>
      <c r="J487" s="24">
        <f t="shared" si="38"/>
        <v>1.1480811601304519E-4</v>
      </c>
      <c r="K487" s="24">
        <f t="shared" si="39"/>
        <v>1.4557231879721518E-2</v>
      </c>
      <c r="L487" s="12"/>
      <c r="M487" s="26"/>
      <c r="N487" s="23">
        <v>48.1</v>
      </c>
      <c r="O487" s="27">
        <v>0.99947847082526675</v>
      </c>
      <c r="P487" s="24">
        <v>0.17806196214841968</v>
      </c>
      <c r="Q487" s="24">
        <v>0.17834271513511846</v>
      </c>
      <c r="R487" s="24">
        <v>0.17811061552595794</v>
      </c>
      <c r="S487" s="24">
        <f t="shared" si="32"/>
        <v>0.17817176426983203</v>
      </c>
      <c r="T487" s="26">
        <v>14.157999999999999</v>
      </c>
      <c r="U487" s="12">
        <f t="shared" si="33"/>
        <v>0.17807884249665162</v>
      </c>
      <c r="V487" s="24">
        <f t="shared" si="34"/>
        <v>1.5003311815430681E-4</v>
      </c>
      <c r="W487" s="24">
        <f t="shared" si="35"/>
        <v>1.4988562305971717E-2</v>
      </c>
    </row>
    <row r="488" spans="1:23" x14ac:dyDescent="0.2">
      <c r="A488" s="22"/>
      <c r="B488" s="23">
        <v>48.2</v>
      </c>
      <c r="C488" s="27">
        <v>0.99566173241721934</v>
      </c>
      <c r="D488" s="24">
        <v>0.18614108058095963</v>
      </c>
      <c r="E488" s="24">
        <v>0.18607666564004594</v>
      </c>
      <c r="F488" s="24">
        <v>0.18630473780324799</v>
      </c>
      <c r="G488" s="24">
        <f t="shared" si="36"/>
        <v>0.18617416134141784</v>
      </c>
      <c r="H488" s="26">
        <v>16.595800000000001</v>
      </c>
      <c r="I488" s="12">
        <f t="shared" si="37"/>
        <v>0.18536648801251898</v>
      </c>
      <c r="J488" s="24">
        <f t="shared" si="38"/>
        <v>1.1757967699091306E-4</v>
      </c>
      <c r="K488" s="24">
        <f t="shared" si="39"/>
        <v>1.3082239869379135E-2</v>
      </c>
      <c r="L488" s="12"/>
      <c r="M488" s="26"/>
      <c r="N488" s="23">
        <v>48.2</v>
      </c>
      <c r="O488" s="27">
        <v>0.99947713676968697</v>
      </c>
      <c r="P488" s="24">
        <v>0.17806043070568675</v>
      </c>
      <c r="Q488" s="24">
        <v>0.17834750377142486</v>
      </c>
      <c r="R488" s="24">
        <v>0.1781092352136861</v>
      </c>
      <c r="S488" s="24">
        <f t="shared" si="32"/>
        <v>0.1781723898969326</v>
      </c>
      <c r="T488" s="26">
        <v>14.1593</v>
      </c>
      <c r="U488" s="12">
        <f t="shared" si="33"/>
        <v>0.17807923010559851</v>
      </c>
      <c r="V488" s="24">
        <f t="shared" si="34"/>
        <v>1.5360378178951335E-4</v>
      </c>
      <c r="W488" s="24">
        <f t="shared" si="35"/>
        <v>7.7501612886445477E-3</v>
      </c>
    </row>
    <row r="489" spans="1:23" x14ac:dyDescent="0.2">
      <c r="A489" s="22"/>
      <c r="B489" s="23">
        <v>48.3</v>
      </c>
      <c r="C489" s="27">
        <v>0.9956518532497296</v>
      </c>
      <c r="D489" s="24">
        <v>0.18618398672405972</v>
      </c>
      <c r="E489" s="24">
        <v>0.18611325359742575</v>
      </c>
      <c r="F489" s="24">
        <v>0.18634801296947773</v>
      </c>
      <c r="G489" s="24">
        <f t="shared" si="36"/>
        <v>0.18621508443032106</v>
      </c>
      <c r="H489" s="26">
        <v>16.580300000000001</v>
      </c>
      <c r="I489" s="12">
        <f t="shared" si="37"/>
        <v>0.18540539391610403</v>
      </c>
      <c r="J489" s="24">
        <f t="shared" si="38"/>
        <v>1.2042961094596658E-4</v>
      </c>
      <c r="K489" s="24">
        <f t="shared" si="39"/>
        <v>1.9914743282301695E-2</v>
      </c>
      <c r="L489" s="12"/>
      <c r="M489" s="26"/>
      <c r="N489" s="23">
        <v>48.3</v>
      </c>
      <c r="O489" s="27">
        <v>0.99947577637394458</v>
      </c>
      <c r="P489" s="24">
        <v>0.17805943941921754</v>
      </c>
      <c r="Q489" s="24">
        <v>0.17835298194131038</v>
      </c>
      <c r="R489" s="24">
        <v>0.17810839310646503</v>
      </c>
      <c r="S489" s="24">
        <f t="shared" si="32"/>
        <v>0.17817360482233099</v>
      </c>
      <c r="T489" s="26">
        <v>14.166600000000001</v>
      </c>
      <c r="U489" s="12">
        <f t="shared" si="33"/>
        <v>0.17808020200914368</v>
      </c>
      <c r="V489" s="24">
        <f t="shared" si="34"/>
        <v>1.5726165770394806E-4</v>
      </c>
      <c r="W489" s="24">
        <f t="shared" si="35"/>
        <v>1.7308581686550761E-2</v>
      </c>
    </row>
    <row r="490" spans="1:23" x14ac:dyDescent="0.2">
      <c r="A490" s="22"/>
      <c r="B490" s="23">
        <v>48.4</v>
      </c>
      <c r="C490" s="27">
        <v>0.99564191430866789</v>
      </c>
      <c r="D490" s="24">
        <v>0.18622649617815884</v>
      </c>
      <c r="E490" s="24">
        <v>0.18614938352795229</v>
      </c>
      <c r="F490" s="24">
        <v>0.18639089340806531</v>
      </c>
      <c r="G490" s="24">
        <f t="shared" si="36"/>
        <v>0.1862555910380588</v>
      </c>
      <c r="H490" s="26">
        <v>16.602799999999998</v>
      </c>
      <c r="I490" s="12">
        <f t="shared" si="37"/>
        <v>0.18544387321182523</v>
      </c>
      <c r="J490" s="24">
        <f t="shared" si="38"/>
        <v>1.2335574045215552E-4</v>
      </c>
      <c r="K490" s="24">
        <f t="shared" si="39"/>
        <v>7.7985107552659555E-2</v>
      </c>
      <c r="L490" s="12"/>
      <c r="M490" s="26"/>
      <c r="N490" s="23">
        <v>48.4</v>
      </c>
      <c r="O490" s="27">
        <v>0.99947438959386981</v>
      </c>
      <c r="P490" s="24">
        <v>0.17805900372186648</v>
      </c>
      <c r="Q490" s="24">
        <v>0.17835913643852175</v>
      </c>
      <c r="R490" s="24">
        <v>0.1781081046434291</v>
      </c>
      <c r="S490" s="24">
        <f t="shared" si="32"/>
        <v>0.17817541493460576</v>
      </c>
      <c r="T490" s="26">
        <v>14.173</v>
      </c>
      <c r="U490" s="12">
        <f t="shared" si="33"/>
        <v>0.17808176408239956</v>
      </c>
      <c r="V490" s="24">
        <f t="shared" si="34"/>
        <v>1.6099042945291687E-4</v>
      </c>
      <c r="W490" s="24">
        <f t="shared" si="35"/>
        <v>1.9243570354796489E-2</v>
      </c>
    </row>
    <row r="491" spans="1:23" x14ac:dyDescent="0.2">
      <c r="A491" s="22"/>
      <c r="B491" s="23">
        <v>48.5</v>
      </c>
      <c r="C491" s="27">
        <v>0.9956319156219422</v>
      </c>
      <c r="D491" s="24">
        <v>0.18626860432902942</v>
      </c>
      <c r="E491" s="24">
        <v>0.18618505090214638</v>
      </c>
      <c r="F491" s="24">
        <v>0.18643337449675068</v>
      </c>
      <c r="G491" s="24">
        <f t="shared" si="36"/>
        <v>0.18629567657597548</v>
      </c>
      <c r="H491" s="26">
        <v>16.6325</v>
      </c>
      <c r="I491" s="12">
        <f t="shared" si="37"/>
        <v>0.18548192134142424</v>
      </c>
      <c r="J491" s="24">
        <f t="shared" si="38"/>
        <v>1.2635597265397736E-4</v>
      </c>
      <c r="K491" s="24">
        <f t="shared" si="39"/>
        <v>8.8595908483405608E-2</v>
      </c>
      <c r="L491" s="12"/>
      <c r="M491" s="26"/>
      <c r="N491" s="23">
        <v>48.5</v>
      </c>
      <c r="O491" s="27">
        <v>0.9994729763852902</v>
      </c>
      <c r="P491" s="24">
        <v>0.17805913904977783</v>
      </c>
      <c r="Q491" s="24">
        <v>0.17836595407252534</v>
      </c>
      <c r="R491" s="24">
        <v>0.17810838526702083</v>
      </c>
      <c r="S491" s="24">
        <f t="shared" si="32"/>
        <v>0.1781778261297747</v>
      </c>
      <c r="T491" s="26">
        <v>14.2005</v>
      </c>
      <c r="U491" s="12">
        <f t="shared" si="33"/>
        <v>0.17808392220778665</v>
      </c>
      <c r="V491" s="24">
        <f t="shared" si="34"/>
        <v>1.6477375279724363E-4</v>
      </c>
      <c r="W491" s="24">
        <f t="shared" si="35"/>
        <v>1.9176548177396245E-2</v>
      </c>
    </row>
    <row r="492" spans="1:23" x14ac:dyDescent="0.2">
      <c r="A492" s="22"/>
      <c r="B492" s="23">
        <v>48.6</v>
      </c>
      <c r="C492" s="27">
        <v>0.99562185721746177</v>
      </c>
      <c r="D492" s="24">
        <v>0.18631030656572647</v>
      </c>
      <c r="E492" s="24">
        <v>0.18622025386893618</v>
      </c>
      <c r="F492" s="24">
        <v>0.18647545161648457</v>
      </c>
      <c r="G492" s="24">
        <f t="shared" si="36"/>
        <v>0.18633533735038241</v>
      </c>
      <c r="H492" s="26">
        <v>16.771999999999998</v>
      </c>
      <c r="I492" s="12">
        <f t="shared" si="37"/>
        <v>0.18551953463803</v>
      </c>
      <c r="J492" s="24">
        <f t="shared" si="38"/>
        <v>1.2942711355744816E-4</v>
      </c>
      <c r="K492" s="24">
        <f t="shared" si="39"/>
        <v>8.5663837177656646E-2</v>
      </c>
      <c r="L492" s="12"/>
      <c r="M492" s="26"/>
      <c r="N492" s="23">
        <v>48.6</v>
      </c>
      <c r="O492" s="27">
        <v>0.99947153670403499</v>
      </c>
      <c r="P492" s="24">
        <v>0.17805986084334105</v>
      </c>
      <c r="Q492" s="24">
        <v>0.17837342166757861</v>
      </c>
      <c r="R492" s="24">
        <v>0.1781092504239459</v>
      </c>
      <c r="S492" s="24">
        <f t="shared" si="32"/>
        <v>0.17818084431162184</v>
      </c>
      <c r="T492" s="26">
        <v>14.1496</v>
      </c>
      <c r="U492" s="12">
        <f t="shared" si="33"/>
        <v>0.17808668227535909</v>
      </c>
      <c r="V492" s="24">
        <f t="shared" si="34"/>
        <v>1.6859525849961381E-4</v>
      </c>
      <c r="W492" s="24">
        <f t="shared" si="35"/>
        <v>2.0235785134261618E-2</v>
      </c>
    </row>
    <row r="493" spans="1:23" x14ac:dyDescent="0.2">
      <c r="A493" s="22"/>
      <c r="B493" s="23">
        <v>48.7</v>
      </c>
      <c r="C493" s="27">
        <v>0.9956117391231355</v>
      </c>
      <c r="D493" s="24">
        <v>0.18635159828082795</v>
      </c>
      <c r="E493" s="24">
        <v>0.18625500127311054</v>
      </c>
      <c r="F493" s="24">
        <v>0.18651712015166805</v>
      </c>
      <c r="G493" s="24">
        <f t="shared" si="36"/>
        <v>0.18637457323520215</v>
      </c>
      <c r="H493" s="26">
        <v>16.753900000000002</v>
      </c>
      <c r="I493" s="12">
        <f t="shared" si="37"/>
        <v>0.1855567129870318</v>
      </c>
      <c r="J493" s="24">
        <f t="shared" si="38"/>
        <v>1.3256116709064937E-4</v>
      </c>
      <c r="K493" s="24">
        <f t="shared" si="39"/>
        <v>6.3673031968015714E-2</v>
      </c>
      <c r="L493" s="12"/>
      <c r="M493" s="26"/>
      <c r="N493" s="23">
        <v>48.7</v>
      </c>
      <c r="O493" s="27">
        <v>0.99947007050593206</v>
      </c>
      <c r="P493" s="24">
        <v>0.17806118454817624</v>
      </c>
      <c r="Q493" s="24">
        <v>0.17838152606181784</v>
      </c>
      <c r="R493" s="24">
        <v>0.17811071556615624</v>
      </c>
      <c r="S493" s="24">
        <f t="shared" si="32"/>
        <v>0.1781844753920501</v>
      </c>
      <c r="T493" s="26">
        <v>14.159800000000001</v>
      </c>
      <c r="U493" s="12">
        <f t="shared" si="33"/>
        <v>0.17809005018315482</v>
      </c>
      <c r="V493" s="24">
        <f t="shared" si="34"/>
        <v>1.7243855507823296E-4</v>
      </c>
      <c r="W493" s="24">
        <f t="shared" si="35"/>
        <v>2.0749530115161664E-2</v>
      </c>
    </row>
    <row r="494" spans="1:23" x14ac:dyDescent="0.2">
      <c r="A494" s="22"/>
      <c r="B494" s="23">
        <v>48.8</v>
      </c>
      <c r="C494" s="27">
        <v>0.9956015613668695</v>
      </c>
      <c r="D494" s="24">
        <v>0.18639247487067756</v>
      </c>
      <c r="E494" s="24">
        <v>0.1862893046425286</v>
      </c>
      <c r="F494" s="24">
        <v>0.18655837549039614</v>
      </c>
      <c r="G494" s="24">
        <f t="shared" si="36"/>
        <v>0.18641338500120075</v>
      </c>
      <c r="H494" s="26">
        <v>16.788</v>
      </c>
      <c r="I494" s="12">
        <f t="shared" si="37"/>
        <v>0.18559345716687883</v>
      </c>
      <c r="J494" s="24">
        <f t="shared" si="38"/>
        <v>1.3574868493621545E-4</v>
      </c>
      <c r="K494" s="24">
        <f t="shared" si="39"/>
        <v>1.7578026055276558E-2</v>
      </c>
      <c r="L494" s="12"/>
      <c r="M494" s="26"/>
      <c r="N494" s="23">
        <v>48.8</v>
      </c>
      <c r="O494" s="27">
        <v>0.99946857774680942</v>
      </c>
      <c r="P494" s="24">
        <v>0.17806312561614704</v>
      </c>
      <c r="Q494" s="24">
        <v>0.17839025410636894</v>
      </c>
      <c r="R494" s="24">
        <v>0.17811279615186112</v>
      </c>
      <c r="S494" s="24">
        <f t="shared" si="32"/>
        <v>0.17818872529145904</v>
      </c>
      <c r="T494" s="26">
        <v>14.1557</v>
      </c>
      <c r="U494" s="12">
        <f t="shared" si="33"/>
        <v>0.1780940318375715</v>
      </c>
      <c r="V494" s="24">
        <f t="shared" si="34"/>
        <v>1.7628723141162035E-4</v>
      </c>
      <c r="W494" s="24">
        <f t="shared" si="35"/>
        <v>1.4182806492369577E-2</v>
      </c>
    </row>
    <row r="495" spans="1:23" x14ac:dyDescent="0.2">
      <c r="A495" s="22"/>
      <c r="B495" s="23">
        <v>48.9</v>
      </c>
      <c r="C495" s="27">
        <v>0.99559132397657479</v>
      </c>
      <c r="D495" s="24">
        <v>0.18643293173562975</v>
      </c>
      <c r="E495" s="24">
        <v>0.18632317551611061</v>
      </c>
      <c r="F495" s="24">
        <v>0.18659921302470142</v>
      </c>
      <c r="G495" s="24">
        <f t="shared" si="36"/>
        <v>0.18645177342548058</v>
      </c>
      <c r="H495" s="26">
        <v>16.775099999999998</v>
      </c>
      <c r="I495" s="12">
        <f t="shared" si="37"/>
        <v>0.18562976796245456</v>
      </c>
      <c r="J495" s="24">
        <f t="shared" si="38"/>
        <v>1.389799751567924E-4</v>
      </c>
      <c r="K495" s="24">
        <f t="shared" si="39"/>
        <v>1.9048228264066342E-2</v>
      </c>
      <c r="L495" s="12"/>
      <c r="M495" s="26"/>
      <c r="N495" s="23">
        <v>48.9</v>
      </c>
      <c r="O495" s="27">
        <v>0.99946705838249694</v>
      </c>
      <c r="P495" s="24">
        <v>0.17806569950640094</v>
      </c>
      <c r="Q495" s="24">
        <v>0.17839959266447455</v>
      </c>
      <c r="R495" s="24">
        <v>0.17811550764656664</v>
      </c>
      <c r="S495" s="24">
        <f t="shared" si="32"/>
        <v>0.17819359993914738</v>
      </c>
      <c r="T495" s="26">
        <v>14.178599999999999</v>
      </c>
      <c r="U495" s="12">
        <f t="shared" si="33"/>
        <v>0.17809863315376712</v>
      </c>
      <c r="V495" s="24">
        <f t="shared" si="34"/>
        <v>1.8012485911855495E-4</v>
      </c>
      <c r="W495" s="24">
        <f t="shared" si="35"/>
        <v>2.3856173205273119E-2</v>
      </c>
    </row>
    <row r="496" spans="1:23" x14ac:dyDescent="0.2">
      <c r="A496" s="22"/>
      <c r="B496" s="23">
        <v>49</v>
      </c>
      <c r="C496" s="27">
        <v>0.99558102698015882</v>
      </c>
      <c r="D496" s="24">
        <v>0.18647296428029622</v>
      </c>
      <c r="E496" s="24">
        <v>0.18635662544322579</v>
      </c>
      <c r="F496" s="24">
        <v>0.18663962815080076</v>
      </c>
      <c r="G496" s="24">
        <f t="shared" si="36"/>
        <v>0.18648973929144094</v>
      </c>
      <c r="H496" s="26">
        <v>16.800599999999999</v>
      </c>
      <c r="I496" s="12">
        <f t="shared" si="37"/>
        <v>0.18566564616503484</v>
      </c>
      <c r="J496" s="24">
        <f t="shared" si="38"/>
        <v>1.4224515412790132E-4</v>
      </c>
      <c r="K496" s="24">
        <f t="shared" si="39"/>
        <v>1.2322134555343731E-2</v>
      </c>
      <c r="L496" s="12"/>
      <c r="M496" s="26"/>
      <c r="N496" s="23">
        <v>49</v>
      </c>
      <c r="O496" s="27">
        <v>0.99946551236882264</v>
      </c>
      <c r="P496" s="24">
        <v>0.1780689216864387</v>
      </c>
      <c r="Q496" s="24">
        <v>0.17840952861064002</v>
      </c>
      <c r="R496" s="24">
        <v>0.1781188655241423</v>
      </c>
      <c r="S496" s="24">
        <f t="shared" si="32"/>
        <v>0.1781991052737403</v>
      </c>
      <c r="T496" s="26">
        <v>14.1814</v>
      </c>
      <c r="U496" s="12">
        <f t="shared" si="33"/>
        <v>0.17810386005608461</v>
      </c>
      <c r="V496" s="24">
        <f t="shared" si="34"/>
        <v>1.8393499467240652E-4</v>
      </c>
      <c r="W496" s="24">
        <f t="shared" si="35"/>
        <v>4.3246236830503652E-2</v>
      </c>
    </row>
    <row r="497" spans="1:23" x14ac:dyDescent="0.2">
      <c r="A497" s="22"/>
      <c r="B497" s="23">
        <v>49.1</v>
      </c>
      <c r="C497" s="27">
        <v>0.99557067040553016</v>
      </c>
      <c r="D497" s="24">
        <v>0.18651256791379831</v>
      </c>
      <c r="E497" s="24">
        <v>0.18638966598309686</v>
      </c>
      <c r="F497" s="24">
        <v>0.18667961626934737</v>
      </c>
      <c r="G497" s="24">
        <f t="shared" si="36"/>
        <v>0.18652728338874749</v>
      </c>
      <c r="H497" s="26">
        <v>16.7974</v>
      </c>
      <c r="I497" s="12">
        <f t="shared" si="37"/>
        <v>0.18570109257225764</v>
      </c>
      <c r="J497" s="24">
        <f t="shared" si="38"/>
        <v>1.4553419194960081E-4</v>
      </c>
      <c r="K497" s="24">
        <f t="shared" si="39"/>
        <v>1.2423163848231198E-2</v>
      </c>
      <c r="L497" s="12"/>
      <c r="M497" s="26"/>
      <c r="N497" s="23">
        <v>49.1</v>
      </c>
      <c r="O497" s="27">
        <v>0.99946393966161451</v>
      </c>
      <c r="P497" s="24">
        <v>0.17807280763321073</v>
      </c>
      <c r="Q497" s="24">
        <v>0.17842004882980253</v>
      </c>
      <c r="R497" s="24">
        <v>0.17812288526791714</v>
      </c>
      <c r="S497" s="24">
        <f t="shared" si="32"/>
        <v>0.17820524724364348</v>
      </c>
      <c r="T497" s="26">
        <v>14.2159</v>
      </c>
      <c r="U497" s="12">
        <f t="shared" si="33"/>
        <v>0.17810971847850399</v>
      </c>
      <c r="V497" s="24">
        <f t="shared" si="34"/>
        <v>1.877011812343857E-4</v>
      </c>
      <c r="W497" s="24">
        <f t="shared" si="35"/>
        <v>5.1877769805572842E-2</v>
      </c>
    </row>
    <row r="498" spans="1:23" x14ac:dyDescent="0.2">
      <c r="A498" s="22"/>
      <c r="B498" s="23">
        <v>49.2</v>
      </c>
      <c r="C498" s="27">
        <v>0.99556025428059736</v>
      </c>
      <c r="D498" s="24">
        <v>0.18655173805001532</v>
      </c>
      <c r="E498" s="24">
        <v>0.18642230870421828</v>
      </c>
      <c r="F498" s="24">
        <v>0.18671917278567859</v>
      </c>
      <c r="G498" s="24">
        <f t="shared" si="36"/>
        <v>0.18656440651330408</v>
      </c>
      <c r="H498" s="26">
        <v>16.773900000000001</v>
      </c>
      <c r="I498" s="12">
        <f t="shared" si="37"/>
        <v>0.18573610798809376</v>
      </c>
      <c r="J498" s="24">
        <f t="shared" si="38"/>
        <v>1.4883695168503463E-4</v>
      </c>
      <c r="K498" s="24">
        <f t="shared" si="39"/>
        <v>1.1664175924598421E-2</v>
      </c>
      <c r="L498" s="12"/>
      <c r="M498" s="26"/>
      <c r="N498" s="23">
        <v>49.2</v>
      </c>
      <c r="O498" s="27">
        <v>0.99946234021670155</v>
      </c>
      <c r="P498" s="24">
        <v>0.17807737283424249</v>
      </c>
      <c r="Q498" s="24">
        <v>0.17843114021651313</v>
      </c>
      <c r="R498" s="24">
        <v>0.17812758237180293</v>
      </c>
      <c r="S498" s="24">
        <f t="shared" si="32"/>
        <v>0.17821203180751952</v>
      </c>
      <c r="T498" s="26">
        <v>14.2668</v>
      </c>
      <c r="U498" s="12">
        <f t="shared" si="33"/>
        <v>0.17811621436511671</v>
      </c>
      <c r="V498" s="24">
        <f t="shared" si="34"/>
        <v>1.9140695019850324E-4</v>
      </c>
      <c r="W498" s="24">
        <f t="shared" si="35"/>
        <v>5.5139613709201944E-2</v>
      </c>
    </row>
    <row r="499" spans="1:23" x14ac:dyDescent="0.2">
      <c r="A499" s="22"/>
      <c r="B499" s="23">
        <v>49.3</v>
      </c>
      <c r="C499" s="27">
        <v>0.99554977863326821</v>
      </c>
      <c r="D499" s="24">
        <v>0.18659047010784099</v>
      </c>
      <c r="E499" s="24">
        <v>0.18645456518378509</v>
      </c>
      <c r="F499" s="24">
        <v>0.18675829311007333</v>
      </c>
      <c r="G499" s="24">
        <f t="shared" si="36"/>
        <v>0.18660110946723316</v>
      </c>
      <c r="H499" s="26">
        <v>16.790500000000002</v>
      </c>
      <c r="I499" s="12">
        <f t="shared" si="37"/>
        <v>0.18577069322282622</v>
      </c>
      <c r="J499" s="24">
        <f t="shared" si="38"/>
        <v>1.5214322291198402E-4</v>
      </c>
      <c r="K499" s="24">
        <f t="shared" si="39"/>
        <v>1.2842001401650812E-2</v>
      </c>
      <c r="L499" s="12"/>
      <c r="M499" s="26"/>
      <c r="N499" s="23">
        <v>49.3</v>
      </c>
      <c r="O499" s="27">
        <v>0.99946071398991243</v>
      </c>
      <c r="P499" s="24">
        <v>0.17808262800395541</v>
      </c>
      <c r="Q499" s="24">
        <v>0.17844278967414312</v>
      </c>
      <c r="R499" s="24">
        <v>0.17813296755526126</v>
      </c>
      <c r="S499" s="24">
        <f t="shared" si="32"/>
        <v>0.17821946174445324</v>
      </c>
      <c r="T499" s="26">
        <v>14.2951</v>
      </c>
      <c r="U499" s="12">
        <f t="shared" si="33"/>
        <v>0.17812335048200911</v>
      </c>
      <c r="V499" s="24">
        <f t="shared" si="34"/>
        <v>1.9503856218985746E-4</v>
      </c>
      <c r="W499" s="24">
        <f t="shared" si="35"/>
        <v>3.8783243804509482E-2</v>
      </c>
    </row>
    <row r="500" spans="1:23" x14ac:dyDescent="0.2">
      <c r="A500" s="22"/>
      <c r="B500" s="23">
        <v>49.4</v>
      </c>
      <c r="C500" s="27">
        <v>0.99553924349145195</v>
      </c>
      <c r="D500" s="24">
        <v>0.18662875951143931</v>
      </c>
      <c r="E500" s="24">
        <v>0.18648644700713882</v>
      </c>
      <c r="F500" s="24">
        <v>0.18679697265800543</v>
      </c>
      <c r="G500" s="24">
        <f t="shared" si="36"/>
        <v>0.18663739305886118</v>
      </c>
      <c r="H500" s="26">
        <v>16.778400000000001</v>
      </c>
      <c r="I500" s="12">
        <f t="shared" si="37"/>
        <v>0.18580484909303543</v>
      </c>
      <c r="J500" s="24">
        <f t="shared" si="38"/>
        <v>1.5544275012797568E-4</v>
      </c>
      <c r="K500" s="24">
        <f t="shared" si="39"/>
        <v>1.5365708574615214E-2</v>
      </c>
      <c r="L500" s="12"/>
      <c r="M500" s="26"/>
      <c r="N500" s="23">
        <v>49.4</v>
      </c>
      <c r="O500" s="27">
        <v>0.99945906093707537</v>
      </c>
      <c r="P500" s="24">
        <v>0.17808856473138843</v>
      </c>
      <c r="Q500" s="24">
        <v>0.17845498411410649</v>
      </c>
      <c r="R500" s="24">
        <v>0.17813903240693982</v>
      </c>
      <c r="S500" s="24">
        <f t="shared" si="32"/>
        <v>0.17822752708414491</v>
      </c>
      <c r="T500" s="26">
        <v>14.3139</v>
      </c>
      <c r="U500" s="12">
        <f t="shared" si="33"/>
        <v>0.17813111685265665</v>
      </c>
      <c r="V500" s="24">
        <f t="shared" si="34"/>
        <v>1.9859323233206065E-4</v>
      </c>
      <c r="W500" s="24">
        <f t="shared" si="35"/>
        <v>2.0873188544158983E-2</v>
      </c>
    </row>
    <row r="501" spans="1:23" x14ac:dyDescent="0.2">
      <c r="A501" s="22"/>
      <c r="B501" s="23">
        <v>49.5</v>
      </c>
      <c r="C501" s="27">
        <v>0.99552864888305648</v>
      </c>
      <c r="D501" s="24">
        <v>0.18666660169050125</v>
      </c>
      <c r="E501" s="24">
        <v>0.18651796576722354</v>
      </c>
      <c r="F501" s="24">
        <v>0.18683520685040289</v>
      </c>
      <c r="G501" s="24">
        <f t="shared" si="36"/>
        <v>0.18667325810270921</v>
      </c>
      <c r="H501" s="26">
        <v>16.7654</v>
      </c>
      <c r="I501" s="12">
        <f t="shared" si="37"/>
        <v>0.18583857642158819</v>
      </c>
      <c r="J501" s="24">
        <f t="shared" si="38"/>
        <v>1.5872525659709415E-4</v>
      </c>
      <c r="K501" s="24">
        <f t="shared" si="39"/>
        <v>1.585033122682308E-2</v>
      </c>
      <c r="L501" s="12"/>
      <c r="M501" s="26"/>
      <c r="N501" s="23">
        <v>49.5</v>
      </c>
      <c r="O501" s="27">
        <v>0.99945738101401926</v>
      </c>
      <c r="P501" s="24">
        <v>0.17809516983674401</v>
      </c>
      <c r="Q501" s="24">
        <v>0.1784677104551009</v>
      </c>
      <c r="R501" s="24">
        <v>0.17814576374522639</v>
      </c>
      <c r="S501" s="24">
        <f t="shared" si="32"/>
        <v>0.17823621467902376</v>
      </c>
      <c r="T501" s="26">
        <v>14.299300000000001</v>
      </c>
      <c r="U501" s="12">
        <f t="shared" si="33"/>
        <v>0.17813950032494957</v>
      </c>
      <c r="V501" s="24">
        <f t="shared" si="34"/>
        <v>2.0207091985253019E-4</v>
      </c>
      <c r="W501" s="24">
        <f t="shared" si="35"/>
        <v>1.9028662590944288E-2</v>
      </c>
    </row>
    <row r="502" spans="1:23" x14ac:dyDescent="0.2">
      <c r="A502" s="22"/>
      <c r="B502" s="23">
        <v>49.6</v>
      </c>
      <c r="C502" s="27">
        <v>0.99551799483599013</v>
      </c>
      <c r="D502" s="24">
        <v>0.18670399208050861</v>
      </c>
      <c r="E502" s="24">
        <v>0.18654913306405987</v>
      </c>
      <c r="F502" s="24">
        <v>0.18687299111390843</v>
      </c>
      <c r="G502" s="24">
        <f t="shared" si="36"/>
        <v>0.18670870541949233</v>
      </c>
      <c r="H502" s="26">
        <v>16.749300000000002</v>
      </c>
      <c r="I502" s="12">
        <f t="shared" si="37"/>
        <v>0.18587187603763658</v>
      </c>
      <c r="J502" s="24">
        <f t="shared" si="38"/>
        <v>1.619804642116086E-4</v>
      </c>
      <c r="K502" s="24">
        <f t="shared" si="39"/>
        <v>1.8371091421033992E-2</v>
      </c>
      <c r="L502" s="12"/>
      <c r="M502" s="26"/>
      <c r="N502" s="23">
        <v>49.6</v>
      </c>
      <c r="O502" s="27">
        <v>0.99945567417657211</v>
      </c>
      <c r="P502" s="24">
        <v>0.17810243015564356</v>
      </c>
      <c r="Q502" s="24">
        <v>0.17848095562237065</v>
      </c>
      <c r="R502" s="24">
        <v>0.17815314840385424</v>
      </c>
      <c r="S502" s="24">
        <f t="shared" si="32"/>
        <v>0.17824551139395614</v>
      </c>
      <c r="T502" s="26">
        <v>14.2669</v>
      </c>
      <c r="U502" s="12">
        <f t="shared" si="33"/>
        <v>0.17814848775919431</v>
      </c>
      <c r="V502" s="24">
        <f t="shared" si="34"/>
        <v>2.0547158853638384E-4</v>
      </c>
      <c r="W502" s="24">
        <f t="shared" si="35"/>
        <v>1.9520425200287034E-2</v>
      </c>
    </row>
    <row r="503" spans="1:23" x14ac:dyDescent="0.2">
      <c r="A503" s="22"/>
      <c r="B503" s="23">
        <v>49.7</v>
      </c>
      <c r="C503" s="27">
        <v>0.99550728137816169</v>
      </c>
      <c r="D503" s="24">
        <v>0.18674092612299262</v>
      </c>
      <c r="E503" s="24">
        <v>0.18657996050422698</v>
      </c>
      <c r="F503" s="24">
        <v>0.1869103208811414</v>
      </c>
      <c r="G503" s="24">
        <f t="shared" si="36"/>
        <v>0.18674373583612036</v>
      </c>
      <c r="H503" s="26">
        <v>16.780100000000001</v>
      </c>
      <c r="I503" s="12">
        <f t="shared" si="37"/>
        <v>0.18590474877661778</v>
      </c>
      <c r="J503" s="24">
        <f t="shared" si="38"/>
        <v>1.6519810993063493E-4</v>
      </c>
      <c r="K503" s="24">
        <f t="shared" si="39"/>
        <v>1.8247602582256824E-2</v>
      </c>
      <c r="L503" s="12"/>
      <c r="M503" s="26"/>
      <c r="N503" s="23">
        <v>49.7</v>
      </c>
      <c r="O503" s="27">
        <v>0.99945394038056279</v>
      </c>
      <c r="P503" s="24">
        <v>0.17811033253820654</v>
      </c>
      <c r="Q503" s="24">
        <v>0.17849470654698157</v>
      </c>
      <c r="R503" s="24">
        <v>0.17816117323097985</v>
      </c>
      <c r="S503" s="24">
        <f t="shared" si="32"/>
        <v>0.17825540410538934</v>
      </c>
      <c r="T503" s="26">
        <v>14.312799999999999</v>
      </c>
      <c r="U503" s="12">
        <f t="shared" si="33"/>
        <v>0.17815806602726092</v>
      </c>
      <c r="V503" s="24">
        <f t="shared" si="34"/>
        <v>2.0879520570268544E-4</v>
      </c>
      <c r="W503" s="24">
        <f t="shared" si="35"/>
        <v>1.7365108695311854E-2</v>
      </c>
    </row>
    <row r="504" spans="1:23" x14ac:dyDescent="0.2">
      <c r="A504" s="22"/>
      <c r="B504" s="23">
        <v>49.8</v>
      </c>
      <c r="C504" s="27">
        <v>0.99549650853747951</v>
      </c>
      <c r="D504" s="24">
        <v>0.1867774019456418</v>
      </c>
      <c r="E504" s="24">
        <v>0.18661045970036469</v>
      </c>
      <c r="F504" s="24">
        <v>0.18694719427323828</v>
      </c>
      <c r="G504" s="24">
        <f t="shared" si="36"/>
        <v>0.18677835197308157</v>
      </c>
      <c r="H504" s="26">
        <v>16.7987</v>
      </c>
      <c r="I504" s="12">
        <f t="shared" si="37"/>
        <v>0.18593719725958716</v>
      </c>
      <c r="J504" s="24">
        <f t="shared" si="38"/>
        <v>1.6836929665527367E-4</v>
      </c>
      <c r="K504" s="24">
        <f t="shared" si="39"/>
        <v>1.765440454957299E-2</v>
      </c>
      <c r="L504" s="12"/>
      <c r="M504" s="26"/>
      <c r="N504" s="23">
        <v>49.8</v>
      </c>
      <c r="O504" s="27">
        <v>0.99945217958182042</v>
      </c>
      <c r="P504" s="24">
        <v>0.17811886384814296</v>
      </c>
      <c r="Q504" s="24">
        <v>0.17850895016512322</v>
      </c>
      <c r="R504" s="24">
        <v>0.17816982508827911</v>
      </c>
      <c r="S504" s="24">
        <f t="shared" si="32"/>
        <v>0.17826587970051508</v>
      </c>
      <c r="T504" s="26">
        <v>14.288</v>
      </c>
      <c r="U504" s="12">
        <f t="shared" si="33"/>
        <v>0.17816822201175039</v>
      </c>
      <c r="V504" s="24">
        <f t="shared" si="34"/>
        <v>2.1204174134509507E-4</v>
      </c>
      <c r="W504" s="24">
        <f t="shared" si="35"/>
        <v>1.7763670791815407E-2</v>
      </c>
    </row>
    <row r="505" spans="1:23" x14ac:dyDescent="0.2">
      <c r="A505" s="22"/>
      <c r="B505" s="23">
        <v>49.9</v>
      </c>
      <c r="C505" s="27">
        <v>0.99548567634185159</v>
      </c>
      <c r="D505" s="24">
        <v>0.18681342840387402</v>
      </c>
      <c r="E505" s="24">
        <v>0.18664064227068361</v>
      </c>
      <c r="F505" s="24">
        <v>0.18698362014877923</v>
      </c>
      <c r="G505" s="24">
        <f t="shared" si="36"/>
        <v>0.18681256360777895</v>
      </c>
      <c r="H505" s="26">
        <v>16.774999999999999</v>
      </c>
      <c r="I505" s="12">
        <f t="shared" si="37"/>
        <v>0.18596923123224501</v>
      </c>
      <c r="J505" s="24">
        <f t="shared" si="38"/>
        <v>1.7149057443474185E-4</v>
      </c>
      <c r="K505" s="24">
        <f t="shared" si="39"/>
        <v>1.0361322309435672E-2</v>
      </c>
      <c r="L505" s="12"/>
      <c r="M505" s="26"/>
      <c r="N505" s="23">
        <v>49.9</v>
      </c>
      <c r="O505" s="27">
        <v>0.99945039173617267</v>
      </c>
      <c r="P505" s="24">
        <v>0.1781280109618715</v>
      </c>
      <c r="Q505" s="24">
        <v>0.1785236734174219</v>
      </c>
      <c r="R505" s="24">
        <v>0.17817909085006467</v>
      </c>
      <c r="S505" s="24">
        <f t="shared" si="32"/>
        <v>0.17827692507645268</v>
      </c>
      <c r="T505" s="26">
        <v>14.301399999999999</v>
      </c>
      <c r="U505" s="12">
        <f t="shared" si="33"/>
        <v>0.17817894260518094</v>
      </c>
      <c r="V505" s="24">
        <f t="shared" si="34"/>
        <v>2.1521116739785741E-4</v>
      </c>
      <c r="W505" s="24">
        <f t="shared" si="35"/>
        <v>8.9046055499384623E-3</v>
      </c>
    </row>
    <row r="506" spans="1:23" x14ac:dyDescent="0.2">
      <c r="A506" s="22"/>
      <c r="B506" s="23">
        <v>50</v>
      </c>
      <c r="C506" s="27">
        <v>0.99547478481918794</v>
      </c>
      <c r="D506" s="24">
        <v>0.186849017044313</v>
      </c>
      <c r="E506" s="24">
        <v>0.18667051983849262</v>
      </c>
      <c r="F506" s="24">
        <v>0.18701961006003071</v>
      </c>
      <c r="G506" s="24">
        <f t="shared" si="36"/>
        <v>0.18684638231427875</v>
      </c>
      <c r="H506" s="26">
        <v>16.774699999999999</v>
      </c>
      <c r="I506" s="12">
        <f t="shared" si="37"/>
        <v>0.18600086222855036</v>
      </c>
      <c r="J506" s="24">
        <f t="shared" si="38"/>
        <v>1.7456002418979867E-4</v>
      </c>
      <c r="K506" s="24">
        <f t="shared" si="39"/>
        <v>1.5315253834004878E-2</v>
      </c>
      <c r="L506" s="12"/>
      <c r="M506" s="26"/>
      <c r="N506" s="23">
        <v>50</v>
      </c>
      <c r="O506" s="27">
        <v>0.99944857679944787</v>
      </c>
      <c r="P506" s="24">
        <v>0.17813776076765309</v>
      </c>
      <c r="Q506" s="24">
        <v>0.17853886324827711</v>
      </c>
      <c r="R506" s="24">
        <v>0.17818895740242183</v>
      </c>
      <c r="S506" s="24">
        <f t="shared" si="32"/>
        <v>0.17828852713945068</v>
      </c>
      <c r="T506" s="26">
        <v>14.3032</v>
      </c>
      <c r="U506" s="12">
        <f t="shared" si="33"/>
        <v>0.17819021470919372</v>
      </c>
      <c r="V506" s="24">
        <f t="shared" si="34"/>
        <v>2.1830345711802763E-4</v>
      </c>
      <c r="W506" s="24">
        <f t="shared" si="35"/>
        <v>7.435859062677159E-3</v>
      </c>
    </row>
    <row r="507" spans="1:23" x14ac:dyDescent="0.2">
      <c r="A507" s="22"/>
      <c r="B507" s="23">
        <v>50.1</v>
      </c>
      <c r="C507" s="27">
        <v>0.99546383399739491</v>
      </c>
      <c r="D507" s="24">
        <v>0.18688417942481961</v>
      </c>
      <c r="E507" s="24">
        <v>0.18670010403173842</v>
      </c>
      <c r="F507" s="24">
        <v>0.18705517557055445</v>
      </c>
      <c r="G507" s="24">
        <f t="shared" si="36"/>
        <v>0.18687981967570413</v>
      </c>
      <c r="H507" s="26">
        <v>16.7896</v>
      </c>
      <c r="I507" s="12">
        <f t="shared" si="37"/>
        <v>0.18603210179111823</v>
      </c>
      <c r="J507" s="24">
        <f t="shared" si="38"/>
        <v>1.7757591328375154E-4</v>
      </c>
      <c r="K507" s="24">
        <f t="shared" si="39"/>
        <v>1.431282641549199E-2</v>
      </c>
      <c r="L507" s="12"/>
      <c r="M507" s="26"/>
      <c r="N507" s="23">
        <v>50.1</v>
      </c>
      <c r="O507" s="27">
        <v>0.99944673472747569</v>
      </c>
      <c r="P507" s="24">
        <v>0.17814810016474331</v>
      </c>
      <c r="Q507" s="24">
        <v>0.17855450660521352</v>
      </c>
      <c r="R507" s="24">
        <v>0.17819941164236219</v>
      </c>
      <c r="S507" s="24">
        <f t="shared" si="32"/>
        <v>0.17830067280410633</v>
      </c>
      <c r="T507" s="26">
        <v>14.298999999999999</v>
      </c>
      <c r="U507" s="12">
        <f t="shared" si="33"/>
        <v>0.1782020252337761</v>
      </c>
      <c r="V507" s="24">
        <f t="shared" si="34"/>
        <v>2.2131858456136944E-4</v>
      </c>
      <c r="W507" s="24">
        <f t="shared" si="35"/>
        <v>3.5969431466178771E-3</v>
      </c>
    </row>
    <row r="508" spans="1:23" x14ac:dyDescent="0.2">
      <c r="A508" s="22"/>
      <c r="B508" s="23">
        <v>50.2</v>
      </c>
      <c r="C508" s="27">
        <v>0.99545282390438317</v>
      </c>
      <c r="D508" s="24">
        <v>0.1869189271138853</v>
      </c>
      <c r="E508" s="24">
        <v>0.18672940648255973</v>
      </c>
      <c r="F508" s="24">
        <v>0.18709032825460051</v>
      </c>
      <c r="G508" s="24">
        <f t="shared" si="36"/>
        <v>0.18691288728368183</v>
      </c>
      <c r="H508" s="26">
        <v>16.758900000000001</v>
      </c>
      <c r="I508" s="12">
        <f t="shared" si="37"/>
        <v>0.18606296147066276</v>
      </c>
      <c r="J508" s="24">
        <f t="shared" si="38"/>
        <v>1.8053667506888701E-4</v>
      </c>
      <c r="K508" s="24">
        <f t="shared" si="39"/>
        <v>1.8394890594945451E-2</v>
      </c>
      <c r="L508" s="12"/>
      <c r="M508" s="26"/>
      <c r="N508" s="23">
        <v>50.2</v>
      </c>
      <c r="O508" s="27">
        <v>0.99944486547608324</v>
      </c>
      <c r="P508" s="24">
        <v>0.17815901606256648</v>
      </c>
      <c r="Q508" s="24">
        <v>0.17857059043825296</v>
      </c>
      <c r="R508" s="24">
        <v>0.17821044047699902</v>
      </c>
      <c r="S508" s="24">
        <f t="shared" si="32"/>
        <v>0.17831334899260617</v>
      </c>
      <c r="T508" s="26">
        <v>14.308</v>
      </c>
      <c r="U508" s="12">
        <f t="shared" si="33"/>
        <v>0.17821436109650515</v>
      </c>
      <c r="V508" s="24">
        <f t="shared" si="34"/>
        <v>2.2425652413871216E-4</v>
      </c>
      <c r="W508" s="24">
        <f t="shared" si="35"/>
        <v>5.5716245386783145E-3</v>
      </c>
    </row>
    <row r="509" spans="1:23" x14ac:dyDescent="0.2">
      <c r="A509" s="22"/>
      <c r="B509" s="23">
        <v>50.3</v>
      </c>
      <c r="C509" s="27">
        <v>0.99544175456805906</v>
      </c>
      <c r="D509" s="24">
        <v>0.18695327169003878</v>
      </c>
      <c r="E509" s="24">
        <v>0.18675843882685531</v>
      </c>
      <c r="F509" s="24">
        <v>0.18712507969651515</v>
      </c>
      <c r="G509" s="24">
        <f t="shared" si="36"/>
        <v>0.18694559673780309</v>
      </c>
      <c r="H509" s="26">
        <v>16.753699999999998</v>
      </c>
      <c r="I509" s="12">
        <f t="shared" si="37"/>
        <v>0.18609345282545153</v>
      </c>
      <c r="J509" s="24">
        <f t="shared" si="38"/>
        <v>1.8344089101151134E-4</v>
      </c>
      <c r="K509" s="24">
        <f t="shared" si="39"/>
        <v>2.3135254483148252E-2</v>
      </c>
      <c r="L509" s="12"/>
      <c r="M509" s="26"/>
      <c r="N509" s="23">
        <v>50.3</v>
      </c>
      <c r="O509" s="27">
        <v>0.9994429690011003</v>
      </c>
      <c r="P509" s="24">
        <v>0.17817049537990612</v>
      </c>
      <c r="Q509" s="24">
        <v>0.17858710169930506</v>
      </c>
      <c r="R509" s="24">
        <v>0.17822203082273791</v>
      </c>
      <c r="S509" s="24">
        <f t="shared" si="32"/>
        <v>0.17832654263398304</v>
      </c>
      <c r="T509" s="26">
        <v>14.2997</v>
      </c>
      <c r="U509" s="12">
        <f t="shared" si="33"/>
        <v>0.17822720922180929</v>
      </c>
      <c r="V509" s="24">
        <f t="shared" si="34"/>
        <v>2.2711725024331369E-4</v>
      </c>
      <c r="W509" s="24">
        <f t="shared" si="35"/>
        <v>6.1735727095418996E-3</v>
      </c>
    </row>
    <row r="510" spans="1:23" x14ac:dyDescent="0.2">
      <c r="A510" s="22"/>
      <c r="B510" s="23">
        <v>50.4</v>
      </c>
      <c r="C510" s="27">
        <v>0.9954306260163317</v>
      </c>
      <c r="D510" s="24">
        <v>0.18698722474126669</v>
      </c>
      <c r="E510" s="24">
        <v>0.18678721270386436</v>
      </c>
      <c r="F510" s="24">
        <v>0.18715944149016253</v>
      </c>
      <c r="G510" s="24">
        <f t="shared" si="36"/>
        <v>0.18697795964509786</v>
      </c>
      <c r="H510" s="26">
        <v>16.7957</v>
      </c>
      <c r="I510" s="12">
        <f t="shared" si="37"/>
        <v>0.18612358742077617</v>
      </c>
      <c r="J510" s="24">
        <f t="shared" si="38"/>
        <v>1.8628727504184234E-4</v>
      </c>
      <c r="K510" s="24">
        <f t="shared" si="39"/>
        <v>2.0193860453118492E-2</v>
      </c>
      <c r="L510" s="12"/>
      <c r="M510" s="26"/>
      <c r="N510" s="23">
        <v>50.4</v>
      </c>
      <c r="O510" s="27">
        <v>0.99944104525835509</v>
      </c>
      <c r="P510" s="24">
        <v>0.17818252504411619</v>
      </c>
      <c r="Q510" s="24">
        <v>0.17860402734157332</v>
      </c>
      <c r="R510" s="24">
        <v>0.17823416960449134</v>
      </c>
      <c r="S510" s="24">
        <f t="shared" si="32"/>
        <v>0.1783402406633936</v>
      </c>
      <c r="T510" s="26">
        <v>14.292899999999999</v>
      </c>
      <c r="U510" s="12">
        <f t="shared" si="33"/>
        <v>0.1782405565402487</v>
      </c>
      <c r="V510" s="24">
        <f t="shared" si="34"/>
        <v>2.2990073693422082E-4</v>
      </c>
      <c r="W510" s="24">
        <f t="shared" si="35"/>
        <v>1.1252421961515616E-2</v>
      </c>
    </row>
    <row r="511" spans="1:23" x14ac:dyDescent="0.2">
      <c r="A511" s="22"/>
      <c r="B511" s="23">
        <v>50.5</v>
      </c>
      <c r="C511" s="27">
        <v>0.99541943827710999</v>
      </c>
      <c r="D511" s="24">
        <v>0.18702079786444653</v>
      </c>
      <c r="E511" s="24">
        <v>0.18681573975576349</v>
      </c>
      <c r="F511" s="24">
        <v>0.18719342523835797</v>
      </c>
      <c r="G511" s="24">
        <f t="shared" si="36"/>
        <v>0.18700998761952267</v>
      </c>
      <c r="H511" s="26">
        <v>16.743099999999998</v>
      </c>
      <c r="I511" s="12">
        <f t="shared" si="37"/>
        <v>0.18615337682843455</v>
      </c>
      <c r="J511" s="24">
        <f t="shared" si="38"/>
        <v>1.8907465982289111E-4</v>
      </c>
      <c r="K511" s="24">
        <f t="shared" si="39"/>
        <v>2.1191696487068524E-2</v>
      </c>
      <c r="L511" s="12"/>
      <c r="M511" s="26"/>
      <c r="N511" s="23">
        <v>50.5</v>
      </c>
      <c r="O511" s="27">
        <v>0.99943909420367527</v>
      </c>
      <c r="P511" s="24">
        <v>0.17819509199034922</v>
      </c>
      <c r="Q511" s="24">
        <v>0.17862135431898321</v>
      </c>
      <c r="R511" s="24">
        <v>0.17824684375490588</v>
      </c>
      <c r="S511" s="24">
        <f t="shared" si="32"/>
        <v>0.17835443002141274</v>
      </c>
      <c r="T511" s="26">
        <v>14.306699999999999</v>
      </c>
      <c r="U511" s="12">
        <f t="shared" si="33"/>
        <v>0.17825438998781354</v>
      </c>
      <c r="V511" s="24">
        <f t="shared" si="34"/>
        <v>2.3260695767493155E-4</v>
      </c>
      <c r="W511" s="24">
        <f t="shared" si="35"/>
        <v>1.1287293741193789E-2</v>
      </c>
    </row>
    <row r="512" spans="1:23" x14ac:dyDescent="0.2">
      <c r="A512" s="22"/>
      <c r="B512" s="23">
        <v>50.6</v>
      </c>
      <c r="C512" s="27">
        <v>0.99540819137830217</v>
      </c>
      <c r="D512" s="24">
        <v>0.18705400266479444</v>
      </c>
      <c r="E512" s="24">
        <v>0.18684403162727356</v>
      </c>
      <c r="F512" s="24">
        <v>0.18722704255231767</v>
      </c>
      <c r="G512" s="24">
        <f t="shared" si="36"/>
        <v>0.18704169228146192</v>
      </c>
      <c r="H512" s="26">
        <v>16.771699999999999</v>
      </c>
      <c r="I512" s="12">
        <f t="shared" si="37"/>
        <v>0.18618283262622695</v>
      </c>
      <c r="J512" s="24">
        <f t="shared" si="38"/>
        <v>1.9180198468507213E-4</v>
      </c>
      <c r="K512" s="24">
        <f t="shared" si="39"/>
        <v>2.3186030276872195E-2</v>
      </c>
      <c r="L512" s="12"/>
      <c r="M512" s="26"/>
      <c r="N512" s="23">
        <v>50.6</v>
      </c>
      <c r="O512" s="27">
        <v>0.99943711579289096</v>
      </c>
      <c r="P512" s="24">
        <v>0.17820818316080442</v>
      </c>
      <c r="Q512" s="24">
        <v>0.17863906958562667</v>
      </c>
      <c r="R512" s="24">
        <v>0.17826004021361369</v>
      </c>
      <c r="S512" s="24">
        <f t="shared" si="32"/>
        <v>0.17836909765334827</v>
      </c>
      <c r="T512" s="26">
        <v>14.2806</v>
      </c>
      <c r="U512" s="12">
        <f t="shared" si="33"/>
        <v>0.17826869650524291</v>
      </c>
      <c r="V512" s="24">
        <f t="shared" si="34"/>
        <v>2.3523588511347473E-4</v>
      </c>
      <c r="W512" s="24">
        <f t="shared" si="35"/>
        <v>1.0510803965443981E-2</v>
      </c>
    </row>
    <row r="513" spans="1:23" x14ac:dyDescent="0.2">
      <c r="A513" s="22"/>
      <c r="B513" s="23">
        <v>50.7</v>
      </c>
      <c r="C513" s="27">
        <v>0.99539688534781634</v>
      </c>
      <c r="D513" s="24">
        <v>0.18708685075532536</v>
      </c>
      <c r="E513" s="24">
        <v>0.18687209996528539</v>
      </c>
      <c r="F513" s="24">
        <v>0.18726030505111901</v>
      </c>
      <c r="G513" s="24">
        <f t="shared" si="36"/>
        <v>0.18707308525724323</v>
      </c>
      <c r="H513" s="26">
        <v>16.7821</v>
      </c>
      <c r="I513" s="12">
        <f t="shared" si="37"/>
        <v>0.1862119663974664</v>
      </c>
      <c r="J513" s="24">
        <f t="shared" si="38"/>
        <v>1.9446828499747318E-4</v>
      </c>
      <c r="K513" s="24">
        <f t="shared" si="39"/>
        <v>6.56022713021433E-2</v>
      </c>
      <c r="L513" s="12"/>
      <c r="M513" s="26"/>
      <c r="N513" s="23">
        <v>50.7</v>
      </c>
      <c r="O513" s="27">
        <v>0.99943510998182816</v>
      </c>
      <c r="P513" s="24">
        <v>0.17822178550399609</v>
      </c>
      <c r="Q513" s="24">
        <v>0.1786571600952237</v>
      </c>
      <c r="R513" s="24">
        <v>0.17827374592650039</v>
      </c>
      <c r="S513" s="24">
        <f t="shared" si="32"/>
        <v>0.17838423050857341</v>
      </c>
      <c r="T513" s="26">
        <v>14.2818</v>
      </c>
      <c r="U513" s="12">
        <f t="shared" si="33"/>
        <v>0.17828346303735984</v>
      </c>
      <c r="V513" s="24">
        <f t="shared" si="34"/>
        <v>2.3778749090004101E-4</v>
      </c>
      <c r="W513" s="24">
        <f t="shared" si="35"/>
        <v>1.1177522086759336E-2</v>
      </c>
    </row>
    <row r="514" spans="1:23" x14ac:dyDescent="0.2">
      <c r="A514" s="22"/>
      <c r="B514" s="23">
        <v>50.8</v>
      </c>
      <c r="C514" s="27">
        <v>0.99538552021356141</v>
      </c>
      <c r="D514" s="24">
        <v>0.18711935375632882</v>
      </c>
      <c r="E514" s="24">
        <v>0.18689995641849508</v>
      </c>
      <c r="F514" s="24">
        <v>0.18729322436117724</v>
      </c>
      <c r="G514" s="24">
        <f t="shared" si="36"/>
        <v>0.18710417817866706</v>
      </c>
      <c r="H514" s="26">
        <v>16.8018</v>
      </c>
      <c r="I514" s="12">
        <f t="shared" si="37"/>
        <v>0.1862407897305034</v>
      </c>
      <c r="J514" s="24">
        <f t="shared" si="38"/>
        <v>1.9707268279340641E-4</v>
      </c>
      <c r="K514" s="24">
        <f t="shared" si="39"/>
        <v>8.2762443173217529E-2</v>
      </c>
      <c r="L514" s="12"/>
      <c r="M514" s="26"/>
      <c r="N514" s="23">
        <v>50.8</v>
      </c>
      <c r="O514" s="27">
        <v>0.99943307672631887</v>
      </c>
      <c r="P514" s="24">
        <v>0.17823588597403495</v>
      </c>
      <c r="Q514" s="24">
        <v>0.17867561280060501</v>
      </c>
      <c r="R514" s="24">
        <v>0.17828794784498841</v>
      </c>
      <c r="S514" s="24">
        <f t="shared" si="32"/>
        <v>0.17839981553987613</v>
      </c>
      <c r="T514" s="26">
        <v>14.2904</v>
      </c>
      <c r="U514" s="12">
        <f t="shared" si="33"/>
        <v>0.17829867653242615</v>
      </c>
      <c r="V514" s="24">
        <f t="shared" si="34"/>
        <v>2.4026174554215229E-4</v>
      </c>
      <c r="W514" s="24">
        <f t="shared" si="35"/>
        <v>1.2342609124492015E-2</v>
      </c>
    </row>
    <row r="515" spans="1:23" x14ac:dyDescent="0.2">
      <c r="A515" s="22"/>
      <c r="B515" s="23">
        <v>50.9</v>
      </c>
      <c r="C515" s="27">
        <v>0.99537409600344562</v>
      </c>
      <c r="D515" s="24">
        <v>0.18715152329485601</v>
      </c>
      <c r="E515" s="24">
        <v>0.18692761263705432</v>
      </c>
      <c r="F515" s="24">
        <v>0.18732581211573376</v>
      </c>
      <c r="G515" s="24">
        <f t="shared" si="36"/>
        <v>0.18713498268254802</v>
      </c>
      <c r="H515" s="26">
        <v>16.913499999999999</v>
      </c>
      <c r="I515" s="12">
        <f t="shared" si="37"/>
        <v>0.18626931421826168</v>
      </c>
      <c r="J515" s="24">
        <f t="shared" si="38"/>
        <v>1.9961437848208156E-4</v>
      </c>
      <c r="K515" s="24">
        <f t="shared" si="39"/>
        <v>8.1763060118858102E-2</v>
      </c>
      <c r="L515" s="12"/>
      <c r="M515" s="26"/>
      <c r="N515" s="23">
        <v>50.9</v>
      </c>
      <c r="O515" s="27">
        <v>0.99943101598218886</v>
      </c>
      <c r="P515" s="24">
        <v>0.17825047152993589</v>
      </c>
      <c r="Q515" s="24">
        <v>0.17869441465321007</v>
      </c>
      <c r="R515" s="24">
        <v>0.17830263292534665</v>
      </c>
      <c r="S515" s="24">
        <f t="shared" si="32"/>
        <v>0.1784158397028309</v>
      </c>
      <c r="T515" s="26">
        <v>14.2989</v>
      </c>
      <c r="U515" s="12">
        <f t="shared" si="33"/>
        <v>0.17831432394151564</v>
      </c>
      <c r="V515" s="24">
        <f t="shared" si="34"/>
        <v>2.4265861828271786E-4</v>
      </c>
      <c r="W515" s="24">
        <f t="shared" si="35"/>
        <v>1.2496119397636656E-2</v>
      </c>
    </row>
    <row r="516" spans="1:23" x14ac:dyDescent="0.2">
      <c r="A516" s="22"/>
      <c r="B516" s="23">
        <v>51</v>
      </c>
      <c r="C516" s="27">
        <v>0.99536261274537807</v>
      </c>
      <c r="D516" s="24">
        <v>0.1871833710042223</v>
      </c>
      <c r="E516" s="24">
        <v>0.18695508027223656</v>
      </c>
      <c r="F516" s="24">
        <v>0.18735807995435896</v>
      </c>
      <c r="G516" s="24">
        <f t="shared" si="36"/>
        <v>0.1871655104102726</v>
      </c>
      <c r="H516" s="26">
        <v>16.952300000000001</v>
      </c>
      <c r="I516" s="12">
        <f t="shared" si="37"/>
        <v>0.1862975514577912</v>
      </c>
      <c r="J516" s="24">
        <f t="shared" si="38"/>
        <v>2.0209264350754092E-4</v>
      </c>
      <c r="K516" s="24">
        <f t="shared" si="39"/>
        <v>6.6126636085620027E-2</v>
      </c>
      <c r="L516" s="12"/>
      <c r="M516" s="26"/>
      <c r="N516" s="23">
        <v>51</v>
      </c>
      <c r="O516" s="27">
        <v>0.99942892770526726</v>
      </c>
      <c r="P516" s="24">
        <v>0.17826552913493743</v>
      </c>
      <c r="Q516" s="24">
        <v>0.17871355260260499</v>
      </c>
      <c r="R516" s="24">
        <v>0.17831778812800936</v>
      </c>
      <c r="S516" s="24">
        <f t="shared" si="32"/>
        <v>0.17843228995518393</v>
      </c>
      <c r="T516" s="26">
        <v>14.2658</v>
      </c>
      <c r="U516" s="12">
        <f t="shared" si="33"/>
        <v>0.17833039221790481</v>
      </c>
      <c r="V516" s="24">
        <f t="shared" si="34"/>
        <v>2.4497807700884784E-4</v>
      </c>
      <c r="W516" s="24">
        <f t="shared" si="35"/>
        <v>1.2802226368877768E-2</v>
      </c>
    </row>
    <row r="517" spans="1:23" x14ac:dyDescent="0.2">
      <c r="A517" s="22"/>
      <c r="B517" s="23">
        <v>51.1</v>
      </c>
      <c r="C517" s="27">
        <v>0.99535107046726568</v>
      </c>
      <c r="D517" s="24">
        <v>0.18721490852352254</v>
      </c>
      <c r="E517" s="24">
        <v>0.18698237097611373</v>
      </c>
      <c r="F517" s="24">
        <v>0.18739003952246977</v>
      </c>
      <c r="G517" s="24">
        <f t="shared" si="36"/>
        <v>0.18719577300736867</v>
      </c>
      <c r="H517" s="26">
        <v>16.948499999999999</v>
      </c>
      <c r="I517" s="12">
        <f t="shared" si="37"/>
        <v>0.18632551304983169</v>
      </c>
      <c r="J517" s="24">
        <f t="shared" si="38"/>
        <v>2.0450681383726196E-4</v>
      </c>
      <c r="K517" s="24">
        <f t="shared" si="39"/>
        <v>1.8751213294078511E-2</v>
      </c>
      <c r="L517" s="12"/>
      <c r="M517" s="26"/>
      <c r="N517" s="23">
        <v>51.1</v>
      </c>
      <c r="O517" s="27">
        <v>0.99942681185138393</v>
      </c>
      <c r="P517" s="24">
        <v>0.17828104575584278</v>
      </c>
      <c r="Q517" s="24">
        <v>0.17873301359601829</v>
      </c>
      <c r="R517" s="24">
        <v>0.17833340041692089</v>
      </c>
      <c r="S517" s="24">
        <f t="shared" si="32"/>
        <v>0.17844915325626065</v>
      </c>
      <c r="T517" s="26">
        <v>14.289899999999999</v>
      </c>
      <c r="U517" s="12">
        <f t="shared" si="33"/>
        <v>0.17834686831648358</v>
      </c>
      <c r="V517" s="24">
        <f t="shared" si="34"/>
        <v>2.4722008817982665E-4</v>
      </c>
      <c r="W517" s="24">
        <f t="shared" si="35"/>
        <v>1.3392273892061535E-2</v>
      </c>
    </row>
    <row r="518" spans="1:23" x14ac:dyDescent="0.2">
      <c r="A518" s="22"/>
      <c r="B518" s="23">
        <v>51.2</v>
      </c>
      <c r="C518" s="27">
        <v>0.99533946919701766</v>
      </c>
      <c r="D518" s="24">
        <v>0.18724614749716104</v>
      </c>
      <c r="E518" s="24">
        <v>0.18700949640125022</v>
      </c>
      <c r="F518" s="24">
        <v>0.18742170247085868</v>
      </c>
      <c r="G518" s="24">
        <f t="shared" si="36"/>
        <v>0.18722578212308996</v>
      </c>
      <c r="H518" s="26">
        <v>16.961500000000001</v>
      </c>
      <c r="I518" s="12">
        <f t="shared" si="37"/>
        <v>0.18635321059839283</v>
      </c>
      <c r="J518" s="24">
        <f t="shared" si="38"/>
        <v>2.068562841716523E-4</v>
      </c>
      <c r="K518" s="24">
        <f t="shared" si="39"/>
        <v>5.0421225689189038E-3</v>
      </c>
      <c r="L518" s="12"/>
      <c r="M518" s="26"/>
      <c r="N518" s="23">
        <v>51.2</v>
      </c>
      <c r="O518" s="27">
        <v>0.9994246683763659</v>
      </c>
      <c r="P518" s="24">
        <v>0.17829700836237977</v>
      </c>
      <c r="Q518" s="24">
        <v>0.17875278457789345</v>
      </c>
      <c r="R518" s="24">
        <v>0.1783494567588956</v>
      </c>
      <c r="S518" s="24">
        <f t="shared" ref="S518:S581" si="40">AVERAGE(P518,Q518,R518)</f>
        <v>0.17846641656638962</v>
      </c>
      <c r="T518" s="26">
        <v>14.278600000000001</v>
      </c>
      <c r="U518" s="12">
        <f t="shared" ref="U518:U581" si="41">S518*O518</f>
        <v>0.17836373919318232</v>
      </c>
      <c r="V518" s="24">
        <f t="shared" ref="V518:V581" si="42">STDEV(P518,Q518,R518)</f>
        <v>2.4938461677451103E-4</v>
      </c>
      <c r="W518" s="24">
        <f t="shared" si="35"/>
        <v>1.1205891307700543E-2</v>
      </c>
    </row>
    <row r="519" spans="1:23" x14ac:dyDescent="0.2">
      <c r="A519" s="22"/>
      <c r="B519" s="23">
        <v>51.3</v>
      </c>
      <c r="C519" s="27">
        <v>0.99532780896254314</v>
      </c>
      <c r="D519" s="24">
        <v>0.18727709957439365</v>
      </c>
      <c r="E519" s="24">
        <v>0.18703646820040773</v>
      </c>
      <c r="F519" s="24">
        <v>0.18745308045523842</v>
      </c>
      <c r="G519" s="24">
        <f t="shared" si="36"/>
        <v>0.18725554941001329</v>
      </c>
      <c r="H519" s="26">
        <v>16.954000000000001</v>
      </c>
      <c r="I519" s="12">
        <f t="shared" si="37"/>
        <v>0.18638065571034576</v>
      </c>
      <c r="J519" s="24">
        <f t="shared" si="38"/>
        <v>2.0914050279033714E-4</v>
      </c>
      <c r="K519" s="24">
        <f t="shared" si="39"/>
        <v>7.3908727495475019E-3</v>
      </c>
      <c r="L519" s="12"/>
      <c r="M519" s="26"/>
      <c r="N519" s="23">
        <v>51.3</v>
      </c>
      <c r="O519" s="27">
        <v>0.99942249723604193</v>
      </c>
      <c r="P519" s="24">
        <v>0.1783134039265766</v>
      </c>
      <c r="Q519" s="24">
        <v>0.17877285248946159</v>
      </c>
      <c r="R519" s="24">
        <v>0.17836594412299395</v>
      </c>
      <c r="S519" s="24">
        <f t="shared" si="40"/>
        <v>0.17848406684634402</v>
      </c>
      <c r="T519" s="26">
        <v>14.294600000000001</v>
      </c>
      <c r="U519" s="12">
        <f t="shared" si="41"/>
        <v>0.17838099180441777</v>
      </c>
      <c r="V519" s="24">
        <f t="shared" si="42"/>
        <v>2.5147162625831936E-4</v>
      </c>
      <c r="W519" s="24">
        <f t="shared" ref="W519:W582" si="43">STDEV(T517:T521)</f>
        <v>6.8972458271400828E-3</v>
      </c>
    </row>
    <row r="520" spans="1:23" x14ac:dyDescent="0.2">
      <c r="A520" s="22"/>
      <c r="B520" s="23">
        <v>51.4</v>
      </c>
      <c r="C520" s="27">
        <v>0.99531608979175012</v>
      </c>
      <c r="D520" s="24">
        <v>0.18730777640888605</v>
      </c>
      <c r="E520" s="24">
        <v>0.18706329802626578</v>
      </c>
      <c r="F520" s="24">
        <v>0.18748418513579992</v>
      </c>
      <c r="G520" s="24">
        <f t="shared" si="36"/>
        <v>0.18728508652365058</v>
      </c>
      <c r="H520" s="26">
        <v>16.957999999999998</v>
      </c>
      <c r="I520" s="12">
        <f t="shared" si="37"/>
        <v>0.18640785999502948</v>
      </c>
      <c r="J520" s="24">
        <f t="shared" si="38"/>
        <v>2.1135896695432551E-4</v>
      </c>
      <c r="K520" s="24">
        <f t="shared" si="39"/>
        <v>1.0151748617849277E-2</v>
      </c>
      <c r="L520" s="12"/>
      <c r="M520" s="26"/>
      <c r="N520" s="23">
        <v>51.4</v>
      </c>
      <c r="O520" s="27">
        <v>0.99942029838624125</v>
      </c>
      <c r="P520" s="24">
        <v>0.17833021942215893</v>
      </c>
      <c r="Q520" s="24">
        <v>0.17879320426833248</v>
      </c>
      <c r="R520" s="24">
        <v>0.17838284947992364</v>
      </c>
      <c r="S520" s="24">
        <f t="shared" si="40"/>
        <v>0.17850209105680503</v>
      </c>
      <c r="T520" s="26">
        <v>14.279199999999999</v>
      </c>
      <c r="U520" s="12">
        <f t="shared" si="41"/>
        <v>0.17839861310656011</v>
      </c>
      <c r="V520" s="24">
        <f t="shared" si="42"/>
        <v>2.5348107856298452E-4</v>
      </c>
      <c r="W520" s="24">
        <f t="shared" si="43"/>
        <v>1.0931239636930603E-2</v>
      </c>
    </row>
    <row r="521" spans="1:23" x14ac:dyDescent="0.2">
      <c r="A521" s="22"/>
      <c r="B521" s="23">
        <v>51.5</v>
      </c>
      <c r="C521" s="27">
        <v>0.99530431171254685</v>
      </c>
      <c r="D521" s="24">
        <v>0.18733818965828397</v>
      </c>
      <c r="E521" s="24">
        <v>0.18708999753115582</v>
      </c>
      <c r="F521" s="24">
        <v>0.187515028176785</v>
      </c>
      <c r="G521" s="24">
        <f t="shared" si="36"/>
        <v>0.18731440512207495</v>
      </c>
      <c r="H521" s="26">
        <v>16.968</v>
      </c>
      <c r="I521" s="12">
        <f t="shared" si="37"/>
        <v>0.18643483506387196</v>
      </c>
      <c r="J521" s="24">
        <f t="shared" si="38"/>
        <v>2.1351121879891727E-4</v>
      </c>
      <c r="K521" s="24">
        <f t="shared" si="39"/>
        <v>1.0069359463242934E-2</v>
      </c>
      <c r="L521" s="12"/>
      <c r="M521" s="26"/>
      <c r="N521" s="23">
        <v>51.5</v>
      </c>
      <c r="O521" s="27">
        <v>0.99941807178279174</v>
      </c>
      <c r="P521" s="24">
        <v>0.17834744182396306</v>
      </c>
      <c r="Q521" s="24">
        <v>0.17881382684809935</v>
      </c>
      <c r="R521" s="24">
        <v>0.17840015980145002</v>
      </c>
      <c r="S521" s="24">
        <f t="shared" si="40"/>
        <v>0.17852047615783748</v>
      </c>
      <c r="T521" s="26">
        <v>14.2866</v>
      </c>
      <c r="U521" s="12">
        <f t="shared" si="41"/>
        <v>0.17841659005541177</v>
      </c>
      <c r="V521" s="24">
        <f t="shared" si="42"/>
        <v>2.5541293408012255E-4</v>
      </c>
      <c r="W521" s="24">
        <f t="shared" si="43"/>
        <v>1.4843517103436251E-2</v>
      </c>
    </row>
    <row r="522" spans="1:23" x14ac:dyDescent="0.2">
      <c r="A522" s="22"/>
      <c r="B522" s="23">
        <v>51.6</v>
      </c>
      <c r="C522" s="27">
        <v>0.99529247475284122</v>
      </c>
      <c r="D522" s="24">
        <v>0.18736835098379734</v>
      </c>
      <c r="E522" s="24">
        <v>0.18711657836680909</v>
      </c>
      <c r="F522" s="24">
        <v>0.18754562124606952</v>
      </c>
      <c r="G522" s="24">
        <f t="shared" si="36"/>
        <v>0.18734351686555864</v>
      </c>
      <c r="H522" s="26">
        <v>16.940799999999999</v>
      </c>
      <c r="I522" s="12">
        <f t="shared" si="37"/>
        <v>0.18646159253002251</v>
      </c>
      <c r="J522" s="24">
        <f t="shared" si="38"/>
        <v>2.1559684165715524E-4</v>
      </c>
      <c r="K522" s="24">
        <f t="shared" si="39"/>
        <v>1.5179657440140779E-2</v>
      </c>
      <c r="L522" s="12"/>
      <c r="M522" s="26"/>
      <c r="N522" s="23">
        <v>51.6</v>
      </c>
      <c r="O522" s="27">
        <v>0.9994158173815223</v>
      </c>
      <c r="P522" s="24">
        <v>0.1783650581073673</v>
      </c>
      <c r="Q522" s="24">
        <v>0.17883470715796868</v>
      </c>
      <c r="R522" s="24">
        <v>0.17841786205983381</v>
      </c>
      <c r="S522" s="24">
        <f t="shared" si="40"/>
        <v>0.17853920910838994</v>
      </c>
      <c r="T522" s="26">
        <v>14.2651</v>
      </c>
      <c r="U522" s="12">
        <f t="shared" si="41"/>
        <v>0.17843490960571207</v>
      </c>
      <c r="V522" s="24">
        <f t="shared" si="42"/>
        <v>2.5726715166855829E-4</v>
      </c>
      <c r="W522" s="24">
        <f t="shared" si="43"/>
        <v>1.4247982313296164E-2</v>
      </c>
    </row>
    <row r="523" spans="1:23" x14ac:dyDescent="0.2">
      <c r="A523" s="22"/>
      <c r="B523" s="23">
        <v>51.7</v>
      </c>
      <c r="C523" s="27">
        <v>0.99528057894054223</v>
      </c>
      <c r="D523" s="24">
        <v>0.18739827204980039</v>
      </c>
      <c r="E523" s="24">
        <v>0.18714305218411686</v>
      </c>
      <c r="F523" s="24">
        <v>0.18757597601476569</v>
      </c>
      <c r="G523" s="24">
        <f t="shared" ref="G523:G586" si="44">AVERAGE(D523,E523,F523)</f>
        <v>0.18737243341622767</v>
      </c>
      <c r="H523" s="26">
        <v>16.9496</v>
      </c>
      <c r="I523" s="12">
        <f t="shared" ref="I523:I586" si="45">G523*C523</f>
        <v>0.18648814400800126</v>
      </c>
      <c r="J523" s="24">
        <f t="shared" ref="J523:J586" si="46">STDEV(D523,E523,F523)</f>
        <v>2.1761545676857104E-4</v>
      </c>
      <c r="K523" s="24">
        <f t="shared" si="39"/>
        <v>1.8243300140051637E-2</v>
      </c>
      <c r="L523" s="12"/>
      <c r="M523" s="26"/>
      <c r="N523" s="23">
        <v>51.7</v>
      </c>
      <c r="O523" s="27">
        <v>0.99941353513826192</v>
      </c>
      <c r="P523" s="24">
        <v>0.17838305524774378</v>
      </c>
      <c r="Q523" s="24">
        <v>0.17885583212240108</v>
      </c>
      <c r="R523" s="24">
        <v>0.17843594322727907</v>
      </c>
      <c r="S523" s="24">
        <f t="shared" si="40"/>
        <v>0.17855827686580797</v>
      </c>
      <c r="T523" s="26">
        <v>14.304</v>
      </c>
      <c r="U523" s="12">
        <f t="shared" si="41"/>
        <v>0.17845355871065369</v>
      </c>
      <c r="V523" s="24">
        <f t="shared" si="42"/>
        <v>2.5904368866944431E-4</v>
      </c>
      <c r="W523" s="24">
        <f t="shared" si="43"/>
        <v>1.5051146135759783E-2</v>
      </c>
    </row>
    <row r="524" spans="1:23" x14ac:dyDescent="0.2">
      <c r="A524" s="22"/>
      <c r="B524" s="23">
        <v>51.8</v>
      </c>
      <c r="C524" s="27">
        <v>0.99526862430355911</v>
      </c>
      <c r="D524" s="24">
        <v>0.18742796452344204</v>
      </c>
      <c r="E524" s="24">
        <v>0.18716943063290728</v>
      </c>
      <c r="F524" s="24">
        <v>0.18760610415683288</v>
      </c>
      <c r="G524" s="24">
        <f t="shared" si="44"/>
        <v>0.18740116643772739</v>
      </c>
      <c r="H524" s="26">
        <v>16.979500000000002</v>
      </c>
      <c r="I524" s="12">
        <f t="shared" si="45"/>
        <v>0.18651450111335927</v>
      </c>
      <c r="J524" s="24">
        <f t="shared" si="46"/>
        <v>2.1956672032181129E-4</v>
      </c>
      <c r="K524" s="24">
        <f t="shared" ref="K524:K587" si="47">STDEV(H522:H526)</f>
        <v>1.6718941354045509E-2</v>
      </c>
      <c r="L524" s="12"/>
      <c r="M524" s="26"/>
      <c r="N524" s="23">
        <v>51.8</v>
      </c>
      <c r="O524" s="27">
        <v>0.9994112250088375</v>
      </c>
      <c r="P524" s="24">
        <v>0.17840142021992511</v>
      </c>
      <c r="Q524" s="24">
        <v>0.1788771886607769</v>
      </c>
      <c r="R524" s="24">
        <v>0.17845439027540527</v>
      </c>
      <c r="S524" s="24">
        <f t="shared" si="40"/>
        <v>0.17857766638536909</v>
      </c>
      <c r="T524" s="26">
        <v>14.2781</v>
      </c>
      <c r="U524" s="12">
        <f t="shared" si="41"/>
        <v>0.17847252432142122</v>
      </c>
      <c r="V524" s="24">
        <f t="shared" si="42"/>
        <v>2.6074250093433986E-4</v>
      </c>
      <c r="W524" s="24">
        <f t="shared" si="43"/>
        <v>1.6391247664531212E-2</v>
      </c>
    </row>
    <row r="525" spans="1:23" x14ac:dyDescent="0.2">
      <c r="A525" s="22"/>
      <c r="B525" s="23">
        <v>51.9</v>
      </c>
      <c r="C525" s="27">
        <v>0.99525661086979911</v>
      </c>
      <c r="D525" s="24">
        <v>0.18745744007427334</v>
      </c>
      <c r="E525" s="24">
        <v>0.18719572536173365</v>
      </c>
      <c r="F525" s="24">
        <v>0.18763601734870666</v>
      </c>
      <c r="G525" s="24">
        <f t="shared" si="44"/>
        <v>0.18742972759490453</v>
      </c>
      <c r="H525" s="26">
        <v>16.936800000000002</v>
      </c>
      <c r="I525" s="12">
        <f t="shared" si="45"/>
        <v>0.18654067546235434</v>
      </c>
      <c r="J525" s="24">
        <f t="shared" si="46"/>
        <v>2.2145032080070478E-4</v>
      </c>
      <c r="K525" s="24">
        <f t="shared" si="47"/>
        <v>1.5582522260532982E-2</v>
      </c>
      <c r="L525" s="12"/>
      <c r="M525" s="26"/>
      <c r="N525" s="23">
        <v>51.9</v>
      </c>
      <c r="O525" s="27">
        <v>0.99940888694907903</v>
      </c>
      <c r="P525" s="24">
        <v>0.17842013999769313</v>
      </c>
      <c r="Q525" s="24">
        <v>0.17889876368707419</v>
      </c>
      <c r="R525" s="24">
        <v>0.17847319017473431</v>
      </c>
      <c r="S525" s="24">
        <f t="shared" si="40"/>
        <v>0.17859736461983389</v>
      </c>
      <c r="T525" s="26">
        <v>14.271800000000001</v>
      </c>
      <c r="U525" s="12">
        <f t="shared" si="41"/>
        <v>0.17849179338674701</v>
      </c>
      <c r="V525" s="24">
        <f t="shared" si="42"/>
        <v>2.6236354285804199E-4</v>
      </c>
      <c r="W525" s="24">
        <f t="shared" si="43"/>
        <v>1.6221991246453016E-2</v>
      </c>
    </row>
    <row r="526" spans="1:23" x14ac:dyDescent="0.2">
      <c r="A526" s="22"/>
      <c r="B526" s="23">
        <v>52</v>
      </c>
      <c r="C526" s="27">
        <v>0.995244538667171</v>
      </c>
      <c r="D526" s="24">
        <v>0.18748671037388745</v>
      </c>
      <c r="E526" s="24">
        <v>0.18722194801767778</v>
      </c>
      <c r="F526" s="24">
        <v>0.18766572726893882</v>
      </c>
      <c r="G526" s="24">
        <f t="shared" si="44"/>
        <v>0.18745812855350133</v>
      </c>
      <c r="H526" s="26">
        <v>16.951499999999999</v>
      </c>
      <c r="I526" s="12">
        <f t="shared" si="45"/>
        <v>0.18656667867164067</v>
      </c>
      <c r="J526" s="24">
        <f t="shared" si="46"/>
        <v>2.2326597659493697E-4</v>
      </c>
      <c r="K526" s="24">
        <f t="shared" si="47"/>
        <v>1.8256423527077289E-2</v>
      </c>
      <c r="L526" s="12"/>
      <c r="M526" s="26"/>
      <c r="N526" s="23">
        <v>52</v>
      </c>
      <c r="O526" s="27">
        <v>0.99940652091481452</v>
      </c>
      <c r="P526" s="24">
        <v>0.17843920155328113</v>
      </c>
      <c r="Q526" s="24">
        <v>0.17892054410956851</v>
      </c>
      <c r="R526" s="24">
        <v>0.17849232989419667</v>
      </c>
      <c r="S526" s="24">
        <f t="shared" si="40"/>
        <v>0.17861735851901547</v>
      </c>
      <c r="T526" s="26">
        <v>14.2637</v>
      </c>
      <c r="U526" s="12">
        <f t="shared" si="41"/>
        <v>0.17851135285248337</v>
      </c>
      <c r="V526" s="24">
        <f t="shared" si="42"/>
        <v>2.6390676742245599E-4</v>
      </c>
      <c r="W526" s="24">
        <f t="shared" si="43"/>
        <v>1.4271580150775114E-2</v>
      </c>
    </row>
    <row r="527" spans="1:23" x14ac:dyDescent="0.2">
      <c r="A527" s="22"/>
      <c r="B527" s="23">
        <v>52.1</v>
      </c>
      <c r="C527" s="27">
        <v>0.99523240772358401</v>
      </c>
      <c r="D527" s="24">
        <v>0.18751578709557312</v>
      </c>
      <c r="E527" s="24">
        <v>0.18724811024616664</v>
      </c>
      <c r="F527" s="24">
        <v>0.18769524559785317</v>
      </c>
      <c r="G527" s="24">
        <f t="shared" si="44"/>
        <v>0.18748638097986428</v>
      </c>
      <c r="H527" s="26">
        <v>16.954599999999999</v>
      </c>
      <c r="I527" s="12">
        <f t="shared" si="45"/>
        <v>0.1865925223579715</v>
      </c>
      <c r="J527" s="24">
        <f t="shared" si="46"/>
        <v>2.2501343384955696E-4</v>
      </c>
      <c r="K527" s="24">
        <f t="shared" si="47"/>
        <v>1.3039440172031767E-2</v>
      </c>
      <c r="L527" s="12"/>
      <c r="M527" s="26"/>
      <c r="N527" s="23">
        <v>52.1</v>
      </c>
      <c r="O527" s="27">
        <v>0.99940412686187285</v>
      </c>
      <c r="P527" s="24">
        <v>0.17845859185689941</v>
      </c>
      <c r="Q527" s="24">
        <v>0.17894251683054943</v>
      </c>
      <c r="R527" s="24">
        <v>0.17851179640065562</v>
      </c>
      <c r="S527" s="24">
        <f t="shared" si="40"/>
        <v>0.17863763502936814</v>
      </c>
      <c r="T527" s="26">
        <v>14.2927</v>
      </c>
      <c r="U527" s="12">
        <f t="shared" si="41"/>
        <v>0.17853118966119558</v>
      </c>
      <c r="V527" s="24">
        <f t="shared" si="42"/>
        <v>2.6537212624488471E-4</v>
      </c>
      <c r="W527" s="24">
        <f t="shared" si="43"/>
        <v>1.4985059225775296E-2</v>
      </c>
    </row>
    <row r="528" spans="1:23" x14ac:dyDescent="0.2">
      <c r="A528" s="22"/>
      <c r="B528" s="23">
        <v>52.2</v>
      </c>
      <c r="C528" s="27">
        <v>0.99522021806694527</v>
      </c>
      <c r="D528" s="24">
        <v>0.18754468191398299</v>
      </c>
      <c r="E528" s="24">
        <v>0.18727422369080249</v>
      </c>
      <c r="F528" s="24">
        <v>0.18772458401721279</v>
      </c>
      <c r="G528" s="24">
        <f t="shared" si="44"/>
        <v>0.1875144965406661</v>
      </c>
      <c r="H528" s="26">
        <v>16.933499999999999</v>
      </c>
      <c r="I528" s="12">
        <f t="shared" si="45"/>
        <v>0.18661821813791518</v>
      </c>
      <c r="J528" s="24">
        <f t="shared" si="46"/>
        <v>2.2669246452585983E-4</v>
      </c>
      <c r="K528" s="24">
        <f t="shared" si="47"/>
        <v>1.7865805327496712E-2</v>
      </c>
      <c r="L528" s="12"/>
      <c r="M528" s="26"/>
      <c r="N528" s="23">
        <v>52.2</v>
      </c>
      <c r="O528" s="27">
        <v>0.99940170474608203</v>
      </c>
      <c r="P528" s="24">
        <v>0.17847829787627423</v>
      </c>
      <c r="Q528" s="24">
        <v>0.17896466874605615</v>
      </c>
      <c r="R528" s="24">
        <v>0.17853157665845046</v>
      </c>
      <c r="S528" s="24">
        <f t="shared" si="40"/>
        <v>0.17865818109359363</v>
      </c>
      <c r="T528" s="26">
        <v>14.2979</v>
      </c>
      <c r="U528" s="12">
        <f t="shared" si="41"/>
        <v>0.17855129075177173</v>
      </c>
      <c r="V528" s="24">
        <f t="shared" si="42"/>
        <v>2.6675956963442772E-4</v>
      </c>
      <c r="W528" s="24">
        <f t="shared" si="43"/>
        <v>5.6124255006191483E-2</v>
      </c>
    </row>
    <row r="529" spans="1:23" x14ac:dyDescent="0.2">
      <c r="A529" s="22"/>
      <c r="B529" s="23">
        <v>52.3</v>
      </c>
      <c r="C529" s="27">
        <v>0.9952079697251639</v>
      </c>
      <c r="D529" s="24">
        <v>0.18757340650481485</v>
      </c>
      <c r="E529" s="24">
        <v>0.18730029999320755</v>
      </c>
      <c r="F529" s="24">
        <v>0.18775375420990451</v>
      </c>
      <c r="G529" s="24">
        <f t="shared" si="44"/>
        <v>0.1875424869026423</v>
      </c>
      <c r="H529" s="26">
        <v>16.965</v>
      </c>
      <c r="I529" s="12">
        <f t="shared" si="45"/>
        <v>0.1866437776275868</v>
      </c>
      <c r="J529" s="24">
        <f t="shared" si="46"/>
        <v>2.2830286465339107E-4</v>
      </c>
      <c r="K529" s="24">
        <f t="shared" si="47"/>
        <v>1.7727746613712875E-2</v>
      </c>
      <c r="L529" s="12"/>
      <c r="M529" s="26"/>
      <c r="N529" s="23">
        <v>52.3</v>
      </c>
      <c r="O529" s="27">
        <v>0.99939925452327116</v>
      </c>
      <c r="P529" s="24">
        <v>0.17849830657620805</v>
      </c>
      <c r="Q529" s="24">
        <v>0.17898698674562838</v>
      </c>
      <c r="R529" s="24">
        <v>0.17855165762895425</v>
      </c>
      <c r="S529" s="24">
        <f t="shared" si="40"/>
        <v>0.17867898365026358</v>
      </c>
      <c r="T529" s="26">
        <v>14.292299999999999</v>
      </c>
      <c r="U529" s="12">
        <f t="shared" si="41"/>
        <v>0.17857164305904918</v>
      </c>
      <c r="V529" s="24">
        <f t="shared" si="42"/>
        <v>2.6806904665219069E-4</v>
      </c>
      <c r="W529" s="24">
        <f t="shared" si="43"/>
        <v>6.548001221746981E-2</v>
      </c>
    </row>
    <row r="530" spans="1:23" x14ac:dyDescent="0.2">
      <c r="A530" s="22"/>
      <c r="B530" s="23">
        <v>52.4</v>
      </c>
      <c r="C530" s="27">
        <v>0.9951956627261489</v>
      </c>
      <c r="D530" s="24">
        <v>0.18760197254450856</v>
      </c>
      <c r="E530" s="24">
        <v>0.18732635079288149</v>
      </c>
      <c r="F530" s="24">
        <v>0.18778276785963444</v>
      </c>
      <c r="G530" s="24">
        <f t="shared" si="44"/>
        <v>0.18757036373234148</v>
      </c>
      <c r="H530" s="26">
        <v>16.981999999999999</v>
      </c>
      <c r="I530" s="12">
        <f t="shared" si="45"/>
        <v>0.18666921244239237</v>
      </c>
      <c r="J530" s="24">
        <f t="shared" si="46"/>
        <v>2.2984445275185875E-4</v>
      </c>
      <c r="K530" s="24">
        <f t="shared" si="47"/>
        <v>2.4491569978260148E-2</v>
      </c>
      <c r="L530" s="12"/>
      <c r="M530" s="26"/>
      <c r="N530" s="23">
        <v>52.4</v>
      </c>
      <c r="O530" s="27">
        <v>0.99939677614926892</v>
      </c>
      <c r="P530" s="24">
        <v>0.17851860491815555</v>
      </c>
      <c r="Q530" s="24">
        <v>0.17900945771208121</v>
      </c>
      <c r="R530" s="24">
        <v>0.17857202627015586</v>
      </c>
      <c r="S530" s="24">
        <f t="shared" si="40"/>
        <v>0.17870002963346421</v>
      </c>
      <c r="T530" s="26">
        <v>14.4085</v>
      </c>
      <c r="U530" s="12">
        <f t="shared" si="41"/>
        <v>0.17859223351346296</v>
      </c>
      <c r="V530" s="24">
        <f t="shared" si="42"/>
        <v>2.693005051793307E-4</v>
      </c>
      <c r="W530" s="24">
        <f t="shared" si="43"/>
        <v>6.6920161386535768E-2</v>
      </c>
    </row>
    <row r="531" spans="1:23" x14ac:dyDescent="0.2">
      <c r="A531" s="22"/>
      <c r="B531" s="23">
        <v>52.5</v>
      </c>
      <c r="C531" s="27">
        <v>0.99518329709780817</v>
      </c>
      <c r="D531" s="24">
        <v>0.18763039170995335</v>
      </c>
      <c r="E531" s="24">
        <v>0.18735238772707352</v>
      </c>
      <c r="F531" s="24">
        <v>0.18781163665063888</v>
      </c>
      <c r="G531" s="24">
        <f t="shared" si="44"/>
        <v>0.18759813869588857</v>
      </c>
      <c r="H531" s="26">
        <v>16.964099999999998</v>
      </c>
      <c r="I531" s="12">
        <f t="shared" si="45"/>
        <v>0.1866945341967863</v>
      </c>
      <c r="J531" s="24">
        <f t="shared" si="46"/>
        <v>2.3131706840650939E-4</v>
      </c>
      <c r="K531" s="24">
        <f t="shared" si="47"/>
        <v>2.2322791044132474E-2</v>
      </c>
      <c r="L531" s="12"/>
      <c r="M531" s="26"/>
      <c r="N531" s="23">
        <v>52.5</v>
      </c>
      <c r="O531" s="27">
        <v>0.99939426957990241</v>
      </c>
      <c r="P531" s="24">
        <v>0.17853917985982143</v>
      </c>
      <c r="Q531" s="24">
        <v>0.179032068521291</v>
      </c>
      <c r="R531" s="24">
        <v>0.17859266953625427</v>
      </c>
      <c r="S531" s="24">
        <f t="shared" si="40"/>
        <v>0.17872130597245559</v>
      </c>
      <c r="T531" s="26">
        <v>14.418699999999999</v>
      </c>
      <c r="U531" s="12">
        <f t="shared" si="41"/>
        <v>0.17861304904070849</v>
      </c>
      <c r="V531" s="24">
        <f t="shared" si="42"/>
        <v>2.7045389198575683E-4</v>
      </c>
      <c r="W531" s="24">
        <f t="shared" si="43"/>
        <v>6.2117807430720123E-2</v>
      </c>
    </row>
    <row r="532" spans="1:23" x14ac:dyDescent="0.2">
      <c r="A532" s="22"/>
      <c r="B532" s="23">
        <v>52.6</v>
      </c>
      <c r="C532" s="27">
        <v>0.99517087286804917</v>
      </c>
      <c r="D532" s="24">
        <v>0.18765867567821315</v>
      </c>
      <c r="E532" s="24">
        <v>0.18737842243066777</v>
      </c>
      <c r="F532" s="24">
        <v>0.1878403722674078</v>
      </c>
      <c r="G532" s="24">
        <f t="shared" si="44"/>
        <v>0.18762582345876289</v>
      </c>
      <c r="H532" s="26">
        <v>16.922799999999999</v>
      </c>
      <c r="I532" s="12">
        <f t="shared" si="45"/>
        <v>0.18671975450404354</v>
      </c>
      <c r="J532" s="24">
        <f t="shared" si="46"/>
        <v>2.3272057098189632E-4</v>
      </c>
      <c r="K532" s="24">
        <f t="shared" si="47"/>
        <v>2.2099208130609366E-2</v>
      </c>
      <c r="L532" s="12"/>
      <c r="M532" s="26"/>
      <c r="N532" s="23">
        <v>52.6</v>
      </c>
      <c r="O532" s="27">
        <v>0.99939173477100163</v>
      </c>
      <c r="P532" s="24">
        <v>0.17856001835477006</v>
      </c>
      <c r="Q532" s="24">
        <v>0.17905480604200574</v>
      </c>
      <c r="R532" s="24">
        <v>0.17861357437727354</v>
      </c>
      <c r="S532" s="24">
        <f t="shared" si="40"/>
        <v>0.17874279959134978</v>
      </c>
      <c r="T532" s="26">
        <v>14.423299999999999</v>
      </c>
      <c r="U532" s="12">
        <f t="shared" si="41"/>
        <v>0.17863407656142455</v>
      </c>
      <c r="V532" s="24">
        <f t="shared" si="42"/>
        <v>2.7152915280830551E-4</v>
      </c>
      <c r="W532" s="24">
        <f t="shared" si="43"/>
        <v>1.7623507028965608E-2</v>
      </c>
    </row>
    <row r="533" spans="1:23" x14ac:dyDescent="0.2">
      <c r="A533" s="22"/>
      <c r="B533" s="23">
        <v>52.7</v>
      </c>
      <c r="C533" s="27">
        <v>0.99515839006478179</v>
      </c>
      <c r="D533" s="24">
        <v>0.18768683612626266</v>
      </c>
      <c r="E533" s="24">
        <v>0.18740446653608095</v>
      </c>
      <c r="F533" s="24">
        <v>0.18786898639442434</v>
      </c>
      <c r="G533" s="24">
        <f t="shared" si="44"/>
        <v>0.18765342968558932</v>
      </c>
      <c r="H533" s="26">
        <v>16.947700000000001</v>
      </c>
      <c r="I533" s="12">
        <f t="shared" si="45"/>
        <v>0.1867448849760458</v>
      </c>
      <c r="J533" s="24">
        <f t="shared" si="46"/>
        <v>2.3405483846245892E-4</v>
      </c>
      <c r="K533" s="24">
        <f t="shared" si="47"/>
        <v>1.4735162028291391E-2</v>
      </c>
      <c r="L533" s="12"/>
      <c r="M533" s="26"/>
      <c r="N533" s="23">
        <v>52.7</v>
      </c>
      <c r="O533" s="27">
        <v>0.99938917167839547</v>
      </c>
      <c r="P533" s="24">
        <v>0.17858110735206076</v>
      </c>
      <c r="Q533" s="24">
        <v>0.17907765713566942</v>
      </c>
      <c r="R533" s="24">
        <v>0.1786347277386966</v>
      </c>
      <c r="S533" s="24">
        <f t="shared" si="40"/>
        <v>0.17876449740880893</v>
      </c>
      <c r="T533" s="26">
        <v>14.4536</v>
      </c>
      <c r="U533" s="12">
        <f t="shared" si="41"/>
        <v>0.17865530299089422</v>
      </c>
      <c r="V533" s="24">
        <f t="shared" si="42"/>
        <v>2.7252623242772327E-4</v>
      </c>
      <c r="W533" s="24">
        <f t="shared" si="43"/>
        <v>1.5536151389581799E-2</v>
      </c>
    </row>
    <row r="534" spans="1:23" x14ac:dyDescent="0.2">
      <c r="A534" s="22"/>
      <c r="B534" s="23">
        <v>52.8</v>
      </c>
      <c r="C534" s="27">
        <v>0.99514584871591405</v>
      </c>
      <c r="D534" s="24">
        <v>0.18771488473073902</v>
      </c>
      <c r="E534" s="24">
        <v>0.18743053167317691</v>
      </c>
      <c r="F534" s="24">
        <v>0.18789749071591641</v>
      </c>
      <c r="G534" s="24">
        <f t="shared" si="44"/>
        <v>0.18768096903994413</v>
      </c>
      <c r="H534" s="26">
        <v>16.945900000000002</v>
      </c>
      <c r="I534" s="12">
        <f t="shared" si="45"/>
        <v>0.18676993722308038</v>
      </c>
      <c r="J534" s="24">
        <f t="shared" si="46"/>
        <v>2.3531976640439345E-4</v>
      </c>
      <c r="K534" s="24">
        <f t="shared" si="47"/>
        <v>2.8023151143295507E-2</v>
      </c>
      <c r="L534" s="12"/>
      <c r="M534" s="26"/>
      <c r="N534" s="23">
        <v>52.8</v>
      </c>
      <c r="O534" s="27">
        <v>0.99938658025791094</v>
      </c>
      <c r="P534" s="24">
        <v>0.17860243379589411</v>
      </c>
      <c r="Q534" s="24">
        <v>0.17910060865626598</v>
      </c>
      <c r="R534" s="24">
        <v>0.17865611656111419</v>
      </c>
      <c r="S534" s="24">
        <f t="shared" si="40"/>
        <v>0.17878638633775812</v>
      </c>
      <c r="T534" s="26">
        <v>14.414099999999999</v>
      </c>
      <c r="U534" s="12">
        <f t="shared" si="41"/>
        <v>0.17867671523876177</v>
      </c>
      <c r="V534" s="24">
        <f t="shared" si="42"/>
        <v>2.7344507475318295E-4</v>
      </c>
      <c r="W534" s="24">
        <f t="shared" si="43"/>
        <v>1.6553549468316466E-2</v>
      </c>
    </row>
    <row r="535" spans="1:23" x14ac:dyDescent="0.2">
      <c r="A535" s="22"/>
      <c r="B535" s="23">
        <v>52.9</v>
      </c>
      <c r="C535" s="27">
        <v>0.99513324884935417</v>
      </c>
      <c r="D535" s="24">
        <v>0.18774283316770579</v>
      </c>
      <c r="E535" s="24">
        <v>0.18745662946919217</v>
      </c>
      <c r="F535" s="24">
        <v>0.18792589691562173</v>
      </c>
      <c r="G535" s="24">
        <f t="shared" si="44"/>
        <v>0.1877084531841732</v>
      </c>
      <c r="H535" s="26">
        <v>16.946999999999999</v>
      </c>
      <c r="I535" s="12">
        <f t="shared" si="45"/>
        <v>0.18679492285365318</v>
      </c>
      <c r="J535" s="24">
        <f t="shared" si="46"/>
        <v>2.3651526699222471E-4</v>
      </c>
      <c r="K535" s="24">
        <f t="shared" si="47"/>
        <v>6.7864106860696535E-2</v>
      </c>
      <c r="L535" s="12"/>
      <c r="M535" s="26"/>
      <c r="N535" s="23">
        <v>52.9</v>
      </c>
      <c r="O535" s="27">
        <v>0.99938396046537681</v>
      </c>
      <c r="P535" s="24">
        <v>0.17862398462528176</v>
      </c>
      <c r="Q535" s="24">
        <v>0.17912364745018425</v>
      </c>
      <c r="R535" s="24">
        <v>0.17867772777989663</v>
      </c>
      <c r="S535" s="24">
        <f t="shared" si="40"/>
        <v>0.17880845328512088</v>
      </c>
      <c r="T535" s="26">
        <v>14.430899999999999</v>
      </c>
      <c r="U535" s="12">
        <f t="shared" si="41"/>
        <v>0.17869830020877242</v>
      </c>
      <c r="V535" s="24">
        <f t="shared" si="42"/>
        <v>2.7428562290883192E-4</v>
      </c>
      <c r="W535" s="24">
        <f t="shared" si="43"/>
        <v>1.6783235683264432E-2</v>
      </c>
    </row>
    <row r="536" spans="1:23" x14ac:dyDescent="0.2">
      <c r="A536" s="22"/>
      <c r="B536" s="23">
        <v>53</v>
      </c>
      <c r="C536" s="27">
        <v>0.99512059049301105</v>
      </c>
      <c r="D536" s="24">
        <v>0.18777069311243294</v>
      </c>
      <c r="E536" s="24">
        <v>0.1874827715486754</v>
      </c>
      <c r="F536" s="24">
        <v>0.187954216676569</v>
      </c>
      <c r="G536" s="24">
        <f t="shared" si="44"/>
        <v>0.18773589377922575</v>
      </c>
      <c r="H536" s="26">
        <v>16.998999999999999</v>
      </c>
      <c r="I536" s="12">
        <f t="shared" si="45"/>
        <v>0.18681985347431634</v>
      </c>
      <c r="J536" s="24">
        <f t="shared" si="46"/>
        <v>2.3764126819094403E-4</v>
      </c>
      <c r="K536" s="24">
        <f t="shared" si="47"/>
        <v>9.7747659818535379E-2</v>
      </c>
      <c r="L536" s="12"/>
      <c r="M536" s="26"/>
      <c r="N536" s="23">
        <v>53</v>
      </c>
      <c r="O536" s="27">
        <v>0.9993813122566223</v>
      </c>
      <c r="P536" s="24">
        <v>0.17864574677373171</v>
      </c>
      <c r="Q536" s="24">
        <v>0.17914676035609475</v>
      </c>
      <c r="R536" s="24">
        <v>0.17869954832487878</v>
      </c>
      <c r="S536" s="24">
        <f t="shared" si="40"/>
        <v>0.17883068515156841</v>
      </c>
      <c r="T536" s="26">
        <v>14.4131</v>
      </c>
      <c r="U536" s="12">
        <f t="shared" si="41"/>
        <v>0.1787200447985253</v>
      </c>
      <c r="V536" s="24">
        <f t="shared" si="42"/>
        <v>2.750478193219008E-4</v>
      </c>
      <c r="W536" s="24">
        <f t="shared" si="43"/>
        <v>7.6001973658582338E-3</v>
      </c>
    </row>
    <row r="537" spans="1:23" x14ac:dyDescent="0.2">
      <c r="A537" s="22"/>
      <c r="B537" s="23">
        <v>53.1</v>
      </c>
      <c r="C537" s="27">
        <v>0.99510787367479203</v>
      </c>
      <c r="D537" s="24">
        <v>0.18779847623918883</v>
      </c>
      <c r="E537" s="24">
        <v>0.18750896953344107</v>
      </c>
      <c r="F537" s="24">
        <v>0.18798246168086993</v>
      </c>
      <c r="G537" s="24">
        <f t="shared" si="44"/>
        <v>0.18776330248449993</v>
      </c>
      <c r="H537" s="26">
        <v>17.103000000000002</v>
      </c>
      <c r="I537" s="12">
        <f t="shared" si="45"/>
        <v>0.18684474068950752</v>
      </c>
      <c r="J537" s="24">
        <f t="shared" si="46"/>
        <v>2.3869771298314801E-4</v>
      </c>
      <c r="K537" s="24">
        <f t="shared" si="47"/>
        <v>0.1008627681555495</v>
      </c>
      <c r="L537" s="12"/>
      <c r="M537" s="26"/>
      <c r="N537" s="23">
        <v>53.1</v>
      </c>
      <c r="O537" s="27">
        <v>0.9993786355874763</v>
      </c>
      <c r="P537" s="24">
        <v>0.17866770716895103</v>
      </c>
      <c r="Q537" s="24">
        <v>0.17916993420485219</v>
      </c>
      <c r="R537" s="24">
        <v>0.17872156512006518</v>
      </c>
      <c r="S537" s="24">
        <f t="shared" si="40"/>
        <v>0.17885306883128949</v>
      </c>
      <c r="T537" s="26">
        <v>14.420199999999999</v>
      </c>
      <c r="U537" s="12">
        <f t="shared" si="41"/>
        <v>0.17874193589924708</v>
      </c>
      <c r="V537" s="24">
        <f t="shared" si="42"/>
        <v>2.7573160581775575E-4</v>
      </c>
      <c r="W537" s="24">
        <f t="shared" si="43"/>
        <v>1.0009745251503936E-2</v>
      </c>
    </row>
    <row r="538" spans="1:23" x14ac:dyDescent="0.2">
      <c r="A538" s="22"/>
      <c r="B538" s="23">
        <v>53.2</v>
      </c>
      <c r="C538" s="27">
        <v>0.99509509842260702</v>
      </c>
      <c r="D538" s="24">
        <v>0.18782619422104627</v>
      </c>
      <c r="E538" s="24">
        <v>0.1875352350425368</v>
      </c>
      <c r="F538" s="24">
        <v>0.18801064360952807</v>
      </c>
      <c r="G538" s="24">
        <f t="shared" si="44"/>
        <v>0.1877906909577037</v>
      </c>
      <c r="H538" s="26">
        <v>17.164100000000001</v>
      </c>
      <c r="I538" s="12">
        <f t="shared" si="45"/>
        <v>0.18686959610140555</v>
      </c>
      <c r="J538" s="24">
        <f t="shared" si="46"/>
        <v>2.396845586873531E-4</v>
      </c>
      <c r="K538" s="24">
        <f t="shared" si="47"/>
        <v>7.2427736399807846E-2</v>
      </c>
      <c r="L538" s="12"/>
      <c r="M538" s="26"/>
      <c r="N538" s="23">
        <v>53.2</v>
      </c>
      <c r="O538" s="27">
        <v>0.99937593041376671</v>
      </c>
      <c r="P538" s="24">
        <v>0.17868985273256954</v>
      </c>
      <c r="Q538" s="24">
        <v>0.17919315581941156</v>
      </c>
      <c r="R538" s="24">
        <v>0.17874376508335538</v>
      </c>
      <c r="S538" s="24">
        <f t="shared" si="40"/>
        <v>0.17887559121177884</v>
      </c>
      <c r="T538" s="26">
        <v>14.413399999999999</v>
      </c>
      <c r="U538" s="12">
        <f t="shared" si="41"/>
        <v>0.17876396039558407</v>
      </c>
      <c r="V538" s="24">
        <f t="shared" si="42"/>
        <v>2.7633692371362964E-4</v>
      </c>
      <c r="W538" s="24">
        <f t="shared" si="43"/>
        <v>9.0373115471365489E-3</v>
      </c>
    </row>
    <row r="539" spans="1:23" x14ac:dyDescent="0.2">
      <c r="A539" s="22"/>
      <c r="B539" s="23">
        <v>53.3</v>
      </c>
      <c r="C539" s="27">
        <v>0.99508226476436434</v>
      </c>
      <c r="D539" s="24">
        <v>0.18785385872970381</v>
      </c>
      <c r="E539" s="24">
        <v>0.18756157969222306</v>
      </c>
      <c r="F539" s="24">
        <v>0.18803877414225961</v>
      </c>
      <c r="G539" s="24">
        <f t="shared" si="44"/>
        <v>0.18781807085472882</v>
      </c>
      <c r="H539" s="26">
        <v>17.174199999999999</v>
      </c>
      <c r="I539" s="12">
        <f t="shared" si="45"/>
        <v>0.18689443130979741</v>
      </c>
      <c r="J539" s="24">
        <f t="shared" si="46"/>
        <v>2.4060177635013425E-4</v>
      </c>
      <c r="K539" s="24">
        <f t="shared" si="47"/>
        <v>2.7738907692985336E-2</v>
      </c>
      <c r="L539" s="12"/>
      <c r="M539" s="26"/>
      <c r="N539" s="23">
        <v>53.3</v>
      </c>
      <c r="O539" s="27">
        <v>0.99937319669132141</v>
      </c>
      <c r="P539" s="24">
        <v>0.17871217037987916</v>
      </c>
      <c r="Q539" s="24">
        <v>0.17921641201476285</v>
      </c>
      <c r="R539" s="24">
        <v>0.17876613512628253</v>
      </c>
      <c r="S539" s="24">
        <f t="shared" si="40"/>
        <v>0.17889823917364148</v>
      </c>
      <c r="T539" s="26">
        <v>14.434900000000001</v>
      </c>
      <c r="U539" s="12">
        <f t="shared" si="41"/>
        <v>0.17878610516541066</v>
      </c>
      <c r="V539" s="24">
        <f t="shared" si="42"/>
        <v>2.7686371391717627E-4</v>
      </c>
      <c r="W539" s="24">
        <f t="shared" si="43"/>
        <v>8.3673173717750161E-3</v>
      </c>
    </row>
    <row r="540" spans="1:23" x14ac:dyDescent="0.2">
      <c r="A540" s="22"/>
      <c r="B540" s="23">
        <v>53.4</v>
      </c>
      <c r="C540" s="27">
        <v>0.99506937272797058</v>
      </c>
      <c r="D540" s="24">
        <v>0.18788148143531733</v>
      </c>
      <c r="E540" s="24">
        <v>0.1875880150959689</v>
      </c>
      <c r="F540" s="24">
        <v>0.18806686495732741</v>
      </c>
      <c r="G540" s="24">
        <f t="shared" si="44"/>
        <v>0.18784545382953788</v>
      </c>
      <c r="H540" s="26">
        <v>17.154299999999999</v>
      </c>
      <c r="I540" s="12">
        <f t="shared" si="45"/>
        <v>0.18691925791195921</v>
      </c>
      <c r="J540" s="24">
        <f t="shared" si="46"/>
        <v>2.4144935020500041E-4</v>
      </c>
      <c r="K540" s="24">
        <f t="shared" si="47"/>
        <v>1.3951093147134217E-2</v>
      </c>
      <c r="L540" s="12"/>
      <c r="M540" s="26"/>
      <c r="N540" s="23">
        <v>53.4</v>
      </c>
      <c r="O540" s="27">
        <v>0.99937043437596962</v>
      </c>
      <c r="P540" s="24">
        <v>0.17873464701959058</v>
      </c>
      <c r="Q540" s="24">
        <v>0.17923968959788736</v>
      </c>
      <c r="R540" s="24">
        <v>0.17878866215377584</v>
      </c>
      <c r="S540" s="24">
        <f t="shared" si="40"/>
        <v>0.17892099959041793</v>
      </c>
      <c r="T540" s="26">
        <v>14.4246</v>
      </c>
      <c r="U540" s="12">
        <f t="shared" si="41"/>
        <v>0.17880835707965864</v>
      </c>
      <c r="V540" s="24">
        <f t="shared" si="42"/>
        <v>2.7731191702830543E-4</v>
      </c>
      <c r="W540" s="24">
        <f t="shared" si="43"/>
        <v>9.1874914965951703E-3</v>
      </c>
    </row>
    <row r="541" spans="1:23" x14ac:dyDescent="0.2">
      <c r="A541" s="22"/>
      <c r="B541" s="23">
        <v>53.5</v>
      </c>
      <c r="C541" s="27">
        <v>0.9950564223413364</v>
      </c>
      <c r="D541" s="24">
        <v>0.18790907400635085</v>
      </c>
      <c r="E541" s="24">
        <v>0.18761455286445763</v>
      </c>
      <c r="F541" s="24">
        <v>0.188094927731391</v>
      </c>
      <c r="G541" s="24">
        <f t="shared" si="44"/>
        <v>0.18787285153406649</v>
      </c>
      <c r="H541" s="26">
        <v>17.158300000000001</v>
      </c>
      <c r="I541" s="12">
        <f t="shared" si="45"/>
        <v>0.18694408750255326</v>
      </c>
      <c r="J541" s="24">
        <f t="shared" si="46"/>
        <v>2.4222727719871857E-4</v>
      </c>
      <c r="K541" s="24">
        <f t="shared" si="47"/>
        <v>1.6480078883306645E-2</v>
      </c>
      <c r="L541" s="12"/>
      <c r="M541" s="26"/>
      <c r="N541" s="23">
        <v>53.5</v>
      </c>
      <c r="O541" s="27">
        <v>0.99936764342354101</v>
      </c>
      <c r="P541" s="24">
        <v>0.17875726955361301</v>
      </c>
      <c r="Q541" s="24">
        <v>0.17926297536772748</v>
      </c>
      <c r="R541" s="24">
        <v>0.1788113330639356</v>
      </c>
      <c r="S541" s="24">
        <f t="shared" si="40"/>
        <v>0.17894385932842538</v>
      </c>
      <c r="T541" s="26">
        <v>14.43</v>
      </c>
      <c r="U541" s="12">
        <f t="shared" si="41"/>
        <v>0.17883070300216211</v>
      </c>
      <c r="V541" s="24">
        <f t="shared" si="42"/>
        <v>2.776814734403472E-4</v>
      </c>
      <c r="W541" s="24">
        <f t="shared" si="43"/>
        <v>7.7061663620768498E-3</v>
      </c>
    </row>
    <row r="542" spans="1:23" x14ac:dyDescent="0.2">
      <c r="A542" s="22"/>
      <c r="B542" s="23">
        <v>53.6</v>
      </c>
      <c r="C542" s="27">
        <v>0.99504341363236848</v>
      </c>
      <c r="D542" s="24">
        <v>0.18793664810943556</v>
      </c>
      <c r="E542" s="24">
        <v>0.18764120460560871</v>
      </c>
      <c r="F542" s="24">
        <v>0.18812297413936876</v>
      </c>
      <c r="G542" s="24">
        <f t="shared" si="44"/>
        <v>0.18790027561813769</v>
      </c>
      <c r="H542" s="26">
        <v>17.136399999999998</v>
      </c>
      <c r="I542" s="12">
        <f t="shared" si="45"/>
        <v>0.18696893167353462</v>
      </c>
      <c r="J542" s="24">
        <f t="shared" si="46"/>
        <v>2.4293556657528843E-4</v>
      </c>
      <c r="K542" s="24">
        <f t="shared" si="47"/>
        <v>1.2573901542481657E-2</v>
      </c>
      <c r="L542" s="12"/>
      <c r="M542" s="26"/>
      <c r="N542" s="23">
        <v>53.6</v>
      </c>
      <c r="O542" s="27">
        <v>0.99936482378986169</v>
      </c>
      <c r="P542" s="24">
        <v>0.17878002487684541</v>
      </c>
      <c r="Q542" s="24">
        <v>0.17928625611518062</v>
      </c>
      <c r="R542" s="24">
        <v>0.17883413474783152</v>
      </c>
      <c r="S542" s="24">
        <f t="shared" si="40"/>
        <v>0.1789668052466192</v>
      </c>
      <c r="T542" s="26">
        <v>14.4156</v>
      </c>
      <c r="U542" s="12">
        <f t="shared" si="41"/>
        <v>0.17885312978952209</v>
      </c>
      <c r="V542" s="24">
        <f t="shared" si="42"/>
        <v>2.7797232344790136E-4</v>
      </c>
      <c r="W542" s="24">
        <f t="shared" si="43"/>
        <v>1.2128396431515835E-2</v>
      </c>
    </row>
    <row r="543" spans="1:23" x14ac:dyDescent="0.2">
      <c r="A543" s="22"/>
      <c r="B543" s="23">
        <v>53.7</v>
      </c>
      <c r="C543" s="27">
        <v>0.99503034662897694</v>
      </c>
      <c r="D543" s="24">
        <v>0.18796421540924657</v>
      </c>
      <c r="E543" s="24">
        <v>0.18766798192461259</v>
      </c>
      <c r="F543" s="24">
        <v>0.18815101585431332</v>
      </c>
      <c r="G543" s="24">
        <f t="shared" si="44"/>
        <v>0.18792773772939084</v>
      </c>
      <c r="H543" s="26">
        <v>17.134499999999999</v>
      </c>
      <c r="I543" s="12">
        <f t="shared" si="45"/>
        <v>0.18699380201407523</v>
      </c>
      <c r="J543" s="24">
        <f t="shared" si="46"/>
        <v>2.4357423951698026E-4</v>
      </c>
      <c r="K543" s="24">
        <f t="shared" si="47"/>
        <v>1.4108614389798619E-2</v>
      </c>
      <c r="L543" s="12"/>
      <c r="M543" s="26"/>
      <c r="N543" s="23">
        <v>53.7</v>
      </c>
      <c r="O543" s="27">
        <v>0.99936197543076266</v>
      </c>
      <c r="P543" s="24">
        <v>0.17880289987699199</v>
      </c>
      <c r="Q543" s="24">
        <v>0.17930951862310579</v>
      </c>
      <c r="R543" s="24">
        <v>0.17885705408931596</v>
      </c>
      <c r="S543" s="24">
        <f t="shared" si="40"/>
        <v>0.17898982419647125</v>
      </c>
      <c r="T543" s="26">
        <v>14.4199</v>
      </c>
      <c r="U543" s="12">
        <f t="shared" si="41"/>
        <v>0.17887562429099044</v>
      </c>
      <c r="V543" s="24">
        <f t="shared" si="42"/>
        <v>2.7818440735238723E-4</v>
      </c>
      <c r="W543" s="24">
        <f t="shared" si="43"/>
        <v>1.350740537631165E-2</v>
      </c>
    </row>
    <row r="544" spans="1:23" x14ac:dyDescent="0.2">
      <c r="A544" s="22"/>
      <c r="B544" s="23">
        <v>53.8</v>
      </c>
      <c r="C544" s="27">
        <v>0.99501722135906912</v>
      </c>
      <c r="D544" s="24">
        <v>0.18799178756839061</v>
      </c>
      <c r="E544" s="24">
        <v>0.18769489642397777</v>
      </c>
      <c r="F544" s="24">
        <v>0.18817906454730363</v>
      </c>
      <c r="G544" s="24">
        <f t="shared" si="44"/>
        <v>0.18795524951322398</v>
      </c>
      <c r="H544" s="26">
        <v>17.161200000000001</v>
      </c>
      <c r="I544" s="12">
        <f t="shared" si="45"/>
        <v>0.18701871011049864</v>
      </c>
      <c r="J544" s="24">
        <f t="shared" si="46"/>
        <v>2.4414332884135681E-4</v>
      </c>
      <c r="K544" s="24">
        <f t="shared" si="47"/>
        <v>1.2977865772152972E-2</v>
      </c>
      <c r="L544" s="12"/>
      <c r="M544" s="26"/>
      <c r="N544" s="23">
        <v>53.8</v>
      </c>
      <c r="O544" s="27">
        <v>0.99935909830207081</v>
      </c>
      <c r="P544" s="24">
        <v>0.17882588143439046</v>
      </c>
      <c r="Q544" s="24">
        <v>0.1793327496663536</v>
      </c>
      <c r="R544" s="24">
        <v>0.17888007796485492</v>
      </c>
      <c r="S544" s="24">
        <f t="shared" si="40"/>
        <v>0.17901290302186634</v>
      </c>
      <c r="T544" s="26">
        <v>14.398199999999999</v>
      </c>
      <c r="U544" s="12">
        <f t="shared" si="41"/>
        <v>0.17889817334836838</v>
      </c>
      <c r="V544" s="24">
        <f t="shared" si="42"/>
        <v>2.7831766557464849E-4</v>
      </c>
      <c r="W544" s="24">
        <f t="shared" si="43"/>
        <v>1.2310077172788716E-2</v>
      </c>
    </row>
    <row r="545" spans="1:23" x14ac:dyDescent="0.2">
      <c r="A545" s="22"/>
      <c r="B545" s="23">
        <v>53.9</v>
      </c>
      <c r="C545" s="27">
        <v>0.99500403785055291</v>
      </c>
      <c r="D545" s="24">
        <v>0.18801937624730958</v>
      </c>
      <c r="E545" s="24">
        <v>0.18772195970359276</v>
      </c>
      <c r="F545" s="24">
        <v>0.18820713188734542</v>
      </c>
      <c r="G545" s="24">
        <f t="shared" si="44"/>
        <v>0.18798282261274923</v>
      </c>
      <c r="H545" s="26">
        <v>17.131799999999998</v>
      </c>
      <c r="I545" s="12">
        <f t="shared" si="45"/>
        <v>0.18704366754622972</v>
      </c>
      <c r="J545" s="24">
        <f t="shared" si="46"/>
        <v>2.4464287874677255E-4</v>
      </c>
      <c r="K545" s="24">
        <f t="shared" si="47"/>
        <v>1.5711683550785071E-2</v>
      </c>
      <c r="L545" s="12"/>
      <c r="M545" s="26"/>
      <c r="N545" s="23">
        <v>53.9</v>
      </c>
      <c r="O545" s="27">
        <v>0.99935619235961504</v>
      </c>
      <c r="P545" s="24">
        <v>0.1788489564218626</v>
      </c>
      <c r="Q545" s="24">
        <v>0.17935593601181177</v>
      </c>
      <c r="R545" s="24">
        <v>0.17890319324338036</v>
      </c>
      <c r="S545" s="24">
        <f t="shared" si="40"/>
        <v>0.17903602855901823</v>
      </c>
      <c r="T545" s="26">
        <v>14.431800000000001</v>
      </c>
      <c r="U545" s="12">
        <f t="shared" si="41"/>
        <v>0.17892076379592775</v>
      </c>
      <c r="V545" s="24">
        <f t="shared" si="42"/>
        <v>2.7837203876596102E-4</v>
      </c>
      <c r="W545" s="24">
        <f t="shared" si="43"/>
        <v>1.2364465212859535E-2</v>
      </c>
    </row>
    <row r="546" spans="1:23" x14ac:dyDescent="0.2">
      <c r="A546" s="22"/>
      <c r="B546" s="23">
        <v>54</v>
      </c>
      <c r="C546" s="27">
        <v>0.99499079613133845</v>
      </c>
      <c r="D546" s="24">
        <v>0.18804699310419579</v>
      </c>
      <c r="E546" s="24">
        <v>0.1877491833607999</v>
      </c>
      <c r="F546" s="24">
        <v>0.18823522954129157</v>
      </c>
      <c r="G546" s="24">
        <f t="shared" si="44"/>
        <v>0.18801046866876239</v>
      </c>
      <c r="H546" s="26">
        <v>17.153099999999998</v>
      </c>
      <c r="I546" s="12">
        <f t="shared" si="45"/>
        <v>0.18706868590175796</v>
      </c>
      <c r="J546" s="24">
        <f t="shared" si="46"/>
        <v>2.4507294461125075E-4</v>
      </c>
      <c r="K546" s="24">
        <f t="shared" si="47"/>
        <v>1.9197317520945487E-2</v>
      </c>
      <c r="L546" s="12"/>
      <c r="M546" s="26"/>
      <c r="N546" s="23">
        <v>54</v>
      </c>
      <c r="O546" s="27">
        <v>0.99935325755922444</v>
      </c>
      <c r="P546" s="24">
        <v>0.17887211170458378</v>
      </c>
      <c r="Q546" s="24">
        <v>0.17937906441846918</v>
      </c>
      <c r="R546" s="24">
        <v>0.17892638678615902</v>
      </c>
      <c r="S546" s="24">
        <f t="shared" si="40"/>
        <v>0.17905918763640397</v>
      </c>
      <c r="T546" s="26">
        <v>14.4108</v>
      </c>
      <c r="U546" s="12">
        <f t="shared" si="41"/>
        <v>0.17894338246034872</v>
      </c>
      <c r="V546" s="24">
        <f t="shared" si="42"/>
        <v>2.7834746792145269E-4</v>
      </c>
      <c r="W546" s="24">
        <f t="shared" si="43"/>
        <v>1.5118597818581157E-2</v>
      </c>
    </row>
    <row r="547" spans="1:23" x14ac:dyDescent="0.2">
      <c r="A547" s="22"/>
      <c r="B547" s="23">
        <v>54.1</v>
      </c>
      <c r="C547" s="27">
        <v>0.99497749622933385</v>
      </c>
      <c r="D547" s="24">
        <v>0.18807464979492364</v>
      </c>
      <c r="E547" s="24">
        <v>0.18777657899048456</v>
      </c>
      <c r="F547" s="24">
        <v>0.18826336917377151</v>
      </c>
      <c r="G547" s="24">
        <f t="shared" si="44"/>
        <v>0.18803819931972657</v>
      </c>
      <c r="H547" s="26">
        <v>17.1235</v>
      </c>
      <c r="I547" s="12">
        <f t="shared" si="45"/>
        <v>0.18709377675461397</v>
      </c>
      <c r="J547" s="24">
        <f t="shared" si="46"/>
        <v>2.4543359283664933E-4</v>
      </c>
      <c r="K547" s="24">
        <f t="shared" si="47"/>
        <v>2.013447292580527E-2</v>
      </c>
      <c r="L547" s="12"/>
      <c r="M547" s="26"/>
      <c r="N547" s="23">
        <v>54.1</v>
      </c>
      <c r="O547" s="27">
        <v>0.9993502938567268</v>
      </c>
      <c r="P547" s="24">
        <v>0.17889533413996339</v>
      </c>
      <c r="Q547" s="24">
        <v>0.17940212163750077</v>
      </c>
      <c r="R547" s="24">
        <v>0.17894964544667824</v>
      </c>
      <c r="S547" s="24">
        <f t="shared" si="40"/>
        <v>0.17908236707471414</v>
      </c>
      <c r="T547" s="26">
        <v>14.4178</v>
      </c>
      <c r="U547" s="12">
        <f t="shared" si="41"/>
        <v>0.17896601616067379</v>
      </c>
      <c r="V547" s="24">
        <f t="shared" si="42"/>
        <v>2.7824389449981451E-4</v>
      </c>
      <c r="W547" s="24">
        <f t="shared" si="43"/>
        <v>1.3544297693125307E-2</v>
      </c>
    </row>
    <row r="548" spans="1:23" x14ac:dyDescent="0.2">
      <c r="A548" s="22"/>
      <c r="B548" s="23">
        <v>54.2</v>
      </c>
      <c r="C548" s="27">
        <v>0.99496413817244611</v>
      </c>
      <c r="D548" s="24">
        <v>0.18810235797299094</v>
      </c>
      <c r="E548" s="24">
        <v>0.18780415818517562</v>
      </c>
      <c r="F548" s="24">
        <v>0.18829156244713702</v>
      </c>
      <c r="G548" s="24">
        <f t="shared" si="44"/>
        <v>0.18806602620176785</v>
      </c>
      <c r="H548" s="26">
        <v>17.168299999999999</v>
      </c>
      <c r="I548" s="12">
        <f t="shared" si="45"/>
        <v>0.18711895167935863</v>
      </c>
      <c r="J548" s="24">
        <f t="shared" si="46"/>
        <v>2.4572490074204373E-4</v>
      </c>
      <c r="K548" s="24">
        <f t="shared" si="47"/>
        <v>2.0711277121413702E-2</v>
      </c>
      <c r="L548" s="12"/>
      <c r="M548" s="26"/>
      <c r="N548" s="23">
        <v>54.2</v>
      </c>
      <c r="O548" s="27">
        <v>0.99934730120795123</v>
      </c>
      <c r="P548" s="24">
        <v>0.17891861057755384</v>
      </c>
      <c r="Q548" s="24">
        <v>0.17942509441236842</v>
      </c>
      <c r="R548" s="24">
        <v>0.17897295607055164</v>
      </c>
      <c r="S548" s="24">
        <f t="shared" si="40"/>
        <v>0.17910555368682465</v>
      </c>
      <c r="T548" s="26">
        <v>14.394500000000001</v>
      </c>
      <c r="U548" s="12">
        <f t="shared" si="41"/>
        <v>0.17898865170828404</v>
      </c>
      <c r="V548" s="24">
        <f t="shared" si="42"/>
        <v>2.7806126053997855E-4</v>
      </c>
      <c r="W548" s="24">
        <f t="shared" si="43"/>
        <v>1.7763586349608056E-2</v>
      </c>
    </row>
    <row r="549" spans="1:23" x14ac:dyDescent="0.2">
      <c r="A549" s="22"/>
      <c r="B549" s="23">
        <v>54.3</v>
      </c>
      <c r="C549" s="27">
        <v>0.99495072198858436</v>
      </c>
      <c r="D549" s="24">
        <v>0.1881301292894775</v>
      </c>
      <c r="E549" s="24">
        <v>0.18783193253516051</v>
      </c>
      <c r="F549" s="24">
        <v>0.18831982102141817</v>
      </c>
      <c r="G549" s="24">
        <f t="shared" si="44"/>
        <v>0.18809396094868538</v>
      </c>
      <c r="H549" s="26">
        <v>17.122399999999999</v>
      </c>
      <c r="I549" s="12">
        <f t="shared" si="45"/>
        <v>0.18714422224758712</v>
      </c>
      <c r="J549" s="24">
        <f t="shared" si="46"/>
        <v>2.4594695650168063E-4</v>
      </c>
      <c r="K549" s="24">
        <f t="shared" si="47"/>
        <v>2.1711909174459837E-2</v>
      </c>
      <c r="L549" s="12"/>
      <c r="M549" s="26"/>
      <c r="N549" s="23">
        <v>54.3</v>
      </c>
      <c r="O549" s="27">
        <v>0.99934427956872562</v>
      </c>
      <c r="P549" s="24">
        <v>0.17894192785897053</v>
      </c>
      <c r="Q549" s="24">
        <v>0.1794479694789424</v>
      </c>
      <c r="R549" s="24">
        <v>0.17899630549544446</v>
      </c>
      <c r="S549" s="24">
        <f t="shared" si="40"/>
        <v>0.17912873427778578</v>
      </c>
      <c r="T549" s="26">
        <v>14.409800000000001</v>
      </c>
      <c r="U549" s="12">
        <f t="shared" si="41"/>
        <v>0.1790112759068915</v>
      </c>
      <c r="V549" s="24">
        <f t="shared" si="42"/>
        <v>2.777995087833031E-4</v>
      </c>
      <c r="W549" s="24">
        <f t="shared" si="43"/>
        <v>1.8279414651459245E-2</v>
      </c>
    </row>
    <row r="550" spans="1:23" x14ac:dyDescent="0.2">
      <c r="A550" s="22"/>
      <c r="B550" s="23">
        <v>54.4</v>
      </c>
      <c r="C550" s="27">
        <v>0.99493724770565772</v>
      </c>
      <c r="D550" s="24">
        <v>0.18815797539301601</v>
      </c>
      <c r="E550" s="24">
        <v>0.18785991362861251</v>
      </c>
      <c r="F550" s="24">
        <v>0.18834815655429821</v>
      </c>
      <c r="G550" s="24">
        <f t="shared" si="44"/>
        <v>0.18812201519197558</v>
      </c>
      <c r="H550" s="26">
        <v>17.156600000000001</v>
      </c>
      <c r="I550" s="12">
        <f t="shared" si="45"/>
        <v>0.18716960002794611</v>
      </c>
      <c r="J550" s="24">
        <f t="shared" si="46"/>
        <v>2.4609985913178232E-4</v>
      </c>
      <c r="K550" s="24">
        <f t="shared" si="47"/>
        <v>2.1063665398025948E-2</v>
      </c>
      <c r="L550" s="12"/>
      <c r="M550" s="26"/>
      <c r="N550" s="23">
        <v>54.4</v>
      </c>
      <c r="O550" s="27">
        <v>0.99934122889487897</v>
      </c>
      <c r="P550" s="24">
        <v>0.17896527281783298</v>
      </c>
      <c r="Q550" s="24">
        <v>0.17947073356563947</v>
      </c>
      <c r="R550" s="24">
        <v>0.17901968055101264</v>
      </c>
      <c r="S550" s="24">
        <f t="shared" si="40"/>
        <v>0.17915189564482836</v>
      </c>
      <c r="T550" s="26">
        <v>14.443099999999999</v>
      </c>
      <c r="U550" s="12">
        <f t="shared" si="41"/>
        <v>0.1790338755525499</v>
      </c>
      <c r="V550" s="24">
        <f t="shared" si="42"/>
        <v>2.7745858279714687E-4</v>
      </c>
      <c r="W550" s="24">
        <f t="shared" si="43"/>
        <v>1.933227870686699E-2</v>
      </c>
    </row>
    <row r="551" spans="1:23" x14ac:dyDescent="0.2">
      <c r="A551" s="22"/>
      <c r="B551" s="23">
        <v>54.5</v>
      </c>
      <c r="C551" s="27">
        <v>0.99492371535157431</v>
      </c>
      <c r="D551" s="24">
        <v>0.18818590792977549</v>
      </c>
      <c r="E551" s="24">
        <v>0.18788811305173217</v>
      </c>
      <c r="F551" s="24">
        <v>0.18837658070109667</v>
      </c>
      <c r="G551" s="24">
        <f t="shared" si="44"/>
        <v>0.18815020056086809</v>
      </c>
      <c r="H551" s="26">
        <v>17.1248</v>
      </c>
      <c r="I551" s="12">
        <f t="shared" si="45"/>
        <v>0.18719509658616273</v>
      </c>
      <c r="J551" s="24">
        <f t="shared" si="46"/>
        <v>2.4618371852061158E-4</v>
      </c>
      <c r="K551" s="24">
        <f t="shared" si="47"/>
        <v>2.6641096073548202E-2</v>
      </c>
      <c r="L551" s="12"/>
      <c r="M551" s="26"/>
      <c r="N551" s="23">
        <v>54.5</v>
      </c>
      <c r="O551" s="27">
        <v>0.99933814914224017</v>
      </c>
      <c r="P551" s="24">
        <v>0.17898863227972284</v>
      </c>
      <c r="Q551" s="24">
        <v>0.17949337339358185</v>
      </c>
      <c r="R551" s="24">
        <v>0.17904306805886616</v>
      </c>
      <c r="S551" s="24">
        <f t="shared" si="40"/>
        <v>0.17917502457739029</v>
      </c>
      <c r="T551" s="26">
        <v>14.4274</v>
      </c>
      <c r="U551" s="12">
        <f t="shared" si="41"/>
        <v>0.1790564374336846</v>
      </c>
      <c r="V551" s="24">
        <f t="shared" si="42"/>
        <v>2.770384271011206E-4</v>
      </c>
      <c r="W551" s="24">
        <f t="shared" si="43"/>
        <v>3.1041053461504868E-2</v>
      </c>
    </row>
    <row r="552" spans="1:23" x14ac:dyDescent="0.2">
      <c r="A552" s="22"/>
      <c r="B552" s="23">
        <v>54.6</v>
      </c>
      <c r="C552" s="27">
        <v>0.99491012495424214</v>
      </c>
      <c r="D552" s="24">
        <v>0.18821393854345961</v>
      </c>
      <c r="E552" s="24">
        <v>0.18791654238890312</v>
      </c>
      <c r="F552" s="24">
        <v>0.18840510511476988</v>
      </c>
      <c r="G552" s="24">
        <f t="shared" si="44"/>
        <v>0.18817852868237753</v>
      </c>
      <c r="H552" s="26">
        <v>17.1586</v>
      </c>
      <c r="I552" s="12">
        <f t="shared" si="45"/>
        <v>0.18722072348508967</v>
      </c>
      <c r="J552" s="24">
        <f t="shared" si="46"/>
        <v>2.4619865550603003E-4</v>
      </c>
      <c r="K552" s="24">
        <f t="shared" si="47"/>
        <v>2.6260578820734754E-2</v>
      </c>
      <c r="L552" s="12"/>
      <c r="M552" s="26"/>
      <c r="N552" s="23">
        <v>54.6</v>
      </c>
      <c r="O552" s="27">
        <v>0.99933504026663622</v>
      </c>
      <c r="P552" s="24">
        <v>0.1790119930621632</v>
      </c>
      <c r="Q552" s="24">
        <v>0.17951587567677213</v>
      </c>
      <c r="R552" s="24">
        <v>0.17906645483254541</v>
      </c>
      <c r="S552" s="24">
        <f t="shared" si="40"/>
        <v>0.17919810785716025</v>
      </c>
      <c r="T552" s="26">
        <v>14.4046</v>
      </c>
      <c r="U552" s="12">
        <f t="shared" si="41"/>
        <v>0.17907894833114027</v>
      </c>
      <c r="V552" s="24">
        <f t="shared" si="42"/>
        <v>2.7653898729466578E-4</v>
      </c>
      <c r="W552" s="24">
        <f t="shared" si="43"/>
        <v>3.1408836336292476E-2</v>
      </c>
    </row>
    <row r="553" spans="1:23" x14ac:dyDescent="0.2">
      <c r="A553" s="22"/>
      <c r="B553" s="23">
        <v>54.7</v>
      </c>
      <c r="C553" s="27">
        <v>0.9948964765415691</v>
      </c>
      <c r="D553" s="24">
        <v>0.18824207887531763</v>
      </c>
      <c r="E553" s="24">
        <v>0.18794521322285698</v>
      </c>
      <c r="F553" s="24">
        <v>0.18843374144592229</v>
      </c>
      <c r="G553" s="24">
        <f t="shared" si="44"/>
        <v>0.18820701118136562</v>
      </c>
      <c r="H553" s="26">
        <v>17.094799999999999</v>
      </c>
      <c r="I553" s="12">
        <f t="shared" si="45"/>
        <v>0.18724649228476037</v>
      </c>
      <c r="J553" s="24">
        <f t="shared" si="46"/>
        <v>2.4614480200111711E-4</v>
      </c>
      <c r="K553" s="24">
        <f t="shared" si="47"/>
        <v>2.3522223534351835E-2</v>
      </c>
      <c r="L553" s="12"/>
      <c r="M553" s="26"/>
      <c r="N553" s="23">
        <v>54.7</v>
      </c>
      <c r="O553" s="27">
        <v>0.99933190222389812</v>
      </c>
      <c r="P553" s="24">
        <v>0.17903534197461135</v>
      </c>
      <c r="Q553" s="24">
        <v>0.17953822712229006</v>
      </c>
      <c r="R553" s="24">
        <v>0.17908982767751994</v>
      </c>
      <c r="S553" s="24">
        <f t="shared" si="40"/>
        <v>0.17922113225814043</v>
      </c>
      <c r="T553" s="26">
        <v>14.3607</v>
      </c>
      <c r="U553" s="12">
        <f t="shared" si="41"/>
        <v>0.17910139501824832</v>
      </c>
      <c r="V553" s="24">
        <f t="shared" si="42"/>
        <v>2.7596021018963301E-4</v>
      </c>
      <c r="W553" s="24">
        <f t="shared" si="43"/>
        <v>2.4832277382471749E-2</v>
      </c>
    </row>
    <row r="554" spans="1:23" x14ac:dyDescent="0.2">
      <c r="A554" s="22"/>
      <c r="B554" s="23">
        <v>54.8</v>
      </c>
      <c r="C554" s="27">
        <v>0.99488277014146576</v>
      </c>
      <c r="D554" s="24">
        <v>0.18827034056417058</v>
      </c>
      <c r="E554" s="24">
        <v>0.18797413713485728</v>
      </c>
      <c r="F554" s="24">
        <v>0.18846250134283318</v>
      </c>
      <c r="G554" s="24">
        <f t="shared" si="44"/>
        <v>0.18823565968062037</v>
      </c>
      <c r="H554" s="26">
        <v>17.128499999999999</v>
      </c>
      <c r="I554" s="12">
        <f t="shared" si="45"/>
        <v>0.1872724145424618</v>
      </c>
      <c r="J554" s="24">
        <f t="shared" si="46"/>
        <v>2.4602230116567067E-4</v>
      </c>
      <c r="K554" s="24">
        <f t="shared" si="47"/>
        <v>2.3418091297115029E-2</v>
      </c>
      <c r="L554" s="12"/>
      <c r="M554" s="26"/>
      <c r="N554" s="23">
        <v>54.8</v>
      </c>
      <c r="O554" s="27">
        <v>0.99932873496985186</v>
      </c>
      <c r="P554" s="24">
        <v>0.17905866581847665</v>
      </c>
      <c r="Q554" s="24">
        <v>0.17956041443050505</v>
      </c>
      <c r="R554" s="24">
        <v>0.17911317371648125</v>
      </c>
      <c r="S554" s="24">
        <f t="shared" si="40"/>
        <v>0.17924408465515432</v>
      </c>
      <c r="T554" s="26">
        <v>14.398199999999999</v>
      </c>
      <c r="U554" s="12">
        <f t="shared" si="41"/>
        <v>0.17912376436926439</v>
      </c>
      <c r="V554" s="24">
        <f t="shared" si="42"/>
        <v>2.7530196660449662E-4</v>
      </c>
      <c r="W554" s="24">
        <f t="shared" si="43"/>
        <v>1.9874908804822487E-2</v>
      </c>
    </row>
    <row r="555" spans="1:23" x14ac:dyDescent="0.2">
      <c r="A555" s="22"/>
      <c r="B555" s="23">
        <v>54.9</v>
      </c>
      <c r="C555" s="27">
        <v>0.99486900578183879</v>
      </c>
      <c r="D555" s="24">
        <v>0.1882987352464475</v>
      </c>
      <c r="E555" s="24">
        <v>0.1880033257048902</v>
      </c>
      <c r="F555" s="24">
        <v>0.18849139645149593</v>
      </c>
      <c r="G555" s="24">
        <f t="shared" si="44"/>
        <v>0.18826448580094454</v>
      </c>
      <c r="H555" s="26">
        <v>17.141300000000001</v>
      </c>
      <c r="I555" s="12">
        <f t="shared" si="45"/>
        <v>0.18729850181281479</v>
      </c>
      <c r="J555" s="24">
        <f t="shared" si="46"/>
        <v>2.4583130762987298E-4</v>
      </c>
      <c r="K555" s="24">
        <f t="shared" si="47"/>
        <v>1.8639286467030093E-2</v>
      </c>
      <c r="L555" s="12"/>
      <c r="M555" s="26"/>
      <c r="N555" s="23">
        <v>54.9</v>
      </c>
      <c r="O555" s="27">
        <v>0.99932553846032823</v>
      </c>
      <c r="P555" s="24">
        <v>0.17908195138715002</v>
      </c>
      <c r="Q555" s="24">
        <v>0.17958242429530927</v>
      </c>
      <c r="R555" s="24">
        <v>0.17913648136528412</v>
      </c>
      <c r="S555" s="24">
        <f t="shared" si="40"/>
        <v>0.1792669523492478</v>
      </c>
      <c r="T555" s="26">
        <v>14.4122</v>
      </c>
      <c r="U555" s="12">
        <f t="shared" si="41"/>
        <v>0.17914604368455406</v>
      </c>
      <c r="V555" s="24">
        <f t="shared" si="42"/>
        <v>2.7456381989016923E-4</v>
      </c>
      <c r="W555" s="24">
        <f t="shared" si="43"/>
        <v>2.0447200297351587E-2</v>
      </c>
    </row>
    <row r="556" spans="1:23" x14ac:dyDescent="0.2">
      <c r="A556" s="22"/>
      <c r="B556" s="23">
        <v>55</v>
      </c>
      <c r="C556" s="27">
        <v>0.99485518349059632</v>
      </c>
      <c r="D556" s="24">
        <v>0.18832727455623968</v>
      </c>
      <c r="E556" s="24">
        <v>0.18803279051187571</v>
      </c>
      <c r="F556" s="24">
        <v>0.1885204384156709</v>
      </c>
      <c r="G556" s="24">
        <f t="shared" si="44"/>
        <v>0.18829350116126209</v>
      </c>
      <c r="H556" s="26">
        <v>17.127400000000002</v>
      </c>
      <c r="I556" s="12">
        <f t="shared" si="45"/>
        <v>0.1873247656478742</v>
      </c>
      <c r="J556" s="24">
        <f t="shared" si="46"/>
        <v>2.4557198776569263E-4</v>
      </c>
      <c r="K556" s="24">
        <f t="shared" si="47"/>
        <v>5.0027242578419485E-2</v>
      </c>
      <c r="L556" s="12"/>
      <c r="M556" s="26"/>
      <c r="N556" s="23">
        <v>55</v>
      </c>
      <c r="O556" s="27">
        <v>0.99932231265115323</v>
      </c>
      <c r="P556" s="24">
        <v>0.17910518546605625</v>
      </c>
      <c r="Q556" s="24">
        <v>0.17960424373053843</v>
      </c>
      <c r="R556" s="24">
        <v>0.1791597393572936</v>
      </c>
      <c r="S556" s="24">
        <f t="shared" si="40"/>
        <v>0.17928972285129607</v>
      </c>
      <c r="T556" s="26">
        <v>14.3904</v>
      </c>
      <c r="U556" s="12">
        <f t="shared" si="41"/>
        <v>0.1791682204743415</v>
      </c>
      <c r="V556" s="24">
        <f t="shared" si="42"/>
        <v>2.7374544630334014E-4</v>
      </c>
      <c r="W556" s="24">
        <f t="shared" si="43"/>
        <v>1.1654183798105022E-2</v>
      </c>
    </row>
    <row r="557" spans="1:23" x14ac:dyDescent="0.2">
      <c r="A557" s="22"/>
      <c r="B557" s="23">
        <v>55.1</v>
      </c>
      <c r="C557" s="27">
        <v>0.99484130329564857</v>
      </c>
      <c r="D557" s="24">
        <v>0.18835597012536304</v>
      </c>
      <c r="E557" s="24">
        <v>0.18806254313388293</v>
      </c>
      <c r="F557" s="24">
        <v>0.18854963887695209</v>
      </c>
      <c r="G557" s="24">
        <f t="shared" si="44"/>
        <v>0.18832271737873266</v>
      </c>
      <c r="H557" s="26">
        <v>17.139199999999999</v>
      </c>
      <c r="I557" s="12">
        <f t="shared" si="45"/>
        <v>0.1873512175972365</v>
      </c>
      <c r="J557" s="24">
        <f t="shared" si="46"/>
        <v>2.4524452001598279E-4</v>
      </c>
      <c r="K557" s="24">
        <f t="shared" si="47"/>
        <v>8.5932607315267404E-2</v>
      </c>
      <c r="L557" s="12"/>
      <c r="M557" s="26"/>
      <c r="N557" s="23">
        <v>55.1</v>
      </c>
      <c r="O557" s="27">
        <v>0.99931905749815808</v>
      </c>
      <c r="P557" s="24">
        <v>0.17912835515802933</v>
      </c>
      <c r="Q557" s="24">
        <v>0.17962586104879849</v>
      </c>
      <c r="R557" s="24">
        <v>0.17918293641818983</v>
      </c>
      <c r="S557" s="24">
        <f t="shared" si="40"/>
        <v>0.1793123842083392</v>
      </c>
      <c r="T557" s="26">
        <v>14.408200000000001</v>
      </c>
      <c r="U557" s="12">
        <f t="shared" si="41"/>
        <v>0.17919028278482513</v>
      </c>
      <c r="V557" s="24">
        <f t="shared" si="42"/>
        <v>2.7284716531132214E-4</v>
      </c>
      <c r="W557" s="24">
        <f t="shared" si="43"/>
        <v>1.1654183798105023E-2</v>
      </c>
    </row>
    <row r="558" spans="1:23" x14ac:dyDescent="0.2">
      <c r="A558" s="22"/>
      <c r="B558" s="23">
        <v>55.2</v>
      </c>
      <c r="C558" s="27">
        <v>0.99482736522490267</v>
      </c>
      <c r="D558" s="24">
        <v>0.1883848335834396</v>
      </c>
      <c r="E558" s="24">
        <v>0.18809259514836935</v>
      </c>
      <c r="F558" s="24">
        <v>0.18857900947484671</v>
      </c>
      <c r="G558" s="24">
        <f t="shared" si="44"/>
        <v>0.1883521460688852</v>
      </c>
      <c r="H558" s="26">
        <v>17.245100000000001</v>
      </c>
      <c r="I558" s="12">
        <f t="shared" si="45"/>
        <v>0.18737786920816507</v>
      </c>
      <c r="J558" s="24">
        <f t="shared" si="46"/>
        <v>2.4484909527383206E-4</v>
      </c>
      <c r="K558" s="24">
        <f t="shared" si="47"/>
        <v>9.5076942525514185E-2</v>
      </c>
      <c r="L558" s="12"/>
      <c r="M558" s="26"/>
      <c r="N558" s="23">
        <v>55.2</v>
      </c>
      <c r="O558" s="27">
        <v>0.99931577295717033</v>
      </c>
      <c r="P558" s="24">
        <v>0.17915144885938608</v>
      </c>
      <c r="Q558" s="24">
        <v>0.17964726488332236</v>
      </c>
      <c r="R558" s="24">
        <v>0.17920606126604571</v>
      </c>
      <c r="S558" s="24">
        <f t="shared" si="40"/>
        <v>0.17933492500291806</v>
      </c>
      <c r="T558" s="26">
        <v>14.384499999999999</v>
      </c>
      <c r="U558" s="12">
        <f t="shared" si="41"/>
        <v>0.17921221919750724</v>
      </c>
      <c r="V558" s="24">
        <f t="shared" si="42"/>
        <v>2.7186904827236738E-4</v>
      </c>
      <c r="W558" s="24">
        <f t="shared" si="43"/>
        <v>1.0937184281157877E-2</v>
      </c>
    </row>
    <row r="559" spans="1:23" x14ac:dyDescent="0.2">
      <c r="A559" s="22"/>
      <c r="B559" s="23">
        <v>55.3</v>
      </c>
      <c r="C559" s="27">
        <v>0.99481336930626751</v>
      </c>
      <c r="D559" s="24">
        <v>0.18841387655798697</v>
      </c>
      <c r="E559" s="24">
        <v>0.18812295813242205</v>
      </c>
      <c r="F559" s="24">
        <v>0.18860856191605485</v>
      </c>
      <c r="G559" s="24">
        <f t="shared" si="44"/>
        <v>0.18838179886882131</v>
      </c>
      <c r="H559" s="26">
        <v>17.3233</v>
      </c>
      <c r="I559" s="12">
        <f t="shared" si="45"/>
        <v>0.18740473204866775</v>
      </c>
      <c r="J559" s="24">
        <f t="shared" si="46"/>
        <v>2.4438594942483889E-4</v>
      </c>
      <c r="K559" s="24">
        <f t="shared" si="47"/>
        <v>8.7519283589389457E-2</v>
      </c>
      <c r="L559" s="12"/>
      <c r="M559" s="26"/>
      <c r="N559" s="23">
        <v>55.3</v>
      </c>
      <c r="O559" s="27">
        <v>0.99931245898401722</v>
      </c>
      <c r="P559" s="24">
        <v>0.17917445528423903</v>
      </c>
      <c r="Q559" s="24">
        <v>0.1796684438620941</v>
      </c>
      <c r="R559" s="24">
        <v>0.179229102611423</v>
      </c>
      <c r="S559" s="24">
        <f t="shared" si="40"/>
        <v>0.17935733391925204</v>
      </c>
      <c r="T559" s="26">
        <v>14.398199999999999</v>
      </c>
      <c r="U559" s="12">
        <f t="shared" si="41"/>
        <v>0.17923401839566525</v>
      </c>
      <c r="V559" s="24">
        <f t="shared" si="42"/>
        <v>2.7081105958486886E-4</v>
      </c>
      <c r="W559" s="24">
        <f t="shared" si="43"/>
        <v>1.4045889078303786E-2</v>
      </c>
    </row>
    <row r="560" spans="1:23" x14ac:dyDescent="0.2">
      <c r="A560" s="22"/>
      <c r="B560" s="23">
        <v>55.4</v>
      </c>
      <c r="C560" s="27">
        <v>0.99479931556765133</v>
      </c>
      <c r="D560" s="24">
        <v>0.18844311067452654</v>
      </c>
      <c r="E560" s="24">
        <v>0.18815364373204074</v>
      </c>
      <c r="F560" s="24">
        <v>0.18863830818203281</v>
      </c>
      <c r="G560" s="24">
        <f t="shared" si="44"/>
        <v>0.18841168752953333</v>
      </c>
      <c r="H560" s="26">
        <v>17.321999999999999</v>
      </c>
      <c r="I560" s="12">
        <f t="shared" si="45"/>
        <v>0.18743181779932594</v>
      </c>
      <c r="J560" s="24">
        <f t="shared" si="46"/>
        <v>2.4385542397591844E-4</v>
      </c>
      <c r="K560" s="24">
        <f t="shared" si="47"/>
        <v>4.4539027829533437E-2</v>
      </c>
      <c r="L560" s="12"/>
      <c r="M560" s="26"/>
      <c r="N560" s="23">
        <v>55.4</v>
      </c>
      <c r="O560" s="27">
        <v>0.99930911553452861</v>
      </c>
      <c r="P560" s="24">
        <v>0.17919736313932103</v>
      </c>
      <c r="Q560" s="24">
        <v>0.17968938660814698</v>
      </c>
      <c r="R560" s="24">
        <v>0.1792520491574823</v>
      </c>
      <c r="S560" s="24">
        <f t="shared" si="40"/>
        <v>0.17937959963498343</v>
      </c>
      <c r="T560" s="26">
        <v>14.409599999999999</v>
      </c>
      <c r="U560" s="12">
        <f t="shared" si="41"/>
        <v>0.17925566905617313</v>
      </c>
      <c r="V560" s="24">
        <f t="shared" si="42"/>
        <v>2.6967316644775381E-4</v>
      </c>
      <c r="W560" s="24">
        <f t="shared" si="43"/>
        <v>5.0257884953507692E-2</v>
      </c>
    </row>
    <row r="561" spans="1:23" x14ac:dyDescent="0.2">
      <c r="A561" s="22"/>
      <c r="B561" s="23">
        <v>55.5</v>
      </c>
      <c r="C561" s="27">
        <v>0.99478520403696324</v>
      </c>
      <c r="D561" s="24">
        <v>0.18847254755669887</v>
      </c>
      <c r="E561" s="24">
        <v>0.18818466386936822</v>
      </c>
      <c r="F561" s="24">
        <v>0.18866826032136955</v>
      </c>
      <c r="G561" s="24">
        <f t="shared" si="44"/>
        <v>0.18844182391581221</v>
      </c>
      <c r="H561" s="26">
        <v>17.357399999999998</v>
      </c>
      <c r="I561" s="12">
        <f t="shared" si="45"/>
        <v>0.18745913825318875</v>
      </c>
      <c r="J561" s="24">
        <f t="shared" si="46"/>
        <v>2.43257761806417E-4</v>
      </c>
      <c r="K561" s="24">
        <f t="shared" si="47"/>
        <v>2.0784176673613892E-2</v>
      </c>
      <c r="L561" s="12"/>
      <c r="M561" s="26"/>
      <c r="N561" s="23">
        <v>55.5</v>
      </c>
      <c r="O561" s="27">
        <v>0.99930574256453253</v>
      </c>
      <c r="P561" s="24">
        <v>0.17922016112411504</v>
      </c>
      <c r="Q561" s="24">
        <v>0.17971008173987865</v>
      </c>
      <c r="R561" s="24">
        <v>0.17927488960011045</v>
      </c>
      <c r="S561" s="24">
        <f t="shared" si="40"/>
        <v>0.17940171082136805</v>
      </c>
      <c r="T561" s="26">
        <v>14.4221</v>
      </c>
      <c r="U561" s="12">
        <f t="shared" si="41"/>
        <v>0.17927715984969472</v>
      </c>
      <c r="V561" s="24">
        <f t="shared" si="42"/>
        <v>2.6845533903891713E-4</v>
      </c>
      <c r="W561" s="24">
        <f t="shared" si="43"/>
        <v>6.6058587632495239E-2</v>
      </c>
    </row>
    <row r="562" spans="1:23" x14ac:dyDescent="0.2">
      <c r="A562" s="22"/>
      <c r="B562" s="23">
        <v>55.6</v>
      </c>
      <c r="C562" s="27">
        <v>0.99477103474211015</v>
      </c>
      <c r="D562" s="24">
        <v>0.18850219889554609</v>
      </c>
      <c r="E562" s="24">
        <v>0.18821603053574473</v>
      </c>
      <c r="F562" s="24">
        <v>0.18869843038070977</v>
      </c>
      <c r="G562" s="24">
        <f t="shared" si="44"/>
        <v>0.18847221993733354</v>
      </c>
      <c r="H562" s="26">
        <v>17.350200000000001</v>
      </c>
      <c r="I562" s="12">
        <f t="shared" si="45"/>
        <v>0.18748670524720384</v>
      </c>
      <c r="J562" s="24">
        <f t="shared" si="46"/>
        <v>2.4259319045926602E-4</v>
      </c>
      <c r="K562" s="24">
        <f t="shared" si="47"/>
        <v>2.1296666405801693E-2</v>
      </c>
      <c r="L562" s="12"/>
      <c r="M562" s="26"/>
      <c r="N562" s="23">
        <v>55.6</v>
      </c>
      <c r="O562" s="27">
        <v>0.99930234002985896</v>
      </c>
      <c r="P562" s="24">
        <v>0.17924283793099899</v>
      </c>
      <c r="Q562" s="24">
        <v>0.17973051787137867</v>
      </c>
      <c r="R562" s="24">
        <v>0.17929761262806082</v>
      </c>
      <c r="S562" s="24">
        <f t="shared" si="40"/>
        <v>0.17942365614347952</v>
      </c>
      <c r="T562" s="26">
        <v>14.5116</v>
      </c>
      <c r="U562" s="12">
        <f t="shared" si="41"/>
        <v>0.17929847944089186</v>
      </c>
      <c r="V562" s="24">
        <f t="shared" si="42"/>
        <v>2.6715755070090249E-4</v>
      </c>
      <c r="W562" s="24">
        <f t="shared" si="43"/>
        <v>6.5036812652527878E-2</v>
      </c>
    </row>
    <row r="563" spans="1:23" x14ac:dyDescent="0.2">
      <c r="A563" s="22"/>
      <c r="B563" s="23">
        <v>55.7</v>
      </c>
      <c r="C563" s="27">
        <v>0.99475680771100128</v>
      </c>
      <c r="D563" s="24">
        <v>0.18853207665699467</v>
      </c>
      <c r="E563" s="24">
        <v>0.18824775572296465</v>
      </c>
      <c r="F563" s="24">
        <v>0.18872883040490138</v>
      </c>
      <c r="G563" s="24">
        <f t="shared" si="44"/>
        <v>0.18850288759495357</v>
      </c>
      <c r="H563" s="26">
        <v>17.308</v>
      </c>
      <c r="I563" s="12">
        <f t="shared" si="45"/>
        <v>0.18751453070826171</v>
      </c>
      <c r="J563" s="24">
        <f t="shared" si="46"/>
        <v>2.4186197180884087E-4</v>
      </c>
      <c r="K563" s="24">
        <f t="shared" si="47"/>
        <v>2.0676605137207683E-2</v>
      </c>
      <c r="L563" s="12"/>
      <c r="M563" s="26"/>
      <c r="N563" s="23">
        <v>55.7</v>
      </c>
      <c r="O563" s="27">
        <v>0.99929890788633369</v>
      </c>
      <c r="P563" s="24">
        <v>0.1792653822454067</v>
      </c>
      <c r="Q563" s="24">
        <v>0.17975068361277655</v>
      </c>
      <c r="R563" s="24">
        <v>0.17932020692311426</v>
      </c>
      <c r="S563" s="24">
        <f t="shared" si="40"/>
        <v>0.1794454242604325</v>
      </c>
      <c r="T563" s="26">
        <v>14.543900000000001</v>
      </c>
      <c r="U563" s="12">
        <f t="shared" si="41"/>
        <v>0.17931961648865</v>
      </c>
      <c r="V563" s="24">
        <f t="shared" si="42"/>
        <v>2.6577977813702075E-4</v>
      </c>
      <c r="W563" s="24">
        <f t="shared" si="43"/>
        <v>5.1709737961045402E-2</v>
      </c>
    </row>
    <row r="564" spans="1:23" x14ac:dyDescent="0.2">
      <c r="A564" s="22"/>
      <c r="B564" s="23">
        <v>55.8</v>
      </c>
      <c r="C564" s="27">
        <v>0.99474252297154575</v>
      </c>
      <c r="D564" s="24">
        <v>0.1885621928743921</v>
      </c>
      <c r="E564" s="24">
        <v>0.18827985142359485</v>
      </c>
      <c r="F564" s="24">
        <v>0.1887594724371586</v>
      </c>
      <c r="G564" s="24">
        <f t="shared" si="44"/>
        <v>0.18853383891171518</v>
      </c>
      <c r="H564" s="26">
        <v>17.319199999999999</v>
      </c>
      <c r="I564" s="12">
        <f t="shared" si="45"/>
        <v>0.18754262658455054</v>
      </c>
      <c r="J564" s="24">
        <f t="shared" si="46"/>
        <v>2.4106438883126654E-4</v>
      </c>
      <c r="K564" s="24">
        <f t="shared" si="47"/>
        <v>2.0704661310923241E-2</v>
      </c>
      <c r="L564" s="12"/>
      <c r="M564" s="26"/>
      <c r="N564" s="23">
        <v>55.8</v>
      </c>
      <c r="O564" s="27">
        <v>0.99929544608978771</v>
      </c>
      <c r="P564" s="24">
        <v>0.17928778274600474</v>
      </c>
      <c r="Q564" s="24">
        <v>0.17977056757060147</v>
      </c>
      <c r="R564" s="24">
        <v>0.1793426611602508</v>
      </c>
      <c r="S564" s="24">
        <f t="shared" si="40"/>
        <v>0.179467003825619</v>
      </c>
      <c r="T564" s="26">
        <v>14.540699999999999</v>
      </c>
      <c r="U564" s="12">
        <f t="shared" si="41"/>
        <v>0.17934055964631959</v>
      </c>
      <c r="V564" s="24">
        <f t="shared" si="42"/>
        <v>2.6432200161616846E-4</v>
      </c>
      <c r="W564" s="24">
        <f t="shared" si="43"/>
        <v>1.4188974592971972E-2</v>
      </c>
    </row>
    <row r="565" spans="1:23" x14ac:dyDescent="0.2">
      <c r="A565" s="22"/>
      <c r="B565" s="23">
        <v>55.9</v>
      </c>
      <c r="C565" s="27">
        <v>0.99472818055165158</v>
      </c>
      <c r="D565" s="24">
        <v>0.18859255957950463</v>
      </c>
      <c r="E565" s="24">
        <v>0.18831232963130437</v>
      </c>
      <c r="F565" s="24">
        <v>0.18879036851923581</v>
      </c>
      <c r="G565" s="24">
        <f t="shared" si="44"/>
        <v>0.18856508591001495</v>
      </c>
      <c r="H565" s="26">
        <v>17.336300000000001</v>
      </c>
      <c r="I565" s="12">
        <f t="shared" si="45"/>
        <v>0.18757100482283504</v>
      </c>
      <c r="J565" s="24">
        <f t="shared" si="46"/>
        <v>2.402007420473612E-4</v>
      </c>
      <c r="K565" s="24">
        <f t="shared" si="47"/>
        <v>2.2554267888806007E-2</v>
      </c>
      <c r="L565" s="12"/>
      <c r="M565" s="26"/>
      <c r="N565" s="23">
        <v>55.9</v>
      </c>
      <c r="O565" s="27">
        <v>0.99929195459604814</v>
      </c>
      <c r="P565" s="24">
        <v>0.17931002810488458</v>
      </c>
      <c r="Q565" s="24">
        <v>0.17979015834816234</v>
      </c>
      <c r="R565" s="24">
        <v>0.17936496400784088</v>
      </c>
      <c r="S565" s="24">
        <f t="shared" si="40"/>
        <v>0.17948838348696261</v>
      </c>
      <c r="T565" s="26">
        <v>14.5398</v>
      </c>
      <c r="U565" s="12">
        <f t="shared" si="41"/>
        <v>0.17936129756197192</v>
      </c>
      <c r="V565" s="24">
        <f t="shared" si="42"/>
        <v>2.6278420519029711E-4</v>
      </c>
      <c r="W565" s="24">
        <f t="shared" si="43"/>
        <v>6.7958075311178616E-3</v>
      </c>
    </row>
    <row r="566" spans="1:23" x14ac:dyDescent="0.2">
      <c r="A566" s="22"/>
      <c r="B566" s="23">
        <v>56</v>
      </c>
      <c r="C566" s="27">
        <v>0.99471378047922776</v>
      </c>
      <c r="D566" s="24">
        <v>0.18862318880270759</v>
      </c>
      <c r="E566" s="24">
        <v>0.18834520234120766</v>
      </c>
      <c r="F566" s="24">
        <v>0.18882153069161978</v>
      </c>
      <c r="G566" s="24">
        <f t="shared" si="44"/>
        <v>0.188596640611845</v>
      </c>
      <c r="H566" s="26">
        <v>17.357500000000002</v>
      </c>
      <c r="I566" s="12">
        <f t="shared" si="45"/>
        <v>0.1875996773686906</v>
      </c>
      <c r="J566" s="24">
        <f t="shared" si="46"/>
        <v>2.3927135052099002E-4</v>
      </c>
      <c r="K566" s="24">
        <f t="shared" si="47"/>
        <v>1.6300153373512167E-2</v>
      </c>
      <c r="L566" s="12"/>
      <c r="M566" s="26"/>
      <c r="N566" s="23">
        <v>56</v>
      </c>
      <c r="O566" s="27">
        <v>0.99928843336094386</v>
      </c>
      <c r="P566" s="24">
        <v>0.17933210698777191</v>
      </c>
      <c r="Q566" s="24">
        <v>0.17980944454594017</v>
      </c>
      <c r="R566" s="24">
        <v>0.17938710412785222</v>
      </c>
      <c r="S566" s="24">
        <f t="shared" si="40"/>
        <v>0.17950955188718809</v>
      </c>
      <c r="T566" s="26">
        <v>14.5466</v>
      </c>
      <c r="U566" s="12">
        <f t="shared" si="41"/>
        <v>0.17938181887867324</v>
      </c>
      <c r="V566" s="24">
        <f t="shared" si="42"/>
        <v>2.6116637692147755E-4</v>
      </c>
      <c r="W566" s="24">
        <f t="shared" si="43"/>
        <v>7.879530442862645E-3</v>
      </c>
    </row>
    <row r="567" spans="1:23" x14ac:dyDescent="0.2">
      <c r="A567" s="22"/>
      <c r="B567" s="23">
        <v>56.1</v>
      </c>
      <c r="C567" s="27">
        <v>0.99469932278218054</v>
      </c>
      <c r="D567" s="24">
        <v>0.18865409257318416</v>
      </c>
      <c r="E567" s="24">
        <v>0.1883784815502233</v>
      </c>
      <c r="F567" s="24">
        <v>0.18885297099372947</v>
      </c>
      <c r="G567" s="24">
        <f t="shared" si="44"/>
        <v>0.18862851503904565</v>
      </c>
      <c r="H567" s="26">
        <v>17.358499999999999</v>
      </c>
      <c r="I567" s="12">
        <f t="shared" si="45"/>
        <v>0.18762865616674707</v>
      </c>
      <c r="J567" s="24">
        <f t="shared" si="46"/>
        <v>2.3827655295717676E-4</v>
      </c>
      <c r="K567" s="24">
        <f t="shared" si="47"/>
        <v>1.286087088808531E-2</v>
      </c>
      <c r="L567" s="12"/>
      <c r="M567" s="26"/>
      <c r="N567" s="23">
        <v>56.1</v>
      </c>
      <c r="O567" s="27">
        <v>0.99928488234030366</v>
      </c>
      <c r="P567" s="24">
        <v>0.17935400805425092</v>
      </c>
      <c r="Q567" s="24">
        <v>0.17982841476199765</v>
      </c>
      <c r="R567" s="24">
        <v>0.17940907017607011</v>
      </c>
      <c r="S567" s="24">
        <f t="shared" si="40"/>
        <v>0.17953049766410623</v>
      </c>
      <c r="T567" s="26">
        <v>14.556699999999999</v>
      </c>
      <c r="U567" s="12">
        <f t="shared" si="41"/>
        <v>0.17940211223477254</v>
      </c>
      <c r="V567" s="24">
        <f t="shared" si="42"/>
        <v>2.5946850912364076E-4</v>
      </c>
      <c r="W567" s="24">
        <f t="shared" si="43"/>
        <v>7.6705931974000007E-3</v>
      </c>
    </row>
    <row r="568" spans="1:23" x14ac:dyDescent="0.2">
      <c r="A568" s="22"/>
      <c r="B568" s="23">
        <v>56.2</v>
      </c>
      <c r="C568" s="27">
        <v>0.99468480748842081</v>
      </c>
      <c r="D568" s="24">
        <v>0.18868528291914244</v>
      </c>
      <c r="E568" s="24">
        <v>0.18841217925744214</v>
      </c>
      <c r="F568" s="24">
        <v>0.18888470146413697</v>
      </c>
      <c r="G568" s="24">
        <f t="shared" si="44"/>
        <v>0.18866072121357383</v>
      </c>
      <c r="H568" s="26">
        <v>17.344000000000001</v>
      </c>
      <c r="I568" s="12">
        <f t="shared" si="45"/>
        <v>0.18765795316095032</v>
      </c>
      <c r="J568" s="24">
        <f t="shared" si="46"/>
        <v>2.3721670891880013E-4</v>
      </c>
      <c r="K568" s="24">
        <f t="shared" si="47"/>
        <v>1.8538014996218162E-2</v>
      </c>
      <c r="L568" s="12"/>
      <c r="M568" s="26"/>
      <c r="N568" s="23">
        <v>56.2</v>
      </c>
      <c r="O568" s="27">
        <v>0.99928130148995675</v>
      </c>
      <c r="P568" s="24">
        <v>0.17937571995800405</v>
      </c>
      <c r="Q568" s="24">
        <v>0.17984705759240743</v>
      </c>
      <c r="R568" s="24">
        <v>0.17943085080233678</v>
      </c>
      <c r="S568" s="24">
        <f t="shared" si="40"/>
        <v>0.1795512094509161</v>
      </c>
      <c r="T568" s="26">
        <v>14.536799999999999</v>
      </c>
      <c r="U568" s="12">
        <f t="shared" si="41"/>
        <v>0.17942216626420726</v>
      </c>
      <c r="V568" s="24">
        <f t="shared" si="42"/>
        <v>2.5769059861997535E-4</v>
      </c>
      <c r="W568" s="24">
        <f t="shared" si="43"/>
        <v>1.7580728085036527E-2</v>
      </c>
    </row>
    <row r="569" spans="1:23" x14ac:dyDescent="0.2">
      <c r="A569" s="22"/>
      <c r="B569" s="23">
        <v>56.3</v>
      </c>
      <c r="C569" s="27">
        <v>0.99467023462585591</v>
      </c>
      <c r="D569" s="24">
        <v>0.18871677186804173</v>
      </c>
      <c r="E569" s="24">
        <v>0.1884463074645146</v>
      </c>
      <c r="F569" s="24">
        <v>0.18891673414079393</v>
      </c>
      <c r="G569" s="24">
        <f t="shared" si="44"/>
        <v>0.18869327115778342</v>
      </c>
      <c r="H569" s="26">
        <v>17.3293</v>
      </c>
      <c r="I569" s="12">
        <f t="shared" si="45"/>
        <v>0.18768758029483268</v>
      </c>
      <c r="J569" s="24">
        <f t="shared" si="46"/>
        <v>2.3609220015872822E-4</v>
      </c>
      <c r="K569" s="24">
        <f t="shared" si="47"/>
        <v>1.7503485367205942E-2</v>
      </c>
      <c r="L569" s="12"/>
      <c r="M569" s="26"/>
      <c r="N569" s="23">
        <v>56.3</v>
      </c>
      <c r="O569" s="27">
        <v>0.99927769076573003</v>
      </c>
      <c r="P569" s="24">
        <v>0.1793972313470707</v>
      </c>
      <c r="Q569" s="24">
        <v>0.17986536163169156</v>
      </c>
      <c r="R569" s="24">
        <v>0.17945243465080382</v>
      </c>
      <c r="S569" s="24">
        <f t="shared" si="40"/>
        <v>0.17957167587652204</v>
      </c>
      <c r="T569" s="26">
        <v>14.5464</v>
      </c>
      <c r="U569" s="12">
        <f t="shared" si="41"/>
        <v>0.1794419695968231</v>
      </c>
      <c r="V569" s="24">
        <f t="shared" si="42"/>
        <v>2.5583264701341008E-4</v>
      </c>
      <c r="W569" s="24">
        <f t="shared" si="43"/>
        <v>1.7323740935490578E-2</v>
      </c>
    </row>
    <row r="570" spans="1:23" x14ac:dyDescent="0.2">
      <c r="A570" s="22"/>
      <c r="B570" s="23">
        <v>56.4</v>
      </c>
      <c r="C570" s="27">
        <v>0.99465560422239474</v>
      </c>
      <c r="D570" s="24">
        <v>0.18874857144683679</v>
      </c>
      <c r="E570" s="24">
        <v>0.18848087817604642</v>
      </c>
      <c r="F570" s="24">
        <v>0.18894908106127906</v>
      </c>
      <c r="G570" s="24">
        <f t="shared" si="44"/>
        <v>0.18872617689472074</v>
      </c>
      <c r="H570" s="26">
        <v>17.3155</v>
      </c>
      <c r="I570" s="12">
        <f t="shared" si="45"/>
        <v>0.187717549511801</v>
      </c>
      <c r="J570" s="24">
        <f t="shared" si="46"/>
        <v>2.3490343209157282E-4</v>
      </c>
      <c r="K570" s="24">
        <f t="shared" si="47"/>
        <v>1.3518394875132308E-2</v>
      </c>
      <c r="L570" s="12"/>
      <c r="M570" s="26"/>
      <c r="N570" s="23">
        <v>56.4</v>
      </c>
      <c r="O570" s="27">
        <v>0.99927405012345338</v>
      </c>
      <c r="P570" s="24">
        <v>0.17941853086411688</v>
      </c>
      <c r="Q570" s="24">
        <v>0.17988331547328101</v>
      </c>
      <c r="R570" s="24">
        <v>0.17947381036020371</v>
      </c>
      <c r="S570" s="24">
        <f t="shared" si="40"/>
        <v>0.17959188556586722</v>
      </c>
      <c r="T570" s="26">
        <v>14.5106</v>
      </c>
      <c r="U570" s="12">
        <f t="shared" si="41"/>
        <v>0.1794615108587119</v>
      </c>
      <c r="V570" s="24">
        <f t="shared" si="42"/>
        <v>2.5389466097836796E-4</v>
      </c>
      <c r="W570" s="24">
        <f t="shared" si="43"/>
        <v>1.4152455617312395E-2</v>
      </c>
    </row>
    <row r="571" spans="1:23" x14ac:dyDescent="0.2">
      <c r="A571" s="22"/>
      <c r="B571" s="23">
        <v>56.5</v>
      </c>
      <c r="C571" s="27">
        <v>0.99464091630594542</v>
      </c>
      <c r="D571" s="24">
        <v>0.18878069368223208</v>
      </c>
      <c r="E571" s="24">
        <v>0.18851590340001001</v>
      </c>
      <c r="F571" s="24">
        <v>0.18898175426305344</v>
      </c>
      <c r="G571" s="24">
        <f t="shared" si="44"/>
        <v>0.18875945044843181</v>
      </c>
      <c r="H571" s="26">
        <v>17.321300000000001</v>
      </c>
      <c r="I571" s="12">
        <f t="shared" si="45"/>
        <v>0.18774787275543492</v>
      </c>
      <c r="J571" s="24">
        <f t="shared" si="46"/>
        <v>2.3365083540680134E-4</v>
      </c>
      <c r="K571" s="24">
        <f t="shared" si="47"/>
        <v>1.266439891980648E-2</v>
      </c>
      <c r="L571" s="12"/>
      <c r="M571" s="26"/>
      <c r="N571" s="23">
        <v>56.5</v>
      </c>
      <c r="O571" s="27">
        <v>0.99927037951895381</v>
      </c>
      <c r="P571" s="24">
        <v>0.17943960714672594</v>
      </c>
      <c r="Q571" s="24">
        <v>0.17990090770998776</v>
      </c>
      <c r="R571" s="24">
        <v>0.17949496656413463</v>
      </c>
      <c r="S571" s="24">
        <f t="shared" si="40"/>
        <v>0.17961182714028279</v>
      </c>
      <c r="T571" s="26">
        <v>14.5436</v>
      </c>
      <c r="U571" s="12">
        <f t="shared" si="41"/>
        <v>0.1794807786725631</v>
      </c>
      <c r="V571" s="24">
        <f t="shared" si="42"/>
        <v>2.5187665256961819E-4</v>
      </c>
      <c r="W571" s="24">
        <f t="shared" si="43"/>
        <v>1.9028662590944396E-2</v>
      </c>
    </row>
    <row r="572" spans="1:23" x14ac:dyDescent="0.2">
      <c r="A572" s="22"/>
      <c r="B572" s="23">
        <v>56.6</v>
      </c>
      <c r="C572" s="27">
        <v>0.99462617090441596</v>
      </c>
      <c r="D572" s="24">
        <v>0.18881315060095255</v>
      </c>
      <c r="E572" s="24">
        <v>0.18855139514816974</v>
      </c>
      <c r="F572" s="24">
        <v>0.18901476578373422</v>
      </c>
      <c r="G572" s="24">
        <f t="shared" si="44"/>
        <v>0.18879310384428549</v>
      </c>
      <c r="H572" s="26">
        <v>17.346</v>
      </c>
      <c r="I572" s="12">
        <f t="shared" si="45"/>
        <v>0.18777856196980144</v>
      </c>
      <c r="J572" s="24">
        <f t="shared" si="46"/>
        <v>2.3233486784275103E-4</v>
      </c>
      <c r="K572" s="24">
        <f t="shared" si="47"/>
        <v>1.3343350403852556E-2</v>
      </c>
      <c r="L572" s="12"/>
      <c r="M572" s="26"/>
      <c r="N572" s="23">
        <v>56.6</v>
      </c>
      <c r="O572" s="27">
        <v>0.99926667890806131</v>
      </c>
      <c r="P572" s="24">
        <v>0.1794604488277019</v>
      </c>
      <c r="Q572" s="24">
        <v>0.17991812693449677</v>
      </c>
      <c r="R572" s="24">
        <v>0.17951589189136333</v>
      </c>
      <c r="S572" s="24">
        <f t="shared" si="40"/>
        <v>0.17963148921785399</v>
      </c>
      <c r="T572" s="26">
        <v>14.5337</v>
      </c>
      <c r="U572" s="12">
        <f t="shared" si="41"/>
        <v>0.17949976165803419</v>
      </c>
      <c r="V572" s="24">
        <f t="shared" si="42"/>
        <v>2.4977863955646181E-4</v>
      </c>
      <c r="W572" s="24">
        <f t="shared" si="43"/>
        <v>2.0056968863714417E-2</v>
      </c>
    </row>
    <row r="573" spans="1:23" x14ac:dyDescent="0.2">
      <c r="A573" s="22"/>
      <c r="B573" s="23">
        <v>56.7</v>
      </c>
      <c r="C573" s="27">
        <v>0.9946113680457157</v>
      </c>
      <c r="D573" s="24">
        <v>0.18884595423002504</v>
      </c>
      <c r="E573" s="24">
        <v>0.18858736543651974</v>
      </c>
      <c r="F573" s="24">
        <v>0.18904812766137769</v>
      </c>
      <c r="G573" s="24">
        <f t="shared" si="44"/>
        <v>0.18882714910930751</v>
      </c>
      <c r="H573" s="26">
        <v>17.34</v>
      </c>
      <c r="I573" s="12">
        <f t="shared" si="45"/>
        <v>0.18780962909978069</v>
      </c>
      <c r="J573" s="24">
        <f t="shared" si="46"/>
        <v>2.3095601613275024E-4</v>
      </c>
      <c r="K573" s="24">
        <f t="shared" si="47"/>
        <v>9.4383261227821268E-3</v>
      </c>
      <c r="L573" s="12"/>
      <c r="M573" s="26"/>
      <c r="N573" s="23">
        <v>56.7</v>
      </c>
      <c r="O573" s="27">
        <v>0.99926294824660467</v>
      </c>
      <c r="P573" s="24">
        <v>0.17948104453539024</v>
      </c>
      <c r="Q573" s="24">
        <v>0.1799349617398712</v>
      </c>
      <c r="R573" s="24">
        <v>0.17953657496614214</v>
      </c>
      <c r="S573" s="24">
        <f t="shared" si="40"/>
        <v>0.17965086041380118</v>
      </c>
      <c r="T573" s="26">
        <v>14.562200000000001</v>
      </c>
      <c r="U573" s="12">
        <f t="shared" si="41"/>
        <v>0.17951844843213421</v>
      </c>
      <c r="V573" s="24">
        <f t="shared" si="42"/>
        <v>2.4760064578050682E-4</v>
      </c>
      <c r="W573" s="24">
        <f t="shared" si="43"/>
        <v>2.4381693952636365E-2</v>
      </c>
    </row>
    <row r="574" spans="1:23" x14ac:dyDescent="0.2">
      <c r="A574" s="22"/>
      <c r="B574" s="23">
        <v>56.8</v>
      </c>
      <c r="C574" s="27">
        <v>0.99459650775775355</v>
      </c>
      <c r="D574" s="24">
        <v>0.18887911659707665</v>
      </c>
      <c r="E574" s="24">
        <v>0.18862382628573623</v>
      </c>
      <c r="F574" s="24">
        <v>0.18908185193478005</v>
      </c>
      <c r="G574" s="24">
        <f t="shared" si="44"/>
        <v>0.18886159827253099</v>
      </c>
      <c r="H574" s="26">
        <v>17.340199999999999</v>
      </c>
      <c r="I574" s="12">
        <f t="shared" si="45"/>
        <v>0.18784108609140709</v>
      </c>
      <c r="J574" s="24">
        <f t="shared" si="46"/>
        <v>2.2951479814310149E-4</v>
      </c>
      <c r="K574" s="24">
        <f t="shared" si="47"/>
        <v>4.5099889135115237E-3</v>
      </c>
      <c r="L574" s="12"/>
      <c r="M574" s="26"/>
      <c r="N574" s="23">
        <v>56.8</v>
      </c>
      <c r="O574" s="27">
        <v>0.99925918749041098</v>
      </c>
      <c r="P574" s="24">
        <v>0.17950138289401468</v>
      </c>
      <c r="Q574" s="24">
        <v>0.17995140072007254</v>
      </c>
      <c r="R574" s="24">
        <v>0.17955700440854352</v>
      </c>
      <c r="S574" s="24">
        <f t="shared" si="40"/>
        <v>0.17966992934087692</v>
      </c>
      <c r="T574" s="26">
        <v>14.520799999999999</v>
      </c>
      <c r="U574" s="12">
        <f t="shared" si="41"/>
        <v>0.17953682760962422</v>
      </c>
      <c r="V574" s="24">
        <f t="shared" si="42"/>
        <v>2.4534270154079563E-4</v>
      </c>
      <c r="W574" s="24">
        <f t="shared" si="43"/>
        <v>2.3514144679320677E-2</v>
      </c>
    </row>
    <row r="575" spans="1:23" x14ac:dyDescent="0.2">
      <c r="A575" s="22"/>
      <c r="B575" s="23">
        <v>56.9</v>
      </c>
      <c r="C575" s="27">
        <v>0.99458159006843549</v>
      </c>
      <c r="D575" s="24">
        <v>0.18891264973064328</v>
      </c>
      <c r="E575" s="24">
        <v>0.1886607897216416</v>
      </c>
      <c r="F575" s="24">
        <v>0.18911595064378695</v>
      </c>
      <c r="G575" s="24">
        <f t="shared" si="44"/>
        <v>0.18889646336535729</v>
      </c>
      <c r="H575" s="26">
        <v>17.333400000000001</v>
      </c>
      <c r="I575" s="12">
        <f t="shared" si="45"/>
        <v>0.18787294489222103</v>
      </c>
      <c r="J575" s="24">
        <f t="shared" si="46"/>
        <v>2.2801176521821987E-4</v>
      </c>
      <c r="K575" s="24">
        <f t="shared" si="47"/>
        <v>5.2619388061807488E-3</v>
      </c>
      <c r="L575" s="12"/>
      <c r="M575" s="26"/>
      <c r="N575" s="23">
        <v>56.9</v>
      </c>
      <c r="O575" s="27">
        <v>0.99925539659530938</v>
      </c>
      <c r="P575" s="24">
        <v>0.17952145252402918</v>
      </c>
      <c r="Q575" s="24">
        <v>0.17996743247050034</v>
      </c>
      <c r="R575" s="24">
        <v>0.17957716883480934</v>
      </c>
      <c r="S575" s="24">
        <f t="shared" si="40"/>
        <v>0.1796886846097796</v>
      </c>
      <c r="T575" s="26">
        <v>14.497299999999999</v>
      </c>
      <c r="U575" s="12">
        <f t="shared" si="41"/>
        <v>0.17955488780343479</v>
      </c>
      <c r="V575" s="24">
        <f t="shared" si="42"/>
        <v>2.430048440134933E-4</v>
      </c>
      <c r="W575" s="24">
        <f t="shared" si="43"/>
        <v>2.5143885936744628E-2</v>
      </c>
    </row>
    <row r="576" spans="1:23" x14ac:dyDescent="0.2">
      <c r="A576" s="22"/>
      <c r="B576" s="23">
        <v>57</v>
      </c>
      <c r="C576" s="27">
        <v>0.99456661500567289</v>
      </c>
      <c r="D576" s="24">
        <v>0.18894656566049425</v>
      </c>
      <c r="E576" s="24">
        <v>0.18869826777568405</v>
      </c>
      <c r="F576" s="24">
        <v>0.18915043582962196</v>
      </c>
      <c r="G576" s="24">
        <f t="shared" si="44"/>
        <v>0.18893175642193341</v>
      </c>
      <c r="H576" s="26">
        <v>17.3414</v>
      </c>
      <c r="I576" s="12">
        <f t="shared" si="45"/>
        <v>0.1879052174516386</v>
      </c>
      <c r="J576" s="24">
        <f t="shared" si="46"/>
        <v>2.2644750475676141E-4</v>
      </c>
      <c r="K576" s="24">
        <f t="shared" si="47"/>
        <v>1.1468565734214916E-2</v>
      </c>
      <c r="L576" s="12"/>
      <c r="M576" s="26"/>
      <c r="N576" s="23">
        <v>57</v>
      </c>
      <c r="O576" s="27">
        <v>0.99925157551712951</v>
      </c>
      <c r="P576" s="24">
        <v>0.17954124204248706</v>
      </c>
      <c r="Q576" s="24">
        <v>0.17998304558854439</v>
      </c>
      <c r="R576" s="24">
        <v>0.17959705685771835</v>
      </c>
      <c r="S576" s="24">
        <f t="shared" si="40"/>
        <v>0.17970711482958326</v>
      </c>
      <c r="T576" s="26">
        <v>14.532999999999999</v>
      </c>
      <c r="U576" s="12">
        <f t="shared" si="41"/>
        <v>0.1795726176250988</v>
      </c>
      <c r="V576" s="24">
        <f t="shared" si="42"/>
        <v>2.4058711770473493E-4</v>
      </c>
      <c r="W576" s="24">
        <f t="shared" si="43"/>
        <v>1.5518472863010878E-2</v>
      </c>
    </row>
    <row r="577" spans="1:23" x14ac:dyDescent="0.2">
      <c r="A577" s="22"/>
      <c r="B577" s="23">
        <v>57.1</v>
      </c>
      <c r="C577" s="27">
        <v>0.99455158259737153</v>
      </c>
      <c r="D577" s="24">
        <v>0.18898087641797001</v>
      </c>
      <c r="E577" s="24">
        <v>0.18873627248542935</v>
      </c>
      <c r="F577" s="24">
        <v>0.18918531953522483</v>
      </c>
      <c r="G577" s="24">
        <f t="shared" si="44"/>
        <v>0.18896748947954137</v>
      </c>
      <c r="H577" s="26">
        <v>17.348199999999999</v>
      </c>
      <c r="I577" s="12">
        <f t="shared" si="45"/>
        <v>0.18793791572133003</v>
      </c>
      <c r="J577" s="24">
        <f t="shared" si="46"/>
        <v>2.2482264303862954E-4</v>
      </c>
      <c r="K577" s="24">
        <f t="shared" si="47"/>
        <v>3.5223855552735127E-2</v>
      </c>
      <c r="L577" s="12"/>
      <c r="M577" s="26"/>
      <c r="N577" s="23">
        <v>57.1</v>
      </c>
      <c r="O577" s="27">
        <v>0.9992477242116975</v>
      </c>
      <c r="P577" s="24">
        <v>0.17956074006342551</v>
      </c>
      <c r="Q577" s="24">
        <v>0.17999822867415366</v>
      </c>
      <c r="R577" s="24">
        <v>0.17961665708696717</v>
      </c>
      <c r="S577" s="24">
        <f t="shared" si="40"/>
        <v>0.17972520860818211</v>
      </c>
      <c r="T577" s="26">
        <v>14.5077</v>
      </c>
      <c r="U577" s="12">
        <f t="shared" si="41"/>
        <v>0.17959000568519856</v>
      </c>
      <c r="V577" s="24">
        <f t="shared" si="42"/>
        <v>2.3808957494558694E-4</v>
      </c>
      <c r="W577" s="24">
        <f t="shared" si="43"/>
        <v>1.9829599088231734E-2</v>
      </c>
    </row>
    <row r="578" spans="1:23" x14ac:dyDescent="0.2">
      <c r="A578" s="22"/>
      <c r="B578" s="23">
        <v>57.2</v>
      </c>
      <c r="C578" s="27">
        <v>0.99453649287144275</v>
      </c>
      <c r="D578" s="24">
        <v>0.18901559403633139</v>
      </c>
      <c r="E578" s="24">
        <v>0.18877481589506701</v>
      </c>
      <c r="F578" s="24">
        <v>0.18922061380560379</v>
      </c>
      <c r="G578" s="24">
        <f t="shared" si="44"/>
        <v>0.18900367457900072</v>
      </c>
      <c r="H578" s="26">
        <v>17.363600000000002</v>
      </c>
      <c r="I578" s="12">
        <f t="shared" si="45"/>
        <v>0.18797105165561484</v>
      </c>
      <c r="J578" s="24">
        <f t="shared" si="46"/>
        <v>2.231378483293084E-4</v>
      </c>
      <c r="K578" s="24">
        <f t="shared" si="47"/>
        <v>6.6535915113568711E-2</v>
      </c>
      <c r="L578" s="12"/>
      <c r="M578" s="26"/>
      <c r="N578" s="23">
        <v>57.2</v>
      </c>
      <c r="O578" s="27">
        <v>0.99924384263484411</v>
      </c>
      <c r="P578" s="24">
        <v>0.17957993519826468</v>
      </c>
      <c r="Q578" s="24">
        <v>0.18001297033042277</v>
      </c>
      <c r="R578" s="24">
        <v>0.17963595812956734</v>
      </c>
      <c r="S578" s="24">
        <f t="shared" si="40"/>
        <v>0.17974295455275158</v>
      </c>
      <c r="T578" s="26">
        <v>14.532</v>
      </c>
      <c r="U578" s="12">
        <f t="shared" si="41"/>
        <v>0.17960704059383165</v>
      </c>
      <c r="V578" s="24">
        <f t="shared" si="42"/>
        <v>2.3551227643471426E-4</v>
      </c>
      <c r="W578" s="24">
        <f t="shared" si="43"/>
        <v>1.4007605077242694E-2</v>
      </c>
    </row>
    <row r="579" spans="1:23" x14ac:dyDescent="0.2">
      <c r="A579" s="22"/>
      <c r="B579" s="23">
        <v>57.3</v>
      </c>
      <c r="C579" s="27">
        <v>0.99452134585579233</v>
      </c>
      <c r="D579" s="24">
        <v>0.18905073055112617</v>
      </c>
      <c r="E579" s="24">
        <v>0.18881391005592918</v>
      </c>
      <c r="F579" s="24">
        <v>0.18925633068820327</v>
      </c>
      <c r="G579" s="24">
        <f t="shared" si="44"/>
        <v>0.1890403237650862</v>
      </c>
      <c r="H579" s="26">
        <v>17.421399999999998</v>
      </c>
      <c r="I579" s="12">
        <f t="shared" si="45"/>
        <v>0.18800463721186825</v>
      </c>
      <c r="J579" s="24">
        <f t="shared" si="46"/>
        <v>2.2139383429132186E-4</v>
      </c>
      <c r="K579" s="24">
        <f t="shared" si="47"/>
        <v>8.6230696390554293E-2</v>
      </c>
      <c r="L579" s="12"/>
      <c r="M579" s="26"/>
      <c r="N579" s="23">
        <v>57.3</v>
      </c>
      <c r="O579" s="27">
        <v>0.9992399307423967</v>
      </c>
      <c r="P579" s="24">
        <v>0.17959881605622682</v>
      </c>
      <c r="Q579" s="24">
        <v>0.18002725916419149</v>
      </c>
      <c r="R579" s="24">
        <v>0.17965494859026127</v>
      </c>
      <c r="S579" s="24">
        <f t="shared" si="40"/>
        <v>0.17976034127022653</v>
      </c>
      <c r="T579" s="26">
        <v>14.545299999999999</v>
      </c>
      <c r="U579" s="12">
        <f t="shared" si="41"/>
        <v>0.17962371096109075</v>
      </c>
      <c r="V579" s="24">
        <f t="shared" si="42"/>
        <v>2.3285529183014153E-4</v>
      </c>
      <c r="W579" s="24">
        <f t="shared" si="43"/>
        <v>1.3965063551591713E-2</v>
      </c>
    </row>
    <row r="580" spans="1:23" x14ac:dyDescent="0.2">
      <c r="A580" s="22"/>
      <c r="B580" s="23">
        <v>57.4</v>
      </c>
      <c r="C580" s="27">
        <v>0.99450614157832973</v>
      </c>
      <c r="D580" s="24">
        <v>0.18908629800056492</v>
      </c>
      <c r="E580" s="24">
        <v>0.18885356702702344</v>
      </c>
      <c r="F580" s="24">
        <v>0.18929248223328354</v>
      </c>
      <c r="G580" s="24">
        <f t="shared" si="44"/>
        <v>0.18907744908695731</v>
      </c>
      <c r="H580" s="26">
        <v>17.499700000000001</v>
      </c>
      <c r="I580" s="12">
        <f t="shared" si="45"/>
        <v>0.18803868435094301</v>
      </c>
      <c r="J580" s="24">
        <f t="shared" si="46"/>
        <v>2.195913637318504E-4</v>
      </c>
      <c r="K580" s="24">
        <f t="shared" si="47"/>
        <v>8.1264463328074132E-2</v>
      </c>
      <c r="L580" s="12"/>
      <c r="M580" s="26"/>
      <c r="N580" s="23">
        <v>57.4</v>
      </c>
      <c r="O580" s="27">
        <v>0.9992359884901848</v>
      </c>
      <c r="P580" s="24">
        <v>0.17961737124476712</v>
      </c>
      <c r="Q580" s="24">
        <v>0.18004108378666112</v>
      </c>
      <c r="R580" s="24">
        <v>0.17967361707195179</v>
      </c>
      <c r="S580" s="24">
        <f t="shared" si="40"/>
        <v>0.17977735736779335</v>
      </c>
      <c r="T580" s="26">
        <v>14.5367</v>
      </c>
      <c r="U580" s="12">
        <f t="shared" si="41"/>
        <v>0.1796400053975602</v>
      </c>
      <c r="V580" s="24">
        <f t="shared" si="42"/>
        <v>2.3011870040380813E-4</v>
      </c>
      <c r="W580" s="24">
        <f t="shared" si="43"/>
        <v>1.4614479121747488E-2</v>
      </c>
    </row>
    <row r="581" spans="1:23" x14ac:dyDescent="0.2">
      <c r="A581" s="22"/>
      <c r="B581" s="23">
        <v>57.5</v>
      </c>
      <c r="C581" s="27">
        <v>0.99449088006696384</v>
      </c>
      <c r="D581" s="24">
        <v>0.18912230842591368</v>
      </c>
      <c r="E581" s="24">
        <v>0.18889379887558069</v>
      </c>
      <c r="F581" s="24">
        <v>0.1893290804943138</v>
      </c>
      <c r="G581" s="24">
        <f t="shared" si="44"/>
        <v>0.18911506259860275</v>
      </c>
      <c r="H581" s="26">
        <v>17.547899999999998</v>
      </c>
      <c r="I581" s="12">
        <f t="shared" si="45"/>
        <v>0.18807320503760341</v>
      </c>
      <c r="J581" s="24">
        <f t="shared" si="46"/>
        <v>2.1773125272177304E-4</v>
      </c>
      <c r="K581" s="24">
        <f t="shared" si="47"/>
        <v>5.1694148605040721E-2</v>
      </c>
      <c r="L581" s="12"/>
      <c r="M581" s="26"/>
      <c r="N581" s="23">
        <v>57.5</v>
      </c>
      <c r="O581" s="27">
        <v>0.99923201583403565</v>
      </c>
      <c r="P581" s="24">
        <v>0.1796355893700218</v>
      </c>
      <c r="Q581" s="24">
        <v>0.18005443281402742</v>
      </c>
      <c r="R581" s="24">
        <v>0.17969195217614714</v>
      </c>
      <c r="S581" s="24">
        <f t="shared" si="40"/>
        <v>0.1797939914533988</v>
      </c>
      <c r="T581" s="26">
        <v>14.5296</v>
      </c>
      <c r="U581" s="12">
        <f t="shared" si="41"/>
        <v>0.17965591251482707</v>
      </c>
      <c r="V581" s="24">
        <f t="shared" si="42"/>
        <v>2.2730259176513863E-4</v>
      </c>
      <c r="W581" s="24">
        <f t="shared" si="43"/>
        <v>1.4841091604056418E-2</v>
      </c>
    </row>
    <row r="582" spans="1:23" x14ac:dyDescent="0.2">
      <c r="A582" s="22"/>
      <c r="B582" s="23">
        <v>57.6</v>
      </c>
      <c r="C582" s="27">
        <v>0.99447556134960269</v>
      </c>
      <c r="D582" s="24">
        <v>0.18915877387189825</v>
      </c>
      <c r="E582" s="24">
        <v>0.18893461767761324</v>
      </c>
      <c r="F582" s="24">
        <v>0.18936613752837986</v>
      </c>
      <c r="G582" s="24">
        <f t="shared" si="44"/>
        <v>0.1891531763592971</v>
      </c>
      <c r="H582" s="26">
        <v>17.5472</v>
      </c>
      <c r="I582" s="12">
        <f t="shared" si="45"/>
        <v>0.18810821124097238</v>
      </c>
      <c r="J582" s="24">
        <f t="shared" si="46"/>
        <v>2.1581437512802602E-4</v>
      </c>
      <c r="K582" s="24">
        <f t="shared" si="47"/>
        <v>2.5080929009906893E-2</v>
      </c>
      <c r="L582" s="12"/>
      <c r="M582" s="26"/>
      <c r="N582" s="23">
        <v>57.6</v>
      </c>
      <c r="O582" s="27">
        <v>0.99922801272977901</v>
      </c>
      <c r="P582" s="24">
        <v>0.17965345903727356</v>
      </c>
      <c r="Q582" s="24">
        <v>0.18006729486812831</v>
      </c>
      <c r="R582" s="24">
        <v>0.17970994250342384</v>
      </c>
      <c r="S582" s="24">
        <f t="shared" ref="S582:S645" si="48">AVERAGE(P582,Q582,R582)</f>
        <v>0.17981023213627523</v>
      </c>
      <c r="T582" s="26">
        <v>14.5061</v>
      </c>
      <c r="U582" s="12">
        <f t="shared" ref="U582:U645" si="49">S582*O582</f>
        <v>0.17967142092601054</v>
      </c>
      <c r="V582" s="24">
        <f t="shared" ref="V582:V645" si="50">STDEV(P582,Q582,R582)</f>
        <v>2.2440706666214969E-4</v>
      </c>
      <c r="W582" s="24">
        <f t="shared" si="43"/>
        <v>1.25640359757523E-2</v>
      </c>
    </row>
    <row r="583" spans="1:23" x14ac:dyDescent="0.2">
      <c r="A583" s="22"/>
      <c r="B583" s="23">
        <v>57.7</v>
      </c>
      <c r="C583" s="27">
        <v>0.99446018545415449</v>
      </c>
      <c r="D583" s="24">
        <v>0.18919570638712402</v>
      </c>
      <c r="E583" s="24">
        <v>0.18897603551848979</v>
      </c>
      <c r="F583" s="24">
        <v>0.18940366539660489</v>
      </c>
      <c r="G583" s="24">
        <f t="shared" si="44"/>
        <v>0.18919180243407288</v>
      </c>
      <c r="H583" s="26">
        <v>17.495799999999999</v>
      </c>
      <c r="I583" s="12">
        <f t="shared" si="45"/>
        <v>0.18814371493499388</v>
      </c>
      <c r="J583" s="24">
        <f t="shared" si="46"/>
        <v>2.1384166759836915E-4</v>
      </c>
      <c r="K583" s="24">
        <f t="shared" si="47"/>
        <v>2.2462791456094911E-2</v>
      </c>
      <c r="L583" s="12"/>
      <c r="M583" s="26"/>
      <c r="N583" s="23">
        <v>57.7</v>
      </c>
      <c r="O583" s="27">
        <v>0.99922397913324312</v>
      </c>
      <c r="P583" s="24">
        <v>0.17967096885143197</v>
      </c>
      <c r="Q583" s="24">
        <v>0.18007965857710564</v>
      </c>
      <c r="R583" s="24">
        <v>0.17972757665390449</v>
      </c>
      <c r="S583" s="24">
        <f t="shared" si="48"/>
        <v>0.17982606802748069</v>
      </c>
      <c r="T583" s="26">
        <v>14.523099999999999</v>
      </c>
      <c r="U583" s="12">
        <f t="shared" si="49"/>
        <v>0.17968651924630452</v>
      </c>
      <c r="V583" s="24">
        <f t="shared" si="50"/>
        <v>2.2143223787313208E-4</v>
      </c>
      <c r="W583" s="24">
        <f t="shared" ref="W583:W646" si="51">STDEV(T581:T585)</f>
        <v>1.2933406357181992E-2</v>
      </c>
    </row>
    <row r="584" spans="1:23" x14ac:dyDescent="0.2">
      <c r="A584" s="22"/>
      <c r="B584" s="23">
        <v>57.8</v>
      </c>
      <c r="C584" s="27">
        <v>0.99444475240852825</v>
      </c>
      <c r="D584" s="24">
        <v>0.18923311802450571</v>
      </c>
      <c r="E584" s="24">
        <v>0.1890180644935229</v>
      </c>
      <c r="F584" s="24">
        <v>0.18944167616458324</v>
      </c>
      <c r="G584" s="24">
        <f t="shared" si="44"/>
        <v>0.18923095289420391</v>
      </c>
      <c r="H584" s="26">
        <v>17.528600000000001</v>
      </c>
      <c r="I584" s="12">
        <f t="shared" si="45"/>
        <v>0.18817972809890648</v>
      </c>
      <c r="J584" s="24">
        <f t="shared" si="46"/>
        <v>2.1181413504898675E-4</v>
      </c>
      <c r="K584" s="24">
        <f t="shared" si="47"/>
        <v>1.9851775739213578E-2</v>
      </c>
      <c r="L584" s="12"/>
      <c r="M584" s="26"/>
      <c r="N584" s="23">
        <v>57.8</v>
      </c>
      <c r="O584" s="27">
        <v>0.99921991500025564</v>
      </c>
      <c r="P584" s="24">
        <v>0.17968810741752977</v>
      </c>
      <c r="Q584" s="24">
        <v>0.18009151257608674</v>
      </c>
      <c r="R584" s="24">
        <v>0.17974484322775186</v>
      </c>
      <c r="S584" s="24">
        <f t="shared" si="48"/>
        <v>0.17984148774045614</v>
      </c>
      <c r="T584" s="26">
        <v>14.536</v>
      </c>
      <c r="U584" s="12">
        <f t="shared" si="49"/>
        <v>0.1797011960935381</v>
      </c>
      <c r="V584" s="24">
        <f t="shared" si="50"/>
        <v>2.183782312055782E-4</v>
      </c>
      <c r="W584" s="24">
        <f t="shared" si="51"/>
        <v>1.5104204712595383E-2</v>
      </c>
    </row>
    <row r="585" spans="1:23" x14ac:dyDescent="0.2">
      <c r="A585" s="22"/>
      <c r="B585" s="23">
        <v>57.9</v>
      </c>
      <c r="C585" s="27">
        <v>0.99442926224063188</v>
      </c>
      <c r="D585" s="24">
        <v>0.18927102084171496</v>
      </c>
      <c r="E585" s="24">
        <v>0.1890607167085698</v>
      </c>
      <c r="F585" s="24">
        <v>0.18948018190282881</v>
      </c>
      <c r="G585" s="24">
        <f t="shared" si="44"/>
        <v>0.18927063981770453</v>
      </c>
      <c r="H585" s="26">
        <v>17.512899999999998</v>
      </c>
      <c r="I585" s="12">
        <f t="shared" si="45"/>
        <v>0.18821626271773229</v>
      </c>
      <c r="J585" s="24">
        <f t="shared" si="46"/>
        <v>2.097328567086204E-4</v>
      </c>
      <c r="K585" s="24">
        <f t="shared" si="47"/>
        <v>1.1782317259351595E-2</v>
      </c>
      <c r="L585" s="12"/>
      <c r="M585" s="26"/>
      <c r="N585" s="23">
        <v>57.9</v>
      </c>
      <c r="O585" s="27">
        <v>0.99921582028664557</v>
      </c>
      <c r="P585" s="24">
        <v>0.17970486334123423</v>
      </c>
      <c r="Q585" s="24">
        <v>0.18010284550787511</v>
      </c>
      <c r="R585" s="24">
        <v>0.17976173082567778</v>
      </c>
      <c r="S585" s="24">
        <f t="shared" si="48"/>
        <v>0.1798564798915957</v>
      </c>
      <c r="T585" s="26">
        <v>14.509</v>
      </c>
      <c r="U585" s="12">
        <f t="shared" si="49"/>
        <v>0.17971544008874937</v>
      </c>
      <c r="V585" s="24">
        <f t="shared" si="50"/>
        <v>2.1524518661350598E-4</v>
      </c>
      <c r="W585" s="24">
        <f t="shared" si="51"/>
        <v>2.3672494587600852E-2</v>
      </c>
    </row>
    <row r="586" spans="1:23" x14ac:dyDescent="0.2">
      <c r="A586" s="22"/>
      <c r="B586" s="23">
        <v>58</v>
      </c>
      <c r="C586" s="27">
        <v>0.99441371497837494</v>
      </c>
      <c r="D586" s="24">
        <v>0.18930942690163949</v>
      </c>
      <c r="E586" s="24">
        <v>0.18910400428064755</v>
      </c>
      <c r="F586" s="24">
        <v>0.18951919468723685</v>
      </c>
      <c r="G586" s="24">
        <f t="shared" si="44"/>
        <v>0.18931087528984128</v>
      </c>
      <c r="H586" s="26">
        <v>17.508299999999998</v>
      </c>
      <c r="I586" s="12">
        <f t="shared" si="45"/>
        <v>0.18825333078277892</v>
      </c>
      <c r="J586" s="24">
        <f t="shared" si="46"/>
        <v>2.0759899277750449E-4</v>
      </c>
      <c r="K586" s="24">
        <f t="shared" si="47"/>
        <v>8.2034748734918523E-3</v>
      </c>
      <c r="L586" s="12"/>
      <c r="M586" s="26"/>
      <c r="N586" s="23">
        <v>58</v>
      </c>
      <c r="O586" s="27">
        <v>0.99921169494824202</v>
      </c>
      <c r="P586" s="24">
        <v>0.17972122522937653</v>
      </c>
      <c r="Q586" s="24">
        <v>0.18011364602366287</v>
      </c>
      <c r="R586" s="24">
        <v>0.17977822804946933</v>
      </c>
      <c r="S586" s="24">
        <f t="shared" si="48"/>
        <v>0.17987103310083621</v>
      </c>
      <c r="T586" s="26">
        <v>14.539199999999999</v>
      </c>
      <c r="U586" s="12">
        <f t="shared" si="49"/>
        <v>0.17972923985677791</v>
      </c>
      <c r="V586" s="24">
        <f t="shared" si="50"/>
        <v>2.1203325945825345E-4</v>
      </c>
      <c r="W586" s="24">
        <f t="shared" si="51"/>
        <v>2.348418616856867E-2</v>
      </c>
    </row>
    <row r="587" spans="1:23" x14ac:dyDescent="0.2">
      <c r="A587" s="22"/>
      <c r="B587" s="23">
        <v>58.1</v>
      </c>
      <c r="C587" s="27">
        <v>0.9943981106496641</v>
      </c>
      <c r="D587" s="24">
        <v>0.18934834827285382</v>
      </c>
      <c r="E587" s="24">
        <v>0.18914793933856144</v>
      </c>
      <c r="F587" s="24">
        <v>0.1895587265995565</v>
      </c>
      <c r="G587" s="24">
        <f t="shared" ref="G587:G650" si="52">AVERAGE(D587,E587,F587)</f>
        <v>0.18935167140365727</v>
      </c>
      <c r="H587" s="26">
        <v>17.5091</v>
      </c>
      <c r="I587" s="12">
        <f t="shared" ref="I587:I650" si="53">G587*C587</f>
        <v>0.18829094429215282</v>
      </c>
      <c r="J587" s="24">
        <f t="shared" ref="J587:J650" si="54">STDEV(D587,E587,F587)</f>
        <v>2.0541379176605289E-4</v>
      </c>
      <c r="K587" s="24">
        <f t="shared" si="47"/>
        <v>6.9749551969893013E-3</v>
      </c>
      <c r="L587" s="12"/>
      <c r="M587" s="26"/>
      <c r="N587" s="23">
        <v>58.1</v>
      </c>
      <c r="O587" s="27">
        <v>0.999207538940873</v>
      </c>
      <c r="P587" s="24">
        <v>0.17973718169049457</v>
      </c>
      <c r="Q587" s="24">
        <v>0.18012390278375415</v>
      </c>
      <c r="R587" s="24">
        <v>0.17979432350253155</v>
      </c>
      <c r="S587" s="24">
        <f t="shared" si="48"/>
        <v>0.17988513599226008</v>
      </c>
      <c r="T587" s="26">
        <v>14.4811</v>
      </c>
      <c r="U587" s="12">
        <f t="shared" si="49"/>
        <v>0.17974258402687046</v>
      </c>
      <c r="V587" s="24">
        <f t="shared" si="50"/>
        <v>2.0874262193187112E-4</v>
      </c>
      <c r="W587" s="24">
        <f t="shared" si="51"/>
        <v>2.529934781768077E-2</v>
      </c>
    </row>
    <row r="588" spans="1:23" x14ac:dyDescent="0.2">
      <c r="A588" s="22"/>
      <c r="B588" s="23">
        <v>58.2</v>
      </c>
      <c r="C588" s="27">
        <v>0.9943824492824086</v>
      </c>
      <c r="D588" s="24">
        <v>0.18938779703010847</v>
      </c>
      <c r="E588" s="24">
        <v>0.18919253402354771</v>
      </c>
      <c r="F588" s="24">
        <v>0.1895987897278831</v>
      </c>
      <c r="G588" s="24">
        <f t="shared" si="52"/>
        <v>0.1893930402605131</v>
      </c>
      <c r="H588" s="26">
        <v>17.513999999999999</v>
      </c>
      <c r="I588" s="12">
        <f t="shared" si="53"/>
        <v>0.18832911525129084</v>
      </c>
      <c r="J588" s="24">
        <f t="shared" si="54"/>
        <v>2.0317859859017614E-4</v>
      </c>
      <c r="K588" s="24">
        <f t="shared" ref="K588:K651" si="55">STDEV(H586:H590)</f>
        <v>1.3021136663134607E-2</v>
      </c>
      <c r="L588" s="12"/>
      <c r="M588" s="26"/>
      <c r="N588" s="23">
        <v>58.2</v>
      </c>
      <c r="O588" s="27">
        <v>0.99920335222036627</v>
      </c>
      <c r="P588" s="24">
        <v>0.17975272133539366</v>
      </c>
      <c r="Q588" s="24">
        <v>0.18013360931306488</v>
      </c>
      <c r="R588" s="24">
        <v>0.17981000579044232</v>
      </c>
      <c r="S588" s="24">
        <f t="shared" si="48"/>
        <v>0.17989877881296698</v>
      </c>
      <c r="T588" s="26">
        <v>14.5151</v>
      </c>
      <c r="U588" s="12">
        <f t="shared" si="49"/>
        <v>0.17975546285026681</v>
      </c>
      <c r="V588" s="24">
        <f t="shared" si="50"/>
        <v>2.0537624017820841E-4</v>
      </c>
      <c r="W588" s="24">
        <f t="shared" si="51"/>
        <v>2.648590191026139E-2</v>
      </c>
    </row>
    <row r="589" spans="1:23" x14ac:dyDescent="0.2">
      <c r="A589" s="22"/>
      <c r="B589" s="23">
        <v>58.3</v>
      </c>
      <c r="C589" s="27">
        <v>0.99436673090451755</v>
      </c>
      <c r="D589" s="24">
        <v>0.18942778525482717</v>
      </c>
      <c r="E589" s="24">
        <v>0.1892378004899295</v>
      </c>
      <c r="F589" s="24">
        <v>0.18963939616715683</v>
      </c>
      <c r="G589" s="24">
        <f t="shared" si="52"/>
        <v>0.18943499397063782</v>
      </c>
      <c r="H589" s="26">
        <v>17.525700000000001</v>
      </c>
      <c r="I589" s="12">
        <f t="shared" si="53"/>
        <v>0.18836785567350012</v>
      </c>
      <c r="J589" s="24">
        <f t="shared" si="54"/>
        <v>2.0089486349742611E-4</v>
      </c>
      <c r="K589" s="24">
        <f t="shared" si="55"/>
        <v>1.1729151716983568E-2</v>
      </c>
      <c r="L589" s="12"/>
      <c r="M589" s="26"/>
      <c r="N589" s="23">
        <v>58.3</v>
      </c>
      <c r="O589" s="27">
        <v>0.99919913474255173</v>
      </c>
      <c r="P589" s="24">
        <v>0.17976783277772085</v>
      </c>
      <c r="Q589" s="24">
        <v>0.18014277856598315</v>
      </c>
      <c r="R589" s="24">
        <v>0.17982526352152714</v>
      </c>
      <c r="S589" s="24">
        <f t="shared" si="48"/>
        <v>0.17991195828841036</v>
      </c>
      <c r="T589" s="26">
        <v>14.543699999999999</v>
      </c>
      <c r="U589" s="12">
        <f t="shared" si="49"/>
        <v>0.1797678730516177</v>
      </c>
      <c r="V589" s="24">
        <f t="shared" si="50"/>
        <v>2.0194819382112508E-4</v>
      </c>
      <c r="W589" s="24">
        <f t="shared" si="51"/>
        <v>2.6575232830588671E-2</v>
      </c>
    </row>
    <row r="590" spans="1:23" x14ac:dyDescent="0.2">
      <c r="A590" s="22"/>
      <c r="B590" s="23">
        <v>58.4</v>
      </c>
      <c r="C590" s="27">
        <v>0.99435095554389885</v>
      </c>
      <c r="D590" s="24">
        <v>0.18946832503562128</v>
      </c>
      <c r="E590" s="24">
        <v>0.18928375090578775</v>
      </c>
      <c r="F590" s="24">
        <v>0.18968055801968087</v>
      </c>
      <c r="G590" s="24">
        <f t="shared" si="52"/>
        <v>0.18947754465369662</v>
      </c>
      <c r="H590" s="26">
        <v>17.538900000000002</v>
      </c>
      <c r="I590" s="12">
        <f t="shared" si="53"/>
        <v>0.18840717758051501</v>
      </c>
      <c r="J590" s="24">
        <f t="shared" si="54"/>
        <v>1.9856415191856177E-4</v>
      </c>
      <c r="K590" s="24">
        <f t="shared" si="55"/>
        <v>9.2548905990302317E-3</v>
      </c>
      <c r="L590" s="12"/>
      <c r="M590" s="26"/>
      <c r="N590" s="23">
        <v>58.4</v>
      </c>
      <c r="O590" s="27">
        <v>0.9991948864632576</v>
      </c>
      <c r="P590" s="24">
        <v>0.17978250463455833</v>
      </c>
      <c r="Q590" s="24">
        <v>0.18015142836170944</v>
      </c>
      <c r="R590" s="24">
        <v>0.17984008530744844</v>
      </c>
      <c r="S590" s="24">
        <f t="shared" si="48"/>
        <v>0.17992467276790539</v>
      </c>
      <c r="T590" s="26">
        <v>14.4992</v>
      </c>
      <c r="U590" s="12">
        <f t="shared" si="49"/>
        <v>0.17977981297826601</v>
      </c>
      <c r="V590" s="24">
        <f t="shared" si="50"/>
        <v>1.9847533338852413E-4</v>
      </c>
      <c r="W590" s="24">
        <f t="shared" si="51"/>
        <v>2.8624063303451498E-2</v>
      </c>
    </row>
    <row r="591" spans="1:23" x14ac:dyDescent="0.2">
      <c r="A591" s="22"/>
      <c r="B591" s="23">
        <v>58.5</v>
      </c>
      <c r="C591" s="27">
        <v>0.99433512322846074</v>
      </c>
      <c r="D591" s="24">
        <v>0.18950942846881791</v>
      </c>
      <c r="E591" s="24">
        <v>0.18933039745364494</v>
      </c>
      <c r="F591" s="24">
        <v>0.1897222873956502</v>
      </c>
      <c r="G591" s="24">
        <f t="shared" si="52"/>
        <v>0.189520704439371</v>
      </c>
      <c r="H591" s="26">
        <v>17.527000000000001</v>
      </c>
      <c r="I591" s="12">
        <f t="shared" si="53"/>
        <v>0.18844709300306664</v>
      </c>
      <c r="J591" s="24">
        <f t="shared" si="54"/>
        <v>1.9618815533858558E-4</v>
      </c>
      <c r="K591" s="24">
        <f t="shared" si="55"/>
        <v>1.0339390697715908E-2</v>
      </c>
      <c r="L591" s="12"/>
      <c r="M591" s="26"/>
      <c r="N591" s="23">
        <v>58.5</v>
      </c>
      <c r="O591" s="27">
        <v>0.99919060733831266</v>
      </c>
      <c r="P591" s="24">
        <v>0.17979672552702783</v>
      </c>
      <c r="Q591" s="24">
        <v>0.18015957652848921</v>
      </c>
      <c r="R591" s="24">
        <v>0.17985445976380859</v>
      </c>
      <c r="S591" s="24">
        <f t="shared" si="48"/>
        <v>0.17993692060644187</v>
      </c>
      <c r="T591" s="26">
        <v>14.5396</v>
      </c>
      <c r="U591" s="12">
        <f t="shared" si="49"/>
        <v>0.17979128098333641</v>
      </c>
      <c r="V591" s="24">
        <f t="shared" si="50"/>
        <v>1.9497449895108278E-4</v>
      </c>
      <c r="W591" s="24">
        <f t="shared" si="51"/>
        <v>4.8445381616826932E-2</v>
      </c>
    </row>
    <row r="592" spans="1:23" x14ac:dyDescent="0.2">
      <c r="A592" s="22"/>
      <c r="B592" s="23">
        <v>58.6</v>
      </c>
      <c r="C592" s="27">
        <v>0.99431923398611144</v>
      </c>
      <c r="D592" s="24">
        <v>0.18955110765899885</v>
      </c>
      <c r="E592" s="24">
        <v>0.18937774867172702</v>
      </c>
      <c r="F592" s="24">
        <v>0.18976459641369325</v>
      </c>
      <c r="G592" s="24">
        <f t="shared" si="52"/>
        <v>0.18956448424813974</v>
      </c>
      <c r="H592" s="26">
        <v>17.520099999999999</v>
      </c>
      <c r="I592" s="12">
        <f t="shared" si="53"/>
        <v>0.18848761276858259</v>
      </c>
      <c r="J592" s="24">
        <f t="shared" si="54"/>
        <v>1.9377046658063243E-4</v>
      </c>
      <c r="K592" s="24">
        <f t="shared" si="55"/>
        <v>1.3493813397258055E-2</v>
      </c>
      <c r="L592" s="12"/>
      <c r="M592" s="26"/>
      <c r="N592" s="23">
        <v>58.6</v>
      </c>
      <c r="O592" s="27">
        <v>0.99918629732354503</v>
      </c>
      <c r="P592" s="24">
        <v>0.17981048408091471</v>
      </c>
      <c r="Q592" s="24">
        <v>0.18016724090258687</v>
      </c>
      <c r="R592" s="24">
        <v>0.17986837551077139</v>
      </c>
      <c r="S592" s="24">
        <f t="shared" si="48"/>
        <v>0.17994870016475764</v>
      </c>
      <c r="T592" s="26">
        <v>14.5738</v>
      </c>
      <c r="U592" s="12">
        <f t="shared" si="49"/>
        <v>0.17980227542580898</v>
      </c>
      <c r="V592" s="24">
        <f t="shared" si="50"/>
        <v>1.9146251586385095E-4</v>
      </c>
      <c r="W592" s="24">
        <f t="shared" si="51"/>
        <v>6.2107463319636638E-2</v>
      </c>
    </row>
    <row r="593" spans="1:23" x14ac:dyDescent="0.2">
      <c r="A593" s="22"/>
      <c r="B593" s="23">
        <v>58.7</v>
      </c>
      <c r="C593" s="27">
        <v>0.99430328784475974</v>
      </c>
      <c r="D593" s="24">
        <v>0.18959337471955642</v>
      </c>
      <c r="E593" s="24">
        <v>0.18942579847251931</v>
      </c>
      <c r="F593" s="24">
        <v>0.18980749720143075</v>
      </c>
      <c r="G593" s="24">
        <f t="shared" si="52"/>
        <v>0.18960889013116886</v>
      </c>
      <c r="H593" s="26">
        <v>17.5106</v>
      </c>
      <c r="I593" s="12">
        <f t="shared" si="53"/>
        <v>0.18852874286201701</v>
      </c>
      <c r="J593" s="24">
        <f t="shared" si="54"/>
        <v>1.9132178629544498E-4</v>
      </c>
      <c r="K593" s="24">
        <f t="shared" si="55"/>
        <v>8.7317237702533423E-3</v>
      </c>
      <c r="L593" s="12"/>
      <c r="M593" s="26"/>
      <c r="N593" s="23">
        <v>58.7</v>
      </c>
      <c r="O593" s="27">
        <v>0.99918195637478235</v>
      </c>
      <c r="P593" s="24">
        <v>0.17982376892730695</v>
      </c>
      <c r="Q593" s="24">
        <v>0.18017443932729424</v>
      </c>
      <c r="R593" s="24">
        <v>0.17988182117369741</v>
      </c>
      <c r="S593" s="24">
        <f t="shared" si="48"/>
        <v>0.17996000980943286</v>
      </c>
      <c r="T593" s="26">
        <v>14.6297</v>
      </c>
      <c r="U593" s="12">
        <f t="shared" si="49"/>
        <v>0.17981279467061415</v>
      </c>
      <c r="V593" s="24">
        <f t="shared" si="50"/>
        <v>1.8795619017590261E-4</v>
      </c>
      <c r="W593" s="24">
        <f t="shared" si="51"/>
        <v>4.8145955177979281E-2</v>
      </c>
    </row>
    <row r="594" spans="1:23" x14ac:dyDescent="0.2">
      <c r="A594" s="22"/>
      <c r="B594" s="23">
        <v>58.8</v>
      </c>
      <c r="C594" s="27">
        <v>0.99428728483231488</v>
      </c>
      <c r="D594" s="24">
        <v>0.1896362417732613</v>
      </c>
      <c r="E594" s="24">
        <v>0.18947453711445197</v>
      </c>
      <c r="F594" s="24">
        <v>0.18985100189604528</v>
      </c>
      <c r="G594" s="24">
        <f t="shared" si="52"/>
        <v>0.18965392692791952</v>
      </c>
      <c r="H594" s="26">
        <v>17.5047</v>
      </c>
      <c r="I594" s="12">
        <f t="shared" si="53"/>
        <v>0.18857048806294735</v>
      </c>
      <c r="J594" s="24">
        <f t="shared" si="54"/>
        <v>1.8885445842364615E-4</v>
      </c>
      <c r="K594" s="24">
        <f t="shared" si="55"/>
        <v>8.0922802719627582E-3</v>
      </c>
      <c r="L594" s="12"/>
      <c r="M594" s="26"/>
      <c r="N594" s="23">
        <v>58.8</v>
      </c>
      <c r="O594" s="27">
        <v>0.99917758444785387</v>
      </c>
      <c r="P594" s="24">
        <v>0.17983656870324649</v>
      </c>
      <c r="Q594" s="24">
        <v>0.18018118965196939</v>
      </c>
      <c r="R594" s="24">
        <v>0.17989478538379475</v>
      </c>
      <c r="S594" s="24">
        <f t="shared" si="48"/>
        <v>0.17997084791300355</v>
      </c>
      <c r="T594" s="26">
        <v>14.649100000000001</v>
      </c>
      <c r="U594" s="12">
        <f t="shared" si="49"/>
        <v>0.17982283708874697</v>
      </c>
      <c r="V594" s="24">
        <f t="shared" si="50"/>
        <v>1.8447230371222719E-4</v>
      </c>
      <c r="W594" s="24">
        <f t="shared" si="51"/>
        <v>3.4751762545229208E-2</v>
      </c>
    </row>
    <row r="595" spans="1:23" x14ac:dyDescent="0.2">
      <c r="A595" s="22"/>
      <c r="B595" s="23">
        <v>58.9</v>
      </c>
      <c r="C595" s="27">
        <v>0.99427122497668396</v>
      </c>
      <c r="D595" s="24">
        <v>0.18967972095284266</v>
      </c>
      <c r="E595" s="24">
        <v>0.18952395485978793</v>
      </c>
      <c r="F595" s="24">
        <v>0.18989512264486519</v>
      </c>
      <c r="G595" s="24">
        <f t="shared" si="52"/>
        <v>0.18969959948583193</v>
      </c>
      <c r="H595" s="26">
        <v>17.519300000000001</v>
      </c>
      <c r="I595" s="12">
        <f t="shared" si="53"/>
        <v>0.18861285315836443</v>
      </c>
      <c r="J595" s="24">
        <f t="shared" si="54"/>
        <v>1.8638065410643754E-4</v>
      </c>
      <c r="K595" s="24">
        <f t="shared" si="55"/>
        <v>9.6434952169846041E-3</v>
      </c>
      <c r="L595" s="12"/>
      <c r="M595" s="26"/>
      <c r="N595" s="23">
        <v>58.9</v>
      </c>
      <c r="O595" s="27">
        <v>0.99917318149858958</v>
      </c>
      <c r="P595" s="24">
        <v>0.17984887205240155</v>
      </c>
      <c r="Q595" s="24">
        <v>0.18018750973111128</v>
      </c>
      <c r="R595" s="24">
        <v>0.17990725677878852</v>
      </c>
      <c r="S595" s="24">
        <f t="shared" si="48"/>
        <v>0.17998121285410043</v>
      </c>
      <c r="T595" s="26">
        <v>14.643599999999999</v>
      </c>
      <c r="U595" s="12">
        <f t="shared" si="49"/>
        <v>0.17983240105740636</v>
      </c>
      <c r="V595" s="24">
        <f t="shared" si="50"/>
        <v>1.8102760885328035E-4</v>
      </c>
      <c r="W595" s="24">
        <f t="shared" si="51"/>
        <v>2.7602481772478558E-2</v>
      </c>
    </row>
    <row r="596" spans="1:23" x14ac:dyDescent="0.2">
      <c r="A596" s="22"/>
      <c r="B596" s="23">
        <v>59</v>
      </c>
      <c r="C596" s="27">
        <v>0.99425510830577601</v>
      </c>
      <c r="D596" s="24">
        <v>0.18972382440158594</v>
      </c>
      <c r="E596" s="24">
        <v>0.1895740419739794</v>
      </c>
      <c r="F596" s="24">
        <v>0.1899398716059624</v>
      </c>
      <c r="G596" s="24">
        <f t="shared" si="52"/>
        <v>0.18974591266050925</v>
      </c>
      <c r="H596" s="26">
        <v>17.524799999999999</v>
      </c>
      <c r="I596" s="12">
        <f t="shared" si="53"/>
        <v>0.18865584294285292</v>
      </c>
      <c r="J596" s="24">
        <f t="shared" si="54"/>
        <v>1.8391233861789289E-4</v>
      </c>
      <c r="K596" s="24">
        <f t="shared" si="55"/>
        <v>1.1152264344069901E-2</v>
      </c>
      <c r="L596" s="12"/>
      <c r="M596" s="26"/>
      <c r="N596" s="23">
        <v>59</v>
      </c>
      <c r="O596" s="27">
        <v>0.99916874748281526</v>
      </c>
      <c r="P596" s="24">
        <v>0.17986066762574782</v>
      </c>
      <c r="Q596" s="24">
        <v>0.18019341742346578</v>
      </c>
      <c r="R596" s="24">
        <v>0.17991922400359919</v>
      </c>
      <c r="S596" s="24">
        <f t="shared" si="48"/>
        <v>0.17999110301760426</v>
      </c>
      <c r="T596" s="26">
        <v>14.6638</v>
      </c>
      <c r="U596" s="12">
        <f t="shared" si="49"/>
        <v>0.17984148496015001</v>
      </c>
      <c r="V596" s="24">
        <f t="shared" si="50"/>
        <v>1.7763882306830674E-4</v>
      </c>
      <c r="W596" s="24">
        <f t="shared" si="51"/>
        <v>2.3474731095371629E-2</v>
      </c>
    </row>
    <row r="597" spans="1:23" x14ac:dyDescent="0.2">
      <c r="A597" s="22"/>
      <c r="B597" s="23">
        <v>59.1</v>
      </c>
      <c r="C597" s="27">
        <v>0.99423893484750014</v>
      </c>
      <c r="D597" s="24">
        <v>0.18976856427394112</v>
      </c>
      <c r="E597" s="24">
        <v>0.18962478872503297</v>
      </c>
      <c r="F597" s="24">
        <v>0.18998526094876497</v>
      </c>
      <c r="G597" s="24">
        <f t="shared" si="52"/>
        <v>0.18979287131591302</v>
      </c>
      <c r="H597" s="26">
        <v>17.501999999999999</v>
      </c>
      <c r="I597" s="12">
        <f t="shared" si="53"/>
        <v>0.18869946221878203</v>
      </c>
      <c r="J597" s="24">
        <f t="shared" si="54"/>
        <v>1.8146123618459689E-4</v>
      </c>
      <c r="K597" s="24">
        <f t="shared" si="55"/>
        <v>3.3916854217335028E-2</v>
      </c>
      <c r="L597" s="12"/>
      <c r="M597" s="26"/>
      <c r="N597" s="23">
        <v>59.1</v>
      </c>
      <c r="O597" s="27">
        <v>0.9991642823563619</v>
      </c>
      <c r="P597" s="24">
        <v>0.17987194408227172</v>
      </c>
      <c r="Q597" s="24">
        <v>0.18019893059116493</v>
      </c>
      <c r="R597" s="24">
        <v>0.17993067571104451</v>
      </c>
      <c r="S597" s="24">
        <f t="shared" si="48"/>
        <v>0.18000051679482706</v>
      </c>
      <c r="T597" s="26">
        <v>14.7019</v>
      </c>
      <c r="U597" s="12">
        <f t="shared" si="49"/>
        <v>0.17985008718707765</v>
      </c>
      <c r="V597" s="24">
        <f t="shared" si="50"/>
        <v>1.7432262328074874E-4</v>
      </c>
      <c r="W597" s="24">
        <f t="shared" si="51"/>
        <v>2.2722565876238745E-2</v>
      </c>
    </row>
    <row r="598" spans="1:23" x14ac:dyDescent="0.2">
      <c r="A598" s="22"/>
      <c r="B598" s="23">
        <v>59.2</v>
      </c>
      <c r="C598" s="27">
        <v>0.99422270462976348</v>
      </c>
      <c r="D598" s="24">
        <v>0.18981395273614587</v>
      </c>
      <c r="E598" s="24">
        <v>0.18967618538289097</v>
      </c>
      <c r="F598" s="24">
        <v>0.19003130285468187</v>
      </c>
      <c r="G598" s="24">
        <f t="shared" si="52"/>
        <v>0.1898404803245729</v>
      </c>
      <c r="H598" s="26">
        <v>17.525400000000001</v>
      </c>
      <c r="I598" s="12">
        <f t="shared" si="53"/>
        <v>0.18874371579651028</v>
      </c>
      <c r="J598" s="24">
        <f t="shared" si="54"/>
        <v>1.7903879301314982E-4</v>
      </c>
      <c r="K598" s="24">
        <f t="shared" si="55"/>
        <v>7.9361968221560372E-2</v>
      </c>
      <c r="L598" s="12"/>
      <c r="M598" s="26"/>
      <c r="N598" s="23">
        <v>59.2</v>
      </c>
      <c r="O598" s="27">
        <v>0.9991597860750564</v>
      </c>
      <c r="P598" s="24">
        <v>0.1798826900896846</v>
      </c>
      <c r="Q598" s="24">
        <v>0.1802040670988988</v>
      </c>
      <c r="R598" s="24">
        <v>0.17994160056254971</v>
      </c>
      <c r="S598" s="24">
        <f t="shared" si="48"/>
        <v>0.18000945258371104</v>
      </c>
      <c r="T598" s="26">
        <v>14.6518</v>
      </c>
      <c r="U598" s="12">
        <f t="shared" si="49"/>
        <v>0.17985820613502873</v>
      </c>
      <c r="V598" s="24">
        <f t="shared" si="50"/>
        <v>1.7109564019759127E-4</v>
      </c>
      <c r="W598" s="24">
        <f t="shared" si="51"/>
        <v>2.0439740702856219E-2</v>
      </c>
    </row>
    <row r="599" spans="1:23" x14ac:dyDescent="0.2">
      <c r="A599" s="22"/>
      <c r="B599" s="23">
        <v>59.3</v>
      </c>
      <c r="C599" s="27">
        <v>0.99420641768047513</v>
      </c>
      <c r="D599" s="24">
        <v>0.1898600019668617</v>
      </c>
      <c r="E599" s="24">
        <v>0.18972822221882235</v>
      </c>
      <c r="F599" s="24">
        <v>0.19007800951774312</v>
      </c>
      <c r="G599" s="24">
        <f t="shared" si="52"/>
        <v>0.18988874456780905</v>
      </c>
      <c r="H599" s="26">
        <v>17.590699999999998</v>
      </c>
      <c r="I599" s="12">
        <f t="shared" si="53"/>
        <v>0.18878860849460422</v>
      </c>
      <c r="J599" s="24">
        <f t="shared" si="54"/>
        <v>1.7665613902009104E-4</v>
      </c>
      <c r="K599" s="24">
        <f t="shared" si="55"/>
        <v>9.6645951803476945E-2</v>
      </c>
      <c r="L599" s="12"/>
      <c r="M599" s="26"/>
      <c r="N599" s="23">
        <v>59.3</v>
      </c>
      <c r="O599" s="27">
        <v>0.99915525859472798</v>
      </c>
      <c r="P599" s="24">
        <v>0.17989289917342496</v>
      </c>
      <c r="Q599" s="24">
        <v>0.18020884481312172</v>
      </c>
      <c r="R599" s="24">
        <v>0.17995199207874221</v>
      </c>
      <c r="S599" s="24">
        <f t="shared" si="48"/>
        <v>0.18001791202176298</v>
      </c>
      <c r="T599" s="26">
        <v>14.655900000000001</v>
      </c>
      <c r="U599" s="12">
        <f t="shared" si="49"/>
        <v>0.17986584343778758</v>
      </c>
      <c r="V599" s="24">
        <f t="shared" si="50"/>
        <v>1.6797169695142633E-4</v>
      </c>
      <c r="W599" s="24">
        <f t="shared" si="51"/>
        <v>2.0391983719098936E-2</v>
      </c>
    </row>
    <row r="600" spans="1:23" x14ac:dyDescent="0.2">
      <c r="A600" s="22"/>
      <c r="B600" s="23">
        <v>59.4</v>
      </c>
      <c r="C600" s="27">
        <v>0.994190074027544</v>
      </c>
      <c r="D600" s="24">
        <v>0.18990672415782672</v>
      </c>
      <c r="E600" s="24">
        <v>0.18978088950482452</v>
      </c>
      <c r="F600" s="24">
        <v>0.19012539314525242</v>
      </c>
      <c r="G600" s="24">
        <f t="shared" si="52"/>
        <v>0.18993766893596789</v>
      </c>
      <c r="H600" s="26">
        <v>17.696999999999999</v>
      </c>
      <c r="I600" s="12">
        <f t="shared" si="53"/>
        <v>0.18883414514006905</v>
      </c>
      <c r="J600" s="24">
        <f t="shared" si="54"/>
        <v>1.7432404893666771E-4</v>
      </c>
      <c r="K600" s="24">
        <f t="shared" si="55"/>
        <v>8.8836377683918943E-2</v>
      </c>
      <c r="L600" s="12"/>
      <c r="M600" s="26"/>
      <c r="N600" s="23">
        <v>59.4</v>
      </c>
      <c r="O600" s="27">
        <v>0.99915069987120542</v>
      </c>
      <c r="P600" s="24">
        <v>0.1799025842621616</v>
      </c>
      <c r="Q600" s="24">
        <v>0.18021328160129044</v>
      </c>
      <c r="R600" s="24">
        <v>0.17996186318976712</v>
      </c>
      <c r="S600" s="24">
        <f t="shared" si="48"/>
        <v>0.18002590968440638</v>
      </c>
      <c r="T600" s="26">
        <v>14.6793</v>
      </c>
      <c r="U600" s="12">
        <f t="shared" si="49"/>
        <v>0.17987301365612504</v>
      </c>
      <c r="V600" s="24">
        <f t="shared" si="50"/>
        <v>1.6495355177175737E-4</v>
      </c>
      <c r="W600" s="24">
        <f t="shared" si="51"/>
        <v>1.2125716473676591E-2</v>
      </c>
    </row>
    <row r="601" spans="1:23" x14ac:dyDescent="0.2">
      <c r="A601" s="22"/>
      <c r="B601" s="23">
        <v>59.5</v>
      </c>
      <c r="C601" s="27">
        <v>0.99417367369887732</v>
      </c>
      <c r="D601" s="24">
        <v>0.18995413151451823</v>
      </c>
      <c r="E601" s="24">
        <v>0.18983417751303822</v>
      </c>
      <c r="F601" s="24">
        <v>0.19017346595845427</v>
      </c>
      <c r="G601" s="24">
        <f t="shared" si="52"/>
        <v>0.18998725832867025</v>
      </c>
      <c r="H601" s="26">
        <v>17.7134</v>
      </c>
      <c r="I601" s="12">
        <f t="shared" si="53"/>
        <v>0.18888033056859174</v>
      </c>
      <c r="J601" s="24">
        <f t="shared" si="54"/>
        <v>1.7205290366659811E-4</v>
      </c>
      <c r="K601" s="24">
        <f t="shared" si="55"/>
        <v>6.518936262919052E-2</v>
      </c>
      <c r="L601" s="12"/>
      <c r="M601" s="26"/>
      <c r="N601" s="23">
        <v>59.5</v>
      </c>
      <c r="O601" s="27">
        <v>0.9991461098603176</v>
      </c>
      <c r="P601" s="24">
        <v>0.17991176314279717</v>
      </c>
      <c r="Q601" s="24">
        <v>0.1802173953311354</v>
      </c>
      <c r="R601" s="24">
        <v>0.17997123168558513</v>
      </c>
      <c r="S601" s="24">
        <f t="shared" si="48"/>
        <v>0.18003346338650592</v>
      </c>
      <c r="T601" s="26">
        <v>14.664400000000001</v>
      </c>
      <c r="U601" s="12">
        <f t="shared" si="49"/>
        <v>0.1798797345873073</v>
      </c>
      <c r="V601" s="24">
        <f t="shared" si="50"/>
        <v>1.6204118947577391E-4</v>
      </c>
      <c r="W601" s="24">
        <f t="shared" si="51"/>
        <v>1.5925985055876109E-2</v>
      </c>
    </row>
    <row r="602" spans="1:23" x14ac:dyDescent="0.2">
      <c r="A602" s="22"/>
      <c r="B602" s="23">
        <v>59.6</v>
      </c>
      <c r="C602" s="27">
        <v>0.99415721672238411</v>
      </c>
      <c r="D602" s="24">
        <v>0.19000223625683355</v>
      </c>
      <c r="E602" s="24">
        <v>0.18988807651517423</v>
      </c>
      <c r="F602" s="24">
        <v>0.1902222401932166</v>
      </c>
      <c r="G602" s="24">
        <f t="shared" si="52"/>
        <v>0.19003751765507482</v>
      </c>
      <c r="H602" s="26">
        <v>17.729399999999998</v>
      </c>
      <c r="I602" s="12">
        <f t="shared" si="53"/>
        <v>0.18892716962480011</v>
      </c>
      <c r="J602" s="24">
        <f t="shared" si="54"/>
        <v>1.6985265298809501E-4</v>
      </c>
      <c r="K602" s="24">
        <f t="shared" si="55"/>
        <v>2.4886200995732997E-2</v>
      </c>
      <c r="L602" s="12"/>
      <c r="M602" s="26"/>
      <c r="N602" s="23">
        <v>59.6</v>
      </c>
      <c r="O602" s="27">
        <v>0.99914148851789164</v>
      </c>
      <c r="P602" s="24">
        <v>0.17992045361122791</v>
      </c>
      <c r="Q602" s="24">
        <v>0.18022120386996571</v>
      </c>
      <c r="R602" s="24">
        <v>0.1799801153651501</v>
      </c>
      <c r="S602" s="24">
        <f t="shared" si="48"/>
        <v>0.18004059094878125</v>
      </c>
      <c r="T602" s="26">
        <v>14.676299999999999</v>
      </c>
      <c r="U602" s="12">
        <f t="shared" si="49"/>
        <v>0.17988602403420614</v>
      </c>
      <c r="V602" s="24">
        <f t="shared" si="50"/>
        <v>1.5923458071147155E-4</v>
      </c>
      <c r="W602" s="24">
        <f t="shared" si="51"/>
        <v>1.6780732999484595E-2</v>
      </c>
    </row>
    <row r="603" spans="1:23" x14ac:dyDescent="0.2">
      <c r="A603" s="22"/>
      <c r="B603" s="23">
        <v>59.7</v>
      </c>
      <c r="C603" s="27">
        <v>0.99414070312597369</v>
      </c>
      <c r="D603" s="24">
        <v>0.19005105061978045</v>
      </c>
      <c r="E603" s="24">
        <v>0.18994257678195237</v>
      </c>
      <c r="F603" s="24">
        <v>0.19027172810072476</v>
      </c>
      <c r="G603" s="24">
        <f t="shared" si="52"/>
        <v>0.19008845183415254</v>
      </c>
      <c r="H603" s="26">
        <v>17.763300000000001</v>
      </c>
      <c r="I603" s="12">
        <f t="shared" si="53"/>
        <v>0.18897466716253219</v>
      </c>
      <c r="J603" s="24">
        <f t="shared" si="54"/>
        <v>1.6773278090397717E-4</v>
      </c>
      <c r="K603" s="24">
        <f t="shared" si="55"/>
        <v>2.0376825071634779E-2</v>
      </c>
      <c r="L603" s="12"/>
      <c r="M603" s="26"/>
      <c r="N603" s="23">
        <v>59.7</v>
      </c>
      <c r="O603" s="27">
        <v>0.99913683579975632</v>
      </c>
      <c r="P603" s="24">
        <v>0.1799286734713299</v>
      </c>
      <c r="Q603" s="24">
        <v>0.18022472508400769</v>
      </c>
      <c r="R603" s="24">
        <v>0.17998853203540016</v>
      </c>
      <c r="S603" s="24">
        <f t="shared" si="48"/>
        <v>0.18004731019691259</v>
      </c>
      <c r="T603" s="26">
        <v>14.6402</v>
      </c>
      <c r="U603" s="12">
        <f t="shared" si="49"/>
        <v>0.17989189980440043</v>
      </c>
      <c r="V603" s="24">
        <f t="shared" si="50"/>
        <v>1.5653368182396191E-4</v>
      </c>
      <c r="W603" s="24">
        <f t="shared" si="51"/>
        <v>1.6094253632896453E-2</v>
      </c>
    </row>
    <row r="604" spans="1:23" x14ac:dyDescent="0.2">
      <c r="A604" s="22"/>
      <c r="B604" s="23">
        <v>59.8</v>
      </c>
      <c r="C604" s="27">
        <v>0.99412413293755375</v>
      </c>
      <c r="D604" s="24">
        <v>0.19010058318078138</v>
      </c>
      <c r="E604" s="24">
        <v>0.18999766858254971</v>
      </c>
      <c r="F604" s="24">
        <v>0.19032193827050972</v>
      </c>
      <c r="G604" s="24">
        <f t="shared" si="52"/>
        <v>0.19014006334461361</v>
      </c>
      <c r="H604" s="26">
        <v>17.716100000000001</v>
      </c>
      <c r="I604" s="12">
        <f t="shared" si="53"/>
        <v>0.18902282560915556</v>
      </c>
      <c r="J604" s="24">
        <f t="shared" si="54"/>
        <v>1.6570069443000267E-4</v>
      </c>
      <c r="K604" s="24">
        <f t="shared" si="55"/>
        <v>2.2434170365761241E-2</v>
      </c>
      <c r="L604" s="12"/>
      <c r="M604" s="26"/>
      <c r="N604" s="23">
        <v>59.8</v>
      </c>
      <c r="O604" s="27">
        <v>0.99913215166174074</v>
      </c>
      <c r="P604" s="24">
        <v>0.17993644053398328</v>
      </c>
      <c r="Q604" s="24">
        <v>0.18022797683777583</v>
      </c>
      <c r="R604" s="24">
        <v>0.17999649951028335</v>
      </c>
      <c r="S604" s="24">
        <f t="shared" si="48"/>
        <v>0.18005363896068083</v>
      </c>
      <c r="T604" s="26">
        <v>14.6501</v>
      </c>
      <c r="U604" s="12">
        <f t="shared" si="49"/>
        <v>0.17989737970931127</v>
      </c>
      <c r="V604" s="24">
        <f t="shared" si="50"/>
        <v>1.5393843477523784E-4</v>
      </c>
      <c r="W604" s="24">
        <f t="shared" si="51"/>
        <v>1.6803184222045554E-2</v>
      </c>
    </row>
    <row r="605" spans="1:23" x14ac:dyDescent="0.2">
      <c r="A605" s="22"/>
      <c r="B605" s="23">
        <v>59.9</v>
      </c>
      <c r="C605" s="27">
        <v>0.99410750618503252</v>
      </c>
      <c r="D605" s="24">
        <v>0.19015082783601045</v>
      </c>
      <c r="E605" s="24">
        <v>0.19005334218406303</v>
      </c>
      <c r="F605" s="24">
        <v>0.19037286459385455</v>
      </c>
      <c r="G605" s="24">
        <f t="shared" si="52"/>
        <v>0.19019234487130934</v>
      </c>
      <c r="H605" s="26">
        <v>17.720300000000002</v>
      </c>
      <c r="I605" s="12">
        <f t="shared" si="53"/>
        <v>0.189071637655501</v>
      </c>
      <c r="J605" s="24">
        <f t="shared" si="54"/>
        <v>1.637571090205022E-4</v>
      </c>
      <c r="K605" s="24">
        <f t="shared" si="55"/>
        <v>2.3330923685100625E-2</v>
      </c>
      <c r="L605" s="12"/>
      <c r="M605" s="26"/>
      <c r="N605" s="23">
        <v>59.9</v>
      </c>
      <c r="O605" s="27">
        <v>0.99912743605967391</v>
      </c>
      <c r="P605" s="24">
        <v>0.17994377261612163</v>
      </c>
      <c r="Q605" s="24">
        <v>0.18023097699347629</v>
      </c>
      <c r="R605" s="24">
        <v>0.18000403560981115</v>
      </c>
      <c r="S605" s="24">
        <f t="shared" si="48"/>
        <v>0.18005959507313637</v>
      </c>
      <c r="T605" s="26">
        <v>14.638999999999999</v>
      </c>
      <c r="U605" s="12">
        <f t="shared" si="49"/>
        <v>0.17990248156336583</v>
      </c>
      <c r="V605" s="24">
        <f t="shared" si="50"/>
        <v>1.5144876713482373E-4</v>
      </c>
      <c r="W605" s="24">
        <f t="shared" si="51"/>
        <v>1.5930693644660068E-2</v>
      </c>
    </row>
    <row r="606" spans="1:23" x14ac:dyDescent="0.2">
      <c r="A606" s="22"/>
      <c r="B606" s="23">
        <v>60</v>
      </c>
      <c r="C606" s="27">
        <v>0.99409082289631934</v>
      </c>
      <c r="D606" s="24">
        <v>0.19020177481341102</v>
      </c>
      <c r="E606" s="24">
        <v>0.19010958785098123</v>
      </c>
      <c r="F606" s="24">
        <v>0.19042449728946825</v>
      </c>
      <c r="G606" s="24">
        <f t="shared" si="52"/>
        <v>0.19024528665128684</v>
      </c>
      <c r="H606" s="26">
        <v>17.7605</v>
      </c>
      <c r="I606" s="12">
        <f t="shared" si="53"/>
        <v>0.18912109355932388</v>
      </c>
      <c r="J606" s="24">
        <f t="shared" si="54"/>
        <v>1.6190104582290921E-4</v>
      </c>
      <c r="K606" s="24">
        <f t="shared" si="55"/>
        <v>1.8871459932924942E-2</v>
      </c>
      <c r="L606" s="12"/>
      <c r="M606" s="26"/>
      <c r="N606" s="23">
        <v>60</v>
      </c>
      <c r="O606" s="27">
        <v>0.99912268894938361</v>
      </c>
      <c r="P606" s="24">
        <v>0.17995068753982121</v>
      </c>
      <c r="Q606" s="24">
        <v>0.18023374341044587</v>
      </c>
      <c r="R606" s="24">
        <v>0.18001115815915167</v>
      </c>
      <c r="S606" s="24">
        <f t="shared" si="48"/>
        <v>0.18006519636980625</v>
      </c>
      <c r="T606" s="26">
        <v>14.6683</v>
      </c>
      <c r="U606" s="12">
        <f t="shared" si="49"/>
        <v>0.1799072231831996</v>
      </c>
      <c r="V606" s="24">
        <f t="shared" si="50"/>
        <v>1.4906459214660236E-4</v>
      </c>
      <c r="W606" s="24">
        <f t="shared" si="51"/>
        <v>1.7314589224119978E-2</v>
      </c>
    </row>
    <row r="607" spans="1:23" x14ac:dyDescent="0.2">
      <c r="A607" s="22"/>
      <c r="B607" s="23">
        <v>60.1</v>
      </c>
      <c r="C607" s="27">
        <v>0.99407408298064714</v>
      </c>
      <c r="D607" s="24">
        <v>0.19025341434446341</v>
      </c>
      <c r="E607" s="24">
        <v>0.19016639584467099</v>
      </c>
      <c r="F607" s="24">
        <v>0.19047682657950249</v>
      </c>
      <c r="G607" s="24">
        <f t="shared" si="52"/>
        <v>0.19029887892287897</v>
      </c>
      <c r="H607" s="26">
        <v>17.722200000000001</v>
      </c>
      <c r="I607" s="12">
        <f t="shared" si="53"/>
        <v>0.18917118355750612</v>
      </c>
      <c r="J607" s="24">
        <f t="shared" si="54"/>
        <v>1.601314497526466E-4</v>
      </c>
      <c r="K607" s="24">
        <f t="shared" si="55"/>
        <v>1.8434071715169201E-2</v>
      </c>
      <c r="L607" s="12"/>
      <c r="M607" s="26"/>
      <c r="N607" s="23">
        <v>60.1</v>
      </c>
      <c r="O607" s="27">
        <v>0.99911791030882402</v>
      </c>
      <c r="P607" s="24">
        <v>0.17995720313141922</v>
      </c>
      <c r="Q607" s="24">
        <v>0.18023629394462054</v>
      </c>
      <c r="R607" s="24">
        <v>0.18001788498774937</v>
      </c>
      <c r="S607" s="24">
        <f t="shared" si="48"/>
        <v>0.18007046068792973</v>
      </c>
      <c r="T607" s="26">
        <v>14.625299999999999</v>
      </c>
      <c r="U607" s="12">
        <f t="shared" si="49"/>
        <v>0.17991162239087161</v>
      </c>
      <c r="V607" s="24">
        <f t="shared" si="50"/>
        <v>1.4678580888639536E-4</v>
      </c>
      <c r="W607" s="24">
        <f t="shared" si="51"/>
        <v>1.7306270539894242E-2</v>
      </c>
    </row>
    <row r="608" spans="1:23" x14ac:dyDescent="0.2">
      <c r="A608" s="22"/>
      <c r="B608" s="23">
        <v>60.2</v>
      </c>
      <c r="C608" s="27">
        <v>0.99405728587255771</v>
      </c>
      <c r="D608" s="24">
        <v>0.19030573666353232</v>
      </c>
      <c r="E608" s="24">
        <v>0.19022375642287229</v>
      </c>
      <c r="F608" s="24">
        <v>0.190529842688897</v>
      </c>
      <c r="G608" s="24">
        <f t="shared" si="52"/>
        <v>0.19035311192510052</v>
      </c>
      <c r="H608" s="26">
        <v>17.743300000000001</v>
      </c>
      <c r="I608" s="12">
        <f t="shared" si="53"/>
        <v>0.1892218977976606</v>
      </c>
      <c r="J608" s="24">
        <f t="shared" si="54"/>
        <v>1.5844719031504067E-4</v>
      </c>
      <c r="K608" s="24">
        <f t="shared" si="55"/>
        <v>1.9616702067371067E-2</v>
      </c>
      <c r="L608" s="12"/>
      <c r="M608" s="26"/>
      <c r="N608" s="23">
        <v>60.2</v>
      </c>
      <c r="O608" s="27">
        <v>0.99911310020444499</v>
      </c>
      <c r="P608" s="24">
        <v>0.17996333722066457</v>
      </c>
      <c r="Q608" s="24">
        <v>0.18023864644804219</v>
      </c>
      <c r="R608" s="24">
        <v>0.18002423392848185</v>
      </c>
      <c r="S608" s="24">
        <f t="shared" si="48"/>
        <v>0.18007540586572954</v>
      </c>
      <c r="T608" s="26">
        <v>14.661799999999999</v>
      </c>
      <c r="U608" s="12">
        <f t="shared" si="49"/>
        <v>0.17991569702508273</v>
      </c>
      <c r="V608" s="24">
        <f t="shared" si="50"/>
        <v>1.4461230252325009E-4</v>
      </c>
      <c r="W608" s="24">
        <f t="shared" si="51"/>
        <v>1.6743595790630152E-2</v>
      </c>
    </row>
    <row r="609" spans="1:23" x14ac:dyDescent="0.2">
      <c r="A609" s="22"/>
      <c r="B609" s="23">
        <v>60.3</v>
      </c>
      <c r="C609" s="27">
        <v>0.99404043088791683</v>
      </c>
      <c r="D609" s="24">
        <v>0.19035873200722511</v>
      </c>
      <c r="E609" s="24">
        <v>0.19028165983920592</v>
      </c>
      <c r="F609" s="24">
        <v>0.19058353584473448</v>
      </c>
      <c r="G609" s="24">
        <f t="shared" si="52"/>
        <v>0.19040797589705516</v>
      </c>
      <c r="H609" s="26">
        <v>17.7182</v>
      </c>
      <c r="I609" s="12">
        <f t="shared" si="53"/>
        <v>0.1892732264052048</v>
      </c>
      <c r="J609" s="24">
        <f t="shared" si="54"/>
        <v>1.5684706306675082E-4</v>
      </c>
      <c r="K609" s="24">
        <f t="shared" si="55"/>
        <v>1.3904207996143378E-2</v>
      </c>
      <c r="L609" s="12"/>
      <c r="M609" s="26"/>
      <c r="N609" s="23">
        <v>60.3</v>
      </c>
      <c r="O609" s="27">
        <v>0.99910825872482278</v>
      </c>
      <c r="P609" s="24">
        <v>0.17996910763990595</v>
      </c>
      <c r="Q609" s="24">
        <v>0.18024081876839201</v>
      </c>
      <c r="R609" s="24">
        <v>0.18003022281684791</v>
      </c>
      <c r="S609" s="24">
        <f t="shared" si="48"/>
        <v>0.18008004974171529</v>
      </c>
      <c r="T609" s="26">
        <v>14.6495</v>
      </c>
      <c r="U609" s="12">
        <f t="shared" si="49"/>
        <v>0.17991946492852465</v>
      </c>
      <c r="V609" s="24">
        <f t="shared" si="50"/>
        <v>1.4254394468758431E-4</v>
      </c>
      <c r="W609" s="24">
        <f t="shared" si="51"/>
        <v>1.3319046512419804E-2</v>
      </c>
    </row>
    <row r="610" spans="1:23" x14ac:dyDescent="0.2">
      <c r="A610" s="22"/>
      <c r="B610" s="23">
        <v>60.4</v>
      </c>
      <c r="C610" s="27">
        <v>0.99402351734258942</v>
      </c>
      <c r="D610" s="24">
        <v>0.19041239061376292</v>
      </c>
      <c r="E610" s="24">
        <v>0.19034009634269367</v>
      </c>
      <c r="F610" s="24">
        <v>0.19063789627561006</v>
      </c>
      <c r="G610" s="24">
        <f t="shared" si="52"/>
        <v>0.19046346107735554</v>
      </c>
      <c r="H610" s="26">
        <v>17.714300000000001</v>
      </c>
      <c r="I610" s="12">
        <f t="shared" si="53"/>
        <v>0.18932515950535633</v>
      </c>
      <c r="J610" s="24">
        <f t="shared" si="54"/>
        <v>1.5532979173335553E-4</v>
      </c>
      <c r="K610" s="24">
        <f t="shared" si="55"/>
        <v>1.4032747414530611E-2</v>
      </c>
      <c r="L610" s="12"/>
      <c r="M610" s="26"/>
      <c r="N610" s="23">
        <v>60.4</v>
      </c>
      <c r="O610" s="27">
        <v>0.99910338595853354</v>
      </c>
      <c r="P610" s="24">
        <v>0.1799745322233067</v>
      </c>
      <c r="Q610" s="24">
        <v>0.18024282874856412</v>
      </c>
      <c r="R610" s="24">
        <v>0.18003586949018766</v>
      </c>
      <c r="S610" s="24">
        <f t="shared" si="48"/>
        <v>0.18008441015401952</v>
      </c>
      <c r="T610" s="26">
        <v>14.6439</v>
      </c>
      <c r="U610" s="12">
        <f t="shared" si="49"/>
        <v>0.17992294394322622</v>
      </c>
      <c r="V610" s="24">
        <f t="shared" si="50"/>
        <v>1.4058059396740416E-4</v>
      </c>
      <c r="W610" s="24">
        <f t="shared" si="51"/>
        <v>1.279402204156275E-2</v>
      </c>
    </row>
    <row r="611" spans="1:23" x14ac:dyDescent="0.2">
      <c r="A611" s="22"/>
      <c r="B611" s="23">
        <v>60.5</v>
      </c>
      <c r="C611" s="27">
        <v>0.99400654455244419</v>
      </c>
      <c r="D611" s="24">
        <v>0.19046670272236399</v>
      </c>
      <c r="E611" s="24">
        <v>0.19039905617728839</v>
      </c>
      <c r="F611" s="24">
        <v>0.19069291421101142</v>
      </c>
      <c r="G611" s="24">
        <f t="shared" si="52"/>
        <v>0.19051955770355458</v>
      </c>
      <c r="H611" s="26">
        <v>17.706099999999999</v>
      </c>
      <c r="I611" s="12">
        <f t="shared" si="53"/>
        <v>0.18937768722257028</v>
      </c>
      <c r="J611" s="24">
        <f t="shared" si="54"/>
        <v>1.5389403098686624E-4</v>
      </c>
      <c r="K611" s="24">
        <f t="shared" si="55"/>
        <v>5.1447060168683806E-3</v>
      </c>
      <c r="L611" s="12"/>
      <c r="M611" s="26"/>
      <c r="N611" s="23">
        <v>60.5</v>
      </c>
      <c r="O611" s="27">
        <v>0.99909848199415341</v>
      </c>
      <c r="P611" s="24">
        <v>0.1799796288060993</v>
      </c>
      <c r="Q611" s="24">
        <v>0.18024469422626663</v>
      </c>
      <c r="R611" s="24">
        <v>0.18004119178693934</v>
      </c>
      <c r="S611" s="24">
        <f t="shared" si="48"/>
        <v>0.18008850493976844</v>
      </c>
      <c r="T611" s="26">
        <v>14.6404</v>
      </c>
      <c r="U611" s="12">
        <f t="shared" si="49"/>
        <v>0.17992615190991926</v>
      </c>
      <c r="V611" s="24">
        <f t="shared" si="50"/>
        <v>1.3872209652788413E-4</v>
      </c>
      <c r="W611" s="24">
        <f t="shared" si="51"/>
        <v>1.197468162416002E-2</v>
      </c>
    </row>
    <row r="612" spans="1:23" x14ac:dyDescent="0.2">
      <c r="A612" s="22"/>
      <c r="B612" s="23">
        <v>60.6</v>
      </c>
      <c r="C612" s="27">
        <v>0.99398951183334516</v>
      </c>
      <c r="D612" s="24">
        <v>0.19052165857263659</v>
      </c>
      <c r="E612" s="24">
        <v>0.19045852958141674</v>
      </c>
      <c r="F612" s="24">
        <v>0.19074857988071045</v>
      </c>
      <c r="G612" s="24">
        <f t="shared" si="52"/>
        <v>0.19057625601158792</v>
      </c>
      <c r="H612" s="26">
        <v>17.715900000000001</v>
      </c>
      <c r="I612" s="12">
        <f t="shared" si="53"/>
        <v>0.18943079967998488</v>
      </c>
      <c r="J612" s="24">
        <f t="shared" si="54"/>
        <v>1.5253836987829365E-4</v>
      </c>
      <c r="K612" s="24">
        <f t="shared" si="55"/>
        <v>7.8248322665724693E-3</v>
      </c>
      <c r="L612" s="12"/>
      <c r="M612" s="26"/>
      <c r="N612" s="23">
        <v>60.6</v>
      </c>
      <c r="O612" s="27">
        <v>0.99909354692025931</v>
      </c>
      <c r="P612" s="24">
        <v>0.17998441522386688</v>
      </c>
      <c r="Q612" s="24">
        <v>0.18024643303365745</v>
      </c>
      <c r="R612" s="24">
        <v>0.18004620754592471</v>
      </c>
      <c r="S612" s="24">
        <f t="shared" si="48"/>
        <v>0.18009235193448303</v>
      </c>
      <c r="T612" s="26">
        <v>14.670999999999999</v>
      </c>
      <c r="U612" s="12">
        <f t="shared" si="49"/>
        <v>0.17992910666743428</v>
      </c>
      <c r="V612" s="24">
        <f t="shared" si="50"/>
        <v>1.3696828687118336E-4</v>
      </c>
      <c r="W612" s="24">
        <f t="shared" si="51"/>
        <v>1.1979691147938473E-2</v>
      </c>
    </row>
    <row r="613" spans="1:23" x14ac:dyDescent="0.2">
      <c r="A613" s="22"/>
      <c r="B613" s="23">
        <v>60.7</v>
      </c>
      <c r="C613" s="27">
        <v>0.99397241850115903</v>
      </c>
      <c r="D613" s="24">
        <v>0.19057724840398699</v>
      </c>
      <c r="E613" s="24">
        <v>0.19051850678753401</v>
      </c>
      <c r="F613" s="24">
        <v>0.19080488351416738</v>
      </c>
      <c r="G613" s="24">
        <f t="shared" si="52"/>
        <v>0.19063354623522946</v>
      </c>
      <c r="H613" s="26">
        <v>17.708300000000001</v>
      </c>
      <c r="I613" s="12">
        <f t="shared" si="53"/>
        <v>0.18948448699888354</v>
      </c>
      <c r="J613" s="24">
        <f t="shared" si="54"/>
        <v>1.5126133590995916E-4</v>
      </c>
      <c r="K613" s="24">
        <f t="shared" si="55"/>
        <v>8.478089407407222E-3</v>
      </c>
      <c r="L613" s="12"/>
      <c r="M613" s="26"/>
      <c r="N613" s="23">
        <v>60.7</v>
      </c>
      <c r="O613" s="27">
        <v>0.99908858082542551</v>
      </c>
      <c r="P613" s="24">
        <v>0.17998890931186143</v>
      </c>
      <c r="Q613" s="24">
        <v>0.18024806299701465</v>
      </c>
      <c r="R613" s="24">
        <v>0.18005093460567109</v>
      </c>
      <c r="S613" s="24">
        <f t="shared" si="48"/>
        <v>0.18009596897151572</v>
      </c>
      <c r="T613" s="26">
        <v>14.654500000000001</v>
      </c>
      <c r="U613" s="12">
        <f t="shared" si="49"/>
        <v>0.17993182605213151</v>
      </c>
      <c r="V613" s="24">
        <f t="shared" si="50"/>
        <v>1.3531898873548817E-4</v>
      </c>
      <c r="W613" s="24">
        <f t="shared" si="51"/>
        <v>2.0584873086808085E-2</v>
      </c>
    </row>
    <row r="614" spans="1:23" x14ac:dyDescent="0.2">
      <c r="A614" s="22"/>
      <c r="B614" s="23">
        <v>60.8</v>
      </c>
      <c r="C614" s="27">
        <v>0.99395526387175359</v>
      </c>
      <c r="D614" s="24">
        <v>0.19063346245503648</v>
      </c>
      <c r="E614" s="24">
        <v>0.19057897802168766</v>
      </c>
      <c r="F614" s="24">
        <v>0.19086181533994565</v>
      </c>
      <c r="G614" s="24">
        <f t="shared" si="52"/>
        <v>0.19069141860555661</v>
      </c>
      <c r="H614" s="26">
        <v>17.726099999999999</v>
      </c>
      <c r="I614" s="12">
        <f t="shared" si="53"/>
        <v>0.18953873929816503</v>
      </c>
      <c r="J614" s="24">
        <f t="shared" si="54"/>
        <v>1.5006139972416105E-4</v>
      </c>
      <c r="K614" s="24">
        <f t="shared" si="55"/>
        <v>8.7772433029958304E-3</v>
      </c>
      <c r="L614" s="12"/>
      <c r="M614" s="26"/>
      <c r="N614" s="23">
        <v>60.8</v>
      </c>
      <c r="O614" s="27">
        <v>0.99908358379822815</v>
      </c>
      <c r="P614" s="24">
        <v>0.17999312890435448</v>
      </c>
      <c r="Q614" s="24">
        <v>0.18024960193643896</v>
      </c>
      <c r="R614" s="24">
        <v>0.1800553908037629</v>
      </c>
      <c r="S614" s="24">
        <f t="shared" si="48"/>
        <v>0.18009937388151878</v>
      </c>
      <c r="T614" s="26">
        <v>14.6494</v>
      </c>
      <c r="U614" s="12">
        <f t="shared" si="49"/>
        <v>0.1799343278973648</v>
      </c>
      <c r="V614" s="24">
        <f t="shared" si="50"/>
        <v>1.3377401613658688E-4</v>
      </c>
      <c r="W614" s="24">
        <f t="shared" si="51"/>
        <v>2.1293590584962292E-2</v>
      </c>
    </row>
    <row r="615" spans="1:23" x14ac:dyDescent="0.2">
      <c r="A615" s="22"/>
      <c r="B615" s="23">
        <v>60.9</v>
      </c>
      <c r="C615" s="27">
        <v>0.99393804726099277</v>
      </c>
      <c r="D615" s="24">
        <v>0.19069029096305287</v>
      </c>
      <c r="E615" s="24">
        <v>0.19063993350309494</v>
      </c>
      <c r="F615" s="24">
        <v>0.19091936558514055</v>
      </c>
      <c r="G615" s="24">
        <f t="shared" si="52"/>
        <v>0.19074986335042945</v>
      </c>
      <c r="H615" s="26">
        <v>17.706800000000001</v>
      </c>
      <c r="I615" s="12">
        <f t="shared" si="53"/>
        <v>0.18959354669382705</v>
      </c>
      <c r="J615" s="24">
        <f t="shared" si="54"/>
        <v>1.4893698037222414E-4</v>
      </c>
      <c r="K615" s="24">
        <f t="shared" si="55"/>
        <v>1.107993682292399E-2</v>
      </c>
      <c r="L615" s="12"/>
      <c r="M615" s="26"/>
      <c r="N615" s="23">
        <v>60.9</v>
      </c>
      <c r="O615" s="27">
        <v>0.99907855592724415</v>
      </c>
      <c r="P615" s="24">
        <v>0.17999709183402129</v>
      </c>
      <c r="Q615" s="24">
        <v>0.18025106766558741</v>
      </c>
      <c r="R615" s="24">
        <v>0.18005959397623195</v>
      </c>
      <c r="S615" s="24">
        <f t="shared" si="48"/>
        <v>0.18010258449194691</v>
      </c>
      <c r="T615" s="26">
        <v>14.6151</v>
      </c>
      <c r="U615" s="12">
        <f t="shared" si="49"/>
        <v>0.1799366300329788</v>
      </c>
      <c r="V615" s="24">
        <f t="shared" si="50"/>
        <v>1.3233317454818921E-4</v>
      </c>
      <c r="W615" s="24">
        <f t="shared" si="51"/>
        <v>1.7918509982696739E-2</v>
      </c>
    </row>
    <row r="616" spans="1:23" x14ac:dyDescent="0.2">
      <c r="A616" s="22"/>
      <c r="B616" s="23">
        <v>61</v>
      </c>
      <c r="C616" s="27">
        <v>0.99392076798474438</v>
      </c>
      <c r="D616" s="24">
        <v>0.19074772416339017</v>
      </c>
      <c r="E616" s="24">
        <v>0.19070136344373181</v>
      </c>
      <c r="F616" s="24">
        <v>0.19097752447481783</v>
      </c>
      <c r="G616" s="24">
        <f t="shared" si="52"/>
        <v>0.19080887069397992</v>
      </c>
      <c r="H616" s="26">
        <v>17.7239</v>
      </c>
      <c r="I616" s="12">
        <f t="shared" si="53"/>
        <v>0.18964889929846232</v>
      </c>
      <c r="J616" s="24">
        <f t="shared" si="54"/>
        <v>1.4788645112043754E-4</v>
      </c>
      <c r="K616" s="24">
        <f t="shared" si="55"/>
        <v>2.2155202549287895E-2</v>
      </c>
      <c r="L616" s="12"/>
      <c r="M616" s="26"/>
      <c r="N616" s="23">
        <v>61</v>
      </c>
      <c r="O616" s="27">
        <v>0.99907349730104789</v>
      </c>
      <c r="P616" s="24">
        <v>0.18000081593135583</v>
      </c>
      <c r="Q616" s="24">
        <v>0.18025247799144256</v>
      </c>
      <c r="R616" s="24">
        <v>0.18006356195697334</v>
      </c>
      <c r="S616" s="24">
        <f t="shared" si="48"/>
        <v>0.18010561862659058</v>
      </c>
      <c r="T616" s="26">
        <v>14.6616</v>
      </c>
      <c r="U616" s="12">
        <f t="shared" si="49"/>
        <v>0.17993875028483661</v>
      </c>
      <c r="V616" s="24">
        <f t="shared" si="50"/>
        <v>1.3099626222241536E-4</v>
      </c>
      <c r="W616" s="24">
        <f t="shared" si="51"/>
        <v>1.9535685296400734E-2</v>
      </c>
    </row>
    <row r="617" spans="1:23" x14ac:dyDescent="0.2">
      <c r="A617" s="22"/>
      <c r="B617" s="23">
        <v>61.1</v>
      </c>
      <c r="C617" s="27">
        <v>0.99390342535887433</v>
      </c>
      <c r="D617" s="24">
        <v>0.19080575228894264</v>
      </c>
      <c r="E617" s="24">
        <v>0.19076325804793187</v>
      </c>
      <c r="F617" s="24">
        <v>0.19103628223146424</v>
      </c>
      <c r="G617" s="24">
        <f t="shared" si="52"/>
        <v>0.19086843085611291</v>
      </c>
      <c r="H617" s="26">
        <v>17.731400000000001</v>
      </c>
      <c r="I617" s="12">
        <f t="shared" si="53"/>
        <v>0.18970478722076409</v>
      </c>
      <c r="J617" s="24">
        <f t="shared" si="54"/>
        <v>1.4690814574171116E-4</v>
      </c>
      <c r="K617" s="24">
        <f t="shared" si="55"/>
        <v>4.9470465936757635E-2</v>
      </c>
      <c r="L617" s="12"/>
      <c r="M617" s="26"/>
      <c r="N617" s="23">
        <v>61.1</v>
      </c>
      <c r="O617" s="27">
        <v>0.99906840800821728</v>
      </c>
      <c r="P617" s="24">
        <v>0.18000431902412162</v>
      </c>
      <c r="Q617" s="24">
        <v>0.18025385071411379</v>
      </c>
      <c r="R617" s="24">
        <v>0.1800673125772019</v>
      </c>
      <c r="S617" s="24">
        <f t="shared" si="48"/>
        <v>0.18010849410514576</v>
      </c>
      <c r="T617" s="26">
        <v>14.6426</v>
      </c>
      <c r="U617" s="12">
        <f t="shared" si="49"/>
        <v>0.17994070647438537</v>
      </c>
      <c r="V617" s="24">
        <f t="shared" si="50"/>
        <v>1.2976307163608175E-4</v>
      </c>
      <c r="W617" s="24">
        <f t="shared" si="51"/>
        <v>1.9475548772756274E-2</v>
      </c>
    </row>
    <row r="618" spans="1:23" x14ac:dyDescent="0.2">
      <c r="A618" s="22"/>
      <c r="B618" s="23">
        <v>61.2</v>
      </c>
      <c r="C618" s="27">
        <v>0.9938860186992482</v>
      </c>
      <c r="D618" s="24">
        <v>0.19086436556960962</v>
      </c>
      <c r="E618" s="24">
        <v>0.19082560751199837</v>
      </c>
      <c r="F618" s="24">
        <v>0.19109562907445019</v>
      </c>
      <c r="G618" s="24">
        <f t="shared" si="52"/>
        <v>0.1909285340520194</v>
      </c>
      <c r="H618" s="26">
        <v>17.767099999999999</v>
      </c>
      <c r="I618" s="12">
        <f t="shared" si="53"/>
        <v>0.18976120056504539</v>
      </c>
      <c r="J618" s="24">
        <f t="shared" si="54"/>
        <v>1.4600036523348175E-4</v>
      </c>
      <c r="K618" s="24">
        <f t="shared" si="55"/>
        <v>7.2498599986482129E-2</v>
      </c>
      <c r="L618" s="12"/>
      <c r="M618" s="26"/>
      <c r="N618" s="23">
        <v>61.2</v>
      </c>
      <c r="O618" s="27">
        <v>0.99906328813732759</v>
      </c>
      <c r="P618" s="24">
        <v>0.18000761893683467</v>
      </c>
      <c r="Q618" s="24">
        <v>0.18025520362666969</v>
      </c>
      <c r="R618" s="24">
        <v>0.18007086366493566</v>
      </c>
      <c r="S618" s="24">
        <f t="shared" si="48"/>
        <v>0.18011122874281335</v>
      </c>
      <c r="T618" s="26">
        <v>14.663500000000001</v>
      </c>
      <c r="U618" s="12">
        <f t="shared" si="49"/>
        <v>0.17994251641824946</v>
      </c>
      <c r="V618" s="24">
        <f t="shared" si="50"/>
        <v>1.2863339105469057E-4</v>
      </c>
      <c r="W618" s="24">
        <f t="shared" si="51"/>
        <v>1.2609242641808601E-2</v>
      </c>
    </row>
    <row r="619" spans="1:23" x14ac:dyDescent="0.2">
      <c r="A619" s="22"/>
      <c r="B619" s="23">
        <v>61.3</v>
      </c>
      <c r="C619" s="27">
        <v>0.99386854732173313</v>
      </c>
      <c r="D619" s="24">
        <v>0.19092355423177329</v>
      </c>
      <c r="E619" s="24">
        <v>0.19088840202382643</v>
      </c>
      <c r="F619" s="24">
        <v>0.19115555521950456</v>
      </c>
      <c r="G619" s="24">
        <f t="shared" si="52"/>
        <v>0.19098917049170142</v>
      </c>
      <c r="H619" s="26">
        <v>17.831399999999999</v>
      </c>
      <c r="I619" s="12">
        <f t="shared" si="53"/>
        <v>0.18981812943077012</v>
      </c>
      <c r="J619" s="24">
        <f t="shared" si="54"/>
        <v>1.4516138489790257E-4</v>
      </c>
      <c r="K619" s="24">
        <f t="shared" si="55"/>
        <v>8.0581871410386502E-2</v>
      </c>
      <c r="L619" s="12"/>
      <c r="M619" s="26"/>
      <c r="N619" s="23">
        <v>61.3</v>
      </c>
      <c r="O619" s="27">
        <v>0.99905813777695385</v>
      </c>
      <c r="P619" s="24">
        <v>0.1800107334902791</v>
      </c>
      <c r="Q619" s="24">
        <v>0.18025655451500594</v>
      </c>
      <c r="R619" s="24">
        <v>0.18007423304451678</v>
      </c>
      <c r="S619" s="24">
        <f t="shared" si="48"/>
        <v>0.18011384034993394</v>
      </c>
      <c r="T619" s="26">
        <v>14.644299999999999</v>
      </c>
      <c r="U619" s="12">
        <f t="shared" si="49"/>
        <v>0.17994419792786057</v>
      </c>
      <c r="V619" s="24">
        <f t="shared" si="50"/>
        <v>1.2760700619967729E-4</v>
      </c>
      <c r="W619" s="24">
        <f t="shared" si="51"/>
        <v>1.9313855130449628E-2</v>
      </c>
    </row>
    <row r="620" spans="1:23" x14ac:dyDescent="0.2">
      <c r="A620" s="22"/>
      <c r="B620" s="23">
        <v>61.4</v>
      </c>
      <c r="C620" s="27">
        <v>0.9938510105421946</v>
      </c>
      <c r="D620" s="24">
        <v>0.19098330849778497</v>
      </c>
      <c r="E620" s="24">
        <v>0.19095163176253716</v>
      </c>
      <c r="F620" s="24">
        <v>0.19121605087819957</v>
      </c>
      <c r="G620" s="24">
        <f t="shared" si="52"/>
        <v>0.19105033037950725</v>
      </c>
      <c r="H620" s="26">
        <v>17.8948</v>
      </c>
      <c r="I620" s="12">
        <f t="shared" si="53"/>
        <v>0.18987556391209343</v>
      </c>
      <c r="J620" s="24">
        <f t="shared" si="54"/>
        <v>1.4438946171420377E-4</v>
      </c>
      <c r="K620" s="24">
        <f t="shared" si="55"/>
        <v>7.3465978520673533E-2</v>
      </c>
      <c r="L620" s="12"/>
      <c r="M620" s="26"/>
      <c r="N620" s="23">
        <v>61.4</v>
      </c>
      <c r="O620" s="27">
        <v>0.99905295701567209</v>
      </c>
      <c r="P620" s="24">
        <v>0.18001368050105557</v>
      </c>
      <c r="Q620" s="24">
        <v>0.18025792115774381</v>
      </c>
      <c r="R620" s="24">
        <v>0.1800774385361629</v>
      </c>
      <c r="S620" s="24">
        <f t="shared" si="48"/>
        <v>0.18011634673165408</v>
      </c>
      <c r="T620" s="26">
        <v>14.6347</v>
      </c>
      <c r="U620" s="12">
        <f t="shared" si="49"/>
        <v>0.17994576880911908</v>
      </c>
      <c r="V620" s="24">
        <f t="shared" si="50"/>
        <v>1.2668370199895915E-4</v>
      </c>
      <c r="W620" s="24">
        <f t="shared" si="51"/>
        <v>1.8878559267062518E-2</v>
      </c>
    </row>
    <row r="621" spans="1:23" x14ac:dyDescent="0.2">
      <c r="A621" s="22"/>
      <c r="B621" s="23">
        <v>61.5</v>
      </c>
      <c r="C621" s="27">
        <v>0.99383340767649986</v>
      </c>
      <c r="D621" s="24">
        <v>0.1910436185854657</v>
      </c>
      <c r="E621" s="24">
        <v>0.19101528689812436</v>
      </c>
      <c r="F621" s="24">
        <v>0.19127710625744745</v>
      </c>
      <c r="G621" s="24">
        <f t="shared" si="52"/>
        <v>0.19111200391367919</v>
      </c>
      <c r="H621" s="26">
        <v>17.920000000000002</v>
      </c>
      <c r="I621" s="12">
        <f t="shared" si="53"/>
        <v>0.18993349409741636</v>
      </c>
      <c r="J621" s="24">
        <f t="shared" si="54"/>
        <v>1.4368284193054173E-4</v>
      </c>
      <c r="K621" s="24">
        <f t="shared" si="55"/>
        <v>4.7683330420599378E-2</v>
      </c>
      <c r="L621" s="12"/>
      <c r="M621" s="26"/>
      <c r="N621" s="23">
        <v>61.5</v>
      </c>
      <c r="O621" s="27">
        <v>0.99904774594205947</v>
      </c>
      <c r="P621" s="24">
        <v>0.18001647778116411</v>
      </c>
      <c r="Q621" s="24">
        <v>0.18025932132616268</v>
      </c>
      <c r="R621" s="24">
        <v>0.18008049795555278</v>
      </c>
      <c r="S621" s="24">
        <f t="shared" si="48"/>
        <v>0.18011876568762653</v>
      </c>
      <c r="T621" s="26">
        <v>14.682399999999999</v>
      </c>
      <c r="U621" s="12">
        <f t="shared" si="49"/>
        <v>0.17994724686208924</v>
      </c>
      <c r="V621" s="24">
        <f t="shared" si="50"/>
        <v>1.2586326439997721E-4</v>
      </c>
      <c r="W621" s="24">
        <f t="shared" si="51"/>
        <v>4.5675452926051796E-2</v>
      </c>
    </row>
    <row r="622" spans="1:23" x14ac:dyDescent="0.2">
      <c r="A622" s="22"/>
      <c r="B622" s="23">
        <v>61.6</v>
      </c>
      <c r="C622" s="27">
        <v>0.99381573804051437</v>
      </c>
      <c r="D622" s="24">
        <v>0.19110447470761829</v>
      </c>
      <c r="E622" s="24">
        <v>0.1910793575911095</v>
      </c>
      <c r="F622" s="24">
        <v>0.19133871155901233</v>
      </c>
      <c r="G622" s="24">
        <f t="shared" si="52"/>
        <v>0.19117418128591335</v>
      </c>
      <c r="H622" s="26">
        <v>17.950199999999999</v>
      </c>
      <c r="I622" s="12">
        <f t="shared" si="53"/>
        <v>0.18999191006895105</v>
      </c>
      <c r="J622" s="24">
        <f t="shared" si="54"/>
        <v>1.4303976880553852E-4</v>
      </c>
      <c r="K622" s="24">
        <f t="shared" si="55"/>
        <v>2.3177575369308787E-2</v>
      </c>
      <c r="L622" s="12"/>
      <c r="M622" s="26"/>
      <c r="N622" s="23">
        <v>61.6</v>
      </c>
      <c r="O622" s="27">
        <v>0.99904250464469124</v>
      </c>
      <c r="P622" s="24">
        <v>0.18001914313761902</v>
      </c>
      <c r="Q622" s="24">
        <v>0.18026077278416489</v>
      </c>
      <c r="R622" s="24">
        <v>0.18008342911344444</v>
      </c>
      <c r="S622" s="24">
        <f t="shared" si="48"/>
        <v>0.18012111501174277</v>
      </c>
      <c r="T622" s="26">
        <v>14.646100000000001</v>
      </c>
      <c r="U622" s="12">
        <f t="shared" si="49"/>
        <v>0.17994864988072598</v>
      </c>
      <c r="V622" s="24">
        <f t="shared" si="50"/>
        <v>1.2514548222123241E-4</v>
      </c>
      <c r="W622" s="24">
        <f t="shared" si="51"/>
        <v>6.8189786625270726E-2</v>
      </c>
    </row>
    <row r="623" spans="1:23" x14ac:dyDescent="0.2">
      <c r="A623" s="22"/>
      <c r="B623" s="23">
        <v>61.7</v>
      </c>
      <c r="C623" s="27">
        <v>0.99379800095010418</v>
      </c>
      <c r="D623" s="24">
        <v>0.19116586707154895</v>
      </c>
      <c r="E623" s="24">
        <v>0.19114383399221382</v>
      </c>
      <c r="F623" s="24">
        <v>0.19140085697902673</v>
      </c>
      <c r="G623" s="24">
        <f t="shared" si="52"/>
        <v>0.19123685268092983</v>
      </c>
      <c r="H623" s="26">
        <v>17.941600000000001</v>
      </c>
      <c r="I623" s="12">
        <f t="shared" si="53"/>
        <v>0.19005080190229764</v>
      </c>
      <c r="J623" s="24">
        <f t="shared" si="54"/>
        <v>1.4245849041716763E-4</v>
      </c>
      <c r="K623" s="24">
        <f t="shared" si="55"/>
        <v>1.2300731685553458E-2</v>
      </c>
      <c r="L623" s="12"/>
      <c r="M623" s="26"/>
      <c r="N623" s="23">
        <v>61.7</v>
      </c>
      <c r="O623" s="27">
        <v>0.99903723321214344</v>
      </c>
      <c r="P623" s="24">
        <v>0.18002169437209695</v>
      </c>
      <c r="Q623" s="24">
        <v>0.18026229328827237</v>
      </c>
      <c r="R623" s="24">
        <v>0.18008624981532692</v>
      </c>
      <c r="S623" s="24">
        <f t="shared" si="48"/>
        <v>0.18012341249189875</v>
      </c>
      <c r="T623" s="26">
        <v>14.7456</v>
      </c>
      <c r="U623" s="12">
        <f t="shared" si="49"/>
        <v>0.17994999565263617</v>
      </c>
      <c r="V623" s="24">
        <f t="shared" si="50"/>
        <v>1.2453014901494109E-4</v>
      </c>
      <c r="W623" s="24">
        <f t="shared" si="51"/>
        <v>6.9075198153895775E-2</v>
      </c>
    </row>
    <row r="624" spans="1:23" x14ac:dyDescent="0.2">
      <c r="A624" s="22"/>
      <c r="B624" s="23">
        <v>61.8</v>
      </c>
      <c r="C624" s="27">
        <v>0.99378019572113507</v>
      </c>
      <c r="D624" s="24">
        <v>0.19122778587860198</v>
      </c>
      <c r="E624" s="24">
        <v>0.1912087062420342</v>
      </c>
      <c r="F624" s="24">
        <v>0.19146353270752697</v>
      </c>
      <c r="G624" s="24">
        <f t="shared" si="52"/>
        <v>0.1913000082760544</v>
      </c>
      <c r="H624" s="26">
        <v>17.946400000000001</v>
      </c>
      <c r="I624" s="12">
        <f t="shared" si="53"/>
        <v>0.19011015966603209</v>
      </c>
      <c r="J624" s="24">
        <f t="shared" si="54"/>
        <v>1.4193726747832754E-4</v>
      </c>
      <c r="K624" s="24">
        <f t="shared" si="55"/>
        <v>1.9200468744277326E-2</v>
      </c>
      <c r="L624" s="12"/>
      <c r="M624" s="26"/>
      <c r="N624" s="23">
        <v>61.8</v>
      </c>
      <c r="O624" s="27">
        <v>0.9990319317329921</v>
      </c>
      <c r="P624" s="24">
        <v>0.18002414928061702</v>
      </c>
      <c r="Q624" s="24">
        <v>0.18026390058765698</v>
      </c>
      <c r="R624" s="24">
        <v>0.18008897786110298</v>
      </c>
      <c r="S624" s="24">
        <f t="shared" si="48"/>
        <v>0.18012567590979234</v>
      </c>
      <c r="T624" s="26">
        <v>14.7951</v>
      </c>
      <c r="U624" s="12">
        <f t="shared" si="49"/>
        <v>0.17995130195887071</v>
      </c>
      <c r="V624" s="24">
        <f t="shared" si="50"/>
        <v>1.2401706491465869E-4</v>
      </c>
      <c r="W624" s="24">
        <f t="shared" si="51"/>
        <v>6.7384382463594378E-2</v>
      </c>
    </row>
    <row r="625" spans="1:23" x14ac:dyDescent="0.2">
      <c r="A625" s="22"/>
      <c r="B625" s="23">
        <v>61.9</v>
      </c>
      <c r="C625" s="27">
        <v>0.99376232166947487</v>
      </c>
      <c r="D625" s="24">
        <v>0.19129022132370768</v>
      </c>
      <c r="E625" s="24">
        <v>0.19127396447073911</v>
      </c>
      <c r="F625" s="24">
        <v>0.19152672892799563</v>
      </c>
      <c r="G625" s="24">
        <f t="shared" si="52"/>
        <v>0.19136363824081415</v>
      </c>
      <c r="H625" s="26">
        <v>17.931000000000001</v>
      </c>
      <c r="I625" s="12">
        <f t="shared" si="53"/>
        <v>0.19016997342130898</v>
      </c>
      <c r="J625" s="24">
        <f t="shared" si="54"/>
        <v>1.4147438107696037E-4</v>
      </c>
      <c r="K625" s="24">
        <f t="shared" si="55"/>
        <v>1.932381949822479E-2</v>
      </c>
      <c r="L625" s="12"/>
      <c r="M625" s="26"/>
      <c r="N625" s="23">
        <v>61.9</v>
      </c>
      <c r="O625" s="27">
        <v>0.99902660029581247</v>
      </c>
      <c r="P625" s="24">
        <v>0.18002652565325597</v>
      </c>
      <c r="Q625" s="24">
        <v>0.18026561242420261</v>
      </c>
      <c r="R625" s="24">
        <v>0.18009163104480883</v>
      </c>
      <c r="S625" s="24">
        <f t="shared" si="48"/>
        <v>0.18012792304075578</v>
      </c>
      <c r="T625" s="26">
        <v>14.8035</v>
      </c>
      <c r="U625" s="12">
        <f t="shared" si="49"/>
        <v>0.17995258657375199</v>
      </c>
      <c r="V625" s="24">
        <f t="shared" si="50"/>
        <v>1.2360603843576654E-4</v>
      </c>
      <c r="W625" s="24">
        <f t="shared" si="51"/>
        <v>2.4082088779838175E-2</v>
      </c>
    </row>
    <row r="626" spans="1:23" x14ac:dyDescent="0.2">
      <c r="A626" s="22"/>
      <c r="B626" s="23">
        <v>62</v>
      </c>
      <c r="C626" s="27">
        <v>0.99374437811098937</v>
      </c>
      <c r="D626" s="24">
        <v>0.19135316359493654</v>
      </c>
      <c r="E626" s="24">
        <v>0.19133959879776846</v>
      </c>
      <c r="F626" s="24">
        <v>0.19159043581691529</v>
      </c>
      <c r="G626" s="24">
        <f t="shared" si="52"/>
        <v>0.1914277327365401</v>
      </c>
      <c r="H626" s="26">
        <v>17.982099999999999</v>
      </c>
      <c r="I626" s="12">
        <f t="shared" si="53"/>
        <v>0.19023023322146973</v>
      </c>
      <c r="J626" s="24">
        <f t="shared" si="54"/>
        <v>1.4106814028417289E-4</v>
      </c>
      <c r="K626" s="24">
        <f t="shared" si="55"/>
        <v>1.8864569965943444E-2</v>
      </c>
      <c r="L626" s="12"/>
      <c r="M626" s="26"/>
      <c r="N626" s="23">
        <v>62</v>
      </c>
      <c r="O626" s="27">
        <v>0.9990212389891806</v>
      </c>
      <c r="P626" s="24">
        <v>0.18002884127389412</v>
      </c>
      <c r="Q626" s="24">
        <v>0.18026744653259938</v>
      </c>
      <c r="R626" s="24">
        <v>0.18009422715436157</v>
      </c>
      <c r="S626" s="24">
        <f t="shared" si="48"/>
        <v>0.18013017165361833</v>
      </c>
      <c r="T626" s="26">
        <v>14.8032</v>
      </c>
      <c r="U626" s="12">
        <f t="shared" si="49"/>
        <v>0.17995386726473156</v>
      </c>
      <c r="V626" s="24">
        <f t="shared" si="50"/>
        <v>1.2329688820309338E-4</v>
      </c>
      <c r="W626" s="24">
        <f t="shared" si="51"/>
        <v>1.5685407230926485E-2</v>
      </c>
    </row>
    <row r="627" spans="1:23" x14ac:dyDescent="0.2">
      <c r="A627" s="22"/>
      <c r="B627" s="23">
        <v>62.1</v>
      </c>
      <c r="C627" s="27">
        <v>0.99372636436154449</v>
      </c>
      <c r="D627" s="24">
        <v>0.191416602873071</v>
      </c>
      <c r="E627" s="24">
        <v>0.19140559933154996</v>
      </c>
      <c r="F627" s="24">
        <v>0.1916546435433375</v>
      </c>
      <c r="G627" s="24">
        <f t="shared" si="52"/>
        <v>0.19149228191598613</v>
      </c>
      <c r="H627" s="26">
        <v>17.945399999999999</v>
      </c>
      <c r="I627" s="12">
        <f t="shared" si="53"/>
        <v>0.19029092911166884</v>
      </c>
      <c r="J627" s="24">
        <f t="shared" si="54"/>
        <v>1.4071688956423961E-4</v>
      </c>
      <c r="K627" s="24">
        <f t="shared" si="55"/>
        <v>2.1108765951613106E-2</v>
      </c>
      <c r="L627" s="12"/>
      <c r="M627" s="26"/>
      <c r="N627" s="23">
        <v>62.1</v>
      </c>
      <c r="O627" s="27">
        <v>0.99901584790167353</v>
      </c>
      <c r="P627" s="24">
        <v>0.18003111391999532</v>
      </c>
      <c r="Q627" s="24">
        <v>0.18026942064047233</v>
      </c>
      <c r="R627" s="24">
        <v>0.1800967839713451</v>
      </c>
      <c r="S627" s="24">
        <f t="shared" si="48"/>
        <v>0.18013243951060423</v>
      </c>
      <c r="T627" s="26">
        <v>14.7895</v>
      </c>
      <c r="U627" s="12">
        <f t="shared" si="49"/>
        <v>0.17995516179228321</v>
      </c>
      <c r="V627" s="24">
        <f t="shared" si="50"/>
        <v>1.2308944457597499E-4</v>
      </c>
      <c r="W627" s="24">
        <f t="shared" si="51"/>
        <v>1.611558252127419E-2</v>
      </c>
    </row>
    <row r="628" spans="1:23" x14ac:dyDescent="0.2">
      <c r="A628" s="22"/>
      <c r="B628" s="23">
        <v>62.2</v>
      </c>
      <c r="C628" s="27">
        <v>0.99370827973700593</v>
      </c>
      <c r="D628" s="24">
        <v>0.1914805293311854</v>
      </c>
      <c r="E628" s="24">
        <v>0.19147195616922461</v>
      </c>
      <c r="F628" s="24">
        <v>0.19171934226845994</v>
      </c>
      <c r="G628" s="24">
        <f t="shared" si="52"/>
        <v>0.19155727592295665</v>
      </c>
      <c r="H628" s="26">
        <v>17.949000000000002</v>
      </c>
      <c r="I628" s="12">
        <f t="shared" si="53"/>
        <v>0.19035205112850825</v>
      </c>
      <c r="J628" s="24">
        <f t="shared" si="54"/>
        <v>1.4041901593123135E-4</v>
      </c>
      <c r="K628" s="24">
        <f t="shared" si="55"/>
        <v>1.9025955954957711E-2</v>
      </c>
      <c r="L628" s="12"/>
      <c r="M628" s="26"/>
      <c r="N628" s="23">
        <v>62.2</v>
      </c>
      <c r="O628" s="27">
        <v>0.9990104271218665</v>
      </c>
      <c r="P628" s="24">
        <v>0.1800333613624196</v>
      </c>
      <c r="Q628" s="24">
        <v>0.18027155246853954</v>
      </c>
      <c r="R628" s="24">
        <v>0.18009931927082284</v>
      </c>
      <c r="S628" s="24">
        <f t="shared" si="48"/>
        <v>0.18013474436726065</v>
      </c>
      <c r="T628" s="26">
        <v>14.7653</v>
      </c>
      <c r="U628" s="12">
        <f t="shared" si="49"/>
        <v>0.1799564879098253</v>
      </c>
      <c r="V628" s="24">
        <f t="shared" si="50"/>
        <v>1.2298355114356629E-4</v>
      </c>
      <c r="W628" s="24">
        <f t="shared" si="51"/>
        <v>2.5450383101242046E-2</v>
      </c>
    </row>
    <row r="629" spans="1:23" x14ac:dyDescent="0.2">
      <c r="A629" s="22"/>
      <c r="B629" s="23">
        <v>62.3</v>
      </c>
      <c r="C629" s="27">
        <v>0.9936901235532406</v>
      </c>
      <c r="D629" s="24">
        <v>0.1915449331342361</v>
      </c>
      <c r="E629" s="24">
        <v>0.19153865939638531</v>
      </c>
      <c r="F629" s="24">
        <v>0.19178452214521596</v>
      </c>
      <c r="G629" s="24">
        <f t="shared" si="52"/>
        <v>0.1916227048919458</v>
      </c>
      <c r="H629" s="26">
        <v>17.93</v>
      </c>
      <c r="I629" s="12">
        <f t="shared" si="53"/>
        <v>0.19041358929968377</v>
      </c>
      <c r="J629" s="24">
        <f t="shared" si="54"/>
        <v>1.401729558031166E-4</v>
      </c>
      <c r="K629" s="24">
        <f t="shared" si="55"/>
        <v>7.994685734911848E-3</v>
      </c>
      <c r="L629" s="12"/>
      <c r="M629" s="26"/>
      <c r="N629" s="23">
        <v>62.3</v>
      </c>
      <c r="O629" s="27">
        <v>0.99900497673833555</v>
      </c>
      <c r="P629" s="24">
        <v>0.18003560136526778</v>
      </c>
      <c r="Q629" s="24">
        <v>0.18027385973080534</v>
      </c>
      <c r="R629" s="24">
        <v>0.18010185082118801</v>
      </c>
      <c r="S629" s="24">
        <f t="shared" si="48"/>
        <v>0.18013710397242036</v>
      </c>
      <c r="T629" s="26">
        <v>14.799899999999999</v>
      </c>
      <c r="U629" s="12">
        <f t="shared" si="49"/>
        <v>0.17995786336367894</v>
      </c>
      <c r="V629" s="24">
        <f t="shared" si="50"/>
        <v>1.2297906606824083E-4</v>
      </c>
      <c r="W629" s="24">
        <f t="shared" si="51"/>
        <v>2.5565953923137465E-2</v>
      </c>
    </row>
    <row r="630" spans="1:23" x14ac:dyDescent="0.2">
      <c r="A630" s="22"/>
      <c r="B630" s="23">
        <v>62.4</v>
      </c>
      <c r="C630" s="27">
        <v>0.99367189512611431</v>
      </c>
      <c r="D630" s="24">
        <v>0.19160980443866829</v>
      </c>
      <c r="E630" s="24">
        <v>0.19160569908682604</v>
      </c>
      <c r="F630" s="24">
        <v>0.19185017331787599</v>
      </c>
      <c r="G630" s="24">
        <f t="shared" si="52"/>
        <v>0.19168855894779011</v>
      </c>
      <c r="H630" s="26">
        <v>17.948899999999998</v>
      </c>
      <c r="I630" s="12">
        <f t="shared" si="53"/>
        <v>0.19047553364364447</v>
      </c>
      <c r="J630" s="24">
        <f t="shared" si="54"/>
        <v>1.3997720150842326E-4</v>
      </c>
      <c r="K630" s="24">
        <f t="shared" si="55"/>
        <v>7.8400892852060842E-3</v>
      </c>
      <c r="L630" s="12"/>
      <c r="M630" s="26"/>
      <c r="N630" s="23">
        <v>62.4</v>
      </c>
      <c r="O630" s="27">
        <v>0.99899949683965572</v>
      </c>
      <c r="P630" s="24">
        <v>0.18003785168576064</v>
      </c>
      <c r="Q630" s="24">
        <v>0.18027636013478224</v>
      </c>
      <c r="R630" s="24">
        <v>0.18010439638404452</v>
      </c>
      <c r="S630" s="24">
        <f t="shared" si="48"/>
        <v>0.1801395360681958</v>
      </c>
      <c r="T630" s="26">
        <v>14.835699999999999</v>
      </c>
      <c r="U630" s="12">
        <f t="shared" si="49"/>
        <v>0.17995930589305661</v>
      </c>
      <c r="V630" s="24">
        <f t="shared" si="50"/>
        <v>1.2307586325255106E-4</v>
      </c>
      <c r="W630" s="24">
        <f t="shared" si="51"/>
        <v>2.5094023192784174E-2</v>
      </c>
    </row>
    <row r="631" spans="1:23" x14ac:dyDescent="0.2">
      <c r="A631" s="22"/>
      <c r="B631" s="23">
        <v>62.5</v>
      </c>
      <c r="C631" s="27">
        <v>0.99365359377149298</v>
      </c>
      <c r="D631" s="24">
        <v>0.19167513339202857</v>
      </c>
      <c r="E631" s="24">
        <v>0.19167306530230069</v>
      </c>
      <c r="F631" s="24">
        <v>0.19191628592166088</v>
      </c>
      <c r="G631" s="24">
        <f t="shared" si="52"/>
        <v>0.19175482820533005</v>
      </c>
      <c r="H631" s="26">
        <v>17.939699999999998</v>
      </c>
      <c r="I631" s="12">
        <f t="shared" si="53"/>
        <v>0.19053787416926143</v>
      </c>
      <c r="J631" s="24">
        <f t="shared" si="54"/>
        <v>1.3983030741172007E-4</v>
      </c>
      <c r="K631" s="24">
        <f t="shared" si="55"/>
        <v>8.4597281280189736E-3</v>
      </c>
      <c r="L631" s="12"/>
      <c r="M631" s="26"/>
      <c r="N631" s="23">
        <v>62.5</v>
      </c>
      <c r="O631" s="27">
        <v>0.99899398751440438</v>
      </c>
      <c r="P631" s="24">
        <v>0.18004013007414796</v>
      </c>
      <c r="Q631" s="24">
        <v>0.18027907138174987</v>
      </c>
      <c r="R631" s="24">
        <v>0.18010697371412104</v>
      </c>
      <c r="S631" s="24">
        <f t="shared" si="48"/>
        <v>0.18014205839000627</v>
      </c>
      <c r="T631" s="26">
        <v>14.805400000000001</v>
      </c>
      <c r="U631" s="12">
        <f t="shared" si="49"/>
        <v>0.17996083323008502</v>
      </c>
      <c r="V631" s="24">
        <f t="shared" si="50"/>
        <v>1.2327383331878284E-4</v>
      </c>
      <c r="W631" s="24">
        <f t="shared" si="51"/>
        <v>1.402294548231562E-2</v>
      </c>
    </row>
    <row r="632" spans="1:23" x14ac:dyDescent="0.2">
      <c r="A632" s="22"/>
      <c r="B632" s="23">
        <v>62.6</v>
      </c>
      <c r="C632" s="27">
        <v>0.9936352188052443</v>
      </c>
      <c r="D632" s="24">
        <v>0.19174091013259267</v>
      </c>
      <c r="E632" s="24">
        <v>0.19174074809229913</v>
      </c>
      <c r="F632" s="24">
        <v>0.19198285008236526</v>
      </c>
      <c r="G632" s="24">
        <f t="shared" si="52"/>
        <v>0.19182150276908569</v>
      </c>
      <c r="H632" s="26">
        <v>17.942</v>
      </c>
      <c r="I632" s="12">
        <f t="shared" si="53"/>
        <v>0.19060060087551123</v>
      </c>
      <c r="J632" s="24">
        <f t="shared" si="54"/>
        <v>1.397308956214308E-4</v>
      </c>
      <c r="K632" s="24">
        <f t="shared" si="55"/>
        <v>7.8278349497160876E-3</v>
      </c>
      <c r="L632" s="12"/>
      <c r="M632" s="26"/>
      <c r="N632" s="23">
        <v>62.6</v>
      </c>
      <c r="O632" s="27">
        <v>0.99898844885115645</v>
      </c>
      <c r="P632" s="24">
        <v>0.18004245427365304</v>
      </c>
      <c r="Q632" s="24">
        <v>0.1802820111670414</v>
      </c>
      <c r="R632" s="24">
        <v>0.18010960055921713</v>
      </c>
      <c r="S632" s="24">
        <f t="shared" si="48"/>
        <v>0.18014468866663716</v>
      </c>
      <c r="T632" s="26">
        <v>14.806699999999999</v>
      </c>
      <c r="U632" s="12">
        <f t="shared" si="49"/>
        <v>0.17996246309985836</v>
      </c>
      <c r="V632" s="24">
        <f t="shared" si="50"/>
        <v>1.2357288438088863E-4</v>
      </c>
      <c r="W632" s="24">
        <f t="shared" si="51"/>
        <v>2.2402165073938198E-2</v>
      </c>
    </row>
    <row r="633" spans="1:23" x14ac:dyDescent="0.2">
      <c r="A633" s="22"/>
      <c r="B633" s="23">
        <v>62.7</v>
      </c>
      <c r="C633" s="27">
        <v>0.99361676954323319</v>
      </c>
      <c r="D633" s="24">
        <v>0.19180712478900319</v>
      </c>
      <c r="E633" s="24">
        <v>0.19180873749382921</v>
      </c>
      <c r="F633" s="24">
        <v>0.19204985591599447</v>
      </c>
      <c r="G633" s="24">
        <f t="shared" si="52"/>
        <v>0.19188857273294227</v>
      </c>
      <c r="H633" s="26">
        <v>17.928799999999999</v>
      </c>
      <c r="I633" s="12">
        <f t="shared" si="53"/>
        <v>0.19066370375116784</v>
      </c>
      <c r="J633" s="24">
        <f t="shared" si="54"/>
        <v>1.3967766126262191E-4</v>
      </c>
      <c r="K633" s="24">
        <f t="shared" si="55"/>
        <v>7.8278349497166774E-3</v>
      </c>
      <c r="L633" s="12"/>
      <c r="M633" s="26"/>
      <c r="N633" s="23">
        <v>62.7</v>
      </c>
      <c r="O633" s="27">
        <v>0.99898288093848897</v>
      </c>
      <c r="P633" s="24">
        <v>0.18004484202044782</v>
      </c>
      <c r="Q633" s="24">
        <v>0.18028519718036581</v>
      </c>
      <c r="R633" s="24">
        <v>0.18011229466018347</v>
      </c>
      <c r="S633" s="24">
        <f t="shared" si="48"/>
        <v>0.18014744462033239</v>
      </c>
      <c r="T633" s="26">
        <v>14.808999999999999</v>
      </c>
      <c r="U633" s="12">
        <f t="shared" si="49"/>
        <v>0.17996421322052655</v>
      </c>
      <c r="V633" s="24">
        <f t="shared" si="50"/>
        <v>1.2397294260705792E-4</v>
      </c>
      <c r="W633" s="24">
        <f t="shared" si="51"/>
        <v>2.3711284233460951E-2</v>
      </c>
    </row>
    <row r="634" spans="1:23" x14ac:dyDescent="0.2">
      <c r="A634" s="22"/>
      <c r="B634" s="23">
        <v>62.8</v>
      </c>
      <c r="C634" s="27">
        <v>0.99359824530132657</v>
      </c>
      <c r="D634" s="24">
        <v>0.19187376747991938</v>
      </c>
      <c r="E634" s="24">
        <v>0.19187702353121172</v>
      </c>
      <c r="F634" s="24">
        <v>0.19211729352841062</v>
      </c>
      <c r="G634" s="24">
        <f t="shared" si="52"/>
        <v>0.19195602817984722</v>
      </c>
      <c r="H634" s="26">
        <v>17.9331</v>
      </c>
      <c r="I634" s="12">
        <f t="shared" si="53"/>
        <v>0.19072717277450821</v>
      </c>
      <c r="J634" s="24">
        <f t="shared" si="54"/>
        <v>1.3966937729135496E-4</v>
      </c>
      <c r="K634" s="24">
        <f t="shared" si="55"/>
        <v>6.9623990118355553E-3</v>
      </c>
      <c r="L634" s="12"/>
      <c r="M634" s="26"/>
      <c r="N634" s="23">
        <v>62.8</v>
      </c>
      <c r="O634" s="27">
        <v>0.99897728386497631</v>
      </c>
      <c r="P634" s="24">
        <v>0.1800473110436622</v>
      </c>
      <c r="Q634" s="24">
        <v>0.18028864710615922</v>
      </c>
      <c r="R634" s="24">
        <v>0.18011507375093183</v>
      </c>
      <c r="S634" s="24">
        <f t="shared" si="48"/>
        <v>0.18015034396691776</v>
      </c>
      <c r="T634" s="26">
        <v>14.772600000000001</v>
      </c>
      <c r="U634" s="12">
        <f t="shared" si="49"/>
        <v>0.17996610130341273</v>
      </c>
      <c r="V634" s="24">
        <f t="shared" si="50"/>
        <v>1.2447395256502832E-4</v>
      </c>
      <c r="W634" s="24">
        <f t="shared" si="51"/>
        <v>2.9002534372016144E-2</v>
      </c>
    </row>
    <row r="635" spans="1:23" x14ac:dyDescent="0.2">
      <c r="A635" s="22"/>
      <c r="B635" s="23">
        <v>62.9</v>
      </c>
      <c r="C635" s="27">
        <v>0.99357964539539012</v>
      </c>
      <c r="D635" s="24">
        <v>0.19194082831367884</v>
      </c>
      <c r="E635" s="24">
        <v>0.19194559621589005</v>
      </c>
      <c r="F635" s="24">
        <v>0.19218515301499303</v>
      </c>
      <c r="G635" s="24">
        <f t="shared" si="52"/>
        <v>0.19202385918152065</v>
      </c>
      <c r="H635" s="26">
        <v>17.922899999999998</v>
      </c>
      <c r="I635" s="12">
        <f t="shared" si="53"/>
        <v>0.19079099791302961</v>
      </c>
      <c r="J635" s="24">
        <f t="shared" si="54"/>
        <v>1.3970489884051435E-4</v>
      </c>
      <c r="K635" s="24">
        <f t="shared" si="55"/>
        <v>8.3826010283205195E-3</v>
      </c>
      <c r="L635" s="12"/>
      <c r="M635" s="26"/>
      <c r="N635" s="23">
        <v>62.9</v>
      </c>
      <c r="O635" s="27">
        <v>0.99897165771919527</v>
      </c>
      <c r="P635" s="24">
        <v>0.18004987906542369</v>
      </c>
      <c r="Q635" s="24">
        <v>0.18029237862397121</v>
      </c>
      <c r="R635" s="24">
        <v>0.1801179555584819</v>
      </c>
      <c r="S635" s="24">
        <f t="shared" si="48"/>
        <v>0.18015340441595892</v>
      </c>
      <c r="T635" s="26">
        <v>14.757300000000001</v>
      </c>
      <c r="U635" s="12">
        <f t="shared" si="49"/>
        <v>0.17996814505316708</v>
      </c>
      <c r="V635" s="24">
        <f t="shared" si="50"/>
        <v>1.2507587735553194E-4</v>
      </c>
      <c r="W635" s="24">
        <f t="shared" si="51"/>
        <v>2.8258538532627334E-2</v>
      </c>
    </row>
    <row r="636" spans="1:23" x14ac:dyDescent="0.2">
      <c r="A636" s="22"/>
      <c r="B636" s="23">
        <v>63</v>
      </c>
      <c r="C636" s="27">
        <v>0.99356096914129055</v>
      </c>
      <c r="D636" s="24">
        <v>0.19200829738796846</v>
      </c>
      <c r="E636" s="24">
        <v>0.19201444554624725</v>
      </c>
      <c r="F636" s="24">
        <v>0.19225342446030744</v>
      </c>
      <c r="G636" s="24">
        <f t="shared" si="52"/>
        <v>0.19209205579817437</v>
      </c>
      <c r="H636" s="26">
        <v>17.931699999999999</v>
      </c>
      <c r="I636" s="12">
        <f t="shared" si="53"/>
        <v>0.19085516912317699</v>
      </c>
      <c r="J636" s="24">
        <f t="shared" si="54"/>
        <v>1.3978316708929817E-4</v>
      </c>
      <c r="K636" s="24">
        <f t="shared" si="55"/>
        <v>3.3275396316198386E-2</v>
      </c>
      <c r="L636" s="12"/>
      <c r="M636" s="26"/>
      <c r="N636" s="23">
        <v>63</v>
      </c>
      <c r="O636" s="27">
        <v>0.99896600258972212</v>
      </c>
      <c r="P636" s="24">
        <v>0.18005256380093207</v>
      </c>
      <c r="Q636" s="24">
        <v>0.18029640940887953</v>
      </c>
      <c r="R636" s="24">
        <v>0.18012095780303441</v>
      </c>
      <c r="S636" s="24">
        <f t="shared" si="48"/>
        <v>0.18015664367094866</v>
      </c>
      <c r="T636" s="26">
        <v>14.8283</v>
      </c>
      <c r="U636" s="12">
        <f t="shared" si="49"/>
        <v>0.17997036216794854</v>
      </c>
      <c r="V636" s="24">
        <f t="shared" si="50"/>
        <v>1.257786985360092E-4</v>
      </c>
      <c r="W636" s="24">
        <f t="shared" si="51"/>
        <v>2.8354135500840139E-2</v>
      </c>
    </row>
    <row r="637" spans="1:23" x14ac:dyDescent="0.2">
      <c r="A637" s="22"/>
      <c r="B637" s="23">
        <v>63.1</v>
      </c>
      <c r="C637" s="27">
        <v>0.99354221585489411</v>
      </c>
      <c r="D637" s="24">
        <v>0.19207616478951112</v>
      </c>
      <c r="E637" s="24">
        <v>0.19208356150743827</v>
      </c>
      <c r="F637" s="24">
        <v>0.19232209793778926</v>
      </c>
      <c r="G637" s="24">
        <f t="shared" si="52"/>
        <v>0.19216060807824623</v>
      </c>
      <c r="H637" s="26">
        <v>17.945699999999999</v>
      </c>
      <c r="I637" s="12">
        <f t="shared" si="53"/>
        <v>0.19091967635008461</v>
      </c>
      <c r="J637" s="24">
        <f t="shared" si="54"/>
        <v>1.3990321265234596E-4</v>
      </c>
      <c r="K637" s="24">
        <f t="shared" si="55"/>
        <v>7.5298286833102052E-2</v>
      </c>
      <c r="L637" s="12"/>
      <c r="M637" s="26"/>
      <c r="N637" s="23">
        <v>63.1</v>
      </c>
      <c r="O637" s="27">
        <v>0.99896031856513312</v>
      </c>
      <c r="P637" s="24">
        <v>0.18005538295856324</v>
      </c>
      <c r="Q637" s="24">
        <v>0.18030075713194241</v>
      </c>
      <c r="R637" s="24">
        <v>0.18012409819808406</v>
      </c>
      <c r="S637" s="24">
        <f t="shared" si="48"/>
        <v>0.18016007942952991</v>
      </c>
      <c r="T637" s="26">
        <v>14.7888</v>
      </c>
      <c r="U637" s="12">
        <f t="shared" si="49"/>
        <v>0.1799727703396429</v>
      </c>
      <c r="V637" s="24">
        <f t="shared" si="50"/>
        <v>1.2658241585088601E-4</v>
      </c>
      <c r="W637" s="24">
        <f t="shared" si="51"/>
        <v>2.8354135500840139E-2</v>
      </c>
    </row>
    <row r="638" spans="1:23" x14ac:dyDescent="0.2">
      <c r="A638" s="22"/>
      <c r="B638" s="23">
        <v>63.2</v>
      </c>
      <c r="C638" s="27">
        <v>0.99352338485206615</v>
      </c>
      <c r="D638" s="24">
        <v>0.19214442059375925</v>
      </c>
      <c r="E638" s="24">
        <v>0.19215293407123207</v>
      </c>
      <c r="F638" s="24">
        <v>0.19239116350943525</v>
      </c>
      <c r="G638" s="24">
        <f t="shared" si="52"/>
        <v>0.19222950605814218</v>
      </c>
      <c r="H638" s="26">
        <v>18.005500000000001</v>
      </c>
      <c r="I638" s="12">
        <f t="shared" si="53"/>
        <v>0.19098450952732618</v>
      </c>
      <c r="J638" s="24">
        <f t="shared" si="54"/>
        <v>1.4006415849029979E-4</v>
      </c>
      <c r="K638" s="24">
        <f t="shared" si="55"/>
        <v>9.253749510333642E-2</v>
      </c>
      <c r="L638" s="12"/>
      <c r="M638" s="26"/>
      <c r="N638" s="23">
        <v>63.2</v>
      </c>
      <c r="O638" s="27">
        <v>0.9989546057340023</v>
      </c>
      <c r="P638" s="24">
        <v>0.18005835424001035</v>
      </c>
      <c r="Q638" s="24">
        <v>0.1803054394606749</v>
      </c>
      <c r="R638" s="24">
        <v>0.18012739445055795</v>
      </c>
      <c r="S638" s="24">
        <f t="shared" si="48"/>
        <v>0.18016372938374772</v>
      </c>
      <c r="T638" s="26">
        <v>14.7639</v>
      </c>
      <c r="U638" s="12">
        <f t="shared" si="49"/>
        <v>0.17997538725410919</v>
      </c>
      <c r="V638" s="24">
        <f t="shared" si="50"/>
        <v>1.2748704677394444E-4</v>
      </c>
      <c r="W638" s="24">
        <f t="shared" si="51"/>
        <v>2.6401571922899079E-2</v>
      </c>
    </row>
    <row r="639" spans="1:23" x14ac:dyDescent="0.2">
      <c r="A639" s="22"/>
      <c r="B639" s="23">
        <v>63.3</v>
      </c>
      <c r="C639" s="27">
        <v>0.99350447544867382</v>
      </c>
      <c r="D639" s="24">
        <v>0.19221305486460472</v>
      </c>
      <c r="E639" s="24">
        <v>0.19222255319586465</v>
      </c>
      <c r="F639" s="24">
        <v>0.19246061122551122</v>
      </c>
      <c r="G639" s="24">
        <f t="shared" si="52"/>
        <v>0.19229873976199352</v>
      </c>
      <c r="H639" s="26">
        <v>18.1036</v>
      </c>
      <c r="I639" s="12">
        <f t="shared" si="53"/>
        <v>0.19104965857668041</v>
      </c>
      <c r="J639" s="24">
        <f t="shared" si="54"/>
        <v>1.4026522234752709E-4</v>
      </c>
      <c r="K639" s="24">
        <f t="shared" si="55"/>
        <v>8.7112272384550049E-2</v>
      </c>
      <c r="L639" s="12"/>
      <c r="M639" s="26"/>
      <c r="N639" s="23">
        <v>63.3</v>
      </c>
      <c r="O639" s="27">
        <v>0.99894886418490758</v>
      </c>
      <c r="P639" s="24">
        <v>0.18006149534045041</v>
      </c>
      <c r="Q639" s="24">
        <v>0.18031047405956557</v>
      </c>
      <c r="R639" s="24">
        <v>0.18013086426099073</v>
      </c>
      <c r="S639" s="24">
        <f t="shared" si="48"/>
        <v>0.18016761122033556</v>
      </c>
      <c r="T639" s="26">
        <v>14.772600000000001</v>
      </c>
      <c r="U639" s="12">
        <f t="shared" si="49"/>
        <v>0.17997823059146223</v>
      </c>
      <c r="V639" s="24">
        <f t="shared" si="50"/>
        <v>1.2849262589298955E-4</v>
      </c>
      <c r="W639" s="24">
        <f t="shared" si="51"/>
        <v>9.6561897247310902E-3</v>
      </c>
    </row>
    <row r="640" spans="1:23" x14ac:dyDescent="0.2">
      <c r="A640" s="22"/>
      <c r="B640" s="23">
        <v>63.4</v>
      </c>
      <c r="C640" s="27">
        <v>0.99348548696058392</v>
      </c>
      <c r="D640" s="24">
        <v>0.19228205765409498</v>
      </c>
      <c r="E640" s="24">
        <v>0.19229240882590626</v>
      </c>
      <c r="F640" s="24">
        <v>0.19253043112426732</v>
      </c>
      <c r="G640" s="24">
        <f t="shared" si="52"/>
        <v>0.19236829920142284</v>
      </c>
      <c r="H640" s="26">
        <v>18.137699999999999</v>
      </c>
      <c r="I640" s="12">
        <f t="shared" si="53"/>
        <v>0.19111511340790488</v>
      </c>
      <c r="J640" s="24">
        <f t="shared" si="54"/>
        <v>1.4050571872133911E-4</v>
      </c>
      <c r="K640" s="24">
        <f t="shared" si="55"/>
        <v>5.8996635497288855E-2</v>
      </c>
      <c r="L640" s="12"/>
      <c r="M640" s="26"/>
      <c r="N640" s="23">
        <v>63.4</v>
      </c>
      <c r="O640" s="27">
        <v>0.99894309400642423</v>
      </c>
      <c r="P640" s="24">
        <v>0.18006482394875084</v>
      </c>
      <c r="Q640" s="24">
        <v>0.18031587859061948</v>
      </c>
      <c r="R640" s="24">
        <v>0.18013452532373156</v>
      </c>
      <c r="S640" s="24">
        <f t="shared" si="48"/>
        <v>0.18017174262103397</v>
      </c>
      <c r="T640" s="26">
        <v>14.7676</v>
      </c>
      <c r="U640" s="12">
        <f t="shared" si="49"/>
        <v>0.17998131802638481</v>
      </c>
      <c r="V640" s="24">
        <f t="shared" si="50"/>
        <v>1.2959920414423677E-4</v>
      </c>
      <c r="W640" s="24">
        <f t="shared" si="51"/>
        <v>1.1956086316182644E-2</v>
      </c>
    </row>
    <row r="641" spans="1:23" x14ac:dyDescent="0.2">
      <c r="A641" s="22"/>
      <c r="B641" s="23">
        <v>63.5</v>
      </c>
      <c r="C641" s="27">
        <v>0.99346641870366115</v>
      </c>
      <c r="D641" s="24">
        <v>0.19235141900216549</v>
      </c>
      <c r="E641" s="24">
        <v>0.1923624908921398</v>
      </c>
      <c r="F641" s="24">
        <v>0.19260061323166616</v>
      </c>
      <c r="G641" s="24">
        <f t="shared" si="52"/>
        <v>0.19243817437532384</v>
      </c>
      <c r="H641" s="26">
        <v>18.141300000000001</v>
      </c>
      <c r="I641" s="12">
        <f t="shared" si="53"/>
        <v>0.19118086391852362</v>
      </c>
      <c r="J641" s="24">
        <f t="shared" si="54"/>
        <v>1.4078506037310077E-4</v>
      </c>
      <c r="K641" s="24">
        <f t="shared" si="55"/>
        <v>1.73171302472441E-2</v>
      </c>
      <c r="L641" s="12"/>
      <c r="M641" s="26"/>
      <c r="N641" s="23">
        <v>63.5</v>
      </c>
      <c r="O641" s="27">
        <v>0.99893729528712738</v>
      </c>
      <c r="P641" s="24">
        <v>0.1800683577477003</v>
      </c>
      <c r="Q641" s="24">
        <v>0.18032167071393396</v>
      </c>
      <c r="R641" s="24">
        <v>0.18013839532717918</v>
      </c>
      <c r="S641" s="24">
        <f t="shared" si="48"/>
        <v>0.18017614126293782</v>
      </c>
      <c r="T641" s="26">
        <v>14.776999999999999</v>
      </c>
      <c r="U641" s="12">
        <f t="shared" si="49"/>
        <v>0.17998466722847051</v>
      </c>
      <c r="V641" s="24">
        <f t="shared" si="50"/>
        <v>1.3080684792947302E-4</v>
      </c>
      <c r="W641" s="24">
        <f t="shared" si="51"/>
        <v>1.1328371462836467E-2</v>
      </c>
    </row>
    <row r="642" spans="1:23" x14ac:dyDescent="0.2">
      <c r="A642" s="22"/>
      <c r="B642" s="23">
        <v>63.6</v>
      </c>
      <c r="C642" s="27">
        <v>0.99344726999377253</v>
      </c>
      <c r="D642" s="24">
        <v>0.19242112893638183</v>
      </c>
      <c r="E642" s="24">
        <v>0.1924327893114478</v>
      </c>
      <c r="F642" s="24">
        <v>0.19267114756112447</v>
      </c>
      <c r="G642" s="24">
        <f t="shared" si="52"/>
        <v>0.19250835526965138</v>
      </c>
      <c r="H642" s="26">
        <v>18.145600000000002</v>
      </c>
      <c r="I642" s="12">
        <f t="shared" si="53"/>
        <v>0.19124689999362643</v>
      </c>
      <c r="J642" s="24">
        <f t="shared" si="54"/>
        <v>1.4110275939529612E-4</v>
      </c>
      <c r="K642" s="24">
        <f t="shared" si="55"/>
        <v>9.8099439346005079E-3</v>
      </c>
      <c r="L642" s="12"/>
      <c r="M642" s="26"/>
      <c r="N642" s="23">
        <v>63.6</v>
      </c>
      <c r="O642" s="27">
        <v>0.99893146811559519</v>
      </c>
      <c r="P642" s="24">
        <v>0.18007211441427939</v>
      </c>
      <c r="Q642" s="24">
        <v>0.18032786808830992</v>
      </c>
      <c r="R642" s="24">
        <v>0.18014249195405582</v>
      </c>
      <c r="S642" s="24">
        <f t="shared" si="48"/>
        <v>0.18018082481888173</v>
      </c>
      <c r="T642" s="26">
        <v>14.794600000000001</v>
      </c>
      <c r="U642" s="12">
        <f t="shared" si="49"/>
        <v>0.1799882958626044</v>
      </c>
      <c r="V642" s="24">
        <f t="shared" si="50"/>
        <v>1.321156381332191E-4</v>
      </c>
      <c r="W642" s="24">
        <f t="shared" si="51"/>
        <v>1.1941021731828856E-2</v>
      </c>
    </row>
    <row r="643" spans="1:23" x14ac:dyDescent="0.2">
      <c r="A643" s="22"/>
      <c r="B643" s="23">
        <v>63.7</v>
      </c>
      <c r="C643" s="27">
        <v>0.99342804014678454</v>
      </c>
      <c r="D643" s="24">
        <v>0.192491177471693</v>
      </c>
      <c r="E643" s="24">
        <v>0.19250329398671681</v>
      </c>
      <c r="F643" s="24">
        <v>0.19274202411326272</v>
      </c>
      <c r="G643" s="24">
        <f t="shared" si="52"/>
        <v>0.19257883185722416</v>
      </c>
      <c r="H643" s="26">
        <v>18.142600000000002</v>
      </c>
      <c r="I643" s="12">
        <f t="shared" si="53"/>
        <v>0.19131321150567934</v>
      </c>
      <c r="J643" s="24">
        <f t="shared" si="54"/>
        <v>1.4145842784115653E-4</v>
      </c>
      <c r="K643" s="24">
        <f t="shared" si="55"/>
        <v>8.6838931361455495E-3</v>
      </c>
      <c r="L643" s="12"/>
      <c r="M643" s="26"/>
      <c r="N643" s="23">
        <v>63.7</v>
      </c>
      <c r="O643" s="27">
        <v>0.99892561258040069</v>
      </c>
      <c r="P643" s="24">
        <v>0.18007611161995796</v>
      </c>
      <c r="Q643" s="24">
        <v>0.18033448837188901</v>
      </c>
      <c r="R643" s="24">
        <v>0.18014683288170769</v>
      </c>
      <c r="S643" s="24">
        <f t="shared" si="48"/>
        <v>0.18018581095785158</v>
      </c>
      <c r="T643" s="26">
        <v>14.7668</v>
      </c>
      <c r="U643" s="12">
        <f t="shared" si="49"/>
        <v>0.17999222158936817</v>
      </c>
      <c r="V643" s="24">
        <f t="shared" si="50"/>
        <v>1.3352566906597944E-4</v>
      </c>
      <c r="W643" s="24">
        <f t="shared" si="51"/>
        <v>1.172211584996547E-2</v>
      </c>
    </row>
    <row r="644" spans="1:23" x14ac:dyDescent="0.2">
      <c r="A644" s="22"/>
      <c r="B644" s="23">
        <v>63.8</v>
      </c>
      <c r="C644" s="27">
        <v>0.99340872847856243</v>
      </c>
      <c r="D644" s="24">
        <v>0.19256155461019633</v>
      </c>
      <c r="E644" s="24">
        <v>0.19257399480674864</v>
      </c>
      <c r="F644" s="24">
        <v>0.19281323287567001</v>
      </c>
      <c r="G644" s="24">
        <f t="shared" si="52"/>
        <v>0.19264959409753832</v>
      </c>
      <c r="H644" s="26">
        <v>18.162800000000001</v>
      </c>
      <c r="I644" s="12">
        <f t="shared" si="53"/>
        <v>0.19137978831434671</v>
      </c>
      <c r="J644" s="24">
        <f t="shared" si="54"/>
        <v>1.4185177793699834E-4</v>
      </c>
      <c r="K644" s="24">
        <f t="shared" si="55"/>
        <v>1.4138528919232703E-2</v>
      </c>
      <c r="L644" s="12"/>
      <c r="M644" s="26"/>
      <c r="N644" s="23">
        <v>63.8</v>
      </c>
      <c r="O644" s="27">
        <v>0.99891972877012192</v>
      </c>
      <c r="P644" s="24">
        <v>0.18008036703102606</v>
      </c>
      <c r="Q644" s="24">
        <v>0.18034154922282775</v>
      </c>
      <c r="R644" s="24">
        <v>0.18015143578244006</v>
      </c>
      <c r="S644" s="24">
        <f t="shared" si="48"/>
        <v>0.18019111734543128</v>
      </c>
      <c r="T644" s="26">
        <v>14.7858</v>
      </c>
      <c r="U644" s="12">
        <f t="shared" si="49"/>
        <v>0.17999646206548342</v>
      </c>
      <c r="V644" s="24">
        <f t="shared" si="50"/>
        <v>1.3503704735980159E-4</v>
      </c>
      <c r="W644" s="24">
        <f t="shared" si="51"/>
        <v>1.176894217846324E-2</v>
      </c>
    </row>
    <row r="645" spans="1:23" x14ac:dyDescent="0.2">
      <c r="A645" s="22"/>
      <c r="B645" s="23">
        <v>63.9</v>
      </c>
      <c r="C645" s="27">
        <v>0.99338933430497389</v>
      </c>
      <c r="D645" s="24">
        <v>0.19263225034091677</v>
      </c>
      <c r="E645" s="24">
        <v>0.19264488164618584</v>
      </c>
      <c r="F645" s="24">
        <v>0.19288476382267947</v>
      </c>
      <c r="G645" s="24">
        <f t="shared" si="52"/>
        <v>0.19272063193659403</v>
      </c>
      <c r="H645" s="26">
        <v>18.1462</v>
      </c>
      <c r="I645" s="12">
        <f t="shared" si="53"/>
        <v>0.19144662026632703</v>
      </c>
      <c r="J645" s="24">
        <f t="shared" si="54"/>
        <v>1.4228262188571301E-4</v>
      </c>
      <c r="K645" s="24">
        <f t="shared" si="55"/>
        <v>1.3319421909376667E-2</v>
      </c>
      <c r="L645" s="12"/>
      <c r="M645" s="26"/>
      <c r="N645" s="23">
        <v>63.9</v>
      </c>
      <c r="O645" s="27">
        <v>0.99891381677333413</v>
      </c>
      <c r="P645" s="24">
        <v>0.18008489830895821</v>
      </c>
      <c r="Q645" s="24">
        <v>0.1803490683000018</v>
      </c>
      <c r="R645" s="24">
        <v>0.18015631832388504</v>
      </c>
      <c r="S645" s="24">
        <f t="shared" si="48"/>
        <v>0.18019676164428167</v>
      </c>
      <c r="T645" s="26">
        <v>14.768599999999999</v>
      </c>
      <c r="U645" s="12">
        <f t="shared" si="49"/>
        <v>0.18000103494428413</v>
      </c>
      <c r="V645" s="24">
        <f t="shared" si="50"/>
        <v>1.3664989083611364E-4</v>
      </c>
      <c r="W645" s="24">
        <f t="shared" si="51"/>
        <v>1.1511863446028343E-2</v>
      </c>
    </row>
    <row r="646" spans="1:23" x14ac:dyDescent="0.2">
      <c r="A646" s="22"/>
      <c r="B646" s="23">
        <v>64</v>
      </c>
      <c r="C646" s="27">
        <v>0.99336985694188362</v>
      </c>
      <c r="D646" s="24">
        <v>0.19270325463959306</v>
      </c>
      <c r="E646" s="24">
        <v>0.19271594436544937</v>
      </c>
      <c r="F646" s="24">
        <v>0.19295660691515251</v>
      </c>
      <c r="G646" s="24">
        <f t="shared" si="52"/>
        <v>0.19279193530673164</v>
      </c>
      <c r="H646" s="26">
        <v>18.1755</v>
      </c>
      <c r="I646" s="12">
        <f t="shared" si="53"/>
        <v>0.1915136971951969</v>
      </c>
      <c r="J646" s="24">
        <f t="shared" si="54"/>
        <v>1.4275087127759703E-4</v>
      </c>
      <c r="K646" s="24">
        <f t="shared" si="55"/>
        <v>1.301787232999317E-2</v>
      </c>
      <c r="L646" s="12"/>
      <c r="M646" s="26"/>
      <c r="N646" s="23">
        <v>64</v>
      </c>
      <c r="O646" s="27">
        <v>0.99890787667861325</v>
      </c>
      <c r="P646" s="24">
        <v>0.18008972311080843</v>
      </c>
      <c r="Q646" s="24">
        <v>0.18035706326374093</v>
      </c>
      <c r="R646" s="24">
        <v>0.18016149816939833</v>
      </c>
      <c r="S646" s="24">
        <f t="shared" ref="S646:S709" si="56">AVERAGE(P646,Q646,R646)</f>
        <v>0.18020276151464923</v>
      </c>
      <c r="T646" s="26">
        <v>14.7759</v>
      </c>
      <c r="U646" s="12">
        <f t="shared" ref="U646:U709" si="57">S646*O646</f>
        <v>0.18000595787622078</v>
      </c>
      <c r="V646" s="24">
        <f t="shared" ref="V646:V709" si="58">STDEV(P646,Q646,R646)</f>
        <v>1.3836432736968302E-4</v>
      </c>
      <c r="W646" s="24">
        <f t="shared" si="51"/>
        <v>1.196590991107672E-2</v>
      </c>
    </row>
    <row r="647" spans="1:23" x14ac:dyDescent="0.2">
      <c r="A647" s="22"/>
      <c r="B647" s="23">
        <v>64.099999999999994</v>
      </c>
      <c r="C647" s="27">
        <v>0.99335029570515965</v>
      </c>
      <c r="D647" s="24">
        <v>0.19277455746848018</v>
      </c>
      <c r="E647" s="24">
        <v>0.19278717281068636</v>
      </c>
      <c r="F647" s="24">
        <v>0.19302875210028059</v>
      </c>
      <c r="G647" s="24">
        <f t="shared" si="52"/>
        <v>0.19286349412648238</v>
      </c>
      <c r="H647" s="26">
        <v>18.160299999999999</v>
      </c>
      <c r="I647" s="12">
        <f t="shared" si="53"/>
        <v>0.19158100892127158</v>
      </c>
      <c r="J647" s="24">
        <f t="shared" si="54"/>
        <v>1.4325653612544975E-4</v>
      </c>
      <c r="K647" s="24">
        <f t="shared" si="55"/>
        <v>1.3181046999385241E-2</v>
      </c>
      <c r="L647" s="12"/>
      <c r="M647" s="26"/>
      <c r="N647" s="23">
        <v>64.099999999999994</v>
      </c>
      <c r="O647" s="27">
        <v>0.99890190857453476</v>
      </c>
      <c r="P647" s="24">
        <v>0.18009485908963677</v>
      </c>
      <c r="Q647" s="24">
        <v>0.18036555177659824</v>
      </c>
      <c r="R647" s="24">
        <v>0.18016699297849134</v>
      </c>
      <c r="S647" s="24">
        <f t="shared" si="56"/>
        <v>0.18020913461490881</v>
      </c>
      <c r="T647" s="26">
        <v>14.7547</v>
      </c>
      <c r="U647" s="12">
        <f t="shared" si="57"/>
        <v>0.18001124850939768</v>
      </c>
      <c r="V647" s="24">
        <f t="shared" si="58"/>
        <v>1.4018049376985701E-4</v>
      </c>
      <c r="W647" s="24">
        <f t="shared" ref="W647:W710" si="59">STDEV(T645:T649)</f>
        <v>1.0137208688786165E-2</v>
      </c>
    </row>
    <row r="648" spans="1:23" x14ac:dyDescent="0.2">
      <c r="A648" s="22"/>
      <c r="B648" s="23">
        <v>64.2</v>
      </c>
      <c r="C648" s="27">
        <v>0.99333064991066655</v>
      </c>
      <c r="D648" s="24">
        <v>0.19284614877616091</v>
      </c>
      <c r="E648" s="24">
        <v>0.19285855681373218</v>
      </c>
      <c r="F648" s="24">
        <v>0.19310118931139281</v>
      </c>
      <c r="G648" s="24">
        <f t="shared" si="52"/>
        <v>0.19293529830042866</v>
      </c>
      <c r="H648" s="26">
        <v>18.143699999999999</v>
      </c>
      <c r="I648" s="12">
        <f t="shared" si="53"/>
        <v>0.19164854525147312</v>
      </c>
      <c r="J648" s="24">
        <f t="shared" si="54"/>
        <v>1.4379972353286923E-4</v>
      </c>
      <c r="K648" s="24">
        <f t="shared" si="55"/>
        <v>1.8216476058776888E-2</v>
      </c>
      <c r="L648" s="12"/>
      <c r="M648" s="26"/>
      <c r="N648" s="23">
        <v>64.2</v>
      </c>
      <c r="O648" s="27">
        <v>0.99889591254967547</v>
      </c>
      <c r="P648" s="24">
        <v>0.18010032389497083</v>
      </c>
      <c r="Q648" s="24">
        <v>0.18037455150414955</v>
      </c>
      <c r="R648" s="24">
        <v>0.18017282040729443</v>
      </c>
      <c r="S648" s="24">
        <f t="shared" si="56"/>
        <v>0.18021589860213827</v>
      </c>
      <c r="T648" s="26">
        <v>14.7798</v>
      </c>
      <c r="U648" s="12">
        <f t="shared" si="57"/>
        <v>0.1800169244901427</v>
      </c>
      <c r="V648" s="24">
        <f t="shared" si="58"/>
        <v>1.420985346941423E-4</v>
      </c>
      <c r="W648" s="24">
        <f t="shared" si="59"/>
        <v>1.2222602014301157E-2</v>
      </c>
    </row>
    <row r="649" spans="1:23" x14ac:dyDescent="0.2">
      <c r="A649" s="22"/>
      <c r="B649" s="23">
        <v>64.3</v>
      </c>
      <c r="C649" s="27">
        <v>0.99331091887427136</v>
      </c>
      <c r="D649" s="24">
        <v>0.19291801849736909</v>
      </c>
      <c r="E649" s="24">
        <v>0.19293008619208224</v>
      </c>
      <c r="F649" s="24">
        <v>0.19317390846777965</v>
      </c>
      <c r="G649" s="24">
        <f t="shared" si="52"/>
        <v>0.19300733771907699</v>
      </c>
      <c r="H649" s="26">
        <v>18.164300000000001</v>
      </c>
      <c r="I649" s="12">
        <f t="shared" si="53"/>
        <v>0.19171629597921319</v>
      </c>
      <c r="J649" s="24">
        <f t="shared" si="54"/>
        <v>1.4438063601621251E-4</v>
      </c>
      <c r="K649" s="24">
        <f t="shared" si="55"/>
        <v>1.7072726788652855E-2</v>
      </c>
      <c r="L649" s="12"/>
      <c r="M649" s="26"/>
      <c r="N649" s="23">
        <v>64.3</v>
      </c>
      <c r="O649" s="27">
        <v>0.99888988869261153</v>
      </c>
      <c r="P649" s="24">
        <v>0.18010613517329396</v>
      </c>
      <c r="Q649" s="24">
        <v>0.18038408011582482</v>
      </c>
      <c r="R649" s="24">
        <v>0.18017899810905022</v>
      </c>
      <c r="S649" s="24">
        <f t="shared" si="56"/>
        <v>0.18022307113272298</v>
      </c>
      <c r="T649" s="26">
        <v>14.7623</v>
      </c>
      <c r="U649" s="12">
        <f t="shared" si="57"/>
        <v>0.18002300346360628</v>
      </c>
      <c r="V649" s="24">
        <f t="shared" si="58"/>
        <v>1.4411860161466715E-4</v>
      </c>
      <c r="W649" s="24">
        <f t="shared" si="59"/>
        <v>1.8472330659665241E-2</v>
      </c>
    </row>
    <row r="650" spans="1:23" x14ac:dyDescent="0.2">
      <c r="A650" s="22"/>
      <c r="B650" s="23">
        <v>64.400000000000006</v>
      </c>
      <c r="C650" s="27">
        <v>0.99329110191183989</v>
      </c>
      <c r="D650" s="24">
        <v>0.1929901565528277</v>
      </c>
      <c r="E650" s="24">
        <v>0.19300175074887796</v>
      </c>
      <c r="F650" s="24">
        <v>0.19324689947452578</v>
      </c>
      <c r="G650" s="24">
        <f t="shared" si="52"/>
        <v>0.19307960225874379</v>
      </c>
      <c r="H650" s="26">
        <v>18.129200000000001</v>
      </c>
      <c r="I650" s="12">
        <f t="shared" si="53"/>
        <v>0.19178425088428738</v>
      </c>
      <c r="J650" s="24">
        <f t="shared" si="54"/>
        <v>1.449995694883668E-4</v>
      </c>
      <c r="K650" s="24">
        <f t="shared" si="55"/>
        <v>1.7508655002597569E-2</v>
      </c>
      <c r="L650" s="12"/>
      <c r="M650" s="26"/>
      <c r="N650" s="23">
        <v>64.400000000000006</v>
      </c>
      <c r="O650" s="27">
        <v>0.99888383709191808</v>
      </c>
      <c r="P650" s="24">
        <v>0.18011231056856994</v>
      </c>
      <c r="Q650" s="24">
        <v>0.18039415528577241</v>
      </c>
      <c r="R650" s="24">
        <v>0.1801855437346406</v>
      </c>
      <c r="S650" s="24">
        <f t="shared" si="56"/>
        <v>0.1802306698629943</v>
      </c>
      <c r="T650" s="26">
        <v>14.7529</v>
      </c>
      <c r="U650" s="12">
        <f t="shared" si="57"/>
        <v>0.18002950307439447</v>
      </c>
      <c r="V650" s="24">
        <f t="shared" si="58"/>
        <v>1.4624085184681328E-4</v>
      </c>
      <c r="W650" s="24">
        <f t="shared" si="59"/>
        <v>3.2896124391788024E-2</v>
      </c>
    </row>
    <row r="651" spans="1:23" x14ac:dyDescent="0.2">
      <c r="A651" s="22"/>
      <c r="B651" s="23">
        <v>64.5</v>
      </c>
      <c r="C651" s="27">
        <v>0.99327119833923883</v>
      </c>
      <c r="D651" s="24">
        <v>0.19306255284909388</v>
      </c>
      <c r="E651" s="24">
        <v>0.19307354027290138</v>
      </c>
      <c r="F651" s="24">
        <v>0.19332015222235621</v>
      </c>
      <c r="G651" s="24">
        <f t="shared" ref="G651:G714" si="60">AVERAGE(D651,E651,F651)</f>
        <v>0.19315208178145049</v>
      </c>
      <c r="H651" s="26">
        <v>18.171299999999999</v>
      </c>
      <c r="I651" s="12">
        <f t="shared" ref="I651:I714" si="61">G651*C651</f>
        <v>0.19185239973277998</v>
      </c>
      <c r="J651" s="24">
        <f t="shared" ref="J651:J714" si="62">STDEV(D651,E651,F651)</f>
        <v>1.4565691092483058E-4</v>
      </c>
      <c r="K651" s="24">
        <f t="shared" si="55"/>
        <v>2.0104651203141512E-2</v>
      </c>
      <c r="L651" s="12"/>
      <c r="M651" s="26"/>
      <c r="N651" s="23">
        <v>64.5</v>
      </c>
      <c r="O651" s="27">
        <v>0.99887775783617017</v>
      </c>
      <c r="P651" s="24">
        <v>0.18011886772279923</v>
      </c>
      <c r="Q651" s="24">
        <v>0.18040479469375548</v>
      </c>
      <c r="R651" s="24">
        <v>0.18019247493314555</v>
      </c>
      <c r="S651" s="24">
        <f t="shared" si="56"/>
        <v>0.18023871244990008</v>
      </c>
      <c r="T651" s="26">
        <v>14.796200000000001</v>
      </c>
      <c r="U651" s="12">
        <f t="shared" si="57"/>
        <v>0.1800364409672344</v>
      </c>
      <c r="V651" s="24">
        <f t="shared" si="58"/>
        <v>1.4846544765289186E-4</v>
      </c>
      <c r="W651" s="24">
        <f t="shared" si="59"/>
        <v>6.0205248940603286E-2</v>
      </c>
    </row>
    <row r="652" spans="1:23" x14ac:dyDescent="0.2">
      <c r="A652" s="22"/>
      <c r="B652" s="23">
        <v>64.599999999999994</v>
      </c>
      <c r="C652" s="27">
        <v>0.99325120747233431</v>
      </c>
      <c r="D652" s="24">
        <v>0.19313519727841988</v>
      </c>
      <c r="E652" s="24">
        <v>0.19314544453858723</v>
      </c>
      <c r="F652" s="24">
        <v>0.19339365658749286</v>
      </c>
      <c r="G652" s="24">
        <f t="shared" si="60"/>
        <v>0.19322476613483333</v>
      </c>
      <c r="H652" s="26">
        <v>18.1402</v>
      </c>
      <c r="I652" s="12">
        <f t="shared" si="61"/>
        <v>0.19192073227698261</v>
      </c>
      <c r="J652" s="24">
        <f t="shared" si="62"/>
        <v>1.463531357193666E-4</v>
      </c>
      <c r="K652" s="24">
        <f t="shared" ref="K652:K715" si="63">STDEV(H650:H654)</f>
        <v>2.1791122045456031E-2</v>
      </c>
      <c r="L652" s="12"/>
      <c r="M652" s="26"/>
      <c r="N652" s="23">
        <v>64.599999999999994</v>
      </c>
      <c r="O652" s="27">
        <v>0.99887165101394626</v>
      </c>
      <c r="P652" s="24">
        <v>0.18012582427660334</v>
      </c>
      <c r="Q652" s="24">
        <v>0.18041601602607871</v>
      </c>
      <c r="R652" s="24">
        <v>0.18019980935243415</v>
      </c>
      <c r="S652" s="24">
        <f t="shared" si="56"/>
        <v>0.18024721655170539</v>
      </c>
      <c r="T652" s="26">
        <v>14.8363</v>
      </c>
      <c r="U652" s="12">
        <f t="shared" si="57"/>
        <v>0.18004383478767028</v>
      </c>
      <c r="V652" s="24">
        <f t="shared" si="58"/>
        <v>1.5079255542947459E-4</v>
      </c>
      <c r="W652" s="24">
        <f t="shared" si="59"/>
        <v>7.5076694120079404E-2</v>
      </c>
    </row>
    <row r="653" spans="1:23" x14ac:dyDescent="0.2">
      <c r="A653" s="22"/>
      <c r="B653" s="23">
        <v>64.7</v>
      </c>
      <c r="C653" s="27">
        <v>0.99323112862699281</v>
      </c>
      <c r="D653" s="24">
        <v>0.19320807971862322</v>
      </c>
      <c r="E653" s="24">
        <v>0.19321745330604068</v>
      </c>
      <c r="F653" s="24">
        <v>0.19346740243152533</v>
      </c>
      <c r="G653" s="24">
        <f t="shared" si="60"/>
        <v>0.19329764515206307</v>
      </c>
      <c r="H653" s="26">
        <v>18.1279</v>
      </c>
      <c r="I653" s="12">
        <f t="shared" si="61"/>
        <v>0.19198923825532357</v>
      </c>
      <c r="J653" s="24">
        <f t="shared" si="62"/>
        <v>1.4708880475103087E-4</v>
      </c>
      <c r="K653" s="24">
        <f t="shared" si="63"/>
        <v>1.9871713564762652E-2</v>
      </c>
      <c r="L653" s="12"/>
      <c r="M653" s="26"/>
      <c r="N653" s="23">
        <v>64.7</v>
      </c>
      <c r="O653" s="27">
        <v>0.99886551671381996</v>
      </c>
      <c r="P653" s="24">
        <v>0.18013319786984555</v>
      </c>
      <c r="Q653" s="24">
        <v>0.18042783697654899</v>
      </c>
      <c r="R653" s="24">
        <v>0.18020756463978491</v>
      </c>
      <c r="S653" s="24">
        <f t="shared" si="56"/>
        <v>0.18025619982872651</v>
      </c>
      <c r="T653" s="26">
        <v>14.899900000000001</v>
      </c>
      <c r="U653" s="12">
        <f t="shared" si="57"/>
        <v>0.18005170218279049</v>
      </c>
      <c r="V653" s="24">
        <f t="shared" si="58"/>
        <v>1.5322234498364438E-4</v>
      </c>
      <c r="W653" s="24">
        <f t="shared" si="59"/>
        <v>5.9400521883229022E-2</v>
      </c>
    </row>
    <row r="654" spans="1:23" x14ac:dyDescent="0.2">
      <c r="A654" s="22"/>
      <c r="B654" s="23">
        <v>64.8</v>
      </c>
      <c r="C654" s="27">
        <v>0.99321096111908047</v>
      </c>
      <c r="D654" s="24">
        <v>0.19328119003297123</v>
      </c>
      <c r="E654" s="24">
        <v>0.19328955632107242</v>
      </c>
      <c r="F654" s="24">
        <v>0.19354137960129031</v>
      </c>
      <c r="G654" s="24">
        <f t="shared" si="60"/>
        <v>0.19337070865177797</v>
      </c>
      <c r="H654" s="26">
        <v>18.171199999999999</v>
      </c>
      <c r="I654" s="12">
        <f t="shared" si="61"/>
        <v>0.19205790739231007</v>
      </c>
      <c r="J654" s="24">
        <f t="shared" si="62"/>
        <v>1.4786456116908632E-4</v>
      </c>
      <c r="K654" s="24">
        <f t="shared" si="63"/>
        <v>2.3295063854816788E-2</v>
      </c>
      <c r="L654" s="12"/>
      <c r="M654" s="26"/>
      <c r="N654" s="23">
        <v>64.8</v>
      </c>
      <c r="O654" s="27">
        <v>0.99885935502436873</v>
      </c>
      <c r="P654" s="24">
        <v>0.18014100614227965</v>
      </c>
      <c r="Q654" s="24">
        <v>0.18044027524746797</v>
      </c>
      <c r="R654" s="24">
        <v>0.18021575817754126</v>
      </c>
      <c r="S654" s="24">
        <f t="shared" si="56"/>
        <v>0.180265679855763</v>
      </c>
      <c r="T654" s="26">
        <v>14.9377</v>
      </c>
      <c r="U654" s="12">
        <f t="shared" si="57"/>
        <v>0.18006006071375677</v>
      </c>
      <c r="V654" s="24">
        <f t="shared" si="58"/>
        <v>1.5575503137108551E-4</v>
      </c>
      <c r="W654" s="24">
        <f t="shared" si="59"/>
        <v>3.8131509280383891E-2</v>
      </c>
    </row>
    <row r="655" spans="1:23" x14ac:dyDescent="0.2">
      <c r="A655" s="22"/>
      <c r="B655" s="23">
        <v>64.900000000000006</v>
      </c>
      <c r="C655" s="27">
        <v>0.99319070426446288</v>
      </c>
      <c r="D655" s="24">
        <v>0.19335451807007489</v>
      </c>
      <c r="E655" s="24">
        <v>0.19336174331524303</v>
      </c>
      <c r="F655" s="24">
        <v>0.19361557792876652</v>
      </c>
      <c r="G655" s="24">
        <f t="shared" si="60"/>
        <v>0.19344394643802812</v>
      </c>
      <c r="H655" s="26">
        <v>18.1404</v>
      </c>
      <c r="I655" s="12">
        <f t="shared" si="61"/>
        <v>0.19212672939848219</v>
      </c>
      <c r="J655" s="24">
        <f t="shared" si="62"/>
        <v>1.4868112691845535E-4</v>
      </c>
      <c r="K655" s="24">
        <f t="shared" si="63"/>
        <v>4.6473454788728732E-2</v>
      </c>
      <c r="L655" s="12"/>
      <c r="M655" s="26"/>
      <c r="N655" s="23">
        <v>64.900000000000006</v>
      </c>
      <c r="O655" s="27">
        <v>0.99885316603416741</v>
      </c>
      <c r="P655" s="24">
        <v>0.18014926673423576</v>
      </c>
      <c r="Q655" s="24">
        <v>0.18045334855065528</v>
      </c>
      <c r="R655" s="24">
        <v>0.18022440628898972</v>
      </c>
      <c r="S655" s="24">
        <f t="shared" si="56"/>
        <v>0.18027567385796026</v>
      </c>
      <c r="T655" s="26">
        <v>14.9185</v>
      </c>
      <c r="U655" s="12">
        <f t="shared" si="57"/>
        <v>0.18006892759196658</v>
      </c>
      <c r="V655" s="24">
        <f t="shared" si="58"/>
        <v>1.5839100508034171E-4</v>
      </c>
      <c r="W655" s="24">
        <f t="shared" si="59"/>
        <v>1.6852833589636719E-2</v>
      </c>
    </row>
    <row r="656" spans="1:23" x14ac:dyDescent="0.2">
      <c r="A656" s="22"/>
      <c r="B656" s="23">
        <v>65</v>
      </c>
      <c r="C656" s="27">
        <v>0.99317035737900594</v>
      </c>
      <c r="D656" s="24">
        <v>0.19342805366379642</v>
      </c>
      <c r="E656" s="24">
        <v>0.19343400400591998</v>
      </c>
      <c r="F656" s="24">
        <v>0.19368998723097822</v>
      </c>
      <c r="G656" s="24">
        <f t="shared" si="60"/>
        <v>0.19351734830023151</v>
      </c>
      <c r="H656" s="26">
        <v>18.1828</v>
      </c>
      <c r="I656" s="12">
        <f t="shared" si="61"/>
        <v>0.1921956939703785</v>
      </c>
      <c r="J656" s="24">
        <f t="shared" si="62"/>
        <v>1.4953929901488695E-4</v>
      </c>
      <c r="K656" s="24">
        <f t="shared" si="63"/>
        <v>6.9900157367491347E-2</v>
      </c>
      <c r="L656" s="12"/>
      <c r="M656" s="26"/>
      <c r="N656" s="23">
        <v>65</v>
      </c>
      <c r="O656" s="27">
        <v>0.99884694983179356</v>
      </c>
      <c r="P656" s="24">
        <v>0.18015799728733017</v>
      </c>
      <c r="Q656" s="24">
        <v>0.18046707434313611</v>
      </c>
      <c r="R656" s="24">
        <v>0.18023352503440451</v>
      </c>
      <c r="S656" s="24">
        <f t="shared" si="56"/>
        <v>0.18028619888829026</v>
      </c>
      <c r="T656" s="26">
        <v>14.9015</v>
      </c>
      <c r="U656" s="12">
        <f t="shared" si="57"/>
        <v>0.18007831985633682</v>
      </c>
      <c r="V656" s="24">
        <f t="shared" si="58"/>
        <v>1.6113056125018405E-4</v>
      </c>
      <c r="W656" s="24">
        <f t="shared" si="59"/>
        <v>2.6050143953536557E-2</v>
      </c>
    </row>
    <row r="657" spans="1:23" x14ac:dyDescent="0.2">
      <c r="A657" s="22"/>
      <c r="B657" s="23">
        <v>65.099999999999994</v>
      </c>
      <c r="C657" s="27">
        <v>0.99314991977857758</v>
      </c>
      <c r="D657" s="24">
        <v>0.19350178663316708</v>
      </c>
      <c r="E657" s="24">
        <v>0.19350632809634719</v>
      </c>
      <c r="F657" s="24">
        <v>0.19376459730991291</v>
      </c>
      <c r="G657" s="24">
        <f t="shared" si="60"/>
        <v>0.19359090401314238</v>
      </c>
      <c r="H657" s="26">
        <v>18.2468</v>
      </c>
      <c r="I657" s="12">
        <f t="shared" si="61"/>
        <v>0.19226479079051467</v>
      </c>
      <c r="J657" s="24">
        <f t="shared" si="62"/>
        <v>1.504399455903003E-4</v>
      </c>
      <c r="K657" s="24">
        <f t="shared" si="63"/>
        <v>9.7073889383293713E-2</v>
      </c>
      <c r="L657" s="12"/>
      <c r="M657" s="26"/>
      <c r="N657" s="23">
        <v>65.099999999999994</v>
      </c>
      <c r="O657" s="27">
        <v>0.9988407065058208</v>
      </c>
      <c r="P657" s="24">
        <v>0.18016721518028608</v>
      </c>
      <c r="Q657" s="24">
        <v>0.18048146903224682</v>
      </c>
      <c r="R657" s="24">
        <v>0.1802431304768197</v>
      </c>
      <c r="S657" s="24">
        <f t="shared" si="56"/>
        <v>0.18029727156311756</v>
      </c>
      <c r="T657" s="26">
        <v>14.8986</v>
      </c>
      <c r="U657" s="12">
        <f t="shared" si="57"/>
        <v>0.18008825410917617</v>
      </c>
      <c r="V657" s="24">
        <f t="shared" si="58"/>
        <v>1.6397351550531829E-4</v>
      </c>
      <c r="W657" s="24">
        <f t="shared" si="59"/>
        <v>2.7083851277098395E-2</v>
      </c>
    </row>
    <row r="658" spans="1:23" x14ac:dyDescent="0.2">
      <c r="A658" s="22"/>
      <c r="B658" s="23">
        <v>65.2</v>
      </c>
      <c r="C658" s="27">
        <v>0.9931293907790425</v>
      </c>
      <c r="D658" s="24">
        <v>0.19357570678231945</v>
      </c>
      <c r="E658" s="24">
        <v>0.19357870527572713</v>
      </c>
      <c r="F658" s="24">
        <v>0.19383939795245039</v>
      </c>
      <c r="G658" s="24">
        <f t="shared" si="60"/>
        <v>0.19366460333683233</v>
      </c>
      <c r="H658" s="26">
        <v>18.3154</v>
      </c>
      <c r="I658" s="12">
        <f t="shared" si="61"/>
        <v>0.1923340095273732</v>
      </c>
      <c r="J658" s="24">
        <f t="shared" si="62"/>
        <v>1.5138400172237833E-4</v>
      </c>
      <c r="K658" s="24">
        <f t="shared" si="63"/>
        <v>8.0932854886009792E-2</v>
      </c>
      <c r="L658" s="12"/>
      <c r="M658" s="26"/>
      <c r="N658" s="23">
        <v>65.2</v>
      </c>
      <c r="O658" s="27">
        <v>0.99883443614482659</v>
      </c>
      <c r="P658" s="24">
        <v>0.18017693673510407</v>
      </c>
      <c r="Q658" s="24">
        <v>0.18049654877306615</v>
      </c>
      <c r="R658" s="24">
        <v>0.18025323868277243</v>
      </c>
      <c r="S658" s="24">
        <f t="shared" si="56"/>
        <v>0.18030890806364755</v>
      </c>
      <c r="T658" s="26">
        <v>14.960699999999999</v>
      </c>
      <c r="U658" s="12">
        <f t="shared" si="57"/>
        <v>0.18009874651764277</v>
      </c>
      <c r="V658" s="24">
        <f t="shared" si="58"/>
        <v>1.6691996189141625E-4</v>
      </c>
      <c r="W658" s="24">
        <f t="shared" si="59"/>
        <v>2.6878374206785349E-2</v>
      </c>
    </row>
    <row r="659" spans="1:23" x14ac:dyDescent="0.2">
      <c r="A659" s="22"/>
      <c r="B659" s="23">
        <v>65.3</v>
      </c>
      <c r="C659" s="27">
        <v>0.9931087696962686</v>
      </c>
      <c r="D659" s="24">
        <v>0.1936498039004293</v>
      </c>
      <c r="E659" s="24">
        <v>0.19365112521931344</v>
      </c>
      <c r="F659" s="24">
        <v>0.19391437899127162</v>
      </c>
      <c r="G659" s="24">
        <f t="shared" si="60"/>
        <v>0.19373843603700477</v>
      </c>
      <c r="H659" s="26">
        <v>18.380099999999999</v>
      </c>
      <c r="I659" s="12">
        <f t="shared" si="61"/>
        <v>0.19240333985558905</v>
      </c>
      <c r="J659" s="24">
        <f t="shared" si="62"/>
        <v>1.5237250026827232E-4</v>
      </c>
      <c r="K659" s="24">
        <f t="shared" si="63"/>
        <v>5.3831895749638772E-2</v>
      </c>
      <c r="L659" s="12"/>
      <c r="M659" s="26"/>
      <c r="N659" s="23">
        <v>65.3</v>
      </c>
      <c r="O659" s="27">
        <v>0.99882813883738675</v>
      </c>
      <c r="P659" s="24">
        <v>0.180187178012962</v>
      </c>
      <c r="Q659" s="24">
        <v>0.18051232973492556</v>
      </c>
      <c r="R659" s="24">
        <v>0.18026386572308298</v>
      </c>
      <c r="S659" s="24">
        <f t="shared" si="56"/>
        <v>0.18032112449032353</v>
      </c>
      <c r="T659" s="26">
        <v>14.9442</v>
      </c>
      <c r="U659" s="12">
        <f t="shared" si="57"/>
        <v>0.18010981316773458</v>
      </c>
      <c r="V659" s="24">
        <f t="shared" si="58"/>
        <v>1.6997010146904562E-4</v>
      </c>
      <c r="W659" s="24">
        <f t="shared" si="59"/>
        <v>2.3063781129727838E-2</v>
      </c>
    </row>
    <row r="660" spans="1:23" x14ac:dyDescent="0.2">
      <c r="A660" s="22"/>
      <c r="B660" s="23">
        <v>65.400000000000006</v>
      </c>
      <c r="C660" s="27">
        <v>0.9930880558461197</v>
      </c>
      <c r="D660" s="24">
        <v>0.19372406776167073</v>
      </c>
      <c r="E660" s="24">
        <v>0.19372357764942594</v>
      </c>
      <c r="F660" s="24">
        <v>0.19398953048767945</v>
      </c>
      <c r="G660" s="24">
        <f t="shared" si="60"/>
        <v>0.19381239196625868</v>
      </c>
      <c r="H660" s="26">
        <v>18.3553</v>
      </c>
      <c r="I660" s="12">
        <f t="shared" si="61"/>
        <v>0.19247277153665796</v>
      </c>
      <c r="J660" s="24">
        <f t="shared" si="62"/>
        <v>1.5340665526908625E-4</v>
      </c>
      <c r="K660" s="24">
        <f t="shared" si="63"/>
        <v>2.4459660668128352E-2</v>
      </c>
      <c r="L660" s="12"/>
      <c r="M660" s="26"/>
      <c r="N660" s="23">
        <v>65.400000000000006</v>
      </c>
      <c r="O660" s="27">
        <v>0.99882181467207665</v>
      </c>
      <c r="P660" s="24">
        <v>0.18019795507999897</v>
      </c>
      <c r="Q660" s="24">
        <v>0.18052882810253987</v>
      </c>
      <c r="R660" s="24">
        <v>0.18027502767365697</v>
      </c>
      <c r="S660" s="24">
        <f t="shared" si="56"/>
        <v>0.18033393695206526</v>
      </c>
      <c r="T660" s="26">
        <v>14.9284</v>
      </c>
      <c r="U660" s="12">
        <f t="shared" si="57"/>
        <v>0.18012147015342167</v>
      </c>
      <c r="V660" s="24">
        <f t="shared" si="58"/>
        <v>1.7312413631055898E-4</v>
      </c>
      <c r="W660" s="24">
        <f t="shared" si="59"/>
        <v>1.6135767722671224E-2</v>
      </c>
    </row>
    <row r="661" spans="1:23" x14ac:dyDescent="0.2">
      <c r="A661" s="22"/>
      <c r="B661" s="23">
        <v>65.5</v>
      </c>
      <c r="C661" s="27">
        <v>0.99306724854446471</v>
      </c>
      <c r="D661" s="24">
        <v>0.19379848812518297</v>
      </c>
      <c r="E661" s="24">
        <v>0.19379605251824938</v>
      </c>
      <c r="F661" s="24">
        <v>0.19406484254860146</v>
      </c>
      <c r="G661" s="24">
        <f t="shared" si="60"/>
        <v>0.19388646106401128</v>
      </c>
      <c r="H661" s="26">
        <v>18.366700000000002</v>
      </c>
      <c r="I661" s="12">
        <f t="shared" si="61"/>
        <v>0.19254229441886117</v>
      </c>
      <c r="J661" s="24">
        <f t="shared" si="62"/>
        <v>1.5448769717596718E-4</v>
      </c>
      <c r="K661" s="24">
        <f t="shared" si="63"/>
        <v>8.9970550737446774E-3</v>
      </c>
      <c r="L661" s="12"/>
      <c r="M661" s="26"/>
      <c r="N661" s="23">
        <v>65.5</v>
      </c>
      <c r="O661" s="27">
        <v>0.99881546373747332</v>
      </c>
      <c r="P661" s="24">
        <v>0.1802092840081474</v>
      </c>
      <c r="Q661" s="24">
        <v>0.18054606007717355</v>
      </c>
      <c r="R661" s="24">
        <v>0.18028674061632083</v>
      </c>
      <c r="S661" s="24">
        <f t="shared" si="56"/>
        <v>0.1803473615672139</v>
      </c>
      <c r="T661" s="26">
        <v>14.9268</v>
      </c>
      <c r="U661" s="12">
        <f t="shared" si="57"/>
        <v>0.18013373357758652</v>
      </c>
      <c r="V661" s="24">
        <f t="shared" si="58"/>
        <v>1.7638226932593083E-4</v>
      </c>
      <c r="W661" s="24">
        <f t="shared" si="59"/>
        <v>2.2088503797224268E-2</v>
      </c>
    </row>
    <row r="662" spans="1:23" x14ac:dyDescent="0.2">
      <c r="A662" s="22"/>
      <c r="B662" s="23">
        <v>65.599999999999994</v>
      </c>
      <c r="C662" s="27">
        <v>0.99304634710716733</v>
      </c>
      <c r="D662" s="24">
        <v>0.19387305479600445</v>
      </c>
      <c r="E662" s="24">
        <v>0.19386853982516961</v>
      </c>
      <c r="F662" s="24">
        <v>0.19414030526558657</v>
      </c>
      <c r="G662" s="24">
        <f t="shared" si="60"/>
        <v>0.19396063329558688</v>
      </c>
      <c r="H662" s="26">
        <v>18.363</v>
      </c>
      <c r="I662" s="12">
        <f t="shared" si="61"/>
        <v>0.19261189837677536</v>
      </c>
      <c r="J662" s="24">
        <f t="shared" si="62"/>
        <v>1.5561686554833276E-4</v>
      </c>
      <c r="K662" s="24">
        <f t="shared" si="63"/>
        <v>4.358554806355228E-3</v>
      </c>
      <c r="L662" s="12"/>
      <c r="M662" s="26"/>
      <c r="N662" s="23">
        <v>65.599999999999994</v>
      </c>
      <c r="O662" s="27">
        <v>0.99880908612215091</v>
      </c>
      <c r="P662" s="24">
        <v>0.18022118087600048</v>
      </c>
      <c r="Q662" s="24">
        <v>0.18056404187783065</v>
      </c>
      <c r="R662" s="24">
        <v>0.180299020639685</v>
      </c>
      <c r="S662" s="24">
        <f t="shared" si="56"/>
        <v>0.18036141446450538</v>
      </c>
      <c r="T662" s="26">
        <v>14.921099999999999</v>
      </c>
      <c r="U662" s="12">
        <f t="shared" si="57"/>
        <v>0.18014661955299111</v>
      </c>
      <c r="V662" s="24">
        <f t="shared" si="58"/>
        <v>1.7974470416617084E-4</v>
      </c>
      <c r="W662" s="24">
        <f t="shared" si="59"/>
        <v>1.8012689971239296E-2</v>
      </c>
    </row>
    <row r="663" spans="1:23" x14ac:dyDescent="0.2">
      <c r="A663" s="22"/>
      <c r="B663" s="23">
        <v>65.7</v>
      </c>
      <c r="C663" s="27">
        <v>0.99302535085009547</v>
      </c>
      <c r="D663" s="24">
        <v>0.19394775780789114</v>
      </c>
      <c r="E663" s="24">
        <v>0.19394102955598988</v>
      </c>
      <c r="F663" s="24">
        <v>0.19421590871479147</v>
      </c>
      <c r="G663" s="24">
        <f t="shared" si="60"/>
        <v>0.19403489869289081</v>
      </c>
      <c r="H663" s="26">
        <v>18.364999999999998</v>
      </c>
      <c r="I663" s="12">
        <f t="shared" si="61"/>
        <v>0.19268157335167063</v>
      </c>
      <c r="J663" s="24">
        <f t="shared" si="62"/>
        <v>1.5679537099278146E-4</v>
      </c>
      <c r="K663" s="24">
        <f t="shared" si="63"/>
        <v>6.0959002616519662E-3</v>
      </c>
      <c r="L663" s="12"/>
      <c r="M663" s="26"/>
      <c r="N663" s="23">
        <v>65.7</v>
      </c>
      <c r="O663" s="27">
        <v>0.99880268191468746</v>
      </c>
      <c r="P663" s="24">
        <v>0.1802336617697031</v>
      </c>
      <c r="Q663" s="24">
        <v>0.18058278974248079</v>
      </c>
      <c r="R663" s="24">
        <v>0.18031188384003713</v>
      </c>
      <c r="S663" s="24">
        <f t="shared" si="56"/>
        <v>0.18037611178407367</v>
      </c>
      <c r="T663" s="26">
        <v>14.884600000000001</v>
      </c>
      <c r="U663" s="12">
        <f t="shared" si="57"/>
        <v>0.18016014420327625</v>
      </c>
      <c r="V663" s="24">
        <f t="shared" si="58"/>
        <v>1.8321164520940526E-4</v>
      </c>
      <c r="W663" s="24">
        <f t="shared" si="59"/>
        <v>1.7303670130928511E-2</v>
      </c>
    </row>
    <row r="664" spans="1:23" x14ac:dyDescent="0.2">
      <c r="A664" s="22"/>
      <c r="B664" s="23">
        <v>65.8</v>
      </c>
      <c r="C664" s="27">
        <v>0.99300425908911483</v>
      </c>
      <c r="D664" s="24">
        <v>0.19402258724039514</v>
      </c>
      <c r="E664" s="24">
        <v>0.19401351168308262</v>
      </c>
      <c r="F664" s="24">
        <v>0.19429164295697934</v>
      </c>
      <c r="G664" s="24">
        <f t="shared" si="60"/>
        <v>0.19410924729348569</v>
      </c>
      <c r="H664" s="26">
        <v>18.3626</v>
      </c>
      <c r="I664" s="12">
        <f t="shared" si="61"/>
        <v>0.19275130929101353</v>
      </c>
      <c r="J664" s="24">
        <f t="shared" si="62"/>
        <v>1.5802444425182304E-4</v>
      </c>
      <c r="K664" s="24">
        <f t="shared" si="63"/>
        <v>1.3869679159951883E-2</v>
      </c>
      <c r="L664" s="12"/>
      <c r="M664" s="26"/>
      <c r="N664" s="23">
        <v>65.8</v>
      </c>
      <c r="O664" s="27">
        <v>0.99879625120365711</v>
      </c>
      <c r="P664" s="24">
        <v>0.18024674278387617</v>
      </c>
      <c r="Q664" s="24">
        <v>0.1806023199293105</v>
      </c>
      <c r="R664" s="24">
        <v>0.18032534632226466</v>
      </c>
      <c r="S664" s="24">
        <f t="shared" si="56"/>
        <v>0.18039146967848377</v>
      </c>
      <c r="T664" s="26">
        <v>14.910500000000001</v>
      </c>
      <c r="U664" s="12">
        <f t="shared" si="57"/>
        <v>0.18017432366398778</v>
      </c>
      <c r="V664" s="24">
        <f t="shared" si="58"/>
        <v>1.8678329761267909E-4</v>
      </c>
      <c r="W664" s="24">
        <f t="shared" si="59"/>
        <v>1.7644177509875344E-2</v>
      </c>
    </row>
    <row r="665" spans="1:23" x14ac:dyDescent="0.2">
      <c r="A665" s="22"/>
      <c r="B665" s="23">
        <v>65.900000000000006</v>
      </c>
      <c r="C665" s="27">
        <v>0.99298307114009243</v>
      </c>
      <c r="D665" s="24">
        <v>0.19409753315790998</v>
      </c>
      <c r="E665" s="24">
        <v>0.19408597616554862</v>
      </c>
      <c r="F665" s="24">
        <v>0.19436749803752834</v>
      </c>
      <c r="G665" s="24">
        <f t="shared" si="60"/>
        <v>0.194183669120329</v>
      </c>
      <c r="H665" s="26">
        <v>18.351199999999999</v>
      </c>
      <c r="I665" s="12">
        <f t="shared" si="61"/>
        <v>0.19282109612835582</v>
      </c>
      <c r="J665" s="24">
        <f t="shared" si="62"/>
        <v>1.5930534867708272E-4</v>
      </c>
      <c r="K665" s="24">
        <f t="shared" si="63"/>
        <v>1.3824181711768919E-2</v>
      </c>
      <c r="L665" s="12"/>
      <c r="M665" s="26"/>
      <c r="N665" s="23">
        <v>65.900000000000006</v>
      </c>
      <c r="O665" s="27">
        <v>0.99878979407763702</v>
      </c>
      <c r="P665" s="24">
        <v>0.18026044002256547</v>
      </c>
      <c r="Q665" s="24">
        <v>0.18062264871800868</v>
      </c>
      <c r="R665" s="24">
        <v>0.18033942420080382</v>
      </c>
      <c r="S665" s="24">
        <f t="shared" si="56"/>
        <v>0.18040750431379268</v>
      </c>
      <c r="T665" s="26">
        <v>14.9244</v>
      </c>
      <c r="U665" s="12">
        <f t="shared" si="57"/>
        <v>0.18018917408363341</v>
      </c>
      <c r="V665" s="24">
        <f t="shared" si="58"/>
        <v>1.9045986743169025E-4</v>
      </c>
      <c r="W665" s="24">
        <f t="shared" si="59"/>
        <v>1.8257957169409571E-2</v>
      </c>
    </row>
    <row r="666" spans="1:23" x14ac:dyDescent="0.2">
      <c r="A666" s="22"/>
      <c r="B666" s="23">
        <v>66</v>
      </c>
      <c r="C666" s="27">
        <v>0.99296178631889298</v>
      </c>
      <c r="D666" s="24">
        <v>0.19417258560969608</v>
      </c>
      <c r="E666" s="24">
        <v>0.19415841294939074</v>
      </c>
      <c r="F666" s="24">
        <v>0.19444346398645362</v>
      </c>
      <c r="G666" s="24">
        <f t="shared" si="60"/>
        <v>0.1942581541818468</v>
      </c>
      <c r="H666" s="26">
        <v>18.388999999999999</v>
      </c>
      <c r="I666" s="12">
        <f t="shared" si="61"/>
        <v>0.19289092378341754</v>
      </c>
      <c r="J666" s="24">
        <f t="shared" si="62"/>
        <v>1.6063937511579633E-4</v>
      </c>
      <c r="K666" s="24">
        <f t="shared" si="63"/>
        <v>1.4082187330099142E-2</v>
      </c>
      <c r="L666" s="12"/>
      <c r="M666" s="26"/>
      <c r="N666" s="23">
        <v>66</v>
      </c>
      <c r="O666" s="27">
        <v>0.9987833106252032</v>
      </c>
      <c r="P666" s="24">
        <v>0.1802747696002267</v>
      </c>
      <c r="Q666" s="24">
        <v>0.18064379241108122</v>
      </c>
      <c r="R666" s="24">
        <v>0.18035413360062172</v>
      </c>
      <c r="S666" s="24">
        <f t="shared" si="56"/>
        <v>0.18042423187064319</v>
      </c>
      <c r="T666" s="26">
        <v>14.8918</v>
      </c>
      <c r="U666" s="12">
        <f t="shared" si="57"/>
        <v>0.18020471162477031</v>
      </c>
      <c r="V666" s="24">
        <f t="shared" si="58"/>
        <v>1.942415617929063E-4</v>
      </c>
      <c r="W666" s="24">
        <f t="shared" si="59"/>
        <v>1.5646501206340108E-2</v>
      </c>
    </row>
    <row r="667" spans="1:23" x14ac:dyDescent="0.2">
      <c r="A667" s="22"/>
      <c r="B667" s="23">
        <v>66.099999999999994</v>
      </c>
      <c r="C667" s="27">
        <v>0.99294040394138339</v>
      </c>
      <c r="D667" s="24">
        <v>0.19424773462991624</v>
      </c>
      <c r="E667" s="24">
        <v>0.19423081196769826</v>
      </c>
      <c r="F667" s="24">
        <v>0.19451953081844089</v>
      </c>
      <c r="G667" s="24">
        <f t="shared" si="60"/>
        <v>0.19433269247201845</v>
      </c>
      <c r="H667" s="26">
        <v>18.37</v>
      </c>
      <c r="I667" s="12">
        <f t="shared" si="61"/>
        <v>0.19296078216218263</v>
      </c>
      <c r="J667" s="24">
        <f t="shared" si="62"/>
        <v>1.6202783678904501E-4</v>
      </c>
      <c r="K667" s="24">
        <f t="shared" si="63"/>
        <v>1.4121543824950801E-2</v>
      </c>
      <c r="L667" s="12"/>
      <c r="M667" s="26"/>
      <c r="N667" s="23">
        <v>66.099999999999994</v>
      </c>
      <c r="O667" s="27">
        <v>0.99877680093492993</v>
      </c>
      <c r="P667" s="24">
        <v>0.18028974764273359</v>
      </c>
      <c r="Q667" s="24">
        <v>0.18066576733519579</v>
      </c>
      <c r="R667" s="24">
        <v>0.18036949065822763</v>
      </c>
      <c r="S667" s="24">
        <f t="shared" si="56"/>
        <v>0.18044166854538568</v>
      </c>
      <c r="T667" s="26">
        <v>14.9239</v>
      </c>
      <c r="U667" s="12">
        <f t="shared" si="57"/>
        <v>0.18022095246512129</v>
      </c>
      <c r="V667" s="24">
        <f t="shared" si="58"/>
        <v>1.9812858911775336E-4</v>
      </c>
      <c r="W667" s="24">
        <f t="shared" si="59"/>
        <v>1.5463893429534593E-2</v>
      </c>
    </row>
    <row r="668" spans="1:23" x14ac:dyDescent="0.2">
      <c r="A668" s="22"/>
      <c r="B668" s="23">
        <v>66.2</v>
      </c>
      <c r="C668" s="27">
        <v>0.99291892332343046</v>
      </c>
      <c r="D668" s="24">
        <v>0.1943229702376818</v>
      </c>
      <c r="E668" s="24">
        <v>0.19430316314084342</v>
      </c>
      <c r="F668" s="24">
        <v>0.19459568853289091</v>
      </c>
      <c r="G668" s="24">
        <f t="shared" si="60"/>
        <v>0.19440727397047206</v>
      </c>
      <c r="H668" s="26">
        <v>18.3614</v>
      </c>
      <c r="I668" s="12">
        <f t="shared" si="61"/>
        <v>0.19303066115700429</v>
      </c>
      <c r="J668" s="24">
        <f t="shared" si="62"/>
        <v>1.6347206418807939E-4</v>
      </c>
      <c r="K668" s="24">
        <f t="shared" si="63"/>
        <v>1.0462647848417677E-2</v>
      </c>
      <c r="L668" s="12"/>
      <c r="M668" s="26"/>
      <c r="N668" s="23">
        <v>66.2</v>
      </c>
      <c r="O668" s="27">
        <v>0.99877026509539513</v>
      </c>
      <c r="P668" s="24">
        <v>0.18030539028841874</v>
      </c>
      <c r="Q668" s="24">
        <v>0.18068858984255659</v>
      </c>
      <c r="R668" s="24">
        <v>0.18038551152271007</v>
      </c>
      <c r="S668" s="24">
        <f t="shared" si="56"/>
        <v>0.18045983055122847</v>
      </c>
      <c r="T668" s="26">
        <v>14.9312</v>
      </c>
      <c r="U668" s="12">
        <f t="shared" si="57"/>
        <v>0.18023791279872053</v>
      </c>
      <c r="V668" s="24">
        <f t="shared" si="58"/>
        <v>2.0212115938911555E-4</v>
      </c>
      <c r="W668" s="24">
        <f t="shared" si="59"/>
        <v>1.6375225189291506E-2</v>
      </c>
    </row>
    <row r="669" spans="1:23" x14ac:dyDescent="0.2">
      <c r="A669" s="22"/>
      <c r="B669" s="23">
        <v>66.3</v>
      </c>
      <c r="C669" s="27">
        <v>0.9928973437809</v>
      </c>
      <c r="D669" s="24">
        <v>0.19439828243711238</v>
      </c>
      <c r="E669" s="24">
        <v>0.19437545637669118</v>
      </c>
      <c r="F669" s="24">
        <v>0.19467192711397616</v>
      </c>
      <c r="G669" s="24">
        <f t="shared" si="60"/>
        <v>0.19448188864259322</v>
      </c>
      <c r="H669" s="26">
        <v>18.373699999999999</v>
      </c>
      <c r="I669" s="12">
        <f t="shared" si="61"/>
        <v>0.1931005506467236</v>
      </c>
      <c r="J669" s="24">
        <f t="shared" si="62"/>
        <v>1.649734000157452E-4</v>
      </c>
      <c r="K669" s="24">
        <f t="shared" si="63"/>
        <v>9.8074971322972045E-3</v>
      </c>
      <c r="L669" s="12"/>
      <c r="M669" s="26"/>
      <c r="N669" s="23">
        <v>66.3</v>
      </c>
      <c r="O669" s="27">
        <v>0.99876370319517405</v>
      </c>
      <c r="P669" s="24">
        <v>0.18032171368914224</v>
      </c>
      <c r="Q669" s="24">
        <v>0.18071227631231487</v>
      </c>
      <c r="R669" s="24">
        <v>0.18040221235680803</v>
      </c>
      <c r="S669" s="24">
        <f t="shared" si="56"/>
        <v>0.1804787341194217</v>
      </c>
      <c r="T669" s="26">
        <v>14.912800000000001</v>
      </c>
      <c r="U669" s="12">
        <f t="shared" si="57"/>
        <v>0.18025560883709082</v>
      </c>
      <c r="V669" s="24">
        <f t="shared" si="58"/>
        <v>2.0621948445770339E-4</v>
      </c>
      <c r="W669" s="24">
        <f t="shared" si="59"/>
        <v>1.2487073316033921E-2</v>
      </c>
    </row>
    <row r="670" spans="1:23" x14ac:dyDescent="0.2">
      <c r="A670" s="22"/>
      <c r="B670" s="23">
        <v>66.400000000000006</v>
      </c>
      <c r="C670" s="27">
        <v>0.99287566462965893</v>
      </c>
      <c r="D670" s="24">
        <v>0.1944736612174072</v>
      </c>
      <c r="E670" s="24">
        <v>0.19444768157081813</v>
      </c>
      <c r="F670" s="24">
        <v>0.19474823653070999</v>
      </c>
      <c r="G670" s="24">
        <f t="shared" si="60"/>
        <v>0.19455652643964508</v>
      </c>
      <c r="H670" s="26">
        <v>18.380500000000001</v>
      </c>
      <c r="I670" s="12">
        <f t="shared" si="61"/>
        <v>0.19317044049680041</v>
      </c>
      <c r="J670" s="24">
        <f t="shared" si="62"/>
        <v>1.6653319420255048E-4</v>
      </c>
      <c r="K670" s="24">
        <f t="shared" si="63"/>
        <v>1.0270686442493139E-2</v>
      </c>
      <c r="L670" s="12"/>
      <c r="M670" s="26"/>
      <c r="N670" s="23">
        <v>66.400000000000006</v>
      </c>
      <c r="O670" s="27">
        <v>0.99875711532284173</v>
      </c>
      <c r="P670" s="24">
        <v>0.18033873401139314</v>
      </c>
      <c r="Q670" s="24">
        <v>0.18073684315200486</v>
      </c>
      <c r="R670" s="24">
        <v>0.1804196093380086</v>
      </c>
      <c r="S670" s="24">
        <f t="shared" si="56"/>
        <v>0.18049839550046887</v>
      </c>
      <c r="T670" s="26">
        <v>14.8996</v>
      </c>
      <c r="U670" s="12">
        <f t="shared" si="57"/>
        <v>0.18027405681044967</v>
      </c>
      <c r="V670" s="24">
        <f t="shared" si="58"/>
        <v>2.104237783760734E-4</v>
      </c>
      <c r="W670" s="24">
        <f t="shared" si="59"/>
        <v>1.5055962274129543E-2</v>
      </c>
    </row>
    <row r="671" spans="1:23" x14ac:dyDescent="0.2">
      <c r="A671" s="22"/>
      <c r="B671" s="23">
        <v>66.5</v>
      </c>
      <c r="C671" s="27">
        <v>0.99285388518557194</v>
      </c>
      <c r="D671" s="24">
        <v>0.1945490965529271</v>
      </c>
      <c r="E671" s="24">
        <v>0.19451982860674566</v>
      </c>
      <c r="F671" s="24">
        <v>0.19482460673702751</v>
      </c>
      <c r="G671" s="24">
        <f t="shared" si="60"/>
        <v>0.19463117729890009</v>
      </c>
      <c r="H671" s="26">
        <v>18.355799999999999</v>
      </c>
      <c r="I671" s="12">
        <f t="shared" si="61"/>
        <v>0.19324032055945484</v>
      </c>
      <c r="J671" s="24">
        <f t="shared" si="62"/>
        <v>1.6815279902260451E-4</v>
      </c>
      <c r="K671" s="24">
        <f t="shared" si="63"/>
        <v>1.0877407779430035E-2</v>
      </c>
      <c r="L671" s="12"/>
      <c r="M671" s="26"/>
      <c r="N671" s="23">
        <v>66.5</v>
      </c>
      <c r="O671" s="27">
        <v>0.99875050156697531</v>
      </c>
      <c r="P671" s="24">
        <v>0.18035646743741654</v>
      </c>
      <c r="Q671" s="24">
        <v>0.18076230679901481</v>
      </c>
      <c r="R671" s="24">
        <v>0.18043771865967642</v>
      </c>
      <c r="S671" s="24">
        <f t="shared" si="56"/>
        <v>0.18051883096536925</v>
      </c>
      <c r="T671" s="26">
        <v>14.9251</v>
      </c>
      <c r="U671" s="12">
        <f t="shared" si="57"/>
        <v>0.18029327296894657</v>
      </c>
      <c r="V671" s="24">
        <f t="shared" si="58"/>
        <v>2.1473425776230703E-4</v>
      </c>
      <c r="W671" s="24">
        <f t="shared" si="59"/>
        <v>1.1413018881961489E-2</v>
      </c>
    </row>
    <row r="672" spans="1:23" x14ac:dyDescent="0.2">
      <c r="A672" s="22"/>
      <c r="B672" s="23">
        <v>66.599999999999994</v>
      </c>
      <c r="C672" s="27">
        <v>0.99283200476450595</v>
      </c>
      <c r="D672" s="24">
        <v>0.19462457840328973</v>
      </c>
      <c r="E672" s="24">
        <v>0.19459188735618538</v>
      </c>
      <c r="F672" s="24">
        <v>0.19490102767187722</v>
      </c>
      <c r="G672" s="24">
        <f t="shared" si="60"/>
        <v>0.19470583114378412</v>
      </c>
      <c r="H672" s="26">
        <v>18.360700000000001</v>
      </c>
      <c r="I672" s="12">
        <f t="shared" si="61"/>
        <v>0.19331018067382258</v>
      </c>
      <c r="J672" s="24">
        <f t="shared" si="62"/>
        <v>1.698335643354968E-4</v>
      </c>
      <c r="K672" s="24">
        <f t="shared" si="63"/>
        <v>1.9580781394009324E-2</v>
      </c>
      <c r="L672" s="12"/>
      <c r="M672" s="26"/>
      <c r="N672" s="23">
        <v>66.599999999999994</v>
      </c>
      <c r="O672" s="27">
        <v>0.99874386201614995</v>
      </c>
      <c r="P672" s="24">
        <v>0.18037493016637454</v>
      </c>
      <c r="Q672" s="24">
        <v>0.18078868372208867</v>
      </c>
      <c r="R672" s="24">
        <v>0.18045655653221351</v>
      </c>
      <c r="S672" s="24">
        <f t="shared" si="56"/>
        <v>0.18054005680689222</v>
      </c>
      <c r="T672" s="26">
        <v>14.8972</v>
      </c>
      <c r="U672" s="12">
        <f t="shared" si="57"/>
        <v>0.18031327358393065</v>
      </c>
      <c r="V672" s="24">
        <f t="shared" si="58"/>
        <v>2.1915114218294389E-4</v>
      </c>
      <c r="W672" s="24">
        <f t="shared" si="59"/>
        <v>1.1563433746081157E-2</v>
      </c>
    </row>
    <row r="673" spans="1:23" x14ac:dyDescent="0.2">
      <c r="A673" s="22"/>
      <c r="B673" s="23">
        <v>66.7</v>
      </c>
      <c r="C673" s="27">
        <v>0.99281002268232765</v>
      </c>
      <c r="D673" s="24">
        <v>0.19470009671347493</v>
      </c>
      <c r="E673" s="24">
        <v>0.19466384767929309</v>
      </c>
      <c r="F673" s="24">
        <v>0.19497748925932612</v>
      </c>
      <c r="G673" s="24">
        <f t="shared" si="60"/>
        <v>0.19478047788403138</v>
      </c>
      <c r="H673" s="26">
        <v>18.357500000000002</v>
      </c>
      <c r="I673" s="12">
        <f t="shared" si="61"/>
        <v>0.19338001066611982</v>
      </c>
      <c r="J673" s="24">
        <f t="shared" si="62"/>
        <v>1.7157683298284104E-4</v>
      </c>
      <c r="K673" s="24">
        <f t="shared" si="63"/>
        <v>3.8117489424147812E-2</v>
      </c>
      <c r="L673" s="12"/>
      <c r="M673" s="26"/>
      <c r="N673" s="23">
        <v>66.7</v>
      </c>
      <c r="O673" s="27">
        <v>0.99873719675894268</v>
      </c>
      <c r="P673" s="24">
        <v>0.1803941384155332</v>
      </c>
      <c r="Q673" s="24">
        <v>0.18081599042285887</v>
      </c>
      <c r="R673" s="24">
        <v>0.18047613918424485</v>
      </c>
      <c r="S673" s="24">
        <f t="shared" si="56"/>
        <v>0.180562089340879</v>
      </c>
      <c r="T673" s="26">
        <v>14.9137</v>
      </c>
      <c r="U673" s="12">
        <f t="shared" si="57"/>
        <v>0.18033407494924725</v>
      </c>
      <c r="V673" s="24">
        <f t="shared" si="58"/>
        <v>2.2367465455488399E-4</v>
      </c>
      <c r="W673" s="24">
        <f t="shared" si="59"/>
        <v>1.1089950405660434E-2</v>
      </c>
    </row>
    <row r="674" spans="1:23" x14ac:dyDescent="0.2">
      <c r="A674" s="22"/>
      <c r="B674" s="23">
        <v>66.8</v>
      </c>
      <c r="C674" s="27">
        <v>0.99278793825490419</v>
      </c>
      <c r="D674" s="24">
        <v>0.1947756414139459</v>
      </c>
      <c r="E674" s="24">
        <v>0.19473569942494015</v>
      </c>
      <c r="F674" s="24">
        <v>0.19505398140867619</v>
      </c>
      <c r="G674" s="24">
        <f t="shared" si="60"/>
        <v>0.19485510741585407</v>
      </c>
      <c r="H674" s="26">
        <v>18.401399999999999</v>
      </c>
      <c r="I674" s="12">
        <f t="shared" si="61"/>
        <v>0.19344980034982365</v>
      </c>
      <c r="J674" s="24">
        <f t="shared" si="62"/>
        <v>1.7338393635856286E-4</v>
      </c>
      <c r="K674" s="24">
        <f t="shared" si="63"/>
        <v>8.5432382619238703E-2</v>
      </c>
      <c r="L674" s="12"/>
      <c r="M674" s="26"/>
      <c r="N674" s="23">
        <v>66.8</v>
      </c>
      <c r="O674" s="27">
        <v>0.99873050588392775</v>
      </c>
      <c r="P674" s="24">
        <v>0.18041410842148367</v>
      </c>
      <c r="Q674" s="24">
        <v>0.18084424343741498</v>
      </c>
      <c r="R674" s="24">
        <v>0.18049648286384076</v>
      </c>
      <c r="S674" s="24">
        <f t="shared" si="56"/>
        <v>0.18058494490757981</v>
      </c>
      <c r="T674" s="26">
        <v>14.9032</v>
      </c>
      <c r="U674" s="12">
        <f t="shared" si="57"/>
        <v>0.1803556933825684</v>
      </c>
      <c r="V674" s="24">
        <f t="shared" si="58"/>
        <v>2.2830502155980547E-4</v>
      </c>
      <c r="W674" s="24">
        <f t="shared" si="59"/>
        <v>1.3509515165245824E-2</v>
      </c>
    </row>
    <row r="675" spans="1:23" x14ac:dyDescent="0.2">
      <c r="A675" s="22"/>
      <c r="B675" s="23">
        <v>66.900000000000006</v>
      </c>
      <c r="C675" s="27">
        <v>0.99276575079809903</v>
      </c>
      <c r="D675" s="24">
        <v>0.19485120242077578</v>
      </c>
      <c r="E675" s="24">
        <v>0.19480743243099047</v>
      </c>
      <c r="F675" s="24">
        <v>0.19513049401459201</v>
      </c>
      <c r="G675" s="24">
        <f t="shared" si="60"/>
        <v>0.19492970962211942</v>
      </c>
      <c r="H675" s="26">
        <v>18.442900000000002</v>
      </c>
      <c r="I675" s="12">
        <f t="shared" si="61"/>
        <v>0.19351953952585882</v>
      </c>
      <c r="J675" s="24">
        <f t="shared" si="62"/>
        <v>1.7525619018138067E-4</v>
      </c>
      <c r="K675" s="24">
        <f t="shared" si="63"/>
        <v>0.10761908288031485</v>
      </c>
      <c r="L675" s="12"/>
      <c r="M675" s="26"/>
      <c r="N675" s="23">
        <v>66.900000000000006</v>
      </c>
      <c r="O675" s="27">
        <v>0.99872378947968321</v>
      </c>
      <c r="P675" s="24">
        <v>0.18043485644139132</v>
      </c>
      <c r="Q675" s="24">
        <v>0.18087345933789772</v>
      </c>
      <c r="R675" s="24">
        <v>0.18051760383976423</v>
      </c>
      <c r="S675" s="24">
        <f t="shared" si="56"/>
        <v>0.18060863987301776</v>
      </c>
      <c r="T675" s="26">
        <v>14.902699999999999</v>
      </c>
      <c r="U675" s="12">
        <f t="shared" si="57"/>
        <v>0.18037814522675172</v>
      </c>
      <c r="V675" s="24">
        <f t="shared" si="58"/>
        <v>2.3304247406611428E-4</v>
      </c>
      <c r="W675" s="24">
        <f t="shared" si="59"/>
        <v>1.6456153864132701E-2</v>
      </c>
    </row>
    <row r="676" spans="1:23" x14ac:dyDescent="0.2">
      <c r="A676" s="22"/>
      <c r="B676" s="23">
        <v>67</v>
      </c>
      <c r="C676" s="27">
        <v>0.99274345962778032</v>
      </c>
      <c r="D676" s="24">
        <v>0.19492676963579353</v>
      </c>
      <c r="E676" s="24">
        <v>0.19487903652459646</v>
      </c>
      <c r="F676" s="24">
        <v>0.19520701695724224</v>
      </c>
      <c r="G676" s="24">
        <f t="shared" si="60"/>
        <v>0.19500427437254406</v>
      </c>
      <c r="H676" s="26">
        <v>18.565100000000001</v>
      </c>
      <c r="I676" s="12">
        <f t="shared" si="61"/>
        <v>0.19358921798280429</v>
      </c>
      <c r="J676" s="24">
        <f t="shared" si="62"/>
        <v>1.7719489048420052E-4</v>
      </c>
      <c r="K676" s="24">
        <f t="shared" si="63"/>
        <v>0.10019473539063826</v>
      </c>
      <c r="L676" s="12"/>
      <c r="M676" s="26"/>
      <c r="N676" s="23">
        <v>67</v>
      </c>
      <c r="O676" s="27">
        <v>0.99871704763478297</v>
      </c>
      <c r="P676" s="24">
        <v>0.18045639875427411</v>
      </c>
      <c r="Q676" s="24">
        <v>0.18090365473413406</v>
      </c>
      <c r="R676" s="24">
        <v>0.18053951840274962</v>
      </c>
      <c r="S676" s="24">
        <f t="shared" si="56"/>
        <v>0.18063319063038594</v>
      </c>
      <c r="T676" s="26">
        <v>14.9313</v>
      </c>
      <c r="U676" s="12">
        <f t="shared" si="57"/>
        <v>0.18040144685123</v>
      </c>
      <c r="V676" s="24">
        <f t="shared" si="58"/>
        <v>2.3788724756254202E-4</v>
      </c>
      <c r="W676" s="24">
        <f t="shared" si="59"/>
        <v>1.6174207863138442E-2</v>
      </c>
    </row>
    <row r="677" spans="1:23" x14ac:dyDescent="0.2">
      <c r="A677" s="22"/>
      <c r="B677" s="23">
        <v>67.099999999999994</v>
      </c>
      <c r="C677" s="27">
        <v>0.99272106405981464</v>
      </c>
      <c r="D677" s="24">
        <v>0.19500233294673597</v>
      </c>
      <c r="E677" s="24">
        <v>0.19495050152249993</v>
      </c>
      <c r="F677" s="24">
        <v>0.19528354010245122</v>
      </c>
      <c r="G677" s="24">
        <f t="shared" si="60"/>
        <v>0.19507879152389571</v>
      </c>
      <c r="H677" s="26">
        <v>18.609000000000002</v>
      </c>
      <c r="I677" s="12">
        <f t="shared" si="61"/>
        <v>0.1936588254971045</v>
      </c>
      <c r="J677" s="24">
        <f t="shared" si="62"/>
        <v>1.7920130984443592E-4</v>
      </c>
      <c r="K677" s="24">
        <f t="shared" si="63"/>
        <v>7.6874293492687568E-2</v>
      </c>
      <c r="L677" s="12"/>
      <c r="M677" s="26"/>
      <c r="N677" s="23">
        <v>67.099999999999994</v>
      </c>
      <c r="O677" s="27">
        <v>0.99871028043780352</v>
      </c>
      <c r="P677" s="24">
        <v>0.18047875166231533</v>
      </c>
      <c r="Q677" s="24">
        <v>0.18093484627529816</v>
      </c>
      <c r="R677" s="24">
        <v>0.18056224286681682</v>
      </c>
      <c r="S677" s="24">
        <f t="shared" si="56"/>
        <v>0.18065861360147681</v>
      </c>
      <c r="T677" s="26">
        <v>14.8866</v>
      </c>
      <c r="U677" s="12">
        <f t="shared" si="57"/>
        <v>0.18042561465343568</v>
      </c>
      <c r="V677" s="24">
        <f t="shared" si="58"/>
        <v>2.4283958258933169E-4</v>
      </c>
      <c r="W677" s="24">
        <f t="shared" si="59"/>
        <v>1.6593824152377059E-2</v>
      </c>
    </row>
    <row r="678" spans="1:23" x14ac:dyDescent="0.2">
      <c r="A678" s="22"/>
      <c r="B678" s="23">
        <v>67.2</v>
      </c>
      <c r="C678" s="27">
        <v>0.9926985634100669</v>
      </c>
      <c r="D678" s="24">
        <v>0.19507788222741532</v>
      </c>
      <c r="E678" s="24">
        <v>0.1950218172313507</v>
      </c>
      <c r="F678" s="24">
        <v>0.19536005330186371</v>
      </c>
      <c r="G678" s="24">
        <f t="shared" si="60"/>
        <v>0.19515325092020988</v>
      </c>
      <c r="H678" s="26">
        <v>18.622599999999998</v>
      </c>
      <c r="I678" s="12">
        <f t="shared" si="61"/>
        <v>0.19372835183329667</v>
      </c>
      <c r="J678" s="24">
        <f t="shared" si="62"/>
        <v>1.8127669386656849E-4</v>
      </c>
      <c r="K678" s="24">
        <f t="shared" si="63"/>
        <v>2.6558746205345818E-2</v>
      </c>
      <c r="L678" s="12"/>
      <c r="M678" s="26"/>
      <c r="N678" s="23">
        <v>67.2</v>
      </c>
      <c r="O678" s="27">
        <v>0.99870348797732167</v>
      </c>
      <c r="P678" s="24">
        <v>0.180501931492204</v>
      </c>
      <c r="Q678" s="24">
        <v>0.18096705065160987</v>
      </c>
      <c r="R678" s="24">
        <v>0.18058579357060739</v>
      </c>
      <c r="S678" s="24">
        <f t="shared" si="56"/>
        <v>0.18068492523814039</v>
      </c>
      <c r="T678" s="26">
        <v>14.909700000000001</v>
      </c>
      <c r="U678" s="12">
        <f t="shared" si="57"/>
        <v>0.1804506650602524</v>
      </c>
      <c r="V678" s="24">
        <f t="shared" si="58"/>
        <v>2.4789972517635797E-4</v>
      </c>
      <c r="W678" s="24">
        <f t="shared" si="59"/>
        <v>2.0546216196662803E-2</v>
      </c>
    </row>
    <row r="679" spans="1:23" x14ac:dyDescent="0.2">
      <c r="A679" s="22"/>
      <c r="B679" s="23">
        <v>67.3</v>
      </c>
      <c r="C679" s="27">
        <v>0.99267595699440403</v>
      </c>
      <c r="D679" s="24">
        <v>0.19515340733789704</v>
      </c>
      <c r="E679" s="24">
        <v>0.19509297344803336</v>
      </c>
      <c r="F679" s="24">
        <v>0.19543654639312069</v>
      </c>
      <c r="G679" s="24">
        <f t="shared" si="60"/>
        <v>0.19522764239301704</v>
      </c>
      <c r="H679" s="26">
        <v>18.626799999999999</v>
      </c>
      <c r="I679" s="12">
        <f t="shared" si="61"/>
        <v>0.19379778674424947</v>
      </c>
      <c r="J679" s="24">
        <f t="shared" si="62"/>
        <v>1.8342225793369749E-4</v>
      </c>
      <c r="K679" s="24">
        <f t="shared" si="63"/>
        <v>1.565934225949461E-2</v>
      </c>
      <c r="L679" s="12"/>
      <c r="M679" s="26"/>
      <c r="N679" s="23">
        <v>67.3</v>
      </c>
      <c r="O679" s="27">
        <v>0.99869667034191267</v>
      </c>
      <c r="P679" s="24">
        <v>0.18052595459650544</v>
      </c>
      <c r="Q679" s="24">
        <v>0.18100028459606682</v>
      </c>
      <c r="R679" s="24">
        <v>0.18061018687876051</v>
      </c>
      <c r="S679" s="24">
        <f t="shared" si="56"/>
        <v>0.18071214202377761</v>
      </c>
      <c r="T679" s="26">
        <v>14.898199999999999</v>
      </c>
      <c r="U679" s="12">
        <f t="shared" si="57"/>
        <v>0.18047661452950153</v>
      </c>
      <c r="V679" s="24">
        <f t="shared" si="58"/>
        <v>2.5306792727954134E-4</v>
      </c>
      <c r="W679" s="24">
        <f t="shared" si="59"/>
        <v>3.9939929894780526E-2</v>
      </c>
    </row>
    <row r="680" spans="1:23" x14ac:dyDescent="0.2">
      <c r="A680" s="22"/>
      <c r="B680" s="23">
        <v>67.400000000000006</v>
      </c>
      <c r="C680" s="27">
        <v>0.99265324412869282</v>
      </c>
      <c r="D680" s="24">
        <v>0.19522889812469024</v>
      </c>
      <c r="E680" s="24">
        <v>0.19516395996000777</v>
      </c>
      <c r="F680" s="24">
        <v>0.19551300920004891</v>
      </c>
      <c r="G680" s="24">
        <f t="shared" si="60"/>
        <v>0.1953019557615823</v>
      </c>
      <c r="H680" s="26">
        <v>18.629100000000001</v>
      </c>
      <c r="I680" s="12">
        <f t="shared" si="61"/>
        <v>0.19386711997141312</v>
      </c>
      <c r="J680" s="24">
        <f t="shared" si="62"/>
        <v>1.8563918423790402E-4</v>
      </c>
      <c r="K680" s="24">
        <f t="shared" si="63"/>
        <v>1.5306632549323254E-2</v>
      </c>
      <c r="L680" s="12"/>
      <c r="M680" s="26"/>
      <c r="N680" s="23">
        <v>67.400000000000006</v>
      </c>
      <c r="O680" s="27">
        <v>0.99868982762015368</v>
      </c>
      <c r="P680" s="24">
        <v>0.18055083735506841</v>
      </c>
      <c r="Q680" s="24">
        <v>0.18103456488620528</v>
      </c>
      <c r="R680" s="24">
        <v>0.1806354391833136</v>
      </c>
      <c r="S680" s="24">
        <f t="shared" si="56"/>
        <v>0.18074028047486243</v>
      </c>
      <c r="T680" s="26">
        <v>14.9338</v>
      </c>
      <c r="U680" s="12">
        <f t="shared" si="57"/>
        <v>0.1805034795514586</v>
      </c>
      <c r="V680" s="24">
        <f t="shared" si="58"/>
        <v>2.5834444721178868E-4</v>
      </c>
      <c r="W680" s="24">
        <f t="shared" si="59"/>
        <v>6.1913786832982244E-2</v>
      </c>
    </row>
    <row r="681" spans="1:23" x14ac:dyDescent="0.2">
      <c r="A681" s="22"/>
      <c r="B681" s="23">
        <v>67.5</v>
      </c>
      <c r="C681" s="27">
        <v>0.99263042412879909</v>
      </c>
      <c r="D681" s="24">
        <v>0.19530434442095057</v>
      </c>
      <c r="E681" s="24">
        <v>0.19523476654566199</v>
      </c>
      <c r="F681" s="24">
        <v>0.19558943153286076</v>
      </c>
      <c r="G681" s="24">
        <f t="shared" si="60"/>
        <v>0.19537618083315778</v>
      </c>
      <c r="H681" s="26">
        <v>18.5915</v>
      </c>
      <c r="I681" s="12">
        <f t="shared" si="61"/>
        <v>0.19393634124508236</v>
      </c>
      <c r="J681" s="24">
        <f t="shared" si="62"/>
        <v>1.8792861909586517E-4</v>
      </c>
      <c r="K681" s="24">
        <f t="shared" si="63"/>
        <v>1.9287353369501541E-2</v>
      </c>
      <c r="L681" s="12"/>
      <c r="M681" s="26"/>
      <c r="N681" s="23">
        <v>67.5</v>
      </c>
      <c r="O681" s="27">
        <v>0.99868295990061762</v>
      </c>
      <c r="P681" s="24">
        <v>0.1805765961764553</v>
      </c>
      <c r="Q681" s="24">
        <v>0.18106990834590322</v>
      </c>
      <c r="R681" s="24">
        <v>0.18066156690513863</v>
      </c>
      <c r="S681" s="24">
        <f t="shared" si="56"/>
        <v>0.18076935714249906</v>
      </c>
      <c r="T681" s="26">
        <v>14.987399999999999</v>
      </c>
      <c r="U681" s="12">
        <f t="shared" si="57"/>
        <v>0.18053127665040281</v>
      </c>
      <c r="V681" s="24">
        <f t="shared" si="58"/>
        <v>2.6372955007737881E-4</v>
      </c>
      <c r="W681" s="24">
        <f t="shared" si="59"/>
        <v>7.841413775589208E-2</v>
      </c>
    </row>
    <row r="682" spans="1:23" x14ac:dyDescent="0.2">
      <c r="A682" s="22"/>
      <c r="B682" s="23">
        <v>67.599999999999994</v>
      </c>
      <c r="C682" s="27">
        <v>0.99260749631058753</v>
      </c>
      <c r="D682" s="24">
        <v>0.19537973604669351</v>
      </c>
      <c r="E682" s="24">
        <v>0.1953053829746749</v>
      </c>
      <c r="F682" s="24">
        <v>0.19566580318836713</v>
      </c>
      <c r="G682" s="24">
        <f t="shared" si="60"/>
        <v>0.19545030740324518</v>
      </c>
      <c r="H682" s="26">
        <v>18.621700000000001</v>
      </c>
      <c r="I682" s="12">
        <f t="shared" si="61"/>
        <v>0.1940054402846699</v>
      </c>
      <c r="J682" s="24">
        <f t="shared" si="62"/>
        <v>1.9029167055771351E-4</v>
      </c>
      <c r="K682" s="24">
        <f t="shared" si="63"/>
        <v>1.7431810003554597E-2</v>
      </c>
      <c r="L682" s="12"/>
      <c r="M682" s="26"/>
      <c r="N682" s="23">
        <v>67.599999999999994</v>
      </c>
      <c r="O682" s="27">
        <v>0.99867606727188374</v>
      </c>
      <c r="P682" s="24">
        <v>0.18060324749941209</v>
      </c>
      <c r="Q682" s="24">
        <v>0.18110633184721037</v>
      </c>
      <c r="R682" s="24">
        <v>0.18068858649540703</v>
      </c>
      <c r="S682" s="24">
        <f t="shared" si="56"/>
        <v>0.18079938861400982</v>
      </c>
      <c r="T682" s="26">
        <v>15.047499999999999</v>
      </c>
      <c r="U682" s="12">
        <f t="shared" si="57"/>
        <v>0.18056002238620034</v>
      </c>
      <c r="V682" s="24">
        <f t="shared" si="58"/>
        <v>2.6922350819543161E-4</v>
      </c>
      <c r="W682" s="24">
        <f t="shared" si="59"/>
        <v>6.3858413697805011E-2</v>
      </c>
    </row>
    <row r="683" spans="1:23" x14ac:dyDescent="0.2">
      <c r="A683" s="22"/>
      <c r="B683" s="23">
        <v>67.7</v>
      </c>
      <c r="C683" s="27">
        <v>0.99258445998992728</v>
      </c>
      <c r="D683" s="24">
        <v>0.19545506280902269</v>
      </c>
      <c r="E683" s="24">
        <v>0.19537579900839352</v>
      </c>
      <c r="F683" s="24">
        <v>0.19574211395020188</v>
      </c>
      <c r="G683" s="24">
        <f t="shared" si="60"/>
        <v>0.19552432525587271</v>
      </c>
      <c r="H683" s="26">
        <v>18.590499999999999</v>
      </c>
      <c r="I683" s="12">
        <f t="shared" si="61"/>
        <v>0.19407440679899532</v>
      </c>
      <c r="J683" s="24">
        <f t="shared" si="62"/>
        <v>1.9272940630778954E-4</v>
      </c>
      <c r="K683" s="24">
        <f t="shared" si="63"/>
        <v>1.3969538288720003E-2</v>
      </c>
      <c r="L683" s="12"/>
      <c r="M683" s="26"/>
      <c r="N683" s="23">
        <v>67.7</v>
      </c>
      <c r="O683" s="27">
        <v>0.99866914982252619</v>
      </c>
      <c r="P683" s="24">
        <v>0.18063080779436358</v>
      </c>
      <c r="Q683" s="24">
        <v>0.18114385231221852</v>
      </c>
      <c r="R683" s="24">
        <v>0.18071651443708728</v>
      </c>
      <c r="S683" s="24">
        <f t="shared" si="56"/>
        <v>0.18083039151455646</v>
      </c>
      <c r="T683" s="26">
        <v>15.0885</v>
      </c>
      <c r="U683" s="12">
        <f t="shared" si="57"/>
        <v>0.18058973335591666</v>
      </c>
      <c r="V683" s="24">
        <f t="shared" si="58"/>
        <v>2.7482660152347788E-4</v>
      </c>
      <c r="W683" s="24">
        <f t="shared" si="59"/>
        <v>3.8681584765880787E-2</v>
      </c>
    </row>
    <row r="684" spans="1:23" x14ac:dyDescent="0.2">
      <c r="A684" s="22"/>
      <c r="B684" s="23">
        <v>67.8</v>
      </c>
      <c r="C684" s="27">
        <v>0.99256131448268181</v>
      </c>
      <c r="D684" s="24">
        <v>0.19553031450236683</v>
      </c>
      <c r="E684" s="24">
        <v>0.19544600440021906</v>
      </c>
      <c r="F684" s="24">
        <v>0.19581835358905963</v>
      </c>
      <c r="G684" s="24">
        <f t="shared" si="60"/>
        <v>0.19559822416388184</v>
      </c>
      <c r="H684" s="26">
        <v>18.610499999999998</v>
      </c>
      <c r="I684" s="12">
        <f t="shared" si="61"/>
        <v>0.1941432304865808</v>
      </c>
      <c r="J684" s="24">
        <f t="shared" si="62"/>
        <v>1.9524285186114143E-4</v>
      </c>
      <c r="K684" s="24">
        <f t="shared" si="63"/>
        <v>1.212567523893065E-2</v>
      </c>
      <c r="L684" s="12"/>
      <c r="M684" s="26"/>
      <c r="N684" s="23">
        <v>67.8</v>
      </c>
      <c r="O684" s="27">
        <v>0.99866220764112112</v>
      </c>
      <c r="P684" s="24">
        <v>0.18065929356494392</v>
      </c>
      <c r="Q684" s="24">
        <v>0.18118248671496473</v>
      </c>
      <c r="R684" s="24">
        <v>0.18074536724647589</v>
      </c>
      <c r="S684" s="24">
        <f t="shared" si="56"/>
        <v>0.18086238250879486</v>
      </c>
      <c r="T684" s="26">
        <v>15.0702</v>
      </c>
      <c r="U684" s="12">
        <f t="shared" si="57"/>
        <v>0.18062042619546595</v>
      </c>
      <c r="V684" s="24">
        <f t="shared" si="58"/>
        <v>2.8053911807242668E-4</v>
      </c>
      <c r="W684" s="24">
        <f t="shared" si="59"/>
        <v>1.9696776385997785E-2</v>
      </c>
    </row>
    <row r="685" spans="1:23" x14ac:dyDescent="0.2">
      <c r="A685" s="22"/>
      <c r="B685" s="23">
        <v>67.900000000000006</v>
      </c>
      <c r="C685" s="27">
        <v>0.99253805910472026</v>
      </c>
      <c r="D685" s="24">
        <v>0.19560548090873084</v>
      </c>
      <c r="E685" s="24">
        <v>0.19551598889600899</v>
      </c>
      <c r="F685" s="24">
        <v>0.19589451186294313</v>
      </c>
      <c r="G685" s="24">
        <f t="shared" si="60"/>
        <v>0.19567199388922765</v>
      </c>
      <c r="H685" s="26">
        <v>18.614000000000001</v>
      </c>
      <c r="I685" s="12">
        <f t="shared" si="61"/>
        <v>0.1942119010359647</v>
      </c>
      <c r="J685" s="24">
        <f t="shared" si="62"/>
        <v>1.9783298904652477E-4</v>
      </c>
      <c r="K685" s="24">
        <f t="shared" si="63"/>
        <v>9.472486473994195E-3</v>
      </c>
      <c r="L685" s="12"/>
      <c r="M685" s="26"/>
      <c r="N685" s="23">
        <v>67.900000000000006</v>
      </c>
      <c r="O685" s="27">
        <v>0.99865524081624535</v>
      </c>
      <c r="P685" s="24">
        <v>0.18068872134956016</v>
      </c>
      <c r="Q685" s="24">
        <v>0.1812222520833682</v>
      </c>
      <c r="R685" s="24">
        <v>0.18077516147475908</v>
      </c>
      <c r="S685" s="24">
        <f t="shared" si="56"/>
        <v>0.1808953783025625</v>
      </c>
      <c r="T685" s="26">
        <v>15.0634</v>
      </c>
      <c r="U685" s="12">
        <f t="shared" si="57"/>
        <v>0.18065211758129135</v>
      </c>
      <c r="V685" s="24">
        <f t="shared" si="58"/>
        <v>2.8636135431439039E-4</v>
      </c>
      <c r="W685" s="24">
        <f t="shared" si="59"/>
        <v>2.2650011037524925E-2</v>
      </c>
    </row>
    <row r="686" spans="1:23" x14ac:dyDescent="0.2">
      <c r="A686" s="22"/>
      <c r="B686" s="23">
        <v>68</v>
      </c>
      <c r="C686" s="27">
        <v>0.99251469317190522</v>
      </c>
      <c r="D686" s="24">
        <v>0.19568055179795929</v>
      </c>
      <c r="E686" s="24">
        <v>0.19558574223448716</v>
      </c>
      <c r="F686" s="24">
        <v>0.19597057851742633</v>
      </c>
      <c r="G686" s="24">
        <f t="shared" si="60"/>
        <v>0.19574562418329092</v>
      </c>
      <c r="H686" s="26">
        <v>18.6007</v>
      </c>
      <c r="I686" s="12">
        <f t="shared" si="61"/>
        <v>0.19428040812602204</v>
      </c>
      <c r="J686" s="24">
        <f t="shared" si="62"/>
        <v>2.0050075477706124E-4</v>
      </c>
      <c r="K686" s="24">
        <f t="shared" si="63"/>
        <v>9.1677150915587848E-3</v>
      </c>
      <c r="L686" s="12"/>
      <c r="M686" s="26"/>
      <c r="N686" s="23">
        <v>68</v>
      </c>
      <c r="O686" s="27">
        <v>0.99864824943647335</v>
      </c>
      <c r="P686" s="24">
        <v>0.18071910772298316</v>
      </c>
      <c r="Q686" s="24">
        <v>0.18126316550120988</v>
      </c>
      <c r="R686" s="24">
        <v>0.18080591370960544</v>
      </c>
      <c r="S686" s="24">
        <f t="shared" si="56"/>
        <v>0.18092939564459951</v>
      </c>
      <c r="T686" s="26">
        <v>15.0381</v>
      </c>
      <c r="U686" s="12">
        <f t="shared" si="57"/>
        <v>0.18068482423207838</v>
      </c>
      <c r="V686" s="24">
        <f t="shared" si="58"/>
        <v>2.9229361558996708E-4</v>
      </c>
      <c r="W686" s="24">
        <f t="shared" si="59"/>
        <v>1.5493450229048406E-2</v>
      </c>
    </row>
    <row r="687" spans="1:23" x14ac:dyDescent="0.2">
      <c r="A687" s="22"/>
      <c r="B687" s="23">
        <v>68.099999999999994</v>
      </c>
      <c r="C687" s="27">
        <v>0.9924912160001067</v>
      </c>
      <c r="D687" s="24">
        <v>0.19575551692801013</v>
      </c>
      <c r="E687" s="24">
        <v>0.19565525414766752</v>
      </c>
      <c r="F687" s="24">
        <v>0.19604654328592561</v>
      </c>
      <c r="G687" s="24">
        <f t="shared" si="60"/>
        <v>0.1958191047872011</v>
      </c>
      <c r="H687" s="26">
        <v>18.598500000000001</v>
      </c>
      <c r="I687" s="12">
        <f t="shared" si="61"/>
        <v>0.19434874142630154</v>
      </c>
      <c r="J687" s="24">
        <f t="shared" si="62"/>
        <v>2.0324704009420602E-4</v>
      </c>
      <c r="K687" s="24">
        <f t="shared" si="63"/>
        <v>9.338897151162727E-3</v>
      </c>
      <c r="L687" s="12"/>
      <c r="M687" s="26"/>
      <c r="N687" s="23">
        <v>68.099999999999994</v>
      </c>
      <c r="O687" s="27">
        <v>0.99864123359038215</v>
      </c>
      <c r="P687" s="24">
        <v>0.18075046929797975</v>
      </c>
      <c r="Q687" s="24">
        <v>0.1813052441101401</v>
      </c>
      <c r="R687" s="24">
        <v>0.18083764057679644</v>
      </c>
      <c r="S687" s="24">
        <f t="shared" si="56"/>
        <v>0.18096445132830541</v>
      </c>
      <c r="T687" s="26">
        <v>15.0345</v>
      </c>
      <c r="U687" s="12">
        <f t="shared" si="57"/>
        <v>0.18071856291050559</v>
      </c>
      <c r="V687" s="24">
        <f t="shared" si="58"/>
        <v>2.9833621650009754E-4</v>
      </c>
      <c r="W687" s="24">
        <f t="shared" si="59"/>
        <v>1.1435820915002157E-2</v>
      </c>
    </row>
    <row r="688" spans="1:23" x14ac:dyDescent="0.2">
      <c r="A688" s="22"/>
      <c r="B688" s="23">
        <v>68.2</v>
      </c>
      <c r="C688" s="27">
        <v>0.99246762690518753</v>
      </c>
      <c r="D688" s="24">
        <v>0.19583036604524304</v>
      </c>
      <c r="E688" s="24">
        <v>0.19572451436129004</v>
      </c>
      <c r="F688" s="24">
        <v>0.19612239588998684</v>
      </c>
      <c r="G688" s="24">
        <f t="shared" si="60"/>
        <v>0.19589242543217331</v>
      </c>
      <c r="H688" s="26">
        <v>18.6204</v>
      </c>
      <c r="I688" s="12">
        <f t="shared" si="61"/>
        <v>0.19441689059737044</v>
      </c>
      <c r="J688" s="24">
        <f t="shared" si="62"/>
        <v>2.0607268947909064E-4</v>
      </c>
      <c r="K688" s="24">
        <f t="shared" si="63"/>
        <v>1.1644311916124384E-2</v>
      </c>
      <c r="L688" s="12"/>
      <c r="M688" s="26"/>
      <c r="N688" s="23">
        <v>68.2</v>
      </c>
      <c r="O688" s="27">
        <v>0.9986341933665478</v>
      </c>
      <c r="P688" s="24">
        <v>0.18078282272696811</v>
      </c>
      <c r="Q688" s="24">
        <v>0.18134849846271647</v>
      </c>
      <c r="R688" s="24">
        <v>0.18087035874188345</v>
      </c>
      <c r="S688" s="24">
        <f t="shared" si="56"/>
        <v>0.18100055997718933</v>
      </c>
      <c r="T688" s="26">
        <v>15.0509</v>
      </c>
      <c r="U688" s="12">
        <f t="shared" si="57"/>
        <v>0.18075334821171393</v>
      </c>
      <c r="V688" s="24">
        <f t="shared" si="58"/>
        <v>3.0448568235632868E-4</v>
      </c>
      <c r="W688" s="24">
        <f t="shared" si="59"/>
        <v>7.2648468669342086E-3</v>
      </c>
    </row>
    <row r="689" spans="1:23" x14ac:dyDescent="0.2">
      <c r="A689" s="22"/>
      <c r="B689" s="23">
        <v>68.3</v>
      </c>
      <c r="C689" s="27">
        <v>0.99244392520301628</v>
      </c>
      <c r="D689" s="24">
        <v>0.19590508888471667</v>
      </c>
      <c r="E689" s="24">
        <v>0.19579351259526726</v>
      </c>
      <c r="F689" s="24">
        <v>0.19619812603958153</v>
      </c>
      <c r="G689" s="24">
        <f t="shared" si="60"/>
        <v>0.19596557583985516</v>
      </c>
      <c r="H689" s="26">
        <v>18.6129</v>
      </c>
      <c r="I689" s="12">
        <f t="shared" si="61"/>
        <v>0.19448484529117524</v>
      </c>
      <c r="J689" s="24">
        <f t="shared" si="62"/>
        <v>2.089785004166928E-4</v>
      </c>
      <c r="K689" s="24">
        <f t="shared" si="63"/>
        <v>1.2706769849178857E-2</v>
      </c>
      <c r="L689" s="12"/>
      <c r="M689" s="26"/>
      <c r="N689" s="23">
        <v>68.3</v>
      </c>
      <c r="O689" s="27">
        <v>0.99862712885354532</v>
      </c>
      <c r="P689" s="24">
        <v>0.18081618470371397</v>
      </c>
      <c r="Q689" s="24">
        <v>0.18139291255997109</v>
      </c>
      <c r="R689" s="24">
        <v>0.18090408491188367</v>
      </c>
      <c r="S689" s="24">
        <f t="shared" si="56"/>
        <v>0.18103772739185622</v>
      </c>
      <c r="T689" s="26">
        <v>15.0489</v>
      </c>
      <c r="U689" s="12">
        <f t="shared" si="57"/>
        <v>0.18078918591950022</v>
      </c>
      <c r="V689" s="24">
        <f t="shared" si="58"/>
        <v>3.1072333254142224E-4</v>
      </c>
      <c r="W689" s="24">
        <f t="shared" si="59"/>
        <v>1.095522706291438E-2</v>
      </c>
    </row>
    <row r="690" spans="1:23" x14ac:dyDescent="0.2">
      <c r="A690" s="22"/>
      <c r="B690" s="23">
        <v>68.400000000000006</v>
      </c>
      <c r="C690" s="27">
        <v>0.99242011020945908</v>
      </c>
      <c r="D690" s="24">
        <v>0.19597967517050169</v>
      </c>
      <c r="E690" s="24">
        <v>0.19586223856414345</v>
      </c>
      <c r="F690" s="24">
        <v>0.19627372343341762</v>
      </c>
      <c r="G690" s="24">
        <f t="shared" si="60"/>
        <v>0.19603854572268761</v>
      </c>
      <c r="H690" s="26">
        <v>18.5915</v>
      </c>
      <c r="I690" s="12">
        <f t="shared" si="61"/>
        <v>0.19455259515141171</v>
      </c>
      <c r="J690" s="24">
        <f t="shared" si="62"/>
        <v>2.1196522320040975E-4</v>
      </c>
      <c r="K690" s="24">
        <f t="shared" si="63"/>
        <v>2.1556043236178001E-2</v>
      </c>
      <c r="L690" s="12"/>
      <c r="M690" s="26"/>
      <c r="N690" s="23">
        <v>68.400000000000006</v>
      </c>
      <c r="O690" s="27">
        <v>0.99862004013995098</v>
      </c>
      <c r="P690" s="24">
        <v>0.18085057196505741</v>
      </c>
      <c r="Q690" s="24">
        <v>0.18143846376775541</v>
      </c>
      <c r="R690" s="24">
        <v>0.1809388358370059</v>
      </c>
      <c r="S690" s="24">
        <f t="shared" si="56"/>
        <v>0.18107595718993955</v>
      </c>
      <c r="T690" s="26">
        <v>15.038399999999999</v>
      </c>
      <c r="U690" s="12">
        <f t="shared" si="57"/>
        <v>0.18082607963739747</v>
      </c>
      <c r="V690" s="24">
        <f t="shared" si="58"/>
        <v>3.1702664240193778E-4</v>
      </c>
      <c r="W690" s="24">
        <f t="shared" si="59"/>
        <v>8.5037050748487907E-3</v>
      </c>
    </row>
    <row r="691" spans="1:23" x14ac:dyDescent="0.2">
      <c r="A691" s="22"/>
      <c r="B691" s="23">
        <v>68.5</v>
      </c>
      <c r="C691" s="27">
        <v>0.99239618124038076</v>
      </c>
      <c r="D691" s="24">
        <v>0.19605411461600197</v>
      </c>
      <c r="E691" s="24">
        <v>0.19593068197756572</v>
      </c>
      <c r="F691" s="24">
        <v>0.19634917775925992</v>
      </c>
      <c r="G691" s="24">
        <f t="shared" si="60"/>
        <v>0.19611132478427584</v>
      </c>
      <c r="H691" s="26">
        <v>18.618300000000001</v>
      </c>
      <c r="I691" s="12">
        <f t="shared" si="61"/>
        <v>0.19462012981390739</v>
      </c>
      <c r="J691" s="24">
        <f t="shared" si="62"/>
        <v>2.1503356096062225E-4</v>
      </c>
      <c r="K691" s="24">
        <f t="shared" si="63"/>
        <v>5.6140163875785118E-2</v>
      </c>
      <c r="L691" s="12"/>
      <c r="M691" s="26"/>
      <c r="N691" s="23">
        <v>68.5</v>
      </c>
      <c r="O691" s="27">
        <v>0.99861292731434181</v>
      </c>
      <c r="P691" s="24">
        <v>0.18088600129267285</v>
      </c>
      <c r="Q691" s="24">
        <v>0.18148512945888329</v>
      </c>
      <c r="R691" s="24">
        <v>0.18097462831241293</v>
      </c>
      <c r="S691" s="24">
        <f t="shared" si="56"/>
        <v>0.18111525302132303</v>
      </c>
      <c r="T691" s="26">
        <v>15.062200000000001</v>
      </c>
      <c r="U691" s="12">
        <f t="shared" si="57"/>
        <v>0.18086403300090109</v>
      </c>
      <c r="V691" s="24">
        <f t="shared" si="58"/>
        <v>3.2337303761091033E-4</v>
      </c>
      <c r="W691" s="24">
        <f t="shared" si="59"/>
        <v>9.1146585234999113E-3</v>
      </c>
    </row>
    <row r="692" spans="1:23" x14ac:dyDescent="0.2">
      <c r="A692" s="22"/>
      <c r="B692" s="23">
        <v>68.599999999999994</v>
      </c>
      <c r="C692" s="27">
        <v>0.99237213761164877</v>
      </c>
      <c r="D692" s="24">
        <v>0.1961283969242916</v>
      </c>
      <c r="E692" s="24">
        <v>0.19599883588660835</v>
      </c>
      <c r="F692" s="24">
        <v>0.19642447869426535</v>
      </c>
      <c r="G692" s="24">
        <f t="shared" si="60"/>
        <v>0.1961839038350551</v>
      </c>
      <c r="H692" s="26">
        <v>18.651599999999998</v>
      </c>
      <c r="I692" s="12">
        <f t="shared" si="61"/>
        <v>0.19468744001379176</v>
      </c>
      <c r="J692" s="24">
        <f t="shared" si="62"/>
        <v>2.1818275088653145E-4</v>
      </c>
      <c r="K692" s="24">
        <f t="shared" si="63"/>
        <v>7.7832017833279588E-2</v>
      </c>
      <c r="L692" s="12"/>
      <c r="M692" s="26"/>
      <c r="N692" s="23">
        <v>68.599999999999994</v>
      </c>
      <c r="O692" s="27">
        <v>0.99860579046529196</v>
      </c>
      <c r="P692" s="24">
        <v>0.18092248951486453</v>
      </c>
      <c r="Q692" s="24">
        <v>0.18153288701043938</v>
      </c>
      <c r="R692" s="24">
        <v>0.18101147918001498</v>
      </c>
      <c r="S692" s="24">
        <f t="shared" si="56"/>
        <v>0.18115561856843962</v>
      </c>
      <c r="T692" s="26">
        <v>15.052300000000001</v>
      </c>
      <c r="U692" s="12">
        <f t="shared" si="57"/>
        <v>0.18090304967776558</v>
      </c>
      <c r="V692" s="24">
        <f t="shared" si="58"/>
        <v>3.2973989464816735E-4</v>
      </c>
      <c r="W692" s="24">
        <f t="shared" si="59"/>
        <v>9.2738880735109986E-3</v>
      </c>
    </row>
    <row r="693" spans="1:23" x14ac:dyDescent="0.2">
      <c r="A693" s="22"/>
      <c r="B693" s="23">
        <v>68.7</v>
      </c>
      <c r="C693" s="27">
        <v>0.99234797863912849</v>
      </c>
      <c r="D693" s="24">
        <v>0.19620251178846174</v>
      </c>
      <c r="E693" s="24">
        <v>0.19606670672682561</v>
      </c>
      <c r="F693" s="24">
        <v>0.19649961590532805</v>
      </c>
      <c r="G693" s="24">
        <f t="shared" si="60"/>
        <v>0.19625627814020516</v>
      </c>
      <c r="H693" s="26">
        <v>18.734500000000001</v>
      </c>
      <c r="I693" s="12">
        <f t="shared" si="61"/>
        <v>0.19475452090767117</v>
      </c>
      <c r="J693" s="24">
        <f t="shared" si="62"/>
        <v>2.2140619829345593E-4</v>
      </c>
      <c r="K693" s="24">
        <f t="shared" si="63"/>
        <v>8.5735681020214824E-2</v>
      </c>
      <c r="L693" s="12"/>
      <c r="M693" s="26"/>
      <c r="N693" s="23">
        <v>68.7</v>
      </c>
      <c r="O693" s="27">
        <v>0.99859862968137858</v>
      </c>
      <c r="P693" s="24">
        <v>0.18096005350839639</v>
      </c>
      <c r="Q693" s="24">
        <v>0.18158171380114854</v>
      </c>
      <c r="R693" s="24">
        <v>0.18104940533030139</v>
      </c>
      <c r="S693" s="24">
        <f t="shared" si="56"/>
        <v>0.18119705754661544</v>
      </c>
      <c r="T693" s="26">
        <v>15.0578</v>
      </c>
      <c r="U693" s="12">
        <f t="shared" si="57"/>
        <v>0.18094313336834808</v>
      </c>
      <c r="V693" s="24">
        <f t="shared" si="58"/>
        <v>3.3610454122640277E-4</v>
      </c>
      <c r="W693" s="24">
        <f t="shared" si="59"/>
        <v>6.3249505926924994E-3</v>
      </c>
    </row>
    <row r="694" spans="1:23" x14ac:dyDescent="0.2">
      <c r="A694" s="22"/>
      <c r="B694" s="23">
        <v>68.8</v>
      </c>
      <c r="C694" s="27">
        <v>0.99232370363868738</v>
      </c>
      <c r="D694" s="24">
        <v>0.19627644889197932</v>
      </c>
      <c r="E694" s="24">
        <v>0.19613430428960674</v>
      </c>
      <c r="F694" s="24">
        <v>0.19657457904943734</v>
      </c>
      <c r="G694" s="24">
        <f t="shared" si="60"/>
        <v>0.19632844407700778</v>
      </c>
      <c r="H694" s="26">
        <v>18.774799999999999</v>
      </c>
      <c r="I694" s="12">
        <f t="shared" si="61"/>
        <v>0.19482136875611727</v>
      </c>
      <c r="J694" s="24">
        <f t="shared" si="62"/>
        <v>2.246955506581827E-4</v>
      </c>
      <c r="K694" s="24">
        <f t="shared" si="63"/>
        <v>7.4618516468770213E-2</v>
      </c>
      <c r="L694" s="12"/>
      <c r="M694" s="26"/>
      <c r="N694" s="23">
        <v>68.8</v>
      </c>
      <c r="O694" s="27">
        <v>0.99859144505117758</v>
      </c>
      <c r="P694" s="24">
        <v>0.18099871020035757</v>
      </c>
      <c r="Q694" s="24">
        <v>0.1816315872087981</v>
      </c>
      <c r="R694" s="24">
        <v>0.18108842370420586</v>
      </c>
      <c r="S694" s="24">
        <f t="shared" si="56"/>
        <v>0.18123957370445384</v>
      </c>
      <c r="T694" s="26">
        <v>15.0473</v>
      </c>
      <c r="U694" s="12">
        <f t="shared" si="57"/>
        <v>0.18098428780598996</v>
      </c>
      <c r="V694" s="24">
        <f t="shared" si="58"/>
        <v>3.4244425660884286E-4</v>
      </c>
      <c r="W694" s="24">
        <f t="shared" si="59"/>
        <v>4.8720632179804811E-3</v>
      </c>
    </row>
    <row r="695" spans="1:23" x14ac:dyDescent="0.2">
      <c r="A695" s="22"/>
      <c r="B695" s="23">
        <v>68.900000000000006</v>
      </c>
      <c r="C695" s="27">
        <v>0.99229931192619036</v>
      </c>
      <c r="D695" s="24">
        <v>0.19635019790906</v>
      </c>
      <c r="E695" s="24">
        <v>0.19620163837720084</v>
      </c>
      <c r="F695" s="24">
        <v>0.19664935777404954</v>
      </c>
      <c r="G695" s="24">
        <f t="shared" si="60"/>
        <v>0.19640039802010345</v>
      </c>
      <c r="H695" s="26">
        <v>18.825700000000001</v>
      </c>
      <c r="I695" s="12">
        <f t="shared" si="61"/>
        <v>0.19488797981737857</v>
      </c>
      <c r="J695" s="24">
        <f t="shared" si="62"/>
        <v>2.2804210782270925E-4</v>
      </c>
      <c r="K695" s="24">
        <f t="shared" si="63"/>
        <v>4.9737340097758063E-2</v>
      </c>
      <c r="L695" s="12"/>
      <c r="M695" s="26"/>
      <c r="N695" s="23">
        <v>68.900000000000006</v>
      </c>
      <c r="O695" s="27">
        <v>0.99858423666326446</v>
      </c>
      <c r="P695" s="24">
        <v>0.18103847657006084</v>
      </c>
      <c r="Q695" s="24">
        <v>0.18168248460771966</v>
      </c>
      <c r="R695" s="24">
        <v>0.18112855129500444</v>
      </c>
      <c r="S695" s="24">
        <f t="shared" si="56"/>
        <v>0.18128317082426162</v>
      </c>
      <c r="T695" s="26">
        <v>15.048400000000001</v>
      </c>
      <c r="U695" s="12">
        <f t="shared" si="57"/>
        <v>0.18102651675744147</v>
      </c>
      <c r="V695" s="24">
        <f t="shared" si="58"/>
        <v>3.4873627179156722E-4</v>
      </c>
      <c r="W695" s="24">
        <f t="shared" si="59"/>
        <v>5.8372082368198406E-3</v>
      </c>
    </row>
    <row r="696" spans="1:23" x14ac:dyDescent="0.2">
      <c r="A696" s="22"/>
      <c r="B696" s="23">
        <v>69</v>
      </c>
      <c r="C696" s="27">
        <v>0.99227480281750435</v>
      </c>
      <c r="D696" s="24">
        <v>0.19642374850505001</v>
      </c>
      <c r="E696" s="24">
        <v>0.19626871880228963</v>
      </c>
      <c r="F696" s="24">
        <v>0.19672394171746757</v>
      </c>
      <c r="G696" s="24">
        <f t="shared" si="60"/>
        <v>0.1964721363416024</v>
      </c>
      <c r="H696" s="26">
        <v>18.833600000000001</v>
      </c>
      <c r="I696" s="12">
        <f t="shared" si="61"/>
        <v>0.19495435034749736</v>
      </c>
      <c r="J696" s="24">
        <f t="shared" si="62"/>
        <v>2.3143684380504551E-4</v>
      </c>
      <c r="K696" s="24">
        <f t="shared" si="63"/>
        <v>3.8916024976865866E-2</v>
      </c>
      <c r="L696" s="12"/>
      <c r="M696" s="26"/>
      <c r="N696" s="23">
        <v>69</v>
      </c>
      <c r="O696" s="27">
        <v>0.99857700460621501</v>
      </c>
      <c r="P696" s="24">
        <v>0.18107936965097832</v>
      </c>
      <c r="Q696" s="24">
        <v>0.18173438336632794</v>
      </c>
      <c r="R696" s="24">
        <v>0.18116980515025435</v>
      </c>
      <c r="S696" s="24">
        <f t="shared" si="56"/>
        <v>0.18132785272252019</v>
      </c>
      <c r="T696" s="26">
        <v>15.0573</v>
      </c>
      <c r="U696" s="12">
        <f t="shared" si="57"/>
        <v>0.18106982402333113</v>
      </c>
      <c r="V696" s="24">
        <f t="shared" si="58"/>
        <v>3.5495776952811705E-4</v>
      </c>
      <c r="W696" s="24">
        <f t="shared" si="59"/>
        <v>7.2689751684813404E-3</v>
      </c>
    </row>
    <row r="697" spans="1:23" x14ac:dyDescent="0.2">
      <c r="A697" s="22"/>
      <c r="B697" s="23">
        <v>69.099999999999994</v>
      </c>
      <c r="C697" s="27">
        <v>0.99225017562849505</v>
      </c>
      <c r="D697" s="24">
        <v>0.19649709033682297</v>
      </c>
      <c r="E697" s="24">
        <v>0.19633555538756575</v>
      </c>
      <c r="F697" s="24">
        <v>0.19679832050923812</v>
      </c>
      <c r="G697" s="24">
        <f t="shared" si="60"/>
        <v>0.19654365541120891</v>
      </c>
      <c r="H697" s="26">
        <v>18.857600000000001</v>
      </c>
      <c r="I697" s="12">
        <f t="shared" si="61"/>
        <v>0.19502047660043845</v>
      </c>
      <c r="J697" s="24">
        <f t="shared" si="62"/>
        <v>2.3487043039416362E-4</v>
      </c>
      <c r="K697" s="24">
        <f t="shared" si="63"/>
        <v>2.374293579151442E-2</v>
      </c>
      <c r="L697" s="12"/>
      <c r="M697" s="26"/>
      <c r="N697" s="23">
        <v>69.099999999999994</v>
      </c>
      <c r="O697" s="27">
        <v>0.99856974896860551</v>
      </c>
      <c r="P697" s="24">
        <v>0.18112140653271575</v>
      </c>
      <c r="Q697" s="24">
        <v>0.18178726084471014</v>
      </c>
      <c r="R697" s="24">
        <v>0.18121220237376326</v>
      </c>
      <c r="S697" s="24">
        <f t="shared" si="56"/>
        <v>0.18137362325039638</v>
      </c>
      <c r="T697" s="26">
        <v>15.045500000000001</v>
      </c>
      <c r="U697" s="12">
        <f t="shared" si="57"/>
        <v>0.18111421343867476</v>
      </c>
      <c r="V697" s="24">
        <f t="shared" si="58"/>
        <v>3.6108588418842541E-4</v>
      </c>
      <c r="W697" s="24">
        <f t="shared" si="59"/>
        <v>1.015317684274222E-2</v>
      </c>
    </row>
    <row r="698" spans="1:23" x14ac:dyDescent="0.2">
      <c r="A698" s="22"/>
      <c r="B698" s="23">
        <v>69.2</v>
      </c>
      <c r="C698" s="27">
        <v>0.99222542967502936</v>
      </c>
      <c r="D698" s="24">
        <v>0.196570213053188</v>
      </c>
      <c r="E698" s="24">
        <v>0.19640215796532373</v>
      </c>
      <c r="F698" s="24">
        <v>0.19687248377055644</v>
      </c>
      <c r="G698" s="24">
        <f t="shared" si="60"/>
        <v>0.19661495159635609</v>
      </c>
      <c r="H698" s="26">
        <v>18.8779</v>
      </c>
      <c r="I698" s="12">
        <f t="shared" si="61"/>
        <v>0.19508635482822953</v>
      </c>
      <c r="J698" s="24">
        <f t="shared" si="62"/>
        <v>2.3833326184263202E-4</v>
      </c>
      <c r="K698" s="24">
        <f t="shared" si="63"/>
        <v>1.816653516771944E-2</v>
      </c>
      <c r="L698" s="12"/>
      <c r="M698" s="26"/>
      <c r="N698" s="23">
        <v>69.2</v>
      </c>
      <c r="O698" s="27">
        <v>0.99856246983901187</v>
      </c>
      <c r="P698" s="24">
        <v>0.18116460436301607</v>
      </c>
      <c r="Q698" s="24">
        <v>0.18184109439228055</v>
      </c>
      <c r="R698" s="24">
        <v>0.18125576012760064</v>
      </c>
      <c r="S698" s="24">
        <f t="shared" si="56"/>
        <v>0.1814204862942991</v>
      </c>
      <c r="T698" s="26">
        <v>15.0623</v>
      </c>
      <c r="U698" s="12">
        <f t="shared" si="57"/>
        <v>0.18115968887342992</v>
      </c>
      <c r="V698" s="24">
        <f t="shared" si="58"/>
        <v>3.6709770146370834E-4</v>
      </c>
      <c r="W698" s="24">
        <f t="shared" si="59"/>
        <v>1.0167988985045019E-2</v>
      </c>
    </row>
    <row r="699" spans="1:23" x14ac:dyDescent="0.2">
      <c r="A699" s="22"/>
      <c r="B699" s="23">
        <v>69.3</v>
      </c>
      <c r="C699" s="27">
        <v>0.99220056427297321</v>
      </c>
      <c r="D699" s="24">
        <v>0.19664310629530754</v>
      </c>
      <c r="E699" s="24">
        <v>0.19646853637705566</v>
      </c>
      <c r="F699" s="24">
        <v>0.19694642111468488</v>
      </c>
      <c r="G699" s="24">
        <f t="shared" si="60"/>
        <v>0.19668602126234935</v>
      </c>
      <c r="H699" s="26">
        <v>18.875299999999999</v>
      </c>
      <c r="I699" s="12">
        <f t="shared" si="61"/>
        <v>0.19515198128110903</v>
      </c>
      <c r="J699" s="24">
        <f t="shared" si="62"/>
        <v>2.4181548009151002E-4</v>
      </c>
      <c r="K699" s="24">
        <f t="shared" si="63"/>
        <v>1.7745844584013969E-2</v>
      </c>
      <c r="L699" s="12"/>
      <c r="M699" s="26"/>
      <c r="N699" s="23">
        <v>69.3</v>
      </c>
      <c r="O699" s="27">
        <v>0.99855516730601046</v>
      </c>
      <c r="P699" s="24">
        <v>0.18120897370591327</v>
      </c>
      <c r="Q699" s="24">
        <v>0.18189586134548105</v>
      </c>
      <c r="R699" s="24">
        <v>0.1813004889868893</v>
      </c>
      <c r="S699" s="24">
        <f t="shared" si="56"/>
        <v>0.18146844134609455</v>
      </c>
      <c r="T699" s="26">
        <v>15.0364</v>
      </c>
      <c r="U699" s="12">
        <f t="shared" si="57"/>
        <v>0.18120624980911038</v>
      </c>
      <c r="V699" s="24">
        <f t="shared" si="58"/>
        <v>3.7297406554572248E-4</v>
      </c>
      <c r="W699" s="24">
        <f t="shared" si="59"/>
        <v>1.5926487371670944E-2</v>
      </c>
    </row>
    <row r="700" spans="1:23" x14ac:dyDescent="0.2">
      <c r="A700" s="22"/>
      <c r="B700" s="23">
        <v>69.400000000000006</v>
      </c>
      <c r="C700" s="27">
        <v>0.99217557873819306</v>
      </c>
      <c r="D700" s="24">
        <v>0.19671575969713104</v>
      </c>
      <c r="E700" s="24">
        <v>0.1965347004730584</v>
      </c>
      <c r="F700" s="24">
        <v>0.19702012214738504</v>
      </c>
      <c r="G700" s="24">
        <f t="shared" si="60"/>
        <v>0.19675686077252483</v>
      </c>
      <c r="H700" s="26">
        <v>18.851900000000001</v>
      </c>
      <c r="I700" s="12">
        <f t="shared" si="61"/>
        <v>0.1952173522076899</v>
      </c>
      <c r="J700" s="24">
        <f t="shared" si="62"/>
        <v>2.4530700005383698E-4</v>
      </c>
      <c r="K700" s="24">
        <f t="shared" si="63"/>
        <v>1.8769389974103629E-2</v>
      </c>
      <c r="L700" s="12"/>
      <c r="M700" s="26"/>
      <c r="N700" s="23">
        <v>69.400000000000006</v>
      </c>
      <c r="O700" s="27">
        <v>0.99854784145817632</v>
      </c>
      <c r="P700" s="24">
        <v>0.18125449859431456</v>
      </c>
      <c r="Q700" s="24">
        <v>0.18195153902554714</v>
      </c>
      <c r="R700" s="24">
        <v>0.18134637298222073</v>
      </c>
      <c r="S700" s="24">
        <f t="shared" si="56"/>
        <v>0.18151747020069417</v>
      </c>
      <c r="T700" s="26">
        <v>15.0527</v>
      </c>
      <c r="U700" s="12">
        <f t="shared" si="57"/>
        <v>0.181253878055852</v>
      </c>
      <c r="V700" s="24">
        <f t="shared" si="58"/>
        <v>3.7871101689841615E-4</v>
      </c>
      <c r="W700" s="24">
        <f t="shared" si="59"/>
        <v>1.5053404930446644E-2</v>
      </c>
    </row>
    <row r="701" spans="1:23" x14ac:dyDescent="0.2">
      <c r="A701" s="22"/>
      <c r="B701" s="23">
        <v>69.5</v>
      </c>
      <c r="C701" s="27">
        <v>0.99215047238655418</v>
      </c>
      <c r="D701" s="24">
        <v>0.19678816288583717</v>
      </c>
      <c r="E701" s="24">
        <v>0.19660066011204969</v>
      </c>
      <c r="F701" s="24">
        <v>0.19709357646735845</v>
      </c>
      <c r="G701" s="24">
        <f t="shared" si="60"/>
        <v>0.19682746648841509</v>
      </c>
      <c r="H701" s="26">
        <v>18.834800000000001</v>
      </c>
      <c r="I701" s="12">
        <f t="shared" si="61"/>
        <v>0.19528246385512971</v>
      </c>
      <c r="J701" s="24">
        <f t="shared" si="62"/>
        <v>2.4879753458268442E-4</v>
      </c>
      <c r="K701" s="24">
        <f t="shared" si="63"/>
        <v>1.736130755444331E-2</v>
      </c>
      <c r="L701" s="12"/>
      <c r="M701" s="26"/>
      <c r="N701" s="23">
        <v>69.5</v>
      </c>
      <c r="O701" s="27">
        <v>0.99854049238408638</v>
      </c>
      <c r="P701" s="24">
        <v>0.18130115643044145</v>
      </c>
      <c r="Q701" s="24">
        <v>0.1820081047363199</v>
      </c>
      <c r="R701" s="24">
        <v>0.18139338950996933</v>
      </c>
      <c r="S701" s="24">
        <f t="shared" si="56"/>
        <v>0.18156755022557688</v>
      </c>
      <c r="T701" s="26">
        <v>15.0778</v>
      </c>
      <c r="U701" s="12">
        <f t="shared" si="57"/>
        <v>0.18130255100321988</v>
      </c>
      <c r="V701" s="24">
        <f t="shared" si="58"/>
        <v>3.8430839561711988E-4</v>
      </c>
      <c r="W701" s="24">
        <f t="shared" si="59"/>
        <v>1.9216997684341638E-2</v>
      </c>
    </row>
    <row r="702" spans="1:23" x14ac:dyDescent="0.2">
      <c r="A702" s="22"/>
      <c r="B702" s="23">
        <v>69.599999999999994</v>
      </c>
      <c r="C702" s="27">
        <v>0.99212524453392414</v>
      </c>
      <c r="D702" s="24">
        <v>0.19686030548228933</v>
      </c>
      <c r="E702" s="24">
        <v>0.19666642516078964</v>
      </c>
      <c r="F702" s="24">
        <v>0.19716677366670179</v>
      </c>
      <c r="G702" s="24">
        <f t="shared" si="60"/>
        <v>0.19689783476992692</v>
      </c>
      <c r="H702" s="26">
        <v>18.8461</v>
      </c>
      <c r="I702" s="12">
        <f t="shared" si="61"/>
        <v>0.19534731246931394</v>
      </c>
      <c r="J702" s="24">
        <f t="shared" si="62"/>
        <v>2.5227661884342476E-4</v>
      </c>
      <c r="K702" s="24">
        <f t="shared" si="63"/>
        <v>1.46470816205814E-2</v>
      </c>
      <c r="L702" s="12"/>
      <c r="M702" s="26"/>
      <c r="N702" s="23">
        <v>69.599999999999994</v>
      </c>
      <c r="O702" s="27">
        <v>0.99853312017231599</v>
      </c>
      <c r="P702" s="24">
        <v>0.18134892462277935</v>
      </c>
      <c r="Q702" s="24">
        <v>0.1820655357621222</v>
      </c>
      <c r="R702" s="24">
        <v>0.18144151597257441</v>
      </c>
      <c r="S702" s="24">
        <f t="shared" si="56"/>
        <v>0.18161865878582531</v>
      </c>
      <c r="T702" s="26">
        <v>15.055300000000001</v>
      </c>
      <c r="U702" s="12">
        <f t="shared" si="57"/>
        <v>0.18135224603892136</v>
      </c>
      <c r="V702" s="24">
        <f t="shared" si="58"/>
        <v>3.8976603683799776E-4</v>
      </c>
      <c r="W702" s="24">
        <f t="shared" si="59"/>
        <v>1.4461915502449801E-2</v>
      </c>
    </row>
    <row r="703" spans="1:23" x14ac:dyDescent="0.2">
      <c r="A703" s="22"/>
      <c r="B703" s="23">
        <v>69.7</v>
      </c>
      <c r="C703" s="27">
        <v>0.99209989449616898</v>
      </c>
      <c r="D703" s="24">
        <v>0.19693217710150493</v>
      </c>
      <c r="E703" s="24">
        <v>0.19673200549371522</v>
      </c>
      <c r="F703" s="24">
        <v>0.19723970333137444</v>
      </c>
      <c r="G703" s="24">
        <f t="shared" si="60"/>
        <v>0.19696796197553154</v>
      </c>
      <c r="H703" s="26">
        <v>18.872399999999999</v>
      </c>
      <c r="I703" s="12">
        <f t="shared" si="61"/>
        <v>0.19541189429505026</v>
      </c>
      <c r="J703" s="24">
        <f t="shared" si="62"/>
        <v>2.5573363388062021E-4</v>
      </c>
      <c r="K703" s="24">
        <f t="shared" si="63"/>
        <v>1.4783369034153565E-2</v>
      </c>
      <c r="L703" s="12"/>
      <c r="M703" s="26"/>
      <c r="N703" s="23">
        <v>69.7</v>
      </c>
      <c r="O703" s="27">
        <v>0.9985257249114402</v>
      </c>
      <c r="P703" s="24">
        <v>0.18139778058339523</v>
      </c>
      <c r="Q703" s="24">
        <v>0.18212380936568473</v>
      </c>
      <c r="R703" s="24">
        <v>0.18149072977585498</v>
      </c>
      <c r="S703" s="24">
        <f t="shared" si="56"/>
        <v>0.18167077324164496</v>
      </c>
      <c r="T703" s="26">
        <v>15.0831</v>
      </c>
      <c r="U703" s="12">
        <f t="shared" si="57"/>
        <v>0.18140294054633541</v>
      </c>
      <c r="V703" s="24">
        <f t="shared" si="58"/>
        <v>3.9508377005193434E-4</v>
      </c>
      <c r="W703" s="24">
        <f t="shared" si="59"/>
        <v>1.8632310645757308E-2</v>
      </c>
    </row>
    <row r="704" spans="1:23" x14ac:dyDescent="0.2">
      <c r="A704" s="22"/>
      <c r="B704" s="23">
        <v>69.8</v>
      </c>
      <c r="C704" s="27">
        <v>0.99207442158915426</v>
      </c>
      <c r="D704" s="24">
        <v>0.19700377071612971</v>
      </c>
      <c r="E704" s="24">
        <v>0.19679741099258227</v>
      </c>
      <c r="F704" s="24">
        <v>0.19731235840994074</v>
      </c>
      <c r="G704" s="24">
        <f t="shared" si="60"/>
        <v>0.19703784670621757</v>
      </c>
      <c r="H704" s="26">
        <v>18.839400000000001</v>
      </c>
      <c r="I704" s="12">
        <f t="shared" si="61"/>
        <v>0.19547620780224326</v>
      </c>
      <c r="J704" s="24">
        <f t="shared" si="62"/>
        <v>2.5915939204742438E-4</v>
      </c>
      <c r="K704" s="24">
        <f t="shared" si="63"/>
        <v>2.6815331435578977E-2</v>
      </c>
      <c r="L704" s="12"/>
      <c r="M704" s="26"/>
      <c r="N704" s="23">
        <v>69.8</v>
      </c>
      <c r="O704" s="27">
        <v>0.99851830669003694</v>
      </c>
      <c r="P704" s="24">
        <v>0.18144770172531155</v>
      </c>
      <c r="Q704" s="24">
        <v>0.1821829027861302</v>
      </c>
      <c r="R704" s="24">
        <v>0.18154100832638587</v>
      </c>
      <c r="S704" s="24">
        <f t="shared" si="56"/>
        <v>0.18172387094594256</v>
      </c>
      <c r="T704" s="26">
        <v>15.055</v>
      </c>
      <c r="U704" s="12">
        <f t="shared" si="57"/>
        <v>0.18145461190210135</v>
      </c>
      <c r="V704" s="24">
        <f t="shared" si="58"/>
        <v>4.002614185511285E-4</v>
      </c>
      <c r="W704" s="24">
        <f t="shared" si="59"/>
        <v>1.6346008687138348E-2</v>
      </c>
    </row>
    <row r="705" spans="1:23" x14ac:dyDescent="0.2">
      <c r="A705" s="22"/>
      <c r="B705" s="23">
        <v>69.900000000000006</v>
      </c>
      <c r="C705" s="27">
        <v>0.99204882512874715</v>
      </c>
      <c r="D705" s="24">
        <v>0.19707509275140297</v>
      </c>
      <c r="E705" s="24">
        <v>0.19686265154611457</v>
      </c>
      <c r="F705" s="24">
        <v>0.19738474532447559</v>
      </c>
      <c r="G705" s="24">
        <f t="shared" si="60"/>
        <v>0.19710749654066437</v>
      </c>
      <c r="H705" s="26">
        <v>18.853999999999999</v>
      </c>
      <c r="I705" s="12">
        <f t="shared" si="61"/>
        <v>0.19554026036723468</v>
      </c>
      <c r="J705" s="24">
        <f t="shared" si="62"/>
        <v>2.6255091414751041E-4</v>
      </c>
      <c r="K705" s="24">
        <f t="shared" si="63"/>
        <v>2.5040207666869492E-2</v>
      </c>
      <c r="L705" s="12"/>
      <c r="M705" s="26"/>
      <c r="N705" s="23">
        <v>69.900000000000006</v>
      </c>
      <c r="O705" s="27">
        <v>0.99851086559668067</v>
      </c>
      <c r="P705" s="24">
        <v>0.18149866545993817</v>
      </c>
      <c r="Q705" s="24">
        <v>0.18224279323701206</v>
      </c>
      <c r="R705" s="24">
        <v>0.18159232902892911</v>
      </c>
      <c r="S705" s="24">
        <f t="shared" si="56"/>
        <v>0.18177792924195979</v>
      </c>
      <c r="T705" s="26">
        <v>15.0375</v>
      </c>
      <c r="U705" s="12">
        <f t="shared" si="57"/>
        <v>0.18150723747376143</v>
      </c>
      <c r="V705" s="24">
        <f t="shared" si="58"/>
        <v>4.0529879898786486E-4</v>
      </c>
      <c r="W705" s="24">
        <f t="shared" si="59"/>
        <v>1.6293557008830301E-2</v>
      </c>
    </row>
    <row r="706" spans="1:23" x14ac:dyDescent="0.2">
      <c r="A706" s="22"/>
      <c r="B706" s="23">
        <v>70</v>
      </c>
      <c r="C706" s="27">
        <v>0.9920231044308121</v>
      </c>
      <c r="D706" s="24">
        <v>0.1971461530058356</v>
      </c>
      <c r="E706" s="24">
        <v>0.19692773704966368</v>
      </c>
      <c r="F706" s="24">
        <v>0.1974568738756822</v>
      </c>
      <c r="G706" s="24">
        <f t="shared" si="60"/>
        <v>0.19717692131039385</v>
      </c>
      <c r="H706" s="26">
        <v>18.906199999999998</v>
      </c>
      <c r="I706" s="12">
        <f t="shared" si="61"/>
        <v>0.19560406160044685</v>
      </c>
      <c r="J706" s="24">
        <f t="shared" si="62"/>
        <v>2.6590686637670415E-4</v>
      </c>
      <c r="K706" s="24">
        <f t="shared" si="63"/>
        <v>2.8106903066683522E-2</v>
      </c>
      <c r="L706" s="12"/>
      <c r="M706" s="26"/>
      <c r="N706" s="23">
        <v>70</v>
      </c>
      <c r="O706" s="27">
        <v>0.99850340171994734</v>
      </c>
      <c r="P706" s="24">
        <v>0.18155064919455841</v>
      </c>
      <c r="Q706" s="24">
        <v>0.18230345790440886</v>
      </c>
      <c r="R706" s="24">
        <v>0.18164466928391937</v>
      </c>
      <c r="S706" s="24">
        <f t="shared" si="56"/>
        <v>0.18183292546096222</v>
      </c>
      <c r="T706" s="26">
        <v>15.0595</v>
      </c>
      <c r="U706" s="12">
        <f t="shared" si="57"/>
        <v>0.18156079461746039</v>
      </c>
      <c r="V706" s="24">
        <f t="shared" si="58"/>
        <v>4.1019572103175803E-4</v>
      </c>
      <c r="W706" s="24">
        <f t="shared" si="59"/>
        <v>1.3499740738251413E-2</v>
      </c>
    </row>
    <row r="707" spans="1:23" x14ac:dyDescent="0.2">
      <c r="A707" s="22"/>
      <c r="B707" s="23">
        <v>70.099999999999994</v>
      </c>
      <c r="C707" s="27">
        <v>0.99199725881121725</v>
      </c>
      <c r="D707" s="24">
        <v>0.19721696128919519</v>
      </c>
      <c r="E707" s="24">
        <v>0.19699267740487794</v>
      </c>
      <c r="F707" s="24">
        <v>0.19752875387564603</v>
      </c>
      <c r="G707" s="24">
        <f t="shared" si="60"/>
        <v>0.19724613085657305</v>
      </c>
      <c r="H707" s="26">
        <v>18.863600000000002</v>
      </c>
      <c r="I707" s="12">
        <f t="shared" si="61"/>
        <v>0.19566762112083913</v>
      </c>
      <c r="J707" s="24">
        <f t="shared" si="62"/>
        <v>2.6922600798130709E-4</v>
      </c>
      <c r="K707" s="24">
        <f t="shared" si="63"/>
        <v>2.1720911583079806E-2</v>
      </c>
      <c r="L707" s="12"/>
      <c r="M707" s="26"/>
      <c r="N707" s="23">
        <v>70.099999999999994</v>
      </c>
      <c r="O707" s="27">
        <v>0.99849591514841385</v>
      </c>
      <c r="P707" s="24">
        <v>0.1816036303298742</v>
      </c>
      <c r="Q707" s="24">
        <v>0.18236487394507506</v>
      </c>
      <c r="R707" s="24">
        <v>0.18169800648501019</v>
      </c>
      <c r="S707" s="24">
        <f t="shared" si="56"/>
        <v>0.18188883691998647</v>
      </c>
      <c r="T707" s="26">
        <v>15.056900000000001</v>
      </c>
      <c r="U707" s="12">
        <f t="shared" si="57"/>
        <v>0.18161526067570249</v>
      </c>
      <c r="V707" s="24">
        <f t="shared" si="58"/>
        <v>4.1495198710928905E-4</v>
      </c>
      <c r="W707" s="24">
        <f t="shared" si="59"/>
        <v>3.9851787914722055E-2</v>
      </c>
    </row>
    <row r="708" spans="1:23" x14ac:dyDescent="0.2">
      <c r="A708" s="22"/>
      <c r="B708" s="23">
        <v>70.2</v>
      </c>
      <c r="C708" s="27">
        <v>0.9919712875858272</v>
      </c>
      <c r="D708" s="24">
        <v>0.19728752742208333</v>
      </c>
      <c r="E708" s="24">
        <v>0.19705748251937868</v>
      </c>
      <c r="F708" s="24">
        <v>0.1976003951474124</v>
      </c>
      <c r="G708" s="24">
        <f t="shared" si="60"/>
        <v>0.19731513502962481</v>
      </c>
      <c r="H708" s="26">
        <v>18.895099999999999</v>
      </c>
      <c r="I708" s="12">
        <f t="shared" si="61"/>
        <v>0.19573094855550827</v>
      </c>
      <c r="J708" s="24">
        <f t="shared" si="62"/>
        <v>2.7250718415344901E-4</v>
      </c>
      <c r="K708" s="24">
        <f t="shared" si="63"/>
        <v>1.9904321138887685E-2</v>
      </c>
      <c r="L708" s="12"/>
      <c r="M708" s="26"/>
      <c r="N708" s="23">
        <v>70.2</v>
      </c>
      <c r="O708" s="27">
        <v>0.99848840597065558</v>
      </c>
      <c r="P708" s="24">
        <v>0.1816575862576052</v>
      </c>
      <c r="Q708" s="24">
        <v>0.18242701848464499</v>
      </c>
      <c r="R708" s="24">
        <v>0.18175231801667288</v>
      </c>
      <c r="S708" s="24">
        <f t="shared" si="56"/>
        <v>0.18194564091964102</v>
      </c>
      <c r="T708" s="26">
        <v>15.0754</v>
      </c>
      <c r="U708" s="12">
        <f t="shared" si="57"/>
        <v>0.18167061297516165</v>
      </c>
      <c r="V708" s="24">
        <f t="shared" si="58"/>
        <v>4.1956739221592828E-4</v>
      </c>
      <c r="W708" s="24">
        <f t="shared" si="59"/>
        <v>5.2391459227626017E-2</v>
      </c>
    </row>
    <row r="709" spans="1:23" x14ac:dyDescent="0.2">
      <c r="A709" s="22"/>
      <c r="B709" s="23">
        <v>70.3</v>
      </c>
      <c r="C709" s="27">
        <v>0.99194519007050996</v>
      </c>
      <c r="D709" s="24">
        <v>0.19735786123552013</v>
      </c>
      <c r="E709" s="24">
        <v>0.19712216230644675</v>
      </c>
      <c r="F709" s="24">
        <v>0.19767180752457345</v>
      </c>
      <c r="G709" s="24">
        <f t="shared" si="60"/>
        <v>0.19738394368884679</v>
      </c>
      <c r="H709" s="26">
        <v>18.873799999999999</v>
      </c>
      <c r="I709" s="12">
        <f t="shared" si="61"/>
        <v>0.19579405353929996</v>
      </c>
      <c r="J709" s="24">
        <f t="shared" si="62"/>
        <v>2.7574931954773532E-4</v>
      </c>
      <c r="K709" s="24">
        <f t="shared" si="63"/>
        <v>5.7602282940869172E-2</v>
      </c>
      <c r="L709" s="12"/>
      <c r="M709" s="26"/>
      <c r="N709" s="23">
        <v>70.3</v>
      </c>
      <c r="O709" s="27">
        <v>0.99848087427524868</v>
      </c>
      <c r="P709" s="24">
        <v>0.18171249435814357</v>
      </c>
      <c r="Q709" s="24">
        <v>0.18248986861589619</v>
      </c>
      <c r="R709" s="24">
        <v>0.18180758125185151</v>
      </c>
      <c r="S709" s="24">
        <f t="shared" si="56"/>
        <v>0.18200331474196374</v>
      </c>
      <c r="T709" s="26">
        <v>15.1412</v>
      </c>
      <c r="U709" s="12">
        <f t="shared" si="57"/>
        <v>0.18172682882454921</v>
      </c>
      <c r="V709" s="24">
        <f t="shared" si="58"/>
        <v>4.2404172379348701E-4</v>
      </c>
      <c r="W709" s="24">
        <f t="shared" si="59"/>
        <v>6.6967955023279388E-2</v>
      </c>
    </row>
    <row r="710" spans="1:23" x14ac:dyDescent="0.2">
      <c r="A710" s="22"/>
      <c r="B710" s="23">
        <v>70.400000000000006</v>
      </c>
      <c r="C710" s="27">
        <v>0.99191896558113135</v>
      </c>
      <c r="D710" s="24">
        <v>0.1974279725705379</v>
      </c>
      <c r="E710" s="24">
        <v>0.19718672668471826</v>
      </c>
      <c r="F710" s="24">
        <v>0.19774300085086177</v>
      </c>
      <c r="G710" s="24">
        <f t="shared" si="60"/>
        <v>0.19745256670203934</v>
      </c>
      <c r="H710" s="26">
        <v>18.9084</v>
      </c>
      <c r="I710" s="12">
        <f t="shared" si="61"/>
        <v>0.19585694571442619</v>
      </c>
      <c r="J710" s="24">
        <f t="shared" si="62"/>
        <v>2.7895141236046131E-4</v>
      </c>
      <c r="K710" s="24">
        <f t="shared" si="63"/>
        <v>9.5261183070545832E-2</v>
      </c>
      <c r="L710" s="12"/>
      <c r="M710" s="26"/>
      <c r="N710" s="23">
        <v>70.400000000000006</v>
      </c>
      <c r="O710" s="27">
        <v>0.99847332015076906</v>
      </c>
      <c r="P710" s="24">
        <v>0.18176833199826695</v>
      </c>
      <c r="Q710" s="24">
        <v>0.18255340139706566</v>
      </c>
      <c r="R710" s="24">
        <v>0.18186377354967645</v>
      </c>
      <c r="S710" s="24">
        <f t="shared" ref="S710:S773" si="64">AVERAGE(P710,Q710,R710)</f>
        <v>0.18206183564833633</v>
      </c>
      <c r="T710" s="26">
        <v>15.172000000000001</v>
      </c>
      <c r="U710" s="12">
        <f t="shared" ref="U710:U773" si="65">S710*O710</f>
        <v>0.18178388551253802</v>
      </c>
      <c r="V710" s="24">
        <f t="shared" ref="V710:V773" si="66">STDEV(P710,Q710,R710)</f>
        <v>4.2837476165936538E-4</v>
      </c>
      <c r="W710" s="24">
        <f t="shared" si="59"/>
        <v>5.5524436061971716E-2</v>
      </c>
    </row>
    <row r="711" spans="1:23" x14ac:dyDescent="0.2">
      <c r="A711" s="22"/>
      <c r="B711" s="23">
        <v>70.5</v>
      </c>
      <c r="C711" s="27">
        <v>0.99189261343355606</v>
      </c>
      <c r="D711" s="24">
        <v>0.19749787127778204</v>
      </c>
      <c r="E711" s="24">
        <v>0.19725118557788737</v>
      </c>
      <c r="F711" s="24">
        <v>0.19781398497975441</v>
      </c>
      <c r="G711" s="24">
        <f t="shared" si="60"/>
        <v>0.19752101394514129</v>
      </c>
      <c r="H711" s="26">
        <v>19.007899999999999</v>
      </c>
      <c r="I711" s="12">
        <f t="shared" si="61"/>
        <v>0.19591963473009208</v>
      </c>
      <c r="J711" s="24">
        <f t="shared" si="62"/>
        <v>2.8211252892214902E-4</v>
      </c>
      <c r="K711" s="24">
        <f t="shared" si="63"/>
        <v>0.10598923058499869</v>
      </c>
      <c r="L711" s="12"/>
      <c r="M711" s="26"/>
      <c r="N711" s="23">
        <v>70.5</v>
      </c>
      <c r="O711" s="27">
        <v>0.99846574368579188</v>
      </c>
      <c r="P711" s="24">
        <v>0.18182507652890584</v>
      </c>
      <c r="Q711" s="24">
        <v>0.18261759385022205</v>
      </c>
      <c r="R711" s="24">
        <v>0.18192087225322986</v>
      </c>
      <c r="S711" s="24">
        <f t="shared" si="64"/>
        <v>0.18212118087745258</v>
      </c>
      <c r="T711" s="26">
        <v>15.2181</v>
      </c>
      <c r="U711" s="12">
        <f t="shared" si="65"/>
        <v>0.18184176030574031</v>
      </c>
      <c r="V711" s="24">
        <f t="shared" si="66"/>
        <v>4.325662779853014E-4</v>
      </c>
      <c r="W711" s="24">
        <f t="shared" ref="W711:W774" si="67">STDEV(T709:T713)</f>
        <v>2.9410933341191318E-2</v>
      </c>
    </row>
    <row r="712" spans="1:23" x14ac:dyDescent="0.2">
      <c r="A712" s="22"/>
      <c r="B712" s="23">
        <v>70.599999999999994</v>
      </c>
      <c r="C712" s="27">
        <v>0.99186613294365211</v>
      </c>
      <c r="D712" s="24">
        <v>0.19756756721712376</v>
      </c>
      <c r="E712" s="24">
        <v>0.19731554891441999</v>
      </c>
      <c r="F712" s="24">
        <v>0.19788476977408467</v>
      </c>
      <c r="G712" s="24">
        <f t="shared" si="60"/>
        <v>0.19758929530187616</v>
      </c>
      <c r="H712" s="26">
        <v>19.1005</v>
      </c>
      <c r="I712" s="12">
        <f t="shared" si="61"/>
        <v>0.19598213024213323</v>
      </c>
      <c r="J712" s="24">
        <f t="shared" si="62"/>
        <v>2.8523179875253188E-4</v>
      </c>
      <c r="K712" s="24">
        <f t="shared" si="63"/>
        <v>8.6935205756931255E-2</v>
      </c>
      <c r="L712" s="12"/>
      <c r="M712" s="26"/>
      <c r="N712" s="23">
        <v>70.599999999999994</v>
      </c>
      <c r="O712" s="27">
        <v>0.9984581449688944</v>
      </c>
      <c r="P712" s="24">
        <v>0.18188270528296352</v>
      </c>
      <c r="Q712" s="24">
        <v>0.18268242295969586</v>
      </c>
      <c r="R712" s="24">
        <v>0.18197885468736893</v>
      </c>
      <c r="S712" s="24">
        <f t="shared" si="64"/>
        <v>0.1821813276433428</v>
      </c>
      <c r="T712" s="26">
        <v>15.196099999999999</v>
      </c>
      <c r="U712" s="12">
        <f t="shared" si="65"/>
        <v>0.18190043044674242</v>
      </c>
      <c r="V712" s="24">
        <f t="shared" si="66"/>
        <v>4.3661603732012775E-4</v>
      </c>
      <c r="W712" s="24">
        <f t="shared" si="67"/>
        <v>1.636878126190185E-2</v>
      </c>
    </row>
    <row r="713" spans="1:23" x14ac:dyDescent="0.2">
      <c r="A713" s="22"/>
      <c r="B713" s="23">
        <v>70.7</v>
      </c>
      <c r="C713" s="27">
        <v>0.99183952342728421</v>
      </c>
      <c r="D713" s="24">
        <v>0.19763707025727814</v>
      </c>
      <c r="E713" s="24">
        <v>0.19737982662727635</v>
      </c>
      <c r="F713" s="24">
        <v>0.19795536510566403</v>
      </c>
      <c r="G713" s="24">
        <f t="shared" si="60"/>
        <v>0.19765742066340616</v>
      </c>
      <c r="H713" s="26">
        <v>19.1023</v>
      </c>
      <c r="I713" s="12">
        <f t="shared" si="61"/>
        <v>0.19604444191265902</v>
      </c>
      <c r="J713" s="24">
        <f t="shared" si="62"/>
        <v>2.8830841003755429E-4</v>
      </c>
      <c r="K713" s="24">
        <f t="shared" si="63"/>
        <v>4.5412883634493438E-2</v>
      </c>
      <c r="L713" s="12"/>
      <c r="M713" s="26"/>
      <c r="N713" s="23">
        <v>70.7</v>
      </c>
      <c r="O713" s="27">
        <v>0.99845052408865154</v>
      </c>
      <c r="P713" s="24">
        <v>0.18194119557319768</v>
      </c>
      <c r="Q713" s="24">
        <v>0.18274786567056339</v>
      </c>
      <c r="R713" s="24">
        <v>0.18203769815660462</v>
      </c>
      <c r="S713" s="24">
        <f t="shared" si="64"/>
        <v>0.18224225313345524</v>
      </c>
      <c r="T713" s="26">
        <v>15.1974</v>
      </c>
      <c r="U713" s="12">
        <f t="shared" si="65"/>
        <v>0.18195987315219508</v>
      </c>
      <c r="V713" s="24">
        <f t="shared" si="66"/>
        <v>4.4052379664640917E-4</v>
      </c>
      <c r="W713" s="24">
        <f t="shared" si="67"/>
        <v>1.6687120782208312E-2</v>
      </c>
    </row>
    <row r="714" spans="1:23" x14ac:dyDescent="0.2">
      <c r="A714" s="22"/>
      <c r="B714" s="23">
        <v>70.8</v>
      </c>
      <c r="C714" s="27">
        <v>0.99181278420032004</v>
      </c>
      <c r="D714" s="24">
        <v>0.19770639027543316</v>
      </c>
      <c r="E714" s="24">
        <v>0.19744402865364141</v>
      </c>
      <c r="F714" s="24">
        <v>0.19802578085491024</v>
      </c>
      <c r="G714" s="24">
        <f t="shared" si="60"/>
        <v>0.19772539992799495</v>
      </c>
      <c r="H714" s="26">
        <v>19.1069</v>
      </c>
      <c r="I714" s="12">
        <f t="shared" si="61"/>
        <v>0.19610657940970644</v>
      </c>
      <c r="J714" s="24">
        <f t="shared" si="62"/>
        <v>2.9134160548773458E-4</v>
      </c>
      <c r="K714" s="24">
        <f t="shared" si="63"/>
        <v>9.9855896170435183E-3</v>
      </c>
      <c r="L714" s="12"/>
      <c r="M714" s="26"/>
      <c r="N714" s="23">
        <v>70.8</v>
      </c>
      <c r="O714" s="27">
        <v>0.99844288113363966</v>
      </c>
      <c r="P714" s="24">
        <v>0.18200052469015124</v>
      </c>
      <c r="Q714" s="24">
        <v>0.18281389888718835</v>
      </c>
      <c r="R714" s="24">
        <v>0.18209737994303543</v>
      </c>
      <c r="S714" s="24">
        <f t="shared" si="64"/>
        <v>0.18230393450679169</v>
      </c>
      <c r="T714" s="26">
        <v>15.198499999999999</v>
      </c>
      <c r="U714" s="12">
        <f t="shared" si="65"/>
        <v>0.18202006561095946</v>
      </c>
      <c r="V714" s="24">
        <f t="shared" si="66"/>
        <v>4.4428930547318104E-4</v>
      </c>
      <c r="W714" s="24">
        <f t="shared" si="67"/>
        <v>1.6846869145334203E-2</v>
      </c>
    </row>
    <row r="715" spans="1:23" x14ac:dyDescent="0.2">
      <c r="A715" s="22"/>
      <c r="B715" s="23">
        <v>70.900000000000006</v>
      </c>
      <c r="C715" s="27">
        <v>0.99178591457862575</v>
      </c>
      <c r="D715" s="24">
        <v>0.19777553715688606</v>
      </c>
      <c r="E715" s="24">
        <v>0.19750816493466455</v>
      </c>
      <c r="F715" s="24">
        <v>0.19809602691048675</v>
      </c>
      <c r="G715" s="24">
        <f t="shared" ref="G715:G778" si="68">AVERAGE(D715,E715,F715)</f>
        <v>0.19779324300067913</v>
      </c>
      <c r="H715" s="26">
        <v>19.121400000000001</v>
      </c>
      <c r="I715" s="12">
        <f t="shared" ref="I715:I778" si="69">G715*C715</f>
        <v>0.19616855240690093</v>
      </c>
      <c r="J715" s="24">
        <f t="shared" ref="J715:J778" si="70">STDEV(D715,E715,F715)</f>
        <v>2.9433067854491859E-4</v>
      </c>
      <c r="K715" s="24">
        <f t="shared" si="63"/>
        <v>8.34344053733279E-3</v>
      </c>
      <c r="L715" s="12"/>
      <c r="M715" s="26"/>
      <c r="N715" s="23">
        <v>70.900000000000006</v>
      </c>
      <c r="O715" s="27">
        <v>0.99843521619243469</v>
      </c>
      <c r="P715" s="24">
        <v>0.18206066990014297</v>
      </c>
      <c r="Q715" s="24">
        <v>0.18288049947182028</v>
      </c>
      <c r="R715" s="24">
        <v>0.18215787730433572</v>
      </c>
      <c r="S715" s="24">
        <f t="shared" si="64"/>
        <v>0.18236634889209966</v>
      </c>
      <c r="T715" s="26">
        <v>15.2339</v>
      </c>
      <c r="U715" s="12">
        <f t="shared" si="65"/>
        <v>0.18208098498230849</v>
      </c>
      <c r="V715" s="24">
        <f t="shared" si="66"/>
        <v>4.4791230595705138E-4</v>
      </c>
      <c r="W715" s="24">
        <f t="shared" si="67"/>
        <v>1.527720524179764E-2</v>
      </c>
    </row>
    <row r="716" spans="1:23" x14ac:dyDescent="0.2">
      <c r="A716" s="22"/>
      <c r="B716" s="23">
        <v>71</v>
      </c>
      <c r="C716" s="27">
        <v>0.99175891387806603</v>
      </c>
      <c r="D716" s="24">
        <v>0.19784452079469125</v>
      </c>
      <c r="E716" s="24">
        <v>0.19757224541520893</v>
      </c>
      <c r="F716" s="24">
        <v>0.19816611316895089</v>
      </c>
      <c r="G716" s="24">
        <f t="shared" si="68"/>
        <v>0.19786095979295037</v>
      </c>
      <c r="H716" s="26">
        <v>19.1205</v>
      </c>
      <c r="I716" s="12">
        <f t="shared" si="69"/>
        <v>0.19623037058312814</v>
      </c>
      <c r="J716" s="24">
        <f t="shared" si="70"/>
        <v>2.9727496990404541E-4</v>
      </c>
      <c r="K716" s="24">
        <f t="shared" ref="K716:K779" si="71">STDEV(H714:H718)</f>
        <v>5.896354806149846E-3</v>
      </c>
      <c r="L716" s="12"/>
      <c r="M716" s="26"/>
      <c r="N716" s="23">
        <v>71</v>
      </c>
      <c r="O716" s="27">
        <v>0.99842752935361168</v>
      </c>
      <c r="P716" s="24">
        <v>0.18212160844331129</v>
      </c>
      <c r="Q716" s="24">
        <v>0.18294764424324797</v>
      </c>
      <c r="R716" s="24">
        <v>0.18221916747180153</v>
      </c>
      <c r="S716" s="24">
        <f t="shared" si="64"/>
        <v>0.18242947338612026</v>
      </c>
      <c r="T716" s="26">
        <v>15.219200000000001</v>
      </c>
      <c r="U716" s="12">
        <f t="shared" si="65"/>
        <v>0.1821426083941845</v>
      </c>
      <c r="V716" s="24">
        <f t="shared" si="66"/>
        <v>4.5139253304893632E-4</v>
      </c>
      <c r="W716" s="24">
        <f t="shared" si="67"/>
        <v>1.9932937565748151E-2</v>
      </c>
    </row>
    <row r="717" spans="1:23" x14ac:dyDescent="0.2">
      <c r="A717" s="22"/>
      <c r="B717" s="23">
        <v>71.099999999999994</v>
      </c>
      <c r="C717" s="27">
        <v>0.99173178141450868</v>
      </c>
      <c r="D717" s="24">
        <v>0.19791335108931354</v>
      </c>
      <c r="E717" s="24">
        <v>0.19763628004361067</v>
      </c>
      <c r="F717" s="24">
        <v>0.19823604953440827</v>
      </c>
      <c r="G717" s="24">
        <f t="shared" si="68"/>
        <v>0.19792856022244418</v>
      </c>
      <c r="H717" s="26">
        <v>19.113199999999999</v>
      </c>
      <c r="I717" s="12">
        <f t="shared" si="69"/>
        <v>0.19629204362221342</v>
      </c>
      <c r="J717" s="24">
        <f t="shared" si="70"/>
        <v>3.00173864320065E-4</v>
      </c>
      <c r="K717" s="24">
        <f t="shared" si="71"/>
        <v>4.0252950202439514E-3</v>
      </c>
      <c r="L717" s="12"/>
      <c r="M717" s="26"/>
      <c r="N717" s="23">
        <v>71.099999999999994</v>
      </c>
      <c r="O717" s="27">
        <v>0.99841982070574886</v>
      </c>
      <c r="P717" s="24">
        <v>0.18218331753171424</v>
      </c>
      <c r="Q717" s="24">
        <v>0.18301530997551108</v>
      </c>
      <c r="R717" s="24">
        <v>0.18228122764844926</v>
      </c>
      <c r="S717" s="24">
        <f t="shared" si="64"/>
        <v>0.18249328505189152</v>
      </c>
      <c r="T717" s="26">
        <v>15.209300000000001</v>
      </c>
      <c r="U717" s="12">
        <f t="shared" si="65"/>
        <v>0.18220491294151264</v>
      </c>
      <c r="V717" s="24">
        <f t="shared" si="66"/>
        <v>4.5472971466549808E-4</v>
      </c>
      <c r="W717" s="24">
        <f t="shared" si="67"/>
        <v>2.3702784646534837E-2</v>
      </c>
    </row>
    <row r="718" spans="1:23" x14ac:dyDescent="0.2">
      <c r="A718" s="22"/>
      <c r="B718" s="23">
        <v>71.2</v>
      </c>
      <c r="C718" s="27">
        <v>0.99170451650381952</v>
      </c>
      <c r="D718" s="24">
        <v>0.19798203794829217</v>
      </c>
      <c r="E718" s="24">
        <v>0.19770027877144322</v>
      </c>
      <c r="F718" s="24">
        <v>0.1983058459181791</v>
      </c>
      <c r="G718" s="24">
        <f t="shared" si="68"/>
        <v>0.19799605421263819</v>
      </c>
      <c r="H718" s="26">
        <v>19.115600000000001</v>
      </c>
      <c r="I718" s="12">
        <f t="shared" si="69"/>
        <v>0.1963535812126084</v>
      </c>
      <c r="J718" s="24">
        <f t="shared" si="70"/>
        <v>3.0302678767910886E-4</v>
      </c>
      <c r="K718" s="24">
        <f t="shared" si="71"/>
        <v>1.0580500933320939E-2</v>
      </c>
      <c r="L718" s="12"/>
      <c r="M718" s="26"/>
      <c r="N718" s="23">
        <v>71.2</v>
      </c>
      <c r="O718" s="27">
        <v>0.9984120903374194</v>
      </c>
      <c r="P718" s="24">
        <v>0.18224577434748424</v>
      </c>
      <c r="Q718" s="24">
        <v>0.18308347339666911</v>
      </c>
      <c r="R718" s="24">
        <v>0.1823440350071717</v>
      </c>
      <c r="S718" s="24">
        <f t="shared" si="64"/>
        <v>0.18255776091710832</v>
      </c>
      <c r="T718" s="26">
        <v>15.1815</v>
      </c>
      <c r="U718" s="12">
        <f t="shared" si="65"/>
        <v>0.18226787568456895</v>
      </c>
      <c r="V718" s="24">
        <f t="shared" si="66"/>
        <v>4.5792357188181366E-4</v>
      </c>
      <c r="W718" s="24">
        <f t="shared" si="67"/>
        <v>1.7229770747169262E-2</v>
      </c>
    </row>
    <row r="719" spans="1:23" x14ac:dyDescent="0.2">
      <c r="A719" s="22"/>
      <c r="B719" s="23">
        <v>71.3</v>
      </c>
      <c r="C719" s="27">
        <v>0.99167711846186446</v>
      </c>
      <c r="D719" s="24">
        <v>0.19805059128591462</v>
      </c>
      <c r="E719" s="24">
        <v>0.1977642515532963</v>
      </c>
      <c r="F719" s="24">
        <v>0.19837551223847233</v>
      </c>
      <c r="G719" s="24">
        <f t="shared" si="68"/>
        <v>0.19806345169256109</v>
      </c>
      <c r="H719" s="26">
        <v>19.122499999999999</v>
      </c>
      <c r="I719" s="12">
        <f t="shared" si="69"/>
        <v>0.19641499304708968</v>
      </c>
      <c r="J719" s="24">
        <f t="shared" si="70"/>
        <v>3.0583320430391708E-4</v>
      </c>
      <c r="K719" s="24">
        <f t="shared" si="71"/>
        <v>1.3321223667517151E-2</v>
      </c>
      <c r="L719" s="12"/>
      <c r="M719" s="26"/>
      <c r="N719" s="23">
        <v>71.3</v>
      </c>
      <c r="O719" s="27">
        <v>0.99840433833720144</v>
      </c>
      <c r="P719" s="24">
        <v>0.18230895604103933</v>
      </c>
      <c r="Q719" s="24">
        <v>0.18315211118762489</v>
      </c>
      <c r="R719" s="24">
        <v>0.18240756668894917</v>
      </c>
      <c r="S719" s="24">
        <f t="shared" si="64"/>
        <v>0.18262287797253782</v>
      </c>
      <c r="T719" s="26">
        <v>15.1797</v>
      </c>
      <c r="U719" s="12">
        <f t="shared" si="65"/>
        <v>0.18233147364740709</v>
      </c>
      <c r="V719" s="24">
        <f t="shared" si="66"/>
        <v>4.6097381914146429E-4</v>
      </c>
      <c r="W719" s="24">
        <f t="shared" si="67"/>
        <v>1.6130654047496227E-2</v>
      </c>
    </row>
    <row r="720" spans="1:23" x14ac:dyDescent="0.2">
      <c r="A720" s="22"/>
      <c r="B720" s="23">
        <v>71.400000000000006</v>
      </c>
      <c r="C720" s="27">
        <v>0.99164958660450919</v>
      </c>
      <c r="D720" s="24">
        <v>0.19811902102289633</v>
      </c>
      <c r="E720" s="24">
        <v>0.19782820834655906</v>
      </c>
      <c r="F720" s="24">
        <v>0.19844505842006732</v>
      </c>
      <c r="G720" s="24">
        <f t="shared" si="68"/>
        <v>0.19813076259650755</v>
      </c>
      <c r="H720" s="26">
        <v>19.1401</v>
      </c>
      <c r="I720" s="12">
        <f t="shared" si="69"/>
        <v>0.19647628882246287</v>
      </c>
      <c r="J720" s="24">
        <f t="shared" si="70"/>
        <v>3.08592614477302E-4</v>
      </c>
      <c r="K720" s="24">
        <f t="shared" si="71"/>
        <v>1.5825548963622017E-2</v>
      </c>
      <c r="L720" s="12"/>
      <c r="M720" s="26"/>
      <c r="N720" s="23">
        <v>71.400000000000006</v>
      </c>
      <c r="O720" s="27">
        <v>0.99839656479366989</v>
      </c>
      <c r="P720" s="24">
        <v>0.18237283972934973</v>
      </c>
      <c r="Q720" s="24">
        <v>0.18322119998100989</v>
      </c>
      <c r="R720" s="24">
        <v>0.18247179980111633</v>
      </c>
      <c r="S720" s="24">
        <f t="shared" si="64"/>
        <v>0.18268861317049198</v>
      </c>
      <c r="T720" s="26">
        <v>15.1998</v>
      </c>
      <c r="U720" s="12">
        <f t="shared" si="65"/>
        <v>0.18239568381633881</v>
      </c>
      <c r="V720" s="24">
        <f t="shared" si="66"/>
        <v>4.6388016448673289E-4</v>
      </c>
      <c r="W720" s="24">
        <f t="shared" si="67"/>
        <v>1.6804969503096488E-2</v>
      </c>
    </row>
    <row r="721" spans="1:23" x14ac:dyDescent="0.2">
      <c r="A721" s="22"/>
      <c r="B721" s="23">
        <v>71.5</v>
      </c>
      <c r="C721" s="27">
        <v>0.99162192024762186</v>
      </c>
      <c r="D721" s="24">
        <v>0.19818733708607297</v>
      </c>
      <c r="E721" s="24">
        <v>0.19789215911121474</v>
      </c>
      <c r="F721" s="24">
        <v>0.19851449439400723</v>
      </c>
      <c r="G721" s="24">
        <f t="shared" si="68"/>
        <v>0.19819799686376496</v>
      </c>
      <c r="H721" s="26">
        <v>19.141100000000002</v>
      </c>
      <c r="I721" s="12">
        <f t="shared" si="69"/>
        <v>0.19653747823927875</v>
      </c>
      <c r="J721" s="24">
        <f t="shared" si="70"/>
        <v>3.1130455216304341E-4</v>
      </c>
      <c r="K721" s="24">
        <f t="shared" si="71"/>
        <v>2.1229507766314753E-2</v>
      </c>
      <c r="L721" s="12"/>
      <c r="M721" s="26"/>
      <c r="N721" s="23">
        <v>71.5</v>
      </c>
      <c r="O721" s="27">
        <v>0.99838876979539992</v>
      </c>
      <c r="P721" s="24">
        <v>0.18243740249425897</v>
      </c>
      <c r="Q721" s="24">
        <v>0.18329071636012317</v>
      </c>
      <c r="R721" s="24">
        <v>0.18253671141568367</v>
      </c>
      <c r="S721" s="24">
        <f t="shared" si="64"/>
        <v>0.1827549434233553</v>
      </c>
      <c r="T721" s="26">
        <v>15.2155</v>
      </c>
      <c r="U721" s="12">
        <f t="shared" si="65"/>
        <v>0.1824604831384716</v>
      </c>
      <c r="V721" s="24">
        <f t="shared" si="66"/>
        <v>4.6664230980303562E-4</v>
      </c>
      <c r="W721" s="24">
        <f t="shared" si="67"/>
        <v>1.4121508418012543E-2</v>
      </c>
    </row>
    <row r="722" spans="1:23" x14ac:dyDescent="0.2">
      <c r="A722" s="22"/>
      <c r="B722" s="23">
        <v>71.599999999999994</v>
      </c>
      <c r="C722" s="27">
        <v>0.99159411870706693</v>
      </c>
      <c r="D722" s="24">
        <v>0.19825554940809936</v>
      </c>
      <c r="E722" s="24">
        <v>0.19795611380964395</v>
      </c>
      <c r="F722" s="24">
        <v>0.19858383009729857</v>
      </c>
      <c r="G722" s="24">
        <f t="shared" si="68"/>
        <v>0.1982651644383473</v>
      </c>
      <c r="H722" s="26">
        <v>19.104500000000002</v>
      </c>
      <c r="I722" s="12">
        <f t="shared" si="69"/>
        <v>0.1965985710015547</v>
      </c>
      <c r="J722" s="24">
        <f t="shared" si="70"/>
        <v>3.1396858290556201E-4</v>
      </c>
      <c r="K722" s="24">
        <f t="shared" si="71"/>
        <v>2.6717690768478002E-2</v>
      </c>
      <c r="L722" s="12"/>
      <c r="M722" s="26"/>
      <c r="N722" s="23">
        <v>71.599999999999994</v>
      </c>
      <c r="O722" s="27">
        <v>0.99838095343096867</v>
      </c>
      <c r="P722" s="24">
        <v>0.18250262138086282</v>
      </c>
      <c r="Q722" s="24">
        <v>0.18336063685793194</v>
      </c>
      <c r="R722" s="24">
        <v>0.18260227856771616</v>
      </c>
      <c r="S722" s="24">
        <f t="shared" si="64"/>
        <v>0.1828218456021703</v>
      </c>
      <c r="T722" s="26">
        <v>15.2126</v>
      </c>
      <c r="U722" s="12">
        <f t="shared" si="65"/>
        <v>0.18252584852030412</v>
      </c>
      <c r="V722" s="24">
        <f t="shared" si="66"/>
        <v>4.6925995107912266E-4</v>
      </c>
      <c r="W722" s="24">
        <f t="shared" si="67"/>
        <v>1.4760250675378003E-2</v>
      </c>
    </row>
    <row r="723" spans="1:23" x14ac:dyDescent="0.2">
      <c r="A723" s="22"/>
      <c r="B723" s="23">
        <v>71.7</v>
      </c>
      <c r="C723" s="27">
        <v>0.99156618129871144</v>
      </c>
      <c r="D723" s="24">
        <v>0.19832366792715714</v>
      </c>
      <c r="E723" s="24">
        <v>0.19802008240643665</v>
      </c>
      <c r="F723" s="24">
        <v>0.19865307547262115</v>
      </c>
      <c r="G723" s="24">
        <f t="shared" si="68"/>
        <v>0.19833227526873831</v>
      </c>
      <c r="H723" s="26">
        <v>19.093399999999999</v>
      </c>
      <c r="I723" s="12">
        <f t="shared" si="69"/>
        <v>0.19665957681650773</v>
      </c>
      <c r="J723" s="24">
        <f t="shared" si="70"/>
        <v>3.1658430189482735E-4</v>
      </c>
      <c r="K723" s="24">
        <f t="shared" si="71"/>
        <v>2.1836735103948603E-2</v>
      </c>
      <c r="L723" s="12"/>
      <c r="M723" s="26"/>
      <c r="N723" s="23">
        <v>71.7</v>
      </c>
      <c r="O723" s="27">
        <v>0.99837311578895238</v>
      </c>
      <c r="P723" s="24">
        <v>0.18256847339594162</v>
      </c>
      <c r="Q723" s="24">
        <v>0.18343093795612639</v>
      </c>
      <c r="R723" s="24">
        <v>0.18266847825376678</v>
      </c>
      <c r="S723" s="24">
        <f t="shared" si="64"/>
        <v>0.18288929653527827</v>
      </c>
      <c r="T723" s="26">
        <v>15.202999999999999</v>
      </c>
      <c r="U723" s="12">
        <f t="shared" si="65"/>
        <v>0.18259175682637543</v>
      </c>
      <c r="V723" s="24">
        <f t="shared" si="66"/>
        <v>4.7173277867977256E-4</v>
      </c>
      <c r="W723" s="24">
        <f t="shared" si="67"/>
        <v>1.64440566771097E-2</v>
      </c>
    </row>
    <row r="724" spans="1:23" x14ac:dyDescent="0.2">
      <c r="A724" s="22"/>
      <c r="B724" s="23">
        <v>71.8</v>
      </c>
      <c r="C724" s="27">
        <v>0.99153810733842107</v>
      </c>
      <c r="D724" s="24">
        <v>0.19839170258667285</v>
      </c>
      <c r="E724" s="24">
        <v>0.1980840748682127</v>
      </c>
      <c r="F724" s="24">
        <v>0.19872224046804732</v>
      </c>
      <c r="G724" s="24">
        <f t="shared" si="68"/>
        <v>0.19839933930764428</v>
      </c>
      <c r="H724" s="26">
        <v>19.083400000000001</v>
      </c>
      <c r="I724" s="12">
        <f t="shared" si="69"/>
        <v>0.19672050539429481</v>
      </c>
      <c r="J724" s="24">
        <f t="shared" si="70"/>
        <v>3.1915133218187824E-4</v>
      </c>
      <c r="K724" s="24">
        <f t="shared" si="71"/>
        <v>3.1394314771945916E-2</v>
      </c>
      <c r="L724" s="12"/>
      <c r="M724" s="26"/>
      <c r="N724" s="23">
        <v>71.8</v>
      </c>
      <c r="O724" s="27">
        <v>0.99836525695792611</v>
      </c>
      <c r="P724" s="24">
        <v>0.18263493550645177</v>
      </c>
      <c r="Q724" s="24">
        <v>0.18350159608423758</v>
      </c>
      <c r="R724" s="24">
        <v>0.18273528743036682</v>
      </c>
      <c r="S724" s="24">
        <f t="shared" si="64"/>
        <v>0.18295727300701872</v>
      </c>
      <c r="T724" s="26">
        <v>15.178100000000001</v>
      </c>
      <c r="U724" s="12">
        <f t="shared" si="65"/>
        <v>0.18265818487797369</v>
      </c>
      <c r="V724" s="24">
        <f t="shared" si="66"/>
        <v>4.7406047763246027E-4</v>
      </c>
      <c r="W724" s="24">
        <f t="shared" si="67"/>
        <v>1.60069672330518E-2</v>
      </c>
    </row>
    <row r="725" spans="1:23" x14ac:dyDescent="0.2">
      <c r="A725" s="22"/>
      <c r="B725" s="23">
        <v>71.900000000000006</v>
      </c>
      <c r="C725" s="27">
        <v>0.99150989614206286</v>
      </c>
      <c r="D725" s="24">
        <v>0.19845966333504506</v>
      </c>
      <c r="E725" s="24">
        <v>0.19814810116345316</v>
      </c>
      <c r="F725" s="24">
        <v>0.19879133503676943</v>
      </c>
      <c r="G725" s="24">
        <f t="shared" si="68"/>
        <v>0.19846636651175587</v>
      </c>
      <c r="H725" s="26">
        <v>19.107900000000001</v>
      </c>
      <c r="I725" s="12">
        <f t="shared" si="69"/>
        <v>0.19678136644776364</v>
      </c>
      <c r="J725" s="24">
        <f t="shared" si="70"/>
        <v>3.2166932303046301E-4</v>
      </c>
      <c r="K725" s="24">
        <f t="shared" si="71"/>
        <v>7.3498523794699094E-2</v>
      </c>
      <c r="L725" s="12"/>
      <c r="M725" s="26"/>
      <c r="N725" s="23">
        <v>71.900000000000006</v>
      </c>
      <c r="O725" s="27">
        <v>0.99835737702646599</v>
      </c>
      <c r="P725" s="24">
        <v>0.18270198463806933</v>
      </c>
      <c r="Q725" s="24">
        <v>0.18357258761881029</v>
      </c>
      <c r="R725" s="24">
        <v>0.18280268301257213</v>
      </c>
      <c r="S725" s="24">
        <f t="shared" si="64"/>
        <v>0.18302575175648395</v>
      </c>
      <c r="T725" s="26">
        <v>15.1859</v>
      </c>
      <c r="U725" s="12">
        <f t="shared" si="65"/>
        <v>0.1827251094519004</v>
      </c>
      <c r="V725" s="24">
        <f t="shared" si="66"/>
        <v>4.7624272792510657E-4</v>
      </c>
      <c r="W725" s="24">
        <f t="shared" si="67"/>
        <v>1.1022114134774341E-2</v>
      </c>
    </row>
    <row r="726" spans="1:23" x14ac:dyDescent="0.2">
      <c r="A726" s="22"/>
      <c r="B726" s="23">
        <v>72</v>
      </c>
      <c r="C726" s="27">
        <v>0.99148154702550251</v>
      </c>
      <c r="D726" s="24">
        <v>0.19852756012537795</v>
      </c>
      <c r="E726" s="24">
        <v>0.19821217126233825</v>
      </c>
      <c r="F726" s="24">
        <v>0.19886036913683638</v>
      </c>
      <c r="G726" s="24">
        <f t="shared" si="68"/>
        <v>0.19853336684151754</v>
      </c>
      <c r="H726" s="26">
        <v>19.164100000000001</v>
      </c>
      <c r="I726" s="12">
        <f t="shared" si="69"/>
        <v>0.19684216969220941</v>
      </c>
      <c r="J726" s="24">
        <f t="shared" si="70"/>
        <v>3.2413794839576801E-4</v>
      </c>
      <c r="K726" s="24">
        <f t="shared" si="71"/>
        <v>9.7474022180270445E-2</v>
      </c>
      <c r="L726" s="12"/>
      <c r="M726" s="26"/>
      <c r="N726" s="23">
        <v>72</v>
      </c>
      <c r="O726" s="27">
        <v>0.99834947608314895</v>
      </c>
      <c r="P726" s="24">
        <v>0.182769597673795</v>
      </c>
      <c r="Q726" s="24">
        <v>0.18364388888263633</v>
      </c>
      <c r="R726" s="24">
        <v>0.18287064187256602</v>
      </c>
      <c r="S726" s="24">
        <f t="shared" si="64"/>
        <v>0.18309470947633244</v>
      </c>
      <c r="T726" s="26">
        <v>15.1761</v>
      </c>
      <c r="U726" s="12">
        <f t="shared" si="65"/>
        <v>0.18279250727929286</v>
      </c>
      <c r="V726" s="24">
        <f t="shared" si="66"/>
        <v>4.7827920481402053E-4</v>
      </c>
      <c r="W726" s="24">
        <f t="shared" si="67"/>
        <v>1.0727627883180477E-2</v>
      </c>
    </row>
    <row r="727" spans="1:23" x14ac:dyDescent="0.2">
      <c r="A727" s="22"/>
      <c r="B727" s="23">
        <v>72.099999999999994</v>
      </c>
      <c r="C727" s="27">
        <v>0.99145305930460581</v>
      </c>
      <c r="D727" s="24">
        <v>0.1985954029152274</v>
      </c>
      <c r="E727" s="24">
        <v>0.19827629513659609</v>
      </c>
      <c r="F727" s="24">
        <v>0.19892935273089871</v>
      </c>
      <c r="G727" s="24">
        <f t="shared" si="68"/>
        <v>0.19860035026090739</v>
      </c>
      <c r="H727" s="26">
        <v>19.260999999999999</v>
      </c>
      <c r="I727" s="12">
        <f t="shared" si="69"/>
        <v>0.19690292484514291</v>
      </c>
      <c r="J727" s="24">
        <f t="shared" si="70"/>
        <v>3.2655690551730684E-4</v>
      </c>
      <c r="K727" s="24">
        <f t="shared" si="71"/>
        <v>0.10156464443889895</v>
      </c>
      <c r="L727" s="12"/>
      <c r="M727" s="26"/>
      <c r="N727" s="23">
        <v>72.099999999999994</v>
      </c>
      <c r="O727" s="27">
        <v>0.99834155421654913</v>
      </c>
      <c r="P727" s="24">
        <v>0.18283775145261</v>
      </c>
      <c r="Q727" s="24">
        <v>0.18371547614405023</v>
      </c>
      <c r="R727" s="24">
        <v>0.18293914083831719</v>
      </c>
      <c r="S727" s="24">
        <f t="shared" si="64"/>
        <v>0.18316412281165914</v>
      </c>
      <c r="T727" s="26">
        <v>15.179</v>
      </c>
      <c r="U727" s="12">
        <f t="shared" si="65"/>
        <v>0.18286035504450268</v>
      </c>
      <c r="V727" s="24">
        <f t="shared" si="66"/>
        <v>4.8016957914635903E-4</v>
      </c>
      <c r="W727" s="24">
        <f t="shared" si="67"/>
        <v>1.0771582984872494E-2</v>
      </c>
    </row>
    <row r="728" spans="1:23" x14ac:dyDescent="0.2">
      <c r="A728" s="22"/>
      <c r="B728" s="23">
        <v>72.2</v>
      </c>
      <c r="C728" s="27">
        <v>0.99142443229523969</v>
      </c>
      <c r="D728" s="24">
        <v>0.19866320166635262</v>
      </c>
      <c r="E728" s="24">
        <v>0.19834048275935964</v>
      </c>
      <c r="F728" s="24">
        <v>0.19899829578596326</v>
      </c>
      <c r="G728" s="24">
        <f t="shared" si="68"/>
        <v>0.19866732673722517</v>
      </c>
      <c r="H728" s="26">
        <v>19.3096</v>
      </c>
      <c r="I728" s="12">
        <f t="shared" si="69"/>
        <v>0.19696364162606636</v>
      </c>
      <c r="J728" s="24">
        <f t="shared" si="70"/>
        <v>3.2892591361829466E-4</v>
      </c>
      <c r="K728" s="24">
        <f t="shared" si="71"/>
        <v>7.8031897324106869E-2</v>
      </c>
      <c r="L728" s="12"/>
      <c r="M728" s="26"/>
      <c r="N728" s="23">
        <v>72.2</v>
      </c>
      <c r="O728" s="27">
        <v>0.99833361151524291</v>
      </c>
      <c r="P728" s="24">
        <v>0.18290642276819455</v>
      </c>
      <c r="Q728" s="24">
        <v>0.18378732561627917</v>
      </c>
      <c r="R728" s="24">
        <v>0.18300815669229756</v>
      </c>
      <c r="S728" s="24">
        <f t="shared" si="64"/>
        <v>0.18323396835892378</v>
      </c>
      <c r="T728" s="26">
        <v>15.202299999999999</v>
      </c>
      <c r="U728" s="12">
        <f t="shared" si="65"/>
        <v>0.18292862938403412</v>
      </c>
      <c r="V728" s="24">
        <f t="shared" si="66"/>
        <v>4.8191351768680981E-4</v>
      </c>
      <c r="W728" s="24">
        <f t="shared" si="67"/>
        <v>1.3414357979418886E-2</v>
      </c>
    </row>
    <row r="729" spans="1:23" x14ac:dyDescent="0.2">
      <c r="A729" s="22"/>
      <c r="B729" s="23">
        <v>72.3</v>
      </c>
      <c r="C729" s="27">
        <v>0.99139566531327095</v>
      </c>
      <c r="D729" s="24">
        <v>0.19873096634448081</v>
      </c>
      <c r="E729" s="24">
        <v>0.19840474410503173</v>
      </c>
      <c r="F729" s="24">
        <v>0.19906720827315899</v>
      </c>
      <c r="G729" s="24">
        <f t="shared" si="68"/>
        <v>0.19873430624089053</v>
      </c>
      <c r="H729" s="26">
        <v>19.353000000000002</v>
      </c>
      <c r="I729" s="12">
        <f t="shared" si="69"/>
        <v>0.197024329756259</v>
      </c>
      <c r="J729" s="24">
        <f t="shared" si="70"/>
        <v>3.3124471270370108E-4</v>
      </c>
      <c r="K729" s="24">
        <f t="shared" si="71"/>
        <v>4.7099171967244675E-2</v>
      </c>
      <c r="L729" s="12"/>
      <c r="M729" s="26"/>
      <c r="N729" s="23">
        <v>72.3</v>
      </c>
      <c r="O729" s="27">
        <v>0.99832564806780733</v>
      </c>
      <c r="P729" s="24">
        <v>0.182975588367699</v>
      </c>
      <c r="Q729" s="24">
        <v>0.18385941345685669</v>
      </c>
      <c r="R729" s="24">
        <v>0.18307766617025423</v>
      </c>
      <c r="S729" s="24">
        <f t="shared" si="64"/>
        <v>0.18330422266493662</v>
      </c>
      <c r="T729" s="26">
        <v>15.1778</v>
      </c>
      <c r="U729" s="12">
        <f t="shared" si="65"/>
        <v>0.1829973068855385</v>
      </c>
      <c r="V729" s="24">
        <f t="shared" si="66"/>
        <v>4.8351068345821974E-4</v>
      </c>
      <c r="W729" s="24">
        <f t="shared" si="67"/>
        <v>1.2033079406369751E-2</v>
      </c>
    </row>
    <row r="730" spans="1:23" x14ac:dyDescent="0.2">
      <c r="A730" s="22"/>
      <c r="B730" s="23">
        <v>72.400000000000006</v>
      </c>
      <c r="C730" s="27">
        <v>0.99136675767456439</v>
      </c>
      <c r="D730" s="24">
        <v>0.19879870691907583</v>
      </c>
      <c r="E730" s="24">
        <v>0.19846908914916278</v>
      </c>
      <c r="F730" s="24">
        <v>0.19913610016750591</v>
      </c>
      <c r="G730" s="24">
        <f t="shared" si="68"/>
        <v>0.19880129874524818</v>
      </c>
      <c r="H730" s="26">
        <v>19.347899999999999</v>
      </c>
      <c r="I730" s="12">
        <f t="shared" si="69"/>
        <v>0.19708499895856915</v>
      </c>
      <c r="J730" s="24">
        <f t="shared" si="70"/>
        <v>3.3351306244278468E-4</v>
      </c>
      <c r="K730" s="24">
        <f t="shared" si="71"/>
        <v>2.68110611502052E-2</v>
      </c>
      <c r="L730" s="12"/>
      <c r="M730" s="26"/>
      <c r="N730" s="23">
        <v>72.400000000000006</v>
      </c>
      <c r="O730" s="27">
        <v>0.99831766396281818</v>
      </c>
      <c r="P730" s="24">
        <v>0.18304522495057274</v>
      </c>
      <c r="Q730" s="24">
        <v>0.18393171576709724</v>
      </c>
      <c r="R730" s="24">
        <v>0.18314764596003891</v>
      </c>
      <c r="S730" s="24">
        <f t="shared" si="64"/>
        <v>0.18337486222590296</v>
      </c>
      <c r="T730" s="26">
        <v>15.2018</v>
      </c>
      <c r="U730" s="12">
        <f t="shared" si="65"/>
        <v>0.18306636408686708</v>
      </c>
      <c r="V730" s="24">
        <f t="shared" si="66"/>
        <v>4.8496073609156698E-4</v>
      </c>
      <c r="W730" s="24">
        <f t="shared" si="67"/>
        <v>1.3129927646411297E-2</v>
      </c>
    </row>
    <row r="731" spans="1:23" x14ac:dyDescent="0.2">
      <c r="A731" s="22"/>
      <c r="B731" s="23">
        <v>72.5</v>
      </c>
      <c r="C731" s="27">
        <v>0.99133770869498783</v>
      </c>
      <c r="D731" s="24">
        <v>0.19886643336312035</v>
      </c>
      <c r="E731" s="24">
        <v>0.19853352786833151</v>
      </c>
      <c r="F731" s="24">
        <v>0.19920498144770005</v>
      </c>
      <c r="G731" s="24">
        <f t="shared" si="68"/>
        <v>0.19886831422638396</v>
      </c>
      <c r="H731" s="26">
        <v>19.383400000000002</v>
      </c>
      <c r="I731" s="12">
        <f t="shared" si="69"/>
        <v>0.19714565895721833</v>
      </c>
      <c r="J731" s="24">
        <f t="shared" si="70"/>
        <v>3.3573074114038015E-4</v>
      </c>
      <c r="K731" s="24">
        <f t="shared" si="71"/>
        <v>1.3595330080583447E-2</v>
      </c>
      <c r="L731" s="12"/>
      <c r="M731" s="26"/>
      <c r="N731" s="23">
        <v>72.5</v>
      </c>
      <c r="O731" s="27">
        <v>0.99830965928884996</v>
      </c>
      <c r="P731" s="24">
        <v>0.18311530916745369</v>
      </c>
      <c r="Q731" s="24">
        <v>0.18400420859162903</v>
      </c>
      <c r="R731" s="24">
        <v>0.18321807270049789</v>
      </c>
      <c r="S731" s="24">
        <f t="shared" si="64"/>
        <v>0.18344586348652689</v>
      </c>
      <c r="T731" s="26">
        <v>15.1951</v>
      </c>
      <c r="U731" s="12">
        <f t="shared" si="65"/>
        <v>0.18313577747518353</v>
      </c>
      <c r="V731" s="24">
        <f t="shared" si="66"/>
        <v>4.8626333218183783E-4</v>
      </c>
      <c r="W731" s="24">
        <f t="shared" si="67"/>
        <v>1.2320511353024238E-2</v>
      </c>
    </row>
    <row r="732" spans="1:23" x14ac:dyDescent="0.2">
      <c r="A732" s="22"/>
      <c r="B732" s="23">
        <v>72.599999999999994</v>
      </c>
      <c r="C732" s="27">
        <v>0.99130851769040518</v>
      </c>
      <c r="D732" s="24">
        <v>0.19893415565290526</v>
      </c>
      <c r="E732" s="24">
        <v>0.19859807024003981</v>
      </c>
      <c r="F732" s="24">
        <v>0.19927386209590167</v>
      </c>
      <c r="G732" s="24">
        <f t="shared" si="68"/>
        <v>0.19893536266294889</v>
      </c>
      <c r="H732" s="26">
        <v>19.360900000000001</v>
      </c>
      <c r="I732" s="12">
        <f t="shared" si="69"/>
        <v>0.19720631947761105</v>
      </c>
      <c r="J732" s="24">
        <f t="shared" si="70"/>
        <v>3.3789754477835321E-4</v>
      </c>
      <c r="K732" s="24">
        <f t="shared" si="71"/>
        <v>1.6663343001931522E-2</v>
      </c>
      <c r="L732" s="12"/>
      <c r="M732" s="26"/>
      <c r="N732" s="23">
        <v>72.599999999999994</v>
      </c>
      <c r="O732" s="27">
        <v>0.99830163413447959</v>
      </c>
      <c r="P732" s="24">
        <v>0.18318581761911074</v>
      </c>
      <c r="Q732" s="24">
        <v>0.18407686791798952</v>
      </c>
      <c r="R732" s="24">
        <v>0.18328892298041452</v>
      </c>
      <c r="S732" s="24">
        <f t="shared" si="64"/>
        <v>0.18351720283917161</v>
      </c>
      <c r="T732" s="26">
        <v>15.175000000000001</v>
      </c>
      <c r="U732" s="12">
        <f t="shared" si="65"/>
        <v>0.18320552348613378</v>
      </c>
      <c r="V732" s="24">
        <f t="shared" si="66"/>
        <v>4.8741812565661298E-4</v>
      </c>
      <c r="W732" s="24">
        <f t="shared" si="67"/>
        <v>1.0774738975956454E-2</v>
      </c>
    </row>
    <row r="733" spans="1:23" x14ac:dyDescent="0.2">
      <c r="A733" s="22"/>
      <c r="B733" s="23">
        <v>72.7</v>
      </c>
      <c r="C733" s="27">
        <v>0.99127918397668524</v>
      </c>
      <c r="D733" s="24">
        <v>0.19900188376782657</v>
      </c>
      <c r="E733" s="24">
        <v>0.19866272624261441</v>
      </c>
      <c r="F733" s="24">
        <v>0.19934275209753621</v>
      </c>
      <c r="G733" s="24">
        <f t="shared" si="68"/>
        <v>0.1990024540359924</v>
      </c>
      <c r="H733" s="26">
        <v>19.363</v>
      </c>
      <c r="I733" s="12">
        <f t="shared" si="69"/>
        <v>0.19726699024615635</v>
      </c>
      <c r="J733" s="24">
        <f t="shared" si="70"/>
        <v>3.4001328612992055E-4</v>
      </c>
      <c r="K733" s="24">
        <f t="shared" si="71"/>
        <v>2.2246685146331678E-2</v>
      </c>
      <c r="L733" s="12"/>
      <c r="M733" s="26"/>
      <c r="N733" s="23">
        <v>72.7</v>
      </c>
      <c r="O733" s="27">
        <v>0.99829358858828432</v>
      </c>
      <c r="P733" s="24">
        <v>0.18325672685544897</v>
      </c>
      <c r="Q733" s="24">
        <v>0.18414966967628288</v>
      </c>
      <c r="R733" s="24">
        <v>0.1833601733375162</v>
      </c>
      <c r="S733" s="24">
        <f t="shared" si="64"/>
        <v>0.18358885662308269</v>
      </c>
      <c r="T733" s="26">
        <v>15.1983</v>
      </c>
      <c r="U733" s="12">
        <f t="shared" si="65"/>
        <v>0.18327557850307724</v>
      </c>
      <c r="V733" s="24">
        <f t="shared" si="66"/>
        <v>4.8842476815044538E-4</v>
      </c>
      <c r="W733" s="24">
        <f t="shared" si="67"/>
        <v>1.4936632820016617E-2</v>
      </c>
    </row>
    <row r="734" spans="1:23" x14ac:dyDescent="0.2">
      <c r="A734" s="22"/>
      <c r="B734" s="23">
        <v>72.8</v>
      </c>
      <c r="C734" s="27">
        <v>0.99124970686969294</v>
      </c>
      <c r="D734" s="24">
        <v>0.19906962769019437</v>
      </c>
      <c r="E734" s="24">
        <v>0.19872750585511664</v>
      </c>
      <c r="F734" s="24">
        <v>0.1994116614411035</v>
      </c>
      <c r="G734" s="24">
        <f t="shared" si="68"/>
        <v>0.1990695983288048</v>
      </c>
      <c r="H734" s="26">
        <v>19.339700000000001</v>
      </c>
      <c r="I734" s="12">
        <f t="shared" si="69"/>
        <v>0.19732768099009529</v>
      </c>
      <c r="J734" s="24">
        <f t="shared" si="70"/>
        <v>3.4207779393849149E-4</v>
      </c>
      <c r="K734" s="24">
        <f t="shared" si="71"/>
        <v>2.5009258285682762E-2</v>
      </c>
      <c r="L734" s="12"/>
      <c r="M734" s="26"/>
      <c r="N734" s="23">
        <v>72.8</v>
      </c>
      <c r="O734" s="27">
        <v>0.99828552273883697</v>
      </c>
      <c r="P734" s="24">
        <v>0.18332801337456853</v>
      </c>
      <c r="Q734" s="24">
        <v>0.18422258973889707</v>
      </c>
      <c r="R734" s="24">
        <v>0.18343180025753095</v>
      </c>
      <c r="S734" s="24">
        <f t="shared" si="64"/>
        <v>0.18366080112366553</v>
      </c>
      <c r="T734" s="26">
        <v>15.1988</v>
      </c>
      <c r="U734" s="12">
        <f t="shared" si="65"/>
        <v>0.18334591885637203</v>
      </c>
      <c r="V734" s="24">
        <f t="shared" si="66"/>
        <v>4.8928290939047499E-4</v>
      </c>
      <c r="W734" s="24">
        <f t="shared" si="67"/>
        <v>2.5304386971432398E-2</v>
      </c>
    </row>
    <row r="735" spans="1:23" x14ac:dyDescent="0.2">
      <c r="A735" s="22"/>
      <c r="B735" s="23">
        <v>72.900000000000006</v>
      </c>
      <c r="C735" s="27">
        <v>0.99122008568529485</v>
      </c>
      <c r="D735" s="24">
        <v>0.19913739740504852</v>
      </c>
      <c r="E735" s="24">
        <v>0.19879241905726433</v>
      </c>
      <c r="F735" s="24">
        <v>0.19948060011799335</v>
      </c>
      <c r="G735" s="24">
        <f t="shared" si="68"/>
        <v>0.19913680552676874</v>
      </c>
      <c r="H735" s="26">
        <v>19.397500000000001</v>
      </c>
      <c r="I735" s="12">
        <f t="shared" si="69"/>
        <v>0.1973884014373396</v>
      </c>
      <c r="J735" s="24">
        <f t="shared" si="70"/>
        <v>3.4409091215324423E-4</v>
      </c>
      <c r="K735" s="24">
        <f t="shared" si="71"/>
        <v>2.8262041681379114E-2</v>
      </c>
      <c r="L735" s="12"/>
      <c r="M735" s="26"/>
      <c r="N735" s="23">
        <v>72.900000000000006</v>
      </c>
      <c r="O735" s="27">
        <v>0.99827743667471602</v>
      </c>
      <c r="P735" s="24">
        <v>0.18339965362188637</v>
      </c>
      <c r="Q735" s="24">
        <v>0.18429560392028629</v>
      </c>
      <c r="R735" s="24">
        <v>0.18350378017331334</v>
      </c>
      <c r="S735" s="24">
        <f t="shared" si="64"/>
        <v>0.1837330125718287</v>
      </c>
      <c r="T735" s="26">
        <v>15.217000000000001</v>
      </c>
      <c r="U735" s="12">
        <f t="shared" si="65"/>
        <v>0.18341652082272852</v>
      </c>
      <c r="V735" s="24">
        <f t="shared" si="66"/>
        <v>4.8999219758843614E-4</v>
      </c>
      <c r="W735" s="24">
        <f t="shared" si="67"/>
        <v>5.3602164135415221E-2</v>
      </c>
    </row>
    <row r="736" spans="1:23" x14ac:dyDescent="0.2">
      <c r="A736" s="22"/>
      <c r="B736" s="23">
        <v>73</v>
      </c>
      <c r="C736" s="27">
        <v>0.99119031973935701</v>
      </c>
      <c r="D736" s="24">
        <v>0.1992052028999837</v>
      </c>
      <c r="E736" s="24">
        <v>0.19885747582935751</v>
      </c>
      <c r="F736" s="24">
        <v>0.19954957812231419</v>
      </c>
      <c r="G736" s="24">
        <f t="shared" si="68"/>
        <v>0.19920408561721847</v>
      </c>
      <c r="H736" s="26">
        <v>19.396599999999999</v>
      </c>
      <c r="I736" s="12">
        <f t="shared" si="69"/>
        <v>0.19744916131631704</v>
      </c>
      <c r="J736" s="24">
        <f t="shared" si="70"/>
        <v>3.4605249922455261E-4</v>
      </c>
      <c r="K736" s="24">
        <f t="shared" si="71"/>
        <v>2.9596908622354395E-2</v>
      </c>
      <c r="L736" s="12"/>
      <c r="M736" s="26"/>
      <c r="N736" s="23">
        <v>73</v>
      </c>
      <c r="O736" s="27">
        <v>0.9982693304844974</v>
      </c>
      <c r="P736" s="24">
        <v>0.18347162398931335</v>
      </c>
      <c r="Q736" s="24">
        <v>0.18436868797681127</v>
      </c>
      <c r="R736" s="24">
        <v>0.1835760894640191</v>
      </c>
      <c r="S736" s="24">
        <f t="shared" si="64"/>
        <v>0.18380546714338122</v>
      </c>
      <c r="T736" s="26">
        <v>15.243</v>
      </c>
      <c r="U736" s="12">
        <f t="shared" si="65"/>
        <v>0.18348736062461346</v>
      </c>
      <c r="V736" s="24">
        <f t="shared" si="66"/>
        <v>4.9055227984241281E-4</v>
      </c>
      <c r="W736" s="24">
        <f t="shared" si="67"/>
        <v>6.2208102366170484E-2</v>
      </c>
    </row>
    <row r="737" spans="1:23" x14ac:dyDescent="0.2">
      <c r="A737" s="22"/>
      <c r="B737" s="23">
        <v>73.099999999999994</v>
      </c>
      <c r="C737" s="27">
        <v>0.99116040834774521</v>
      </c>
      <c r="D737" s="24">
        <v>0.19927305416498517</v>
      </c>
      <c r="E737" s="24">
        <v>0.19892268615221817</v>
      </c>
      <c r="F737" s="24">
        <v>0.19961860545072715</v>
      </c>
      <c r="G737" s="24">
        <f t="shared" si="68"/>
        <v>0.19927144858931015</v>
      </c>
      <c r="H737" s="26">
        <v>19.341899999999999</v>
      </c>
      <c r="I737" s="12">
        <f t="shared" si="69"/>
        <v>0.19750997035582737</v>
      </c>
      <c r="J737" s="24">
        <f t="shared" si="70"/>
        <v>3.4796242744619058E-4</v>
      </c>
      <c r="K737" s="24">
        <f t="shared" si="71"/>
        <v>2.8263669259316192E-2</v>
      </c>
      <c r="L737" s="12"/>
      <c r="M737" s="26"/>
      <c r="N737" s="23">
        <v>73.099999999999994</v>
      </c>
      <c r="O737" s="27">
        <v>0.99826120425675513</v>
      </c>
      <c r="P737" s="24">
        <v>0.18354390081449079</v>
      </c>
      <c r="Q737" s="24">
        <v>0.18444181760664879</v>
      </c>
      <c r="R737" s="24">
        <v>0.18364870445434481</v>
      </c>
      <c r="S737" s="24">
        <f t="shared" si="64"/>
        <v>0.18387814095849478</v>
      </c>
      <c r="T737" s="26">
        <v>15.327</v>
      </c>
      <c r="U737" s="12">
        <f t="shared" si="65"/>
        <v>0.18355841442972037</v>
      </c>
      <c r="V737" s="24">
        <f t="shared" si="66"/>
        <v>4.9096280254949708E-4</v>
      </c>
      <c r="W737" s="24">
        <f t="shared" si="67"/>
        <v>6.1987724591244291E-2</v>
      </c>
    </row>
    <row r="738" spans="1:23" x14ac:dyDescent="0.2">
      <c r="A738" s="22"/>
      <c r="B738" s="23">
        <v>73.2</v>
      </c>
      <c r="C738" s="27">
        <v>0.99113035082632617</v>
      </c>
      <c r="D738" s="24">
        <v>0.19934096119227024</v>
      </c>
      <c r="E738" s="24">
        <v>0.19898806000713515</v>
      </c>
      <c r="F738" s="24">
        <v>0.19968769210229279</v>
      </c>
      <c r="G738" s="24">
        <f t="shared" si="68"/>
        <v>0.19933890443389937</v>
      </c>
      <c r="H738" s="26">
        <v>19.348400000000002</v>
      </c>
      <c r="I738" s="12">
        <f t="shared" si="69"/>
        <v>0.19757083828490618</v>
      </c>
      <c r="J738" s="24">
        <f t="shared" si="70"/>
        <v>3.4982058234888551E-4</v>
      </c>
      <c r="K738" s="24">
        <f t="shared" si="71"/>
        <v>2.4229671892124105E-2</v>
      </c>
      <c r="L738" s="12"/>
      <c r="M738" s="26"/>
      <c r="N738" s="23">
        <v>73.2</v>
      </c>
      <c r="O738" s="27">
        <v>0.99825305808006759</v>
      </c>
      <c r="P738" s="24">
        <v>0.18361646038009047</v>
      </c>
      <c r="Q738" s="24">
        <v>0.18451496844975782</v>
      </c>
      <c r="R738" s="24">
        <v>0.1837216014138269</v>
      </c>
      <c r="S738" s="24">
        <f t="shared" si="64"/>
        <v>0.18395101008122505</v>
      </c>
      <c r="T738" s="26">
        <v>15.331899999999999</v>
      </c>
      <c r="U738" s="12">
        <f t="shared" si="65"/>
        <v>0.18362965835050024</v>
      </c>
      <c r="V738" s="24">
        <f t="shared" si="66"/>
        <v>4.9122341182234537E-4</v>
      </c>
      <c r="W738" s="24">
        <f t="shared" si="67"/>
        <v>4.947062764914123E-2</v>
      </c>
    </row>
    <row r="739" spans="1:23" x14ac:dyDescent="0.2">
      <c r="A739" s="22"/>
      <c r="B739" s="23">
        <v>73.3</v>
      </c>
      <c r="C739" s="27">
        <v>0.99110014649096689</v>
      </c>
      <c r="D739" s="24">
        <v>0.19940893397614201</v>
      </c>
      <c r="E739" s="24">
        <v>0.19905360737582159</v>
      </c>
      <c r="F739" s="24">
        <v>0.19975684807832228</v>
      </c>
      <c r="G739" s="24">
        <f t="shared" si="68"/>
        <v>0.19940646314342861</v>
      </c>
      <c r="H739" s="26">
        <v>19.346599999999999</v>
      </c>
      <c r="I739" s="12">
        <f t="shared" si="69"/>
        <v>0.19763177483269767</v>
      </c>
      <c r="J739" s="24">
        <f t="shared" si="70"/>
        <v>3.516268621339093E-4</v>
      </c>
      <c r="K739" s="24">
        <f t="shared" si="71"/>
        <v>3.4781791213219178E-2</v>
      </c>
      <c r="L739" s="12"/>
      <c r="M739" s="26"/>
      <c r="N739" s="23">
        <v>73.3</v>
      </c>
      <c r="O739" s="27">
        <v>0.9982448920430087</v>
      </c>
      <c r="P739" s="24">
        <v>0.1836892789131685</v>
      </c>
      <c r="Q739" s="24">
        <v>0.18458811608791345</v>
      </c>
      <c r="R739" s="24">
        <v>0.18379475655619582</v>
      </c>
      <c r="S739" s="24">
        <f t="shared" si="64"/>
        <v>0.18402405051909257</v>
      </c>
      <c r="T739" s="26">
        <v>15.3598</v>
      </c>
      <c r="U739" s="12">
        <f t="shared" si="65"/>
        <v>0.18370106844374873</v>
      </c>
      <c r="V739" s="24">
        <f t="shared" si="66"/>
        <v>4.9133375392044121E-4</v>
      </c>
      <c r="W739" s="24">
        <f t="shared" si="67"/>
        <v>2.1244646384442314E-2</v>
      </c>
    </row>
    <row r="740" spans="1:23" x14ac:dyDescent="0.2">
      <c r="A740" s="22"/>
      <c r="B740" s="23">
        <v>73.400000000000006</v>
      </c>
      <c r="C740" s="27">
        <v>0.9910697946575332</v>
      </c>
      <c r="D740" s="24">
        <v>0.19947698251285023</v>
      </c>
      <c r="E740" s="24">
        <v>0.19911933824037575</v>
      </c>
      <c r="F740" s="24">
        <v>0.1998260833822422</v>
      </c>
      <c r="G740" s="24">
        <f t="shared" si="68"/>
        <v>0.19947413471182274</v>
      </c>
      <c r="H740" s="26">
        <v>19.380099999999999</v>
      </c>
      <c r="I740" s="12">
        <f t="shared" si="69"/>
        <v>0.19769278972833529</v>
      </c>
      <c r="J740" s="24">
        <f t="shared" si="70"/>
        <v>3.5338117715290687E-4</v>
      </c>
      <c r="K740" s="24">
        <f t="shared" si="71"/>
        <v>3.2264423131368167E-2</v>
      </c>
      <c r="L740" s="12"/>
      <c r="M740" s="26"/>
      <c r="N740" s="23">
        <v>73.400000000000006</v>
      </c>
      <c r="O740" s="27">
        <v>0.99823670623415472</v>
      </c>
      <c r="P740" s="24">
        <v>0.18376233258458272</v>
      </c>
      <c r="Q740" s="24">
        <v>0.18466123604480444</v>
      </c>
      <c r="R740" s="24">
        <v>0.18386814603879673</v>
      </c>
      <c r="S740" s="24">
        <f t="shared" si="64"/>
        <v>0.18409723822272797</v>
      </c>
      <c r="T740" s="26">
        <v>15.3675</v>
      </c>
      <c r="U740" s="12">
        <f t="shared" si="65"/>
        <v>0.18377262071026051</v>
      </c>
      <c r="V740" s="24">
        <f t="shared" si="66"/>
        <v>4.9129347568783836E-4</v>
      </c>
      <c r="W740" s="24">
        <f t="shared" si="67"/>
        <v>1.7031823155493363E-2</v>
      </c>
    </row>
    <row r="741" spans="1:23" x14ac:dyDescent="0.2">
      <c r="A741" s="22"/>
      <c r="B741" s="23">
        <v>73.5</v>
      </c>
      <c r="C741" s="27">
        <v>0.99103929464188978</v>
      </c>
      <c r="D741" s="24">
        <v>0.19954511680046189</v>
      </c>
      <c r="E741" s="24">
        <v>0.19918526258325672</v>
      </c>
      <c r="F741" s="24">
        <v>0.19989540801946387</v>
      </c>
      <c r="G741" s="24">
        <f t="shared" si="68"/>
        <v>0.19954192913439414</v>
      </c>
      <c r="H741" s="26">
        <v>19.424299999999999</v>
      </c>
      <c r="I741" s="12">
        <f t="shared" si="69"/>
        <v>0.19775389270083193</v>
      </c>
      <c r="J741" s="24">
        <f t="shared" si="70"/>
        <v>3.5508344942094953E-4</v>
      </c>
      <c r="K741" s="24">
        <f t="shared" si="71"/>
        <v>5.2668178248350073E-2</v>
      </c>
      <c r="L741" s="12"/>
      <c r="M741" s="26"/>
      <c r="N741" s="23">
        <v>73.5</v>
      </c>
      <c r="O741" s="27">
        <v>0.99822850074208258</v>
      </c>
      <c r="P741" s="24">
        <v>0.18383559750847125</v>
      </c>
      <c r="Q741" s="24">
        <v>0.18473430378619152</v>
      </c>
      <c r="R741" s="24">
        <v>0.18394174596206464</v>
      </c>
      <c r="S741" s="24">
        <f t="shared" si="64"/>
        <v>0.18417054908557581</v>
      </c>
      <c r="T741" s="26">
        <v>15.373799999999999</v>
      </c>
      <c r="U741" s="12">
        <f t="shared" si="65"/>
        <v>0.18384429109454048</v>
      </c>
      <c r="V741" s="24">
        <f t="shared" si="66"/>
        <v>4.9110222499984784E-4</v>
      </c>
      <c r="W741" s="24">
        <f t="shared" si="67"/>
        <v>1.2150390940212388E-2</v>
      </c>
    </row>
    <row r="742" spans="1:23" x14ac:dyDescent="0.2">
      <c r="A742" s="22"/>
      <c r="B742" s="23">
        <v>73.599999999999994</v>
      </c>
      <c r="C742" s="27">
        <v>0.99100864575990444</v>
      </c>
      <c r="D742" s="24">
        <v>0.19961334683874049</v>
      </c>
      <c r="E742" s="24">
        <v>0.19925139038726486</v>
      </c>
      <c r="F742" s="24">
        <v>0.19996483199726675</v>
      </c>
      <c r="G742" s="24">
        <f t="shared" si="68"/>
        <v>0.19960985640775739</v>
      </c>
      <c r="H742" s="26">
        <v>19.3904</v>
      </c>
      <c r="I742" s="12">
        <f t="shared" si="69"/>
        <v>0.19781509347898063</v>
      </c>
      <c r="J742" s="24">
        <f t="shared" si="70"/>
        <v>3.5673361217000384E-4</v>
      </c>
      <c r="K742" s="24">
        <f t="shared" si="71"/>
        <v>7.1206200572703396E-2</v>
      </c>
      <c r="L742" s="12"/>
      <c r="M742" s="26"/>
      <c r="N742" s="23">
        <v>73.599999999999994</v>
      </c>
      <c r="O742" s="27">
        <v>0.99822027565536742</v>
      </c>
      <c r="P742" s="24">
        <v>0.18390904974178773</v>
      </c>
      <c r="Q742" s="24">
        <v>0.18480729472013599</v>
      </c>
      <c r="R742" s="24">
        <v>0.18401553236906559</v>
      </c>
      <c r="S742" s="24">
        <f t="shared" si="64"/>
        <v>0.18424395894366308</v>
      </c>
      <c r="T742" s="26">
        <v>15.3452</v>
      </c>
      <c r="U742" s="12">
        <f t="shared" si="65"/>
        <v>0.18391605548457957</v>
      </c>
      <c r="V742" s="24">
        <f t="shared" si="66"/>
        <v>4.9075965122321263E-4</v>
      </c>
      <c r="W742" s="24">
        <f t="shared" si="67"/>
        <v>1.2284461730169345E-2</v>
      </c>
    </row>
    <row r="743" spans="1:23" x14ac:dyDescent="0.2">
      <c r="A743" s="22"/>
      <c r="B743" s="23">
        <v>73.7</v>
      </c>
      <c r="C743" s="27">
        <v>0.99097784732744332</v>
      </c>
      <c r="D743" s="24">
        <v>0.19968168262903402</v>
      </c>
      <c r="E743" s="24">
        <v>0.19931773163553249</v>
      </c>
      <c r="F743" s="24">
        <v>0.20003436532468535</v>
      </c>
      <c r="G743" s="24">
        <f t="shared" si="68"/>
        <v>0.19967792652975061</v>
      </c>
      <c r="H743" s="26">
        <v>19.485499999999998</v>
      </c>
      <c r="I743" s="12">
        <f t="shared" si="69"/>
        <v>0.19787640179125965</v>
      </c>
      <c r="J743" s="24">
        <f t="shared" si="70"/>
        <v>3.5833160943263487E-4</v>
      </c>
      <c r="K743" s="24">
        <f t="shared" si="71"/>
        <v>9.6671852159768826E-2</v>
      </c>
      <c r="L743" s="12"/>
      <c r="M743" s="26"/>
      <c r="N743" s="23">
        <v>73.7</v>
      </c>
      <c r="O743" s="27">
        <v>0.99821203106258538</v>
      </c>
      <c r="P743" s="24">
        <v>0.18398266528390325</v>
      </c>
      <c r="Q743" s="24">
        <v>0.18488018419728774</v>
      </c>
      <c r="R743" s="24">
        <v>0.18408948124509431</v>
      </c>
      <c r="S743" s="24">
        <f t="shared" si="64"/>
        <v>0.18431744357542842</v>
      </c>
      <c r="T743" s="26">
        <v>15.348599999999999</v>
      </c>
      <c r="U743" s="12">
        <f t="shared" si="65"/>
        <v>0.18398788971169189</v>
      </c>
      <c r="V743" s="24">
        <f t="shared" si="66"/>
        <v>4.9026540568272313E-4</v>
      </c>
      <c r="W743" s="24">
        <f t="shared" si="67"/>
        <v>1.1066164647247686E-2</v>
      </c>
    </row>
    <row r="744" spans="1:23" x14ac:dyDescent="0.2">
      <c r="A744" s="22"/>
      <c r="B744" s="23">
        <v>73.8</v>
      </c>
      <c r="C744" s="27">
        <v>0.99094689866037189</v>
      </c>
      <c r="D744" s="24">
        <v>0.19975013417417176</v>
      </c>
      <c r="E744" s="24">
        <v>0.19938429631152424</v>
      </c>
      <c r="F744" s="24">
        <v>0.20010401801240921</v>
      </c>
      <c r="G744" s="24">
        <f t="shared" si="68"/>
        <v>0.19974614949936839</v>
      </c>
      <c r="H744" s="26">
        <v>19.55</v>
      </c>
      <c r="I744" s="12">
        <f t="shared" si="69"/>
        <v>0.19793782736575011</v>
      </c>
      <c r="J744" s="24">
        <f t="shared" si="70"/>
        <v>3.5987739565879109E-4</v>
      </c>
      <c r="K744" s="24">
        <f t="shared" si="71"/>
        <v>9.3684721273002647E-2</v>
      </c>
      <c r="L744" s="12"/>
      <c r="M744" s="26"/>
      <c r="N744" s="23">
        <v>73.8</v>
      </c>
      <c r="O744" s="27">
        <v>0.99820376705231273</v>
      </c>
      <c r="P744" s="24">
        <v>0.1840564200762638</v>
      </c>
      <c r="Q744" s="24">
        <v>0.1849529475112428</v>
      </c>
      <c r="R744" s="24">
        <v>0.18416356851733656</v>
      </c>
      <c r="S744" s="24">
        <f t="shared" si="64"/>
        <v>0.18439097870161439</v>
      </c>
      <c r="T744" s="26">
        <v>15.3546</v>
      </c>
      <c r="U744" s="12">
        <f t="shared" si="65"/>
        <v>0.18405976955041425</v>
      </c>
      <c r="V744" s="24">
        <f t="shared" si="66"/>
        <v>4.8961914214260959E-4</v>
      </c>
      <c r="W744" s="24">
        <f t="shared" si="67"/>
        <v>5.3845148342256668E-3</v>
      </c>
    </row>
    <row r="745" spans="1:23" x14ac:dyDescent="0.2">
      <c r="A745" s="22"/>
      <c r="B745" s="23">
        <v>73.900000000000006</v>
      </c>
      <c r="C745" s="27">
        <v>0.99091579907455829</v>
      </c>
      <c r="D745" s="24">
        <v>0.19981871147837241</v>
      </c>
      <c r="E745" s="24">
        <v>0.19945109439904313</v>
      </c>
      <c r="F745" s="24">
        <v>0.20017380007268998</v>
      </c>
      <c r="G745" s="24">
        <f t="shared" si="68"/>
        <v>0.19981453531670187</v>
      </c>
      <c r="H745" s="26">
        <v>19.630400000000002</v>
      </c>
      <c r="I745" s="12">
        <f t="shared" si="69"/>
        <v>0.1979993799300612</v>
      </c>
      <c r="J745" s="24">
        <f t="shared" si="70"/>
        <v>3.6137093536290537E-4</v>
      </c>
      <c r="K745" s="24">
        <f t="shared" si="71"/>
        <v>6.0169784776082771E-2</v>
      </c>
      <c r="L745" s="12"/>
      <c r="M745" s="26"/>
      <c r="N745" s="23">
        <v>73.900000000000006</v>
      </c>
      <c r="O745" s="27">
        <v>0.99819548371312539</v>
      </c>
      <c r="P745" s="24">
        <v>0.18413029000211453</v>
      </c>
      <c r="Q745" s="24">
        <v>0.18502555989896358</v>
      </c>
      <c r="R745" s="24">
        <v>0.18423777005459163</v>
      </c>
      <c r="S745" s="24">
        <f t="shared" si="64"/>
        <v>0.18446453998522325</v>
      </c>
      <c r="T745" s="26">
        <v>15.356299999999999</v>
      </c>
      <c r="U745" s="12">
        <f t="shared" si="65"/>
        <v>0.18413167071846909</v>
      </c>
      <c r="V745" s="24">
        <f t="shared" si="66"/>
        <v>4.8882051729650722E-4</v>
      </c>
      <c r="W745" s="24">
        <f t="shared" si="67"/>
        <v>4.7944759880510493E-3</v>
      </c>
    </row>
    <row r="746" spans="1:23" x14ac:dyDescent="0.2">
      <c r="A746" s="22"/>
      <c r="B746" s="23">
        <v>74</v>
      </c>
      <c r="C746" s="27">
        <v>0.99088454788586611</v>
      </c>
      <c r="D746" s="24">
        <v>0.19988742454715638</v>
      </c>
      <c r="E746" s="24">
        <v>0.19951813588224968</v>
      </c>
      <c r="F746" s="24">
        <v>0.20024372151925701</v>
      </c>
      <c r="G746" s="24">
        <f t="shared" si="68"/>
        <v>0.1998830939828877</v>
      </c>
      <c r="H746" s="26">
        <v>19.586300000000001</v>
      </c>
      <c r="I746" s="12">
        <f t="shared" si="69"/>
        <v>0.19806106921126176</v>
      </c>
      <c r="J746" s="24">
        <f t="shared" si="70"/>
        <v>3.6281220279643238E-4</v>
      </c>
      <c r="K746" s="24">
        <f t="shared" si="71"/>
        <v>3.5138056292287875E-2</v>
      </c>
      <c r="L746" s="12"/>
      <c r="M746" s="26"/>
      <c r="N746" s="23">
        <v>74</v>
      </c>
      <c r="O746" s="27">
        <v>0.99818718113359861</v>
      </c>
      <c r="P746" s="24">
        <v>0.18420425088628301</v>
      </c>
      <c r="Q746" s="24">
        <v>0.1850979965412673</v>
      </c>
      <c r="R746" s="24">
        <v>0.18431206166705805</v>
      </c>
      <c r="S746" s="24">
        <f t="shared" si="64"/>
        <v>0.18453810303153614</v>
      </c>
      <c r="T746" s="26">
        <v>15.3445</v>
      </c>
      <c r="U746" s="12">
        <f t="shared" si="65"/>
        <v>0.18420356887679065</v>
      </c>
      <c r="V746" s="24">
        <f t="shared" si="66"/>
        <v>4.8786919127175363E-4</v>
      </c>
      <c r="W746" s="24">
        <f t="shared" si="67"/>
        <v>7.9776562974342505E-3</v>
      </c>
    </row>
    <row r="747" spans="1:23" x14ac:dyDescent="0.2">
      <c r="A747" s="22"/>
      <c r="B747" s="23">
        <v>74.099999999999994</v>
      </c>
      <c r="C747" s="27">
        <v>0.99085314441016314</v>
      </c>
      <c r="D747" s="24">
        <v>0.19995628338727217</v>
      </c>
      <c r="E747" s="24">
        <v>0.19958543074568599</v>
      </c>
      <c r="F747" s="24">
        <v>0.20031379236724423</v>
      </c>
      <c r="G747" s="24">
        <f t="shared" si="68"/>
        <v>0.19995183550006745</v>
      </c>
      <c r="H747" s="26">
        <v>19.6265</v>
      </c>
      <c r="I747" s="12">
        <f t="shared" si="69"/>
        <v>0.19812290493582552</v>
      </c>
      <c r="J747" s="24">
        <f t="shared" si="70"/>
        <v>3.6420118164988668E-4</v>
      </c>
      <c r="K747" s="24">
        <f t="shared" si="71"/>
        <v>2.8861479518554979E-2</v>
      </c>
      <c r="L747" s="12"/>
      <c r="M747" s="26"/>
      <c r="N747" s="23">
        <v>74.099999999999994</v>
      </c>
      <c r="O747" s="27">
        <v>0.99817885940230844</v>
      </c>
      <c r="P747" s="24">
        <v>0.18427827849502551</v>
      </c>
      <c r="Q747" s="24">
        <v>0.18517023256337933</v>
      </c>
      <c r="R747" s="24">
        <v>0.18438641910617967</v>
      </c>
      <c r="S747" s="24">
        <f t="shared" si="64"/>
        <v>0.18461164338819483</v>
      </c>
      <c r="T747" s="26">
        <v>15.3529</v>
      </c>
      <c r="U747" s="12">
        <f t="shared" si="65"/>
        <v>0.18427543962961404</v>
      </c>
      <c r="V747" s="24">
        <f t="shared" si="66"/>
        <v>4.8676482814616909E-4</v>
      </c>
      <c r="W747" s="24">
        <f t="shared" si="67"/>
        <v>9.3530743608717572E-3</v>
      </c>
    </row>
    <row r="748" spans="1:23" x14ac:dyDescent="0.2">
      <c r="A748" s="22"/>
      <c r="B748" s="23">
        <v>74.2</v>
      </c>
      <c r="C748" s="27">
        <v>0.99082158796331554</v>
      </c>
      <c r="D748" s="24">
        <v>0.20002529800662799</v>
      </c>
      <c r="E748" s="24">
        <v>0.19965298897431089</v>
      </c>
      <c r="F748" s="24">
        <v>0.2003840226331233</v>
      </c>
      <c r="G748" s="24">
        <f t="shared" si="68"/>
        <v>0.20002076987135406</v>
      </c>
      <c r="H748" s="26">
        <v>19.6265</v>
      </c>
      <c r="I748" s="12">
        <f t="shared" si="69"/>
        <v>0.19818489682957993</v>
      </c>
      <c r="J748" s="24">
        <f t="shared" si="70"/>
        <v>3.6553786477731728E-4</v>
      </c>
      <c r="K748" s="24">
        <f t="shared" si="71"/>
        <v>3.1044210410315791E-2</v>
      </c>
      <c r="L748" s="12"/>
      <c r="M748" s="26"/>
      <c r="N748" s="23">
        <v>74.2</v>
      </c>
      <c r="O748" s="27">
        <v>0.99817051860783201</v>
      </c>
      <c r="P748" s="24">
        <v>0.18435234853593813</v>
      </c>
      <c r="Q748" s="24">
        <v>0.18524224303555439</v>
      </c>
      <c r="R748" s="24">
        <v>0.18446081806455877</v>
      </c>
      <c r="S748" s="24">
        <f t="shared" si="64"/>
        <v>0.18468513654535043</v>
      </c>
      <c r="T748" s="26">
        <v>15.337400000000001</v>
      </c>
      <c r="U748" s="12">
        <f t="shared" si="65"/>
        <v>0.18434725852463071</v>
      </c>
      <c r="V748" s="24">
        <f t="shared" si="66"/>
        <v>4.8550709647782658E-4</v>
      </c>
      <c r="W748" s="24">
        <f t="shared" si="67"/>
        <v>1.0032846056827405E-2</v>
      </c>
    </row>
    <row r="749" spans="1:23" x14ac:dyDescent="0.2">
      <c r="A749" s="22"/>
      <c r="B749" s="23">
        <v>74.3</v>
      </c>
      <c r="C749" s="27">
        <v>0.99078987786118888</v>
      </c>
      <c r="D749" s="24">
        <v>0.20009447841423361</v>
      </c>
      <c r="E749" s="24">
        <v>0.19972082055354282</v>
      </c>
      <c r="F749" s="24">
        <v>0.20045442233464641</v>
      </c>
      <c r="G749" s="24">
        <f t="shared" si="68"/>
        <v>0.20008990710080762</v>
      </c>
      <c r="H749" s="26">
        <v>19.6678</v>
      </c>
      <c r="I749" s="12">
        <f t="shared" si="69"/>
        <v>0.19824705461766581</v>
      </c>
      <c r="J749" s="24">
        <f t="shared" si="70"/>
        <v>3.6682225394518003E-4</v>
      </c>
      <c r="K749" s="24">
        <f t="shared" si="71"/>
        <v>1.9385948519481912E-2</v>
      </c>
      <c r="L749" s="12"/>
      <c r="M749" s="26"/>
      <c r="N749" s="23">
        <v>74.3</v>
      </c>
      <c r="O749" s="27">
        <v>0.99816215883874437</v>
      </c>
      <c r="P749" s="24">
        <v>0.18442643665792766</v>
      </c>
      <c r="Q749" s="24">
        <v>0.1853140029737623</v>
      </c>
      <c r="R749" s="24">
        <v>0.18453523417592735</v>
      </c>
      <c r="S749" s="24">
        <f t="shared" si="64"/>
        <v>0.18475855793587245</v>
      </c>
      <c r="T749" s="26">
        <v>15.334899999999999</v>
      </c>
      <c r="U749" s="12">
        <f t="shared" si="65"/>
        <v>0.18441900105320366</v>
      </c>
      <c r="V749" s="24">
        <f t="shared" si="66"/>
        <v>4.8409566985057597E-4</v>
      </c>
      <c r="W749" s="24">
        <f t="shared" si="67"/>
        <v>1.0022075633320542E-2</v>
      </c>
    </row>
    <row r="750" spans="1:23" x14ac:dyDescent="0.2">
      <c r="A750" s="22"/>
      <c r="B750" s="23">
        <v>74.400000000000006</v>
      </c>
      <c r="C750" s="27">
        <v>0.99075801341965009</v>
      </c>
      <c r="D750" s="24">
        <v>0.2001638346201518</v>
      </c>
      <c r="E750" s="24">
        <v>0.19978893546931195</v>
      </c>
      <c r="F750" s="24">
        <v>0.20052500149079905</v>
      </c>
      <c r="G750" s="24">
        <f t="shared" si="68"/>
        <v>0.2001592571934209</v>
      </c>
      <c r="H750" s="26">
        <v>19.6526</v>
      </c>
      <c r="I750" s="12">
        <f t="shared" si="69"/>
        <v>0.19830938802450648</v>
      </c>
      <c r="J750" s="24">
        <f t="shared" si="70"/>
        <v>3.6805435960407854E-4</v>
      </c>
      <c r="K750" s="24">
        <f t="shared" si="71"/>
        <v>1.796098549634733E-2</v>
      </c>
      <c r="L750" s="12"/>
      <c r="M750" s="26"/>
      <c r="N750" s="23">
        <v>74.400000000000006</v>
      </c>
      <c r="O750" s="27">
        <v>0.99815378018362078</v>
      </c>
      <c r="P750" s="24">
        <v>0.18450051845124821</v>
      </c>
      <c r="Q750" s="24">
        <v>0.18538548734044477</v>
      </c>
      <c r="R750" s="24">
        <v>0.18460964301518629</v>
      </c>
      <c r="S750" s="24">
        <f t="shared" si="64"/>
        <v>0.18483188293562644</v>
      </c>
      <c r="T750" s="26">
        <v>15.358499999999999</v>
      </c>
      <c r="U750" s="12">
        <f t="shared" si="65"/>
        <v>0.18449064265065201</v>
      </c>
      <c r="V750" s="24">
        <f t="shared" si="66"/>
        <v>4.8253022743593803E-4</v>
      </c>
      <c r="W750" s="24">
        <f t="shared" si="67"/>
        <v>1.1875310522255933E-2</v>
      </c>
    </row>
    <row r="751" spans="1:23" x14ac:dyDescent="0.2">
      <c r="A751" s="22"/>
      <c r="B751" s="23">
        <v>74.5</v>
      </c>
      <c r="C751" s="27">
        <v>0.99072599395456484</v>
      </c>
      <c r="D751" s="24">
        <v>0.20023337663545815</v>
      </c>
      <c r="E751" s="24">
        <v>0.19985734370812</v>
      </c>
      <c r="F751" s="24">
        <v>0.20059577012176091</v>
      </c>
      <c r="G751" s="24">
        <f t="shared" si="68"/>
        <v>0.20022883015511303</v>
      </c>
      <c r="H751" s="26">
        <v>19.661100000000001</v>
      </c>
      <c r="I751" s="12">
        <f t="shared" si="69"/>
        <v>0.19837190677378411</v>
      </c>
      <c r="J751" s="24">
        <f t="shared" si="70"/>
        <v>3.6923420068202224E-4</v>
      </c>
      <c r="K751" s="24">
        <f t="shared" si="71"/>
        <v>1.3918333233544902E-2</v>
      </c>
      <c r="L751" s="12"/>
      <c r="M751" s="26"/>
      <c r="N751" s="23">
        <v>74.5</v>
      </c>
      <c r="O751" s="27">
        <v>0.99814538273103814</v>
      </c>
      <c r="P751" s="24">
        <v>0.18457456944760253</v>
      </c>
      <c r="Q751" s="24">
        <v>0.18545667104533681</v>
      </c>
      <c r="R751" s="24">
        <v>0.18468402009850518</v>
      </c>
      <c r="S751" s="24">
        <f t="shared" si="64"/>
        <v>0.18490508686381482</v>
      </c>
      <c r="T751" s="26">
        <v>15.3469</v>
      </c>
      <c r="U751" s="12">
        <f t="shared" si="65"/>
        <v>0.18456215869659831</v>
      </c>
      <c r="V751" s="24">
        <f t="shared" si="66"/>
        <v>4.808104545709226E-4</v>
      </c>
      <c r="W751" s="24">
        <f t="shared" si="67"/>
        <v>1.1603447763488605E-2</v>
      </c>
    </row>
    <row r="752" spans="1:23" x14ac:dyDescent="0.2">
      <c r="A752" s="22"/>
      <c r="B752" s="23">
        <v>74.599999999999994</v>
      </c>
      <c r="C752" s="27">
        <v>0.99069381878180029</v>
      </c>
      <c r="D752" s="24">
        <v>0.20030311447220728</v>
      </c>
      <c r="E752" s="24">
        <v>0.19992605525710977</v>
      </c>
      <c r="F752" s="24">
        <v>0.20066673824887432</v>
      </c>
      <c r="G752" s="24">
        <f t="shared" si="68"/>
        <v>0.20029863599273046</v>
      </c>
      <c r="H752" s="26">
        <v>19.632400000000001</v>
      </c>
      <c r="I752" s="12">
        <f t="shared" si="69"/>
        <v>0.1984346205884239</v>
      </c>
      <c r="J752" s="24">
        <f t="shared" si="70"/>
        <v>3.7036180439691674E-4</v>
      </c>
      <c r="K752" s="24">
        <f t="shared" si="71"/>
        <v>1.5768069000356637E-2</v>
      </c>
      <c r="L752" s="12"/>
      <c r="M752" s="26"/>
      <c r="N752" s="23">
        <v>74.599999999999994</v>
      </c>
      <c r="O752" s="27">
        <v>0.99813696656957174</v>
      </c>
      <c r="P752" s="24">
        <v>0.1846485651203052</v>
      </c>
      <c r="Q752" s="24">
        <v>0.18552752894635813</v>
      </c>
      <c r="R752" s="24">
        <v>0.18475834088348889</v>
      </c>
      <c r="S752" s="24">
        <f t="shared" si="64"/>
        <v>0.18497814498338405</v>
      </c>
      <c r="T752" s="26">
        <v>15.361000000000001</v>
      </c>
      <c r="U752" s="12">
        <f t="shared" si="65"/>
        <v>0.1846335245153814</v>
      </c>
      <c r="V752" s="24">
        <f t="shared" si="66"/>
        <v>4.7893604335594829E-4</v>
      </c>
      <c r="W752" s="24">
        <f t="shared" si="67"/>
        <v>1.1312957173082871E-2</v>
      </c>
    </row>
    <row r="753" spans="1:23" x14ac:dyDescent="0.2">
      <c r="A753" s="22"/>
      <c r="B753" s="23">
        <v>74.7</v>
      </c>
      <c r="C753" s="27">
        <v>0.99066148721722191</v>
      </c>
      <c r="D753" s="24">
        <v>0.200373058143413</v>
      </c>
      <c r="E753" s="24">
        <v>0.19999508010414274</v>
      </c>
      <c r="F753" s="24">
        <v>0.2007379158946242</v>
      </c>
      <c r="G753" s="24">
        <f t="shared" si="68"/>
        <v>0.20036868471406</v>
      </c>
      <c r="H753" s="26">
        <v>19.662600000000001</v>
      </c>
      <c r="I753" s="12">
        <f t="shared" si="69"/>
        <v>0.19849753919058932</v>
      </c>
      <c r="J753" s="24">
        <f t="shared" si="70"/>
        <v>3.7143720609045282E-4</v>
      </c>
      <c r="K753" s="24">
        <f t="shared" si="71"/>
        <v>1.7710251268686274E-2</v>
      </c>
      <c r="L753" s="12"/>
      <c r="M753" s="26"/>
      <c r="N753" s="23">
        <v>74.7</v>
      </c>
      <c r="O753" s="27">
        <v>0.99812853178779859</v>
      </c>
      <c r="P753" s="24">
        <v>0.18472248088451235</v>
      </c>
      <c r="Q753" s="24">
        <v>0.18559803585056964</v>
      </c>
      <c r="R753" s="24">
        <v>0.18483258076940673</v>
      </c>
      <c r="S753" s="24">
        <f t="shared" si="64"/>
        <v>0.18505103250149624</v>
      </c>
      <c r="T753" s="26">
        <v>15.338699999999999</v>
      </c>
      <c r="U753" s="12">
        <f t="shared" si="65"/>
        <v>0.18470471537653463</v>
      </c>
      <c r="V753" s="24">
        <f t="shared" si="66"/>
        <v>4.7690669327089081E-4</v>
      </c>
      <c r="W753" s="24">
        <f t="shared" si="67"/>
        <v>1.398345450881199E-2</v>
      </c>
    </row>
    <row r="754" spans="1:23" x14ac:dyDescent="0.2">
      <c r="A754" s="22"/>
      <c r="B754" s="23">
        <v>74.8</v>
      </c>
      <c r="C754" s="27">
        <v>0.99062899857669573</v>
      </c>
      <c r="D754" s="24">
        <v>0.2004432176630328</v>
      </c>
      <c r="E754" s="24">
        <v>0.20006442823788625</v>
      </c>
      <c r="F754" s="24">
        <v>0.20080931308262556</v>
      </c>
      <c r="G754" s="24">
        <f t="shared" si="68"/>
        <v>0.20043898632784818</v>
      </c>
      <c r="H754" s="26">
        <v>19.6294</v>
      </c>
      <c r="I754" s="12">
        <f t="shared" si="69"/>
        <v>0.19856067230168425</v>
      </c>
      <c r="J754" s="24">
        <f t="shared" si="70"/>
        <v>3.7246044907970948E-4</v>
      </c>
      <c r="K754" s="24">
        <f t="shared" si="71"/>
        <v>1.5826875876179466E-2</v>
      </c>
      <c r="L754" s="12"/>
      <c r="M754" s="26"/>
      <c r="N754" s="23">
        <v>74.8</v>
      </c>
      <c r="O754" s="27">
        <v>0.99812007847429396</v>
      </c>
      <c r="P754" s="24">
        <v>0.18479629209751519</v>
      </c>
      <c r="Q754" s="24">
        <v>0.18566816651520213</v>
      </c>
      <c r="R754" s="24">
        <v>0.18490671513042242</v>
      </c>
      <c r="S754" s="24">
        <f t="shared" si="64"/>
        <v>0.18512372458104656</v>
      </c>
      <c r="T754" s="26">
        <v>15.3666</v>
      </c>
      <c r="U754" s="12">
        <f t="shared" si="65"/>
        <v>0.18477570650628777</v>
      </c>
      <c r="V754" s="24">
        <f t="shared" si="66"/>
        <v>4.7472210428774246E-4</v>
      </c>
      <c r="W754" s="24">
        <f t="shared" si="67"/>
        <v>1.4444722219551813E-2</v>
      </c>
    </row>
    <row r="755" spans="1:23" x14ac:dyDescent="0.2">
      <c r="A755" s="22"/>
      <c r="B755" s="23">
        <v>74.900000000000006</v>
      </c>
      <c r="C755" s="27">
        <v>0.99059635217608843</v>
      </c>
      <c r="D755" s="24">
        <v>0.20051360304596266</v>
      </c>
      <c r="E755" s="24">
        <v>0.20013410964790729</v>
      </c>
      <c r="F755" s="24">
        <v>0.20088093983761768</v>
      </c>
      <c r="G755" s="24">
        <f t="shared" si="68"/>
        <v>0.20050955084382918</v>
      </c>
      <c r="H755" s="26">
        <v>19.627300000000002</v>
      </c>
      <c r="I755" s="12">
        <f t="shared" si="69"/>
        <v>0.19862402964236311</v>
      </c>
      <c r="J755" s="24">
        <f t="shared" si="70"/>
        <v>3.7343158452695469E-4</v>
      </c>
      <c r="K755" s="24">
        <f t="shared" si="71"/>
        <v>1.938060886556451E-2</v>
      </c>
      <c r="L755" s="12"/>
      <c r="M755" s="26"/>
      <c r="N755" s="23">
        <v>74.900000000000006</v>
      </c>
      <c r="O755" s="27">
        <v>0.99811160671763277</v>
      </c>
      <c r="P755" s="24">
        <v>0.18486997405909936</v>
      </c>
      <c r="Q755" s="24">
        <v>0.18573789564875104</v>
      </c>
      <c r="R755" s="24">
        <v>0.18498071941479927</v>
      </c>
      <c r="S755" s="24">
        <f t="shared" si="64"/>
        <v>0.18519619637421658</v>
      </c>
      <c r="T755" s="26">
        <v>15.372400000000001</v>
      </c>
      <c r="U755" s="12">
        <f t="shared" si="65"/>
        <v>0.18484647312106356</v>
      </c>
      <c r="V755" s="24">
        <f t="shared" si="66"/>
        <v>4.7238195506990469E-4</v>
      </c>
      <c r="W755" s="24">
        <f t="shared" si="67"/>
        <v>1.6156979915813947E-2</v>
      </c>
    </row>
    <row r="756" spans="1:23" x14ac:dyDescent="0.2">
      <c r="A756" s="22"/>
      <c r="B756" s="23">
        <v>75</v>
      </c>
      <c r="C756" s="27">
        <v>0.99056354733126617</v>
      </c>
      <c r="D756" s="24">
        <v>0.20058422430804232</v>
      </c>
      <c r="E756" s="24">
        <v>0.20020413432477666</v>
      </c>
      <c r="F756" s="24">
        <v>0.20095280618547318</v>
      </c>
      <c r="G756" s="24">
        <f t="shared" si="68"/>
        <v>0.20058038827276406</v>
      </c>
      <c r="H756" s="26">
        <v>19.652799999999999</v>
      </c>
      <c r="I756" s="12">
        <f t="shared" si="69"/>
        <v>0.19868762093255188</v>
      </c>
      <c r="J756" s="24">
        <f t="shared" si="70"/>
        <v>3.7435067132928932E-4</v>
      </c>
      <c r="K756" s="24">
        <f t="shared" si="71"/>
        <v>3.1132169856918235E-2</v>
      </c>
      <c r="L756" s="12"/>
      <c r="M756" s="26"/>
      <c r="N756" s="23">
        <v>75</v>
      </c>
      <c r="O756" s="27">
        <v>0.99810311660639328</v>
      </c>
      <c r="P756" s="24">
        <v>0.18494350201196974</v>
      </c>
      <c r="Q756" s="24">
        <v>0.18580719794523495</v>
      </c>
      <c r="R756" s="24">
        <v>0.18505456904662518</v>
      </c>
      <c r="S756" s="24">
        <f t="shared" si="64"/>
        <v>0.18526842300127663</v>
      </c>
      <c r="T756" s="26">
        <v>15.3748</v>
      </c>
      <c r="U756" s="12">
        <f t="shared" si="65"/>
        <v>0.18491699040632581</v>
      </c>
      <c r="V756" s="24">
        <f t="shared" si="66"/>
        <v>4.6988594544289543E-4</v>
      </c>
      <c r="W756" s="24">
        <f t="shared" si="67"/>
        <v>1.3414618891343946E-2</v>
      </c>
    </row>
    <row r="757" spans="1:23" x14ac:dyDescent="0.2">
      <c r="A757" s="22"/>
      <c r="B757" s="23">
        <v>75.099999999999994</v>
      </c>
      <c r="C757" s="27">
        <v>0.99053058335809541</v>
      </c>
      <c r="D757" s="24">
        <v>0.20065509146606542</v>
      </c>
      <c r="E757" s="24">
        <v>0.20027451226018333</v>
      </c>
      <c r="F757" s="24">
        <v>0.20102492215320655</v>
      </c>
      <c r="G757" s="24">
        <f t="shared" si="68"/>
        <v>0.20065150862648509</v>
      </c>
      <c r="H757" s="26">
        <v>19.670200000000001</v>
      </c>
      <c r="I757" s="12">
        <f t="shared" si="69"/>
        <v>0.19875145589147419</v>
      </c>
      <c r="J757" s="24">
        <f t="shared" si="70"/>
        <v>3.7521777601997111E-4</v>
      </c>
      <c r="K757" s="24">
        <f t="shared" si="71"/>
        <v>6.0969804001652785E-2</v>
      </c>
      <c r="L757" s="12"/>
      <c r="M757" s="26"/>
      <c r="N757" s="23">
        <v>75.099999999999994</v>
      </c>
      <c r="O757" s="27">
        <v>0.99809460822914953</v>
      </c>
      <c r="P757" s="24">
        <v>0.18501685117519487</v>
      </c>
      <c r="Q757" s="24">
        <v>0.18587604818474973</v>
      </c>
      <c r="R757" s="24">
        <v>0.18512823939338166</v>
      </c>
      <c r="S757" s="24">
        <f t="shared" si="64"/>
        <v>0.18534037958444208</v>
      </c>
      <c r="T757" s="26">
        <v>15.3468</v>
      </c>
      <c r="U757" s="12">
        <f t="shared" si="65"/>
        <v>0.18498723355037558</v>
      </c>
      <c r="V757" s="24">
        <f t="shared" si="66"/>
        <v>4.6723385023387419E-4</v>
      </c>
      <c r="W757" s="24">
        <f t="shared" si="67"/>
        <v>1.5335188293594681E-2</v>
      </c>
    </row>
    <row r="758" spans="1:23" x14ac:dyDescent="0.2">
      <c r="A758" s="22"/>
      <c r="B758" s="23">
        <v>75.2</v>
      </c>
      <c r="C758" s="27">
        <v>0.99049745957244129</v>
      </c>
      <c r="D758" s="24">
        <v>0.20072621453780298</v>
      </c>
      <c r="E758" s="24">
        <v>0.20034525344705092</v>
      </c>
      <c r="F758" s="24">
        <v>0.20109729776900165</v>
      </c>
      <c r="G758" s="24">
        <f t="shared" si="68"/>
        <v>0.20072292191795185</v>
      </c>
      <c r="H758" s="26">
        <v>19.702200000000001</v>
      </c>
      <c r="I758" s="12">
        <f t="shared" si="69"/>
        <v>0.1988155442376888</v>
      </c>
      <c r="J758" s="24">
        <f t="shared" si="70"/>
        <v>3.7603297269480751E-4</v>
      </c>
      <c r="K758" s="24">
        <f t="shared" si="71"/>
        <v>8.3074924014409524E-2</v>
      </c>
      <c r="L758" s="12"/>
      <c r="M758" s="26"/>
      <c r="N758" s="23">
        <v>75.2</v>
      </c>
      <c r="O758" s="27">
        <v>0.99808608167447765</v>
      </c>
      <c r="P758" s="24">
        <v>0.18508999684366714</v>
      </c>
      <c r="Q758" s="24">
        <v>0.18594442113557241</v>
      </c>
      <c r="R758" s="24">
        <v>0.18520170576649778</v>
      </c>
      <c r="S758" s="24">
        <f t="shared" si="64"/>
        <v>0.1854120412485791</v>
      </c>
      <c r="T758" s="26">
        <v>15.348000000000001</v>
      </c>
      <c r="U758" s="12">
        <f t="shared" si="65"/>
        <v>0.18505717774506095</v>
      </c>
      <c r="V758" s="24">
        <f t="shared" si="66"/>
        <v>4.6442542880019622E-4</v>
      </c>
      <c r="W758" s="24">
        <f t="shared" si="67"/>
        <v>1.4780730699123208E-2</v>
      </c>
    </row>
    <row r="759" spans="1:23" x14ac:dyDescent="0.2">
      <c r="A759" s="22"/>
      <c r="B759" s="23">
        <v>75.3</v>
      </c>
      <c r="C759" s="27">
        <v>0.99046417529017228</v>
      </c>
      <c r="D759" s="24">
        <v>0.20079760354203316</v>
      </c>
      <c r="E759" s="24">
        <v>0.20041636787967096</v>
      </c>
      <c r="F759" s="24">
        <v>0.20116994381743614</v>
      </c>
      <c r="G759" s="24">
        <f t="shared" si="68"/>
        <v>0.20079463841304676</v>
      </c>
      <c r="H759" s="26">
        <v>19.7851</v>
      </c>
      <c r="I759" s="12">
        <f t="shared" si="69"/>
        <v>0.19887989593846669</v>
      </c>
      <c r="J759" s="24">
        <f t="shared" si="70"/>
        <v>3.7679671905033375E-4</v>
      </c>
      <c r="K759" s="24">
        <f t="shared" si="71"/>
        <v>8.9090555054953946E-2</v>
      </c>
      <c r="L759" s="12"/>
      <c r="M759" s="26"/>
      <c r="N759" s="23">
        <v>75.3</v>
      </c>
      <c r="O759" s="27">
        <v>0.99807753703095481</v>
      </c>
      <c r="P759" s="24">
        <v>0.18516291428996418</v>
      </c>
      <c r="Q759" s="24">
        <v>0.1860122915224468</v>
      </c>
      <c r="R759" s="24">
        <v>0.18527494342197418</v>
      </c>
      <c r="S759" s="24">
        <f t="shared" si="64"/>
        <v>0.18548338307812839</v>
      </c>
      <c r="T759" s="26">
        <v>15.3428</v>
      </c>
      <c r="U759" s="12">
        <f t="shared" si="65"/>
        <v>0.18512679814278746</v>
      </c>
      <c r="V759" s="24">
        <f t="shared" si="66"/>
        <v>4.6146044083781034E-4</v>
      </c>
      <c r="W759" s="24">
        <f t="shared" si="67"/>
        <v>5.9823072472081811E-3</v>
      </c>
    </row>
    <row r="760" spans="1:23" x14ac:dyDescent="0.2">
      <c r="A760" s="22"/>
      <c r="B760" s="23">
        <v>75.400000000000006</v>
      </c>
      <c r="C760" s="27">
        <v>0.99043072982715252</v>
      </c>
      <c r="D760" s="24">
        <v>0.20086926849857842</v>
      </c>
      <c r="E760" s="24">
        <v>0.20048786630647469</v>
      </c>
      <c r="F760" s="24">
        <v>0.20124287410354769</v>
      </c>
      <c r="G760" s="24">
        <f t="shared" si="68"/>
        <v>0.20086666963620026</v>
      </c>
      <c r="H760" s="26">
        <v>19.849499999999999</v>
      </c>
      <c r="I760" s="12">
        <f t="shared" si="69"/>
        <v>0.19894452220573136</v>
      </c>
      <c r="J760" s="24">
        <f t="shared" si="70"/>
        <v>3.7751060776420421E-4</v>
      </c>
      <c r="K760" s="24">
        <f t="shared" si="71"/>
        <v>8.5854120460230915E-2</v>
      </c>
      <c r="L760" s="12"/>
      <c r="M760" s="26"/>
      <c r="N760" s="23">
        <v>75.400000000000006</v>
      </c>
      <c r="O760" s="27">
        <v>0.99806897438715592</v>
      </c>
      <c r="P760" s="24">
        <v>0.18523557873209442</v>
      </c>
      <c r="Q760" s="24">
        <v>0.18607963402801692</v>
      </c>
      <c r="R760" s="24">
        <v>0.18534792756106849</v>
      </c>
      <c r="S760" s="24">
        <f t="shared" si="64"/>
        <v>0.18555438010705996</v>
      </c>
      <c r="T760" s="26">
        <v>15.3361</v>
      </c>
      <c r="U760" s="12">
        <f t="shared" si="65"/>
        <v>0.18519606984649783</v>
      </c>
      <c r="V760" s="24">
        <f t="shared" si="66"/>
        <v>4.5833865858496529E-4</v>
      </c>
      <c r="W760" s="24">
        <f t="shared" si="67"/>
        <v>2.3725134351569137E-2</v>
      </c>
    </row>
    <row r="761" spans="1:23" x14ac:dyDescent="0.2">
      <c r="A761" s="22"/>
      <c r="B761" s="23">
        <v>75.5</v>
      </c>
      <c r="C761" s="27">
        <v>0.99039712249924883</v>
      </c>
      <c r="D761" s="24">
        <v>0.20094121942835486</v>
      </c>
      <c r="E761" s="24">
        <v>0.20055976248650484</v>
      </c>
      <c r="F761" s="24">
        <v>0.20131610318454787</v>
      </c>
      <c r="G761" s="24">
        <f t="shared" si="68"/>
        <v>0.20093902836646918</v>
      </c>
      <c r="H761" s="26">
        <v>19.874099999999999</v>
      </c>
      <c r="I761" s="12">
        <f t="shared" si="69"/>
        <v>0.19900943549194602</v>
      </c>
      <c r="J761" s="24">
        <f t="shared" si="70"/>
        <v>3.781751094971696E-4</v>
      </c>
      <c r="K761" s="24">
        <f t="shared" si="71"/>
        <v>5.6484705894604387E-2</v>
      </c>
      <c r="L761" s="12"/>
      <c r="M761" s="26"/>
      <c r="N761" s="23">
        <v>75.5</v>
      </c>
      <c r="O761" s="27">
        <v>0.99806039383165635</v>
      </c>
      <c r="P761" s="24">
        <v>0.18530796533425156</v>
      </c>
      <c r="Q761" s="24">
        <v>0.18614642329433551</v>
      </c>
      <c r="R761" s="24">
        <v>0.18542063333105138</v>
      </c>
      <c r="S761" s="24">
        <f t="shared" si="64"/>
        <v>0.18562500731987949</v>
      </c>
      <c r="T761" s="26">
        <v>15.335000000000001</v>
      </c>
      <c r="U761" s="12">
        <f t="shared" si="65"/>
        <v>0.18526496791068303</v>
      </c>
      <c r="V761" s="24">
        <f t="shared" si="66"/>
        <v>4.5505986769782685E-4</v>
      </c>
      <c r="W761" s="24">
        <f t="shared" si="67"/>
        <v>4.2815966647969037E-2</v>
      </c>
    </row>
    <row r="762" spans="1:23" x14ac:dyDescent="0.2">
      <c r="A762" s="22"/>
      <c r="B762" s="23">
        <v>75.599999999999994</v>
      </c>
      <c r="C762" s="27">
        <v>0.99036335262232777</v>
      </c>
      <c r="D762" s="24">
        <v>0.20101346710803683</v>
      </c>
      <c r="E762" s="24">
        <v>0.20063207092889743</v>
      </c>
      <c r="F762" s="24">
        <v>0.20138964561427411</v>
      </c>
      <c r="G762" s="24">
        <f t="shared" si="68"/>
        <v>0.20101172788373611</v>
      </c>
      <c r="H762" s="26">
        <v>19.924099999999999</v>
      </c>
      <c r="I762" s="12">
        <f t="shared" si="69"/>
        <v>0.19907464874334393</v>
      </c>
      <c r="J762" s="24">
        <f t="shared" si="70"/>
        <v>3.7879033733289864E-4</v>
      </c>
      <c r="K762" s="24">
        <f t="shared" si="71"/>
        <v>3.4370743372816426E-2</v>
      </c>
      <c r="L762" s="12"/>
      <c r="M762" s="26"/>
      <c r="N762" s="23">
        <v>75.599999999999994</v>
      </c>
      <c r="O762" s="27">
        <v>0.99805179545303413</v>
      </c>
      <c r="P762" s="24">
        <v>0.18538004920763659</v>
      </c>
      <c r="Q762" s="24">
        <v>0.18621263392443713</v>
      </c>
      <c r="R762" s="24">
        <v>0.18549303582602716</v>
      </c>
      <c r="S762" s="24">
        <f t="shared" si="64"/>
        <v>0.18569523965270029</v>
      </c>
      <c r="T762" s="26">
        <v>15.392200000000001</v>
      </c>
      <c r="U762" s="12">
        <f t="shared" si="65"/>
        <v>0.18533346734245898</v>
      </c>
      <c r="V762" s="24">
        <f t="shared" si="66"/>
        <v>4.5162386817284032E-4</v>
      </c>
      <c r="W762" s="24">
        <f t="shared" si="67"/>
        <v>6.6133554267104169E-2</v>
      </c>
    </row>
    <row r="763" spans="1:23" x14ac:dyDescent="0.2">
      <c r="A763" s="22"/>
      <c r="B763" s="23">
        <v>75.7</v>
      </c>
      <c r="C763" s="27">
        <v>0.9903294195122555</v>
      </c>
      <c r="D763" s="24">
        <v>0.20108602533237557</v>
      </c>
      <c r="E763" s="24">
        <v>0.2007048061400189</v>
      </c>
      <c r="F763" s="24">
        <v>0.20146351594323816</v>
      </c>
      <c r="G763" s="24">
        <f t="shared" si="68"/>
        <v>0.20108478247187755</v>
      </c>
      <c r="H763" s="26">
        <v>19.916799999999999</v>
      </c>
      <c r="I763" s="12">
        <f t="shared" si="69"/>
        <v>0.19914017589812266</v>
      </c>
      <c r="J763" s="24">
        <f t="shared" si="70"/>
        <v>3.7935642857597285E-4</v>
      </c>
      <c r="K763" s="24">
        <f t="shared" si="71"/>
        <v>2.2458784472896298E-2</v>
      </c>
      <c r="L763" s="12"/>
      <c r="M763" s="26"/>
      <c r="N763" s="23">
        <v>75.7</v>
      </c>
      <c r="O763" s="27">
        <v>0.99804317933986231</v>
      </c>
      <c r="P763" s="24">
        <v>0.18545180541134554</v>
      </c>
      <c r="Q763" s="24">
        <v>0.18627824048398314</v>
      </c>
      <c r="R763" s="24">
        <v>0.18556511008782506</v>
      </c>
      <c r="S763" s="24">
        <f t="shared" si="64"/>
        <v>0.18576505199438456</v>
      </c>
      <c r="T763" s="26">
        <v>15.4313</v>
      </c>
      <c r="U763" s="12">
        <f t="shared" si="65"/>
        <v>0.1854015431027104</v>
      </c>
      <c r="V763" s="24">
        <f t="shared" si="66"/>
        <v>4.4803047532547725E-4</v>
      </c>
      <c r="W763" s="24">
        <f t="shared" si="67"/>
        <v>6.7457356900489096E-2</v>
      </c>
    </row>
    <row r="764" spans="1:23" x14ac:dyDescent="0.2">
      <c r="A764" s="22"/>
      <c r="B764" s="23">
        <v>75.8</v>
      </c>
      <c r="C764" s="27">
        <v>0.99029532248489771</v>
      </c>
      <c r="D764" s="24">
        <v>0.20115890864768962</v>
      </c>
      <c r="E764" s="24">
        <v>0.2007779826236481</v>
      </c>
      <c r="F764" s="24">
        <v>0.20153772871868963</v>
      </c>
      <c r="G764" s="24">
        <f t="shared" si="68"/>
        <v>0.20115820666334247</v>
      </c>
      <c r="H764" s="26">
        <v>19.925699999999999</v>
      </c>
      <c r="I764" s="12">
        <f t="shared" si="69"/>
        <v>0.19920603113815843</v>
      </c>
      <c r="J764" s="24">
        <f t="shared" si="70"/>
        <v>3.7987353398102549E-4</v>
      </c>
      <c r="K764" s="24">
        <f t="shared" si="71"/>
        <v>8.5307092319462288E-3</v>
      </c>
      <c r="L764" s="12"/>
      <c r="M764" s="26"/>
      <c r="N764" s="23">
        <v>75.8</v>
      </c>
      <c r="O764" s="27">
        <v>0.99803454558072013</v>
      </c>
      <c r="P764" s="24">
        <v>0.18552320895332527</v>
      </c>
      <c r="Q764" s="24">
        <v>0.18634321750297514</v>
      </c>
      <c r="R764" s="24">
        <v>0.18563683110695403</v>
      </c>
      <c r="S764" s="24">
        <f t="shared" si="64"/>
        <v>0.18583441918775148</v>
      </c>
      <c r="T764" s="26">
        <v>15.490500000000001</v>
      </c>
      <c r="U764" s="12">
        <f t="shared" si="65"/>
        <v>0.1854691701073046</v>
      </c>
      <c r="V764" s="24">
        <f t="shared" si="66"/>
        <v>4.4427952083078671E-4</v>
      </c>
      <c r="W764" s="24">
        <f t="shared" si="67"/>
        <v>4.4533391966028978E-2</v>
      </c>
    </row>
    <row r="765" spans="1:23" x14ac:dyDescent="0.2">
      <c r="A765" s="22"/>
      <c r="B765" s="23">
        <v>75.900000000000006</v>
      </c>
      <c r="C765" s="27">
        <v>0.99026106085612209</v>
      </c>
      <c r="D765" s="24">
        <v>0.20123213159693093</v>
      </c>
      <c r="E765" s="24">
        <v>0.20085161488117004</v>
      </c>
      <c r="F765" s="24">
        <v>0.20161229848469026</v>
      </c>
      <c r="G765" s="24">
        <f t="shared" si="68"/>
        <v>0.2012320149875971</v>
      </c>
      <c r="H765" s="26">
        <v>19.927399999999999</v>
      </c>
      <c r="I765" s="12">
        <f t="shared" si="69"/>
        <v>0.19927222863983296</v>
      </c>
      <c r="J765" s="24">
        <f t="shared" si="70"/>
        <v>3.8034181516686882E-4</v>
      </c>
      <c r="K765" s="24">
        <f t="shared" si="71"/>
        <v>9.6697983432966865E-3</v>
      </c>
      <c r="L765" s="12"/>
      <c r="M765" s="26"/>
      <c r="N765" s="23">
        <v>75.900000000000006</v>
      </c>
      <c r="O765" s="27">
        <v>0.99802589426418054</v>
      </c>
      <c r="P765" s="24">
        <v>0.18559423479139681</v>
      </c>
      <c r="Q765" s="24">
        <v>0.18640753947754213</v>
      </c>
      <c r="R765" s="24">
        <v>0.18570817382362911</v>
      </c>
      <c r="S765" s="24">
        <f t="shared" si="64"/>
        <v>0.185903316030856</v>
      </c>
      <c r="T765" s="26">
        <v>15.494</v>
      </c>
      <c r="U765" s="12">
        <f t="shared" si="65"/>
        <v>0.18553632322837163</v>
      </c>
      <c r="V765" s="24">
        <f t="shared" si="66"/>
        <v>4.4037085383518017E-4</v>
      </c>
      <c r="W765" s="24">
        <f t="shared" si="67"/>
        <v>2.7793938188029228E-2</v>
      </c>
    </row>
    <row r="766" spans="1:23" x14ac:dyDescent="0.2">
      <c r="A766" s="22"/>
      <c r="B766" s="23">
        <v>76</v>
      </c>
      <c r="C766" s="27">
        <v>0.99022663394179267</v>
      </c>
      <c r="D766" s="24">
        <v>0.20130570871976683</v>
      </c>
      <c r="E766" s="24">
        <v>0.20092571741178111</v>
      </c>
      <c r="F766" s="24">
        <v>0.2016872397822031</v>
      </c>
      <c r="G766" s="24">
        <f t="shared" si="68"/>
        <v>0.20130622197125034</v>
      </c>
      <c r="H766" s="26">
        <v>19.940300000000001</v>
      </c>
      <c r="I766" s="12">
        <f t="shared" si="69"/>
        <v>0.19933878257413057</v>
      </c>
      <c r="J766" s="24">
        <f t="shared" si="70"/>
        <v>3.8076144465215204E-4</v>
      </c>
      <c r="K766" s="24">
        <f t="shared" si="71"/>
        <v>1.4691732368920903E-2</v>
      </c>
      <c r="L766" s="12"/>
      <c r="M766" s="26"/>
      <c r="N766" s="23">
        <v>76</v>
      </c>
      <c r="O766" s="27">
        <v>0.99801722547882066</v>
      </c>
      <c r="P766" s="24">
        <v>0.18566485783434922</v>
      </c>
      <c r="Q766" s="24">
        <v>0.18647118087179312</v>
      </c>
      <c r="R766" s="24">
        <v>0.18577911312886344</v>
      </c>
      <c r="S766" s="24">
        <f t="shared" si="64"/>
        <v>0.18597171727833525</v>
      </c>
      <c r="T766" s="26">
        <v>15.481199999999999</v>
      </c>
      <c r="U766" s="12">
        <f t="shared" si="65"/>
        <v>0.18560297729565581</v>
      </c>
      <c r="V766" s="24">
        <f t="shared" si="66"/>
        <v>4.3630434214377679E-4</v>
      </c>
      <c r="W766" s="24">
        <f t="shared" si="67"/>
        <v>7.3310981442071465E-3</v>
      </c>
    </row>
    <row r="767" spans="1:23" x14ac:dyDescent="0.2">
      <c r="A767" s="22"/>
      <c r="B767" s="23">
        <v>76.099999999999994</v>
      </c>
      <c r="C767" s="27">
        <v>0.99019204105777825</v>
      </c>
      <c r="D767" s="24">
        <v>0.20137965455267115</v>
      </c>
      <c r="E767" s="24">
        <v>0.20100030471270855</v>
      </c>
      <c r="F767" s="24">
        <v>0.20176256714919083</v>
      </c>
      <c r="G767" s="24">
        <f t="shared" si="68"/>
        <v>0.20138084213819019</v>
      </c>
      <c r="H767" s="26">
        <v>19.938300000000002</v>
      </c>
      <c r="I767" s="12">
        <f t="shared" si="69"/>
        <v>0.19940570710674876</v>
      </c>
      <c r="J767" s="24">
        <f t="shared" si="70"/>
        <v>3.8113260590967471E-4</v>
      </c>
      <c r="K767" s="24">
        <f t="shared" si="71"/>
        <v>1.474499915225494E-2</v>
      </c>
      <c r="L767" s="12"/>
      <c r="M767" s="26"/>
      <c r="N767" s="23">
        <v>76.099999999999994</v>
      </c>
      <c r="O767" s="27">
        <v>0.99800853931321787</v>
      </c>
      <c r="P767" s="24">
        <v>0.18573505294309867</v>
      </c>
      <c r="Q767" s="24">
        <v>0.18653411611974294</v>
      </c>
      <c r="R767" s="24">
        <v>0.18584962386563181</v>
      </c>
      <c r="S767" s="24">
        <f t="shared" si="64"/>
        <v>0.18603959764282449</v>
      </c>
      <c r="T767" s="26">
        <v>15.500299999999999</v>
      </c>
      <c r="U767" s="12">
        <f t="shared" si="65"/>
        <v>0.18566910709793405</v>
      </c>
      <c r="V767" s="24">
        <f t="shared" si="66"/>
        <v>4.3207987349892161E-4</v>
      </c>
      <c r="W767" s="24">
        <f t="shared" si="67"/>
        <v>7.3425472419316289E-3</v>
      </c>
    </row>
    <row r="768" spans="1:23" x14ac:dyDescent="0.2">
      <c r="A768" s="22"/>
      <c r="B768" s="23">
        <v>76.2</v>
      </c>
      <c r="C768" s="27">
        <v>0.99015728151994264</v>
      </c>
      <c r="D768" s="24">
        <v>0.20145398362903144</v>
      </c>
      <c r="E768" s="24">
        <v>0.20107539127944088</v>
      </c>
      <c r="F768" s="24">
        <v>0.20183829512073106</v>
      </c>
      <c r="G768" s="24">
        <f t="shared" si="68"/>
        <v>0.20145589000973443</v>
      </c>
      <c r="H768" s="26">
        <v>19.903400000000001</v>
      </c>
      <c r="I768" s="12">
        <f t="shared" si="69"/>
        <v>0.19947301639821921</v>
      </c>
      <c r="J768" s="24">
        <f t="shared" si="70"/>
        <v>3.8145549344500046E-4</v>
      </c>
      <c r="K768" s="24">
        <f t="shared" si="71"/>
        <v>2.5864783007015304E-2</v>
      </c>
      <c r="L768" s="12"/>
      <c r="M768" s="26"/>
      <c r="N768" s="23">
        <v>76.2</v>
      </c>
      <c r="O768" s="27">
        <v>0.99799983585594498</v>
      </c>
      <c r="P768" s="24">
        <v>0.18580479493191907</v>
      </c>
      <c r="Q768" s="24">
        <v>0.18659631962730647</v>
      </c>
      <c r="R768" s="24">
        <v>0.18591968083010024</v>
      </c>
      <c r="S768" s="24">
        <f t="shared" si="64"/>
        <v>0.18610693179644192</v>
      </c>
      <c r="T768" s="26">
        <v>15.486000000000001</v>
      </c>
      <c r="U768" s="12">
        <f t="shared" si="65"/>
        <v>0.18573468738450258</v>
      </c>
      <c r="V768" s="24">
        <f t="shared" si="66"/>
        <v>4.27697356958107E-4</v>
      </c>
      <c r="W768" s="24">
        <f t="shared" si="67"/>
        <v>1.9365768768628513E-2</v>
      </c>
    </row>
    <row r="769" spans="1:23" x14ac:dyDescent="0.2">
      <c r="A769" s="22"/>
      <c r="B769" s="23">
        <v>76.3</v>
      </c>
      <c r="C769" s="27">
        <v>0.99012235464415366</v>
      </c>
      <c r="D769" s="24">
        <v>0.20152871047926771</v>
      </c>
      <c r="E769" s="24">
        <v>0.20115099160597069</v>
      </c>
      <c r="F769" s="24">
        <v>0.2019144382291421</v>
      </c>
      <c r="G769" s="24">
        <f t="shared" si="68"/>
        <v>0.20153138010479352</v>
      </c>
      <c r="H769" s="26">
        <v>19.924099999999999</v>
      </c>
      <c r="I769" s="12">
        <f t="shared" si="69"/>
        <v>0.1995407246040441</v>
      </c>
      <c r="J769" s="24">
        <f t="shared" si="70"/>
        <v>3.8173031289549304E-4</v>
      </c>
      <c r="K769" s="24">
        <f t="shared" si="71"/>
        <v>2.3538797760293443E-2</v>
      </c>
      <c r="L769" s="12"/>
      <c r="M769" s="26"/>
      <c r="N769" s="23">
        <v>76.3</v>
      </c>
      <c r="O769" s="27">
        <v>0.99799111519558126</v>
      </c>
      <c r="P769" s="24">
        <v>0.18587405856973824</v>
      </c>
      <c r="Q769" s="24">
        <v>0.18665776577436541</v>
      </c>
      <c r="R769" s="24">
        <v>0.18598925877292422</v>
      </c>
      <c r="S769" s="24">
        <f t="shared" si="64"/>
        <v>0.18617369437234263</v>
      </c>
      <c r="T769" s="26">
        <v>15.491300000000001</v>
      </c>
      <c r="U769" s="12">
        <f t="shared" si="65"/>
        <v>0.18579969286673553</v>
      </c>
      <c r="V769" s="24">
        <f t="shared" si="66"/>
        <v>4.23156724389148E-4</v>
      </c>
      <c r="W769" s="24">
        <f t="shared" si="67"/>
        <v>1.9672747647443412E-2</v>
      </c>
    </row>
    <row r="770" spans="1:23" x14ac:dyDescent="0.2">
      <c r="A770" s="22"/>
      <c r="B770" s="23">
        <v>76.400000000000006</v>
      </c>
      <c r="C770" s="27">
        <v>0.9900872597462762</v>
      </c>
      <c r="D770" s="24">
        <v>0.20160384963096081</v>
      </c>
      <c r="E770" s="24">
        <v>0.20122712018505087</v>
      </c>
      <c r="F770" s="24">
        <v>0.20199101100411859</v>
      </c>
      <c r="G770" s="24">
        <f t="shared" si="68"/>
        <v>0.20160732694004344</v>
      </c>
      <c r="H770" s="26">
        <v>19.879000000000001</v>
      </c>
      <c r="I770" s="12">
        <f t="shared" si="69"/>
        <v>0.19960884587483921</v>
      </c>
      <c r="J770" s="24">
        <f t="shared" si="70"/>
        <v>3.8195728114912263E-4</v>
      </c>
      <c r="K770" s="24">
        <f t="shared" si="71"/>
        <v>2.0176099722195584E-2</v>
      </c>
      <c r="L770" s="12"/>
      <c r="M770" s="26"/>
      <c r="N770" s="23">
        <v>76.400000000000006</v>
      </c>
      <c r="O770" s="27">
        <v>0.99798237742069984</v>
      </c>
      <c r="P770" s="24">
        <v>0.18594281858150863</v>
      </c>
      <c r="Q770" s="24">
        <v>0.18671842891690296</v>
      </c>
      <c r="R770" s="24">
        <v>0.18605833240062</v>
      </c>
      <c r="S770" s="24">
        <f t="shared" si="64"/>
        <v>0.18623985996634385</v>
      </c>
      <c r="T770" s="26">
        <v>15.53</v>
      </c>
      <c r="U770" s="12">
        <f t="shared" si="65"/>
        <v>0.18586409821971006</v>
      </c>
      <c r="V770" s="24">
        <f t="shared" si="66"/>
        <v>4.1845793209216491E-4</v>
      </c>
      <c r="W770" s="24">
        <f t="shared" si="67"/>
        <v>1.9656093202872028E-2</v>
      </c>
    </row>
    <row r="771" spans="1:23" x14ac:dyDescent="0.2">
      <c r="A771" s="22"/>
      <c r="B771" s="23">
        <v>76.5</v>
      </c>
      <c r="C771" s="27">
        <v>0.99005199614217787</v>
      </c>
      <c r="D771" s="24">
        <v>0.2016794156089988</v>
      </c>
      <c r="E771" s="24">
        <v>0.20130379150846114</v>
      </c>
      <c r="F771" s="24">
        <v>0.2020680279728842</v>
      </c>
      <c r="G771" s="24">
        <f t="shared" si="68"/>
        <v>0.20168374503011469</v>
      </c>
      <c r="H771" s="26">
        <v>19.927700000000002</v>
      </c>
      <c r="I771" s="12">
        <f t="shared" si="69"/>
        <v>0.19967739435649509</v>
      </c>
      <c r="J771" s="24">
        <f t="shared" si="70"/>
        <v>3.8213662648830567E-4</v>
      </c>
      <c r="K771" s="24">
        <f t="shared" si="71"/>
        <v>3.8717889921843586E-2</v>
      </c>
      <c r="L771" s="12"/>
      <c r="M771" s="26"/>
      <c r="N771" s="23">
        <v>76.5</v>
      </c>
      <c r="O771" s="27">
        <v>0.99797362261987876</v>
      </c>
      <c r="P771" s="24">
        <v>0.18601104964964099</v>
      </c>
      <c r="Q771" s="24">
        <v>0.18677828338920868</v>
      </c>
      <c r="R771" s="24">
        <v>0.18612687637700057</v>
      </c>
      <c r="S771" s="24">
        <f t="shared" si="64"/>
        <v>0.18630540313861674</v>
      </c>
      <c r="T771" s="26">
        <v>15.479799999999999</v>
      </c>
      <c r="U771" s="12">
        <f t="shared" si="65"/>
        <v>0.18592787808390226</v>
      </c>
      <c r="V771" s="24">
        <f t="shared" si="66"/>
        <v>4.1360096257458858E-4</v>
      </c>
      <c r="W771" s="24">
        <f t="shared" si="67"/>
        <v>1.8635181780707041E-2</v>
      </c>
    </row>
    <row r="772" spans="1:23" x14ac:dyDescent="0.2">
      <c r="A772" s="22"/>
      <c r="B772" s="23">
        <v>76.599999999999994</v>
      </c>
      <c r="C772" s="27">
        <v>0.99001656314772479</v>
      </c>
      <c r="D772" s="24">
        <v>0.2017554229357319</v>
      </c>
      <c r="E772" s="24">
        <v>0.20138102006728884</v>
      </c>
      <c r="F772" s="24">
        <v>0.20214550366035583</v>
      </c>
      <c r="G772" s="24">
        <f t="shared" si="68"/>
        <v>0.20176064888779219</v>
      </c>
      <c r="H772" s="26">
        <v>19.9208</v>
      </c>
      <c r="I772" s="12">
        <f t="shared" si="69"/>
        <v>0.19974638419034685</v>
      </c>
      <c r="J772" s="24">
        <f t="shared" si="70"/>
        <v>3.822685887545011E-4</v>
      </c>
      <c r="K772" s="24">
        <f t="shared" si="71"/>
        <v>5.4086809852310541E-2</v>
      </c>
      <c r="L772" s="12"/>
      <c r="M772" s="26"/>
      <c r="N772" s="23">
        <v>76.599999999999994</v>
      </c>
      <c r="O772" s="27">
        <v>0.99796485088169307</v>
      </c>
      <c r="P772" s="24">
        <v>0.18607872641551165</v>
      </c>
      <c r="Q772" s="24">
        <v>0.18683730350615604</v>
      </c>
      <c r="R772" s="24">
        <v>0.18619486532468443</v>
      </c>
      <c r="S772" s="24">
        <f t="shared" si="64"/>
        <v>0.18637029841545072</v>
      </c>
      <c r="T772" s="26">
        <v>15.4998</v>
      </c>
      <c r="U772" s="12">
        <f t="shared" si="65"/>
        <v>0.1859910070669519</v>
      </c>
      <c r="V772" s="24">
        <f t="shared" si="66"/>
        <v>4.0858582649730245E-4</v>
      </c>
      <c r="W772" s="24">
        <f t="shared" si="67"/>
        <v>1.8213127134020637E-2</v>
      </c>
    </row>
    <row r="773" spans="1:23" x14ac:dyDescent="0.2">
      <c r="A773" s="22"/>
      <c r="B773" s="23">
        <v>76.7</v>
      </c>
      <c r="C773" s="27">
        <v>0.98998096007878267</v>
      </c>
      <c r="D773" s="24">
        <v>0.20183188613114028</v>
      </c>
      <c r="E773" s="24">
        <v>0.20145882035222043</v>
      </c>
      <c r="F773" s="24">
        <v>0.20222345258931704</v>
      </c>
      <c r="G773" s="24">
        <f t="shared" si="68"/>
        <v>0.20183805302422594</v>
      </c>
      <c r="H773" s="26">
        <v>19.987400000000001</v>
      </c>
      <c r="I773" s="12">
        <f t="shared" si="69"/>
        <v>0.19981582951335544</v>
      </c>
      <c r="J773" s="24">
        <f t="shared" si="70"/>
        <v>3.823534195343202E-4</v>
      </c>
      <c r="K773" s="24">
        <f t="shared" si="71"/>
        <v>6.5852737224810914E-2</v>
      </c>
      <c r="L773" s="12"/>
      <c r="M773" s="26"/>
      <c r="N773" s="23">
        <v>76.7</v>
      </c>
      <c r="O773" s="27">
        <v>0.997956062294719</v>
      </c>
      <c r="P773" s="24">
        <v>0.18614582348103947</v>
      </c>
      <c r="Q773" s="24">
        <v>0.18689546356554748</v>
      </c>
      <c r="R773" s="24">
        <v>0.18626227382667301</v>
      </c>
      <c r="S773" s="24">
        <f t="shared" si="64"/>
        <v>0.18643452029108665</v>
      </c>
      <c r="T773" s="26">
        <v>15.4976</v>
      </c>
      <c r="U773" s="12">
        <f t="shared" si="65"/>
        <v>0.18605345974549772</v>
      </c>
      <c r="V773" s="24">
        <f t="shared" si="66"/>
        <v>4.0341256481738814E-4</v>
      </c>
      <c r="W773" s="24">
        <f t="shared" si="67"/>
        <v>8.7694355576633035E-3</v>
      </c>
    </row>
    <row r="774" spans="1:23" x14ac:dyDescent="0.2">
      <c r="A774" s="22"/>
      <c r="B774" s="23">
        <v>76.8</v>
      </c>
      <c r="C774" s="27">
        <v>0.98994518625121719</v>
      </c>
      <c r="D774" s="24">
        <v>0.20190881971301533</v>
      </c>
      <c r="E774" s="24">
        <v>0.2015372068538463</v>
      </c>
      <c r="F774" s="24">
        <v>0.20230188928060813</v>
      </c>
      <c r="G774" s="24">
        <f t="shared" si="68"/>
        <v>0.20191597194915659</v>
      </c>
      <c r="H774" s="26">
        <v>20.013300000000001</v>
      </c>
      <c r="I774" s="12">
        <f t="shared" si="69"/>
        <v>0.19988574445830337</v>
      </c>
      <c r="J774" s="24">
        <f t="shared" si="70"/>
        <v>3.8239138237015512E-4</v>
      </c>
      <c r="K774" s="24">
        <f t="shared" si="71"/>
        <v>9.7346638360038013E-2</v>
      </c>
      <c r="L774" s="12"/>
      <c r="M774" s="26"/>
      <c r="N774" s="23">
        <v>76.8</v>
      </c>
      <c r="O774" s="27">
        <v>0.99794725694753172</v>
      </c>
      <c r="P774" s="24">
        <v>0.18621231541033054</v>
      </c>
      <c r="Q774" s="24">
        <v>0.18695273785053032</v>
      </c>
      <c r="R774" s="24">
        <v>0.18632907642799726</v>
      </c>
      <c r="S774" s="24">
        <f t="shared" ref="S774:S837" si="72">AVERAGE(P774,Q774,R774)</f>
        <v>0.18649804322961938</v>
      </c>
      <c r="T774" s="26">
        <v>15.4961</v>
      </c>
      <c r="U774" s="12">
        <f t="shared" ref="U774:U837" si="73">S774*O774</f>
        <v>0.18611521066708084</v>
      </c>
      <c r="V774" s="24">
        <f t="shared" ref="V774:V837" si="74">STDEV(P774,Q774,R774)</f>
        <v>3.9808125116068394E-4</v>
      </c>
      <c r="W774" s="24">
        <f t="shared" si="67"/>
        <v>6.9200433524654785E-3</v>
      </c>
    </row>
    <row r="775" spans="1:23" x14ac:dyDescent="0.2">
      <c r="A775" s="22"/>
      <c r="B775" s="23">
        <v>76.900000000000006</v>
      </c>
      <c r="C775" s="27">
        <v>0.9899092409808955</v>
      </c>
      <c r="D775" s="24">
        <v>0.20198623819715356</v>
      </c>
      <c r="E775" s="24">
        <v>0.20161619406297662</v>
      </c>
      <c r="F775" s="24">
        <v>0.20238082825332515</v>
      </c>
      <c r="G775" s="24">
        <f t="shared" si="68"/>
        <v>0.20199442017115177</v>
      </c>
      <c r="H775" s="26">
        <v>20.0806</v>
      </c>
      <c r="I775" s="12">
        <f t="shared" si="69"/>
        <v>0.19995614315400093</v>
      </c>
      <c r="J775" s="24">
        <f t="shared" si="70"/>
        <v>3.8238275299282029E-4</v>
      </c>
      <c r="K775" s="24">
        <f t="shared" si="71"/>
        <v>0.11454047319615902</v>
      </c>
      <c r="L775" s="12"/>
      <c r="M775" s="26"/>
      <c r="N775" s="23">
        <v>76.900000000000006</v>
      </c>
      <c r="O775" s="27">
        <v>0.99793843492870715</v>
      </c>
      <c r="P775" s="24">
        <v>0.18627817673139349</v>
      </c>
      <c r="Q775" s="24">
        <v>0.18700910063208218</v>
      </c>
      <c r="R775" s="24">
        <v>0.18639524763743556</v>
      </c>
      <c r="S775" s="24">
        <f t="shared" si="72"/>
        <v>0.1865608416669704</v>
      </c>
      <c r="T775" s="26">
        <v>15.4849</v>
      </c>
      <c r="U775" s="12">
        <f t="shared" si="73"/>
        <v>0.18617623435211877</v>
      </c>
      <c r="V775" s="24">
        <f t="shared" si="74"/>
        <v>3.9259199445821794E-4</v>
      </c>
      <c r="W775" s="24">
        <f t="shared" ref="W775:W838" si="75">STDEV(T773:T777)</f>
        <v>1.1797584498532103E-2</v>
      </c>
    </row>
    <row r="776" spans="1:23" x14ac:dyDescent="0.2">
      <c r="A776" s="22"/>
      <c r="B776" s="23">
        <v>77</v>
      </c>
      <c r="C776" s="27">
        <v>0.98987312358368318</v>
      </c>
      <c r="D776" s="24">
        <v>0.20206415609756156</v>
      </c>
      <c r="E776" s="24">
        <v>0.20169579647097025</v>
      </c>
      <c r="F776" s="24">
        <v>0.20246028402503499</v>
      </c>
      <c r="G776" s="24">
        <f t="shared" si="68"/>
        <v>0.2020734121978556</v>
      </c>
      <c r="H776" s="26">
        <v>20.176600000000001</v>
      </c>
      <c r="I776" s="12">
        <f t="shared" si="69"/>
        <v>0.20002703972550448</v>
      </c>
      <c r="J776" s="24">
        <f t="shared" si="70"/>
        <v>3.8232781957956536E-4</v>
      </c>
      <c r="K776" s="24">
        <f t="shared" si="71"/>
        <v>0.10501377528686394</v>
      </c>
      <c r="L776" s="12"/>
      <c r="M776" s="26"/>
      <c r="N776" s="23">
        <v>77</v>
      </c>
      <c r="O776" s="27">
        <v>0.99792959632682265</v>
      </c>
      <c r="P776" s="24">
        <v>0.18634338193792674</v>
      </c>
      <c r="Q776" s="24">
        <v>0.18706452617156721</v>
      </c>
      <c r="R776" s="24">
        <v>0.18646076192930061</v>
      </c>
      <c r="S776" s="24">
        <f t="shared" si="72"/>
        <v>0.18662289001293153</v>
      </c>
      <c r="T776" s="26">
        <v>15.486000000000001</v>
      </c>
      <c r="U776" s="12">
        <f t="shared" si="73"/>
        <v>0.18623650529594979</v>
      </c>
      <c r="V776" s="24">
        <f t="shared" si="74"/>
        <v>3.8694494189044581E-4</v>
      </c>
      <c r="W776" s="24">
        <f t="shared" si="75"/>
        <v>1.6878329301207282E-2</v>
      </c>
    </row>
    <row r="777" spans="1:23" x14ac:dyDescent="0.2">
      <c r="A777" s="22"/>
      <c r="B777" s="23">
        <v>77.099999999999994</v>
      </c>
      <c r="C777" s="27">
        <v>0.98983683337544726</v>
      </c>
      <c r="D777" s="24">
        <v>0.20214258792667486</v>
      </c>
      <c r="E777" s="24">
        <v>0.20177602857007612</v>
      </c>
      <c r="F777" s="24">
        <v>0.20254027111199865</v>
      </c>
      <c r="G777" s="24">
        <f t="shared" si="68"/>
        <v>0.2021529625362499</v>
      </c>
      <c r="H777" s="26">
        <v>20.261600000000001</v>
      </c>
      <c r="I777" s="12">
        <f t="shared" si="69"/>
        <v>0.20009844829434703</v>
      </c>
      <c r="J777" s="24">
        <f t="shared" si="70"/>
        <v>3.8222688303405505E-4</v>
      </c>
      <c r="K777" s="24">
        <f t="shared" si="71"/>
        <v>7.0730205711562771E-2</v>
      </c>
      <c r="L777" s="12"/>
      <c r="M777" s="26"/>
      <c r="N777" s="23">
        <v>77.099999999999994</v>
      </c>
      <c r="O777" s="27">
        <v>0.99792074123045305</v>
      </c>
      <c r="P777" s="24">
        <v>0.18640790549117298</v>
      </c>
      <c r="Q777" s="24">
        <v>0.18711898872335983</v>
      </c>
      <c r="R777" s="24">
        <v>0.18652559374529734</v>
      </c>
      <c r="S777" s="24">
        <f t="shared" si="72"/>
        <v>0.1866841626532767</v>
      </c>
      <c r="T777" s="26">
        <v>15.4681</v>
      </c>
      <c r="U777" s="12">
        <f t="shared" si="73"/>
        <v>0.18629599797094434</v>
      </c>
      <c r="V777" s="24">
        <f t="shared" si="74"/>
        <v>3.8114028218971357E-4</v>
      </c>
      <c r="W777" s="24">
        <f t="shared" si="75"/>
        <v>1.6527552752902998E-2</v>
      </c>
    </row>
    <row r="778" spans="1:23" x14ac:dyDescent="0.2">
      <c r="A778" s="22"/>
      <c r="B778" s="23">
        <v>77.2</v>
      </c>
      <c r="C778" s="27">
        <v>0.98980036967205431</v>
      </c>
      <c r="D778" s="24">
        <v>0.20222154819558727</v>
      </c>
      <c r="E778" s="24">
        <v>0.20185690485378455</v>
      </c>
      <c r="F778" s="24">
        <v>0.20262080402940993</v>
      </c>
      <c r="G778" s="24">
        <f t="shared" si="68"/>
        <v>0.20223308569292728</v>
      </c>
      <c r="H778" s="26">
        <v>20.236699999999999</v>
      </c>
      <c r="I778" s="12">
        <f t="shared" si="69"/>
        <v>0.20017038297877965</v>
      </c>
      <c r="J778" s="24">
        <f t="shared" si="70"/>
        <v>3.8208025729411784E-4</v>
      </c>
      <c r="K778" s="24">
        <f t="shared" si="71"/>
        <v>4.3577666298231094E-2</v>
      </c>
      <c r="L778" s="12"/>
      <c r="M778" s="26"/>
      <c r="N778" s="23">
        <v>77.2</v>
      </c>
      <c r="O778" s="27">
        <v>0.99791186972817481</v>
      </c>
      <c r="P778" s="24">
        <v>0.18647172182184649</v>
      </c>
      <c r="Q778" s="24">
        <v>0.18717246253753894</v>
      </c>
      <c r="R778" s="24">
        <v>0.18658971749645201</v>
      </c>
      <c r="S778" s="24">
        <f t="shared" si="72"/>
        <v>0.18674463395194582</v>
      </c>
      <c r="T778" s="26">
        <v>15.514099999999999</v>
      </c>
      <c r="U778" s="12">
        <f t="shared" si="73"/>
        <v>0.18635468682868986</v>
      </c>
      <c r="V778" s="24">
        <f t="shared" si="74"/>
        <v>3.7517824936204197E-4</v>
      </c>
      <c r="W778" s="24">
        <f t="shared" si="75"/>
        <v>1.8619801287876197E-2</v>
      </c>
    </row>
    <row r="779" spans="1:23" x14ac:dyDescent="0.2">
      <c r="A779" s="22"/>
      <c r="B779" s="23">
        <v>77.3</v>
      </c>
      <c r="C779" s="27">
        <v>0.98976373178936838</v>
      </c>
      <c r="D779" s="24">
        <v>0.20230105141429539</v>
      </c>
      <c r="E779" s="24">
        <v>0.20193843981719345</v>
      </c>
      <c r="F779" s="24">
        <v>0.20270189729164625</v>
      </c>
      <c r="G779" s="24">
        <f t="shared" ref="G779:G842" si="76">AVERAGE(D779,E779,F779)</f>
        <v>0.20231379617437836</v>
      </c>
      <c r="H779" s="26">
        <v>20.162400000000002</v>
      </c>
      <c r="I779" s="12">
        <f t="shared" ref="I779:I842" si="77">G779*C779</f>
        <v>0.20024285789402638</v>
      </c>
      <c r="J779" s="24">
        <f t="shared" ref="J779:J842" si="78">STDEV(D779,E779,F779)</f>
        <v>3.8188826966358046E-4</v>
      </c>
      <c r="K779" s="24">
        <f t="shared" si="71"/>
        <v>4.1896145407423695E-2</v>
      </c>
      <c r="L779" s="12"/>
      <c r="M779" s="26"/>
      <c r="N779" s="23">
        <v>77.3</v>
      </c>
      <c r="O779" s="27">
        <v>0.99790298190856364</v>
      </c>
      <c r="P779" s="24">
        <v>0.18653480533212807</v>
      </c>
      <c r="Q779" s="24">
        <v>0.18722492186265119</v>
      </c>
      <c r="R779" s="24">
        <v>0.18665310756510756</v>
      </c>
      <c r="S779" s="24">
        <f t="shared" si="72"/>
        <v>0.1868042782532956</v>
      </c>
      <c r="T779" s="26">
        <v>15.4899</v>
      </c>
      <c r="U779" s="12">
        <f t="shared" si="73"/>
        <v>0.18641254630224072</v>
      </c>
      <c r="V779" s="24">
        <f t="shared" si="74"/>
        <v>3.6905912690347073E-4</v>
      </c>
      <c r="W779" s="24">
        <f t="shared" si="75"/>
        <v>2.0209354269743306E-2</v>
      </c>
    </row>
    <row r="780" spans="1:23" x14ac:dyDescent="0.2">
      <c r="A780" s="22"/>
      <c r="B780" s="23">
        <v>77.400000000000006</v>
      </c>
      <c r="C780" s="27">
        <v>0.98972691904325827</v>
      </c>
      <c r="D780" s="24">
        <v>0.20238111209195214</v>
      </c>
      <c r="E780" s="24">
        <v>0.20202064795738578</v>
      </c>
      <c r="F780" s="24">
        <v>0.20278356541252918</v>
      </c>
      <c r="G780" s="24">
        <f t="shared" si="76"/>
        <v>0.20239510848728903</v>
      </c>
      <c r="H780" s="26">
        <v>20.1769</v>
      </c>
      <c r="I780" s="12">
        <f t="shared" si="77"/>
        <v>0.20031588715255058</v>
      </c>
      <c r="J780" s="24">
        <f t="shared" si="78"/>
        <v>3.816512611697218E-4</v>
      </c>
      <c r="K780" s="24">
        <f t="shared" ref="K780:K843" si="79">STDEV(H778:H782)</f>
        <v>3.4107872991436285E-2</v>
      </c>
      <c r="L780" s="12"/>
      <c r="M780" s="26"/>
      <c r="N780" s="23">
        <v>77.400000000000006</v>
      </c>
      <c r="O780" s="27">
        <v>0.99789407786019491</v>
      </c>
      <c r="P780" s="24">
        <v>0.18659713039773232</v>
      </c>
      <c r="Q780" s="24">
        <v>0.18727634094854406</v>
      </c>
      <c r="R780" s="24">
        <v>0.18671573830699476</v>
      </c>
      <c r="S780" s="24">
        <f t="shared" si="72"/>
        <v>0.18686306988442369</v>
      </c>
      <c r="T780" s="26">
        <v>15.469799999999999</v>
      </c>
      <c r="U780" s="12">
        <f t="shared" si="73"/>
        <v>0.18646955080844213</v>
      </c>
      <c r="V780" s="24">
        <f t="shared" si="74"/>
        <v>3.6278325259619747E-4</v>
      </c>
      <c r="W780" s="24">
        <f t="shared" si="75"/>
        <v>2.2420459406532863E-2</v>
      </c>
    </row>
    <row r="781" spans="1:23" x14ac:dyDescent="0.2">
      <c r="A781" s="22"/>
      <c r="B781" s="23">
        <v>77.5</v>
      </c>
      <c r="C781" s="27">
        <v>0.98968993074958866</v>
      </c>
      <c r="D781" s="24">
        <v>0.20246174473713471</v>
      </c>
      <c r="E781" s="24">
        <v>0.20210354377381645</v>
      </c>
      <c r="F781" s="24">
        <v>0.2028658229056009</v>
      </c>
      <c r="G781" s="24">
        <f t="shared" si="76"/>
        <v>0.20247703713885068</v>
      </c>
      <c r="H781" s="26">
        <v>20.228300000000001</v>
      </c>
      <c r="I781" s="12">
        <f t="shared" si="77"/>
        <v>0.20038948486433103</v>
      </c>
      <c r="J781" s="24">
        <f t="shared" si="78"/>
        <v>3.8136958695102506E-4</v>
      </c>
      <c r="K781" s="24">
        <f t="shared" si="79"/>
        <v>2.962122549794265E-2</v>
      </c>
      <c r="L781" s="12"/>
      <c r="M781" s="26"/>
      <c r="N781" s="23">
        <v>77.5</v>
      </c>
      <c r="O781" s="27">
        <v>0.99788515767164576</v>
      </c>
      <c r="P781" s="24">
        <v>0.18665867137004602</v>
      </c>
      <c r="Q781" s="24">
        <v>0.18732669404926244</v>
      </c>
      <c r="R781" s="24">
        <v>0.18677758405336983</v>
      </c>
      <c r="S781" s="24">
        <f t="shared" si="72"/>
        <v>0.18692098315755945</v>
      </c>
      <c r="T781" s="26">
        <v>15.4679</v>
      </c>
      <c r="U781" s="12">
        <f t="shared" si="73"/>
        <v>0.18652567475032025</v>
      </c>
      <c r="V781" s="24">
        <f t="shared" si="74"/>
        <v>3.563510239899091E-4</v>
      </c>
      <c r="W781" s="24">
        <f t="shared" si="75"/>
        <v>1.8608949459870006E-2</v>
      </c>
    </row>
    <row r="782" spans="1:23" x14ac:dyDescent="0.2">
      <c r="A782" s="22"/>
      <c r="B782" s="23">
        <v>77.599999999999994</v>
      </c>
      <c r="C782" s="27">
        <v>0.9896527662242266</v>
      </c>
      <c r="D782" s="24">
        <v>0.20254296385812501</v>
      </c>
      <c r="E782" s="24">
        <v>0.20218714176871652</v>
      </c>
      <c r="F782" s="24">
        <v>0.2029486842844096</v>
      </c>
      <c r="G782" s="24">
        <f t="shared" si="76"/>
        <v>0.2025595966370837</v>
      </c>
      <c r="H782" s="26">
        <v>20.227599999999999</v>
      </c>
      <c r="I782" s="12">
        <f t="shared" si="77"/>
        <v>0.20046366513715344</v>
      </c>
      <c r="J782" s="24">
        <f t="shared" si="78"/>
        <v>3.810436166686844E-4</v>
      </c>
      <c r="K782" s="24">
        <f t="shared" si="79"/>
        <v>2.5038230768167143E-2</v>
      </c>
      <c r="L782" s="12"/>
      <c r="M782" s="26"/>
      <c r="N782" s="23">
        <v>77.599999999999994</v>
      </c>
      <c r="O782" s="27">
        <v>0.99787622143149024</v>
      </c>
      <c r="P782" s="24">
        <v>0.18671940257833192</v>
      </c>
      <c r="Q782" s="24">
        <v>0.18737595542602006</v>
      </c>
      <c r="R782" s="24">
        <v>0.18683861911322386</v>
      </c>
      <c r="S782" s="24">
        <f t="shared" si="72"/>
        <v>0.1869779923725253</v>
      </c>
      <c r="T782" s="26">
        <v>15.513199999999999</v>
      </c>
      <c r="U782" s="12">
        <f t="shared" si="73"/>
        <v>0.18658089251954155</v>
      </c>
      <c r="V782" s="24">
        <f t="shared" si="74"/>
        <v>3.4976290470557271E-4</v>
      </c>
      <c r="W782" s="24">
        <f t="shared" si="75"/>
        <v>1.9944999373276394E-2</v>
      </c>
    </row>
    <row r="783" spans="1:23" x14ac:dyDescent="0.2">
      <c r="A783" s="22"/>
      <c r="B783" s="23">
        <v>77.7</v>
      </c>
      <c r="C783" s="27">
        <v>0.98961542478303777</v>
      </c>
      <c r="D783" s="24">
        <v>0.20262478396319919</v>
      </c>
      <c r="E783" s="24">
        <v>0.20227145644750411</v>
      </c>
      <c r="F783" s="24">
        <v>0.2030321640628093</v>
      </c>
      <c r="G783" s="24">
        <f t="shared" si="76"/>
        <v>0.20264280149117087</v>
      </c>
      <c r="H783" s="26">
        <v>20.196200000000001</v>
      </c>
      <c r="I783" s="12">
        <f t="shared" si="77"/>
        <v>0.20053844207690985</v>
      </c>
      <c r="J783" s="24">
        <f t="shared" si="78"/>
        <v>3.8067373495092455E-4</v>
      </c>
      <c r="K783" s="24">
        <f t="shared" si="79"/>
        <v>2.1922705125051855E-2</v>
      </c>
      <c r="L783" s="12"/>
      <c r="M783" s="26"/>
      <c r="N783" s="23">
        <v>77.7</v>
      </c>
      <c r="O783" s="27">
        <v>0.99786726922830637</v>
      </c>
      <c r="P783" s="24">
        <v>0.18677929833200937</v>
      </c>
      <c r="Q783" s="24">
        <v>0.18742409935023399</v>
      </c>
      <c r="R783" s="24">
        <v>0.1868988177755618</v>
      </c>
      <c r="S783" s="24">
        <f t="shared" si="72"/>
        <v>0.18703407181926837</v>
      </c>
      <c r="T783" s="26">
        <v>15.4779</v>
      </c>
      <c r="U783" s="12">
        <f t="shared" si="73"/>
        <v>0.18663517849894426</v>
      </c>
      <c r="V783" s="24">
        <f t="shared" si="74"/>
        <v>3.4301943170921516E-4</v>
      </c>
      <c r="W783" s="24">
        <f t="shared" si="75"/>
        <v>1.9865623574405841E-2</v>
      </c>
    </row>
    <row r="784" spans="1:23" x14ac:dyDescent="0.2">
      <c r="A784" s="22"/>
      <c r="B784" s="23">
        <v>77.8</v>
      </c>
      <c r="C784" s="27">
        <v>0.98957790574188798</v>
      </c>
      <c r="D784" s="24">
        <v>0.20270721956093551</v>
      </c>
      <c r="E784" s="24">
        <v>0.20235650231921043</v>
      </c>
      <c r="F784" s="24">
        <v>0.2031162767552723</v>
      </c>
      <c r="G784" s="24">
        <f t="shared" si="76"/>
        <v>0.2027266662118061</v>
      </c>
      <c r="H784" s="26">
        <v>20.1797</v>
      </c>
      <c r="I784" s="12">
        <f t="shared" si="77"/>
        <v>0.20061382978791384</v>
      </c>
      <c r="J784" s="24">
        <f t="shared" si="78"/>
        <v>3.8026034186573439E-4</v>
      </c>
      <c r="K784" s="24">
        <f t="shared" si="79"/>
        <v>2.0649866827657057E-2</v>
      </c>
      <c r="L784" s="12"/>
      <c r="M784" s="26"/>
      <c r="N784" s="23">
        <v>77.8</v>
      </c>
      <c r="O784" s="27">
        <v>0.99785830115066942</v>
      </c>
      <c r="P784" s="24">
        <v>0.18683833292299939</v>
      </c>
      <c r="Q784" s="24">
        <v>0.18747110010662713</v>
      </c>
      <c r="R784" s="24">
        <v>0.18695815431175267</v>
      </c>
      <c r="S784" s="24">
        <f t="shared" si="72"/>
        <v>0.18708919578045971</v>
      </c>
      <c r="T784" s="26">
        <v>15.5</v>
      </c>
      <c r="U784" s="12">
        <f t="shared" si="73"/>
        <v>0.18668850706513451</v>
      </c>
      <c r="V784" s="24">
        <f t="shared" si="74"/>
        <v>3.3612122375672809E-4</v>
      </c>
      <c r="W784" s="24">
        <f t="shared" si="75"/>
        <v>1.5280150522818659E-2</v>
      </c>
    </row>
    <row r="785" spans="1:23" x14ac:dyDescent="0.2">
      <c r="A785" s="22"/>
      <c r="B785" s="23">
        <v>77.900000000000006</v>
      </c>
      <c r="C785" s="27">
        <v>0.98954020841664425</v>
      </c>
      <c r="D785" s="24">
        <v>0.2027902851605265</v>
      </c>
      <c r="E785" s="24">
        <v>0.20244229389691754</v>
      </c>
      <c r="F785" s="24">
        <v>0.20320103687720917</v>
      </c>
      <c r="G785" s="24">
        <f t="shared" si="76"/>
        <v>0.20281120531155106</v>
      </c>
      <c r="H785" s="26">
        <v>20.223199999999999</v>
      </c>
      <c r="I785" s="12">
        <f t="shared" si="77"/>
        <v>0.20068984237322307</v>
      </c>
      <c r="J785" s="24">
        <f t="shared" si="78"/>
        <v>3.7980385342255974E-4</v>
      </c>
      <c r="K785" s="24">
        <f t="shared" si="79"/>
        <v>2.9351269137806373E-2</v>
      </c>
      <c r="L785" s="12"/>
      <c r="M785" s="26"/>
      <c r="N785" s="23">
        <v>77.900000000000006</v>
      </c>
      <c r="O785" s="27">
        <v>0.99784931728715442</v>
      </c>
      <c r="P785" s="24">
        <v>0.18689648062814362</v>
      </c>
      <c r="Q785" s="24">
        <v>0.18751693199639918</v>
      </c>
      <c r="R785" s="24">
        <v>0.18701660297794873</v>
      </c>
      <c r="S785" s="24">
        <f t="shared" si="72"/>
        <v>0.18714333853416384</v>
      </c>
      <c r="T785" s="26">
        <v>15.5093</v>
      </c>
      <c r="U785" s="12">
        <f t="shared" si="73"/>
        <v>0.18674085259115422</v>
      </c>
      <c r="V785" s="24">
        <f t="shared" si="74"/>
        <v>3.2906899124562835E-4</v>
      </c>
      <c r="W785" s="24">
        <f t="shared" si="75"/>
        <v>1.4370560183931558E-2</v>
      </c>
    </row>
    <row r="786" spans="1:23" x14ac:dyDescent="0.2">
      <c r="A786" s="22"/>
      <c r="B786" s="23">
        <v>78</v>
      </c>
      <c r="C786" s="27">
        <v>0.98950233212317318</v>
      </c>
      <c r="D786" s="24">
        <v>0.20287399527211047</v>
      </c>
      <c r="E786" s="24">
        <v>0.20252884569820678</v>
      </c>
      <c r="F786" s="24">
        <v>0.20328645894530881</v>
      </c>
      <c r="G786" s="24">
        <f t="shared" si="76"/>
        <v>0.20289643330520868</v>
      </c>
      <c r="H786" s="26">
        <v>20.220700000000001</v>
      </c>
      <c r="I786" s="12">
        <f t="shared" si="77"/>
        <v>0.20076649393497786</v>
      </c>
      <c r="J786" s="24">
        <f t="shared" si="78"/>
        <v>3.7930470211046077E-4</v>
      </c>
      <c r="K786" s="24">
        <f t="shared" si="79"/>
        <v>4.0757907208295155E-2</v>
      </c>
      <c r="L786" s="12"/>
      <c r="M786" s="26"/>
      <c r="N786" s="23">
        <v>78</v>
      </c>
      <c r="O786" s="27">
        <v>0.99784031772633841</v>
      </c>
      <c r="P786" s="24">
        <v>0.18695371571168992</v>
      </c>
      <c r="Q786" s="24">
        <v>0.18756156934046189</v>
      </c>
      <c r="R786" s="24">
        <v>0.18707413801757447</v>
      </c>
      <c r="S786" s="24">
        <f t="shared" si="72"/>
        <v>0.18719647435657541</v>
      </c>
      <c r="T786" s="26">
        <v>15.5153</v>
      </c>
      <c r="U786" s="12">
        <f t="shared" si="73"/>
        <v>0.18679218944921558</v>
      </c>
      <c r="V786" s="24">
        <f t="shared" si="74"/>
        <v>3.2186354776975141E-4</v>
      </c>
      <c r="W786" s="24">
        <f t="shared" si="75"/>
        <v>7.7532573799663253E-3</v>
      </c>
    </row>
    <row r="787" spans="1:23" x14ac:dyDescent="0.2">
      <c r="A787" s="22"/>
      <c r="B787" s="23">
        <v>78.099999999999994</v>
      </c>
      <c r="C787" s="27">
        <v>0.98946427617734078</v>
      </c>
      <c r="D787" s="24">
        <v>0.20295836440711107</v>
      </c>
      <c r="E787" s="24">
        <v>0.20261617224562078</v>
      </c>
      <c r="F787" s="24">
        <v>0.20337255747788321</v>
      </c>
      <c r="G787" s="24">
        <f t="shared" si="76"/>
        <v>0.20298236471020503</v>
      </c>
      <c r="H787" s="26">
        <v>20.256799999999998</v>
      </c>
      <c r="I787" s="12">
        <f t="shared" si="77"/>
        <v>0.20084379857474802</v>
      </c>
      <c r="J787" s="24">
        <f t="shared" si="78"/>
        <v>3.7876333746499768E-4</v>
      </c>
      <c r="K787" s="24">
        <f t="shared" si="79"/>
        <v>4.036264362006127E-2</v>
      </c>
      <c r="L787" s="12"/>
      <c r="M787" s="26"/>
      <c r="N787" s="23">
        <v>78.099999999999994</v>
      </c>
      <c r="O787" s="27">
        <v>0.99783130255679764</v>
      </c>
      <c r="P787" s="24">
        <v>0.18701001242785137</v>
      </c>
      <c r="Q787" s="24">
        <v>0.18760498648274118</v>
      </c>
      <c r="R787" s="24">
        <v>0.18713073366388835</v>
      </c>
      <c r="S787" s="24">
        <f t="shared" si="72"/>
        <v>0.18724857752482696</v>
      </c>
      <c r="T787" s="26">
        <v>15.495799999999999</v>
      </c>
      <c r="U787" s="12">
        <f t="shared" si="73"/>
        <v>0.18684249201350558</v>
      </c>
      <c r="V787" s="24">
        <f t="shared" si="74"/>
        <v>3.1450582374368852E-4</v>
      </c>
      <c r="W787" s="24">
        <f t="shared" si="75"/>
        <v>4.0569606850448914E-2</v>
      </c>
    </row>
    <row r="788" spans="1:23" x14ac:dyDescent="0.2">
      <c r="A788" s="22"/>
      <c r="B788" s="23">
        <v>78.2</v>
      </c>
      <c r="C788" s="27">
        <v>0.98942603989501177</v>
      </c>
      <c r="D788" s="24">
        <v>0.2030434070785892</v>
      </c>
      <c r="E788" s="24">
        <v>0.20270428806713695</v>
      </c>
      <c r="F788" s="24">
        <v>0.2034593469952288</v>
      </c>
      <c r="G788" s="24">
        <f t="shared" si="76"/>
        <v>0.20306901404698499</v>
      </c>
      <c r="H788" s="26">
        <v>20.287700000000001</v>
      </c>
      <c r="I788" s="12">
        <f t="shared" si="77"/>
        <v>0.20092177039389289</v>
      </c>
      <c r="J788" s="24">
        <f t="shared" si="78"/>
        <v>3.7818022667191723E-4</v>
      </c>
      <c r="K788" s="24">
        <f t="shared" si="79"/>
        <v>7.4761306837160049E-2</v>
      </c>
      <c r="L788" s="12"/>
      <c r="M788" s="26"/>
      <c r="N788" s="23">
        <v>78.2</v>
      </c>
      <c r="O788" s="27">
        <v>0.99782227186710626</v>
      </c>
      <c r="P788" s="24">
        <v>0.18706534502343022</v>
      </c>
      <c r="Q788" s="24">
        <v>0.18764716622674371</v>
      </c>
      <c r="R788" s="24">
        <v>0.18718636414260728</v>
      </c>
      <c r="S788" s="24">
        <f t="shared" si="72"/>
        <v>0.18729962513092704</v>
      </c>
      <c r="T788" s="26">
        <v>15.507899999999999</v>
      </c>
      <c r="U788" s="12">
        <f t="shared" si="73"/>
        <v>0.18689173746799898</v>
      </c>
      <c r="V788" s="24">
        <f t="shared" si="74"/>
        <v>3.0700165596079523E-4</v>
      </c>
      <c r="W788" s="24">
        <f t="shared" si="75"/>
        <v>6.4688770277383012E-2</v>
      </c>
    </row>
    <row r="789" spans="1:23" x14ac:dyDescent="0.2">
      <c r="A789" s="22"/>
      <c r="B789" s="23">
        <v>78.3</v>
      </c>
      <c r="C789" s="27">
        <v>0.98938762259205493</v>
      </c>
      <c r="D789" s="24">
        <v>0.20312913780160949</v>
      </c>
      <c r="E789" s="24">
        <v>0.20279320769665196</v>
      </c>
      <c r="F789" s="24">
        <v>0.20354684201999754</v>
      </c>
      <c r="G789" s="24">
        <f t="shared" si="76"/>
        <v>0.20315639583941966</v>
      </c>
      <c r="H789" s="26">
        <v>20.313300000000002</v>
      </c>
      <c r="I789" s="12">
        <f t="shared" si="77"/>
        <v>0.20100042349393385</v>
      </c>
      <c r="J789" s="24">
        <f t="shared" si="78"/>
        <v>3.7755585520566563E-4</v>
      </c>
      <c r="K789" s="24">
        <f t="shared" si="79"/>
        <v>8.3321827872412671E-2</v>
      </c>
      <c r="L789" s="12"/>
      <c r="M789" s="26"/>
      <c r="N789" s="23">
        <v>78.3</v>
      </c>
      <c r="O789" s="27">
        <v>0.99781322574584219</v>
      </c>
      <c r="P789" s="24">
        <v>0.18711968774051577</v>
      </c>
      <c r="Q789" s="24">
        <v>0.18768812515347302</v>
      </c>
      <c r="R789" s="24">
        <v>0.18724100367460897</v>
      </c>
      <c r="S789" s="24">
        <f t="shared" si="72"/>
        <v>0.18734960552286592</v>
      </c>
      <c r="T789" s="26">
        <v>15.596399999999999</v>
      </c>
      <c r="U789" s="12">
        <f t="shared" si="73"/>
        <v>0.1869399142289819</v>
      </c>
      <c r="V789" s="24">
        <f t="shared" si="74"/>
        <v>2.9937609155709813E-4</v>
      </c>
      <c r="W789" s="24">
        <f t="shared" si="75"/>
        <v>7.1081171909304255E-2</v>
      </c>
    </row>
    <row r="790" spans="1:23" x14ac:dyDescent="0.2">
      <c r="A790" s="22"/>
      <c r="B790" s="23">
        <v>78.400000000000006</v>
      </c>
      <c r="C790" s="27">
        <v>0.98934902358433441</v>
      </c>
      <c r="D790" s="24">
        <v>0.20321557109361632</v>
      </c>
      <c r="E790" s="24">
        <v>0.20288294567448006</v>
      </c>
      <c r="F790" s="24">
        <v>0.2036350570775825</v>
      </c>
      <c r="G790" s="24">
        <f t="shared" si="76"/>
        <v>0.20324452461522627</v>
      </c>
      <c r="H790" s="26">
        <v>20.4178</v>
      </c>
      <c r="I790" s="12">
        <f t="shared" si="77"/>
        <v>0.20107977197693633</v>
      </c>
      <c r="J790" s="24">
        <f t="shared" si="78"/>
        <v>3.7689072750519449E-4</v>
      </c>
      <c r="K790" s="24">
        <f t="shared" si="79"/>
        <v>8.4901489975146072E-2</v>
      </c>
      <c r="L790" s="12"/>
      <c r="M790" s="26"/>
      <c r="N790" s="23">
        <v>78.400000000000006</v>
      </c>
      <c r="O790" s="27">
        <v>0.99780416428157981</v>
      </c>
      <c r="P790" s="24">
        <v>0.18717301481924908</v>
      </c>
      <c r="Q790" s="24">
        <v>0.18772788834823348</v>
      </c>
      <c r="R790" s="24">
        <v>0.18729462647869788</v>
      </c>
      <c r="S790" s="24">
        <f t="shared" si="72"/>
        <v>0.18739850988206017</v>
      </c>
      <c r="T790" s="26">
        <v>15.6432</v>
      </c>
      <c r="U790" s="12">
        <f t="shared" si="73"/>
        <v>0.18698701354048242</v>
      </c>
      <c r="V790" s="24">
        <f t="shared" si="74"/>
        <v>2.9165901222574114E-4</v>
      </c>
      <c r="W790" s="24">
        <f t="shared" si="75"/>
        <v>6.3514699086117551E-2</v>
      </c>
    </row>
    <row r="791" spans="1:23" x14ac:dyDescent="0.2">
      <c r="A791" s="22"/>
      <c r="B791" s="23">
        <v>78.5</v>
      </c>
      <c r="C791" s="27">
        <v>0.98931024218771668</v>
      </c>
      <c r="D791" s="24">
        <v>0.20330272147482314</v>
      </c>
      <c r="E791" s="24">
        <v>0.20297351654786186</v>
      </c>
      <c r="F791" s="24">
        <v>0.20372400669651267</v>
      </c>
      <c r="G791" s="24">
        <f t="shared" si="76"/>
        <v>0.20333341490639922</v>
      </c>
      <c r="H791" s="26">
        <v>20.446999999999999</v>
      </c>
      <c r="I791" s="12">
        <f t="shared" si="77"/>
        <v>0.20115982994590531</v>
      </c>
      <c r="J791" s="24">
        <f t="shared" si="78"/>
        <v>3.7618536768714697E-4</v>
      </c>
      <c r="K791" s="24">
        <f t="shared" si="79"/>
        <v>7.4829539621729182E-2</v>
      </c>
      <c r="L791" s="12"/>
      <c r="M791" s="26"/>
      <c r="N791" s="23">
        <v>78.5</v>
      </c>
      <c r="O791" s="27">
        <v>0.99779508756289592</v>
      </c>
      <c r="P791" s="24">
        <v>0.18722530050065431</v>
      </c>
      <c r="Q791" s="24">
        <v>0.18776648096808099</v>
      </c>
      <c r="R791" s="24">
        <v>0.18734720677444039</v>
      </c>
      <c r="S791" s="24">
        <f t="shared" si="72"/>
        <v>0.1874463294143919</v>
      </c>
      <c r="T791" s="26">
        <v>15.6409</v>
      </c>
      <c r="U791" s="12">
        <f t="shared" si="73"/>
        <v>0.18703302667137661</v>
      </c>
      <c r="V791" s="24">
        <f t="shared" si="74"/>
        <v>2.8388034080270108E-4</v>
      </c>
      <c r="W791" s="24">
        <f t="shared" si="75"/>
        <v>2.6441028724314579E-2</v>
      </c>
    </row>
    <row r="792" spans="1:23" x14ac:dyDescent="0.2">
      <c r="A792" s="22"/>
      <c r="B792" s="23">
        <v>78.599999999999994</v>
      </c>
      <c r="C792" s="27">
        <v>0.98927127771806966</v>
      </c>
      <c r="D792" s="24">
        <v>0.20339060346861332</v>
      </c>
      <c r="E792" s="24">
        <v>0.20306493221137412</v>
      </c>
      <c r="F792" s="24">
        <v>0.20381370540886243</v>
      </c>
      <c r="G792" s="24">
        <f t="shared" si="76"/>
        <v>0.20342308036294995</v>
      </c>
      <c r="H792" s="26">
        <v>20.481999999999999</v>
      </c>
      <c r="I792" s="12">
        <f t="shared" si="77"/>
        <v>0.20124061062800105</v>
      </c>
      <c r="J792" s="24">
        <f t="shared" si="78"/>
        <v>3.7544158909014365E-4</v>
      </c>
      <c r="K792" s="24">
        <f t="shared" si="79"/>
        <v>4.8073402209538867E-2</v>
      </c>
      <c r="L792" s="12"/>
      <c r="M792" s="26"/>
      <c r="N792" s="23">
        <v>78.599999999999994</v>
      </c>
      <c r="O792" s="27">
        <v>0.99778599567836601</v>
      </c>
      <c r="P792" s="24">
        <v>0.18727651902954306</v>
      </c>
      <c r="Q792" s="24">
        <v>0.18780392823846231</v>
      </c>
      <c r="R792" s="24">
        <v>0.18739871878507075</v>
      </c>
      <c r="S792" s="24">
        <f t="shared" si="72"/>
        <v>0.18749305535102537</v>
      </c>
      <c r="T792" s="26">
        <v>15.669</v>
      </c>
      <c r="U792" s="12">
        <f t="shared" si="73"/>
        <v>0.18707794491620183</v>
      </c>
      <c r="V792" s="24">
        <f t="shared" si="74"/>
        <v>2.7607002584541983E-4</v>
      </c>
      <c r="W792" s="24">
        <f t="shared" si="75"/>
        <v>1.1233877335986957E-2</v>
      </c>
    </row>
    <row r="793" spans="1:23" x14ac:dyDescent="0.2">
      <c r="A793" s="22"/>
      <c r="B793" s="23">
        <v>78.7</v>
      </c>
      <c r="C793" s="27">
        <v>0.98923212949125738</v>
      </c>
      <c r="D793" s="24">
        <v>0.2034792316019543</v>
      </c>
      <c r="E793" s="24">
        <v>0.20315719392258813</v>
      </c>
      <c r="F793" s="24">
        <v>0.20390416775067172</v>
      </c>
      <c r="G793" s="24">
        <f t="shared" si="76"/>
        <v>0.20351353109173806</v>
      </c>
      <c r="H793" s="26">
        <v>20.505400000000002</v>
      </c>
      <c r="I793" s="12">
        <f t="shared" si="77"/>
        <v>0.20132212374216527</v>
      </c>
      <c r="J793" s="24">
        <f t="shared" si="78"/>
        <v>3.7466627311519599E-4</v>
      </c>
      <c r="K793" s="24">
        <f t="shared" si="79"/>
        <v>3.5762270621425472E-2</v>
      </c>
      <c r="L793" s="12"/>
      <c r="M793" s="26"/>
      <c r="N793" s="23">
        <v>78.7</v>
      </c>
      <c r="O793" s="27">
        <v>0.99777688871656678</v>
      </c>
      <c r="P793" s="24">
        <v>0.1873266446574835</v>
      </c>
      <c r="Q793" s="24">
        <v>0.18784025544991712</v>
      </c>
      <c r="R793" s="24">
        <v>0.18744913674046321</v>
      </c>
      <c r="S793" s="24">
        <f t="shared" si="72"/>
        <v>0.18753867894928797</v>
      </c>
      <c r="T793" s="26">
        <v>15.646800000000001</v>
      </c>
      <c r="U793" s="12">
        <f t="shared" si="73"/>
        <v>0.18712175959603564</v>
      </c>
      <c r="V793" s="24">
        <f t="shared" si="74"/>
        <v>2.6825802298716242E-4</v>
      </c>
      <c r="W793" s="24">
        <f t="shared" si="75"/>
        <v>1.1226887369168544E-2</v>
      </c>
    </row>
    <row r="794" spans="1:23" x14ac:dyDescent="0.2">
      <c r="A794" s="22"/>
      <c r="B794" s="23">
        <v>78.8</v>
      </c>
      <c r="C794" s="27">
        <v>0.98919279682314731</v>
      </c>
      <c r="D794" s="24">
        <v>0.20356862040582177</v>
      </c>
      <c r="E794" s="24">
        <v>0.20325030027462568</v>
      </c>
      <c r="F794" s="24">
        <v>0.20399540826237808</v>
      </c>
      <c r="G794" s="24">
        <f t="shared" si="76"/>
        <v>0.20360477631427518</v>
      </c>
      <c r="H794" s="26">
        <v>20.540400000000002</v>
      </c>
      <c r="I794" s="12">
        <f t="shared" si="77"/>
        <v>0.20140437812886916</v>
      </c>
      <c r="J794" s="24">
        <f t="shared" si="78"/>
        <v>3.738675108112189E-4</v>
      </c>
      <c r="K794" s="24">
        <f t="shared" si="79"/>
        <v>4.4004863367587542E-2</v>
      </c>
      <c r="L794" s="12"/>
      <c r="M794" s="26"/>
      <c r="N794" s="23">
        <v>78.8</v>
      </c>
      <c r="O794" s="27">
        <v>0.99776776676607359</v>
      </c>
      <c r="P794" s="24">
        <v>0.18737565164583811</v>
      </c>
      <c r="Q794" s="24">
        <v>0.1878754879548464</v>
      </c>
      <c r="R794" s="24">
        <v>0.18749843488017318</v>
      </c>
      <c r="S794" s="24">
        <f t="shared" si="72"/>
        <v>0.18758319149361924</v>
      </c>
      <c r="T794" s="26">
        <v>15.647600000000001</v>
      </c>
      <c r="U794" s="12">
        <f t="shared" si="73"/>
        <v>0.18716446205944121</v>
      </c>
      <c r="V794" s="24">
        <f t="shared" si="74"/>
        <v>2.6047427242031353E-4</v>
      </c>
      <c r="W794" s="24">
        <f t="shared" si="75"/>
        <v>1.6578962573092736E-2</v>
      </c>
    </row>
    <row r="795" spans="1:23" x14ac:dyDescent="0.2">
      <c r="A795" s="22"/>
      <c r="B795" s="23">
        <v>78.900000000000006</v>
      </c>
      <c r="C795" s="27">
        <v>0.98915327902960659</v>
      </c>
      <c r="D795" s="24">
        <v>0.20365878441563801</v>
      </c>
      <c r="E795" s="24">
        <v>0.20334424985487193</v>
      </c>
      <c r="F795" s="24">
        <v>0.20408744148926175</v>
      </c>
      <c r="G795" s="24">
        <f t="shared" si="76"/>
        <v>0.20369682525325725</v>
      </c>
      <c r="H795" s="26">
        <v>20.5182</v>
      </c>
      <c r="I795" s="12">
        <f t="shared" si="77"/>
        <v>0.20148738262718019</v>
      </c>
      <c r="J795" s="24">
        <f t="shared" si="78"/>
        <v>3.7305332105723574E-4</v>
      </c>
      <c r="K795" s="24">
        <f t="shared" si="79"/>
        <v>4.3493194870002826E-2</v>
      </c>
      <c r="L795" s="12"/>
      <c r="M795" s="26"/>
      <c r="N795" s="23">
        <v>78.900000000000006</v>
      </c>
      <c r="O795" s="27">
        <v>0.9977586299154626</v>
      </c>
      <c r="P795" s="24">
        <v>0.18742351426886841</v>
      </c>
      <c r="Q795" s="24">
        <v>0.18790965116434555</v>
      </c>
      <c r="R795" s="24">
        <v>0.18754658745654409</v>
      </c>
      <c r="S795" s="24">
        <f t="shared" si="72"/>
        <v>0.18762658429658599</v>
      </c>
      <c r="T795" s="26">
        <v>15.658899999999999</v>
      </c>
      <c r="U795" s="12">
        <f t="shared" si="73"/>
        <v>0.18720604368347968</v>
      </c>
      <c r="V795" s="24">
        <f t="shared" si="74"/>
        <v>2.5274867180374378E-4</v>
      </c>
      <c r="W795" s="24">
        <f t="shared" si="75"/>
        <v>1.5806106414927176E-2</v>
      </c>
    </row>
    <row r="796" spans="1:23" x14ac:dyDescent="0.2">
      <c r="A796" s="22"/>
      <c r="B796" s="23">
        <v>79</v>
      </c>
      <c r="C796" s="27">
        <v>0.98911357542649903</v>
      </c>
      <c r="D796" s="24">
        <v>0.20374973817172073</v>
      </c>
      <c r="E796" s="24">
        <v>0.20343904124466924</v>
      </c>
      <c r="F796" s="24">
        <v>0.20418028198190188</v>
      </c>
      <c r="G796" s="24">
        <f t="shared" si="76"/>
        <v>0.20378968713276394</v>
      </c>
      <c r="H796" s="26">
        <v>20.4252</v>
      </c>
      <c r="I796" s="12">
        <f t="shared" si="77"/>
        <v>0.20157114607493573</v>
      </c>
      <c r="J796" s="24">
        <f t="shared" si="78"/>
        <v>3.7223164461074704E-4</v>
      </c>
      <c r="K796" s="24">
        <f t="shared" si="79"/>
        <v>4.6475983045009418E-2</v>
      </c>
      <c r="L796" s="12"/>
      <c r="M796" s="26"/>
      <c r="N796" s="23">
        <v>79</v>
      </c>
      <c r="O796" s="27">
        <v>0.99774947825330973</v>
      </c>
      <c r="P796" s="24">
        <v>0.18747020681690854</v>
      </c>
      <c r="Q796" s="24">
        <v>0.18794277054509928</v>
      </c>
      <c r="R796" s="24">
        <v>0.18759356873788474</v>
      </c>
      <c r="S796" s="24">
        <f t="shared" si="72"/>
        <v>0.18766884869996417</v>
      </c>
      <c r="T796" s="26">
        <v>15.624599999999999</v>
      </c>
      <c r="U796" s="12">
        <f t="shared" si="73"/>
        <v>0.18724649587478856</v>
      </c>
      <c r="V796" s="24">
        <f t="shared" si="74"/>
        <v>2.4511104385236256E-4</v>
      </c>
      <c r="W796" s="24">
        <f t="shared" si="75"/>
        <v>2.0832018625183916E-2</v>
      </c>
    </row>
    <row r="797" spans="1:23" x14ac:dyDescent="0.2">
      <c r="A797" s="22"/>
      <c r="B797" s="23">
        <v>79.099999999999994</v>
      </c>
      <c r="C797" s="27">
        <v>0.98907368532969231</v>
      </c>
      <c r="D797" s="24">
        <v>0.20384149621974421</v>
      </c>
      <c r="E797" s="24">
        <v>0.20353467301901418</v>
      </c>
      <c r="F797" s="24">
        <v>0.20427394429664547</v>
      </c>
      <c r="G797" s="24">
        <f t="shared" si="76"/>
        <v>0.20388337117846797</v>
      </c>
      <c r="H797" s="26">
        <v>20.4941</v>
      </c>
      <c r="I797" s="12">
        <f t="shared" si="77"/>
        <v>0.20165567730892889</v>
      </c>
      <c r="J797" s="24">
        <f t="shared" si="78"/>
        <v>3.7141033858622928E-4</v>
      </c>
      <c r="K797" s="24">
        <f t="shared" si="79"/>
        <v>4.1445832118561267E-2</v>
      </c>
      <c r="L797" s="12"/>
      <c r="M797" s="26"/>
      <c r="N797" s="23">
        <v>79.099999999999994</v>
      </c>
      <c r="O797" s="27">
        <v>0.99774031186819023</v>
      </c>
      <c r="P797" s="24">
        <v>0.18751570359960129</v>
      </c>
      <c r="Q797" s="24">
        <v>0.18797487161634768</v>
      </c>
      <c r="R797" s="24">
        <v>0.18763935301170734</v>
      </c>
      <c r="S797" s="24">
        <f t="shared" si="72"/>
        <v>0.18770997607588544</v>
      </c>
      <c r="T797" s="26">
        <v>15.6663</v>
      </c>
      <c r="U797" s="12">
        <f t="shared" si="73"/>
        <v>0.18728581007072445</v>
      </c>
      <c r="V797" s="24">
        <f t="shared" si="74"/>
        <v>2.3759109788906575E-4</v>
      </c>
      <c r="W797" s="24">
        <f t="shared" si="75"/>
        <v>2.0503243645823774E-2</v>
      </c>
    </row>
    <row r="798" spans="1:23" x14ac:dyDescent="0.2">
      <c r="A798" s="22"/>
      <c r="B798" s="23">
        <v>79.2</v>
      </c>
      <c r="C798" s="27">
        <v>0.98903360805505336</v>
      </c>
      <c r="D798" s="24">
        <v>0.20393407311121389</v>
      </c>
      <c r="E798" s="24">
        <v>0.20363114374625252</v>
      </c>
      <c r="F798" s="24">
        <v>0.20436844299608797</v>
      </c>
      <c r="G798" s="24">
        <f t="shared" si="76"/>
        <v>0.20397788661785143</v>
      </c>
      <c r="H798" s="26">
        <v>20.532699999999998</v>
      </c>
      <c r="I798" s="12">
        <f t="shared" si="77"/>
        <v>0.2017409851650982</v>
      </c>
      <c r="J798" s="24">
        <f t="shared" si="78"/>
        <v>3.7059717143401311E-4</v>
      </c>
      <c r="K798" s="24">
        <f t="shared" si="79"/>
        <v>3.9389909875499327E-2</v>
      </c>
      <c r="L798" s="12"/>
      <c r="M798" s="26"/>
      <c r="N798" s="23">
        <v>79.2</v>
      </c>
      <c r="O798" s="27">
        <v>0.99773113084868026</v>
      </c>
      <c r="P798" s="24">
        <v>0.18755997894920401</v>
      </c>
      <c r="Q798" s="24">
        <v>0.18800597994691684</v>
      </c>
      <c r="R798" s="24">
        <v>0.18768391458803804</v>
      </c>
      <c r="S798" s="24">
        <f t="shared" si="72"/>
        <v>0.18774995782805295</v>
      </c>
      <c r="T798" s="26">
        <v>15.6798</v>
      </c>
      <c r="U798" s="12">
        <f t="shared" si="73"/>
        <v>0.1873239777405753</v>
      </c>
      <c r="V798" s="24">
        <f t="shared" si="74"/>
        <v>2.3021838470018327E-4</v>
      </c>
      <c r="W798" s="24">
        <f t="shared" si="75"/>
        <v>2.0923838080046754E-2</v>
      </c>
    </row>
    <row r="799" spans="1:23" x14ac:dyDescent="0.2">
      <c r="A799" s="22"/>
      <c r="B799" s="23">
        <v>79.3</v>
      </c>
      <c r="C799" s="27">
        <v>0.98899334291844698</v>
      </c>
      <c r="D799" s="24">
        <v>0.20402748340395044</v>
      </c>
      <c r="E799" s="24">
        <v>0.20372845198777914</v>
      </c>
      <c r="F799" s="24">
        <v>0.20446379264956591</v>
      </c>
      <c r="G799" s="24">
        <f t="shared" si="76"/>
        <v>0.20407324268043184</v>
      </c>
      <c r="H799" s="26">
        <v>20.5014</v>
      </c>
      <c r="I799" s="12">
        <f t="shared" si="77"/>
        <v>0.20182707847872777</v>
      </c>
      <c r="J799" s="24">
        <f t="shared" si="78"/>
        <v>3.6979981849282286E-4</v>
      </c>
      <c r="K799" s="24">
        <f t="shared" si="79"/>
        <v>1.9937828367201565E-2</v>
      </c>
      <c r="L799" s="12"/>
      <c r="M799" s="26"/>
      <c r="N799" s="23">
        <v>79.3</v>
      </c>
      <c r="O799" s="27">
        <v>0.99772193528335673</v>
      </c>
      <c r="P799" s="24">
        <v>0.18760301565517326</v>
      </c>
      <c r="Q799" s="24">
        <v>0.18803612115231433</v>
      </c>
      <c r="R799" s="24">
        <v>0.18772723623958523</v>
      </c>
      <c r="S799" s="24">
        <f t="shared" si="72"/>
        <v>0.18778879101569093</v>
      </c>
      <c r="T799" s="26">
        <v>15.662699999999999</v>
      </c>
      <c r="U799" s="12">
        <f t="shared" si="73"/>
        <v>0.18736099599669698</v>
      </c>
      <c r="V799" s="24">
        <f t="shared" si="74"/>
        <v>2.2301756827550762E-4</v>
      </c>
      <c r="W799" s="24">
        <f t="shared" si="75"/>
        <v>1.4248754331519849E-2</v>
      </c>
    </row>
    <row r="800" spans="1:23" x14ac:dyDescent="0.2">
      <c r="A800" s="22"/>
      <c r="B800" s="23">
        <v>79.400000000000006</v>
      </c>
      <c r="C800" s="27">
        <v>0.98895288923573998</v>
      </c>
      <c r="D800" s="24">
        <v>0.20412174166258873</v>
      </c>
      <c r="E800" s="24">
        <v>0.20382659629773719</v>
      </c>
      <c r="F800" s="24">
        <v>0.20456000783366202</v>
      </c>
      <c r="G800" s="24">
        <f t="shared" si="76"/>
        <v>0.20416944859799599</v>
      </c>
      <c r="H800" s="26">
        <v>20.480599999999999</v>
      </c>
      <c r="I800" s="12">
        <f t="shared" si="77"/>
        <v>0.20191396608465603</v>
      </c>
      <c r="J800" s="24">
        <f t="shared" si="78"/>
        <v>3.6902585820151575E-4</v>
      </c>
      <c r="K800" s="24">
        <f t="shared" si="79"/>
        <v>4.254324858305969E-2</v>
      </c>
      <c r="L800" s="12"/>
      <c r="M800" s="26"/>
      <c r="N800" s="23">
        <v>79.400000000000006</v>
      </c>
      <c r="O800" s="27">
        <v>0.99771272526079491</v>
      </c>
      <c r="P800" s="24">
        <v>0.18764483027643591</v>
      </c>
      <c r="Q800" s="24">
        <v>0.18806532089189856</v>
      </c>
      <c r="R800" s="24">
        <v>0.18776933453086639</v>
      </c>
      <c r="S800" s="24">
        <f t="shared" si="72"/>
        <v>0.18782649523306696</v>
      </c>
      <c r="T800" s="26">
        <v>15.648999999999999</v>
      </c>
      <c r="U800" s="12">
        <f t="shared" si="73"/>
        <v>0.18739688443516694</v>
      </c>
      <c r="V800" s="24">
        <f t="shared" si="74"/>
        <v>2.1599444166479301E-4</v>
      </c>
      <c r="W800" s="24">
        <f t="shared" si="75"/>
        <v>1.9825564304705119E-2</v>
      </c>
    </row>
    <row r="801" spans="1:23" x14ac:dyDescent="0.2">
      <c r="A801" s="22"/>
      <c r="B801" s="23">
        <v>79.5</v>
      </c>
      <c r="C801" s="27">
        <v>0.98891224632279917</v>
      </c>
      <c r="D801" s="24">
        <v>0.20421686245908571</v>
      </c>
      <c r="E801" s="24">
        <v>0.20392557522271851</v>
      </c>
      <c r="F801" s="24">
        <v>0.20465710313272079</v>
      </c>
      <c r="G801" s="24">
        <f t="shared" si="76"/>
        <v>0.20426651360484169</v>
      </c>
      <c r="H801" s="26">
        <v>20.489599999999999</v>
      </c>
      <c r="I801" s="12">
        <f t="shared" si="77"/>
        <v>0.2020016568174906</v>
      </c>
      <c r="J801" s="24">
        <f t="shared" si="78"/>
        <v>3.6828276905692247E-4</v>
      </c>
      <c r="K801" s="24">
        <f t="shared" si="79"/>
        <v>6.9458563186982736E-2</v>
      </c>
      <c r="L801" s="12"/>
      <c r="M801" s="26"/>
      <c r="N801" s="23">
        <v>79.5</v>
      </c>
      <c r="O801" s="27">
        <v>0.99770350086957094</v>
      </c>
      <c r="P801" s="24">
        <v>0.18768544787468999</v>
      </c>
      <c r="Q801" s="24">
        <v>0.18809360486611032</v>
      </c>
      <c r="R801" s="24">
        <v>0.18781023453493834</v>
      </c>
      <c r="S801" s="24">
        <f t="shared" si="72"/>
        <v>0.18786309575857954</v>
      </c>
      <c r="T801" s="26">
        <v>15.6441</v>
      </c>
      <c r="U801" s="12">
        <f t="shared" si="73"/>
        <v>0.18743166832253025</v>
      </c>
      <c r="V801" s="24">
        <f t="shared" si="74"/>
        <v>2.0915009953370359E-4</v>
      </c>
      <c r="W801" s="24">
        <f t="shared" si="75"/>
        <v>1.2794256523924737E-2</v>
      </c>
    </row>
    <row r="802" spans="1:23" x14ac:dyDescent="0.2">
      <c r="A802" s="22"/>
      <c r="B802" s="23">
        <v>79.599999999999994</v>
      </c>
      <c r="C802" s="27">
        <v>0.98887141349548957</v>
      </c>
      <c r="D802" s="24">
        <v>0.2043128603732442</v>
      </c>
      <c r="E802" s="24">
        <v>0.20402538730146602</v>
      </c>
      <c r="F802" s="24">
        <v>0.20475509313937942</v>
      </c>
      <c r="G802" s="24">
        <f t="shared" si="76"/>
        <v>0.20436444693802988</v>
      </c>
      <c r="H802" s="26">
        <v>20.5854</v>
      </c>
      <c r="I802" s="12">
        <f t="shared" si="77"/>
        <v>0.20209015951183359</v>
      </c>
      <c r="J802" s="24">
        <f t="shared" si="78"/>
        <v>3.6757792741269949E-4</v>
      </c>
      <c r="K802" s="24">
        <f t="shared" si="79"/>
        <v>8.0998037013251423E-2</v>
      </c>
      <c r="L802" s="12"/>
      <c r="M802" s="26"/>
      <c r="N802" s="23">
        <v>79.599999999999994</v>
      </c>
      <c r="O802" s="27">
        <v>0.99769426219826085</v>
      </c>
      <c r="P802" s="24">
        <v>0.18772489358391212</v>
      </c>
      <c r="Q802" s="24">
        <v>0.18812099881377767</v>
      </c>
      <c r="R802" s="24">
        <v>0.18784996139734653</v>
      </c>
      <c r="S802" s="24">
        <f t="shared" si="72"/>
        <v>0.18789861793167875</v>
      </c>
      <c r="T802" s="26">
        <v>15.6272</v>
      </c>
      <c r="U802" s="12">
        <f t="shared" si="73"/>
        <v>0.18746537298541913</v>
      </c>
      <c r="V802" s="24">
        <f t="shared" si="74"/>
        <v>2.0248563413642181E-4</v>
      </c>
      <c r="W802" s="24">
        <f t="shared" si="75"/>
        <v>1.208614909721006E-2</v>
      </c>
    </row>
    <row r="803" spans="1:23" x14ac:dyDescent="0.2">
      <c r="A803" s="22"/>
      <c r="B803" s="23">
        <v>79.7</v>
      </c>
      <c r="C803" s="27">
        <v>0.98883039006967888</v>
      </c>
      <c r="D803" s="24">
        <v>0.20440974999324424</v>
      </c>
      <c r="E803" s="24">
        <v>0.20412603106457777</v>
      </c>
      <c r="F803" s="24">
        <v>0.20485399245510605</v>
      </c>
      <c r="G803" s="24">
        <f t="shared" si="76"/>
        <v>0.20446325783764271</v>
      </c>
      <c r="H803" s="26">
        <v>20.638400000000001</v>
      </c>
      <c r="I803" s="12">
        <f t="shared" si="77"/>
        <v>0.20217948300251357</v>
      </c>
      <c r="J803" s="24">
        <f t="shared" si="78"/>
        <v>3.6691860621136608E-4</v>
      </c>
      <c r="K803" s="24">
        <f t="shared" si="79"/>
        <v>9.1637164949598796E-2</v>
      </c>
      <c r="L803" s="12"/>
      <c r="M803" s="26"/>
      <c r="N803" s="23">
        <v>79.7</v>
      </c>
      <c r="O803" s="27">
        <v>0.9976850093354398</v>
      </c>
      <c r="P803" s="24">
        <v>0.18776319260699817</v>
      </c>
      <c r="Q803" s="24">
        <v>0.18814752850948885</v>
      </c>
      <c r="R803" s="24">
        <v>0.18788854033276278</v>
      </c>
      <c r="S803" s="24">
        <f t="shared" si="72"/>
        <v>0.18793308714974996</v>
      </c>
      <c r="T803" s="26">
        <v>15.6493</v>
      </c>
      <c r="U803" s="12">
        <f t="shared" si="73"/>
        <v>0.1874980238074363</v>
      </c>
      <c r="V803" s="24">
        <f t="shared" si="74"/>
        <v>1.9600213178329518E-4</v>
      </c>
      <c r="W803" s="24">
        <f t="shared" si="75"/>
        <v>1.1970254800963625E-2</v>
      </c>
    </row>
    <row r="804" spans="1:23" x14ac:dyDescent="0.2">
      <c r="A804" s="22"/>
      <c r="B804" s="23">
        <v>79.8</v>
      </c>
      <c r="C804" s="27">
        <v>0.9887891753612319</v>
      </c>
      <c r="D804" s="24">
        <v>0.20450754323718012</v>
      </c>
      <c r="E804" s="24">
        <v>0.20422750503421133</v>
      </c>
      <c r="F804" s="24">
        <v>0.20495381300589949</v>
      </c>
      <c r="G804" s="24">
        <f t="shared" si="76"/>
        <v>0.20456295375909697</v>
      </c>
      <c r="H804" s="26">
        <v>20.652899999999999</v>
      </c>
      <c r="I804" s="12">
        <f t="shared" si="77"/>
        <v>0.20226963435691531</v>
      </c>
      <c r="J804" s="24">
        <f t="shared" si="78"/>
        <v>3.663107449813133E-4</v>
      </c>
      <c r="K804" s="24">
        <f t="shared" si="79"/>
        <v>7.1285321069628552E-2</v>
      </c>
      <c r="L804" s="12"/>
      <c r="M804" s="26"/>
      <c r="N804" s="23">
        <v>79.8</v>
      </c>
      <c r="O804" s="27">
        <v>0.99767574236968493</v>
      </c>
      <c r="P804" s="24">
        <v>0.18780037021246621</v>
      </c>
      <c r="Q804" s="24">
        <v>0.18817321976103429</v>
      </c>
      <c r="R804" s="24">
        <v>0.18792599662168544</v>
      </c>
      <c r="S804" s="24">
        <f t="shared" si="72"/>
        <v>0.18796652886506196</v>
      </c>
      <c r="T804" s="26">
        <v>15.660399999999999</v>
      </c>
      <c r="U804" s="12">
        <f t="shared" si="73"/>
        <v>0.18752964622610349</v>
      </c>
      <c r="V804" s="24">
        <f t="shared" si="74"/>
        <v>1.8970066824265064E-4</v>
      </c>
      <c r="W804" s="24">
        <f t="shared" si="75"/>
        <v>1.3225997126870609E-2</v>
      </c>
    </row>
    <row r="805" spans="1:23" x14ac:dyDescent="0.2">
      <c r="A805" s="22"/>
      <c r="B805" s="23">
        <v>79.900000000000006</v>
      </c>
      <c r="C805" s="27">
        <v>0.98874776868601633</v>
      </c>
      <c r="D805" s="24">
        <v>0.20460624131141164</v>
      </c>
      <c r="E805" s="24">
        <v>0.20432980772379034</v>
      </c>
      <c r="F805" s="24">
        <v>0.20505455598290362</v>
      </c>
      <c r="G805" s="24">
        <f t="shared" si="76"/>
        <v>0.20466353500603521</v>
      </c>
      <c r="H805" s="26">
        <v>20.738199999999999</v>
      </c>
      <c r="I805" s="12">
        <f t="shared" si="77"/>
        <v>0.20236061356860971</v>
      </c>
      <c r="J805" s="24">
        <f t="shared" si="78"/>
        <v>3.6575529436311233E-4</v>
      </c>
      <c r="K805" s="24">
        <f t="shared" si="79"/>
        <v>7.1659563213851529E-2</v>
      </c>
      <c r="L805" s="12"/>
      <c r="M805" s="26"/>
      <c r="N805" s="23">
        <v>79.900000000000006</v>
      </c>
      <c r="O805" s="27">
        <v>0.99766646138957127</v>
      </c>
      <c r="P805" s="24">
        <v>0.1878364517312224</v>
      </c>
      <c r="Q805" s="24">
        <v>0.188198098406921</v>
      </c>
      <c r="R805" s="24">
        <v>0.18796235560720287</v>
      </c>
      <c r="S805" s="24">
        <f t="shared" si="72"/>
        <v>0.18799896858178208</v>
      </c>
      <c r="T805" s="26">
        <v>15.6449</v>
      </c>
      <c r="U805" s="12">
        <f t="shared" si="73"/>
        <v>0.18756026572987572</v>
      </c>
      <c r="V805" s="24">
        <f t="shared" si="74"/>
        <v>1.8358230290966638E-4</v>
      </c>
      <c r="W805" s="24">
        <f t="shared" si="75"/>
        <v>7.5138538713495524E-3</v>
      </c>
    </row>
    <row r="806" spans="1:23" x14ac:dyDescent="0.2">
      <c r="A806" s="22"/>
      <c r="B806" s="23">
        <v>80</v>
      </c>
      <c r="C806" s="27">
        <v>0.9887061693598973</v>
      </c>
      <c r="D806" s="24">
        <v>0.20470584273870004</v>
      </c>
      <c r="E806" s="24">
        <v>0.20443293763771178</v>
      </c>
      <c r="F806" s="24">
        <v>0.20515621988773128</v>
      </c>
      <c r="G806" s="24">
        <f t="shared" si="76"/>
        <v>0.20476500008804768</v>
      </c>
      <c r="H806" s="26">
        <v>20.755500000000001</v>
      </c>
      <c r="I806" s="12">
        <f t="shared" si="77"/>
        <v>0.20245241885603266</v>
      </c>
      <c r="J806" s="24">
        <f t="shared" si="78"/>
        <v>3.6525196410792514E-4</v>
      </c>
      <c r="K806" s="24">
        <f t="shared" si="79"/>
        <v>7.69406719492364E-2</v>
      </c>
      <c r="L806" s="12"/>
      <c r="M806" s="26"/>
      <c r="N806" s="23">
        <v>80</v>
      </c>
      <c r="O806" s="27">
        <v>0.99765716648367497</v>
      </c>
      <c r="P806" s="24">
        <v>0.18787146255339468</v>
      </c>
      <c r="Q806" s="24">
        <v>0.18822219031395535</v>
      </c>
      <c r="R806" s="24">
        <v>0.18799764269182417</v>
      </c>
      <c r="S806" s="24">
        <f t="shared" si="72"/>
        <v>0.18803043185305804</v>
      </c>
      <c r="T806" s="26">
        <v>15.658099999999999</v>
      </c>
      <c r="U806" s="12">
        <f t="shared" si="73"/>
        <v>0.18758990785522361</v>
      </c>
      <c r="V806" s="24">
        <f t="shared" si="74"/>
        <v>1.7764807155663543E-4</v>
      </c>
      <c r="W806" s="24">
        <f t="shared" si="75"/>
        <v>1.2157178949082182E-2</v>
      </c>
    </row>
    <row r="807" spans="1:23" x14ac:dyDescent="0.2">
      <c r="A807" s="22"/>
      <c r="B807" s="23">
        <v>80.099999999999994</v>
      </c>
      <c r="C807" s="27">
        <v>0.98866437713924249</v>
      </c>
      <c r="D807" s="24">
        <v>0.20480634603564266</v>
      </c>
      <c r="E807" s="24">
        <v>0.20453689327105568</v>
      </c>
      <c r="F807" s="24">
        <v>0.20525880321568488</v>
      </c>
      <c r="G807" s="24">
        <f t="shared" si="76"/>
        <v>0.20486734750746108</v>
      </c>
      <c r="H807" s="26">
        <v>20.808299999999999</v>
      </c>
      <c r="I807" s="12">
        <f t="shared" si="77"/>
        <v>0.20254504851963276</v>
      </c>
      <c r="J807" s="24">
        <f t="shared" si="78"/>
        <v>3.6480046150141247E-4</v>
      </c>
      <c r="K807" s="24">
        <f t="shared" si="79"/>
        <v>4.6751288752289705E-2</v>
      </c>
      <c r="L807" s="12"/>
      <c r="M807" s="26"/>
      <c r="N807" s="23">
        <v>80.099999999999994</v>
      </c>
      <c r="O807" s="27">
        <v>0.99764785761703023</v>
      </c>
      <c r="P807" s="24">
        <v>0.18790542812522718</v>
      </c>
      <c r="Q807" s="24">
        <v>0.18824552137489833</v>
      </c>
      <c r="R807" s="24">
        <v>0.18803188333437243</v>
      </c>
      <c r="S807" s="24">
        <f t="shared" si="72"/>
        <v>0.188060944278166</v>
      </c>
      <c r="T807" s="26">
        <v>15.6441</v>
      </c>
      <c r="U807" s="12">
        <f t="shared" si="73"/>
        <v>0.18761859816054802</v>
      </c>
      <c r="V807" s="24">
        <f t="shared" si="74"/>
        <v>1.7189897747980099E-4</v>
      </c>
      <c r="W807" s="24">
        <f t="shared" si="75"/>
        <v>1.2111853697927891E-2</v>
      </c>
    </row>
    <row r="808" spans="1:23" x14ac:dyDescent="0.2">
      <c r="A808" s="22"/>
      <c r="B808" s="23">
        <v>80.2</v>
      </c>
      <c r="C808" s="27">
        <v>0.98862239354242998</v>
      </c>
      <c r="D808" s="24">
        <v>0.20490774971234363</v>
      </c>
      <c r="E808" s="24">
        <v>0.20464167310929346</v>
      </c>
      <c r="F808" s="24">
        <v>0.20536230445542425</v>
      </c>
      <c r="G808" s="24">
        <f t="shared" si="76"/>
        <v>0.20497057575902045</v>
      </c>
      <c r="H808" s="26">
        <v>20.856999999999999</v>
      </c>
      <c r="I808" s="12">
        <f t="shared" si="77"/>
        <v>0.20263850121265278</v>
      </c>
      <c r="J808" s="24">
        <f t="shared" si="78"/>
        <v>3.6440049171529237E-4</v>
      </c>
      <c r="K808" s="24">
        <f t="shared" si="79"/>
        <v>4.1499518069490093E-2</v>
      </c>
      <c r="L808" s="12"/>
      <c r="M808" s="26"/>
      <c r="N808" s="23">
        <v>80.2</v>
      </c>
      <c r="O808" s="27">
        <v>0.99763853426050786</v>
      </c>
      <c r="P808" s="24">
        <v>0.18793837394604443</v>
      </c>
      <c r="Q808" s="24">
        <v>0.18826811750619121</v>
      </c>
      <c r="R808" s="24">
        <v>0.18806510304694499</v>
      </c>
      <c r="S808" s="24">
        <f t="shared" si="72"/>
        <v>0.18809053149972688</v>
      </c>
      <c r="T808" s="26">
        <v>15.673400000000001</v>
      </c>
      <c r="U808" s="12">
        <f t="shared" si="73"/>
        <v>0.1876463621536674</v>
      </c>
      <c r="V808" s="24">
        <f t="shared" si="74"/>
        <v>1.6633598084217811E-4</v>
      </c>
      <c r="W808" s="24">
        <f t="shared" si="75"/>
        <v>1.3746890557504533E-2</v>
      </c>
    </row>
    <row r="809" spans="1:23" x14ac:dyDescent="0.2">
      <c r="A809" s="22"/>
      <c r="B809" s="23">
        <v>80.3</v>
      </c>
      <c r="C809" s="27">
        <v>0.98858022052833705</v>
      </c>
      <c r="D809" s="24">
        <v>0.20501005227209235</v>
      </c>
      <c r="E809" s="24">
        <v>0.20474727562800227</v>
      </c>
      <c r="F809" s="24">
        <v>0.20546672208863595</v>
      </c>
      <c r="G809" s="24">
        <f t="shared" si="76"/>
        <v>0.20507468332957687</v>
      </c>
      <c r="H809" s="26">
        <v>20.7973</v>
      </c>
      <c r="I809" s="12">
        <f t="shared" si="77"/>
        <v>0.202732775670732</v>
      </c>
      <c r="J809" s="24">
        <f t="shared" si="78"/>
        <v>3.6405175816531579E-4</v>
      </c>
      <c r="K809" s="24">
        <f t="shared" si="79"/>
        <v>4.4037677050452737E-2</v>
      </c>
      <c r="L809" s="12"/>
      <c r="M809" s="26"/>
      <c r="N809" s="23">
        <v>80.3</v>
      </c>
      <c r="O809" s="27">
        <v>0.99762919576143727</v>
      </c>
      <c r="P809" s="24">
        <v>0.18797032556528115</v>
      </c>
      <c r="Q809" s="24">
        <v>0.1882900046457551</v>
      </c>
      <c r="R809" s="24">
        <v>0.18809732739194193</v>
      </c>
      <c r="S809" s="24">
        <f t="shared" si="72"/>
        <v>0.18811921920099273</v>
      </c>
      <c r="T809" s="26">
        <v>15.650399999999999</v>
      </c>
      <c r="U809" s="12">
        <f t="shared" si="73"/>
        <v>0.18767322535875591</v>
      </c>
      <c r="V809" s="24">
        <f t="shared" si="74"/>
        <v>1.6095998602387156E-4</v>
      </c>
      <c r="W809" s="24">
        <f t="shared" si="75"/>
        <v>1.3429556954717821E-2</v>
      </c>
    </row>
    <row r="810" spans="1:23" x14ac:dyDescent="0.2">
      <c r="A810" s="22"/>
      <c r="B810" s="23">
        <v>80.400000000000006</v>
      </c>
      <c r="C810" s="27">
        <v>0.98853786005584265</v>
      </c>
      <c r="D810" s="24">
        <v>0.20511325221103532</v>
      </c>
      <c r="E810" s="24">
        <v>0.20485369929257613</v>
      </c>
      <c r="F810" s="24">
        <v>0.20557205458970126</v>
      </c>
      <c r="G810" s="24">
        <f t="shared" si="76"/>
        <v>0.20517966869777091</v>
      </c>
      <c r="H810" s="26">
        <v>20.758900000000001</v>
      </c>
      <c r="I810" s="12">
        <f t="shared" si="77"/>
        <v>0.20282787062146121</v>
      </c>
      <c r="J810" s="24">
        <f t="shared" si="78"/>
        <v>3.63753962878287E-4</v>
      </c>
      <c r="K810" s="24">
        <f t="shared" si="79"/>
        <v>4.4493111826438538E-2</v>
      </c>
      <c r="L810" s="12"/>
      <c r="M810" s="26"/>
      <c r="N810" s="23">
        <v>80.400000000000006</v>
      </c>
      <c r="O810" s="27">
        <v>0.99761984146714644</v>
      </c>
      <c r="P810" s="24">
        <v>0.18800130857957878</v>
      </c>
      <c r="Q810" s="24">
        <v>0.18831120875085819</v>
      </c>
      <c r="R810" s="24">
        <v>0.18812858197915908</v>
      </c>
      <c r="S810" s="24">
        <f t="shared" si="72"/>
        <v>0.18814703310319869</v>
      </c>
      <c r="T810" s="26">
        <v>15.6379</v>
      </c>
      <c r="U810" s="12">
        <f t="shared" si="73"/>
        <v>0.18769921333692702</v>
      </c>
      <c r="V810" s="24">
        <f t="shared" si="74"/>
        <v>1.557718267964251E-4</v>
      </c>
      <c r="W810" s="24">
        <f t="shared" si="75"/>
        <v>1.2984914323938003E-2</v>
      </c>
    </row>
    <row r="811" spans="1:23" x14ac:dyDescent="0.2">
      <c r="A811" s="22"/>
      <c r="B811" s="23">
        <v>80.5</v>
      </c>
      <c r="C811" s="27">
        <v>0.98849531408382496</v>
      </c>
      <c r="D811" s="24">
        <v>0.20521734801785768</v>
      </c>
      <c r="E811" s="24">
        <v>0.20496094255793984</v>
      </c>
      <c r="F811" s="24">
        <v>0.20567830042536978</v>
      </c>
      <c r="G811" s="24">
        <f t="shared" si="76"/>
        <v>0.20528553033372243</v>
      </c>
      <c r="H811" s="26">
        <v>20.7456</v>
      </c>
      <c r="I811" s="12">
        <f t="shared" si="77"/>
        <v>0.20292378478409753</v>
      </c>
      <c r="J811" s="24">
        <f t="shared" si="78"/>
        <v>3.6350680686668939E-4</v>
      </c>
      <c r="K811" s="24">
        <f t="shared" si="79"/>
        <v>3.8986472012737264E-2</v>
      </c>
      <c r="L811" s="12"/>
      <c r="M811" s="26"/>
      <c r="N811" s="23">
        <v>80.5</v>
      </c>
      <c r="O811" s="27">
        <v>0.997610470724964</v>
      </c>
      <c r="P811" s="24">
        <v>0.18803134862995022</v>
      </c>
      <c r="Q811" s="24">
        <v>0.18833175579606037</v>
      </c>
      <c r="R811" s="24">
        <v>0.18815889246295189</v>
      </c>
      <c r="S811" s="24">
        <f t="shared" si="72"/>
        <v>0.1881739989629875</v>
      </c>
      <c r="T811" s="26">
        <v>15.650399999999999</v>
      </c>
      <c r="U811" s="12">
        <f t="shared" si="73"/>
        <v>0.18772435168366486</v>
      </c>
      <c r="V811" s="24">
        <f t="shared" si="74"/>
        <v>1.5077224917098614E-4</v>
      </c>
      <c r="W811" s="24">
        <f t="shared" si="75"/>
        <v>7.0924607859332014E-3</v>
      </c>
    </row>
    <row r="812" spans="1:23" x14ac:dyDescent="0.2">
      <c r="A812" s="22"/>
      <c r="B812" s="23">
        <v>80.599999999999994</v>
      </c>
      <c r="C812" s="27">
        <v>0.98845258457116203</v>
      </c>
      <c r="D812" s="24">
        <v>0.20532233817345996</v>
      </c>
      <c r="E812" s="24">
        <v>0.20506900386826649</v>
      </c>
      <c r="F812" s="24">
        <v>0.2057854580544306</v>
      </c>
      <c r="G812" s="24">
        <f t="shared" si="76"/>
        <v>0.20539226669871902</v>
      </c>
      <c r="H812" s="26">
        <v>20.813099999999999</v>
      </c>
      <c r="I812" s="12">
        <f t="shared" si="77"/>
        <v>0.20302051686927822</v>
      </c>
      <c r="J812" s="24">
        <f t="shared" si="78"/>
        <v>3.6330999050631903E-4</v>
      </c>
      <c r="K812" s="24">
        <f t="shared" si="79"/>
        <v>3.9248503156170594E-2</v>
      </c>
      <c r="L812" s="12"/>
      <c r="M812" s="26"/>
      <c r="N812" s="23">
        <v>80.599999999999994</v>
      </c>
      <c r="O812" s="27">
        <v>0.99760108288221871</v>
      </c>
      <c r="P812" s="24">
        <v>0.18806047139901336</v>
      </c>
      <c r="Q812" s="24">
        <v>0.18835167177122603</v>
      </c>
      <c r="R812" s="24">
        <v>0.1881882845394644</v>
      </c>
      <c r="S812" s="24">
        <f t="shared" si="72"/>
        <v>0.18820014256990128</v>
      </c>
      <c r="T812" s="26">
        <v>15.6576</v>
      </c>
      <c r="U812" s="12">
        <f t="shared" si="73"/>
        <v>0.18774866602632145</v>
      </c>
      <c r="V812" s="24">
        <f t="shared" si="74"/>
        <v>1.4596189180255352E-4</v>
      </c>
      <c r="W812" s="24">
        <f t="shared" si="75"/>
        <v>3.6708078130024795E-2</v>
      </c>
    </row>
    <row r="813" spans="1:23" x14ac:dyDescent="0.2">
      <c r="A813" s="22"/>
      <c r="B813" s="23">
        <v>80.7</v>
      </c>
      <c r="C813" s="27">
        <v>0.98840967347673192</v>
      </c>
      <c r="D813" s="24">
        <v>0.20542822115063875</v>
      </c>
      <c r="E813" s="24">
        <v>0.20517788165669312</v>
      </c>
      <c r="F813" s="24">
        <v>0.20589352592738749</v>
      </c>
      <c r="G813" s="24">
        <f t="shared" si="76"/>
        <v>0.20549987624490648</v>
      </c>
      <c r="H813" s="26">
        <v>20.840599999999998</v>
      </c>
      <c r="I813" s="12">
        <f t="shared" si="77"/>
        <v>0.20311806557873682</v>
      </c>
      <c r="J813" s="24">
        <f t="shared" si="78"/>
        <v>3.6316321392082821E-4</v>
      </c>
      <c r="K813" s="24">
        <f t="shared" si="79"/>
        <v>3.7170983306874759E-2</v>
      </c>
      <c r="L813" s="12"/>
      <c r="M813" s="26"/>
      <c r="N813" s="23">
        <v>80.7</v>
      </c>
      <c r="O813" s="27">
        <v>0.99759167728624043</v>
      </c>
      <c r="P813" s="24">
        <v>0.18808870260829338</v>
      </c>
      <c r="Q813" s="24">
        <v>0.1883709826796108</v>
      </c>
      <c r="R813" s="24">
        <v>0.18821678394393124</v>
      </c>
      <c r="S813" s="24">
        <f t="shared" si="72"/>
        <v>0.18822548974394515</v>
      </c>
      <c r="T813" s="26">
        <v>15.6495</v>
      </c>
      <c r="U813" s="12">
        <f t="shared" si="73"/>
        <v>0.1877721820216863</v>
      </c>
      <c r="V813" s="24">
        <f t="shared" si="74"/>
        <v>1.4134126390107568E-4</v>
      </c>
      <c r="W813" s="24">
        <f t="shared" si="75"/>
        <v>6.3225445826819104E-2</v>
      </c>
    </row>
    <row r="814" spans="1:23" x14ac:dyDescent="0.2">
      <c r="A814" s="22"/>
      <c r="B814" s="23">
        <v>80.8</v>
      </c>
      <c r="C814" s="27">
        <v>0.98836658275941391</v>
      </c>
      <c r="D814" s="24">
        <v>0.20553499541376885</v>
      </c>
      <c r="E814" s="24">
        <v>0.20528757434503911</v>
      </c>
      <c r="F814" s="24">
        <v>0.20600250248613458</v>
      </c>
      <c r="G814" s="24">
        <f t="shared" si="76"/>
        <v>0.20560835741498085</v>
      </c>
      <c r="H814" s="26">
        <v>20.776800000000001</v>
      </c>
      <c r="I814" s="12">
        <f t="shared" si="77"/>
        <v>0.20321642960502082</v>
      </c>
      <c r="J814" s="24">
        <f t="shared" si="78"/>
        <v>3.6306617736843591E-4</v>
      </c>
      <c r="K814" s="24">
        <f t="shared" si="79"/>
        <v>2.9834409664010065E-2</v>
      </c>
      <c r="L814" s="12"/>
      <c r="M814" s="26"/>
      <c r="N814" s="23">
        <v>80.8</v>
      </c>
      <c r="O814" s="27">
        <v>0.99758225328435768</v>
      </c>
      <c r="P814" s="24">
        <v>0.18811606801559425</v>
      </c>
      <c r="Q814" s="24">
        <v>0.18838971453602157</v>
      </c>
      <c r="R814" s="24">
        <v>0.18824441644804485</v>
      </c>
      <c r="S814" s="24">
        <f t="shared" si="72"/>
        <v>0.1882500663332202</v>
      </c>
      <c r="T814" s="26">
        <v>15.7294</v>
      </c>
      <c r="U814" s="12">
        <f t="shared" si="73"/>
        <v>0.1877949253536236</v>
      </c>
      <c r="V814" s="24">
        <f t="shared" si="74"/>
        <v>1.369107206809141E-4</v>
      </c>
      <c r="W814" s="24">
        <f t="shared" si="75"/>
        <v>7.4302711928973364E-2</v>
      </c>
    </row>
    <row r="815" spans="1:23" x14ac:dyDescent="0.2">
      <c r="A815" s="22"/>
      <c r="B815" s="23">
        <v>80.900000000000006</v>
      </c>
      <c r="C815" s="27">
        <v>0.98832331437808707</v>
      </c>
      <c r="D815" s="24">
        <v>0.20564265941848583</v>
      </c>
      <c r="E815" s="24">
        <v>0.20539808034352736</v>
      </c>
      <c r="F815" s="24">
        <v>0.20611238616363239</v>
      </c>
      <c r="G815" s="24">
        <f t="shared" si="76"/>
        <v>0.20571770864188185</v>
      </c>
      <c r="H815" s="26">
        <v>20.815000000000001</v>
      </c>
      <c r="I815" s="12">
        <f t="shared" si="77"/>
        <v>0.20331560763121032</v>
      </c>
      <c r="J815" s="24">
        <f t="shared" si="78"/>
        <v>3.6301858162942946E-4</v>
      </c>
      <c r="K815" s="24">
        <f t="shared" si="79"/>
        <v>4.0499530861480178E-2</v>
      </c>
      <c r="L815" s="12"/>
      <c r="M815" s="26"/>
      <c r="N815" s="23">
        <v>80.900000000000006</v>
      </c>
      <c r="O815" s="27">
        <v>0.99757281022389832</v>
      </c>
      <c r="P815" s="24">
        <v>0.18814259341243858</v>
      </c>
      <c r="Q815" s="24">
        <v>0.18840789336505001</v>
      </c>
      <c r="R815" s="24">
        <v>0.18827120785739609</v>
      </c>
      <c r="S815" s="24">
        <f t="shared" si="72"/>
        <v>0.18827389821162824</v>
      </c>
      <c r="T815" s="26">
        <v>15.791700000000001</v>
      </c>
      <c r="U815" s="12">
        <f t="shared" si="73"/>
        <v>0.18781692173078215</v>
      </c>
      <c r="V815" s="24">
        <f t="shared" si="74"/>
        <v>1.3267043648954965E-4</v>
      </c>
      <c r="W815" s="24">
        <f t="shared" si="75"/>
        <v>6.8680179091205246E-2</v>
      </c>
    </row>
    <row r="816" spans="1:23" x14ac:dyDescent="0.2">
      <c r="A816" s="22"/>
      <c r="B816" s="23">
        <v>81</v>
      </c>
      <c r="C816" s="27">
        <v>0.98827987029162745</v>
      </c>
      <c r="D816" s="24">
        <v>0.20575121161137161</v>
      </c>
      <c r="E816" s="24">
        <v>0.20550939805050419</v>
      </c>
      <c r="F816" s="24">
        <v>0.20622317538358775</v>
      </c>
      <c r="G816" s="24">
        <f t="shared" si="76"/>
        <v>0.20582792834848784</v>
      </c>
      <c r="H816" s="26">
        <v>20.854600000000001</v>
      </c>
      <c r="I816" s="12">
        <f t="shared" si="77"/>
        <v>0.20341559833063796</v>
      </c>
      <c r="J816" s="24">
        <f t="shared" si="78"/>
        <v>3.6302012839688614E-4</v>
      </c>
      <c r="K816" s="24">
        <f t="shared" si="79"/>
        <v>7.9891288636495597E-2</v>
      </c>
      <c r="L816" s="12"/>
      <c r="M816" s="26"/>
      <c r="N816" s="23">
        <v>81</v>
      </c>
      <c r="O816" s="27">
        <v>0.99756334745219311</v>
      </c>
      <c r="P816" s="24">
        <v>0.18816830462158207</v>
      </c>
      <c r="Q816" s="24">
        <v>0.18842554519937613</v>
      </c>
      <c r="R816" s="24">
        <v>0.18829718400898229</v>
      </c>
      <c r="S816" s="24">
        <f t="shared" si="72"/>
        <v>0.18829701127664686</v>
      </c>
      <c r="T816" s="26">
        <v>15.8111</v>
      </c>
      <c r="U816" s="12">
        <f t="shared" si="73"/>
        <v>0.1878381968843752</v>
      </c>
      <c r="V816" s="24">
        <f t="shared" si="74"/>
        <v>1.28620375886947E-4</v>
      </c>
      <c r="W816" s="24">
        <f t="shared" si="75"/>
        <v>3.6774080545949737E-2</v>
      </c>
    </row>
    <row r="817" spans="1:23" x14ac:dyDescent="0.2">
      <c r="A817" s="22"/>
      <c r="B817" s="23">
        <v>81.099999999999994</v>
      </c>
      <c r="C817" s="27">
        <v>0.98823625245891522</v>
      </c>
      <c r="D817" s="24">
        <v>0.20586065042963969</v>
      </c>
      <c r="E817" s="24">
        <v>0.20562152585216234</v>
      </c>
      <c r="F817" s="24">
        <v>0.20633486856013258</v>
      </c>
      <c r="G817" s="24">
        <f t="shared" si="76"/>
        <v>0.20593901494731157</v>
      </c>
      <c r="H817" s="26">
        <v>20.883600000000001</v>
      </c>
      <c r="I817" s="12">
        <f t="shared" si="77"/>
        <v>0.2035164003666117</v>
      </c>
      <c r="J817" s="24">
        <f t="shared" si="78"/>
        <v>3.630705206651127E-4</v>
      </c>
      <c r="K817" s="24">
        <f t="shared" si="79"/>
        <v>9.3051023637570993E-2</v>
      </c>
      <c r="L817" s="12"/>
      <c r="M817" s="26"/>
      <c r="N817" s="23">
        <v>81.099999999999994</v>
      </c>
      <c r="O817" s="27">
        <v>0.99755386431656856</v>
      </c>
      <c r="P817" s="24">
        <v>0.18819322749459283</v>
      </c>
      <c r="Q817" s="24">
        <v>0.1884426960781479</v>
      </c>
      <c r="R817" s="24">
        <v>0.18832237076878811</v>
      </c>
      <c r="S817" s="24">
        <f t="shared" si="72"/>
        <v>0.18831943144717625</v>
      </c>
      <c r="T817" s="26">
        <v>15.8062</v>
      </c>
      <c r="U817" s="12">
        <f t="shared" si="73"/>
        <v>0.18785877656602978</v>
      </c>
      <c r="V817" s="24">
        <f t="shared" si="74"/>
        <v>1.2476026312049969E-4</v>
      </c>
      <c r="W817" s="24">
        <f t="shared" si="75"/>
        <v>1.167976883332855E-2</v>
      </c>
    </row>
    <row r="818" spans="1:23" x14ac:dyDescent="0.2">
      <c r="A818" s="22"/>
      <c r="B818" s="23">
        <v>81.2</v>
      </c>
      <c r="C818" s="27">
        <v>0.98819246283882833</v>
      </c>
      <c r="D818" s="24">
        <v>0.2059709743008229</v>
      </c>
      <c r="E818" s="24">
        <v>0.20573446212226551</v>
      </c>
      <c r="F818" s="24">
        <v>0.20644746409750647</v>
      </c>
      <c r="G818" s="24">
        <f t="shared" si="76"/>
        <v>0.2060509668401983</v>
      </c>
      <c r="H818" s="26">
        <v>20.986699999999999</v>
      </c>
      <c r="I818" s="12">
        <f t="shared" si="77"/>
        <v>0.20361801239213731</v>
      </c>
      <c r="J818" s="24">
        <f t="shared" si="78"/>
        <v>3.6316946311766324E-4</v>
      </c>
      <c r="K818" s="24">
        <f t="shared" si="79"/>
        <v>9.0912908874371909E-2</v>
      </c>
      <c r="L818" s="12"/>
      <c r="M818" s="26"/>
      <c r="N818" s="23">
        <v>81.2</v>
      </c>
      <c r="O818" s="27">
        <v>0.99754436016435566</v>
      </c>
      <c r="P818" s="24">
        <v>0.18821738790950704</v>
      </c>
      <c r="Q818" s="24">
        <v>0.18845937204543387</v>
      </c>
      <c r="R818" s="24">
        <v>0.18834679402943547</v>
      </c>
      <c r="S818" s="24">
        <f t="shared" si="72"/>
        <v>0.18834118466145877</v>
      </c>
      <c r="T818" s="26">
        <v>15.8224</v>
      </c>
      <c r="U818" s="12">
        <f t="shared" si="73"/>
        <v>0.18787868654571166</v>
      </c>
      <c r="V818" s="24">
        <f t="shared" si="74"/>
        <v>1.2108955060981303E-4</v>
      </c>
      <c r="W818" s="24">
        <f t="shared" si="75"/>
        <v>6.3618393566639694E-3</v>
      </c>
    </row>
    <row r="819" spans="1:23" x14ac:dyDescent="0.2">
      <c r="A819" s="22"/>
      <c r="B819" s="23">
        <v>81.3</v>
      </c>
      <c r="C819" s="27">
        <v>0.98814850339024518</v>
      </c>
      <c r="D819" s="24">
        <v>0.20608218164246175</v>
      </c>
      <c r="E819" s="24">
        <v>0.20584820522187325</v>
      </c>
      <c r="F819" s="24">
        <v>0.20656096038973809</v>
      </c>
      <c r="G819" s="24">
        <f t="shared" si="76"/>
        <v>0.20616378241802438</v>
      </c>
      <c r="H819" s="26">
        <v>21.036899999999999</v>
      </c>
      <c r="I819" s="12">
        <f t="shared" si="77"/>
        <v>0.20372043304964293</v>
      </c>
      <c r="J819" s="24">
        <f t="shared" si="78"/>
        <v>3.6331666251195337E-4</v>
      </c>
      <c r="K819" s="24">
        <f t="shared" si="79"/>
        <v>8.3754002889413398E-2</v>
      </c>
      <c r="L819" s="12"/>
      <c r="M819" s="26"/>
      <c r="N819" s="23">
        <v>81.3</v>
      </c>
      <c r="O819" s="27">
        <v>0.99753483434288115</v>
      </c>
      <c r="P819" s="24">
        <v>0.18824081176855109</v>
      </c>
      <c r="Q819" s="24">
        <v>0.18847559914874606</v>
      </c>
      <c r="R819" s="24">
        <v>0.18837047970790688</v>
      </c>
      <c r="S819" s="24">
        <f t="shared" si="72"/>
        <v>0.188362296875068</v>
      </c>
      <c r="T819" s="26">
        <v>15.8165</v>
      </c>
      <c r="U819" s="12">
        <f t="shared" si="73"/>
        <v>0.18789795260971556</v>
      </c>
      <c r="V819" s="24">
        <f t="shared" si="74"/>
        <v>1.1760738726651623E-4</v>
      </c>
      <c r="W819" s="24">
        <f t="shared" si="75"/>
        <v>1.1016442256917473E-2</v>
      </c>
    </row>
    <row r="820" spans="1:23" x14ac:dyDescent="0.2">
      <c r="A820" s="22"/>
      <c r="B820" s="23">
        <v>81.400000000000006</v>
      </c>
      <c r="C820" s="27">
        <v>0.98810437607204471</v>
      </c>
      <c r="D820" s="24">
        <v>0.20619427086179484</v>
      </c>
      <c r="E820" s="24">
        <v>0.20596275349906842</v>
      </c>
      <c r="F820" s="24">
        <v>0.20667535582033025</v>
      </c>
      <c r="G820" s="24">
        <f t="shared" si="76"/>
        <v>0.20627746006039782</v>
      </c>
      <c r="H820" s="26">
        <v>21.0578</v>
      </c>
      <c r="I820" s="12">
        <f t="shared" si="77"/>
        <v>0.20382366097070551</v>
      </c>
      <c r="J820" s="24">
        <f t="shared" si="78"/>
        <v>3.6351182806078472E-4</v>
      </c>
      <c r="K820" s="24">
        <f t="shared" si="79"/>
        <v>5.3671901401012821E-2</v>
      </c>
      <c r="L820" s="12"/>
      <c r="M820" s="26"/>
      <c r="N820" s="23">
        <v>81.400000000000006</v>
      </c>
      <c r="O820" s="27">
        <v>0.99752528619947545</v>
      </c>
      <c r="P820" s="24">
        <v>0.18826352499593937</v>
      </c>
      <c r="Q820" s="24">
        <v>0.18849140343764015</v>
      </c>
      <c r="R820" s="24">
        <v>0.18839345374333855</v>
      </c>
      <c r="S820" s="24">
        <f t="shared" si="72"/>
        <v>0.18838279405897271</v>
      </c>
      <c r="T820" s="26">
        <v>15.8096</v>
      </c>
      <c r="U820" s="12">
        <f t="shared" si="73"/>
        <v>0.1879166005587336</v>
      </c>
      <c r="V820" s="24">
        <f t="shared" si="74"/>
        <v>1.1431258767554003E-4</v>
      </c>
      <c r="W820" s="24">
        <f t="shared" si="75"/>
        <v>1.1352620842783181E-2</v>
      </c>
    </row>
    <row r="821" spans="1:23" x14ac:dyDescent="0.2">
      <c r="A821" s="22"/>
      <c r="B821" s="23">
        <v>81.5</v>
      </c>
      <c r="C821" s="27">
        <v>0.9880600828431042</v>
      </c>
      <c r="D821" s="24">
        <v>0.20630724035545109</v>
      </c>
      <c r="E821" s="24">
        <v>0.20607810528868531</v>
      </c>
      <c r="F821" s="24">
        <v>0.20679064876194544</v>
      </c>
      <c r="G821" s="24">
        <f t="shared" si="76"/>
        <v>0.2063919981353606</v>
      </c>
      <c r="H821" s="26">
        <v>21.102699999999999</v>
      </c>
      <c r="I821" s="12">
        <f t="shared" si="77"/>
        <v>0.20392769477577821</v>
      </c>
      <c r="J821" s="24">
        <f t="shared" si="78"/>
        <v>3.6375467180889659E-4</v>
      </c>
      <c r="K821" s="24">
        <f t="shared" si="79"/>
        <v>3.4117107145829481E-2</v>
      </c>
      <c r="L821" s="12"/>
      <c r="M821" s="26"/>
      <c r="N821" s="23">
        <v>81.5</v>
      </c>
      <c r="O821" s="27">
        <v>0.99751571508146775</v>
      </c>
      <c r="P821" s="24">
        <v>0.18828555353574039</v>
      </c>
      <c r="Q821" s="24">
        <v>0.18850681096238631</v>
      </c>
      <c r="R821" s="24">
        <v>0.18841574209488623</v>
      </c>
      <c r="S821" s="24">
        <f t="shared" si="72"/>
        <v>0.18840270219767097</v>
      </c>
      <c r="T821" s="26">
        <v>15.7934</v>
      </c>
      <c r="U821" s="12">
        <f t="shared" si="73"/>
        <v>0.18793465620599056</v>
      </c>
      <c r="V821" s="24">
        <f t="shared" si="74"/>
        <v>1.1120360336352205E-4</v>
      </c>
      <c r="W821" s="24">
        <f t="shared" si="75"/>
        <v>8.7628762401391457E-3</v>
      </c>
    </row>
    <row r="822" spans="1:23" x14ac:dyDescent="0.2">
      <c r="A822" s="22"/>
      <c r="B822" s="23">
        <v>81.599999999999994</v>
      </c>
      <c r="C822" s="27">
        <v>0.9880156256623025</v>
      </c>
      <c r="D822" s="24">
        <v>0.20642108850914231</v>
      </c>
      <c r="E822" s="24">
        <v>0.20619425891203921</v>
      </c>
      <c r="F822" s="24">
        <v>0.20690683757609357</v>
      </c>
      <c r="G822" s="24">
        <f t="shared" si="76"/>
        <v>0.20650739499909174</v>
      </c>
      <c r="H822" s="26">
        <v>21.121600000000001</v>
      </c>
      <c r="I822" s="12">
        <f t="shared" si="77"/>
        <v>0.20403253307391986</v>
      </c>
      <c r="J822" s="24">
        <f t="shared" si="78"/>
        <v>3.640449090042479E-4</v>
      </c>
      <c r="K822" s="24">
        <f t="shared" si="79"/>
        <v>3.1252567894494418E-2</v>
      </c>
      <c r="L822" s="12"/>
      <c r="M822" s="26"/>
      <c r="N822" s="23">
        <v>81.599999999999994</v>
      </c>
      <c r="O822" s="27">
        <v>0.99750612033618546</v>
      </c>
      <c r="P822" s="24">
        <v>0.18830692334981941</v>
      </c>
      <c r="Q822" s="24">
        <v>0.18852184777271433</v>
      </c>
      <c r="R822" s="24">
        <v>0.18843737073966346</v>
      </c>
      <c r="S822" s="24">
        <f t="shared" si="72"/>
        <v>0.18842204728739909</v>
      </c>
      <c r="T822" s="26">
        <v>15.803000000000001</v>
      </c>
      <c r="U822" s="12">
        <f t="shared" si="73"/>
        <v>0.18795214537545474</v>
      </c>
      <c r="V822" s="24">
        <f t="shared" si="74"/>
        <v>1.0827849754754109E-4</v>
      </c>
      <c r="W822" s="24">
        <f t="shared" si="75"/>
        <v>6.930512246580132E-3</v>
      </c>
    </row>
    <row r="823" spans="1:23" x14ac:dyDescent="0.2">
      <c r="A823" s="22"/>
      <c r="B823" s="23">
        <v>81.7</v>
      </c>
      <c r="C823" s="27">
        <v>0.98797100648851777</v>
      </c>
      <c r="D823" s="24">
        <v>0.20653581369735693</v>
      </c>
      <c r="E823" s="24">
        <v>0.20631121267665878</v>
      </c>
      <c r="F823" s="24">
        <v>0.20702392061281907</v>
      </c>
      <c r="G823" s="24">
        <f t="shared" si="76"/>
        <v>0.20662364899561159</v>
      </c>
      <c r="H823" s="26">
        <v>21.071100000000001</v>
      </c>
      <c r="I823" s="12">
        <f t="shared" si="77"/>
        <v>0.20413817446252458</v>
      </c>
      <c r="J823" s="24">
        <f t="shared" si="78"/>
        <v>3.6438225846091999E-4</v>
      </c>
      <c r="K823" s="24">
        <f t="shared" si="79"/>
        <v>2.6553022426834782E-2</v>
      </c>
      <c r="L823" s="12"/>
      <c r="M823" s="26"/>
      <c r="N823" s="23">
        <v>81.7</v>
      </c>
      <c r="O823" s="27">
        <v>0.99749650131095835</v>
      </c>
      <c r="P823" s="24">
        <v>0.18832766041584803</v>
      </c>
      <c r="Q823" s="24">
        <v>0.18853653991663144</v>
      </c>
      <c r="R823" s="24">
        <v>0.18845836567075139</v>
      </c>
      <c r="S823" s="24">
        <f t="shared" si="72"/>
        <v>0.18844085533441027</v>
      </c>
      <c r="T823" s="26">
        <v>15.8102</v>
      </c>
      <c r="U823" s="12">
        <f t="shared" si="73"/>
        <v>0.18796909390011868</v>
      </c>
      <c r="V823" s="24">
        <f t="shared" si="74"/>
        <v>1.0553492488728794E-4</v>
      </c>
      <c r="W823" s="24">
        <f t="shared" si="75"/>
        <v>6.0338213430627822E-3</v>
      </c>
    </row>
    <row r="824" spans="1:23" x14ac:dyDescent="0.2">
      <c r="A824" s="22"/>
      <c r="B824" s="23">
        <v>81.8</v>
      </c>
      <c r="C824" s="27">
        <v>0.98792622728062929</v>
      </c>
      <c r="D824" s="24">
        <v>0.20665141428305753</v>
      </c>
      <c r="E824" s="24">
        <v>0.20642896487601811</v>
      </c>
      <c r="F824" s="24">
        <v>0.20714189621039236</v>
      </c>
      <c r="G824" s="24">
        <f t="shared" si="76"/>
        <v>0.20674075845648932</v>
      </c>
      <c r="H824" s="26">
        <v>21.1296</v>
      </c>
      <c r="I824" s="12">
        <f t="shared" si="77"/>
        <v>0.20424461752705533</v>
      </c>
      <c r="J824" s="24">
        <f t="shared" si="78"/>
        <v>3.647664429163158E-4</v>
      </c>
      <c r="K824" s="24">
        <f t="shared" si="79"/>
        <v>2.65096586171907E-2</v>
      </c>
      <c r="L824" s="12"/>
      <c r="M824" s="26"/>
      <c r="N824" s="23">
        <v>81.8</v>
      </c>
      <c r="O824" s="27">
        <v>0.99748685735311426</v>
      </c>
      <c r="P824" s="24">
        <v>0.1883477907253899</v>
      </c>
      <c r="Q824" s="24">
        <v>0.18855091343931482</v>
      </c>
      <c r="R824" s="24">
        <v>0.18847875289528074</v>
      </c>
      <c r="S824" s="24">
        <f t="shared" si="72"/>
        <v>0.18845915235332847</v>
      </c>
      <c r="T824" s="26">
        <v>15.800700000000001</v>
      </c>
      <c r="U824" s="12">
        <f t="shared" si="73"/>
        <v>0.18798552762035339</v>
      </c>
      <c r="V824" s="24">
        <f t="shared" si="74"/>
        <v>1.0297011780935575E-4</v>
      </c>
      <c r="W824" s="24">
        <f t="shared" si="75"/>
        <v>5.6411878181813003E-3</v>
      </c>
    </row>
    <row r="825" spans="1:23" x14ac:dyDescent="0.2">
      <c r="A825" s="22"/>
      <c r="B825" s="23">
        <v>81.900000000000006</v>
      </c>
      <c r="C825" s="27">
        <v>0.98788128999751401</v>
      </c>
      <c r="D825" s="24">
        <v>0.20676788861737783</v>
      </c>
      <c r="E825" s="24">
        <v>0.20654751378927022</v>
      </c>
      <c r="F825" s="24">
        <v>0.20726076269500129</v>
      </c>
      <c r="G825" s="24">
        <f t="shared" si="76"/>
        <v>0.20685872170054978</v>
      </c>
      <c r="H825" s="26">
        <v>21.0748</v>
      </c>
      <c r="I825" s="12">
        <f t="shared" si="77"/>
        <v>0.20435186084077586</v>
      </c>
      <c r="J825" s="24">
        <f t="shared" si="78"/>
        <v>3.651971893792936E-4</v>
      </c>
      <c r="K825" s="24">
        <f t="shared" si="79"/>
        <v>2.3921684723279581E-2</v>
      </c>
      <c r="L825" s="12"/>
      <c r="M825" s="26"/>
      <c r="N825" s="23">
        <v>81.900000000000006</v>
      </c>
      <c r="O825" s="27">
        <v>0.99747718780998373</v>
      </c>
      <c r="P825" s="24">
        <v>0.18836734028205832</v>
      </c>
      <c r="Q825" s="24">
        <v>0.18856499438207519</v>
      </c>
      <c r="R825" s="24">
        <v>0.18849855843258892</v>
      </c>
      <c r="S825" s="24">
        <f t="shared" si="72"/>
        <v>0.18847696436557415</v>
      </c>
      <c r="T825" s="26">
        <v>15.8003</v>
      </c>
      <c r="U825" s="12">
        <f t="shared" si="73"/>
        <v>0.18800147238233542</v>
      </c>
      <c r="V825" s="24">
        <f t="shared" si="74"/>
        <v>1.0058088094190298E-4</v>
      </c>
      <c r="W825" s="24">
        <f t="shared" si="75"/>
        <v>6.3680452259698896E-3</v>
      </c>
    </row>
    <row r="826" spans="1:23" x14ac:dyDescent="0.2">
      <c r="A826" s="22"/>
      <c r="B826" s="23">
        <v>82</v>
      </c>
      <c r="C826" s="27">
        <v>0.98783619659805233</v>
      </c>
      <c r="D826" s="24">
        <v>0.20688523503932035</v>
      </c>
      <c r="E826" s="24">
        <v>0.20666685768098525</v>
      </c>
      <c r="F826" s="24">
        <v>0.20738051838044311</v>
      </c>
      <c r="G826" s="24">
        <f t="shared" si="76"/>
        <v>0.2069775370335829</v>
      </c>
      <c r="H826" s="26">
        <v>21.098800000000001</v>
      </c>
      <c r="I826" s="12">
        <f t="shared" si="77"/>
        <v>0.20445990296448704</v>
      </c>
      <c r="J826" s="24">
        <f t="shared" si="78"/>
        <v>3.656742294670251E-4</v>
      </c>
      <c r="K826" s="24">
        <f t="shared" si="79"/>
        <v>2.1488671434036932E-2</v>
      </c>
      <c r="L826" s="12"/>
      <c r="M826" s="26"/>
      <c r="N826" s="23">
        <v>82</v>
      </c>
      <c r="O826" s="27">
        <v>0.99746749202889373</v>
      </c>
      <c r="P826" s="24">
        <v>0.18838633509974698</v>
      </c>
      <c r="Q826" s="24">
        <v>0.18857880878139571</v>
      </c>
      <c r="R826" s="24">
        <v>0.1885178083124471</v>
      </c>
      <c r="S826" s="24">
        <f t="shared" si="72"/>
        <v>0.18849431739786326</v>
      </c>
      <c r="T826" s="26">
        <v>15.8125</v>
      </c>
      <c r="U826" s="12">
        <f t="shared" si="73"/>
        <v>0.18801695403654495</v>
      </c>
      <c r="V826" s="24">
        <f t="shared" si="74"/>
        <v>9.8363595058556608E-5</v>
      </c>
      <c r="W826" s="24">
        <f t="shared" si="75"/>
        <v>1.2643891805927321E-2</v>
      </c>
    </row>
    <row r="827" spans="1:23" x14ac:dyDescent="0.2">
      <c r="A827" s="22"/>
      <c r="B827" s="23">
        <v>82.1</v>
      </c>
      <c r="C827" s="27">
        <v>0.98779094904111997</v>
      </c>
      <c r="D827" s="24">
        <v>0.20700345187545799</v>
      </c>
      <c r="E827" s="24">
        <v>0.20678699480088594</v>
      </c>
      <c r="F827" s="24">
        <v>0.20750116156782006</v>
      </c>
      <c r="G827" s="24">
        <f t="shared" si="76"/>
        <v>0.20709720274805465</v>
      </c>
      <c r="H827" s="26">
        <v>21.1051</v>
      </c>
      <c r="I827" s="12">
        <f t="shared" si="77"/>
        <v>0.20456874244626214</v>
      </c>
      <c r="J827" s="24">
        <f t="shared" si="78"/>
        <v>3.6619729973439216E-4</v>
      </c>
      <c r="K827" s="24">
        <f t="shared" si="79"/>
        <v>3.7209178975086604E-2</v>
      </c>
      <c r="L827" s="12"/>
      <c r="M827" s="26"/>
      <c r="N827" s="23">
        <v>82.1</v>
      </c>
      <c r="O827" s="27">
        <v>0.99745776935717501</v>
      </c>
      <c r="P827" s="24">
        <v>0.188404801200932</v>
      </c>
      <c r="Q827" s="24">
        <v>0.18859238266804326</v>
      </c>
      <c r="R827" s="24">
        <v>0.18853652857336245</v>
      </c>
      <c r="S827" s="24">
        <f t="shared" si="72"/>
        <v>0.18851123748077925</v>
      </c>
      <c r="T827" s="26">
        <v>15.7987</v>
      </c>
      <c r="U827" s="12">
        <f t="shared" si="73"/>
        <v>0.18803199843633875</v>
      </c>
      <c r="V827" s="24">
        <f t="shared" si="74"/>
        <v>9.6314231679136894E-5</v>
      </c>
      <c r="W827" s="24">
        <f t="shared" si="75"/>
        <v>1.5906602402776214E-2</v>
      </c>
    </row>
    <row r="828" spans="1:23" x14ac:dyDescent="0.2">
      <c r="A828" s="22"/>
      <c r="B828" s="23">
        <v>82.2</v>
      </c>
      <c r="C828" s="27">
        <v>0.98774554928559721</v>
      </c>
      <c r="D828" s="24">
        <v>0.20712253743963571</v>
      </c>
      <c r="E828" s="24">
        <v>0.20690792338358696</v>
      </c>
      <c r="F828" s="24">
        <v>0.20762269054523486</v>
      </c>
      <c r="G828" s="24">
        <f t="shared" si="76"/>
        <v>0.20721771712281919</v>
      </c>
      <c r="H828" s="26">
        <v>21.081900000000001</v>
      </c>
      <c r="I828" s="12">
        <f t="shared" si="77"/>
        <v>0.20467837782118656</v>
      </c>
      <c r="J828" s="24">
        <f t="shared" si="78"/>
        <v>3.6676614199067684E-4</v>
      </c>
      <c r="K828" s="24">
        <f t="shared" si="79"/>
        <v>5.4726931213069374E-2</v>
      </c>
      <c r="L828" s="12"/>
      <c r="M828" s="26"/>
      <c r="N828" s="23">
        <v>82.2</v>
      </c>
      <c r="O828" s="27">
        <v>0.99744801914215508</v>
      </c>
      <c r="P828" s="24">
        <v>0.18842276461504837</v>
      </c>
      <c r="Q828" s="24">
        <v>0.18860574206625214</v>
      </c>
      <c r="R828" s="24">
        <v>0.18855474526094942</v>
      </c>
      <c r="S828" s="24">
        <f t="shared" si="72"/>
        <v>0.18852775064741664</v>
      </c>
      <c r="T828" s="26">
        <v>15.8285</v>
      </c>
      <c r="U828" s="12">
        <f t="shared" si="73"/>
        <v>0.18804663143659187</v>
      </c>
      <c r="V828" s="24">
        <f t="shared" si="74"/>
        <v>9.4428379113988762E-5</v>
      </c>
      <c r="W828" s="24">
        <f t="shared" si="75"/>
        <v>1.4200985881269097E-2</v>
      </c>
    </row>
    <row r="829" spans="1:23" x14ac:dyDescent="0.2">
      <c r="A829" s="22"/>
      <c r="B829" s="23">
        <v>82.3</v>
      </c>
      <c r="C829" s="27">
        <v>0.98769999929036234</v>
      </c>
      <c r="D829" s="24">
        <v>0.2072424900326737</v>
      </c>
      <c r="E829" s="24">
        <v>0.20702964164833562</v>
      </c>
      <c r="F829" s="24">
        <v>0.20774510358748902</v>
      </c>
      <c r="G829" s="24">
        <f t="shared" si="76"/>
        <v>0.20733907842283275</v>
      </c>
      <c r="H829" s="26">
        <v>21.168700000000001</v>
      </c>
      <c r="I829" s="12">
        <f t="shared" si="77"/>
        <v>0.2047888076110963</v>
      </c>
      <c r="J829" s="24">
        <f t="shared" si="78"/>
        <v>3.673805036054934E-4</v>
      </c>
      <c r="K829" s="24">
        <f t="shared" si="79"/>
        <v>6.2836438473229478E-2</v>
      </c>
      <c r="L829" s="12"/>
      <c r="M829" s="26"/>
      <c r="N829" s="23">
        <v>82.3</v>
      </c>
      <c r="O829" s="27">
        <v>0.99743824073116283</v>
      </c>
      <c r="P829" s="24">
        <v>0.18844025137694051</v>
      </c>
      <c r="Q829" s="24">
        <v>0.18861891299298247</v>
      </c>
      <c r="R829" s="24">
        <v>0.18857248442638289</v>
      </c>
      <c r="S829" s="24">
        <f t="shared" si="72"/>
        <v>0.18854388293210197</v>
      </c>
      <c r="T829" s="26">
        <v>15.833500000000001</v>
      </c>
      <c r="U829" s="12">
        <f t="shared" si="73"/>
        <v>0.1880608788924181</v>
      </c>
      <c r="V829" s="24">
        <f t="shared" si="74"/>
        <v>9.2701280293252034E-5</v>
      </c>
      <c r="W829" s="24">
        <f t="shared" si="75"/>
        <v>1.5650303511433841E-2</v>
      </c>
    </row>
    <row r="830" spans="1:23" x14ac:dyDescent="0.2">
      <c r="A830" s="22"/>
      <c r="B830" s="23">
        <v>82.4</v>
      </c>
      <c r="C830" s="27">
        <v>0.98765430101429419</v>
      </c>
      <c r="D830" s="24">
        <v>0.20736330794207175</v>
      </c>
      <c r="E830" s="24">
        <v>0.20715214779875474</v>
      </c>
      <c r="F830" s="24">
        <v>0.20786839895578071</v>
      </c>
      <c r="G830" s="24">
        <f t="shared" si="76"/>
        <v>0.20746128489886906</v>
      </c>
      <c r="H830" s="26">
        <v>21.211400000000001</v>
      </c>
      <c r="I830" s="12">
        <f t="shared" si="77"/>
        <v>0.20490003032431986</v>
      </c>
      <c r="J830" s="24">
        <f t="shared" si="78"/>
        <v>3.6804013780117789E-4</v>
      </c>
      <c r="K830" s="24">
        <f t="shared" si="79"/>
        <v>8.8311194080931049E-2</v>
      </c>
      <c r="L830" s="12"/>
      <c r="M830" s="26"/>
      <c r="N830" s="23">
        <v>82.4</v>
      </c>
      <c r="O830" s="27">
        <v>0.99742843347152799</v>
      </c>
      <c r="P830" s="24">
        <v>0.18845728752538349</v>
      </c>
      <c r="Q830" s="24">
        <v>0.18863192145724778</v>
      </c>
      <c r="R830" s="24">
        <v>0.18858977212491276</v>
      </c>
      <c r="S830" s="24">
        <f t="shared" si="72"/>
        <v>0.18855966036918134</v>
      </c>
      <c r="T830" s="26">
        <v>15.8101</v>
      </c>
      <c r="U830" s="12">
        <f t="shared" si="73"/>
        <v>0.18807476665795592</v>
      </c>
      <c r="V830" s="24">
        <f t="shared" si="74"/>
        <v>9.1127882201424716E-5</v>
      </c>
      <c r="W830" s="24">
        <f t="shared" si="75"/>
        <v>9.6457244414299235E-3</v>
      </c>
    </row>
    <row r="831" spans="1:23" x14ac:dyDescent="0.2">
      <c r="A831" s="22"/>
      <c r="B831" s="23">
        <v>82.5</v>
      </c>
      <c r="C831" s="27">
        <v>0.98760845641626904</v>
      </c>
      <c r="D831" s="24">
        <v>0.20748498944171576</v>
      </c>
      <c r="E831" s="24">
        <v>0.20727544002258483</v>
      </c>
      <c r="F831" s="24">
        <v>0.20799257489740572</v>
      </c>
      <c r="G831" s="24">
        <f t="shared" si="76"/>
        <v>0.20758433478723545</v>
      </c>
      <c r="H831" s="26">
        <v>21.223099999999999</v>
      </c>
      <c r="I831" s="12">
        <f t="shared" si="77"/>
        <v>0.20501204445541962</v>
      </c>
      <c r="J831" s="24">
        <f t="shared" si="78"/>
        <v>3.6874480393411893E-4</v>
      </c>
      <c r="K831" s="24">
        <f t="shared" si="79"/>
        <v>7.4883689812935528E-2</v>
      </c>
      <c r="L831" s="12"/>
      <c r="M831" s="26"/>
      <c r="N831" s="23">
        <v>82.5</v>
      </c>
      <c r="O831" s="27">
        <v>0.9974185967105782</v>
      </c>
      <c r="P831" s="24">
        <v>0.18847389910167897</v>
      </c>
      <c r="Q831" s="24">
        <v>0.18864479345952265</v>
      </c>
      <c r="R831" s="24">
        <v>0.18860663441446265</v>
      </c>
      <c r="S831" s="24">
        <f t="shared" si="72"/>
        <v>0.18857510899188809</v>
      </c>
      <c r="T831" s="26">
        <v>15.833299999999999</v>
      </c>
      <c r="U831" s="12">
        <f t="shared" si="73"/>
        <v>0.18808832058523337</v>
      </c>
      <c r="V831" s="24">
        <f t="shared" si="74"/>
        <v>8.9702896202292095E-5</v>
      </c>
      <c r="W831" s="24">
        <f t="shared" si="75"/>
        <v>1.3421140040994829E-2</v>
      </c>
    </row>
    <row r="832" spans="1:23" x14ac:dyDescent="0.2">
      <c r="A832" s="22"/>
      <c r="B832" s="23">
        <v>82.6</v>
      </c>
      <c r="C832" s="27">
        <v>0.98756246745516696</v>
      </c>
      <c r="D832" s="24">
        <v>0.20760753279158695</v>
      </c>
      <c r="E832" s="24">
        <v>0.20739951649143007</v>
      </c>
      <c r="F832" s="24">
        <v>0.20811762964546074</v>
      </c>
      <c r="G832" s="24">
        <f t="shared" si="76"/>
        <v>0.20770822630949259</v>
      </c>
      <c r="H832" s="26">
        <v>21.324999999999999</v>
      </c>
      <c r="I832" s="12">
        <f t="shared" si="77"/>
        <v>0.20512484848493873</v>
      </c>
      <c r="J832" s="24">
        <f t="shared" si="78"/>
        <v>3.6949426776220612E-4</v>
      </c>
      <c r="K832" s="24">
        <f t="shared" si="79"/>
        <v>7.4292159747849071E-2</v>
      </c>
      <c r="L832" s="12"/>
      <c r="M832" s="26"/>
      <c r="N832" s="23">
        <v>82.6</v>
      </c>
      <c r="O832" s="27">
        <v>0.99740872979564321</v>
      </c>
      <c r="P832" s="24">
        <v>0.18849011214832523</v>
      </c>
      <c r="Q832" s="24">
        <v>0.18865755499121359</v>
      </c>
      <c r="R832" s="24">
        <v>0.18862309735429453</v>
      </c>
      <c r="S832" s="24">
        <f t="shared" si="72"/>
        <v>0.18859025483127778</v>
      </c>
      <c r="T832" s="26">
        <v>15.8286</v>
      </c>
      <c r="U832" s="12">
        <f t="shared" si="73"/>
        <v>0.18810156652310145</v>
      </c>
      <c r="V832" s="24">
        <f t="shared" si="74"/>
        <v>8.8420867996266223E-5</v>
      </c>
      <c r="W832" s="24">
        <f t="shared" si="75"/>
        <v>1.2628816254898588E-2</v>
      </c>
    </row>
    <row r="833" spans="1:23" x14ac:dyDescent="0.2">
      <c r="A833" s="22"/>
      <c r="B833" s="23">
        <v>82.7</v>
      </c>
      <c r="C833" s="27">
        <v>0.98751633608986611</v>
      </c>
      <c r="D833" s="24">
        <v>0.20773093623746899</v>
      </c>
      <c r="E833" s="24">
        <v>0.20752437536050639</v>
      </c>
      <c r="F833" s="24">
        <v>0.20824356141854566</v>
      </c>
      <c r="G833" s="24">
        <f t="shared" si="76"/>
        <v>0.20783295767217366</v>
      </c>
      <c r="H833" s="26">
        <v>21.339700000000001</v>
      </c>
      <c r="I833" s="12">
        <f t="shared" si="77"/>
        <v>0.20523844087914517</v>
      </c>
      <c r="J833" s="24">
        <f t="shared" si="78"/>
        <v>3.7028830169736818E-4</v>
      </c>
      <c r="K833" s="24">
        <f t="shared" si="79"/>
        <v>7.0673707982530753E-2</v>
      </c>
      <c r="L833" s="12"/>
      <c r="M833" s="26"/>
      <c r="N833" s="23">
        <v>82.7</v>
      </c>
      <c r="O833" s="27">
        <v>0.99739883207405178</v>
      </c>
      <c r="P833" s="24">
        <v>0.18850595270775844</v>
      </c>
      <c r="Q833" s="24">
        <v>0.18867023203421079</v>
      </c>
      <c r="R833" s="24">
        <v>0.18863918700375013</v>
      </c>
      <c r="S833" s="24">
        <f t="shared" si="72"/>
        <v>0.18860512391523979</v>
      </c>
      <c r="T833" s="26">
        <v>15.805400000000001</v>
      </c>
      <c r="U833" s="12">
        <f t="shared" si="73"/>
        <v>0.18811453031624198</v>
      </c>
      <c r="V833" s="24">
        <f t="shared" si="74"/>
        <v>8.7276255499747467E-5</v>
      </c>
      <c r="W833" s="24">
        <f t="shared" si="75"/>
        <v>1.5065689496335612E-2</v>
      </c>
    </row>
    <row r="834" spans="1:23" x14ac:dyDescent="0.2">
      <c r="A834" s="22"/>
      <c r="B834" s="23">
        <v>82.8</v>
      </c>
      <c r="C834" s="27">
        <v>0.98747006427924544</v>
      </c>
      <c r="D834" s="24">
        <v>0.20785519801066024</v>
      </c>
      <c r="E834" s="24">
        <v>0.20765001476838821</v>
      </c>
      <c r="F834" s="24">
        <v>0.20837036842046927</v>
      </c>
      <c r="G834" s="24">
        <f t="shared" si="76"/>
        <v>0.20795852706650589</v>
      </c>
      <c r="H834" s="26">
        <v>21.378799999999998</v>
      </c>
      <c r="I834" s="12">
        <f t="shared" si="77"/>
        <v>0.20535282008977976</v>
      </c>
      <c r="J834" s="24">
        <f t="shared" si="78"/>
        <v>3.7112668504581917E-4</v>
      </c>
      <c r="K834" s="24">
        <f t="shared" si="79"/>
        <v>4.6052339788548793E-2</v>
      </c>
      <c r="L834" s="12"/>
      <c r="M834" s="26"/>
      <c r="N834" s="23">
        <v>82.8</v>
      </c>
      <c r="O834" s="27">
        <v>0.99738890289313165</v>
      </c>
      <c r="P834" s="24">
        <v>0.18852144682116861</v>
      </c>
      <c r="Q834" s="24">
        <v>0.18868285056050824</v>
      </c>
      <c r="R834" s="24">
        <v>0.18865492942106576</v>
      </c>
      <c r="S834" s="24">
        <f t="shared" si="72"/>
        <v>0.18861974226758085</v>
      </c>
      <c r="T834" s="26">
        <v>15.8095</v>
      </c>
      <c r="U834" s="12">
        <f t="shared" si="73"/>
        <v>0.18812723780424773</v>
      </c>
      <c r="V834" s="24">
        <f t="shared" si="74"/>
        <v>8.626351254139951E-5</v>
      </c>
      <c r="W834" s="24">
        <f t="shared" si="75"/>
        <v>1.5115984916637177E-2</v>
      </c>
    </row>
    <row r="835" spans="1:23" x14ac:dyDescent="0.2">
      <c r="A835" s="22"/>
      <c r="B835" s="23">
        <v>82.9</v>
      </c>
      <c r="C835" s="27">
        <v>0.98742365398218124</v>
      </c>
      <c r="D835" s="24">
        <v>0.20798031632768646</v>
      </c>
      <c r="E835" s="24">
        <v>0.2077764328367592</v>
      </c>
      <c r="F835" s="24">
        <v>0.20849804883995679</v>
      </c>
      <c r="G835" s="24">
        <f t="shared" si="76"/>
        <v>0.20808493266813413</v>
      </c>
      <c r="H835" s="26">
        <v>21.4086</v>
      </c>
      <c r="I835" s="12">
        <f t="shared" si="77"/>
        <v>0.20546798455380516</v>
      </c>
      <c r="J835" s="24">
        <f t="shared" si="78"/>
        <v>3.7200920423319651E-4</v>
      </c>
      <c r="K835" s="24">
        <f t="shared" si="79"/>
        <v>3.6214955474223195E-2</v>
      </c>
      <c r="L835" s="12"/>
      <c r="M835" s="26"/>
      <c r="N835" s="23">
        <v>82.9</v>
      </c>
      <c r="O835" s="27">
        <v>0.99737894160021368</v>
      </c>
      <c r="P835" s="24">
        <v>0.18853662052738954</v>
      </c>
      <c r="Q835" s="24">
        <v>0.18869543653189522</v>
      </c>
      <c r="R835" s="24">
        <v>0.18867035066225818</v>
      </c>
      <c r="S835" s="24">
        <f t="shared" si="72"/>
        <v>0.18863413590718095</v>
      </c>
      <c r="T835" s="26">
        <v>15.839700000000001</v>
      </c>
      <c r="U835" s="12">
        <f t="shared" si="73"/>
        <v>0.18813971482077499</v>
      </c>
      <c r="V835" s="24">
        <f t="shared" si="74"/>
        <v>8.5377176023591366E-5</v>
      </c>
      <c r="W835" s="24">
        <f t="shared" si="75"/>
        <v>1.4057631379432526E-2</v>
      </c>
    </row>
    <row r="836" spans="1:23" x14ac:dyDescent="0.2">
      <c r="A836" s="22"/>
      <c r="B836" s="23">
        <v>83</v>
      </c>
      <c r="C836" s="27">
        <v>0.98737710715755467</v>
      </c>
      <c r="D836" s="24">
        <v>0.20810628939001444</v>
      </c>
      <c r="E836" s="24">
        <v>0.20790362767016629</v>
      </c>
      <c r="F836" s="24">
        <v>0.20862660085035739</v>
      </c>
      <c r="G836" s="24">
        <f t="shared" si="76"/>
        <v>0.20821217263684608</v>
      </c>
      <c r="H836" s="26">
        <v>21.435199999999998</v>
      </c>
      <c r="I836" s="12">
        <f t="shared" si="77"/>
        <v>0.20558393269315844</v>
      </c>
      <c r="J836" s="24">
        <f t="shared" si="78"/>
        <v>3.7293565301350538E-4</v>
      </c>
      <c r="K836" s="24">
        <f t="shared" si="79"/>
        <v>3.5158384490759094E-2</v>
      </c>
      <c r="L836" s="12"/>
      <c r="M836" s="26"/>
      <c r="N836" s="23">
        <v>83</v>
      </c>
      <c r="O836" s="27">
        <v>0.99736894754262539</v>
      </c>
      <c r="P836" s="24">
        <v>0.18855149986185843</v>
      </c>
      <c r="Q836" s="24">
        <v>0.18870801589972505</v>
      </c>
      <c r="R836" s="24">
        <v>0.18868547678008649</v>
      </c>
      <c r="S836" s="24">
        <f t="shared" si="72"/>
        <v>0.18864833084722332</v>
      </c>
      <c r="T836" s="26">
        <v>15.808</v>
      </c>
      <c r="U836" s="12">
        <f t="shared" si="73"/>
        <v>0.18815198719276813</v>
      </c>
      <c r="V836" s="24">
        <f t="shared" si="74"/>
        <v>8.4611954081988171E-5</v>
      </c>
      <c r="W836" s="24">
        <f t="shared" si="75"/>
        <v>2.2264927576796691E-2</v>
      </c>
    </row>
    <row r="837" spans="1:23" x14ac:dyDescent="0.2">
      <c r="A837" s="22"/>
      <c r="B837" s="23">
        <v>83.1</v>
      </c>
      <c r="C837" s="27">
        <v>0.98733042576424168</v>
      </c>
      <c r="D837" s="24">
        <v>0.20823311538376676</v>
      </c>
      <c r="E837" s="24">
        <v>0.20803159735576943</v>
      </c>
      <c r="F837" s="24">
        <v>0.20875602260935444</v>
      </c>
      <c r="G837" s="24">
        <f t="shared" si="76"/>
        <v>0.20834024511629687</v>
      </c>
      <c r="H837" s="26">
        <v>21.406500000000001</v>
      </c>
      <c r="I837" s="12">
        <f t="shared" si="77"/>
        <v>0.20570066291449987</v>
      </c>
      <c r="J837" s="24">
        <f t="shared" si="78"/>
        <v>3.739058326663391E-4</v>
      </c>
      <c r="K837" s="24">
        <f t="shared" si="79"/>
        <v>3.15846165086743E-2</v>
      </c>
      <c r="L837" s="12"/>
      <c r="M837" s="26"/>
      <c r="N837" s="23">
        <v>83.1</v>
      </c>
      <c r="O837" s="27">
        <v>0.99735892006769578</v>
      </c>
      <c r="P837" s="24">
        <v>0.18856611085565458</v>
      </c>
      <c r="Q837" s="24">
        <v>0.18872061460474945</v>
      </c>
      <c r="R837" s="24">
        <v>0.18870033382308449</v>
      </c>
      <c r="S837" s="24">
        <f t="shared" si="72"/>
        <v>0.18866235309449619</v>
      </c>
      <c r="T837" s="26">
        <v>15.811999999999999</v>
      </c>
      <c r="U837" s="12">
        <f t="shared" si="73"/>
        <v>0.18816408073975702</v>
      </c>
      <c r="V837" s="24">
        <f t="shared" si="74"/>
        <v>8.3962812775459708E-5</v>
      </c>
      <c r="W837" s="24">
        <f t="shared" si="75"/>
        <v>5.0201822676074571E-2</v>
      </c>
    </row>
    <row r="838" spans="1:23" x14ac:dyDescent="0.2">
      <c r="A838" s="22"/>
      <c r="B838" s="23">
        <v>83.2</v>
      </c>
      <c r="C838" s="27">
        <v>0.98728361176112245</v>
      </c>
      <c r="D838" s="24">
        <v>0.20836079247944173</v>
      </c>
      <c r="E838" s="24">
        <v>0.20816033996310121</v>
      </c>
      <c r="F838" s="24">
        <v>0.20888631225867851</v>
      </c>
      <c r="G838" s="24">
        <f t="shared" si="76"/>
        <v>0.20846914823374049</v>
      </c>
      <c r="H838" s="26">
        <v>21.472000000000001</v>
      </c>
      <c r="I838" s="12">
        <f t="shared" si="77"/>
        <v>0.20581817360897214</v>
      </c>
      <c r="J838" s="24">
        <f t="shared" si="78"/>
        <v>3.7491955217577633E-4</v>
      </c>
      <c r="K838" s="24">
        <f t="shared" si="79"/>
        <v>3.0569216542136308E-2</v>
      </c>
      <c r="L838" s="12"/>
      <c r="M838" s="26"/>
      <c r="N838" s="23">
        <v>83.2</v>
      </c>
      <c r="O838" s="27">
        <v>0.99734885852275412</v>
      </c>
      <c r="P838" s="24">
        <v>0.18858047953460452</v>
      </c>
      <c r="Q838" s="24">
        <v>0.18873325857703083</v>
      </c>
      <c r="R838" s="24">
        <v>0.18871494783466888</v>
      </c>
      <c r="S838" s="24">
        <f t="shared" ref="S838:S901" si="80">AVERAGE(P838,Q838,R838)</f>
        <v>0.1886762286487681</v>
      </c>
      <c r="T838" s="26">
        <v>15.857699999999999</v>
      </c>
      <c r="U838" s="12">
        <f t="shared" ref="U838:U901" si="81">S838*O838</f>
        <v>0.18817602127322702</v>
      </c>
      <c r="V838" s="24">
        <f t="shared" ref="V838:V901" si="82">STDEV(P838,Q838,R838)</f>
        <v>8.3425058997824457E-5</v>
      </c>
      <c r="W838" s="24">
        <f t="shared" si="75"/>
        <v>7.5019884030835926E-2</v>
      </c>
    </row>
    <row r="839" spans="1:23" x14ac:dyDescent="0.2">
      <c r="A839" s="22"/>
      <c r="B839" s="23">
        <v>83.3</v>
      </c>
      <c r="C839" s="27">
        <v>0.98723666710707403</v>
      </c>
      <c r="D839" s="24">
        <v>0.20848931883162897</v>
      </c>
      <c r="E839" s="24">
        <v>0.20828985354382057</v>
      </c>
      <c r="F839" s="24">
        <v>0.2090174679238192</v>
      </c>
      <c r="G839" s="24">
        <f t="shared" si="76"/>
        <v>0.20859888009975625</v>
      </c>
      <c r="H839" s="26">
        <v>21.391999999999999</v>
      </c>
      <c r="I839" s="12">
        <f t="shared" si="77"/>
        <v>0.20593646315195149</v>
      </c>
      <c r="J839" s="24">
        <f t="shared" si="78"/>
        <v>3.7597662839655493E-4</v>
      </c>
      <c r="K839" s="24">
        <f t="shared" si="79"/>
        <v>3.1312218062603515E-2</v>
      </c>
      <c r="L839" s="12"/>
      <c r="M839" s="26"/>
      <c r="N839" s="23">
        <v>83.3</v>
      </c>
      <c r="O839" s="27">
        <v>0.99733876225512863</v>
      </c>
      <c r="P839" s="24">
        <v>0.18859463191846665</v>
      </c>
      <c r="Q839" s="24">
        <v>0.18874597373592086</v>
      </c>
      <c r="R839" s="24">
        <v>0.18872934485231965</v>
      </c>
      <c r="S839" s="24">
        <f t="shared" si="80"/>
        <v>0.18868998350223573</v>
      </c>
      <c r="T839" s="26">
        <v>15.931900000000001</v>
      </c>
      <c r="U839" s="12">
        <f t="shared" si="81"/>
        <v>0.18818783459606042</v>
      </c>
      <c r="V839" s="24">
        <f t="shared" si="82"/>
        <v>8.2994417510508193E-5</v>
      </c>
      <c r="W839" s="24">
        <f t="shared" ref="W839:W902" si="83">STDEV(T837:T841)</f>
        <v>6.9864354287433802E-2</v>
      </c>
    </row>
    <row r="840" spans="1:23" x14ac:dyDescent="0.2">
      <c r="A840" s="22"/>
      <c r="B840" s="23">
        <v>83.4</v>
      </c>
      <c r="C840" s="27">
        <v>0.98718959376097559</v>
      </c>
      <c r="D840" s="24">
        <v>0.20861869257873239</v>
      </c>
      <c r="E840" s="24">
        <v>0.20842013613147423</v>
      </c>
      <c r="F840" s="24">
        <v>0.20914948771374026</v>
      </c>
      <c r="G840" s="24">
        <f t="shared" si="76"/>
        <v>0.20872943880798225</v>
      </c>
      <c r="H840" s="26">
        <v>21.427900000000001</v>
      </c>
      <c r="I840" s="12">
        <f t="shared" si="77"/>
        <v>0.20605552990280843</v>
      </c>
      <c r="J840" s="24">
        <f t="shared" si="78"/>
        <v>3.7707688620266047E-4</v>
      </c>
      <c r="K840" s="24">
        <f t="shared" si="79"/>
        <v>5.0705571685960203E-2</v>
      </c>
      <c r="L840" s="12"/>
      <c r="M840" s="26"/>
      <c r="N840" s="23">
        <v>83.4</v>
      </c>
      <c r="O840" s="27">
        <v>0.99732863061214783</v>
      </c>
      <c r="P840" s="24">
        <v>0.1886085940201831</v>
      </c>
      <c r="Q840" s="24">
        <v>0.18875878599011622</v>
      </c>
      <c r="R840" s="24">
        <v>0.1887435509068319</v>
      </c>
      <c r="S840" s="24">
        <f t="shared" si="80"/>
        <v>0.18870364363904377</v>
      </c>
      <c r="T840" s="26">
        <v>15.9777</v>
      </c>
      <c r="U840" s="12">
        <f t="shared" si="81"/>
        <v>0.18819954650205026</v>
      </c>
      <c r="V840" s="24">
        <f t="shared" si="82"/>
        <v>8.2667100317086438E-5</v>
      </c>
      <c r="W840" s="24">
        <f t="shared" si="83"/>
        <v>4.8195352473034539E-2</v>
      </c>
    </row>
    <row r="841" spans="1:23" x14ac:dyDescent="0.2">
      <c r="A841" s="22"/>
      <c r="B841" s="23">
        <v>83.5</v>
      </c>
      <c r="C841" s="27">
        <v>0.98714239368170542</v>
      </c>
      <c r="D841" s="24">
        <v>0.20874891184269151</v>
      </c>
      <c r="E841" s="24">
        <v>0.2085511857412557</v>
      </c>
      <c r="F841" s="24">
        <v>0.20928236972059788</v>
      </c>
      <c r="G841" s="24">
        <f t="shared" si="76"/>
        <v>0.20886082243484835</v>
      </c>
      <c r="H841" s="26">
        <v>21.443100000000001</v>
      </c>
      <c r="I841" s="12">
        <f t="shared" si="77"/>
        <v>0.20617537220466584</v>
      </c>
      <c r="J841" s="24">
        <f t="shared" si="78"/>
        <v>3.7822015862370707E-4</v>
      </c>
      <c r="K841" s="24">
        <f t="shared" si="79"/>
        <v>6.4716713451781968E-2</v>
      </c>
      <c r="L841" s="12"/>
      <c r="M841" s="26"/>
      <c r="N841" s="23">
        <v>83.5</v>
      </c>
      <c r="O841" s="27">
        <v>0.99731846294114246</v>
      </c>
      <c r="P841" s="24">
        <v>0.18862239184520793</v>
      </c>
      <c r="Q841" s="24">
        <v>0.18877172123778213</v>
      </c>
      <c r="R841" s="24">
        <v>0.18875759202164208</v>
      </c>
      <c r="S841" s="24">
        <f t="shared" si="80"/>
        <v>0.18871723503487739</v>
      </c>
      <c r="T841" s="26">
        <v>15.9565</v>
      </c>
      <c r="U841" s="12">
        <f t="shared" si="81"/>
        <v>0.18821118277548624</v>
      </c>
      <c r="V841" s="24">
        <f t="shared" si="82"/>
        <v>8.2439866916373284E-5</v>
      </c>
      <c r="W841" s="24">
        <f t="shared" si="83"/>
        <v>2.3756325473439553E-2</v>
      </c>
    </row>
    <row r="842" spans="1:23" x14ac:dyDescent="0.2">
      <c r="A842" s="22"/>
      <c r="B842" s="23">
        <v>83.6</v>
      </c>
      <c r="C842" s="27">
        <v>0.98709506882814235</v>
      </c>
      <c r="D842" s="24">
        <v>0.2088799747287054</v>
      </c>
      <c r="E842" s="24">
        <v>0.20868300036976892</v>
      </c>
      <c r="F842" s="24">
        <v>0.20941611201945765</v>
      </c>
      <c r="G842" s="24">
        <f t="shared" si="76"/>
        <v>0.20899302903931063</v>
      </c>
      <c r="H842" s="26">
        <v>21.527000000000001</v>
      </c>
      <c r="I842" s="12">
        <f t="shared" si="77"/>
        <v>0.20629598838416027</v>
      </c>
      <c r="J842" s="24">
        <f t="shared" si="78"/>
        <v>3.7940628696313706E-4</v>
      </c>
      <c r="K842" s="24">
        <f t="shared" si="79"/>
        <v>6.3266476114921352E-2</v>
      </c>
      <c r="L842" s="12"/>
      <c r="M842" s="26"/>
      <c r="N842" s="23">
        <v>83.6</v>
      </c>
      <c r="O842" s="27">
        <v>0.99730825858943928</v>
      </c>
      <c r="P842" s="24">
        <v>0.18863605139090947</v>
      </c>
      <c r="Q842" s="24">
        <v>0.18878480536674822</v>
      </c>
      <c r="R842" s="24">
        <v>0.18877149421222891</v>
      </c>
      <c r="S842" s="24">
        <f t="shared" si="80"/>
        <v>0.18873078365662888</v>
      </c>
      <c r="T842" s="26">
        <v>15.9678</v>
      </c>
      <c r="U842" s="12">
        <f t="shared" si="81"/>
        <v>0.18822276919081274</v>
      </c>
      <c r="V842" s="24">
        <f t="shared" si="82"/>
        <v>8.2310074322083023E-5</v>
      </c>
      <c r="W842" s="24">
        <f t="shared" si="83"/>
        <v>1.4706699153787025E-2</v>
      </c>
    </row>
    <row r="843" spans="1:23" x14ac:dyDescent="0.2">
      <c r="A843" s="22"/>
      <c r="B843" s="23">
        <v>83.7</v>
      </c>
      <c r="C843" s="27">
        <v>0.98704762115916356</v>
      </c>
      <c r="D843" s="24">
        <v>0.20901187932495779</v>
      </c>
      <c r="E843" s="24">
        <v>0.20881557799479203</v>
      </c>
      <c r="F843" s="24">
        <v>0.20955071266801442</v>
      </c>
      <c r="G843" s="24">
        <f t="shared" ref="G843:G906" si="84">AVERAGE(D843,E843,F843)</f>
        <v>0.20912605666258807</v>
      </c>
      <c r="H843" s="26">
        <v>21.540700000000001</v>
      </c>
      <c r="I843" s="12">
        <f t="shared" ref="I843:I906" si="85">G843*C843</f>
        <v>0.206417376751204</v>
      </c>
      <c r="J843" s="24">
        <f t="shared" ref="J843:J906" si="86">STDEV(D843,E843,F843)</f>
        <v>3.8063512090281954E-4</v>
      </c>
      <c r="K843" s="24">
        <f t="shared" si="79"/>
        <v>8.3482974312130781E-2</v>
      </c>
      <c r="L843" s="12"/>
      <c r="M843" s="26"/>
      <c r="N843" s="23">
        <v>83.7</v>
      </c>
      <c r="O843" s="27">
        <v>0.99729801690436803</v>
      </c>
      <c r="P843" s="24">
        <v>0.18864959864603995</v>
      </c>
      <c r="Q843" s="24">
        <v>0.18879806425477585</v>
      </c>
      <c r="R843" s="24">
        <v>0.18878528348558207</v>
      </c>
      <c r="S843" s="24">
        <f t="shared" si="80"/>
        <v>0.18874431546213263</v>
      </c>
      <c r="T843" s="26">
        <v>15.9954</v>
      </c>
      <c r="U843" s="12">
        <f t="shared" si="81"/>
        <v>0.18823433151235733</v>
      </c>
      <c r="V843" s="24">
        <f t="shared" si="82"/>
        <v>8.2275716060979643E-5</v>
      </c>
      <c r="W843" s="24">
        <f t="shared" si="83"/>
        <v>1.4960347589544745E-2</v>
      </c>
    </row>
    <row r="844" spans="1:23" x14ac:dyDescent="0.2">
      <c r="A844" s="22"/>
      <c r="B844" s="23">
        <v>83.8</v>
      </c>
      <c r="C844" s="27">
        <v>0.98700005263364821</v>
      </c>
      <c r="D844" s="24">
        <v>0.20914462370234524</v>
      </c>
      <c r="E844" s="24">
        <v>0.20894891657504316</v>
      </c>
      <c r="F844" s="24">
        <v>0.20968616970631626</v>
      </c>
      <c r="G844" s="24">
        <f t="shared" si="84"/>
        <v>0.20925990332790156</v>
      </c>
      <c r="H844" s="26">
        <v>21.572199999999999</v>
      </c>
      <c r="I844" s="12">
        <f t="shared" si="85"/>
        <v>0.20653953559875099</v>
      </c>
      <c r="J844" s="24">
        <f t="shared" si="86"/>
        <v>3.8190651859362101E-4</v>
      </c>
      <c r="K844" s="24">
        <f t="shared" ref="K844:K907" si="87">STDEV(H842:H846)</f>
        <v>7.5362477400891942E-2</v>
      </c>
      <c r="L844" s="12"/>
      <c r="M844" s="26"/>
      <c r="N844" s="23">
        <v>83.8</v>
      </c>
      <c r="O844" s="27">
        <v>0.99728773723325748</v>
      </c>
      <c r="P844" s="24">
        <v>0.18866305959028296</v>
      </c>
      <c r="Q844" s="24">
        <v>0.18881152376989757</v>
      </c>
      <c r="R844" s="24">
        <v>0.18879898583974961</v>
      </c>
      <c r="S844" s="24">
        <f t="shared" si="80"/>
        <v>0.18875785639997669</v>
      </c>
      <c r="T844" s="26">
        <v>15.982200000000001</v>
      </c>
      <c r="U844" s="12">
        <f t="shared" si="81"/>
        <v>0.1882458954941329</v>
      </c>
      <c r="V844" s="24">
        <f t="shared" si="82"/>
        <v>8.2335449650708557E-5</v>
      </c>
      <c r="W844" s="24">
        <f t="shared" si="83"/>
        <v>1.0784247771634142E-2</v>
      </c>
    </row>
    <row r="845" spans="1:23" x14ac:dyDescent="0.2">
      <c r="A845" s="22"/>
      <c r="B845" s="23">
        <v>83.9</v>
      </c>
      <c r="C845" s="27">
        <v>0.98695236521047447</v>
      </c>
      <c r="D845" s="24">
        <v>0.20927820591420629</v>
      </c>
      <c r="E845" s="24">
        <v>0.20908301404995008</v>
      </c>
      <c r="F845" s="24">
        <v>0.20982248115648602</v>
      </c>
      <c r="G845" s="24">
        <f t="shared" si="84"/>
        <v>0.20939456704021411</v>
      </c>
      <c r="H845" s="26">
        <v>21.6739</v>
      </c>
      <c r="I845" s="12">
        <f t="shared" si="85"/>
        <v>0.20666246320256257</v>
      </c>
      <c r="J845" s="24">
        <f t="shared" si="86"/>
        <v>3.8322034672824825E-4</v>
      </c>
      <c r="K845" s="24">
        <f t="shared" si="87"/>
        <v>9.4498058181107902E-2</v>
      </c>
      <c r="L845" s="12"/>
      <c r="M845" s="26"/>
      <c r="N845" s="23">
        <v>83.9</v>
      </c>
      <c r="O845" s="27">
        <v>0.99727741892343724</v>
      </c>
      <c r="P845" s="24">
        <v>0.18867646019387188</v>
      </c>
      <c r="Q845" s="24">
        <v>0.18882520977082606</v>
      </c>
      <c r="R845" s="24">
        <v>0.18881262726345241</v>
      </c>
      <c r="S845" s="24">
        <f t="shared" si="80"/>
        <v>0.18877143240938343</v>
      </c>
      <c r="T845" s="26">
        <v>15.981999999999999</v>
      </c>
      <c r="U845" s="12">
        <f t="shared" si="81"/>
        <v>0.18825748687971</v>
      </c>
      <c r="V845" s="24">
        <f t="shared" si="82"/>
        <v>8.2488612319120308E-5</v>
      </c>
      <c r="W845" s="24">
        <f t="shared" si="83"/>
        <v>8.6701787755499617E-3</v>
      </c>
    </row>
    <row r="846" spans="1:23" x14ac:dyDescent="0.2">
      <c r="A846" s="22"/>
      <c r="B846" s="23">
        <v>84</v>
      </c>
      <c r="C846" s="27">
        <v>0.98690456084852041</v>
      </c>
      <c r="D846" s="24">
        <v>0.20941262399604998</v>
      </c>
      <c r="E846" s="24">
        <v>0.20921786833941824</v>
      </c>
      <c r="F846" s="24">
        <v>0.20995964502244754</v>
      </c>
      <c r="G846" s="24">
        <f t="shared" si="84"/>
        <v>0.20953004578597192</v>
      </c>
      <c r="H846" s="26">
        <v>21.6874</v>
      </c>
      <c r="I846" s="12">
        <f t="shared" si="85"/>
        <v>0.20678615782097501</v>
      </c>
      <c r="J846" s="24">
        <f t="shared" si="86"/>
        <v>3.8457648060280741E-4</v>
      </c>
      <c r="K846" s="24">
        <f t="shared" si="87"/>
        <v>8.3530323835120532E-2</v>
      </c>
      <c r="L846" s="12"/>
      <c r="M846" s="26"/>
      <c r="N846" s="23">
        <v>84</v>
      </c>
      <c r="O846" s="27">
        <v>0.99726706132223408</v>
      </c>
      <c r="P846" s="24">
        <v>0.1886898264172783</v>
      </c>
      <c r="Q846" s="24">
        <v>0.18883914810743455</v>
      </c>
      <c r="R846" s="24">
        <v>0.18882623373577473</v>
      </c>
      <c r="S846" s="24">
        <f t="shared" si="80"/>
        <v>0.18878506942016252</v>
      </c>
      <c r="T846" s="26">
        <v>15.9716</v>
      </c>
      <c r="U846" s="12">
        <f t="shared" si="81"/>
        <v>0.18826913140215942</v>
      </c>
      <c r="V846" s="24">
        <f t="shared" si="82"/>
        <v>8.2735224950714333E-5</v>
      </c>
      <c r="W846" s="24">
        <f t="shared" si="83"/>
        <v>4.765710859882079E-3</v>
      </c>
    </row>
    <row r="847" spans="1:23" x14ac:dyDescent="0.2">
      <c r="A847" s="22"/>
      <c r="B847" s="23">
        <v>84.1</v>
      </c>
      <c r="C847" s="27">
        <v>0.98685664150666619</v>
      </c>
      <c r="D847" s="24">
        <v>0.20954787596529154</v>
      </c>
      <c r="E847" s="24">
        <v>0.20935347734360416</v>
      </c>
      <c r="F847" s="24">
        <v>0.2100976592896529</v>
      </c>
      <c r="G847" s="24">
        <f t="shared" si="84"/>
        <v>0.20966633753284949</v>
      </c>
      <c r="H847" s="26">
        <v>21.775500000000001</v>
      </c>
      <c r="I847" s="12">
        <f t="shared" si="85"/>
        <v>0.20691061769467092</v>
      </c>
      <c r="J847" s="24">
        <f t="shared" si="86"/>
        <v>3.8597480416142368E-4</v>
      </c>
      <c r="K847" s="24">
        <f t="shared" si="87"/>
        <v>5.0020645737535209E-2</v>
      </c>
      <c r="L847" s="12"/>
      <c r="M847" s="26"/>
      <c r="N847" s="23">
        <v>84.1</v>
      </c>
      <c r="O847" s="27">
        <v>0.99725666377697886</v>
      </c>
      <c r="P847" s="24">
        <v>0.18870318421097704</v>
      </c>
      <c r="Q847" s="24">
        <v>0.18885336462130764</v>
      </c>
      <c r="R847" s="24">
        <v>0.18883983122592496</v>
      </c>
      <c r="S847" s="24">
        <f t="shared" si="80"/>
        <v>0.18879879335273655</v>
      </c>
      <c r="T847" s="26">
        <v>15.978400000000001</v>
      </c>
      <c r="U847" s="12">
        <f t="shared" si="81"/>
        <v>0.18828085478406931</v>
      </c>
      <c r="V847" s="24">
        <f t="shared" si="82"/>
        <v>8.3075984427741039E-5</v>
      </c>
      <c r="W847" s="24">
        <f t="shared" si="83"/>
        <v>6.1896688118183328E-3</v>
      </c>
    </row>
    <row r="848" spans="1:23" x14ac:dyDescent="0.2">
      <c r="A848" s="22"/>
      <c r="B848" s="23">
        <v>84.2</v>
      </c>
      <c r="C848" s="27">
        <v>0.98680860914378776</v>
      </c>
      <c r="D848" s="24">
        <v>0.20968395982098484</v>
      </c>
      <c r="E848" s="24">
        <v>0.20948983894268935</v>
      </c>
      <c r="F848" s="24">
        <v>0.21023652192481224</v>
      </c>
      <c r="G848" s="24">
        <f t="shared" si="84"/>
        <v>0.20980344022949549</v>
      </c>
      <c r="H848" s="26">
        <v>21.7715</v>
      </c>
      <c r="I848" s="12">
        <f t="shared" si="85"/>
        <v>0.20703584104645026</v>
      </c>
      <c r="J848" s="24">
        <f t="shared" si="86"/>
        <v>3.8741521002844164E-4</v>
      </c>
      <c r="K848" s="24">
        <f t="shared" si="87"/>
        <v>3.7102762700370454E-2</v>
      </c>
      <c r="L848" s="12"/>
      <c r="M848" s="26"/>
      <c r="N848" s="23">
        <v>84.2</v>
      </c>
      <c r="O848" s="27">
        <v>0.99724622563500009</v>
      </c>
      <c r="P848" s="24">
        <v>0.18871655951527894</v>
      </c>
      <c r="Q848" s="24">
        <v>0.1888678851463651</v>
      </c>
      <c r="R848" s="24">
        <v>0.18885344569307078</v>
      </c>
      <c r="S848" s="24">
        <f t="shared" si="80"/>
        <v>0.18881263011823826</v>
      </c>
      <c r="T848" s="26">
        <v>15.9739</v>
      </c>
      <c r="U848" s="12">
        <f t="shared" si="81"/>
        <v>0.18829268273763045</v>
      </c>
      <c r="V848" s="24">
        <f t="shared" si="82"/>
        <v>8.351224471649217E-5</v>
      </c>
      <c r="W848" s="24">
        <f t="shared" si="83"/>
        <v>6.0163942689951061E-3</v>
      </c>
    </row>
    <row r="849" spans="1:23" x14ac:dyDescent="0.2">
      <c r="A849" s="22"/>
      <c r="B849" s="23">
        <v>84.3</v>
      </c>
      <c r="C849" s="27">
        <v>0.9867604657187643</v>
      </c>
      <c r="D849" s="24">
        <v>0.20982087354355794</v>
      </c>
      <c r="E849" s="24">
        <v>0.20962695099665418</v>
      </c>
      <c r="F849" s="24">
        <v>0.21037623087562227</v>
      </c>
      <c r="G849" s="24">
        <f t="shared" si="84"/>
        <v>0.20994135180527815</v>
      </c>
      <c r="H849" s="26">
        <v>21.767199999999999</v>
      </c>
      <c r="I849" s="12">
        <f t="shared" si="85"/>
        <v>0.2071618260810032</v>
      </c>
      <c r="J849" s="24">
        <f t="shared" si="86"/>
        <v>3.8889759952582078E-4</v>
      </c>
      <c r="K849" s="24">
        <f t="shared" si="87"/>
        <v>2.7671519654691966E-2</v>
      </c>
      <c r="L849" s="12"/>
      <c r="M849" s="26"/>
      <c r="N849" s="23">
        <v>84.3</v>
      </c>
      <c r="O849" s="27">
        <v>0.99723574624362576</v>
      </c>
      <c r="P849" s="24">
        <v>0.18872997826023874</v>
      </c>
      <c r="Q849" s="24">
        <v>0.18888273550955126</v>
      </c>
      <c r="R849" s="24">
        <v>0.18886710308624349</v>
      </c>
      <c r="S849" s="24">
        <f t="shared" si="80"/>
        <v>0.18882660561867781</v>
      </c>
      <c r="T849" s="26">
        <v>15.987</v>
      </c>
      <c r="U849" s="12">
        <f t="shared" si="81"/>
        <v>0.18830464096479299</v>
      </c>
      <c r="V849" s="24">
        <f t="shared" si="82"/>
        <v>8.404598719632989E-5</v>
      </c>
      <c r="W849" s="24">
        <f t="shared" si="83"/>
        <v>5.7240719771854374E-3</v>
      </c>
    </row>
    <row r="850" spans="1:23" x14ac:dyDescent="0.2">
      <c r="A850" s="22"/>
      <c r="B850" s="23">
        <v>84.4</v>
      </c>
      <c r="C850" s="27">
        <v>0.98671221319047508</v>
      </c>
      <c r="D850" s="24">
        <v>0.20995861509455374</v>
      </c>
      <c r="E850" s="24">
        <v>0.20976481134505831</v>
      </c>
      <c r="F850" s="24">
        <v>0.21051678407050253</v>
      </c>
      <c r="G850" s="24">
        <f t="shared" si="84"/>
        <v>0.21008007017003819</v>
      </c>
      <c r="H850" s="26">
        <v>21.735399999999998</v>
      </c>
      <c r="I850" s="12">
        <f t="shared" si="85"/>
        <v>0.2072885709846887</v>
      </c>
      <c r="J850" s="24">
        <f t="shared" si="86"/>
        <v>3.9042188267783307E-4</v>
      </c>
      <c r="K850" s="24">
        <f t="shared" si="87"/>
        <v>2.4486669842997969E-2</v>
      </c>
      <c r="L850" s="12"/>
      <c r="M850" s="26"/>
      <c r="N850" s="23">
        <v>84.4</v>
      </c>
      <c r="O850" s="27">
        <v>0.99722522495018551</v>
      </c>
      <c r="P850" s="24">
        <v>0.18874346636563208</v>
      </c>
      <c r="Q850" s="24">
        <v>0.18889794153160105</v>
      </c>
      <c r="R850" s="24">
        <v>0.18888082934431574</v>
      </c>
      <c r="S850" s="24">
        <f t="shared" si="80"/>
        <v>0.18884074574718293</v>
      </c>
      <c r="T850" s="26">
        <v>15.980499999999999</v>
      </c>
      <c r="U850" s="12">
        <f t="shared" si="81"/>
        <v>0.1883167551574953</v>
      </c>
      <c r="V850" s="24">
        <f t="shared" si="82"/>
        <v>8.467978090791893E-5</v>
      </c>
      <c r="W850" s="24">
        <f t="shared" si="83"/>
        <v>5.891943652140511E-3</v>
      </c>
    </row>
    <row r="851" spans="1:23" x14ac:dyDescent="0.2">
      <c r="A851" s="22"/>
      <c r="B851" s="23">
        <v>84.5</v>
      </c>
      <c r="C851" s="27">
        <v>0.98666385351779806</v>
      </c>
      <c r="D851" s="24">
        <v>0.2100971824163661</v>
      </c>
      <c r="E851" s="24">
        <v>0.20990341780681884</v>
      </c>
      <c r="F851" s="24">
        <v>0.21065817941832657</v>
      </c>
      <c r="G851" s="24">
        <f t="shared" si="84"/>
        <v>0.21021959321383718</v>
      </c>
      <c r="H851" s="26">
        <v>21.7117</v>
      </c>
      <c r="I851" s="12">
        <f t="shared" si="85"/>
        <v>0.20741607392530853</v>
      </c>
      <c r="J851" s="24">
        <f t="shared" si="86"/>
        <v>3.919879782015799E-4</v>
      </c>
      <c r="K851" s="24">
        <f t="shared" si="87"/>
        <v>2.0367547716894738E-2</v>
      </c>
      <c r="L851" s="12"/>
      <c r="M851" s="26"/>
      <c r="N851" s="23">
        <v>84.5</v>
      </c>
      <c r="O851" s="27">
        <v>0.99721466110200785</v>
      </c>
      <c r="P851" s="24">
        <v>0.18875704974100788</v>
      </c>
      <c r="Q851" s="24">
        <v>0.18891352902787195</v>
      </c>
      <c r="R851" s="24">
        <v>0.18889465039605219</v>
      </c>
      <c r="S851" s="24">
        <f t="shared" si="80"/>
        <v>0.18885507638831067</v>
      </c>
      <c r="T851" s="26">
        <v>15.9727</v>
      </c>
      <c r="U851" s="12">
        <f t="shared" si="81"/>
        <v>0.18832905099796304</v>
      </c>
      <c r="V851" s="24">
        <f t="shared" si="82"/>
        <v>8.5416733553306623E-5</v>
      </c>
      <c r="W851" s="24">
        <f t="shared" si="83"/>
        <v>5.6246777685482006E-3</v>
      </c>
    </row>
    <row r="852" spans="1:23" x14ac:dyDescent="0.2">
      <c r="A852" s="22"/>
      <c r="B852" s="23">
        <v>84.6</v>
      </c>
      <c r="C852" s="27">
        <v>0.98661538865961129</v>
      </c>
      <c r="D852" s="24">
        <v>0.21023657343198449</v>
      </c>
      <c r="E852" s="24">
        <v>0.21004276817999348</v>
      </c>
      <c r="F852" s="24">
        <v>0.21080041480816092</v>
      </c>
      <c r="G852" s="24">
        <f t="shared" si="84"/>
        <v>0.21035991880671298</v>
      </c>
      <c r="H852" s="26">
        <v>21.7501</v>
      </c>
      <c r="I852" s="12">
        <f t="shared" si="85"/>
        <v>0.20754433305188941</v>
      </c>
      <c r="J852" s="24">
        <f t="shared" si="86"/>
        <v>3.935958134858046E-4</v>
      </c>
      <c r="K852" s="24">
        <f t="shared" si="87"/>
        <v>2.295033768814694E-2</v>
      </c>
      <c r="L852" s="12"/>
      <c r="M852" s="26"/>
      <c r="N852" s="23">
        <v>84.6</v>
      </c>
      <c r="O852" s="27">
        <v>0.99720405404642087</v>
      </c>
      <c r="P852" s="24">
        <v>0.18877075428580861</v>
      </c>
      <c r="Q852" s="24">
        <v>0.18892952380924652</v>
      </c>
      <c r="R852" s="24">
        <v>0.18890859216022887</v>
      </c>
      <c r="S852" s="24">
        <f t="shared" si="80"/>
        <v>0.18886962341842803</v>
      </c>
      <c r="T852" s="26">
        <v>15.9754</v>
      </c>
      <c r="U852" s="12">
        <f t="shared" si="81"/>
        <v>0.18834155415907727</v>
      </c>
      <c r="V852" s="24">
        <f t="shared" si="82"/>
        <v>8.6260434275119762E-5</v>
      </c>
      <c r="W852" s="24">
        <f t="shared" si="83"/>
        <v>4.8335287316823242E-3</v>
      </c>
    </row>
    <row r="853" spans="1:23" x14ac:dyDescent="0.2">
      <c r="A853" s="22"/>
      <c r="B853" s="23">
        <v>84.7</v>
      </c>
      <c r="C853" s="27">
        <v>0.98656682057479317</v>
      </c>
      <c r="D853" s="24">
        <v>0.21037678604473667</v>
      </c>
      <c r="E853" s="24">
        <v>0.21018286024156321</v>
      </c>
      <c r="F853" s="24">
        <v>0.21094348810900279</v>
      </c>
      <c r="G853" s="24">
        <f t="shared" si="84"/>
        <v>0.21050104479843423</v>
      </c>
      <c r="H853" s="26">
        <v>21.741700000000002</v>
      </c>
      <c r="I853" s="12">
        <f t="shared" si="85"/>
        <v>0.20767334649446337</v>
      </c>
      <c r="J853" s="24">
        <f t="shared" si="86"/>
        <v>3.9524532455713189E-4</v>
      </c>
      <c r="K853" s="24">
        <f t="shared" si="87"/>
        <v>2.7782692454115368E-2</v>
      </c>
      <c r="L853" s="12"/>
      <c r="M853" s="26"/>
      <c r="N853" s="23">
        <v>84.7</v>
      </c>
      <c r="O853" s="27">
        <v>0.99719340313075511</v>
      </c>
      <c r="P853" s="24">
        <v>0.18878460588956369</v>
      </c>
      <c r="Q853" s="24">
        <v>0.18894595168310863</v>
      </c>
      <c r="R853" s="24">
        <v>0.18892268054582731</v>
      </c>
      <c r="S853" s="24">
        <f t="shared" si="80"/>
        <v>0.18888441270616654</v>
      </c>
      <c r="T853" s="26">
        <v>15.9758</v>
      </c>
      <c r="U853" s="12">
        <f t="shared" si="81"/>
        <v>0.18835429030481626</v>
      </c>
      <c r="V853" s="24">
        <f t="shared" si="82"/>
        <v>8.721488942770886E-5</v>
      </c>
      <c r="W853" s="24">
        <f t="shared" si="83"/>
        <v>3.7356391688706842E-3</v>
      </c>
    </row>
    <row r="854" spans="1:23" x14ac:dyDescent="0.2">
      <c r="A854" s="22"/>
      <c r="B854" s="23">
        <v>84.8</v>
      </c>
      <c r="C854" s="27">
        <v>0.98651815122222253</v>
      </c>
      <c r="D854" s="24">
        <v>0.21051781813803366</v>
      </c>
      <c r="E854" s="24">
        <v>0.21032369174721904</v>
      </c>
      <c r="F854" s="24">
        <v>0.21108739716951985</v>
      </c>
      <c r="G854" s="24">
        <f t="shared" si="84"/>
        <v>0.21064296901825752</v>
      </c>
      <c r="H854" s="26">
        <v>21.774899999999999</v>
      </c>
      <c r="I854" s="12">
        <f t="shared" si="85"/>
        <v>0.20780311236385129</v>
      </c>
      <c r="J854" s="24">
        <f t="shared" si="86"/>
        <v>3.9693645603360592E-4</v>
      </c>
      <c r="K854" s="24">
        <f t="shared" si="87"/>
        <v>4.107483414452176E-2</v>
      </c>
      <c r="L854" s="12"/>
      <c r="M854" s="26"/>
      <c r="N854" s="23">
        <v>84.8</v>
      </c>
      <c r="O854" s="27">
        <v>0.99718270770233852</v>
      </c>
      <c r="P854" s="24">
        <v>0.18879863043215428</v>
      </c>
      <c r="Q854" s="24">
        <v>0.18896283845438547</v>
      </c>
      <c r="R854" s="24">
        <v>0.18893694171671424</v>
      </c>
      <c r="S854" s="24">
        <f t="shared" si="80"/>
        <v>0.18889947020108466</v>
      </c>
      <c r="T854" s="26">
        <v>15.9673</v>
      </c>
      <c r="U854" s="12">
        <f t="shared" si="81"/>
        <v>0.18836728517865481</v>
      </c>
      <c r="V854" s="24">
        <f t="shared" si="82"/>
        <v>8.8284508856043779E-5</v>
      </c>
      <c r="W854" s="24">
        <f t="shared" si="83"/>
        <v>9.3532347345720423E-3</v>
      </c>
    </row>
    <row r="855" spans="1:23" x14ac:dyDescent="0.2">
      <c r="A855" s="22"/>
      <c r="B855" s="23">
        <v>84.9</v>
      </c>
      <c r="C855" s="27">
        <v>0.98646938256077765</v>
      </c>
      <c r="D855" s="24">
        <v>0.2106596675751175</v>
      </c>
      <c r="E855" s="24">
        <v>0.21046526043115019</v>
      </c>
      <c r="F855" s="24">
        <v>0.21123213981779373</v>
      </c>
      <c r="G855" s="24">
        <f t="shared" si="84"/>
        <v>0.21078568927468713</v>
      </c>
      <c r="H855" s="26">
        <v>21.780799999999999</v>
      </c>
      <c r="I855" s="12">
        <f t="shared" si="85"/>
        <v>0.20793362875144855</v>
      </c>
      <c r="J855" s="24">
        <f t="shared" si="86"/>
        <v>3.9866916106780985E-4</v>
      </c>
      <c r="K855" s="24">
        <f t="shared" si="87"/>
        <v>8.6694797998495776E-2</v>
      </c>
      <c r="L855" s="12"/>
      <c r="M855" s="26"/>
      <c r="N855" s="23">
        <v>84.9</v>
      </c>
      <c r="O855" s="27">
        <v>0.99717196710850042</v>
      </c>
      <c r="P855" s="24">
        <v>0.18881285378414883</v>
      </c>
      <c r="Q855" s="24">
        <v>0.18898020992666256</v>
      </c>
      <c r="R855" s="24">
        <v>0.18895140288487902</v>
      </c>
      <c r="S855" s="24">
        <f t="shared" si="80"/>
        <v>0.18891482219856348</v>
      </c>
      <c r="T855" s="26">
        <v>15.9763</v>
      </c>
      <c r="U855" s="12">
        <f t="shared" si="81"/>
        <v>0.18838056486769414</v>
      </c>
      <c r="V855" s="24">
        <f t="shared" si="82"/>
        <v>8.9474183806037018E-5</v>
      </c>
      <c r="W855" s="24">
        <f t="shared" si="83"/>
        <v>1.0054998756837548E-2</v>
      </c>
    </row>
    <row r="856" spans="1:23" x14ac:dyDescent="0.2">
      <c r="A856" s="22"/>
      <c r="B856" s="23">
        <v>85</v>
      </c>
      <c r="C856" s="27">
        <v>0.98642051654933538</v>
      </c>
      <c r="D856" s="24">
        <v>0.21080233219881125</v>
      </c>
      <c r="E856" s="24">
        <v>0.21060756400583483</v>
      </c>
      <c r="F856" s="24">
        <v>0.2113777138610641</v>
      </c>
      <c r="G856" s="24">
        <f t="shared" si="84"/>
        <v>0.21092920335523671</v>
      </c>
      <c r="H856" s="26">
        <v>21.8461</v>
      </c>
      <c r="I856" s="12">
        <f t="shared" si="85"/>
        <v>0.20806489372901241</v>
      </c>
      <c r="J856" s="24">
        <f t="shared" si="86"/>
        <v>4.0044340127784721E-4</v>
      </c>
      <c r="K856" s="24">
        <f t="shared" si="87"/>
        <v>0.103783861943946</v>
      </c>
      <c r="L856" s="12"/>
      <c r="M856" s="26"/>
      <c r="N856" s="23">
        <v>85</v>
      </c>
      <c r="O856" s="27">
        <v>0.99716118069656789</v>
      </c>
      <c r="P856" s="24">
        <v>0.1888273018072108</v>
      </c>
      <c r="Q856" s="24">
        <v>0.18899809216787017</v>
      </c>
      <c r="R856" s="24">
        <v>0.18896609151696467</v>
      </c>
      <c r="S856" s="24">
        <f t="shared" si="80"/>
        <v>0.18893049516401519</v>
      </c>
      <c r="T856" s="26">
        <v>15.992900000000001</v>
      </c>
      <c r="U856" s="12">
        <f t="shared" si="81"/>
        <v>0.18839415562733661</v>
      </c>
      <c r="V856" s="24">
        <f t="shared" si="82"/>
        <v>9.0789107722324619E-5</v>
      </c>
      <c r="W856" s="24">
        <f t="shared" si="83"/>
        <v>1.0153423068108772E-2</v>
      </c>
    </row>
    <row r="857" spans="1:23" x14ac:dyDescent="0.2">
      <c r="A857" s="22"/>
      <c r="B857" s="23">
        <v>85.1</v>
      </c>
      <c r="C857" s="27">
        <v>0.98637155514677721</v>
      </c>
      <c r="D857" s="24">
        <v>0.21094580983126882</v>
      </c>
      <c r="E857" s="24">
        <v>0.21075060016183239</v>
      </c>
      <c r="F857" s="24">
        <v>0.21152411708547408</v>
      </c>
      <c r="G857" s="24">
        <f t="shared" si="84"/>
        <v>0.21107350902619179</v>
      </c>
      <c r="H857" s="26">
        <v>21.9603</v>
      </c>
      <c r="I857" s="12">
        <f t="shared" si="85"/>
        <v>0.20819690534845212</v>
      </c>
      <c r="J857" s="24">
        <f t="shared" si="86"/>
        <v>4.0225914666792084E-4</v>
      </c>
      <c r="K857" s="24">
        <f t="shared" si="87"/>
        <v>0.11533478226450211</v>
      </c>
      <c r="L857" s="12"/>
      <c r="M857" s="26"/>
      <c r="N857" s="23">
        <v>85.1</v>
      </c>
      <c r="O857" s="27">
        <v>0.99715034781387246</v>
      </c>
      <c r="P857" s="24">
        <v>0.18884200061885856</v>
      </c>
      <c r="Q857" s="24">
        <v>0.18901651230474079</v>
      </c>
      <c r="R857" s="24">
        <v>0.18898103507025271</v>
      </c>
      <c r="S857" s="24">
        <f t="shared" si="80"/>
        <v>0.18894651599795068</v>
      </c>
      <c r="T857" s="26">
        <v>15.9694</v>
      </c>
      <c r="U857" s="12">
        <f t="shared" si="81"/>
        <v>0.18840808414557594</v>
      </c>
      <c r="V857" s="24">
        <f t="shared" si="82"/>
        <v>9.2234792198002969E-5</v>
      </c>
      <c r="W857" s="24">
        <f t="shared" si="83"/>
        <v>9.5748629233007327E-3</v>
      </c>
    </row>
    <row r="858" spans="1:23" x14ac:dyDescent="0.2">
      <c r="A858" s="22"/>
      <c r="B858" s="23">
        <v>85.2</v>
      </c>
      <c r="C858" s="27">
        <v>0.98632250031197899</v>
      </c>
      <c r="D858" s="24">
        <v>0.21109009827373063</v>
      </c>
      <c r="E858" s="24">
        <v>0.21089436656757757</v>
      </c>
      <c r="F858" s="24">
        <v>0.21167134725582032</v>
      </c>
      <c r="G858" s="24">
        <f t="shared" si="84"/>
        <v>0.21121860403237616</v>
      </c>
      <c r="H858" s="26">
        <v>22.001899999999999</v>
      </c>
      <c r="I858" s="12">
        <f t="shared" si="85"/>
        <v>0.20832966164161909</v>
      </c>
      <c r="J858" s="24">
        <f t="shared" si="86"/>
        <v>4.0411637553970165E-4</v>
      </c>
      <c r="K858" s="24">
        <f t="shared" si="87"/>
        <v>8.7806423455234955E-2</v>
      </c>
      <c r="L858" s="12"/>
      <c r="M858" s="26"/>
      <c r="N858" s="23">
        <v>85.2</v>
      </c>
      <c r="O858" s="27">
        <v>0.9971394678077411</v>
      </c>
      <c r="P858" s="24">
        <v>0.18885697738552465</v>
      </c>
      <c r="Q858" s="24">
        <v>0.18903549773008924</v>
      </c>
      <c r="R858" s="24">
        <v>0.18899626099323133</v>
      </c>
      <c r="S858" s="24">
        <f t="shared" si="80"/>
        <v>0.18896291203628171</v>
      </c>
      <c r="T858" s="26">
        <v>15.979699999999999</v>
      </c>
      <c r="U858" s="12">
        <f t="shared" si="81"/>
        <v>0.18842237754325894</v>
      </c>
      <c r="V858" s="24">
        <f t="shared" si="82"/>
        <v>9.3816272858624947E-5</v>
      </c>
      <c r="W858" s="24">
        <f t="shared" si="83"/>
        <v>1.4405554484294713E-2</v>
      </c>
    </row>
    <row r="859" spans="1:23" x14ac:dyDescent="0.2">
      <c r="A859" s="22"/>
      <c r="B859" s="23">
        <v>85.3</v>
      </c>
      <c r="C859" s="27">
        <v>0.9862733540038191</v>
      </c>
      <c r="D859" s="24">
        <v>0.21123519530627746</v>
      </c>
      <c r="E859" s="24">
        <v>0.21103886086917817</v>
      </c>
      <c r="F859" s="24">
        <v>0.21181940151932868</v>
      </c>
      <c r="G859" s="24">
        <f t="shared" si="84"/>
        <v>0.21136448589826143</v>
      </c>
      <c r="H859" s="26">
        <v>22.063500000000001</v>
      </c>
      <c r="I859" s="12">
        <f t="shared" si="85"/>
        <v>0.20846316042417123</v>
      </c>
      <c r="J859" s="24">
        <f t="shared" si="86"/>
        <v>4.06014740515688E-4</v>
      </c>
      <c r="K859" s="24">
        <f t="shared" si="87"/>
        <v>4.5873848759396804E-2</v>
      </c>
      <c r="L859" s="12"/>
      <c r="M859" s="26"/>
      <c r="N859" s="23">
        <v>85.3</v>
      </c>
      <c r="O859" s="27">
        <v>0.99712854002550222</v>
      </c>
      <c r="P859" s="24">
        <v>0.18887225952971129</v>
      </c>
      <c r="Q859" s="24">
        <v>0.18905507583967046</v>
      </c>
      <c r="R859" s="24">
        <v>0.1890117967262375</v>
      </c>
      <c r="S859" s="24">
        <f t="shared" si="80"/>
        <v>0.18897971069853972</v>
      </c>
      <c r="T859" s="26">
        <v>15.969900000000001</v>
      </c>
      <c r="U859" s="12">
        <f t="shared" si="81"/>
        <v>0.1884370630232767</v>
      </c>
      <c r="V859" s="24">
        <f t="shared" si="82"/>
        <v>9.5538398965219496E-5</v>
      </c>
      <c r="W859" s="24">
        <f t="shared" si="83"/>
        <v>1.3299135310236496E-2</v>
      </c>
    </row>
    <row r="860" spans="1:23" x14ac:dyDescent="0.2">
      <c r="A860" s="22"/>
      <c r="B860" s="23">
        <v>85.4</v>
      </c>
      <c r="C860" s="27">
        <v>0.98622411818117828</v>
      </c>
      <c r="D860" s="24">
        <v>0.21138109868758864</v>
      </c>
      <c r="E860" s="24">
        <v>0.21118408009602785</v>
      </c>
      <c r="F860" s="24">
        <v>0.21196827461856149</v>
      </c>
      <c r="G860" s="24">
        <f t="shared" si="84"/>
        <v>0.21151115113405936</v>
      </c>
      <c r="H860" s="26">
        <v>22.052</v>
      </c>
      <c r="I860" s="12">
        <f t="shared" si="85"/>
        <v>0.20859739851267362</v>
      </c>
      <c r="J860" s="24">
        <f t="shared" si="86"/>
        <v>4.0795280538035285E-4</v>
      </c>
      <c r="K860" s="24">
        <f t="shared" si="87"/>
        <v>3.7432445819102426E-2</v>
      </c>
      <c r="L860" s="12"/>
      <c r="M860" s="26"/>
      <c r="N860" s="23">
        <v>85.4</v>
      </c>
      <c r="O860" s="27">
        <v>0.99711756381448691</v>
      </c>
      <c r="P860" s="24">
        <v>0.18888787446632865</v>
      </c>
      <c r="Q860" s="24">
        <v>0.18907527403368854</v>
      </c>
      <c r="R860" s="24">
        <v>0.18902766970217436</v>
      </c>
      <c r="S860" s="24">
        <f t="shared" si="80"/>
        <v>0.18899693940073051</v>
      </c>
      <c r="T860" s="26">
        <v>16.002099999999999</v>
      </c>
      <c r="U860" s="12">
        <f t="shared" si="81"/>
        <v>0.18845216778365062</v>
      </c>
      <c r="V860" s="24">
        <f t="shared" si="82"/>
        <v>9.7405918874522444E-5</v>
      </c>
      <c r="W860" s="24">
        <f t="shared" si="83"/>
        <v>1.5385870141139084E-2</v>
      </c>
    </row>
    <row r="861" spans="1:23" x14ac:dyDescent="0.2">
      <c r="A861" s="22"/>
      <c r="B861" s="23">
        <v>85.5</v>
      </c>
      <c r="C861" s="27">
        <v>0.9861747948029318</v>
      </c>
      <c r="D861" s="24">
        <v>0.21152780615470065</v>
      </c>
      <c r="E861" s="24">
        <v>0.21133001887917685</v>
      </c>
      <c r="F861" s="24">
        <v>0.21211796068099242</v>
      </c>
      <c r="G861" s="24">
        <f t="shared" si="84"/>
        <v>0.21165859523828998</v>
      </c>
      <c r="H861" s="26">
        <v>22.064299999999999</v>
      </c>
      <c r="I861" s="12">
        <f t="shared" si="85"/>
        <v>0.20873237172739742</v>
      </c>
      <c r="J861" s="24">
        <f t="shared" si="86"/>
        <v>4.0992976111974819E-4</v>
      </c>
      <c r="K861" s="24">
        <f t="shared" si="87"/>
        <v>2.7180360556843666E-2</v>
      </c>
      <c r="L861" s="12"/>
      <c r="M861" s="26"/>
      <c r="N861" s="23">
        <v>85.5</v>
      </c>
      <c r="O861" s="27">
        <v>0.99710653852202169</v>
      </c>
      <c r="P861" s="24">
        <v>0.18890384960348175</v>
      </c>
      <c r="Q861" s="24">
        <v>0.18909611971838339</v>
      </c>
      <c r="R861" s="24">
        <v>0.18904390734730395</v>
      </c>
      <c r="S861" s="24">
        <f t="shared" si="80"/>
        <v>0.1890146255563897</v>
      </c>
      <c r="T861" s="26">
        <v>15.9778</v>
      </c>
      <c r="U861" s="12">
        <f t="shared" si="81"/>
        <v>0.18846771901856779</v>
      </c>
      <c r="V861" s="24">
        <f t="shared" si="82"/>
        <v>9.9423421437967857E-5</v>
      </c>
      <c r="W861" s="24">
        <f t="shared" si="83"/>
        <v>3.9471825394830393E-2</v>
      </c>
    </row>
    <row r="862" spans="1:23" x14ac:dyDescent="0.2">
      <c r="A862" s="22"/>
      <c r="B862" s="23">
        <v>85.6</v>
      </c>
      <c r="C862" s="27">
        <v>0.98612538582796105</v>
      </c>
      <c r="D862" s="24">
        <v>0.21167531482720192</v>
      </c>
      <c r="E862" s="24">
        <v>0.21147667123569383</v>
      </c>
      <c r="F862" s="24">
        <v>0.21226845381503018</v>
      </c>
      <c r="G862" s="24">
        <f t="shared" si="84"/>
        <v>0.21180681329264198</v>
      </c>
      <c r="H862" s="26">
        <v>22.1065</v>
      </c>
      <c r="I862" s="12">
        <f t="shared" si="85"/>
        <v>0.20886807547919747</v>
      </c>
      <c r="J862" s="24">
        <f t="shared" si="86"/>
        <v>4.1194513960592728E-4</v>
      </c>
      <c r="K862" s="24">
        <f t="shared" si="87"/>
        <v>3.1259430577027528E-2</v>
      </c>
      <c r="L862" s="12"/>
      <c r="M862" s="26"/>
      <c r="N862" s="23">
        <v>85.6</v>
      </c>
      <c r="O862" s="27">
        <v>0.99709546349543732</v>
      </c>
      <c r="P862" s="24">
        <v>0.18892021234333028</v>
      </c>
      <c r="Q862" s="24">
        <v>0.18911764030769235</v>
      </c>
      <c r="R862" s="24">
        <v>0.18906053708211354</v>
      </c>
      <c r="S862" s="24">
        <f t="shared" si="80"/>
        <v>0.18903279657771208</v>
      </c>
      <c r="T862" s="26">
        <v>16.004000000000001</v>
      </c>
      <c r="U862" s="12">
        <f t="shared" si="81"/>
        <v>0.18848374391949255</v>
      </c>
      <c r="V862" s="24">
        <f t="shared" si="82"/>
        <v>1.0159528515818746E-4</v>
      </c>
      <c r="W862" s="24">
        <f t="shared" si="83"/>
        <v>6.200235479399193E-2</v>
      </c>
    </row>
    <row r="863" spans="1:23" x14ac:dyDescent="0.2">
      <c r="A863" s="22"/>
      <c r="B863" s="23">
        <v>85.7</v>
      </c>
      <c r="C863" s="27">
        <v>0.98607589321514166</v>
      </c>
      <c r="D863" s="24">
        <v>0.21182361942137548</v>
      </c>
      <c r="E863" s="24">
        <v>0.21162403116297721</v>
      </c>
      <c r="F863" s="24">
        <v>0.21241974810980518</v>
      </c>
      <c r="G863" s="24">
        <f t="shared" si="84"/>
        <v>0.2119557995647193</v>
      </c>
      <c r="H863" s="26">
        <v>22.032299999999999</v>
      </c>
      <c r="I863" s="12">
        <f t="shared" si="85"/>
        <v>0.20900450437791013</v>
      </c>
      <c r="J863" s="24">
        <f t="shared" si="86"/>
        <v>4.1399886181981549E-4</v>
      </c>
      <c r="K863" s="24">
        <f t="shared" si="87"/>
        <v>3.5794524720967717E-2</v>
      </c>
      <c r="L863" s="12"/>
      <c r="M863" s="26"/>
      <c r="N863" s="23">
        <v>85.7</v>
      </c>
      <c r="O863" s="27">
        <v>0.99708433808206154</v>
      </c>
      <c r="P863" s="24">
        <v>0.18893699008302448</v>
      </c>
      <c r="Q863" s="24">
        <v>0.18913986322498366</v>
      </c>
      <c r="R863" s="24">
        <v>0.18907758632225724</v>
      </c>
      <c r="S863" s="24">
        <f t="shared" si="80"/>
        <v>0.18905147987675511</v>
      </c>
      <c r="T863" s="26">
        <v>16.0702</v>
      </c>
      <c r="U863" s="12">
        <f t="shared" si="81"/>
        <v>0.18850026967634853</v>
      </c>
      <c r="V863" s="24">
        <f t="shared" si="82"/>
        <v>1.0392563593581828E-4</v>
      </c>
      <c r="W863" s="24">
        <f t="shared" si="83"/>
        <v>8.5246231588264193E-2</v>
      </c>
    </row>
    <row r="864" spans="1:23" x14ac:dyDescent="0.2">
      <c r="A864" s="22"/>
      <c r="B864" s="23">
        <v>85.8</v>
      </c>
      <c r="C864" s="27">
        <v>0.98602631892335413</v>
      </c>
      <c r="D864" s="24">
        <v>0.21197271403859003</v>
      </c>
      <c r="E864" s="24">
        <v>0.21177209263860788</v>
      </c>
      <c r="F864" s="24">
        <v>0.21257183763496079</v>
      </c>
      <c r="G864" s="24">
        <f t="shared" si="84"/>
        <v>0.21210554810405291</v>
      </c>
      <c r="H864" s="26">
        <v>22.098299999999998</v>
      </c>
      <c r="I864" s="12">
        <f t="shared" si="85"/>
        <v>0.2091416528202597</v>
      </c>
      <c r="J864" s="24">
        <f t="shared" si="86"/>
        <v>4.1609095340853613E-4</v>
      </c>
      <c r="K864" s="24">
        <f t="shared" si="87"/>
        <v>3.8394166223528814E-2</v>
      </c>
      <c r="L864" s="12"/>
      <c r="M864" s="26"/>
      <c r="N864" s="23">
        <v>85.8</v>
      </c>
      <c r="O864" s="27">
        <v>0.99707316162922299</v>
      </c>
      <c r="P864" s="24">
        <v>0.18895421021571568</v>
      </c>
      <c r="Q864" s="24">
        <v>0.18916281590486628</v>
      </c>
      <c r="R864" s="24">
        <v>0.18909508247957471</v>
      </c>
      <c r="S864" s="24">
        <f t="shared" si="80"/>
        <v>0.1890707028667189</v>
      </c>
      <c r="T864" s="26">
        <v>16.129000000000001</v>
      </c>
      <c r="U864" s="12">
        <f t="shared" si="81"/>
        <v>0.18851732347877881</v>
      </c>
      <c r="V864" s="24">
        <f t="shared" si="82"/>
        <v>1.0641831387852764E-4</v>
      </c>
      <c r="W864" s="24">
        <f t="shared" si="83"/>
        <v>7.2381959078212113E-2</v>
      </c>
    </row>
    <row r="865" spans="1:23" x14ac:dyDescent="0.2">
      <c r="A865" s="22"/>
      <c r="B865" s="23">
        <v>85.9</v>
      </c>
      <c r="C865" s="27">
        <v>0.98597666491147529</v>
      </c>
      <c r="D865" s="24">
        <v>0.21212259276093215</v>
      </c>
      <c r="E865" s="24">
        <v>0.21192084962020499</v>
      </c>
      <c r="F865" s="24">
        <v>0.21272471644044652</v>
      </c>
      <c r="G865" s="24">
        <f t="shared" si="84"/>
        <v>0.21225605294052788</v>
      </c>
      <c r="H865" s="26">
        <v>22.029900000000001</v>
      </c>
      <c r="I865" s="12">
        <f t="shared" si="85"/>
        <v>0.20927951518557522</v>
      </c>
      <c r="J865" s="24">
        <f t="shared" si="86"/>
        <v>4.1822144950325209E-4</v>
      </c>
      <c r="K865" s="24">
        <f t="shared" si="87"/>
        <v>3.7139170696179502E-2</v>
      </c>
      <c r="L865" s="12"/>
      <c r="M865" s="26"/>
      <c r="N865" s="23">
        <v>85.9</v>
      </c>
      <c r="O865" s="27">
        <v>0.99706193348425165</v>
      </c>
      <c r="P865" s="24">
        <v>0.18897190013163953</v>
      </c>
      <c r="Q865" s="24">
        <v>0.18918652579507372</v>
      </c>
      <c r="R865" s="24">
        <v>0.1891130529631791</v>
      </c>
      <c r="S865" s="24">
        <f t="shared" si="80"/>
        <v>0.18909049296329741</v>
      </c>
      <c r="T865" s="26">
        <v>16.183</v>
      </c>
      <c r="U865" s="12">
        <f t="shared" si="81"/>
        <v>0.18853493251747561</v>
      </c>
      <c r="V865" s="24">
        <f t="shared" si="82"/>
        <v>1.0907684927213802E-4</v>
      </c>
      <c r="W865" s="24">
        <f t="shared" si="83"/>
        <v>4.2641669760927557E-2</v>
      </c>
    </row>
    <row r="866" spans="1:23" x14ac:dyDescent="0.2">
      <c r="A866" s="22"/>
      <c r="B866" s="23">
        <v>86</v>
      </c>
      <c r="C866" s="27">
        <v>0.98592693313838442</v>
      </c>
      <c r="D866" s="24">
        <v>0.21227324965101027</v>
      </c>
      <c r="E866" s="24">
        <v>0.21207029604528507</v>
      </c>
      <c r="F866" s="24">
        <v>0.21287837855631908</v>
      </c>
      <c r="G866" s="24">
        <f t="shared" si="84"/>
        <v>0.21240730808420483</v>
      </c>
      <c r="H866" s="26">
        <v>22.097899999999999</v>
      </c>
      <c r="I866" s="12">
        <f t="shared" si="85"/>
        <v>0.20941808583564003</v>
      </c>
      <c r="J866" s="24">
        <f t="shared" si="86"/>
        <v>4.2039039450573535E-4</v>
      </c>
      <c r="K866" s="24">
        <f t="shared" si="87"/>
        <v>4.5955065009201976E-2</v>
      </c>
      <c r="L866" s="12"/>
      <c r="M866" s="26"/>
      <c r="N866" s="23">
        <v>86</v>
      </c>
      <c r="O866" s="27">
        <v>0.99705065299447504</v>
      </c>
      <c r="P866" s="24">
        <v>0.18899008721927535</v>
      </c>
      <c r="Q866" s="24">
        <v>0.18921102035842469</v>
      </c>
      <c r="R866" s="24">
        <v>0.18913152518062321</v>
      </c>
      <c r="S866" s="24">
        <f t="shared" si="80"/>
        <v>0.18911087758610776</v>
      </c>
      <c r="T866" s="26">
        <v>16.159500000000001</v>
      </c>
      <c r="U866" s="12">
        <f t="shared" si="81"/>
        <v>0.18855312398558696</v>
      </c>
      <c r="V866" s="24">
        <f t="shared" si="82"/>
        <v>1.1190444746769997E-4</v>
      </c>
      <c r="W866" s="24">
        <f t="shared" si="83"/>
        <v>2.0686299814127989E-2</v>
      </c>
    </row>
    <row r="867" spans="1:23" x14ac:dyDescent="0.2">
      <c r="A867" s="22"/>
      <c r="B867" s="23">
        <v>86.1</v>
      </c>
      <c r="C867" s="27">
        <v>0.98587712556296081</v>
      </c>
      <c r="D867" s="24">
        <v>0.21242467875175969</v>
      </c>
      <c r="E867" s="24">
        <v>0.21222042583112691</v>
      </c>
      <c r="F867" s="24">
        <v>0.21303281799254745</v>
      </c>
      <c r="G867" s="24">
        <f t="shared" si="84"/>
        <v>0.21255930752514471</v>
      </c>
      <c r="H867" s="26">
        <v>22.1004</v>
      </c>
      <c r="I867" s="12">
        <f t="shared" si="85"/>
        <v>0.2095573591145431</v>
      </c>
      <c r="J867" s="24">
        <f t="shared" si="86"/>
        <v>4.2259784186829972E-4</v>
      </c>
      <c r="K867" s="24">
        <f t="shared" si="87"/>
        <v>7.213083945165151E-2</v>
      </c>
      <c r="L867" s="12"/>
      <c r="M867" s="26"/>
      <c r="N867" s="23">
        <v>86.1</v>
      </c>
      <c r="O867" s="27">
        <v>0.99703931950722291</v>
      </c>
      <c r="P867" s="24">
        <v>0.1890087988665804</v>
      </c>
      <c r="Q867" s="24">
        <v>0.18923632707485344</v>
      </c>
      <c r="R867" s="24">
        <v>0.18915052653914027</v>
      </c>
      <c r="S867" s="24">
        <f t="shared" si="80"/>
        <v>0.18913188416019136</v>
      </c>
      <c r="T867" s="26">
        <v>16.148399999999999</v>
      </c>
      <c r="U867" s="12">
        <f t="shared" si="81"/>
        <v>0.1885719250801961</v>
      </c>
      <c r="V867" s="24">
        <f t="shared" si="82"/>
        <v>1.1490398213134796E-4</v>
      </c>
      <c r="W867" s="24">
        <f t="shared" si="83"/>
        <v>1.3372920399075394E-2</v>
      </c>
    </row>
    <row r="868" spans="1:23" x14ac:dyDescent="0.2">
      <c r="A868" s="22"/>
      <c r="B868" s="23">
        <v>86.2</v>
      </c>
      <c r="C868" s="27">
        <v>0.98582724414408018</v>
      </c>
      <c r="D868" s="24">
        <v>0.21257687408625164</v>
      </c>
      <c r="E868" s="24">
        <v>0.2123712328746428</v>
      </c>
      <c r="F868" s="24">
        <v>0.21318802873882109</v>
      </c>
      <c r="G868" s="24">
        <f t="shared" si="84"/>
        <v>0.2127120452332385</v>
      </c>
      <c r="H868" s="26">
        <v>22.159700000000001</v>
      </c>
      <c r="I868" s="12">
        <f t="shared" si="85"/>
        <v>0.20969732934853444</v>
      </c>
      <c r="J868" s="24">
        <f t="shared" si="86"/>
        <v>4.2484385386633522E-4</v>
      </c>
      <c r="K868" s="24">
        <f t="shared" si="87"/>
        <v>8.8036003998364587E-2</v>
      </c>
      <c r="L868" s="12"/>
      <c r="M868" s="26"/>
      <c r="N868" s="23">
        <v>86.2</v>
      </c>
      <c r="O868" s="27">
        <v>0.99702793236982323</v>
      </c>
      <c r="P868" s="24">
        <v>0.18902806246229656</v>
      </c>
      <c r="Q868" s="24">
        <v>0.18926247344352137</v>
      </c>
      <c r="R868" s="24">
        <v>0.18917008444695757</v>
      </c>
      <c r="S868" s="24">
        <f t="shared" si="80"/>
        <v>0.18915354011759186</v>
      </c>
      <c r="T868" s="26">
        <v>16.170300000000001</v>
      </c>
      <c r="U868" s="12">
        <f t="shared" si="81"/>
        <v>0.18859136300387502</v>
      </c>
      <c r="V868" s="24">
        <f t="shared" si="82"/>
        <v>1.1807799606749984E-4</v>
      </c>
      <c r="W868" s="24">
        <f t="shared" si="83"/>
        <v>8.0021872010101799E-3</v>
      </c>
    </row>
    <row r="869" spans="1:23" x14ac:dyDescent="0.2">
      <c r="A869" s="22"/>
      <c r="B869" s="23">
        <v>86.3</v>
      </c>
      <c r="C869" s="27">
        <v>0.98577729084062393</v>
      </c>
      <c r="D869" s="24">
        <v>0.21272982965750947</v>
      </c>
      <c r="E869" s="24">
        <v>0.21252271105225234</v>
      </c>
      <c r="F869" s="24">
        <v>0.21334400476436549</v>
      </c>
      <c r="G869" s="24">
        <f t="shared" si="84"/>
        <v>0.21286551515804245</v>
      </c>
      <c r="H869" s="26">
        <v>22.221299999999999</v>
      </c>
      <c r="I869" s="12">
        <f t="shared" si="85"/>
        <v>0.20983799084588886</v>
      </c>
      <c r="J869" s="24">
        <f t="shared" si="86"/>
        <v>4.2712850136733885E-4</v>
      </c>
      <c r="K869" s="24">
        <f t="shared" si="87"/>
        <v>0.11990580886679332</v>
      </c>
      <c r="L869" s="12"/>
      <c r="M869" s="26"/>
      <c r="N869" s="23">
        <v>86.3</v>
      </c>
      <c r="O869" s="27">
        <v>0.99701649092960642</v>
      </c>
      <c r="P869" s="24">
        <v>0.18904790539733093</v>
      </c>
      <c r="Q869" s="24">
        <v>0.18928948698500009</v>
      </c>
      <c r="R869" s="24">
        <v>0.1891902263146841</v>
      </c>
      <c r="S869" s="24">
        <f t="shared" si="80"/>
        <v>0.18917587289900503</v>
      </c>
      <c r="T869" s="26">
        <v>16.1568</v>
      </c>
      <c r="U869" s="12">
        <f t="shared" si="81"/>
        <v>0.18861146496631123</v>
      </c>
      <c r="V869" s="24">
        <f t="shared" si="82"/>
        <v>1.2142870863774022E-4</v>
      </c>
      <c r="W869" s="24">
        <f t="shared" si="83"/>
        <v>8.0543156133844884E-3</v>
      </c>
    </row>
    <row r="870" spans="1:23" x14ac:dyDescent="0.2">
      <c r="A870" s="22"/>
      <c r="B870" s="23">
        <v>86.4</v>
      </c>
      <c r="C870" s="27">
        <v>0.98572726761146801</v>
      </c>
      <c r="D870" s="24">
        <v>0.21288353944832747</v>
      </c>
      <c r="E870" s="24">
        <v>0.21267485421976245</v>
      </c>
      <c r="F870" s="24">
        <v>0.21350074001775862</v>
      </c>
      <c r="G870" s="24">
        <f t="shared" si="84"/>
        <v>0.21301971122861618</v>
      </c>
      <c r="H870" s="26">
        <v>22.305900000000001</v>
      </c>
      <c r="I870" s="12">
        <f t="shared" si="85"/>
        <v>0.20997933789676779</v>
      </c>
      <c r="J870" s="24">
        <f t="shared" si="86"/>
        <v>4.2945186359263801E-4</v>
      </c>
      <c r="K870" s="24">
        <f t="shared" si="87"/>
        <v>0.11166737213707482</v>
      </c>
      <c r="L870" s="12"/>
      <c r="M870" s="26"/>
      <c r="N870" s="23">
        <v>86.4</v>
      </c>
      <c r="O870" s="27">
        <v>0.99700499453389935</v>
      </c>
      <c r="P870" s="24">
        <v>0.18906835506621525</v>
      </c>
      <c r="Q870" s="24">
        <v>0.18931739524353053</v>
      </c>
      <c r="R870" s="24">
        <v>0.18921097955677449</v>
      </c>
      <c r="S870" s="24">
        <f t="shared" si="80"/>
        <v>0.18919890995550673</v>
      </c>
      <c r="T870" s="26">
        <v>16.155000000000001</v>
      </c>
      <c r="U870" s="12">
        <f t="shared" si="81"/>
        <v>0.1886322581860097</v>
      </c>
      <c r="V870" s="24">
        <f t="shared" si="82"/>
        <v>1.2495802869515033E-4</v>
      </c>
      <c r="W870" s="24">
        <f t="shared" si="83"/>
        <v>7.4488254107609991E-3</v>
      </c>
    </row>
    <row r="871" spans="1:23" x14ac:dyDescent="0.2">
      <c r="A871" s="22"/>
      <c r="B871" s="23">
        <v>86.5</v>
      </c>
      <c r="C871" s="27">
        <v>0.98567717641549268</v>
      </c>
      <c r="D871" s="24">
        <v>0.21303799742109536</v>
      </c>
      <c r="E871" s="24">
        <v>0.21282765621225141</v>
      </c>
      <c r="F871" s="24">
        <v>0.2136582284267558</v>
      </c>
      <c r="G871" s="24">
        <f t="shared" si="84"/>
        <v>0.21317462735336754</v>
      </c>
      <c r="H871" s="26">
        <v>22.404</v>
      </c>
      <c r="I871" s="12">
        <f t="shared" si="85"/>
        <v>0.21012136477309215</v>
      </c>
      <c r="J871" s="24">
        <f t="shared" si="86"/>
        <v>4.318140278768203E-4</v>
      </c>
      <c r="K871" s="24">
        <f t="shared" si="87"/>
        <v>8.0053276010417049E-2</v>
      </c>
      <c r="L871" s="12"/>
      <c r="M871" s="26"/>
      <c r="N871" s="23">
        <v>86.5</v>
      </c>
      <c r="O871" s="27">
        <v>0.99699344253003286</v>
      </c>
      <c r="P871" s="24">
        <v>0.18908943886863308</v>
      </c>
      <c r="Q871" s="24">
        <v>0.18934622578935914</v>
      </c>
      <c r="R871" s="24">
        <v>0.18923237159306641</v>
      </c>
      <c r="S871" s="24">
        <f t="shared" si="80"/>
        <v>0.1892226787503529</v>
      </c>
      <c r="T871" s="26">
        <v>16.160399999999999</v>
      </c>
      <c r="U871" s="12">
        <f t="shared" si="81"/>
        <v>0.18865376989206883</v>
      </c>
      <c r="V871" s="24">
        <f t="shared" si="82"/>
        <v>1.2866757192041403E-4</v>
      </c>
      <c r="W871" s="24">
        <f t="shared" si="83"/>
        <v>1.0118448497670299E-2</v>
      </c>
    </row>
    <row r="872" spans="1:23" x14ac:dyDescent="0.2">
      <c r="A872" s="22"/>
      <c r="B872" s="23">
        <v>86.6</v>
      </c>
      <c r="C872" s="27">
        <v>0.98562701921157503</v>
      </c>
      <c r="D872" s="24">
        <v>0.21319319751762822</v>
      </c>
      <c r="E872" s="24">
        <v>0.21298111084395754</v>
      </c>
      <c r="F872" s="24">
        <v>0.21381646389811804</v>
      </c>
      <c r="G872" s="24">
        <f t="shared" si="84"/>
        <v>0.21333025741990128</v>
      </c>
      <c r="H872" s="26">
        <v>22.4147</v>
      </c>
      <c r="I872" s="12">
        <f t="shared" si="85"/>
        <v>0.21026406572841527</v>
      </c>
      <c r="J872" s="24">
        <f t="shared" si="86"/>
        <v>4.342150894224413E-4</v>
      </c>
      <c r="K872" s="24">
        <f t="shared" si="87"/>
        <v>4.775356531192182E-2</v>
      </c>
      <c r="L872" s="12"/>
      <c r="M872" s="26"/>
      <c r="N872" s="23">
        <v>86.6</v>
      </c>
      <c r="O872" s="27">
        <v>0.99698183426533449</v>
      </c>
      <c r="P872" s="24">
        <v>0.18911118421102702</v>
      </c>
      <c r="Q872" s="24">
        <v>0.18937600622114725</v>
      </c>
      <c r="R872" s="24">
        <v>0.18925442985039057</v>
      </c>
      <c r="S872" s="24">
        <f t="shared" si="80"/>
        <v>0.18924720676085494</v>
      </c>
      <c r="T872" s="26">
        <v>16.150500000000001</v>
      </c>
      <c r="U872" s="12">
        <f t="shared" si="81"/>
        <v>0.18867602732602817</v>
      </c>
      <c r="V872" s="24">
        <f t="shared" si="82"/>
        <v>1.3255868145036851E-4</v>
      </c>
      <c r="W872" s="24">
        <f t="shared" si="83"/>
        <v>9.8207433527205575E-3</v>
      </c>
    </row>
    <row r="873" spans="1:23" x14ac:dyDescent="0.2">
      <c r="A873" s="22"/>
      <c r="B873" s="23">
        <v>86.7</v>
      </c>
      <c r="C873" s="27">
        <v>0.98557679795859388</v>
      </c>
      <c r="D873" s="24">
        <v>0.21334913365899921</v>
      </c>
      <c r="E873" s="24">
        <v>0.21313521190817489</v>
      </c>
      <c r="F873" s="24">
        <v>0.21397544031744453</v>
      </c>
      <c r="G873" s="24">
        <f t="shared" si="84"/>
        <v>0.21348659529487288</v>
      </c>
      <c r="H873" s="26">
        <v>22.3672</v>
      </c>
      <c r="I873" s="12">
        <f t="shared" si="85"/>
        <v>0.21040743499780301</v>
      </c>
      <c r="J873" s="24">
        <f t="shared" si="86"/>
        <v>4.36655151050285E-4</v>
      </c>
      <c r="K873" s="24">
        <f t="shared" si="87"/>
        <v>3.5274679303998996E-2</v>
      </c>
      <c r="L873" s="12"/>
      <c r="M873" s="26"/>
      <c r="N873" s="23">
        <v>86.7</v>
      </c>
      <c r="O873" s="27">
        <v>0.99697016908713298</v>
      </c>
      <c r="P873" s="24">
        <v>0.18913361850827606</v>
      </c>
      <c r="Q873" s="24">
        <v>0.1894067641684615</v>
      </c>
      <c r="R873" s="24">
        <v>0.18927718176425912</v>
      </c>
      <c r="S873" s="24">
        <f t="shared" si="80"/>
        <v>0.18927252148033222</v>
      </c>
      <c r="T873" s="26">
        <v>16.134499999999999</v>
      </c>
      <c r="U873" s="12">
        <f t="shared" si="81"/>
        <v>0.18869905774379483</v>
      </c>
      <c r="V873" s="24">
        <f t="shared" si="82"/>
        <v>1.3663245077302798E-4</v>
      </c>
      <c r="W873" s="24">
        <f t="shared" si="83"/>
        <v>9.3602884570937669E-3</v>
      </c>
    </row>
    <row r="874" spans="1:23" x14ac:dyDescent="0.2">
      <c r="A874" s="22"/>
      <c r="B874" s="23">
        <v>86.8</v>
      </c>
      <c r="C874" s="27">
        <v>0.98552651461542684</v>
      </c>
      <c r="D874" s="24">
        <v>0.21350579974537856</v>
      </c>
      <c r="E874" s="24">
        <v>0.21328995317715121</v>
      </c>
      <c r="F874" s="24">
        <v>0.21413515154901086</v>
      </c>
      <c r="G874" s="24">
        <f t="shared" si="84"/>
        <v>0.21364363482384688</v>
      </c>
      <c r="H874" s="26">
        <v>22.421500000000002</v>
      </c>
      <c r="I874" s="12">
        <f t="shared" si="85"/>
        <v>0.21055146679771686</v>
      </c>
      <c r="J874" s="24">
        <f t="shared" si="86"/>
        <v>4.3913432294780201E-4</v>
      </c>
      <c r="K874" s="24">
        <f t="shared" si="87"/>
        <v>3.4963795560550535E-2</v>
      </c>
      <c r="L874" s="12"/>
      <c r="M874" s="26"/>
      <c r="N874" s="23">
        <v>86.8</v>
      </c>
      <c r="O874" s="27">
        <v>0.99695844634275832</v>
      </c>
      <c r="P874" s="24">
        <v>0.18915676918545207</v>
      </c>
      <c r="Q874" s="24">
        <v>0.18943852729433391</v>
      </c>
      <c r="R874" s="24">
        <v>0.18930065478062508</v>
      </c>
      <c r="S874" s="24">
        <f t="shared" si="80"/>
        <v>0.18929865042013702</v>
      </c>
      <c r="T874" s="26">
        <v>16.1462</v>
      </c>
      <c r="U874" s="12">
        <f t="shared" si="81"/>
        <v>0.18872288841764073</v>
      </c>
      <c r="V874" s="24">
        <f t="shared" si="82"/>
        <v>1.4088974794459818E-4</v>
      </c>
      <c r="W874" s="24">
        <f t="shared" si="83"/>
        <v>6.731641701695352E-3</v>
      </c>
    </row>
    <row r="875" spans="1:23" x14ac:dyDescent="0.2">
      <c r="A875" s="22"/>
      <c r="B875" s="23">
        <v>86.9</v>
      </c>
      <c r="C875" s="27">
        <v>0.98547617114095465</v>
      </c>
      <c r="D875" s="24">
        <v>0.2136631896558773</v>
      </c>
      <c r="E875" s="24">
        <v>0.21344532840199243</v>
      </c>
      <c r="F875" s="24">
        <v>0.21429559143561167</v>
      </c>
      <c r="G875" s="24">
        <f t="shared" si="84"/>
        <v>0.21380136983116049</v>
      </c>
      <c r="H875" s="26">
        <v>22.465299999999999</v>
      </c>
      <c r="I875" s="12">
        <f t="shared" si="85"/>
        <v>0.21069615532590324</v>
      </c>
      <c r="J875" s="24">
        <f t="shared" si="86"/>
        <v>4.4165272241412842E-4</v>
      </c>
      <c r="K875" s="24">
        <f t="shared" si="87"/>
        <v>3.7676424989639822E-2</v>
      </c>
      <c r="L875" s="12"/>
      <c r="M875" s="26"/>
      <c r="N875" s="23">
        <v>86.9</v>
      </c>
      <c r="O875" s="27">
        <v>0.99694666537953802</v>
      </c>
      <c r="P875" s="24">
        <v>0.18918066367964489</v>
      </c>
      <c r="Q875" s="24">
        <v>0.18947132329790672</v>
      </c>
      <c r="R875" s="24">
        <v>0.18932487635771747</v>
      </c>
      <c r="S875" s="24">
        <f t="shared" si="80"/>
        <v>0.18932562111175635</v>
      </c>
      <c r="T875" s="26">
        <v>16.145399999999999</v>
      </c>
      <c r="U875" s="12">
        <f t="shared" si="81"/>
        <v>0.18874754663827537</v>
      </c>
      <c r="V875" s="24">
        <f t="shared" si="82"/>
        <v>1.4533124033036364E-4</v>
      </c>
      <c r="W875" s="24">
        <f t="shared" si="83"/>
        <v>1.1674031009039304E-2</v>
      </c>
    </row>
    <row r="876" spans="1:23" x14ac:dyDescent="0.2">
      <c r="A876" s="22"/>
      <c r="B876" s="23">
        <v>87</v>
      </c>
      <c r="C876" s="27">
        <v>0.98542576949405247</v>
      </c>
      <c r="D876" s="24">
        <v>0.21382129724839502</v>
      </c>
      <c r="E876" s="24">
        <v>0.21360133131257206</v>
      </c>
      <c r="F876" s="24">
        <v>0.2144567537984069</v>
      </c>
      <c r="G876" s="24">
        <f t="shared" si="84"/>
        <v>0.21395979411979135</v>
      </c>
      <c r="H876" s="26">
        <v>22.4252</v>
      </c>
      <c r="I876" s="12">
        <f t="shared" si="85"/>
        <v>0.21084149476128444</v>
      </c>
      <c r="J876" s="24">
        <f t="shared" si="86"/>
        <v>4.4421047360219593E-4</v>
      </c>
      <c r="K876" s="24">
        <f t="shared" si="87"/>
        <v>1.8430219749095943E-2</v>
      </c>
      <c r="L876" s="12"/>
      <c r="M876" s="26"/>
      <c r="N876" s="23">
        <v>87</v>
      </c>
      <c r="O876" s="27">
        <v>0.99693482554480173</v>
      </c>
      <c r="P876" s="24">
        <v>0.18920532944186769</v>
      </c>
      <c r="Q876" s="24">
        <v>0.18950517991714799</v>
      </c>
      <c r="R876" s="24">
        <v>0.18934987396795175</v>
      </c>
      <c r="S876" s="24">
        <f t="shared" si="80"/>
        <v>0.18935346110898912</v>
      </c>
      <c r="T876" s="26">
        <v>16.136900000000001</v>
      </c>
      <c r="U876" s="12">
        <f t="shared" si="81"/>
        <v>0.18877305971699448</v>
      </c>
      <c r="V876" s="24">
        <f t="shared" si="82"/>
        <v>1.4995741917982216E-4</v>
      </c>
      <c r="W876" s="24">
        <f t="shared" si="83"/>
        <v>9.9590160156516321E-3</v>
      </c>
    </row>
    <row r="877" spans="1:23" x14ac:dyDescent="0.2">
      <c r="A877" s="22"/>
      <c r="B877" s="23">
        <v>87.1</v>
      </c>
      <c r="C877" s="27">
        <v>0.98537531163360159</v>
      </c>
      <c r="D877" s="24">
        <v>0.21398011635947381</v>
      </c>
      <c r="E877" s="24">
        <v>0.21375795561744249</v>
      </c>
      <c r="F877" s="24">
        <v>0.21461863243677698</v>
      </c>
      <c r="G877" s="24">
        <f t="shared" si="84"/>
        <v>0.21411890147123111</v>
      </c>
      <c r="H877" s="26">
        <v>22.451599999999999</v>
      </c>
      <c r="I877" s="12">
        <f t="shared" si="85"/>
        <v>0.2109874792638588</v>
      </c>
      <c r="J877" s="24">
        <f t="shared" si="86"/>
        <v>4.4680770726235921E-4</v>
      </c>
      <c r="K877" s="24">
        <f t="shared" si="87"/>
        <v>2.4764531087828039E-2</v>
      </c>
      <c r="L877" s="12"/>
      <c r="M877" s="26"/>
      <c r="N877" s="23">
        <v>87.1</v>
      </c>
      <c r="O877" s="27">
        <v>0.99692292618587852</v>
      </c>
      <c r="P877" s="24">
        <v>0.18923079393903408</v>
      </c>
      <c r="Q877" s="24">
        <v>0.18954012493164876</v>
      </c>
      <c r="R877" s="24">
        <v>0.18937567509991549</v>
      </c>
      <c r="S877" s="24">
        <f t="shared" si="80"/>
        <v>0.18938219799019942</v>
      </c>
      <c r="T877" s="26">
        <v>16.164200000000001</v>
      </c>
      <c r="U877" s="12">
        <f t="shared" si="81"/>
        <v>0.18879945498790301</v>
      </c>
      <c r="V877" s="24">
        <f t="shared" si="82"/>
        <v>1.5476862350372712E-4</v>
      </c>
      <c r="W877" s="24">
        <f t="shared" si="83"/>
        <v>1.4384714109081896E-2</v>
      </c>
    </row>
    <row r="878" spans="1:23" x14ac:dyDescent="0.2">
      <c r="A878" s="22"/>
      <c r="B878" s="23">
        <v>87.2</v>
      </c>
      <c r="C878" s="27">
        <v>0.98532479951847907</v>
      </c>
      <c r="D878" s="24">
        <v>0.2141396408041564</v>
      </c>
      <c r="E878" s="24">
        <v>0.21391519500375922</v>
      </c>
      <c r="F878" s="24">
        <v>0.21478122112817777</v>
      </c>
      <c r="G878" s="24">
        <f t="shared" si="84"/>
        <v>0.21427868564536445</v>
      </c>
      <c r="H878" s="26">
        <v>22.4466</v>
      </c>
      <c r="I878" s="12">
        <f t="shared" si="85"/>
        <v>0.21113410297460192</v>
      </c>
      <c r="J878" s="24">
        <f t="shared" si="86"/>
        <v>4.4944456047858131E-4</v>
      </c>
      <c r="K878" s="24">
        <f t="shared" si="87"/>
        <v>3.4465896187391216E-2</v>
      </c>
      <c r="L878" s="12"/>
      <c r="M878" s="26"/>
      <c r="N878" s="23">
        <v>87.2</v>
      </c>
      <c r="O878" s="27">
        <v>0.99691096665009571</v>
      </c>
      <c r="P878" s="24">
        <v>0.18925708465600957</v>
      </c>
      <c r="Q878" s="24">
        <v>0.18957618616549626</v>
      </c>
      <c r="R878" s="24">
        <v>0.18940230726042559</v>
      </c>
      <c r="S878" s="24">
        <f t="shared" si="80"/>
        <v>0.18941185936064384</v>
      </c>
      <c r="T878" s="26">
        <v>16.1494</v>
      </c>
      <c r="U878" s="12">
        <f t="shared" si="81"/>
        <v>0.18882675981021144</v>
      </c>
      <c r="V878" s="24">
        <f t="shared" si="82"/>
        <v>1.5976506283635786E-4</v>
      </c>
      <c r="W878" s="24">
        <f t="shared" si="83"/>
        <v>1.4989563035659978E-2</v>
      </c>
    </row>
    <row r="879" spans="1:23" x14ac:dyDescent="0.2">
      <c r="A879" s="22"/>
      <c r="B879" s="23">
        <v>87.3</v>
      </c>
      <c r="C879" s="27">
        <v>0.98527423510756285</v>
      </c>
      <c r="D879" s="24">
        <v>0.2142998643758465</v>
      </c>
      <c r="E879" s="24">
        <v>0.21407304313719888</v>
      </c>
      <c r="F879" s="24">
        <v>0.21494451362800329</v>
      </c>
      <c r="G879" s="24">
        <f t="shared" si="84"/>
        <v>0.21443914038034953</v>
      </c>
      <c r="H879" s="26">
        <v>22.4922</v>
      </c>
      <c r="I879" s="12">
        <f t="shared" si="85"/>
        <v>0.21128136001537218</v>
      </c>
      <c r="J879" s="24">
        <f t="shared" si="86"/>
        <v>4.5212117641012109E-4</v>
      </c>
      <c r="K879" s="24">
        <f t="shared" si="87"/>
        <v>6.1342383390279823E-2</v>
      </c>
      <c r="L879" s="12"/>
      <c r="M879" s="26"/>
      <c r="N879" s="23">
        <v>87.3</v>
      </c>
      <c r="O879" s="27">
        <v>0.99689894628478437</v>
      </c>
      <c r="P879" s="24">
        <v>0.18928422909774154</v>
      </c>
      <c r="Q879" s="24">
        <v>0.18961339149022857</v>
      </c>
      <c r="R879" s="24">
        <v>0.18942979797666704</v>
      </c>
      <c r="S879" s="24">
        <f t="shared" si="80"/>
        <v>0.18944247285487906</v>
      </c>
      <c r="T879" s="26">
        <v>16.125599999999999</v>
      </c>
      <c r="U879" s="12">
        <f t="shared" si="81"/>
        <v>0.1888550015706128</v>
      </c>
      <c r="V879" s="24">
        <f t="shared" si="82"/>
        <v>1.6494683858811761E-4</v>
      </c>
      <c r="W879" s="24">
        <f t="shared" si="83"/>
        <v>1.5528940723694625E-2</v>
      </c>
    </row>
    <row r="880" spans="1:23" x14ac:dyDescent="0.2">
      <c r="A880" s="22"/>
      <c r="B880" s="23">
        <v>87.4</v>
      </c>
      <c r="C880" s="27">
        <v>0.98522362035973121</v>
      </c>
      <c r="D880" s="24">
        <v>0.21446078084618056</v>
      </c>
      <c r="E880" s="24">
        <v>0.21423149366189295</v>
      </c>
      <c r="F880" s="24">
        <v>0.21510850366945353</v>
      </c>
      <c r="G880" s="24">
        <f t="shared" si="84"/>
        <v>0.21460025939250901</v>
      </c>
      <c r="H880" s="26">
        <v>22.508700000000001</v>
      </c>
      <c r="I880" s="12">
        <f t="shared" si="85"/>
        <v>0.21142924448882514</v>
      </c>
      <c r="J880" s="24">
        <f t="shared" si="86"/>
        <v>4.5483770402724274E-4</v>
      </c>
      <c r="K880" s="24">
        <f t="shared" si="87"/>
        <v>9.3136335551706598E-2</v>
      </c>
      <c r="L880" s="12"/>
      <c r="M880" s="26"/>
      <c r="N880" s="23">
        <v>87.4</v>
      </c>
      <c r="O880" s="27">
        <v>0.99688686443727215</v>
      </c>
      <c r="P880" s="24">
        <v>0.18931225479146116</v>
      </c>
      <c r="Q880" s="24">
        <v>0.18965176882786328</v>
      </c>
      <c r="R880" s="24">
        <v>0.18945817479840046</v>
      </c>
      <c r="S880" s="24">
        <f t="shared" si="80"/>
        <v>0.18947406613924164</v>
      </c>
      <c r="T880" s="26">
        <v>16.134499999999999</v>
      </c>
      <c r="U880" s="12">
        <f t="shared" si="81"/>
        <v>0.18888420768572892</v>
      </c>
      <c r="V880" s="24">
        <f t="shared" si="82"/>
        <v>1.7031396379572667E-4</v>
      </c>
      <c r="W880" s="24">
        <f t="shared" si="83"/>
        <v>1.1954580712011871E-2</v>
      </c>
    </row>
    <row r="881" spans="1:23" x14ac:dyDescent="0.2">
      <c r="A881" s="22"/>
      <c r="B881" s="23">
        <v>87.5</v>
      </c>
      <c r="C881" s="27">
        <v>0.98517295723386422</v>
      </c>
      <c r="D881" s="24">
        <v>0.2146223839648973</v>
      </c>
      <c r="E881" s="24">
        <v>0.21439054020035858</v>
      </c>
      <c r="F881" s="24">
        <v>0.21527318496340725</v>
      </c>
      <c r="G881" s="24">
        <f t="shared" si="84"/>
        <v>0.21476203637622104</v>
      </c>
      <c r="H881" s="26">
        <v>22.598600000000001</v>
      </c>
      <c r="I881" s="12">
        <f t="shared" si="85"/>
        <v>0.21157775047832841</v>
      </c>
      <c r="J881" s="24">
        <f t="shared" si="86"/>
        <v>4.5759429785095844E-4</v>
      </c>
      <c r="K881" s="24">
        <f t="shared" si="87"/>
        <v>9.2741398522989224E-2</v>
      </c>
      <c r="L881" s="12"/>
      <c r="M881" s="26"/>
      <c r="N881" s="23">
        <v>87.5</v>
      </c>
      <c r="O881" s="27">
        <v>0.99687472045488768</v>
      </c>
      <c r="P881" s="24">
        <v>0.18934118928896121</v>
      </c>
      <c r="Q881" s="24">
        <v>0.18969134615401317</v>
      </c>
      <c r="R881" s="24">
        <v>0.18948746530024924</v>
      </c>
      <c r="S881" s="24">
        <f t="shared" si="80"/>
        <v>0.18950666691440787</v>
      </c>
      <c r="T881" s="26">
        <v>16.154599999999999</v>
      </c>
      <c r="U881" s="12">
        <f t="shared" si="81"/>
        <v>0.18891440560463785</v>
      </c>
      <c r="V881" s="24">
        <f t="shared" si="82"/>
        <v>1.7586638116899394E-4</v>
      </c>
      <c r="W881" s="24">
        <f t="shared" si="83"/>
        <v>1.6820077288765101E-2</v>
      </c>
    </row>
    <row r="882" spans="1:23" x14ac:dyDescent="0.2">
      <c r="A882" s="22"/>
      <c r="B882" s="23">
        <v>87.6</v>
      </c>
      <c r="C882" s="27">
        <v>0.98512224768883905</v>
      </c>
      <c r="D882" s="24">
        <v>0.21478466745971692</v>
      </c>
      <c r="E882" s="24">
        <v>0.2145501763534409</v>
      </c>
      <c r="F882" s="24">
        <v>0.21543855119829661</v>
      </c>
      <c r="G882" s="24">
        <f t="shared" si="84"/>
        <v>0.21492446500381812</v>
      </c>
      <c r="H882" s="26">
        <v>22.679300000000001</v>
      </c>
      <c r="I882" s="12">
        <f t="shared" si="85"/>
        <v>0.21172687204788254</v>
      </c>
      <c r="J882" s="24">
        <f t="shared" si="86"/>
        <v>4.6039111768761588E-4</v>
      </c>
      <c r="K882" s="24">
        <f t="shared" si="87"/>
        <v>0.11193736194854688</v>
      </c>
      <c r="L882" s="12"/>
      <c r="M882" s="26"/>
      <c r="N882" s="23">
        <v>87.6</v>
      </c>
      <c r="O882" s="27">
        <v>0.99686251368495971</v>
      </c>
      <c r="P882" s="24">
        <v>0.18937106016895264</v>
      </c>
      <c r="Q882" s="24">
        <v>0.1897321515010747</v>
      </c>
      <c r="R882" s="24">
        <v>0.18951769708406185</v>
      </c>
      <c r="S882" s="24">
        <f t="shared" si="80"/>
        <v>0.18954030291802973</v>
      </c>
      <c r="T882" s="26">
        <v>16.1478</v>
      </c>
      <c r="U882" s="12">
        <f t="shared" si="81"/>
        <v>0.18894562281147581</v>
      </c>
      <c r="V882" s="24">
        <f t="shared" si="82"/>
        <v>1.8160397939048122E-4</v>
      </c>
      <c r="W882" s="24">
        <f t="shared" si="83"/>
        <v>1.3715502178193218E-2</v>
      </c>
    </row>
    <row r="883" spans="1:23" x14ac:dyDescent="0.2">
      <c r="A883" s="22"/>
      <c r="B883" s="23">
        <v>87.7</v>
      </c>
      <c r="C883" s="27">
        <v>0.98507149368353386</v>
      </c>
      <c r="D883" s="24">
        <v>0.21494762503622364</v>
      </c>
      <c r="E883" s="24">
        <v>0.21471039570025346</v>
      </c>
      <c r="F883" s="24">
        <v>0.21560459603999221</v>
      </c>
      <c r="G883" s="24">
        <f t="shared" si="84"/>
        <v>0.21508753892548974</v>
      </c>
      <c r="H883" s="26">
        <v>22.691299999999998</v>
      </c>
      <c r="I883" s="12">
        <f t="shared" si="85"/>
        <v>0.21187660324204741</v>
      </c>
      <c r="J883" s="24">
        <f t="shared" si="86"/>
        <v>4.6322832836993616E-4</v>
      </c>
      <c r="K883" s="24">
        <f t="shared" si="87"/>
        <v>9.3172082728680342E-2</v>
      </c>
      <c r="L883" s="12"/>
      <c r="M883" s="26"/>
      <c r="N883" s="23">
        <v>87.7</v>
      </c>
      <c r="O883" s="27">
        <v>0.9968502434748181</v>
      </c>
      <c r="P883" s="24">
        <v>0.18940189503949303</v>
      </c>
      <c r="Q883" s="24">
        <v>0.18977421296150143</v>
      </c>
      <c r="R883" s="24">
        <v>0.18954889778134817</v>
      </c>
      <c r="S883" s="24">
        <f t="shared" si="80"/>
        <v>0.18957500192744756</v>
      </c>
      <c r="T883" s="26">
        <v>16.168500000000002</v>
      </c>
      <c r="U883" s="12">
        <f t="shared" si="81"/>
        <v>0.1889778868281152</v>
      </c>
      <c r="V883" s="24">
        <f t="shared" si="82"/>
        <v>1.8752660769833643E-4</v>
      </c>
      <c r="W883" s="24">
        <f t="shared" si="83"/>
        <v>2.870466860982826E-2</v>
      </c>
    </row>
    <row r="884" spans="1:23" x14ac:dyDescent="0.2">
      <c r="A884" s="22"/>
      <c r="B884" s="23">
        <v>87.8</v>
      </c>
      <c r="C884" s="27">
        <v>0.98502069717682739</v>
      </c>
      <c r="D884" s="24">
        <v>0.21511125037775333</v>
      </c>
      <c r="E884" s="24">
        <v>0.21487119179813061</v>
      </c>
      <c r="F884" s="24">
        <v>0.2157713131316886</v>
      </c>
      <c r="G884" s="24">
        <f t="shared" si="84"/>
        <v>0.21525125176919083</v>
      </c>
      <c r="H884" s="26">
        <v>22.808800000000002</v>
      </c>
      <c r="I884" s="12">
        <f t="shared" si="85"/>
        <v>0.21202693808587314</v>
      </c>
      <c r="J884" s="24">
        <f t="shared" si="86"/>
        <v>4.661060994933273E-4</v>
      </c>
      <c r="K884" s="24">
        <f t="shared" si="87"/>
        <v>6.4383965395120604E-2</v>
      </c>
      <c r="L884" s="12"/>
      <c r="M884" s="26"/>
      <c r="N884" s="23">
        <v>87.8</v>
      </c>
      <c r="O884" s="27">
        <v>0.99683790917179138</v>
      </c>
      <c r="P884" s="24">
        <v>0.18943372154049443</v>
      </c>
      <c r="Q884" s="24">
        <v>0.18981755869116027</v>
      </c>
      <c r="R884" s="24">
        <v>0.18958109505579673</v>
      </c>
      <c r="S884" s="24">
        <f t="shared" si="80"/>
        <v>0.18961079176248377</v>
      </c>
      <c r="T884" s="26">
        <v>16.137599999999999</v>
      </c>
      <c r="U884" s="12">
        <f t="shared" si="81"/>
        <v>0.18901122521692224</v>
      </c>
      <c r="V884" s="24">
        <f t="shared" si="82"/>
        <v>1.9363408880892097E-4</v>
      </c>
      <c r="W884" s="24">
        <f t="shared" si="83"/>
        <v>4.7535271115246698E-2</v>
      </c>
    </row>
    <row r="885" spans="1:23" x14ac:dyDescent="0.2">
      <c r="A885" s="22"/>
      <c r="B885" s="23">
        <v>87.9</v>
      </c>
      <c r="C885" s="27">
        <v>0.98496986012759824</v>
      </c>
      <c r="D885" s="24">
        <v>0.2152755371452853</v>
      </c>
      <c r="E885" s="24">
        <v>0.2150325581825813</v>
      </c>
      <c r="F885" s="24">
        <v>0.21593869609379743</v>
      </c>
      <c r="G885" s="24">
        <f t="shared" si="84"/>
        <v>0.21541559714055469</v>
      </c>
      <c r="H885" s="26">
        <v>22.818100000000001</v>
      </c>
      <c r="I885" s="12">
        <f t="shared" si="85"/>
        <v>0.2121778705848352</v>
      </c>
      <c r="J885" s="24">
        <f t="shared" si="86"/>
        <v>4.6902460515619681E-4</v>
      </c>
      <c r="K885" s="24">
        <f t="shared" si="87"/>
        <v>5.3003424417674347E-2</v>
      </c>
      <c r="L885" s="12"/>
      <c r="M885" s="26"/>
      <c r="N885" s="23">
        <v>87.9</v>
      </c>
      <c r="O885" s="27">
        <v>0.99682551012320764</v>
      </c>
      <c r="P885" s="24">
        <v>0.18946656734630615</v>
      </c>
      <c r="Q885" s="24">
        <v>0.18986221691276467</v>
      </c>
      <c r="R885" s="24">
        <v>0.1896143166058625</v>
      </c>
      <c r="S885" s="24">
        <f t="shared" si="80"/>
        <v>0.1896477002883111</v>
      </c>
      <c r="T885" s="26">
        <v>16.211200000000002</v>
      </c>
      <c r="U885" s="12">
        <f t="shared" si="81"/>
        <v>0.1890456655835889</v>
      </c>
      <c r="V885" s="24">
        <f t="shared" si="82"/>
        <v>1.999262302702551E-4</v>
      </c>
      <c r="W885" s="24">
        <f t="shared" si="83"/>
        <v>5.7857583772570671E-2</v>
      </c>
    </row>
    <row r="886" spans="1:23" x14ac:dyDescent="0.2">
      <c r="A886" s="22"/>
      <c r="B886" s="23">
        <v>88</v>
      </c>
      <c r="C886" s="27">
        <v>0.98491898449472526</v>
      </c>
      <c r="D886" s="24">
        <v>0.21544047897734139</v>
      </c>
      <c r="E886" s="24">
        <v>0.21519448836724805</v>
      </c>
      <c r="F886" s="24">
        <v>0.21610673852384454</v>
      </c>
      <c r="G886" s="24">
        <f t="shared" si="84"/>
        <v>0.2155805686228113</v>
      </c>
      <c r="H886" s="26">
        <v>22.742000000000001</v>
      </c>
      <c r="I886" s="12">
        <f t="shared" si="85"/>
        <v>0.21232939472477474</v>
      </c>
      <c r="J886" s="24">
        <f t="shared" si="86"/>
        <v>4.7198402370048428E-4</v>
      </c>
      <c r="K886" s="24">
        <f t="shared" si="87"/>
        <v>4.3614963028759293E-2</v>
      </c>
      <c r="L886" s="12"/>
      <c r="M886" s="26"/>
      <c r="N886" s="23">
        <v>88</v>
      </c>
      <c r="O886" s="27">
        <v>0.99681304567639617</v>
      </c>
      <c r="P886" s="24">
        <v>0.18950046016837566</v>
      </c>
      <c r="Q886" s="24">
        <v>0.18990821591939722</v>
      </c>
      <c r="R886" s="24">
        <v>0.1896485901674379</v>
      </c>
      <c r="S886" s="24">
        <f t="shared" si="80"/>
        <v>0.18968575541840357</v>
      </c>
      <c r="T886" s="26">
        <v>16.251799999999999</v>
      </c>
      <c r="U886" s="12">
        <f t="shared" si="81"/>
        <v>0.18908123558004683</v>
      </c>
      <c r="V886" s="24">
        <f t="shared" si="82"/>
        <v>2.0640283436110108E-4</v>
      </c>
      <c r="W886" s="24">
        <f t="shared" si="83"/>
        <v>7.1125241651611396E-2</v>
      </c>
    </row>
    <row r="887" spans="1:23" x14ac:dyDescent="0.2">
      <c r="A887" s="22"/>
      <c r="B887" s="23">
        <v>88.1</v>
      </c>
      <c r="C887" s="27">
        <v>0.98486807223708561</v>
      </c>
      <c r="D887" s="24">
        <v>0.21560606948988845</v>
      </c>
      <c r="E887" s="24">
        <v>0.21535697584387201</v>
      </c>
      <c r="F887" s="24">
        <v>0.21627543399637195</v>
      </c>
      <c r="G887" s="24">
        <f t="shared" si="84"/>
        <v>0.21574615977671083</v>
      </c>
      <c r="H887" s="26">
        <v>22.739100000000001</v>
      </c>
      <c r="I887" s="12">
        <f t="shared" si="85"/>
        <v>0.21248150447184344</v>
      </c>
      <c r="J887" s="24">
        <f t="shared" si="86"/>
        <v>4.7498453745346039E-4</v>
      </c>
      <c r="K887" s="24">
        <f t="shared" si="87"/>
        <v>3.8242424086347031E-2</v>
      </c>
      <c r="L887" s="12"/>
      <c r="M887" s="26"/>
      <c r="N887" s="23">
        <v>88.1</v>
      </c>
      <c r="O887" s="27">
        <v>0.99680051517868606</v>
      </c>
      <c r="P887" s="24">
        <v>0.18953542775798682</v>
      </c>
      <c r="Q887" s="24">
        <v>0.1899555840781097</v>
      </c>
      <c r="R887" s="24">
        <v>0.18968394351659651</v>
      </c>
      <c r="S887" s="24">
        <f t="shared" si="80"/>
        <v>0.18972498511756433</v>
      </c>
      <c r="T887" s="26">
        <v>16.278400000000001</v>
      </c>
      <c r="U887" s="12">
        <f t="shared" si="81"/>
        <v>0.18911796290745667</v>
      </c>
      <c r="V887" s="24">
        <f t="shared" si="82"/>
        <v>2.1306370665202822E-4</v>
      </c>
      <c r="W887" s="24">
        <f t="shared" si="83"/>
        <v>4.9311276600793805E-2</v>
      </c>
    </row>
    <row r="888" spans="1:23" x14ac:dyDescent="0.2">
      <c r="A888" s="22"/>
      <c r="B888" s="23">
        <v>88.2</v>
      </c>
      <c r="C888" s="27">
        <v>0.98481712531355747</v>
      </c>
      <c r="D888" s="24">
        <v>0.2157723022762458</v>
      </c>
      <c r="E888" s="24">
        <v>0.21552001408226321</v>
      </c>
      <c r="F888" s="24">
        <v>0.21644477606284648</v>
      </c>
      <c r="G888" s="24">
        <f t="shared" si="84"/>
        <v>0.21591236414045181</v>
      </c>
      <c r="H888" s="26">
        <v>22.724</v>
      </c>
      <c r="I888" s="12">
        <f t="shared" si="85"/>
        <v>0.21263419377245379</v>
      </c>
      <c r="J888" s="24">
        <f t="shared" si="86"/>
        <v>4.7802633247210063E-4</v>
      </c>
      <c r="K888" s="24">
        <f t="shared" si="87"/>
        <v>5.4704908372101325E-2</v>
      </c>
      <c r="L888" s="12"/>
      <c r="M888" s="26"/>
      <c r="N888" s="23">
        <v>88.2</v>
      </c>
      <c r="O888" s="27">
        <v>0.99678791797740585</v>
      </c>
      <c r="P888" s="24">
        <v>0.18957149790907479</v>
      </c>
      <c r="Q888" s="24">
        <v>0.19000434127158097</v>
      </c>
      <c r="R888" s="24">
        <v>0.18972040447241889</v>
      </c>
      <c r="S888" s="24">
        <f t="shared" si="80"/>
        <v>0.18976541455102489</v>
      </c>
      <c r="T888" s="26">
        <v>16.325500000000002</v>
      </c>
      <c r="U888" s="12">
        <f t="shared" si="81"/>
        <v>0.18915587247443541</v>
      </c>
      <c r="V888" s="24">
        <f t="shared" si="82"/>
        <v>2.1990401201092824E-4</v>
      </c>
      <c r="W888" s="24">
        <f t="shared" si="83"/>
        <v>3.7213263764416131E-2</v>
      </c>
    </row>
    <row r="889" spans="1:23" x14ac:dyDescent="0.2">
      <c r="A889" s="22"/>
      <c r="B889" s="23">
        <v>88.3</v>
      </c>
      <c r="C889" s="27">
        <v>0.98476614568302079</v>
      </c>
      <c r="D889" s="24">
        <v>0.21593917090699785</v>
      </c>
      <c r="E889" s="24">
        <v>0.21568359653027555</v>
      </c>
      <c r="F889" s="24">
        <v>0.21661475825157067</v>
      </c>
      <c r="G889" s="24">
        <f t="shared" si="84"/>
        <v>0.2160791752296147</v>
      </c>
      <c r="H889" s="26">
        <v>22.7805</v>
      </c>
      <c r="I889" s="12">
        <f t="shared" si="85"/>
        <v>0.21278745655323372</v>
      </c>
      <c r="J889" s="24">
        <f t="shared" si="86"/>
        <v>4.8110959828803366E-4</v>
      </c>
      <c r="K889" s="24">
        <f t="shared" si="87"/>
        <v>5.6846618193169857E-2</v>
      </c>
      <c r="L889" s="12"/>
      <c r="M889" s="26"/>
      <c r="N889" s="23">
        <v>88.3</v>
      </c>
      <c r="O889" s="27">
        <v>0.99677525341988427</v>
      </c>
      <c r="P889" s="24">
        <v>0.18960869846111977</v>
      </c>
      <c r="Q889" s="24">
        <v>0.19005447319755381</v>
      </c>
      <c r="R889" s="24">
        <v>0.18975800089989187</v>
      </c>
      <c r="S889" s="24">
        <f t="shared" si="80"/>
        <v>0.18980705751952179</v>
      </c>
      <c r="T889" s="26">
        <v>16.3262</v>
      </c>
      <c r="U889" s="12">
        <f t="shared" si="81"/>
        <v>0.18919497785990388</v>
      </c>
      <c r="V889" s="24">
        <f t="shared" si="82"/>
        <v>2.2690018258663102E-4</v>
      </c>
      <c r="W889" s="24">
        <f t="shared" si="83"/>
        <v>2.3405704432893429E-2</v>
      </c>
    </row>
    <row r="890" spans="1:23" x14ac:dyDescent="0.2">
      <c r="A890" s="22"/>
      <c r="B890" s="23">
        <v>88.4</v>
      </c>
      <c r="C890" s="27">
        <v>0.98471513530435384</v>
      </c>
      <c r="D890" s="24">
        <v>0.21610666892991368</v>
      </c>
      <c r="E890" s="24">
        <v>0.21584771661378691</v>
      </c>
      <c r="F890" s="24">
        <v>0.21678537406760404</v>
      </c>
      <c r="G890" s="24">
        <f t="shared" si="84"/>
        <v>0.21624658653710152</v>
      </c>
      <c r="H890" s="26">
        <v>22.859500000000001</v>
      </c>
      <c r="I890" s="12">
        <f t="shared" si="85"/>
        <v>0.21294128672098658</v>
      </c>
      <c r="J890" s="24">
        <f t="shared" si="86"/>
        <v>4.8423452765740415E-4</v>
      </c>
      <c r="K890" s="24">
        <f t="shared" si="87"/>
        <v>9.6629177788078557E-2</v>
      </c>
      <c r="L890" s="12"/>
      <c r="M890" s="26"/>
      <c r="N890" s="23">
        <v>88.4</v>
      </c>
      <c r="O890" s="27">
        <v>0.99676252085345118</v>
      </c>
      <c r="P890" s="24">
        <v>0.18964705730212059</v>
      </c>
      <c r="Q890" s="24">
        <v>0.19010595702362812</v>
      </c>
      <c r="R890" s="24">
        <v>0.18979676071289209</v>
      </c>
      <c r="S890" s="24">
        <f t="shared" si="80"/>
        <v>0.18984992501288026</v>
      </c>
      <c r="T890" s="26">
        <v>16.338699999999999</v>
      </c>
      <c r="U890" s="12">
        <f t="shared" si="81"/>
        <v>0.18923528983967719</v>
      </c>
      <c r="V890" s="24">
        <f t="shared" si="82"/>
        <v>2.3402365413531916E-4</v>
      </c>
      <c r="W890" s="24">
        <f t="shared" si="83"/>
        <v>1.9599668364541738E-2</v>
      </c>
    </row>
    <row r="891" spans="1:23" x14ac:dyDescent="0.2">
      <c r="A891" s="22"/>
      <c r="B891" s="23">
        <v>88.5</v>
      </c>
      <c r="C891" s="27">
        <v>0.98466409613643269</v>
      </c>
      <c r="D891" s="24">
        <v>0.21627478986986856</v>
      </c>
      <c r="E891" s="24">
        <v>0.21601236773668581</v>
      </c>
      <c r="F891" s="24">
        <v>0.21695661699268237</v>
      </c>
      <c r="G891" s="24">
        <f t="shared" si="84"/>
        <v>0.21641459153307893</v>
      </c>
      <c r="H891" s="26">
        <v>22.824100000000001</v>
      </c>
      <c r="I891" s="12">
        <f t="shared" si="85"/>
        <v>0.21309567816265446</v>
      </c>
      <c r="J891" s="24">
        <f t="shared" si="86"/>
        <v>4.8740131630905793E-4</v>
      </c>
      <c r="K891" s="24">
        <f t="shared" si="87"/>
        <v>8.8493683390398287E-2</v>
      </c>
      <c r="L891" s="12"/>
      <c r="M891" s="26"/>
      <c r="N891" s="23">
        <v>88.5</v>
      </c>
      <c r="O891" s="27">
        <v>0.99674971962543324</v>
      </c>
      <c r="P891" s="24">
        <v>0.18968660237164606</v>
      </c>
      <c r="Q891" s="24">
        <v>0.1901587699418047</v>
      </c>
      <c r="R891" s="24">
        <v>0.18983671187724432</v>
      </c>
      <c r="S891" s="24">
        <f t="shared" si="80"/>
        <v>0.18989402806356503</v>
      </c>
      <c r="T891" s="26">
        <v>16.326799999999999</v>
      </c>
      <c r="U891" s="12">
        <f t="shared" si="81"/>
        <v>0.18927681923090259</v>
      </c>
      <c r="V891" s="24">
        <f t="shared" si="82"/>
        <v>2.4124554397571805E-4</v>
      </c>
      <c r="W891" s="24">
        <f t="shared" si="83"/>
        <v>2.0771206031428173E-2</v>
      </c>
    </row>
    <row r="892" spans="1:23" x14ac:dyDescent="0.2">
      <c r="A892" s="22"/>
      <c r="B892" s="23">
        <v>88.6</v>
      </c>
      <c r="C892" s="27">
        <v>0.98461303013813839</v>
      </c>
      <c r="D892" s="24">
        <v>0.21644352722877411</v>
      </c>
      <c r="E892" s="24">
        <v>0.21617754244325013</v>
      </c>
      <c r="F892" s="24">
        <v>0.21712848048514866</v>
      </c>
      <c r="G892" s="24">
        <f t="shared" si="84"/>
        <v>0.21658318338572427</v>
      </c>
      <c r="H892" s="26">
        <v>22.981100000000001</v>
      </c>
      <c r="I892" s="12">
        <f t="shared" si="85"/>
        <v>0.21325062447038209</v>
      </c>
      <c r="J892" s="24">
        <f t="shared" si="86"/>
        <v>4.9061050897124324E-4</v>
      </c>
      <c r="K892" s="24">
        <f t="shared" si="87"/>
        <v>0.1097622794952804</v>
      </c>
      <c r="L892" s="12"/>
      <c r="M892" s="26"/>
      <c r="N892" s="23">
        <v>88.6</v>
      </c>
      <c r="O892" s="27">
        <v>0.99673684908316207</v>
      </c>
      <c r="P892" s="24">
        <v>0.18972736166396736</v>
      </c>
      <c r="Q892" s="24">
        <v>0.19021288916526141</v>
      </c>
      <c r="R892" s="24">
        <v>0.18987788241386241</v>
      </c>
      <c r="S892" s="24">
        <f t="shared" si="80"/>
        <v>0.18993937774769706</v>
      </c>
      <c r="T892" s="26">
        <v>16.371400000000001</v>
      </c>
      <c r="U892" s="12">
        <f t="shared" si="81"/>
        <v>0.18931957689305604</v>
      </c>
      <c r="V892" s="24">
        <f t="shared" si="82"/>
        <v>2.4853670894012117E-4</v>
      </c>
      <c r="W892" s="24">
        <f t="shared" si="83"/>
        <v>2.2522277859933253E-2</v>
      </c>
    </row>
    <row r="893" spans="1:23" x14ac:dyDescent="0.2">
      <c r="A893" s="22"/>
      <c r="B893" s="23">
        <v>88.7</v>
      </c>
      <c r="C893" s="27">
        <v>0.98456193926834812</v>
      </c>
      <c r="D893" s="24">
        <v>0.21661287448551034</v>
      </c>
      <c r="E893" s="24">
        <v>0.21634322990212393</v>
      </c>
      <c r="F893" s="24">
        <v>0.21730095797988516</v>
      </c>
      <c r="G893" s="24">
        <f t="shared" si="84"/>
        <v>0.21675235412250649</v>
      </c>
      <c r="H893" s="26">
        <v>22.967700000000001</v>
      </c>
      <c r="I893" s="12">
        <f t="shared" si="85"/>
        <v>0.21340611811583471</v>
      </c>
      <c r="J893" s="24">
        <f t="shared" si="86"/>
        <v>4.9386404463727424E-4</v>
      </c>
      <c r="K893" s="24">
        <f t="shared" si="87"/>
        <v>0.12793716035616787</v>
      </c>
      <c r="L893" s="12"/>
      <c r="M893" s="26"/>
      <c r="N893" s="23">
        <v>88.7</v>
      </c>
      <c r="O893" s="27">
        <v>0.99672390857396476</v>
      </c>
      <c r="P893" s="24">
        <v>0.18976936323126911</v>
      </c>
      <c r="Q893" s="24">
        <v>0.19026829192518979</v>
      </c>
      <c r="R893" s="24">
        <v>0.18992030040196989</v>
      </c>
      <c r="S893" s="24">
        <f t="shared" si="80"/>
        <v>0.18998598518614296</v>
      </c>
      <c r="T893" s="26">
        <v>16.319099999999999</v>
      </c>
      <c r="U893" s="12">
        <f t="shared" si="81"/>
        <v>0.18936357372900778</v>
      </c>
      <c r="V893" s="24">
        <f t="shared" si="82"/>
        <v>2.5586779507832437E-4</v>
      </c>
      <c r="W893" s="24">
        <f t="shared" si="83"/>
        <v>2.2563798439093622E-2</v>
      </c>
    </row>
    <row r="894" spans="1:23" x14ac:dyDescent="0.2">
      <c r="A894" s="22"/>
      <c r="B894" s="23">
        <v>88.8</v>
      </c>
      <c r="C894" s="27">
        <v>0.98451082548593993</v>
      </c>
      <c r="D894" s="24">
        <v>0.21678282509586649</v>
      </c>
      <c r="E894" s="24">
        <v>0.21650941841358703</v>
      </c>
      <c r="F894" s="24">
        <v>0.21747404288825326</v>
      </c>
      <c r="G894" s="24">
        <f t="shared" si="84"/>
        <v>0.21692209546590224</v>
      </c>
      <c r="H894" s="26">
        <v>23.101400000000002</v>
      </c>
      <c r="I894" s="12">
        <f t="shared" si="85"/>
        <v>0.2135621512732753</v>
      </c>
      <c r="J894" s="24">
        <f t="shared" si="86"/>
        <v>4.9716422966530384E-4</v>
      </c>
      <c r="K894" s="24">
        <f t="shared" si="87"/>
        <v>8.0947964767496813E-2</v>
      </c>
      <c r="L894" s="12"/>
      <c r="M894" s="26"/>
      <c r="N894" s="23">
        <v>88.8</v>
      </c>
      <c r="O894" s="27">
        <v>0.9967108974451695</v>
      </c>
      <c r="P894" s="24">
        <v>0.18981263518694341</v>
      </c>
      <c r="Q894" s="24">
        <v>0.19032495546769401</v>
      </c>
      <c r="R894" s="24">
        <v>0.18996399398240083</v>
      </c>
      <c r="S894" s="24">
        <f t="shared" si="80"/>
        <v>0.19003386154567944</v>
      </c>
      <c r="T894" s="26">
        <v>16.3157</v>
      </c>
      <c r="U894" s="12">
        <f t="shared" si="81"/>
        <v>0.18940882068616524</v>
      </c>
      <c r="V894" s="24">
        <f t="shared" si="82"/>
        <v>2.632092795019952E-4</v>
      </c>
      <c r="W894" s="24">
        <f t="shared" si="83"/>
        <v>2.5210870671201365E-2</v>
      </c>
    </row>
    <row r="895" spans="1:23" x14ac:dyDescent="0.2">
      <c r="A895" s="22"/>
      <c r="B895" s="23">
        <v>88.9</v>
      </c>
      <c r="C895" s="27">
        <v>0.98445969074979411</v>
      </c>
      <c r="D895" s="24">
        <v>0.21695337249248228</v>
      </c>
      <c r="E895" s="24">
        <v>0.21667609624639181</v>
      </c>
      <c r="F895" s="24">
        <v>0.21764772859803738</v>
      </c>
      <c r="G895" s="24">
        <f t="shared" si="84"/>
        <v>0.21709239911230382</v>
      </c>
      <c r="H895" s="26">
        <v>23.151599999999998</v>
      </c>
      <c r="I895" s="12">
        <f t="shared" si="85"/>
        <v>0.21371871609422949</v>
      </c>
      <c r="J895" s="24">
        <f t="shared" si="86"/>
        <v>5.005133938820515E-4</v>
      </c>
      <c r="K895" s="24">
        <f t="shared" si="87"/>
        <v>7.6480762286995879E-2</v>
      </c>
      <c r="L895" s="12"/>
      <c r="M895" s="26"/>
      <c r="N895" s="23">
        <v>88.9</v>
      </c>
      <c r="O895" s="27">
        <v>0.99669781504410759</v>
      </c>
      <c r="P895" s="24">
        <v>0.18985720570896417</v>
      </c>
      <c r="Q895" s="24">
        <v>0.19038285705075286</v>
      </c>
      <c r="R895" s="24">
        <v>0.19000899136098476</v>
      </c>
      <c r="S895" s="24">
        <f t="shared" si="80"/>
        <v>0.19008301804023389</v>
      </c>
      <c r="T895" s="26">
        <v>16.339500000000001</v>
      </c>
      <c r="U895" s="12">
        <f t="shared" si="81"/>
        <v>0.18945532875769081</v>
      </c>
      <c r="V895" s="24">
        <f t="shared" si="82"/>
        <v>2.7053150502586381E-4</v>
      </c>
      <c r="W895" s="24">
        <f t="shared" si="83"/>
        <v>1.1294246322796941E-2</v>
      </c>
    </row>
    <row r="896" spans="1:23" x14ac:dyDescent="0.2">
      <c r="A896" s="22"/>
      <c r="B896" s="23">
        <v>89</v>
      </c>
      <c r="C896" s="27">
        <v>0.98440853701878661</v>
      </c>
      <c r="D896" s="24">
        <v>0.21712451008480016</v>
      </c>
      <c r="E896" s="24">
        <v>0.21684325163780407</v>
      </c>
      <c r="F896" s="24">
        <v>0.21782200847339303</v>
      </c>
      <c r="G896" s="24">
        <f t="shared" si="84"/>
        <v>0.21726325673199909</v>
      </c>
      <c r="H896" s="26">
        <v>23.096900000000002</v>
      </c>
      <c r="I896" s="12">
        <f t="shared" si="85"/>
        <v>0.21387580470748427</v>
      </c>
      <c r="J896" s="24">
        <f t="shared" si="86"/>
        <v>5.039138913393188E-4</v>
      </c>
      <c r="K896" s="24">
        <f t="shared" si="87"/>
        <v>2.8627643982695548E-2</v>
      </c>
      <c r="L896" s="12"/>
      <c r="M896" s="26"/>
      <c r="N896" s="23">
        <v>89</v>
      </c>
      <c r="O896" s="27">
        <v>0.99668466071810535</v>
      </c>
      <c r="P896" s="24">
        <v>0.18990310304334493</v>
      </c>
      <c r="Q896" s="24">
        <v>0.19044197394123946</v>
      </c>
      <c r="R896" s="24">
        <v>0.19005532081201162</v>
      </c>
      <c r="S896" s="24">
        <f t="shared" si="80"/>
        <v>0.19013346593219868</v>
      </c>
      <c r="T896" s="26">
        <v>16.3095</v>
      </c>
      <c r="U896" s="12">
        <f t="shared" si="81"/>
        <v>0.18950310898379089</v>
      </c>
      <c r="V896" s="24">
        <f t="shared" si="82"/>
        <v>2.7780470839458641E-4</v>
      </c>
      <c r="W896" s="24">
        <f t="shared" si="83"/>
        <v>1.1316006362671029E-2</v>
      </c>
    </row>
    <row r="897" spans="1:23" x14ac:dyDescent="0.2">
      <c r="A897" s="22"/>
      <c r="B897" s="23">
        <v>89.1</v>
      </c>
      <c r="C897" s="27">
        <v>0.98435736625179659</v>
      </c>
      <c r="D897" s="24">
        <v>0.21729623125901792</v>
      </c>
      <c r="E897" s="24">
        <v>0.21701087279365394</v>
      </c>
      <c r="F897" s="24">
        <v>0.21799687585480387</v>
      </c>
      <c r="G897" s="24">
        <f t="shared" si="84"/>
        <v>0.21743465996915856</v>
      </c>
      <c r="H897" s="26">
        <v>23.157800000000002</v>
      </c>
      <c r="I897" s="12">
        <f t="shared" si="85"/>
        <v>0.21403340921909586</v>
      </c>
      <c r="J897" s="24">
        <f t="shared" si="86"/>
        <v>5.0736810107915049E-4</v>
      </c>
      <c r="K897" s="24">
        <f t="shared" si="87"/>
        <v>2.5932604959779455E-2</v>
      </c>
      <c r="L897" s="12"/>
      <c r="M897" s="26"/>
      <c r="N897" s="23">
        <v>89.1</v>
      </c>
      <c r="O897" s="27">
        <v>0.99667143381449386</v>
      </c>
      <c r="P897" s="24">
        <v>0.18995035550767841</v>
      </c>
      <c r="Q897" s="24">
        <v>0.19050228341200476</v>
      </c>
      <c r="R897" s="24">
        <v>0.19010301068178106</v>
      </c>
      <c r="S897" s="24">
        <f t="shared" si="80"/>
        <v>0.19018521653382139</v>
      </c>
      <c r="T897" s="26">
        <v>16.3187</v>
      </c>
      <c r="U897" s="12">
        <f t="shared" si="81"/>
        <v>0.18955217245308376</v>
      </c>
      <c r="V897" s="24">
        <f t="shared" si="82"/>
        <v>2.8499904293835272E-4</v>
      </c>
      <c r="W897" s="24">
        <f t="shared" si="83"/>
        <v>1.5050813931479227E-2</v>
      </c>
    </row>
    <row r="898" spans="1:23" x14ac:dyDescent="0.2">
      <c r="A898" s="22"/>
      <c r="B898" s="23">
        <v>89.2</v>
      </c>
      <c r="C898" s="27">
        <v>0.98430618040770312</v>
      </c>
      <c r="D898" s="24">
        <v>0.21746852937805025</v>
      </c>
      <c r="E898" s="24">
        <v>0.21717894788840489</v>
      </c>
      <c r="F898" s="24">
        <v>0.21817232405904008</v>
      </c>
      <c r="G898" s="24">
        <f t="shared" si="84"/>
        <v>0.21760660044183175</v>
      </c>
      <c r="H898" s="26">
        <v>23.141200000000001</v>
      </c>
      <c r="I898" s="12">
        <f t="shared" si="85"/>
        <v>0.2141915217124046</v>
      </c>
      <c r="J898" s="24">
        <f t="shared" si="86"/>
        <v>5.1087842789334216E-4</v>
      </c>
      <c r="K898" s="24">
        <f t="shared" si="87"/>
        <v>3.2597822013134645E-2</v>
      </c>
      <c r="L898" s="12"/>
      <c r="M898" s="26"/>
      <c r="N898" s="23">
        <v>89.2</v>
      </c>
      <c r="O898" s="27">
        <v>0.99665813368059952</v>
      </c>
      <c r="P898" s="24">
        <v>0.18999899149476041</v>
      </c>
      <c r="Q898" s="24">
        <v>0.19056376273901998</v>
      </c>
      <c r="R898" s="24">
        <v>0.1901520893922353</v>
      </c>
      <c r="S898" s="24">
        <f t="shared" si="80"/>
        <v>0.19023828120867189</v>
      </c>
      <c r="T898" s="26">
        <v>16.3232</v>
      </c>
      <c r="U898" s="12">
        <f t="shared" si="81"/>
        <v>0.18960253030404001</v>
      </c>
      <c r="V898" s="24">
        <f t="shared" si="82"/>
        <v>2.9208459648038225E-4</v>
      </c>
      <c r="W898" s="24">
        <f t="shared" si="83"/>
        <v>2.1648625822439507E-2</v>
      </c>
    </row>
    <row r="899" spans="1:23" x14ac:dyDescent="0.2">
      <c r="A899" s="22"/>
      <c r="B899" s="23">
        <v>89.3</v>
      </c>
      <c r="C899" s="27">
        <v>0.98425498144538437</v>
      </c>
      <c r="D899" s="24">
        <v>0.2176413977814915</v>
      </c>
      <c r="E899" s="24">
        <v>0.21734746506523522</v>
      </c>
      <c r="F899" s="24">
        <v>0.21834834637912306</v>
      </c>
      <c r="G899" s="24">
        <f t="shared" si="84"/>
        <v>0.21777906974194994</v>
      </c>
      <c r="H899" s="26">
        <v>23.114000000000001</v>
      </c>
      <c r="I899" s="12">
        <f t="shared" si="85"/>
        <v>0.21435013424805602</v>
      </c>
      <c r="J899" s="24">
        <f t="shared" si="86"/>
        <v>5.1444730307856985E-4</v>
      </c>
      <c r="K899" s="24">
        <f t="shared" si="87"/>
        <v>2.8692472880530468E-2</v>
      </c>
      <c r="L899" s="12"/>
      <c r="M899" s="26"/>
      <c r="N899" s="23">
        <v>89.3</v>
      </c>
      <c r="O899" s="27">
        <v>0.99664475966375321</v>
      </c>
      <c r="P899" s="24">
        <v>0.19004903091225442</v>
      </c>
      <c r="Q899" s="24">
        <v>0.19062638919857788</v>
      </c>
      <c r="R899" s="24">
        <v>0.19020257687371303</v>
      </c>
      <c r="S899" s="24">
        <f t="shared" si="80"/>
        <v>0.19029266566151512</v>
      </c>
      <c r="T899" s="26">
        <v>16.346</v>
      </c>
      <c r="U899" s="12">
        <f t="shared" si="81"/>
        <v>0.18965418803399567</v>
      </c>
      <c r="V899" s="24">
        <f t="shared" si="82"/>
        <v>2.9903618503841344E-4</v>
      </c>
      <c r="W899" s="24">
        <f t="shared" si="83"/>
        <v>2.270986569753335E-2</v>
      </c>
    </row>
    <row r="900" spans="1:23" x14ac:dyDescent="0.2">
      <c r="A900" s="22"/>
      <c r="B900" s="23">
        <v>89.4</v>
      </c>
      <c r="C900" s="27">
        <v>0.9842037713237185</v>
      </c>
      <c r="D900" s="24">
        <v>0.2178148297855895</v>
      </c>
      <c r="E900" s="24">
        <v>0.2175164124361349</v>
      </c>
      <c r="F900" s="24">
        <v>0.21852493608429921</v>
      </c>
      <c r="G900" s="24">
        <f t="shared" si="84"/>
        <v>0.21795205943534121</v>
      </c>
      <c r="H900" s="26">
        <v>23.177800000000001</v>
      </c>
      <c r="I900" s="12">
        <f t="shared" si="85"/>
        <v>0.21450923886403406</v>
      </c>
      <c r="J900" s="24">
        <f t="shared" si="86"/>
        <v>5.1807718518083229E-4</v>
      </c>
      <c r="K900" s="24">
        <f t="shared" si="87"/>
        <v>3.7799470895766824E-2</v>
      </c>
      <c r="L900" s="12"/>
      <c r="M900" s="26"/>
      <c r="N900" s="23">
        <v>89.4</v>
      </c>
      <c r="O900" s="27">
        <v>0.99663131111128367</v>
      </c>
      <c r="P900" s="24">
        <v>0.19010045947564067</v>
      </c>
      <c r="Q900" s="24">
        <v>0.19069014006455531</v>
      </c>
      <c r="R900" s="24">
        <v>0.19025445883698874</v>
      </c>
      <c r="S900" s="24">
        <f t="shared" si="80"/>
        <v>0.19034835279239493</v>
      </c>
      <c r="T900" s="26">
        <v>16.2864</v>
      </c>
      <c r="U900" s="12">
        <f t="shared" si="81"/>
        <v>0.18970712841135773</v>
      </c>
      <c r="V900" s="24">
        <f t="shared" si="82"/>
        <v>3.0584776504339977E-4</v>
      </c>
      <c r="W900" s="24">
        <f t="shared" si="83"/>
        <v>2.4414954433707566E-2</v>
      </c>
    </row>
    <row r="901" spans="1:23" x14ac:dyDescent="0.2">
      <c r="A901" s="22"/>
      <c r="B901" s="23">
        <v>89.5</v>
      </c>
      <c r="C901" s="27">
        <v>0.98415255200158347</v>
      </c>
      <c r="D901" s="24">
        <v>0.21798881868321884</v>
      </c>
      <c r="E901" s="24">
        <v>0.21768577808201772</v>
      </c>
      <c r="F901" s="24">
        <v>0.21870208642001243</v>
      </c>
      <c r="G901" s="24">
        <f t="shared" si="84"/>
        <v>0.21812556106174966</v>
      </c>
      <c r="H901" s="26">
        <v>23.184899999999999</v>
      </c>
      <c r="I901" s="12">
        <f t="shared" si="85"/>
        <v>0.21466882757569816</v>
      </c>
      <c r="J901" s="24">
        <f t="shared" si="86"/>
        <v>5.2177056072002755E-4</v>
      </c>
      <c r="K901" s="24">
        <f t="shared" si="87"/>
        <v>5.6407162665746025E-2</v>
      </c>
      <c r="L901" s="12"/>
      <c r="M901" s="26"/>
      <c r="N901" s="23">
        <v>89.5</v>
      </c>
      <c r="O901" s="27">
        <v>0.99661778737051765</v>
      </c>
      <c r="P901" s="24">
        <v>0.1901532543682363</v>
      </c>
      <c r="Q901" s="24">
        <v>0.19075499260573503</v>
      </c>
      <c r="R901" s="24">
        <v>0.19030771245376263</v>
      </c>
      <c r="S901" s="24">
        <f t="shared" si="80"/>
        <v>0.19040531980924466</v>
      </c>
      <c r="T901" s="26">
        <v>16.336400000000001</v>
      </c>
      <c r="U901" s="12">
        <f t="shared" si="81"/>
        <v>0.1897613285318652</v>
      </c>
      <c r="V901" s="24">
        <f t="shared" si="82"/>
        <v>3.1251819707045226E-4</v>
      </c>
      <c r="W901" s="24">
        <f t="shared" si="83"/>
        <v>2.4918667701143728E-2</v>
      </c>
    </row>
    <row r="902" spans="1:23" x14ac:dyDescent="0.2">
      <c r="A902" s="22"/>
      <c r="B902" s="23">
        <v>89.6</v>
      </c>
      <c r="C902" s="27">
        <v>0.98410132543785844</v>
      </c>
      <c r="D902" s="24">
        <v>0.21816335774386256</v>
      </c>
      <c r="E902" s="24">
        <v>0.21785555005284715</v>
      </c>
      <c r="F902" s="24">
        <v>0.21887979060788831</v>
      </c>
      <c r="G902" s="24">
        <f t="shared" si="84"/>
        <v>0.21829956613486601</v>
      </c>
      <c r="H902" s="26">
        <v>23.209599999999998</v>
      </c>
      <c r="I902" s="12">
        <f t="shared" si="85"/>
        <v>0.21482889237583108</v>
      </c>
      <c r="J902" s="24">
        <f t="shared" si="86"/>
        <v>5.2552994489616701E-4</v>
      </c>
      <c r="K902" s="24">
        <f t="shared" si="87"/>
        <v>6.0775916282685978E-2</v>
      </c>
      <c r="L902" s="12"/>
      <c r="M902" s="26"/>
      <c r="N902" s="23">
        <v>89.6</v>
      </c>
      <c r="O902" s="27">
        <v>0.9966041877887869</v>
      </c>
      <c r="P902" s="24">
        <v>0.1902073927976205</v>
      </c>
      <c r="Q902" s="24">
        <v>0.19082092408318577</v>
      </c>
      <c r="R902" s="24">
        <v>0.19036231491995989</v>
      </c>
      <c r="S902" s="24">
        <f t="shared" ref="S902:S965" si="88">AVERAGE(P902,Q902,R902)</f>
        <v>0.19046354393358875</v>
      </c>
      <c r="T902" s="26">
        <v>16.302499999999998</v>
      </c>
      <c r="U902" s="12">
        <f t="shared" ref="U902:U965" si="89">S902*O902</f>
        <v>0.18981676550530815</v>
      </c>
      <c r="V902" s="24">
        <f t="shared" ref="V902:V965" si="90">STDEV(P902,Q902,R902)</f>
        <v>3.1904646133759467E-4</v>
      </c>
      <c r="W902" s="24">
        <f t="shared" si="83"/>
        <v>2.0912388672746762E-2</v>
      </c>
    </row>
    <row r="903" spans="1:23" x14ac:dyDescent="0.2">
      <c r="A903" s="22"/>
      <c r="B903" s="23">
        <v>89.7</v>
      </c>
      <c r="C903" s="27">
        <v>0.9840500935914217</v>
      </c>
      <c r="D903" s="24">
        <v>0.2183384402136003</v>
      </c>
      <c r="E903" s="24">
        <v>0.21802571636777734</v>
      </c>
      <c r="F903" s="24">
        <v>0.21905804184571978</v>
      </c>
      <c r="G903" s="24">
        <f t="shared" si="84"/>
        <v>0.21847406614236578</v>
      </c>
      <c r="H903" s="26">
        <v>23.27</v>
      </c>
      <c r="I903" s="12">
        <f t="shared" si="85"/>
        <v>0.2149894252346935</v>
      </c>
      <c r="J903" s="24">
        <f t="shared" si="86"/>
        <v>5.2935788226624156E-4</v>
      </c>
      <c r="K903" s="24">
        <f t="shared" si="87"/>
        <v>7.1770376897436691E-2</v>
      </c>
      <c r="L903" s="12"/>
      <c r="M903" s="26"/>
      <c r="N903" s="23">
        <v>89.7</v>
      </c>
      <c r="O903" s="27">
        <v>0.99659051171341806</v>
      </c>
      <c r="P903" s="24">
        <v>0.19026285199239298</v>
      </c>
      <c r="Q903" s="24">
        <v>0.19088791174769998</v>
      </c>
      <c r="R903" s="24">
        <v>0.19041824345247843</v>
      </c>
      <c r="S903" s="24">
        <f t="shared" si="88"/>
        <v>0.19052300239752382</v>
      </c>
      <c r="T903" s="26">
        <v>16.330200000000001</v>
      </c>
      <c r="U903" s="12">
        <f t="shared" si="89"/>
        <v>0.18987341645252503</v>
      </c>
      <c r="V903" s="24">
        <f t="shared" si="90"/>
        <v>3.2543163929061003E-4</v>
      </c>
      <c r="W903" s="24">
        <f t="shared" ref="W903:W966" si="91">STDEV(T901:T905)</f>
        <v>1.5394544488227906E-2</v>
      </c>
    </row>
    <row r="904" spans="1:23" x14ac:dyDescent="0.2">
      <c r="A904" s="22"/>
      <c r="B904" s="23">
        <v>89.8</v>
      </c>
      <c r="C904" s="27">
        <v>0.98399885842115009</v>
      </c>
      <c r="D904" s="24">
        <v>0.21851405846843422</v>
      </c>
      <c r="E904" s="24">
        <v>0.21819626501530875</v>
      </c>
      <c r="F904" s="24">
        <v>0.21923683245799538</v>
      </c>
      <c r="G904" s="24">
        <f t="shared" si="84"/>
        <v>0.21864905198057946</v>
      </c>
      <c r="H904" s="26">
        <v>23.319600000000001</v>
      </c>
      <c r="I904" s="12">
        <f t="shared" si="85"/>
        <v>0.21515041754375688</v>
      </c>
      <c r="J904" s="24">
        <f t="shared" si="86"/>
        <v>5.3325658639704298E-4</v>
      </c>
      <c r="K904" s="24">
        <f t="shared" si="87"/>
        <v>7.6887599780459948E-2</v>
      </c>
      <c r="L904" s="12"/>
      <c r="M904" s="26"/>
      <c r="N904" s="23">
        <v>89.8</v>
      </c>
      <c r="O904" s="27">
        <v>0.99657675849174099</v>
      </c>
      <c r="P904" s="24">
        <v>0.19031960919898985</v>
      </c>
      <c r="Q904" s="24">
        <v>0.19095593283729378</v>
      </c>
      <c r="R904" s="24">
        <v>0.19047547528600017</v>
      </c>
      <c r="S904" s="24">
        <f t="shared" si="88"/>
        <v>0.19058367244076127</v>
      </c>
      <c r="T904" s="26">
        <v>16.3032</v>
      </c>
      <c r="U904" s="12">
        <f t="shared" si="89"/>
        <v>0.18993125850246562</v>
      </c>
      <c r="V904" s="24">
        <f t="shared" si="90"/>
        <v>3.3167289818416857E-4</v>
      </c>
      <c r="W904" s="24">
        <f t="shared" si="91"/>
        <v>1.1582832123449816E-2</v>
      </c>
    </row>
    <row r="905" spans="1:23" x14ac:dyDescent="0.2">
      <c r="A905" s="22"/>
      <c r="B905" s="23">
        <v>89.9</v>
      </c>
      <c r="C905" s="27">
        <v>0.98394762188592511</v>
      </c>
      <c r="D905" s="24">
        <v>0.21869020147080598</v>
      </c>
      <c r="E905" s="24">
        <v>0.21836718395345894</v>
      </c>
      <c r="F905" s="24">
        <v>0.21941615134392203</v>
      </c>
      <c r="G905" s="24">
        <f t="shared" si="84"/>
        <v>0.21882451225606234</v>
      </c>
      <c r="H905" s="26">
        <v>23.3553</v>
      </c>
      <c r="I905" s="12">
        <f t="shared" si="85"/>
        <v>0.21531185844470002</v>
      </c>
      <c r="J905" s="24">
        <f t="shared" si="86"/>
        <v>5.3722684858527629E-4</v>
      </c>
      <c r="K905" s="24">
        <f t="shared" si="87"/>
        <v>7.8000608971982147E-2</v>
      </c>
      <c r="L905" s="12"/>
      <c r="M905" s="26"/>
      <c r="N905" s="23">
        <v>89.9</v>
      </c>
      <c r="O905" s="27">
        <v>0.99656292747108521</v>
      </c>
      <c r="P905" s="24">
        <v>0.19037764167856788</v>
      </c>
      <c r="Q905" s="24">
        <v>0.19102496457476126</v>
      </c>
      <c r="R905" s="24">
        <v>0.19053398766986515</v>
      </c>
      <c r="S905" s="24">
        <f t="shared" si="88"/>
        <v>0.19064553130773143</v>
      </c>
      <c r="T905" s="26">
        <v>16.316800000000001</v>
      </c>
      <c r="U905" s="12">
        <f t="shared" si="89"/>
        <v>0.18999026878931327</v>
      </c>
      <c r="V905" s="24">
        <f t="shared" si="90"/>
        <v>3.3776947811396099E-4</v>
      </c>
      <c r="W905" s="24">
        <f t="shared" si="91"/>
        <v>1.1384990118572831E-2</v>
      </c>
    </row>
    <row r="906" spans="1:23" x14ac:dyDescent="0.2">
      <c r="A906" s="22"/>
      <c r="B906" s="23">
        <v>90</v>
      </c>
      <c r="C906" s="27">
        <v>0.98389638594462248</v>
      </c>
      <c r="D906" s="24">
        <v>0.21886685730349506</v>
      </c>
      <c r="E906" s="24">
        <v>0.21853846110994796</v>
      </c>
      <c r="F906" s="24">
        <v>0.21959598651956488</v>
      </c>
      <c r="G906" s="24">
        <f t="shared" si="84"/>
        <v>0.2190004349776693</v>
      </c>
      <c r="H906" s="26">
        <v>23.409300000000002</v>
      </c>
      <c r="I906" s="12">
        <f t="shared" si="85"/>
        <v>0.21547373649482912</v>
      </c>
      <c r="J906" s="24">
        <f t="shared" si="86"/>
        <v>5.4126910522836241E-4</v>
      </c>
      <c r="K906" s="24">
        <f t="shared" si="87"/>
        <v>8.1780969668988318E-2</v>
      </c>
      <c r="L906" s="12"/>
      <c r="M906" s="26"/>
      <c r="N906" s="23">
        <v>90</v>
      </c>
      <c r="O906" s="27">
        <v>0.99654901799877771</v>
      </c>
      <c r="P906" s="24">
        <v>0.19043692670394452</v>
      </c>
      <c r="Q906" s="24">
        <v>0.19109498416529092</v>
      </c>
      <c r="R906" s="24">
        <v>0.19059375786500504</v>
      </c>
      <c r="S906" s="24">
        <f t="shared" si="88"/>
        <v>0.19070855624474681</v>
      </c>
      <c r="T906" s="26">
        <v>16.318200000000001</v>
      </c>
      <c r="U906" s="12">
        <f t="shared" si="89"/>
        <v>0.1900504244496671</v>
      </c>
      <c r="V906" s="24">
        <f t="shared" si="90"/>
        <v>3.4372068107973904E-4</v>
      </c>
      <c r="W906" s="24">
        <f t="shared" si="91"/>
        <v>2.4509528759239375E-2</v>
      </c>
    </row>
    <row r="907" spans="1:23" x14ac:dyDescent="0.2">
      <c r="A907" s="22"/>
      <c r="B907" s="23">
        <v>90.1</v>
      </c>
      <c r="C907" s="27">
        <v>0.98384515255612137</v>
      </c>
      <c r="D907" s="24">
        <v>0.21904401401543711</v>
      </c>
      <c r="E907" s="24">
        <v>0.2187100843823977</v>
      </c>
      <c r="F907" s="24">
        <v>0.21977632596644328</v>
      </c>
      <c r="G907" s="24">
        <f t="shared" ref="G907:G970" si="92">AVERAGE(D907,E907,F907)</f>
        <v>0.21917680812142604</v>
      </c>
      <c r="H907" s="26">
        <v>23.470800000000001</v>
      </c>
      <c r="I907" s="12">
        <f t="shared" ref="I907:I970" si="93">G907*C907</f>
        <v>0.21563604022298813</v>
      </c>
      <c r="J907" s="24">
        <f t="shared" ref="J907:J970" si="94">STDEV(D907,E907,F907)</f>
        <v>5.4538379589611711E-4</v>
      </c>
      <c r="K907" s="24">
        <f t="shared" si="87"/>
        <v>6.8692525066414545E-2</v>
      </c>
      <c r="L907" s="12"/>
      <c r="M907" s="26"/>
      <c r="N907" s="23">
        <v>90.1</v>
      </c>
      <c r="O907" s="27">
        <v>0.99653502942214811</v>
      </c>
      <c r="P907" s="24">
        <v>0.19049744155660159</v>
      </c>
      <c r="Q907" s="24">
        <v>0.19116596879413777</v>
      </c>
      <c r="R907" s="24">
        <v>0.19065476314093863</v>
      </c>
      <c r="S907" s="24">
        <f t="shared" si="88"/>
        <v>0.19077272449722601</v>
      </c>
      <c r="T907" s="26">
        <v>16.3309</v>
      </c>
      <c r="U907" s="12">
        <f t="shared" si="89"/>
        <v>0.19011170261978649</v>
      </c>
      <c r="V907" s="24">
        <f t="shared" si="90"/>
        <v>3.4952586172529247E-4</v>
      </c>
      <c r="W907" s="24">
        <f t="shared" si="91"/>
        <v>3.8588819624342109E-2</v>
      </c>
    </row>
    <row r="908" spans="1:23" x14ac:dyDescent="0.2">
      <c r="A908" s="22"/>
      <c r="B908" s="23">
        <v>90.2</v>
      </c>
      <c r="C908" s="27">
        <v>0.98379392367930008</v>
      </c>
      <c r="D908" s="24">
        <v>0.21922165962176401</v>
      </c>
      <c r="E908" s="24">
        <v>0.21888204163854796</v>
      </c>
      <c r="F908" s="24">
        <v>0.21995715763157225</v>
      </c>
      <c r="G908" s="24">
        <f t="shared" si="92"/>
        <v>0.21935361963062805</v>
      </c>
      <c r="H908" s="26">
        <v>23.519600000000001</v>
      </c>
      <c r="I908" s="12">
        <f t="shared" si="93"/>
        <v>0.21579875812967231</v>
      </c>
      <c r="J908" s="24">
        <f t="shared" si="94"/>
        <v>5.4957136258060562E-4</v>
      </c>
      <c r="K908" s="24">
        <f t="shared" ref="K908:K971" si="95">STDEV(H906:H910)</f>
        <v>4.4762227379788938E-2</v>
      </c>
      <c r="L908" s="12"/>
      <c r="M908" s="26"/>
      <c r="N908" s="23">
        <v>90.2</v>
      </c>
      <c r="O908" s="27">
        <v>0.99652096108852617</v>
      </c>
      <c r="P908" s="24">
        <v>0.1905591635237496</v>
      </c>
      <c r="Q908" s="24">
        <v>0.19123789562435409</v>
      </c>
      <c r="R908" s="24">
        <v>0.19071698077282806</v>
      </c>
      <c r="S908" s="24">
        <f t="shared" si="88"/>
        <v>0.19083801330697725</v>
      </c>
      <c r="T908" s="26">
        <v>16.3675</v>
      </c>
      <c r="U908" s="12">
        <f t="shared" si="89"/>
        <v>0.19017408043289391</v>
      </c>
      <c r="V908" s="24">
        <f t="shared" si="90"/>
        <v>3.5518441947764986E-4</v>
      </c>
      <c r="W908" s="24">
        <f t="shared" si="91"/>
        <v>5.8958943341956685E-2</v>
      </c>
    </row>
    <row r="909" spans="1:23" x14ac:dyDescent="0.2">
      <c r="A909" s="22"/>
      <c r="B909" s="23">
        <v>90.3</v>
      </c>
      <c r="C909" s="27">
        <v>0.98374270127303765</v>
      </c>
      <c r="D909" s="24">
        <v>0.21939978210385949</v>
      </c>
      <c r="E909" s="24">
        <v>0.21905432071648503</v>
      </c>
      <c r="F909" s="24">
        <v>0.22013846942751888</v>
      </c>
      <c r="G909" s="24">
        <f t="shared" si="92"/>
        <v>0.21953085741595446</v>
      </c>
      <c r="H909" s="26">
        <v>23.5047</v>
      </c>
      <c r="I909" s="12">
        <f t="shared" si="93"/>
        <v>0.21596187868715711</v>
      </c>
      <c r="J909" s="24">
        <f t="shared" si="94"/>
        <v>5.5383224896144009E-4</v>
      </c>
      <c r="K909" s="24">
        <f t="shared" si="95"/>
        <v>1.849061924328111E-2</v>
      </c>
      <c r="L909" s="12"/>
      <c r="M909" s="26"/>
      <c r="N909" s="23">
        <v>90.3</v>
      </c>
      <c r="O909" s="27">
        <v>0.99650681234523952</v>
      </c>
      <c r="P909" s="24">
        <v>0.19062206989545108</v>
      </c>
      <c r="Q909" s="24">
        <v>0.19131074179457913</v>
      </c>
      <c r="R909" s="24">
        <v>0.19078038803859573</v>
      </c>
      <c r="S909" s="24">
        <f t="shared" si="88"/>
        <v>0.190904399909542</v>
      </c>
      <c r="T909" s="26">
        <v>16.406500000000001</v>
      </c>
      <c r="U909" s="12">
        <f t="shared" si="89"/>
        <v>0.19023753501653853</v>
      </c>
      <c r="V909" s="24">
        <f t="shared" si="90"/>
        <v>3.6069579185769689E-4</v>
      </c>
      <c r="W909" s="24">
        <f t="shared" si="91"/>
        <v>6.1206290526383295E-2</v>
      </c>
    </row>
    <row r="910" spans="1:23" x14ac:dyDescent="0.2">
      <c r="A910" s="22"/>
      <c r="B910" s="23">
        <v>90.4</v>
      </c>
      <c r="C910" s="27">
        <v>0.98369148729621203</v>
      </c>
      <c r="D910" s="24">
        <v>0.21957836940942849</v>
      </c>
      <c r="E910" s="24">
        <v>0.21922690942488801</v>
      </c>
      <c r="F910" s="24">
        <v>0.22032024923247148</v>
      </c>
      <c r="G910" s="24">
        <f t="shared" si="92"/>
        <v>0.21970850935559602</v>
      </c>
      <c r="H910" s="26">
        <v>23.507999999999999</v>
      </c>
      <c r="I910" s="12">
        <f t="shared" si="93"/>
        <v>0.21612539033963996</v>
      </c>
      <c r="J910" s="24">
        <f t="shared" si="94"/>
        <v>5.5816689968415955E-4</v>
      </c>
      <c r="K910" s="24">
        <f t="shared" si="95"/>
        <v>2.5950394987361094E-2</v>
      </c>
      <c r="L910" s="12"/>
      <c r="M910" s="26"/>
      <c r="N910" s="23">
        <v>90.4</v>
      </c>
      <c r="O910" s="27">
        <v>0.99649258253961803</v>
      </c>
      <c r="P910" s="24">
        <v>0.19068613796180414</v>
      </c>
      <c r="Q910" s="24">
        <v>0.19138448441688552</v>
      </c>
      <c r="R910" s="24">
        <v>0.19084496221609873</v>
      </c>
      <c r="S910" s="24">
        <f t="shared" si="88"/>
        <v>0.19097186153159615</v>
      </c>
      <c r="T910" s="26">
        <v>16.462800000000001</v>
      </c>
      <c r="U910" s="12">
        <f t="shared" si="89"/>
        <v>0.19030204349001859</v>
      </c>
      <c r="V910" s="24">
        <f t="shared" si="90"/>
        <v>3.6605944877364304E-4</v>
      </c>
      <c r="W910" s="24">
        <f t="shared" si="91"/>
        <v>5.2634684382069113E-2</v>
      </c>
    </row>
    <row r="911" spans="1:23" x14ac:dyDescent="0.2">
      <c r="A911" s="22"/>
      <c r="B911" s="23">
        <v>90.5</v>
      </c>
      <c r="C911" s="27">
        <v>0.98364028370770074</v>
      </c>
      <c r="D911" s="24">
        <v>0.2197574094525829</v>
      </c>
      <c r="E911" s="24">
        <v>0.21939979554328576</v>
      </c>
      <c r="F911" s="24">
        <v>0.22050248489032706</v>
      </c>
      <c r="G911" s="24">
        <f t="shared" si="92"/>
        <v>0.21988656329539857</v>
      </c>
      <c r="H911" s="26">
        <v>23.493099999999998</v>
      </c>
      <c r="I911" s="12">
        <f t="shared" si="93"/>
        <v>0.21628928150339716</v>
      </c>
      <c r="J911" s="24">
        <f t="shared" si="94"/>
        <v>5.6257575965831905E-4</v>
      </c>
      <c r="K911" s="24">
        <f t="shared" si="95"/>
        <v>4.5950701844478123E-2</v>
      </c>
      <c r="L911" s="12"/>
      <c r="M911" s="26"/>
      <c r="N911" s="23">
        <v>90.5</v>
      </c>
      <c r="O911" s="27">
        <v>0.99647827101898934</v>
      </c>
      <c r="P911" s="24">
        <v>0.19075134501018512</v>
      </c>
      <c r="Q911" s="24">
        <v>0.1914591005746864</v>
      </c>
      <c r="R911" s="24">
        <v>0.1909106805803657</v>
      </c>
      <c r="S911" s="24">
        <f t="shared" si="88"/>
        <v>0.19104037538841237</v>
      </c>
      <c r="T911" s="26">
        <v>16.474299999999999</v>
      </c>
      <c r="U911" s="12">
        <f t="shared" si="89"/>
        <v>0.19036758296186385</v>
      </c>
      <c r="V911" s="24">
        <f t="shared" si="90"/>
        <v>3.7127488764571311E-4</v>
      </c>
      <c r="W911" s="24">
        <f t="shared" si="91"/>
        <v>3.9059992319507582E-2</v>
      </c>
    </row>
    <row r="912" spans="1:23" x14ac:dyDescent="0.2">
      <c r="A912" s="22"/>
      <c r="B912" s="23">
        <v>90.6</v>
      </c>
      <c r="C912" s="27">
        <v>0.98358909246638337</v>
      </c>
      <c r="D912" s="24">
        <v>0.21993689011394246</v>
      </c>
      <c r="E912" s="24">
        <v>0.21957296682233318</v>
      </c>
      <c r="F912" s="24">
        <v>0.22068516421079296</v>
      </c>
      <c r="G912" s="24">
        <f t="shared" si="92"/>
        <v>0.22006500704902288</v>
      </c>
      <c r="H912" s="26">
        <v>23.560400000000001</v>
      </c>
      <c r="I912" s="12">
        <f t="shared" si="93"/>
        <v>0.21645354056695668</v>
      </c>
      <c r="J912" s="24">
        <f t="shared" si="94"/>
        <v>5.670592733700618E-4</v>
      </c>
      <c r="K912" s="24">
        <f t="shared" si="95"/>
        <v>6.9867002225657532E-2</v>
      </c>
      <c r="L912" s="12"/>
      <c r="M912" s="26"/>
      <c r="N912" s="23">
        <v>90.6</v>
      </c>
      <c r="O912" s="27">
        <v>0.99646387713068318</v>
      </c>
      <c r="P912" s="24">
        <v>0.19081766832255329</v>
      </c>
      <c r="Q912" s="24">
        <v>0.1915345673206956</v>
      </c>
      <c r="R912" s="24">
        <v>0.19097752040089117</v>
      </c>
      <c r="S912" s="24">
        <f t="shared" si="88"/>
        <v>0.19110991868138003</v>
      </c>
      <c r="T912" s="26">
        <v>16.494900000000001</v>
      </c>
      <c r="U912" s="12">
        <f t="shared" si="89"/>
        <v>0.19043413052737751</v>
      </c>
      <c r="V912" s="24">
        <f t="shared" si="90"/>
        <v>3.7634162923023295E-4</v>
      </c>
      <c r="W912" s="24">
        <f t="shared" si="91"/>
        <v>2.5937482530113978E-2</v>
      </c>
    </row>
    <row r="913" spans="1:23" x14ac:dyDescent="0.2">
      <c r="A913" s="22"/>
      <c r="B913" s="23">
        <v>90.7</v>
      </c>
      <c r="C913" s="27">
        <v>0.98353791553113845</v>
      </c>
      <c r="D913" s="24">
        <v>0.22011679924074745</v>
      </c>
      <c r="E913" s="24">
        <v>0.21974641098410022</v>
      </c>
      <c r="F913" s="24">
        <v>0.22086827496950151</v>
      </c>
      <c r="G913" s="24">
        <f t="shared" si="92"/>
        <v>0.22024382839811638</v>
      </c>
      <c r="H913" s="26">
        <v>23.601400000000002</v>
      </c>
      <c r="I913" s="12">
        <f t="shared" si="93"/>
        <v>0.21661815589128114</v>
      </c>
      <c r="J913" s="24">
        <f t="shared" si="94"/>
        <v>5.7161788421244628E-4</v>
      </c>
      <c r="K913" s="24">
        <f t="shared" si="95"/>
        <v>0.10131104085932634</v>
      </c>
      <c r="L913" s="12"/>
      <c r="M913" s="26"/>
      <c r="N913" s="23">
        <v>90.7</v>
      </c>
      <c r="O913" s="27">
        <v>0.99644940022202833</v>
      </c>
      <c r="P913" s="24">
        <v>0.19088508517280961</v>
      </c>
      <c r="Q913" s="24">
        <v>0.19161086167495245</v>
      </c>
      <c r="R913" s="24">
        <v>0.19104545893898997</v>
      </c>
      <c r="S913" s="24">
        <f t="shared" si="88"/>
        <v>0.19118046859558402</v>
      </c>
      <c r="T913" s="26">
        <v>16.507200000000001</v>
      </c>
      <c r="U913" s="12">
        <f t="shared" si="89"/>
        <v>0.19050166326623602</v>
      </c>
      <c r="V913" s="24">
        <f t="shared" si="90"/>
        <v>3.8125921404721978E-4</v>
      </c>
      <c r="W913" s="24">
        <f t="shared" si="91"/>
        <v>1.9871160006400778E-2</v>
      </c>
    </row>
    <row r="914" spans="1:23" x14ac:dyDescent="0.2">
      <c r="A914" s="22"/>
      <c r="B914" s="23">
        <v>90.8</v>
      </c>
      <c r="C914" s="27">
        <v>0.98348675486084292</v>
      </c>
      <c r="D914" s="24">
        <v>0.22029712464699147</v>
      </c>
      <c r="E914" s="24">
        <v>0.21992011572237494</v>
      </c>
      <c r="F914" s="24">
        <v>0.22105180490814286</v>
      </c>
      <c r="G914" s="24">
        <f t="shared" si="92"/>
        <v>0.22042301509250306</v>
      </c>
      <c r="H914" s="26">
        <v>23.663799999999998</v>
      </c>
      <c r="I914" s="12">
        <f t="shared" si="93"/>
        <v>0.21678311580996842</v>
      </c>
      <c r="J914" s="24">
        <f t="shared" si="94"/>
        <v>5.762520338353259E-4</v>
      </c>
      <c r="K914" s="24">
        <f t="shared" si="95"/>
        <v>0.10009689305867597</v>
      </c>
      <c r="L914" s="12"/>
      <c r="M914" s="26"/>
      <c r="N914" s="23">
        <v>90.8</v>
      </c>
      <c r="O914" s="27">
        <v>0.99643483964035362</v>
      </c>
      <c r="P914" s="24">
        <v>0.19095357282421879</v>
      </c>
      <c r="Q914" s="24">
        <v>0.19168796062289792</v>
      </c>
      <c r="R914" s="24">
        <v>0.19111447344520929</v>
      </c>
      <c r="S914" s="24">
        <f t="shared" si="88"/>
        <v>0.19125200229744199</v>
      </c>
      <c r="T914" s="26">
        <v>16.527999999999999</v>
      </c>
      <c r="U914" s="12">
        <f t="shared" si="89"/>
        <v>0.19057015824014814</v>
      </c>
      <c r="V914" s="24">
        <f t="shared" si="90"/>
        <v>3.8602719931311532E-4</v>
      </c>
      <c r="W914" s="24">
        <f t="shared" si="91"/>
        <v>1.7720468391100273E-2</v>
      </c>
    </row>
    <row r="915" spans="1:23" x14ac:dyDescent="0.2">
      <c r="A915" s="22"/>
      <c r="B915" s="23">
        <v>90.9</v>
      </c>
      <c r="C915" s="27">
        <v>0.98343561241437683</v>
      </c>
      <c r="D915" s="24">
        <v>0.22047785411356552</v>
      </c>
      <c r="E915" s="24">
        <v>0.22009406870298276</v>
      </c>
      <c r="F915" s="24">
        <v>0.22123574173461175</v>
      </c>
      <c r="G915" s="24">
        <f t="shared" si="92"/>
        <v>0.22060255485038668</v>
      </c>
      <c r="H915" s="26">
        <v>23.758700000000001</v>
      </c>
      <c r="I915" s="12">
        <f t="shared" si="93"/>
        <v>0.21694840862946618</v>
      </c>
      <c r="J915" s="24">
        <f t="shared" si="94"/>
        <v>5.8096216151315287E-4</v>
      </c>
      <c r="K915" s="24">
        <f t="shared" si="95"/>
        <v>0.10212870311523643</v>
      </c>
      <c r="L915" s="12"/>
      <c r="M915" s="26"/>
      <c r="N915" s="23">
        <v>90.9</v>
      </c>
      <c r="O915" s="27">
        <v>0.99642019473298771</v>
      </c>
      <c r="P915" s="24">
        <v>0.19102310852688681</v>
      </c>
      <c r="Q915" s="24">
        <v>0.1917658411135148</v>
      </c>
      <c r="R915" s="24">
        <v>0.19118454115680053</v>
      </c>
      <c r="S915" s="24">
        <f t="shared" si="88"/>
        <v>0.19132449693240072</v>
      </c>
      <c r="T915" s="26">
        <v>16.509899999999998</v>
      </c>
      <c r="U915" s="12">
        <f t="shared" si="89"/>
        <v>0.19063959249057363</v>
      </c>
      <c r="V915" s="24">
        <f t="shared" si="90"/>
        <v>3.9064515631537477E-4</v>
      </c>
      <c r="W915" s="24">
        <f t="shared" si="91"/>
        <v>1.8030612857027159E-2</v>
      </c>
    </row>
    <row r="916" spans="1:23" x14ac:dyDescent="0.2">
      <c r="A916" s="22"/>
      <c r="B916" s="23">
        <v>91</v>
      </c>
      <c r="C916" s="27">
        <v>0.98338449015061746</v>
      </c>
      <c r="D916" s="24">
        <v>0.2206589753884183</v>
      </c>
      <c r="E916" s="24">
        <v>0.22026825756412166</v>
      </c>
      <c r="F916" s="24">
        <v>0.22142007312316847</v>
      </c>
      <c r="G916" s="24">
        <f t="shared" si="92"/>
        <v>0.22078243535856948</v>
      </c>
      <c r="H916" s="26">
        <v>23.795000000000002</v>
      </c>
      <c r="I916" s="12">
        <f t="shared" si="93"/>
        <v>0.21711402262929849</v>
      </c>
      <c r="J916" s="24">
        <f t="shared" si="94"/>
        <v>5.8574870353068225E-4</v>
      </c>
      <c r="K916" s="24">
        <f t="shared" si="95"/>
        <v>8.1937158847497901E-2</v>
      </c>
      <c r="L916" s="12"/>
      <c r="M916" s="26"/>
      <c r="N916" s="23">
        <v>91</v>
      </c>
      <c r="O916" s="27">
        <v>0.99640546484725923</v>
      </c>
      <c r="P916" s="24">
        <v>0.19109366951529935</v>
      </c>
      <c r="Q916" s="24">
        <v>0.19184448005752247</v>
      </c>
      <c r="R916" s="24">
        <v>0.1912556392952478</v>
      </c>
      <c r="S916" s="24">
        <f t="shared" si="88"/>
        <v>0.19139792962268987</v>
      </c>
      <c r="T916" s="26">
        <v>16.480499999999999</v>
      </c>
      <c r="U916" s="12">
        <f t="shared" si="89"/>
        <v>0.1907099430364993</v>
      </c>
      <c r="V916" s="24">
        <f t="shared" si="90"/>
        <v>3.9511266816064279E-4</v>
      </c>
      <c r="W916" s="24">
        <f t="shared" si="91"/>
        <v>1.827785545407306E-2</v>
      </c>
    </row>
    <row r="917" spans="1:23" x14ac:dyDescent="0.2">
      <c r="A917" s="22"/>
      <c r="B917" s="23">
        <v>91.1</v>
      </c>
      <c r="C917" s="27">
        <v>0.98333339002844378</v>
      </c>
      <c r="D917" s="24">
        <v>0.22084047618673186</v>
      </c>
      <c r="E917" s="24">
        <v>0.22044266991670838</v>
      </c>
      <c r="F917" s="24">
        <v>0.22160478671461561</v>
      </c>
      <c r="G917" s="24">
        <f t="shared" si="92"/>
        <v>0.22096264427268528</v>
      </c>
      <c r="H917" s="26">
        <v>23.856000000000002</v>
      </c>
      <c r="I917" s="12">
        <f t="shared" si="93"/>
        <v>0.21727994606230872</v>
      </c>
      <c r="J917" s="24">
        <f t="shared" si="94"/>
        <v>5.9061209259012113E-4</v>
      </c>
      <c r="K917" s="24">
        <f t="shared" si="95"/>
        <v>4.720219274567606E-2</v>
      </c>
      <c r="L917" s="12"/>
      <c r="M917" s="26"/>
      <c r="N917" s="23">
        <v>91.1</v>
      </c>
      <c r="O917" s="27">
        <v>0.99639064933049792</v>
      </c>
      <c r="P917" s="24">
        <v>0.19116523300591701</v>
      </c>
      <c r="Q917" s="24">
        <v>0.1919238543256308</v>
      </c>
      <c r="R917" s="24">
        <v>0.191327745063858</v>
      </c>
      <c r="S917" s="24">
        <f t="shared" si="88"/>
        <v>0.19147227746513526</v>
      </c>
      <c r="T917" s="26">
        <v>16.520099999999999</v>
      </c>
      <c r="U917" s="12">
        <f t="shared" si="89"/>
        <v>0.19078118687227538</v>
      </c>
      <c r="V917" s="24">
        <f t="shared" si="90"/>
        <v>3.9942932784825308E-4</v>
      </c>
      <c r="W917" s="24">
        <f t="shared" si="91"/>
        <v>2.3562427718721714E-2</v>
      </c>
    </row>
    <row r="918" spans="1:23" x14ac:dyDescent="0.2">
      <c r="A918" s="22"/>
      <c r="B918" s="23">
        <v>91.2</v>
      </c>
      <c r="C918" s="27">
        <v>0.98328231400673405</v>
      </c>
      <c r="D918" s="24">
        <v>0.22102234419111313</v>
      </c>
      <c r="E918" s="24">
        <v>0.22061729334474309</v>
      </c>
      <c r="F918" s="24">
        <v>0.22178987011649284</v>
      </c>
      <c r="G918" s="24">
        <f t="shared" si="92"/>
        <v>0.2211431692174497</v>
      </c>
      <c r="H918" s="26">
        <v>23.864799999999999</v>
      </c>
      <c r="I918" s="12">
        <f t="shared" si="93"/>
        <v>0.21744616715491669</v>
      </c>
      <c r="J918" s="24">
        <f t="shared" si="94"/>
        <v>5.9555275723792217E-4</v>
      </c>
      <c r="K918" s="24">
        <f t="shared" si="95"/>
        <v>5.7173481615167401E-2</v>
      </c>
      <c r="L918" s="12"/>
      <c r="M918" s="26"/>
      <c r="N918" s="23">
        <v>91.2</v>
      </c>
      <c r="O918" s="27">
        <v>0.99637574753003177</v>
      </c>
      <c r="P918" s="24">
        <v>0.1912377761948289</v>
      </c>
      <c r="Q918" s="24">
        <v>0.19200394074685295</v>
      </c>
      <c r="R918" s="24">
        <v>0.19140083564540622</v>
      </c>
      <c r="S918" s="24">
        <f t="shared" si="88"/>
        <v>0.19154751752902935</v>
      </c>
      <c r="T918" s="26">
        <v>16.502500000000001</v>
      </c>
      <c r="U918" s="12">
        <f t="shared" si="89"/>
        <v>0.19085330096550848</v>
      </c>
      <c r="V918" s="24">
        <f t="shared" si="90"/>
        <v>4.0359473662571172E-4</v>
      </c>
      <c r="W918" s="24">
        <f t="shared" si="91"/>
        <v>2.3689491341098642E-2</v>
      </c>
    </row>
    <row r="919" spans="1:23" x14ac:dyDescent="0.2">
      <c r="A919" s="22"/>
      <c r="B919" s="23">
        <v>91.3</v>
      </c>
      <c r="C919" s="27">
        <v>0.98323126404436634</v>
      </c>
      <c r="D919" s="24">
        <v>0.22120456705179861</v>
      </c>
      <c r="E919" s="24">
        <v>0.22079211540568913</v>
      </c>
      <c r="F919" s="24">
        <v>0.22197531090328196</v>
      </c>
      <c r="G919" s="24">
        <f t="shared" si="92"/>
        <v>0.22132399778692324</v>
      </c>
      <c r="H919" s="26">
        <v>23.857900000000001</v>
      </c>
      <c r="I919" s="12">
        <f t="shared" si="93"/>
        <v>0.21761267410738908</v>
      </c>
      <c r="J919" s="24">
        <f t="shared" si="94"/>
        <v>6.0057112130895002E-4</v>
      </c>
      <c r="K919" s="24">
        <f t="shared" si="95"/>
        <v>5.349152269285206E-2</v>
      </c>
      <c r="L919" s="12"/>
      <c r="M919" s="26"/>
      <c r="N919" s="23">
        <v>91.3</v>
      </c>
      <c r="O919" s="27">
        <v>0.99636075879318908</v>
      </c>
      <c r="P919" s="24">
        <v>0.19131127625546393</v>
      </c>
      <c r="Q919" s="24">
        <v>0.19208471610687758</v>
      </c>
      <c r="R919" s="24">
        <v>0.19147488819983866</v>
      </c>
      <c r="S919" s="24">
        <f t="shared" si="88"/>
        <v>0.19162362685406006</v>
      </c>
      <c r="T919" s="26">
        <v>16.544699999999999</v>
      </c>
      <c r="U919" s="12">
        <f t="shared" si="89"/>
        <v>0.19092626225501422</v>
      </c>
      <c r="V919" s="24">
        <f t="shared" si="90"/>
        <v>4.07608502589662E-4</v>
      </c>
      <c r="W919" s="24">
        <f t="shared" si="91"/>
        <v>1.7518047836444953E-2</v>
      </c>
    </row>
    <row r="920" spans="1:23" x14ac:dyDescent="0.2">
      <c r="A920" s="22"/>
      <c r="B920" s="23">
        <v>91.4</v>
      </c>
      <c r="C920" s="27">
        <v>0.98318024210021859</v>
      </c>
      <c r="D920" s="24">
        <v>0.22138713238687557</v>
      </c>
      <c r="E920" s="24">
        <v>0.22096712363086335</v>
      </c>
      <c r="F920" s="24">
        <v>0.22216109661663147</v>
      </c>
      <c r="G920" s="24">
        <f t="shared" si="92"/>
        <v>0.2215051175447901</v>
      </c>
      <c r="H920" s="26">
        <v>23.954699999999999</v>
      </c>
      <c r="I920" s="12">
        <f t="shared" si="93"/>
        <v>0.21777945509412411</v>
      </c>
      <c r="J920" s="24">
        <f t="shared" si="94"/>
        <v>6.0566760339488435E-4</v>
      </c>
      <c r="K920" s="24">
        <f t="shared" si="95"/>
        <v>5.0086974354616107E-2</v>
      </c>
      <c r="L920" s="12"/>
      <c r="M920" s="26"/>
      <c r="N920" s="23">
        <v>91.4</v>
      </c>
      <c r="O920" s="27">
        <v>0.99634568246730104</v>
      </c>
      <c r="P920" s="24">
        <v>0.19138571033636148</v>
      </c>
      <c r="Q920" s="24">
        <v>0.19216615714649807</v>
      </c>
      <c r="R920" s="24">
        <v>0.1915498798620377</v>
      </c>
      <c r="S920" s="24">
        <f t="shared" si="88"/>
        <v>0.19170058244829905</v>
      </c>
      <c r="T920" s="26">
        <v>16.517800000000001</v>
      </c>
      <c r="U920" s="12">
        <f t="shared" si="89"/>
        <v>0.19100004764882964</v>
      </c>
      <c r="V920" s="24">
        <f t="shared" si="90"/>
        <v>4.1147023949794469E-4</v>
      </c>
      <c r="W920" s="24">
        <f t="shared" si="91"/>
        <v>1.7537046501619864E-2</v>
      </c>
    </row>
    <row r="921" spans="1:23" x14ac:dyDescent="0.2">
      <c r="A921" s="22"/>
      <c r="B921" s="23">
        <v>91.5</v>
      </c>
      <c r="C921" s="27">
        <v>0.9831292501331711</v>
      </c>
      <c r="D921" s="24">
        <v>0.22157002778251927</v>
      </c>
      <c r="E921" s="24">
        <v>0.22114230552584599</v>
      </c>
      <c r="F921" s="24">
        <v>0.22234721476559396</v>
      </c>
      <c r="G921" s="24">
        <f t="shared" si="92"/>
        <v>0.22168651602465306</v>
      </c>
      <c r="H921" s="26">
        <v>23.959299999999999</v>
      </c>
      <c r="I921" s="12">
        <f t="shared" si="93"/>
        <v>0.21794649826395238</v>
      </c>
      <c r="J921" s="24">
        <f t="shared" si="94"/>
        <v>6.1084261632934423E-4</v>
      </c>
      <c r="K921" s="24">
        <f t="shared" si="95"/>
        <v>4.2986765405179671E-2</v>
      </c>
      <c r="L921" s="12"/>
      <c r="M921" s="26"/>
      <c r="N921" s="23">
        <v>91.5</v>
      </c>
      <c r="O921" s="27">
        <v>0.99633051789969418</v>
      </c>
      <c r="P921" s="24">
        <v>0.19146105555899925</v>
      </c>
      <c r="Q921" s="24">
        <v>0.19224824056010162</v>
      </c>
      <c r="R921" s="24">
        <v>0.19162578773963954</v>
      </c>
      <c r="S921" s="24">
        <f t="shared" si="88"/>
        <v>0.19177836128624681</v>
      </c>
      <c r="T921" s="26">
        <v>16.5015</v>
      </c>
      <c r="U921" s="12">
        <f t="shared" si="89"/>
        <v>0.19107463402228095</v>
      </c>
      <c r="V921" s="24">
        <f t="shared" si="90"/>
        <v>4.1517956577048944E-4</v>
      </c>
      <c r="W921" s="24">
        <f t="shared" si="91"/>
        <v>1.6220727480602822E-2</v>
      </c>
    </row>
    <row r="922" spans="1:23" x14ac:dyDescent="0.2">
      <c r="A922" s="22"/>
      <c r="B922" s="23">
        <v>91.6</v>
      </c>
      <c r="C922" s="27">
        <v>0.98307829010209991</v>
      </c>
      <c r="D922" s="24">
        <v>0.22175324079324371</v>
      </c>
      <c r="E922" s="24">
        <v>0.22131764857090261</v>
      </c>
      <c r="F922" s="24">
        <v>0.22253365282688106</v>
      </c>
      <c r="G922" s="24">
        <f t="shared" si="92"/>
        <v>0.22186818073034245</v>
      </c>
      <c r="H922" s="26">
        <v>23.941800000000001</v>
      </c>
      <c r="I922" s="12">
        <f t="shared" si="93"/>
        <v>0.21811379174044873</v>
      </c>
      <c r="J922" s="24">
        <f t="shared" si="94"/>
        <v>6.1609656669602236E-4</v>
      </c>
      <c r="K922" s="24">
        <f t="shared" si="95"/>
        <v>3.3365626024398159E-2</v>
      </c>
      <c r="L922" s="12"/>
      <c r="M922" s="26"/>
      <c r="N922" s="23">
        <v>91.6</v>
      </c>
      <c r="O922" s="27">
        <v>0.99631526443769824</v>
      </c>
      <c r="P922" s="24">
        <v>0.19153728901567815</v>
      </c>
      <c r="Q922" s="24">
        <v>0.19233094299421846</v>
      </c>
      <c r="R922" s="24">
        <v>0.19170258891091546</v>
      </c>
      <c r="S922" s="24">
        <f t="shared" si="88"/>
        <v>0.19185694030693737</v>
      </c>
      <c r="T922" s="26">
        <v>16.512699999999999</v>
      </c>
      <c r="U922" s="12">
        <f t="shared" si="89"/>
        <v>0.191149998216114</v>
      </c>
      <c r="V922" s="24">
        <f t="shared" si="90"/>
        <v>4.1873610365437448E-4</v>
      </c>
      <c r="W922" s="24">
        <f t="shared" si="91"/>
        <v>2.0857300880027532E-2</v>
      </c>
    </row>
    <row r="923" spans="1:23" x14ac:dyDescent="0.2">
      <c r="A923" s="22"/>
      <c r="B923" s="23">
        <v>91.7</v>
      </c>
      <c r="C923" s="27">
        <v>0.98302736396588408</v>
      </c>
      <c r="D923" s="24">
        <v>0.22193675894216799</v>
      </c>
      <c r="E923" s="24">
        <v>0.22149314022142247</v>
      </c>
      <c r="F923" s="24">
        <v>0.22272039824513065</v>
      </c>
      <c r="G923" s="24">
        <f t="shared" si="92"/>
        <v>0.22205009913624038</v>
      </c>
      <c r="H923" s="26">
        <v>23.9557</v>
      </c>
      <c r="I923" s="12">
        <f t="shared" si="93"/>
        <v>0.2182813236222616</v>
      </c>
      <c r="J923" s="24">
        <f t="shared" si="94"/>
        <v>6.214298543546987E-4</v>
      </c>
      <c r="K923" s="24">
        <f t="shared" si="95"/>
        <v>7.7813013050516813E-2</v>
      </c>
      <c r="L923" s="12"/>
      <c r="M923" s="26"/>
      <c r="N923" s="23">
        <v>91.7</v>
      </c>
      <c r="O923" s="27">
        <v>0.99629992142864177</v>
      </c>
      <c r="P923" s="24">
        <v>0.19161438776746695</v>
      </c>
      <c r="Q923" s="24">
        <v>0.19241424104612709</v>
      </c>
      <c r="R923" s="24">
        <v>0.19178026042270505</v>
      </c>
      <c r="S923" s="24">
        <f t="shared" si="88"/>
        <v>0.19193629641209967</v>
      </c>
      <c r="T923" s="26">
        <v>16.511700000000001</v>
      </c>
      <c r="U923" s="12">
        <f t="shared" si="89"/>
        <v>0.1912261170346794</v>
      </c>
      <c r="V923" s="24">
        <f t="shared" si="90"/>
        <v>4.2213947853241457E-4</v>
      </c>
      <c r="W923" s="24">
        <f t="shared" si="91"/>
        <v>1.9734664932549204E-2</v>
      </c>
    </row>
    <row r="924" spans="1:23" x14ac:dyDescent="0.2">
      <c r="A924" s="22"/>
      <c r="B924" s="23">
        <v>91.8</v>
      </c>
      <c r="C924" s="27">
        <v>0.98297647368340402</v>
      </c>
      <c r="D924" s="24">
        <v>0.22212056972129904</v>
      </c>
      <c r="E924" s="24">
        <v>0.22166876790836959</v>
      </c>
      <c r="F924" s="24">
        <v>0.22290743843319277</v>
      </c>
      <c r="G924" s="24">
        <f t="shared" si="92"/>
        <v>0.2222322586876205</v>
      </c>
      <c r="H924" s="26">
        <v>24.026</v>
      </c>
      <c r="I924" s="12">
        <f t="shared" si="93"/>
        <v>0.21844908198345522</v>
      </c>
      <c r="J924" s="24">
        <f t="shared" si="94"/>
        <v>6.2684287199017935E-4</v>
      </c>
      <c r="K924" s="24">
        <f t="shared" si="95"/>
        <v>0.10669365960543216</v>
      </c>
      <c r="L924" s="12"/>
      <c r="M924" s="26"/>
      <c r="N924" s="23">
        <v>91.8</v>
      </c>
      <c r="O924" s="27">
        <v>0.99628448821985383</v>
      </c>
      <c r="P924" s="24">
        <v>0.19169232884220339</v>
      </c>
      <c r="Q924" s="24">
        <v>0.19249811126252464</v>
      </c>
      <c r="R924" s="24">
        <v>0.19185877928841355</v>
      </c>
      <c r="S924" s="24">
        <f t="shared" si="88"/>
        <v>0.19201640646438053</v>
      </c>
      <c r="T924" s="26">
        <v>16.466200000000001</v>
      </c>
      <c r="U924" s="12">
        <f t="shared" si="89"/>
        <v>0.1913029672441808</v>
      </c>
      <c r="V924" s="24">
        <f t="shared" si="90"/>
        <v>4.2538931836282366E-4</v>
      </c>
      <c r="W924" s="24">
        <f t="shared" si="91"/>
        <v>2.0498609708952942E-2</v>
      </c>
    </row>
    <row r="925" spans="1:23" x14ac:dyDescent="0.2">
      <c r="A925" s="22"/>
      <c r="B925" s="23">
        <v>91.9</v>
      </c>
      <c r="C925" s="27">
        <v>0.98292562121353544</v>
      </c>
      <c r="D925" s="24">
        <v>0.22230466059182891</v>
      </c>
      <c r="E925" s="24">
        <v>0.22184451903875077</v>
      </c>
      <c r="F925" s="24">
        <v>0.22309476077242879</v>
      </c>
      <c r="G925" s="24">
        <f t="shared" si="92"/>
        <v>0.22241464680100279</v>
      </c>
      <c r="H925" s="26">
        <v>24.128699999999998</v>
      </c>
      <c r="I925" s="12">
        <f t="shared" si="93"/>
        <v>0.21861705487386474</v>
      </c>
      <c r="J925" s="24">
        <f t="shared" si="94"/>
        <v>6.3233600467938855E-4</v>
      </c>
      <c r="K925" s="24">
        <f t="shared" si="95"/>
        <v>0.10491038080190104</v>
      </c>
      <c r="L925" s="12"/>
      <c r="M925" s="26"/>
      <c r="N925" s="23">
        <v>91.9</v>
      </c>
      <c r="O925" s="27">
        <v>0.99626896415866295</v>
      </c>
      <c r="P925" s="24">
        <v>0.19177108923255465</v>
      </c>
      <c r="Q925" s="24">
        <v>0.19258253013825072</v>
      </c>
      <c r="R925" s="24">
        <v>0.19193812248606287</v>
      </c>
      <c r="S925" s="24">
        <f t="shared" si="88"/>
        <v>0.19209724728562275</v>
      </c>
      <c r="T925" s="26">
        <v>16.5108</v>
      </c>
      <c r="U925" s="12">
        <f t="shared" si="89"/>
        <v>0.1913805255709779</v>
      </c>
      <c r="V925" s="24">
        <f t="shared" si="90"/>
        <v>4.284852532298423E-4</v>
      </c>
      <c r="W925" s="24">
        <f t="shared" si="91"/>
        <v>2.11769922321366E-2</v>
      </c>
    </row>
    <row r="926" spans="1:23" x14ac:dyDescent="0.2">
      <c r="A926" s="22"/>
      <c r="B926" s="23">
        <v>92</v>
      </c>
      <c r="C926" s="27">
        <v>0.98287480851515763</v>
      </c>
      <c r="D926" s="24">
        <v>0.22248901898444626</v>
      </c>
      <c r="E926" s="24">
        <v>0.22202038099609631</v>
      </c>
      <c r="F926" s="24">
        <v>0.22328235261302651</v>
      </c>
      <c r="G926" s="24">
        <f t="shared" si="92"/>
        <v>0.22259725086452301</v>
      </c>
      <c r="H926" s="26">
        <v>24.184899999999999</v>
      </c>
      <c r="I926" s="12">
        <f t="shared" si="93"/>
        <v>0.21878523031946856</v>
      </c>
      <c r="J926" s="24">
        <f t="shared" si="94"/>
        <v>6.3790962947981179E-4</v>
      </c>
      <c r="K926" s="24">
        <f t="shared" si="95"/>
        <v>0.10499563324253108</v>
      </c>
      <c r="L926" s="12"/>
      <c r="M926" s="26"/>
      <c r="N926" s="23">
        <v>92</v>
      </c>
      <c r="O926" s="27">
        <v>0.996253348592399</v>
      </c>
      <c r="P926" s="24">
        <v>0.1918506458941342</v>
      </c>
      <c r="Q926" s="24">
        <v>0.19266747411507695</v>
      </c>
      <c r="R926" s="24">
        <v>0.19201826695640134</v>
      </c>
      <c r="S926" s="24">
        <f t="shared" si="88"/>
        <v>0.19217879565520415</v>
      </c>
      <c r="T926" s="26">
        <v>16.512799999999999</v>
      </c>
      <c r="U926" s="12">
        <f t="shared" si="89"/>
        <v>0.19145876869995151</v>
      </c>
      <c r="V926" s="24">
        <f t="shared" si="90"/>
        <v>4.3142691500023801E-4</v>
      </c>
      <c r="W926" s="24">
        <f t="shared" si="91"/>
        <v>2.16467780512473E-2</v>
      </c>
    </row>
    <row r="927" spans="1:23" x14ac:dyDescent="0.2">
      <c r="A927" s="22"/>
      <c r="B927" s="23">
        <v>92.1</v>
      </c>
      <c r="C927" s="27">
        <v>0.98282403754714986</v>
      </c>
      <c r="D927" s="24">
        <v>0.22267363229966505</v>
      </c>
      <c r="E927" s="24">
        <v>0.22219634114095727</v>
      </c>
      <c r="F927" s="24">
        <v>0.22347020127433045</v>
      </c>
      <c r="G927" s="24">
        <f t="shared" si="92"/>
        <v>0.22278005823831759</v>
      </c>
      <c r="H927" s="26">
        <v>24.198499999999999</v>
      </c>
      <c r="I927" s="12">
        <f t="shared" si="93"/>
        <v>0.21895359632277248</v>
      </c>
      <c r="J927" s="24">
        <f t="shared" si="94"/>
        <v>6.4356411503668006E-4</v>
      </c>
      <c r="K927" s="24">
        <f t="shared" si="95"/>
        <v>8.8574928732684521E-2</v>
      </c>
      <c r="L927" s="12"/>
      <c r="M927" s="26"/>
      <c r="N927" s="23">
        <v>92.1</v>
      </c>
      <c r="O927" s="27">
        <v>0.99623764086838962</v>
      </c>
      <c r="P927" s="24">
        <v>0.19193097574367915</v>
      </c>
      <c r="Q927" s="24">
        <v>0.19275291958055263</v>
      </c>
      <c r="R927" s="24">
        <v>0.19209918960107511</v>
      </c>
      <c r="S927" s="24">
        <f t="shared" si="88"/>
        <v>0.19226102830843561</v>
      </c>
      <c r="T927" s="26">
        <v>16.517499999999998</v>
      </c>
      <c r="U927" s="12">
        <f t="shared" si="89"/>
        <v>0.19153767327292656</v>
      </c>
      <c r="V927" s="24">
        <f t="shared" si="90"/>
        <v>4.3421393706750928E-4</v>
      </c>
      <c r="W927" s="24">
        <f t="shared" si="91"/>
        <v>1.5097516352036397E-2</v>
      </c>
    </row>
    <row r="928" spans="1:23" x14ac:dyDescent="0.2">
      <c r="A928" s="22"/>
      <c r="B928" s="23">
        <v>92.2</v>
      </c>
      <c r="C928" s="27">
        <v>0.98277331026838899</v>
      </c>
      <c r="D928" s="24">
        <v>0.22285848790816729</v>
      </c>
      <c r="E928" s="24">
        <v>0.22237238681141558</v>
      </c>
      <c r="F928" s="24">
        <v>0.223658294045189</v>
      </c>
      <c r="G928" s="24">
        <f t="shared" si="92"/>
        <v>0.22296305625492396</v>
      </c>
      <c r="H928" s="26">
        <v>24.313600000000001</v>
      </c>
      <c r="I928" s="12">
        <f t="shared" si="93"/>
        <v>0.21912214086320866</v>
      </c>
      <c r="J928" s="24">
        <f t="shared" si="94"/>
        <v>6.4929982121148748E-4</v>
      </c>
      <c r="K928" s="24">
        <f t="shared" si="95"/>
        <v>8.2209975063857493E-2</v>
      </c>
      <c r="L928" s="12"/>
      <c r="M928" s="26"/>
      <c r="N928" s="23">
        <v>92.2</v>
      </c>
      <c r="O928" s="27">
        <v>0.99622184033396444</v>
      </c>
      <c r="P928" s="24">
        <v>0.19201205565728394</v>
      </c>
      <c r="Q928" s="24">
        <v>0.19283884286691241</v>
      </c>
      <c r="R928" s="24">
        <v>0.19218086728085199</v>
      </c>
      <c r="S928" s="24">
        <f t="shared" si="88"/>
        <v>0.19234392193501612</v>
      </c>
      <c r="T928" s="26">
        <v>16.515899999999998</v>
      </c>
      <c r="U928" s="12">
        <f t="shared" si="89"/>
        <v>0.19161721588715416</v>
      </c>
      <c r="V928" s="24">
        <f t="shared" si="90"/>
        <v>4.368459541815029E-4</v>
      </c>
      <c r="W928" s="24">
        <f t="shared" si="91"/>
        <v>1.8628794915399399E-2</v>
      </c>
    </row>
    <row r="929" spans="1:23" x14ac:dyDescent="0.2">
      <c r="A929" s="22"/>
      <c r="B929" s="23">
        <v>92.3</v>
      </c>
      <c r="C929" s="27">
        <v>0.98272262863775417</v>
      </c>
      <c r="D929" s="24">
        <v>0.22304357315116072</v>
      </c>
      <c r="E929" s="24">
        <v>0.22254850532361084</v>
      </c>
      <c r="F929" s="24">
        <v>0.22384661818431303</v>
      </c>
      <c r="G929" s="24">
        <f t="shared" si="92"/>
        <v>0.22314623221969487</v>
      </c>
      <c r="H929" s="26">
        <v>24.3355</v>
      </c>
      <c r="I929" s="12">
        <f t="shared" si="93"/>
        <v>0.21929085189754927</v>
      </c>
      <c r="J929" s="24">
        <f t="shared" si="94"/>
        <v>6.5511709872688592E-4</v>
      </c>
      <c r="K929" s="24">
        <f t="shared" si="95"/>
        <v>6.2999626983022916E-2</v>
      </c>
      <c r="L929" s="12"/>
      <c r="M929" s="26"/>
      <c r="N929" s="23">
        <v>92.3</v>
      </c>
      <c r="O929" s="27">
        <v>0.99620594633645143</v>
      </c>
      <c r="P929" s="24">
        <v>0.19209386246869231</v>
      </c>
      <c r="Q929" s="24">
        <v>0.19292522025004777</v>
      </c>
      <c r="R929" s="24">
        <v>0.19226327681390989</v>
      </c>
      <c r="S929" s="24">
        <f t="shared" si="88"/>
        <v>0.19242745317754997</v>
      </c>
      <c r="T929" s="26">
        <v>16.547499999999999</v>
      </c>
      <c r="U929" s="12">
        <f t="shared" si="89"/>
        <v>0.19169737309385437</v>
      </c>
      <c r="V929" s="24">
        <f t="shared" si="90"/>
        <v>4.393226023534768E-4</v>
      </c>
      <c r="W929" s="24">
        <f t="shared" si="91"/>
        <v>2.6196793696940345E-2</v>
      </c>
    </row>
    <row r="930" spans="1:23" x14ac:dyDescent="0.2">
      <c r="A930" s="22"/>
      <c r="B930" s="23">
        <v>92.4</v>
      </c>
      <c r="C930" s="27">
        <v>0.98267199461412469</v>
      </c>
      <c r="D930" s="24">
        <v>0.22322887534075331</v>
      </c>
      <c r="E930" s="24">
        <v>0.22272468397227813</v>
      </c>
      <c r="F930" s="24">
        <v>0.2240351609206559</v>
      </c>
      <c r="G930" s="24">
        <f t="shared" si="92"/>
        <v>0.22332957341122914</v>
      </c>
      <c r="H930" s="26">
        <v>24.3645</v>
      </c>
      <c r="I930" s="12">
        <f t="shared" si="93"/>
        <v>0.21945971736033412</v>
      </c>
      <c r="J930" s="24">
        <f t="shared" si="94"/>
        <v>6.6101628883526034E-4</v>
      </c>
      <c r="K930" s="24">
        <f t="shared" si="95"/>
        <v>3.0963478486759295E-2</v>
      </c>
      <c r="L930" s="12"/>
      <c r="M930" s="26"/>
      <c r="N930" s="23">
        <v>92.4</v>
      </c>
      <c r="O930" s="27">
        <v>0.99618995822318013</v>
      </c>
      <c r="P930" s="24">
        <v>0.19217637296765108</v>
      </c>
      <c r="Q930" s="24">
        <v>0.19301202794853276</v>
      </c>
      <c r="R930" s="24">
        <v>0.19234639497417919</v>
      </c>
      <c r="S930" s="24">
        <f t="shared" si="88"/>
        <v>0.19251159863012102</v>
      </c>
      <c r="T930" s="26">
        <v>16.550899999999999</v>
      </c>
      <c r="U930" s="12">
        <f t="shared" si="89"/>
        <v>0.19177812139681788</v>
      </c>
      <c r="V930" s="24">
        <f t="shared" si="90"/>
        <v>4.4164351882541549E-4</v>
      </c>
      <c r="W930" s="24">
        <f t="shared" si="91"/>
        <v>4.2962250872133234E-2</v>
      </c>
    </row>
    <row r="931" spans="1:23" x14ac:dyDescent="0.2">
      <c r="A931" s="22"/>
      <c r="B931" s="23">
        <v>92.5</v>
      </c>
      <c r="C931" s="27">
        <v>0.98262141015637761</v>
      </c>
      <c r="D931" s="24">
        <v>0.22341438176034206</v>
      </c>
      <c r="E931" s="24">
        <v>0.22290091003130499</v>
      </c>
      <c r="F931" s="24">
        <v>0.22422390945380286</v>
      </c>
      <c r="G931" s="24">
        <f t="shared" si="92"/>
        <v>0.22351306708181665</v>
      </c>
      <c r="H931" s="26">
        <v>24.300599999999999</v>
      </c>
      <c r="I931" s="12">
        <f t="shared" si="93"/>
        <v>0.2196287251643117</v>
      </c>
      <c r="J931" s="24">
        <f t="shared" si="94"/>
        <v>6.6699772300085386E-4</v>
      </c>
      <c r="K931" s="24">
        <f t="shared" si="95"/>
        <v>4.2724618196070374E-2</v>
      </c>
      <c r="L931" s="12"/>
      <c r="M931" s="26"/>
      <c r="N931" s="23">
        <v>92.5</v>
      </c>
      <c r="O931" s="27">
        <v>0.9961738753414795</v>
      </c>
      <c r="P931" s="24">
        <v>0.19225956389831703</v>
      </c>
      <c r="Q931" s="24">
        <v>0.19309924212271898</v>
      </c>
      <c r="R931" s="24">
        <v>0.19243019848974646</v>
      </c>
      <c r="S931" s="24">
        <f t="shared" si="88"/>
        <v>0.19259633483692751</v>
      </c>
      <c r="T931" s="26">
        <v>16.578800000000001</v>
      </c>
      <c r="U931" s="12">
        <f t="shared" si="89"/>
        <v>0.19185943725106727</v>
      </c>
      <c r="V931" s="24">
        <f t="shared" si="90"/>
        <v>4.4380834210804845E-4</v>
      </c>
      <c r="W931" s="24">
        <f t="shared" si="91"/>
        <v>5.4940303967125168E-2</v>
      </c>
    </row>
    <row r="932" spans="1:23" x14ac:dyDescent="0.2">
      <c r="A932" s="22"/>
      <c r="B932" s="23">
        <v>92.6</v>
      </c>
      <c r="C932" s="27">
        <v>0.98257087722339187</v>
      </c>
      <c r="D932" s="24">
        <v>0.22360007966501502</v>
      </c>
      <c r="E932" s="24">
        <v>0.22307717075429834</v>
      </c>
      <c r="F932" s="24">
        <v>0.22441285095437982</v>
      </c>
      <c r="G932" s="24">
        <f t="shared" si="92"/>
        <v>0.22369670045789772</v>
      </c>
      <c r="H932" s="26">
        <v>24.285399999999999</v>
      </c>
      <c r="I932" s="12">
        <f t="shared" si="93"/>
        <v>0.21979786320089489</v>
      </c>
      <c r="J932" s="24">
        <f t="shared" si="94"/>
        <v>6.7306172260454009E-4</v>
      </c>
      <c r="K932" s="24">
        <f t="shared" si="95"/>
        <v>5.1655328863535487E-2</v>
      </c>
      <c r="L932" s="12"/>
      <c r="M932" s="26"/>
      <c r="N932" s="23">
        <v>92.6</v>
      </c>
      <c r="O932" s="27">
        <v>0.99615769703867907</v>
      </c>
      <c r="P932" s="24">
        <v>0.19234341195772919</v>
      </c>
      <c r="Q932" s="24">
        <v>0.19318683887388732</v>
      </c>
      <c r="R932" s="24">
        <v>0.19251466404131692</v>
      </c>
      <c r="S932" s="24">
        <f t="shared" si="88"/>
        <v>0.19268163829097781</v>
      </c>
      <c r="T932" s="26">
        <v>16.630400000000002</v>
      </c>
      <c r="U932" s="12">
        <f t="shared" si="89"/>
        <v>0.19194129706158022</v>
      </c>
      <c r="V932" s="24">
        <f t="shared" si="90"/>
        <v>4.4581671207163828E-4</v>
      </c>
      <c r="W932" s="24">
        <f t="shared" si="91"/>
        <v>6.1129191062863873E-2</v>
      </c>
    </row>
    <row r="933" spans="1:23" x14ac:dyDescent="0.2">
      <c r="A933" s="22"/>
      <c r="B933" s="23">
        <v>92.7</v>
      </c>
      <c r="C933" s="27">
        <v>0.98252039777404465</v>
      </c>
      <c r="D933" s="24">
        <v>0.22378595628197354</v>
      </c>
      <c r="E933" s="24">
        <v>0.22325345337517</v>
      </c>
      <c r="F933" s="24">
        <v>0.22460197256447503</v>
      </c>
      <c r="G933" s="24">
        <f t="shared" si="92"/>
        <v>0.22388046074053949</v>
      </c>
      <c r="H933" s="26">
        <v>24.387799999999999</v>
      </c>
      <c r="I933" s="12">
        <f t="shared" si="93"/>
        <v>0.21996711934063126</v>
      </c>
      <c r="J933" s="24">
        <f t="shared" si="94"/>
        <v>6.7920859866289654E-4</v>
      </c>
      <c r="K933" s="24">
        <f t="shared" si="95"/>
        <v>7.0537592814045105E-2</v>
      </c>
      <c r="L933" s="12"/>
      <c r="M933" s="26"/>
      <c r="N933" s="23">
        <v>92.7</v>
      </c>
      <c r="O933" s="27">
        <v>0.99614142266210548</v>
      </c>
      <c r="P933" s="24">
        <v>0.19242789379433428</v>
      </c>
      <c r="Q933" s="24">
        <v>0.19327479424346306</v>
      </c>
      <c r="R933" s="24">
        <v>0.19259976826073336</v>
      </c>
      <c r="S933" s="24">
        <f t="shared" si="88"/>
        <v>0.19276748543284358</v>
      </c>
      <c r="T933" s="26">
        <v>16.674800000000001</v>
      </c>
      <c r="U933" s="12">
        <f t="shared" si="89"/>
        <v>0.1920236771820695</v>
      </c>
      <c r="V933" s="24">
        <f t="shared" si="90"/>
        <v>4.4766827009417752E-4</v>
      </c>
      <c r="W933" s="24">
        <f t="shared" si="91"/>
        <v>4.8483399220764049E-2</v>
      </c>
    </row>
    <row r="934" spans="1:23" x14ac:dyDescent="0.2">
      <c r="A934" s="22"/>
      <c r="B934" s="23">
        <v>92.8</v>
      </c>
      <c r="C934" s="27">
        <v>0.98246997376721723</v>
      </c>
      <c r="D934" s="24">
        <v>0.2239719988109633</v>
      </c>
      <c r="E934" s="24">
        <v>0.2234297451087317</v>
      </c>
      <c r="F934" s="24">
        <v>0.22479126139807803</v>
      </c>
      <c r="G934" s="24">
        <f t="shared" si="92"/>
        <v>0.22406433510592436</v>
      </c>
      <c r="H934" s="26">
        <v>24.3995</v>
      </c>
      <c r="I934" s="12">
        <f t="shared" si="93"/>
        <v>0.22013648143368647</v>
      </c>
      <c r="J934" s="24">
        <f t="shared" si="94"/>
        <v>6.8543865156861473E-4</v>
      </c>
      <c r="K934" s="24">
        <f t="shared" si="95"/>
        <v>0.10967473729168443</v>
      </c>
      <c r="L934" s="12"/>
      <c r="M934" s="26"/>
      <c r="N934" s="23">
        <v>92.8</v>
      </c>
      <c r="O934" s="27">
        <v>0.9961250515590887</v>
      </c>
      <c r="P934" s="24">
        <v>0.19251298600657538</v>
      </c>
      <c r="Q934" s="24">
        <v>0.1933630842122947</v>
      </c>
      <c r="R934" s="24">
        <v>0.19268548772955882</v>
      </c>
      <c r="S934" s="24">
        <f t="shared" si="88"/>
        <v>0.1928538526494763</v>
      </c>
      <c r="T934" s="26">
        <v>16.694400000000002</v>
      </c>
      <c r="U934" s="12">
        <f t="shared" si="89"/>
        <v>0.19210655391382847</v>
      </c>
      <c r="V934" s="24">
        <f t="shared" si="90"/>
        <v>4.4936265925855261E-4</v>
      </c>
      <c r="W934" s="24">
        <f t="shared" si="91"/>
        <v>2.5874929951595616E-2</v>
      </c>
    </row>
    <row r="935" spans="1:23" x14ac:dyDescent="0.2">
      <c r="A935" s="22"/>
      <c r="B935" s="23">
        <v>92.9</v>
      </c>
      <c r="C935" s="27">
        <v>0.98241960716178456</v>
      </c>
      <c r="D935" s="24">
        <v>0.22415819442472779</v>
      </c>
      <c r="E935" s="24">
        <v>0.22360603315131006</v>
      </c>
      <c r="F935" s="24">
        <v>0.22498070454153285</v>
      </c>
      <c r="G935" s="24">
        <f t="shared" si="92"/>
        <v>0.22424831070585691</v>
      </c>
      <c r="H935" s="26">
        <v>24.4528</v>
      </c>
      <c r="I935" s="12">
        <f t="shared" si="93"/>
        <v>0.22030593731034176</v>
      </c>
      <c r="J935" s="24">
        <f t="shared" si="94"/>
        <v>6.9175217084420642E-4</v>
      </c>
      <c r="K935" s="24">
        <f t="shared" si="95"/>
        <v>0.10722485719272341</v>
      </c>
      <c r="L935" s="12"/>
      <c r="M935" s="26"/>
      <c r="N935" s="23">
        <v>92.9</v>
      </c>
      <c r="O935" s="27">
        <v>0.99610858307695849</v>
      </c>
      <c r="P935" s="24">
        <v>0.19259866514153967</v>
      </c>
      <c r="Q935" s="24">
        <v>0.19345168469999266</v>
      </c>
      <c r="R935" s="24">
        <v>0.19277179897771485</v>
      </c>
      <c r="S935" s="24">
        <f t="shared" si="88"/>
        <v>0.19294071627308237</v>
      </c>
      <c r="T935" s="26">
        <v>16.6876</v>
      </c>
      <c r="U935" s="12">
        <f t="shared" si="89"/>
        <v>0.19218990350463355</v>
      </c>
      <c r="V935" s="24">
        <f t="shared" si="90"/>
        <v>4.5089952459671968E-4</v>
      </c>
      <c r="W935" s="24">
        <f t="shared" si="91"/>
        <v>1.2212288892750828E-2</v>
      </c>
    </row>
    <row r="936" spans="1:23" x14ac:dyDescent="0.2">
      <c r="A936" s="22"/>
      <c r="B936" s="23">
        <v>93</v>
      </c>
      <c r="C936" s="27">
        <v>0.98236929991662791</v>
      </c>
      <c r="D936" s="24">
        <v>0.22434453026946891</v>
      </c>
      <c r="E936" s="24">
        <v>0.22378230468136981</v>
      </c>
      <c r="F936" s="24">
        <v>0.22517028905400627</v>
      </c>
      <c r="G936" s="24">
        <f t="shared" si="92"/>
        <v>0.22443237466828167</v>
      </c>
      <c r="H936" s="26">
        <v>24.585799999999999</v>
      </c>
      <c r="I936" s="12">
        <f t="shared" si="93"/>
        <v>0.2204754747815062</v>
      </c>
      <c r="J936" s="24">
        <f t="shared" si="94"/>
        <v>6.9814943491550315E-4</v>
      </c>
      <c r="K936" s="24">
        <f t="shared" si="95"/>
        <v>0.1242892915741339</v>
      </c>
      <c r="L936" s="12"/>
      <c r="M936" s="26"/>
      <c r="N936" s="23">
        <v>93</v>
      </c>
      <c r="O936" s="27">
        <v>0.99609201656304336</v>
      </c>
      <c r="P936" s="24">
        <v>0.1926849076936625</v>
      </c>
      <c r="Q936" s="24">
        <v>0.19354057156433538</v>
      </c>
      <c r="R936" s="24">
        <v>0.19285867848218169</v>
      </c>
      <c r="S936" s="24">
        <f t="shared" si="88"/>
        <v>0.19302805258005984</v>
      </c>
      <c r="T936" s="26">
        <v>16.6874</v>
      </c>
      <c r="U936" s="12">
        <f t="shared" si="89"/>
        <v>0.19227370214770897</v>
      </c>
      <c r="V936" s="24">
        <f t="shared" si="90"/>
        <v>4.5227851338279778E-4</v>
      </c>
      <c r="W936" s="24">
        <f t="shared" si="91"/>
        <v>1.38534111322813E-2</v>
      </c>
    </row>
    <row r="937" spans="1:23" x14ac:dyDescent="0.2">
      <c r="A937" s="22"/>
      <c r="B937" s="23">
        <v>93.1</v>
      </c>
      <c r="C937" s="27">
        <v>0.98231905399062314</v>
      </c>
      <c r="D937" s="24">
        <v>0.22453099346533048</v>
      </c>
      <c r="E937" s="24">
        <v>0.2239585468601562</v>
      </c>
      <c r="F937" s="24">
        <v>0.22536000196797196</v>
      </c>
      <c r="G937" s="24">
        <f t="shared" si="92"/>
        <v>0.22461651409781958</v>
      </c>
      <c r="H937" s="26">
        <v>24.619599999999998</v>
      </c>
      <c r="I937" s="12">
        <f t="shared" si="93"/>
        <v>0.2206450816392416</v>
      </c>
      <c r="J937" s="24">
        <f t="shared" si="94"/>
        <v>7.0463071089877489E-4</v>
      </c>
      <c r="K937" s="24">
        <f t="shared" si="95"/>
        <v>0.10442681647929351</v>
      </c>
      <c r="L937" s="12"/>
      <c r="M937" s="26"/>
      <c r="N937" s="23">
        <v>93.1</v>
      </c>
      <c r="O937" s="27">
        <v>0.99607535136467118</v>
      </c>
      <c r="P937" s="24">
        <v>0.19277169010349779</v>
      </c>
      <c r="Q937" s="24">
        <v>0.19362972060073438</v>
      </c>
      <c r="R937" s="24">
        <v>0.19294610266575912</v>
      </c>
      <c r="S937" s="24">
        <f t="shared" si="88"/>
        <v>0.19311583778999708</v>
      </c>
      <c r="T937" s="26">
        <v>16.708300000000001</v>
      </c>
      <c r="U937" s="12">
        <f t="shared" si="89"/>
        <v>0.19235792598075419</v>
      </c>
      <c r="V937" s="24">
        <f t="shared" si="90"/>
        <v>4.5349927546477995E-4</v>
      </c>
      <c r="W937" s="24">
        <f t="shared" si="91"/>
        <v>1.654741671681759E-2</v>
      </c>
    </row>
    <row r="938" spans="1:23" x14ac:dyDescent="0.2">
      <c r="A938" s="22"/>
      <c r="B938" s="23">
        <v>93.2</v>
      </c>
      <c r="C938" s="27">
        <v>0.98226887134265062</v>
      </c>
      <c r="D938" s="24">
        <v>0.22471757110689075</v>
      </c>
      <c r="E938" s="24">
        <v>0.22413474683234907</v>
      </c>
      <c r="F938" s="24">
        <v>0.2255498302897099</v>
      </c>
      <c r="G938" s="24">
        <f t="shared" si="92"/>
        <v>0.22480071607631658</v>
      </c>
      <c r="H938" s="26">
        <v>24.703600000000002</v>
      </c>
      <c r="I938" s="12">
        <f t="shared" si="93"/>
        <v>0.22081474565730314</v>
      </c>
      <c r="J938" s="24">
        <f t="shared" si="94"/>
        <v>7.1119625440498773E-4</v>
      </c>
      <c r="K938" s="24">
        <f t="shared" si="95"/>
        <v>5.6762064796834655E-2</v>
      </c>
      <c r="L938" s="12"/>
      <c r="M938" s="26"/>
      <c r="N938" s="23">
        <v>93.2</v>
      </c>
      <c r="O938" s="27">
        <v>0.99605858682917059</v>
      </c>
      <c r="P938" s="24">
        <v>0.19285898875654098</v>
      </c>
      <c r="Q938" s="24">
        <v>0.19371910754176572</v>
      </c>
      <c r="R938" s="24">
        <v>0.19303404789588435</v>
      </c>
      <c r="S938" s="24">
        <f t="shared" si="88"/>
        <v>0.19320404806473035</v>
      </c>
      <c r="T938" s="26">
        <v>16.718900000000001</v>
      </c>
      <c r="U938" s="12">
        <f t="shared" si="89"/>
        <v>0.19244255108503047</v>
      </c>
      <c r="V938" s="24">
        <f t="shared" si="90"/>
        <v>4.5456146364366478E-4</v>
      </c>
      <c r="W938" s="24">
        <f t="shared" si="91"/>
        <v>1.6534297686929426E-2</v>
      </c>
    </row>
    <row r="939" spans="1:23" x14ac:dyDescent="0.2">
      <c r="A939" s="22"/>
      <c r="B939" s="23">
        <v>93.3</v>
      </c>
      <c r="C939" s="27">
        <v>0.98221875393158831</v>
      </c>
      <c r="D939" s="24">
        <v>0.22490425026367408</v>
      </c>
      <c r="E939" s="24">
        <v>0.22431089172673052</v>
      </c>
      <c r="F939" s="24">
        <v>0.2257397609998201</v>
      </c>
      <c r="G939" s="24">
        <f t="shared" si="92"/>
        <v>0.22498496766340823</v>
      </c>
      <c r="H939" s="26">
        <v>24.707699999999999</v>
      </c>
      <c r="I939" s="12">
        <f t="shared" si="93"/>
        <v>0.22098445459169153</v>
      </c>
      <c r="J939" s="24">
        <f t="shared" si="94"/>
        <v>7.1784630935860282E-4</v>
      </c>
      <c r="K939" s="24">
        <f t="shared" si="95"/>
        <v>4.9814435658753722E-2</v>
      </c>
      <c r="L939" s="12"/>
      <c r="M939" s="26"/>
      <c r="N939" s="23">
        <v>93.3</v>
      </c>
      <c r="O939" s="27">
        <v>0.99604172230387256</v>
      </c>
      <c r="P939" s="24">
        <v>0.19294677998211957</v>
      </c>
      <c r="Q939" s="24">
        <v>0.19380870805676675</v>
      </c>
      <c r="R939" s="24">
        <v>0.19312249048351332</v>
      </c>
      <c r="S939" s="24">
        <f t="shared" si="88"/>
        <v>0.19329265950746655</v>
      </c>
      <c r="T939" s="26">
        <v>16.679400000000001</v>
      </c>
      <c r="U939" s="12">
        <f t="shared" si="89"/>
        <v>0.19252755348451298</v>
      </c>
      <c r="V939" s="24">
        <f t="shared" si="90"/>
        <v>4.5546473409161751E-4</v>
      </c>
      <c r="W939" s="24">
        <f t="shared" si="91"/>
        <v>1.986348408512513E-2</v>
      </c>
    </row>
    <row r="940" spans="1:23" x14ac:dyDescent="0.2">
      <c r="A940" s="22"/>
      <c r="B940" s="23">
        <v>93.4</v>
      </c>
      <c r="C940" s="27">
        <v>0.98216870371631426</v>
      </c>
      <c r="D940" s="24">
        <v>0.22509101798067477</v>
      </c>
      <c r="E940" s="24">
        <v>0.22448696865686751</v>
      </c>
      <c r="F940" s="24">
        <v>0.22592978105375255</v>
      </c>
      <c r="G940" s="24">
        <f t="shared" si="92"/>
        <v>0.22516925589709827</v>
      </c>
      <c r="H940" s="26">
        <v>24.700399999999998</v>
      </c>
      <c r="I940" s="12">
        <f t="shared" si="93"/>
        <v>0.22115419618122006</v>
      </c>
      <c r="J940" s="24">
        <f t="shared" si="94"/>
        <v>7.2458110783128206E-4</v>
      </c>
      <c r="K940" s="24">
        <f t="shared" si="95"/>
        <v>4.8697720685880436E-2</v>
      </c>
      <c r="L940" s="12"/>
      <c r="M940" s="26"/>
      <c r="N940" s="23">
        <v>93.4</v>
      </c>
      <c r="O940" s="27">
        <v>0.9960247571361045</v>
      </c>
      <c r="P940" s="24">
        <v>0.19303504005234137</v>
      </c>
      <c r="Q940" s="24">
        <v>0.19389849775149365</v>
      </c>
      <c r="R940" s="24">
        <v>0.19321140668206413</v>
      </c>
      <c r="S940" s="24">
        <f t="shared" si="88"/>
        <v>0.19338164816196637</v>
      </c>
      <c r="T940" s="26">
        <v>16.709299999999999</v>
      </c>
      <c r="U940" s="12">
        <f t="shared" si="89"/>
        <v>0.19261290914510218</v>
      </c>
      <c r="V940" s="24">
        <f t="shared" si="90"/>
        <v>4.5620874680985408E-4</v>
      </c>
      <c r="W940" s="24">
        <f t="shared" si="91"/>
        <v>2.4510161158180742E-2</v>
      </c>
    </row>
    <row r="941" spans="1:23" x14ac:dyDescent="0.2">
      <c r="A941" s="22"/>
      <c r="B941" s="23">
        <v>93.5</v>
      </c>
      <c r="C941" s="27">
        <v>0.98211872265570688</v>
      </c>
      <c r="D941" s="24">
        <v>0.22527786127889901</v>
      </c>
      <c r="E941" s="24">
        <v>0.2246629647218078</v>
      </c>
      <c r="F941" s="24">
        <v>0.22611987738235251</v>
      </c>
      <c r="G941" s="24">
        <f t="shared" si="92"/>
        <v>0.22535356779435312</v>
      </c>
      <c r="H941" s="26">
        <v>24.758400000000002</v>
      </c>
      <c r="I941" s="12">
        <f t="shared" si="93"/>
        <v>0.22132395814809633</v>
      </c>
      <c r="J941" s="24">
        <f t="shared" si="94"/>
        <v>7.3140086988977187E-4</v>
      </c>
      <c r="K941" s="24">
        <f t="shared" si="95"/>
        <v>4.5083067774942476E-2</v>
      </c>
      <c r="L941" s="12"/>
      <c r="M941" s="26"/>
      <c r="N941" s="23">
        <v>93.5</v>
      </c>
      <c r="O941" s="27">
        <v>0.99600769067319439</v>
      </c>
      <c r="P941" s="24">
        <v>0.19312374518110209</v>
      </c>
      <c r="Q941" s="24">
        <v>0.19398845216784719</v>
      </c>
      <c r="R941" s="24">
        <v>0.19330077268641749</v>
      </c>
      <c r="S941" s="24">
        <f t="shared" si="88"/>
        <v>0.19347099001178894</v>
      </c>
      <c r="T941" s="26">
        <v>16.674299999999999</v>
      </c>
      <c r="U941" s="12">
        <f t="shared" si="89"/>
        <v>0.19269859397389855</v>
      </c>
      <c r="V941" s="24">
        <f t="shared" si="90"/>
        <v>4.5679316613090763E-4</v>
      </c>
      <c r="W941" s="24">
        <f t="shared" si="91"/>
        <v>1.7724784907015685E-2</v>
      </c>
    </row>
    <row r="942" spans="1:23" x14ac:dyDescent="0.2">
      <c r="A942" s="22"/>
      <c r="B942" s="23">
        <v>93.6</v>
      </c>
      <c r="C942" s="27">
        <v>0.98206881270864399</v>
      </c>
      <c r="D942" s="24">
        <v>0.22546476715591759</v>
      </c>
      <c r="E942" s="24">
        <v>0.22483886700679048</v>
      </c>
      <c r="F942" s="24">
        <v>0.22631003689241902</v>
      </c>
      <c r="G942" s="24">
        <f t="shared" si="92"/>
        <v>0.22553789035170904</v>
      </c>
      <c r="H942" s="26">
        <v>24.8126</v>
      </c>
      <c r="I942" s="12">
        <f t="shared" si="93"/>
        <v>0.22149372819851523</v>
      </c>
      <c r="J942" s="24">
        <f t="shared" si="94"/>
        <v>7.3830580345622058E-4</v>
      </c>
      <c r="K942" s="24">
        <f t="shared" si="95"/>
        <v>4.6772192593463616E-2</v>
      </c>
      <c r="L942" s="12"/>
      <c r="M942" s="26"/>
      <c r="N942" s="23">
        <v>93.6</v>
      </c>
      <c r="O942" s="27">
        <v>0.99599052226247287</v>
      </c>
      <c r="P942" s="24">
        <v>0.19321287152315719</v>
      </c>
      <c r="Q942" s="24">
        <v>0.19407854678366271</v>
      </c>
      <c r="R942" s="24">
        <v>0.19339056463198068</v>
      </c>
      <c r="S942" s="24">
        <f t="shared" si="88"/>
        <v>0.1935606609796002</v>
      </c>
      <c r="T942" s="26">
        <v>16.660900000000002</v>
      </c>
      <c r="U942" s="12">
        <f t="shared" si="89"/>
        <v>0.19278458381854147</v>
      </c>
      <c r="V942" s="24">
        <f t="shared" si="90"/>
        <v>4.5721766125987265E-4</v>
      </c>
      <c r="W942" s="24">
        <f t="shared" si="91"/>
        <v>2.1479757912973966E-2</v>
      </c>
    </row>
    <row r="943" spans="1:23" x14ac:dyDescent="0.2">
      <c r="A943" s="22"/>
      <c r="B943" s="23">
        <v>93.7</v>
      </c>
      <c r="C943" s="27">
        <v>0.98201897583400488</v>
      </c>
      <c r="D943" s="24">
        <v>0.22565172258643776</v>
      </c>
      <c r="E943" s="24">
        <v>0.22501466258396938</v>
      </c>
      <c r="F943" s="24">
        <v>0.22650024646728034</v>
      </c>
      <c r="G943" s="24">
        <f t="shared" si="92"/>
        <v>0.22572221054589581</v>
      </c>
      <c r="H943" s="26">
        <v>24.7441</v>
      </c>
      <c r="I943" s="12">
        <f t="shared" si="93"/>
        <v>0.22166349402326821</v>
      </c>
      <c r="J943" s="24">
        <f t="shared" si="94"/>
        <v>7.4529610418258801E-4</v>
      </c>
      <c r="K943" s="24">
        <f t="shared" si="95"/>
        <v>5.5349236670435772E-2</v>
      </c>
      <c r="L943" s="12"/>
      <c r="M943" s="26"/>
      <c r="N943" s="23">
        <v>93.7</v>
      </c>
      <c r="O943" s="27">
        <v>0.99597325125126757</v>
      </c>
      <c r="P943" s="24">
        <v>0.19330239517325634</v>
      </c>
      <c r="Q943" s="24">
        <v>0.19416875701256645</v>
      </c>
      <c r="R943" s="24">
        <v>0.1934807585938158</v>
      </c>
      <c r="S943" s="24">
        <f t="shared" si="88"/>
        <v>0.19365063692654619</v>
      </c>
      <c r="T943" s="26">
        <v>16.683299999999999</v>
      </c>
      <c r="U943" s="12">
        <f t="shared" si="89"/>
        <v>0.19287085446661098</v>
      </c>
      <c r="V943" s="24">
        <f t="shared" si="90"/>
        <v>4.574819068571345E-4</v>
      </c>
      <c r="W943" s="24">
        <f t="shared" si="91"/>
        <v>2.3114497615132564E-2</v>
      </c>
    </row>
    <row r="944" spans="1:23" x14ac:dyDescent="0.2">
      <c r="A944" s="22"/>
      <c r="B944" s="23">
        <v>93.8</v>
      </c>
      <c r="C944" s="27">
        <v>0.9819692139906675</v>
      </c>
      <c r="D944" s="24">
        <v>0.22583871452288753</v>
      </c>
      <c r="E944" s="24">
        <v>0.22519033851314962</v>
      </c>
      <c r="F944" s="24">
        <v>0.22669049296738369</v>
      </c>
      <c r="G944" s="24">
        <f t="shared" si="92"/>
        <v>0.22590651533447362</v>
      </c>
      <c r="H944" s="26">
        <v>24.8078</v>
      </c>
      <c r="I944" s="12">
        <f t="shared" si="93"/>
        <v>0.22183324329836374</v>
      </c>
      <c r="J944" s="24">
        <f t="shared" si="94"/>
        <v>7.5237195533750403E-4</v>
      </c>
      <c r="K944" s="24">
        <f t="shared" si="95"/>
        <v>8.6264894366132203E-2</v>
      </c>
      <c r="L944" s="12"/>
      <c r="M944" s="26"/>
      <c r="N944" s="23">
        <v>93.8</v>
      </c>
      <c r="O944" s="27">
        <v>0.99595587698690757</v>
      </c>
      <c r="P944" s="24">
        <v>0.19339229216533607</v>
      </c>
      <c r="Q944" s="24">
        <v>0.19425905820389494</v>
      </c>
      <c r="R944" s="24">
        <v>0.19357133058582601</v>
      </c>
      <c r="S944" s="24">
        <f t="shared" si="88"/>
        <v>0.19374089365168568</v>
      </c>
      <c r="T944" s="26">
        <v>16.709199999999999</v>
      </c>
      <c r="U944" s="12">
        <f t="shared" si="89"/>
        <v>0.1929573816450918</v>
      </c>
      <c r="V944" s="24">
        <f t="shared" si="90"/>
        <v>4.5758558366447151E-4</v>
      </c>
      <c r="W944" s="24">
        <f t="shared" si="91"/>
        <v>2.269202503083333E-2</v>
      </c>
    </row>
    <row r="945" spans="1:23" x14ac:dyDescent="0.2">
      <c r="A945" s="22"/>
      <c r="B945" s="23">
        <v>93.9</v>
      </c>
      <c r="C945" s="27">
        <v>0.98191952913751113</v>
      </c>
      <c r="D945" s="24">
        <v>0.22602572989601566</v>
      </c>
      <c r="E945" s="24">
        <v>0.2253658818425382</v>
      </c>
      <c r="F945" s="24">
        <v>0.22688076323090087</v>
      </c>
      <c r="G945" s="24">
        <f t="shared" si="92"/>
        <v>0.22609079165648491</v>
      </c>
      <c r="H945" s="26">
        <v>24.884799999999998</v>
      </c>
      <c r="I945" s="12">
        <f t="shared" si="93"/>
        <v>0.2220029636856628</v>
      </c>
      <c r="J945" s="24">
        <f t="shared" si="94"/>
        <v>7.5953352770527635E-4</v>
      </c>
      <c r="K945" s="24">
        <f t="shared" si="95"/>
        <v>0.10377813835293043</v>
      </c>
      <c r="L945" s="12"/>
      <c r="M945" s="26"/>
      <c r="N945" s="23">
        <v>93.9</v>
      </c>
      <c r="O945" s="27">
        <v>0.99593839881672219</v>
      </c>
      <c r="P945" s="24">
        <v>0.19348253847177738</v>
      </c>
      <c r="Q945" s="24">
        <v>0.19434942564268609</v>
      </c>
      <c r="R945" s="24">
        <v>0.19366225656000641</v>
      </c>
      <c r="S945" s="24">
        <f t="shared" si="88"/>
        <v>0.19383140689148995</v>
      </c>
      <c r="T945" s="26">
        <v>16.715299999999999</v>
      </c>
      <c r="U945" s="12">
        <f t="shared" si="89"/>
        <v>0.19304414101990308</v>
      </c>
      <c r="V945" s="24">
        <f t="shared" si="90"/>
        <v>4.575283791769371E-4</v>
      </c>
      <c r="W945" s="24">
        <f t="shared" si="91"/>
        <v>1.5827507700203199E-2</v>
      </c>
    </row>
    <row r="946" spans="1:23" x14ac:dyDescent="0.2">
      <c r="A946" s="22"/>
      <c r="B946" s="23">
        <v>94</v>
      </c>
      <c r="C946" s="27">
        <v>0.98186992323341282</v>
      </c>
      <c r="D946" s="24">
        <v>0.22621275561550541</v>
      </c>
      <c r="E946" s="24">
        <v>0.22554127960950893</v>
      </c>
      <c r="F946" s="24">
        <v>0.22707104407434597</v>
      </c>
      <c r="G946" s="24">
        <f t="shared" si="92"/>
        <v>0.22627502643312011</v>
      </c>
      <c r="H946" s="26">
        <v>24.969799999999999</v>
      </c>
      <c r="I946" s="12">
        <f t="shared" si="93"/>
        <v>0.22217264283352611</v>
      </c>
      <c r="J946" s="24">
        <f t="shared" si="94"/>
        <v>7.6678097949437016E-4</v>
      </c>
      <c r="K946" s="24">
        <f t="shared" si="95"/>
        <v>8.986485408656697E-2</v>
      </c>
      <c r="L946" s="12"/>
      <c r="M946" s="26"/>
      <c r="N946" s="23">
        <v>94</v>
      </c>
      <c r="O946" s="27">
        <v>0.9959208160880394</v>
      </c>
      <c r="P946" s="24">
        <v>0.1935731100027267</v>
      </c>
      <c r="Q946" s="24">
        <v>0.19443983454973218</v>
      </c>
      <c r="R946" s="24">
        <v>0.19375351240575778</v>
      </c>
      <c r="S946" s="24">
        <f t="shared" si="88"/>
        <v>0.19392215231940554</v>
      </c>
      <c r="T946" s="26">
        <v>16.707100000000001</v>
      </c>
      <c r="U946" s="12">
        <f t="shared" si="89"/>
        <v>0.19313110819549145</v>
      </c>
      <c r="V946" s="24">
        <f t="shared" si="90"/>
        <v>4.5730998835780026E-4</v>
      </c>
      <c r="W946" s="24">
        <f t="shared" si="91"/>
        <v>1.6427203048601312E-2</v>
      </c>
    </row>
    <row r="947" spans="1:23" x14ac:dyDescent="0.2">
      <c r="A947" s="22"/>
      <c r="B947" s="23">
        <v>94.1</v>
      </c>
      <c r="C947" s="27">
        <v>0.98182039823725065</v>
      </c>
      <c r="D947" s="24">
        <v>0.22639977857060453</v>
      </c>
      <c r="E947" s="24">
        <v>0.22571651884137897</v>
      </c>
      <c r="F947" s="24">
        <v>0.22726132229321247</v>
      </c>
      <c r="G947" s="24">
        <f t="shared" si="92"/>
        <v>0.22645920656839866</v>
      </c>
      <c r="H947" s="26">
        <v>24.9864</v>
      </c>
      <c r="I947" s="12">
        <f t="shared" si="93"/>
        <v>0.22234226837747698</v>
      </c>
      <c r="J947" s="24">
        <f t="shared" si="94"/>
        <v>7.7411445625988481E-4</v>
      </c>
      <c r="K947" s="24">
        <f t="shared" si="95"/>
        <v>9.7621780356640278E-2</v>
      </c>
      <c r="L947" s="12"/>
      <c r="M947" s="26"/>
      <c r="N947" s="23">
        <v>94.1</v>
      </c>
      <c r="O947" s="27">
        <v>0.99590312814818982</v>
      </c>
      <c r="P947" s="24">
        <v>0.1936639826054789</v>
      </c>
      <c r="Q947" s="24">
        <v>0.1945302600817031</v>
      </c>
      <c r="R947" s="24">
        <v>0.19384507394926306</v>
      </c>
      <c r="S947" s="24">
        <f t="shared" si="88"/>
        <v>0.19401310554548168</v>
      </c>
      <c r="T947" s="26">
        <v>16.681100000000001</v>
      </c>
      <c r="U947" s="12">
        <f t="shared" si="89"/>
        <v>0.19321825871449011</v>
      </c>
      <c r="V947" s="24">
        <f t="shared" si="90"/>
        <v>4.5693011440391557E-4</v>
      </c>
      <c r="W947" s="24">
        <f t="shared" si="91"/>
        <v>1.5386455082311295E-2</v>
      </c>
    </row>
    <row r="948" spans="1:23" x14ac:dyDescent="0.2">
      <c r="A948" s="22"/>
      <c r="B948" s="23">
        <v>94.2</v>
      </c>
      <c r="C948" s="27">
        <v>0.98177095610790477</v>
      </c>
      <c r="D948" s="24">
        <v>0.22658678563076873</v>
      </c>
      <c r="E948" s="24">
        <v>0.22589158655619895</v>
      </c>
      <c r="F948" s="24">
        <v>0.22745158466261958</v>
      </c>
      <c r="G948" s="24">
        <f t="shared" si="92"/>
        <v>0.22664331894986242</v>
      </c>
      <c r="H948" s="26">
        <v>25.033799999999999</v>
      </c>
      <c r="I948" s="12">
        <f t="shared" si="93"/>
        <v>0.22251182794087523</v>
      </c>
      <c r="J948" s="24">
        <f t="shared" si="94"/>
        <v>7.815340908334064E-4</v>
      </c>
      <c r="K948" s="24">
        <f t="shared" si="95"/>
        <v>7.5144474181406282E-2</v>
      </c>
      <c r="L948" s="12"/>
      <c r="M948" s="26"/>
      <c r="N948" s="23">
        <v>94.2</v>
      </c>
      <c r="O948" s="27">
        <v>0.99588533434450033</v>
      </c>
      <c r="P948" s="24">
        <v>0.19375513206392339</v>
      </c>
      <c r="Q948" s="24">
        <v>0.19462067733133492</v>
      </c>
      <c r="R948" s="24">
        <v>0.19393691695292783</v>
      </c>
      <c r="S948" s="24">
        <f t="shared" si="88"/>
        <v>0.19410424211606203</v>
      </c>
      <c r="T948" s="26">
        <v>16.681000000000001</v>
      </c>
      <c r="U948" s="12">
        <f t="shared" si="89"/>
        <v>0.19330556805744029</v>
      </c>
      <c r="V948" s="24">
        <f t="shared" si="90"/>
        <v>4.5638846956079439E-4</v>
      </c>
      <c r="W948" s="24">
        <f t="shared" si="91"/>
        <v>1.6438217664940975E-2</v>
      </c>
    </row>
    <row r="949" spans="1:23" x14ac:dyDescent="0.2">
      <c r="A949" s="22"/>
      <c r="B949" s="23">
        <v>94.3</v>
      </c>
      <c r="C949" s="27">
        <v>0.98172159880425336</v>
      </c>
      <c r="D949" s="24">
        <v>0.22677376364631946</v>
      </c>
      <c r="E949" s="24">
        <v>0.22606646976355654</v>
      </c>
      <c r="F949" s="24">
        <v>0.22764181793797886</v>
      </c>
      <c r="G949" s="24">
        <f t="shared" si="92"/>
        <v>0.22682735044928495</v>
      </c>
      <c r="H949" s="26">
        <v>25.1508</v>
      </c>
      <c r="I949" s="12">
        <f t="shared" si="93"/>
        <v>0.22268130913560469</v>
      </c>
      <c r="J949" s="24">
        <f t="shared" si="94"/>
        <v>7.8904000326534553E-4</v>
      </c>
      <c r="K949" s="24">
        <f t="shared" si="95"/>
        <v>7.6048681776872323E-2</v>
      </c>
      <c r="L949" s="12"/>
      <c r="M949" s="26"/>
      <c r="N949" s="23">
        <v>94.3</v>
      </c>
      <c r="O949" s="27">
        <v>0.99586743402430045</v>
      </c>
      <c r="P949" s="24">
        <v>0.19384653409805436</v>
      </c>
      <c r="Q949" s="24">
        <v>0.19471106132768898</v>
      </c>
      <c r="R949" s="24">
        <v>0.19402901711488285</v>
      </c>
      <c r="S949" s="24">
        <f t="shared" si="88"/>
        <v>0.19419553751354204</v>
      </c>
      <c r="T949" s="26">
        <v>16.6938</v>
      </c>
      <c r="U949" s="12">
        <f t="shared" si="89"/>
        <v>0.19339301164258088</v>
      </c>
      <c r="V949" s="24">
        <f t="shared" si="90"/>
        <v>4.5568477599338883E-4</v>
      </c>
      <c r="W949" s="24">
        <f t="shared" si="91"/>
        <v>2.5345078417712521E-2</v>
      </c>
    </row>
    <row r="950" spans="1:23" x14ac:dyDescent="0.2">
      <c r="A950" s="22"/>
      <c r="B950" s="23">
        <v>94.4</v>
      </c>
      <c r="C950" s="27">
        <v>0.98167232828517237</v>
      </c>
      <c r="D950" s="24">
        <v>0.22696069944911915</v>
      </c>
      <c r="E950" s="24">
        <v>0.22624115546539433</v>
      </c>
      <c r="F950" s="24">
        <v>0.22783200885567212</v>
      </c>
      <c r="G950" s="24">
        <f t="shared" si="92"/>
        <v>0.2270112879233952</v>
      </c>
      <c r="H950" s="26">
        <v>25.091799999999999</v>
      </c>
      <c r="I950" s="12">
        <f t="shared" si="93"/>
        <v>0.22285069956277501</v>
      </c>
      <c r="J950" s="24">
        <f t="shared" si="94"/>
        <v>7.9663230077418098E-4</v>
      </c>
      <c r="K950" s="24">
        <f t="shared" si="95"/>
        <v>7.7213774677838562E-2</v>
      </c>
      <c r="L950" s="12"/>
      <c r="M950" s="26"/>
      <c r="N950" s="23">
        <v>94.4</v>
      </c>
      <c r="O950" s="27">
        <v>0.99584942653491915</v>
      </c>
      <c r="P950" s="24">
        <v>0.19393816436354694</v>
      </c>
      <c r="Q950" s="24">
        <v>0.19480138703647598</v>
      </c>
      <c r="R950" s="24">
        <v>0.1941213500685541</v>
      </c>
      <c r="S950" s="24">
        <f t="shared" si="88"/>
        <v>0.19428696715619234</v>
      </c>
      <c r="T950" s="26">
        <v>16.718499999999999</v>
      </c>
      <c r="U950" s="12">
        <f t="shared" si="89"/>
        <v>0.19348056482570281</v>
      </c>
      <c r="V950" s="24">
        <f t="shared" si="90"/>
        <v>4.5481876671155379E-4</v>
      </c>
      <c r="W950" s="24">
        <f t="shared" si="91"/>
        <v>3.0363843630212918E-2</v>
      </c>
    </row>
    <row r="951" spans="1:23" x14ac:dyDescent="0.2">
      <c r="A951" s="22"/>
      <c r="B951" s="23">
        <v>94.5</v>
      </c>
      <c r="C951" s="27">
        <v>0.98162314650954297</v>
      </c>
      <c r="D951" s="24">
        <v>0.22714757985325509</v>
      </c>
      <c r="E951" s="24">
        <v>0.22641563065683684</v>
      </c>
      <c r="F951" s="24">
        <v>0.22802214413374308</v>
      </c>
      <c r="G951" s="24">
        <f t="shared" si="92"/>
        <v>0.22719511821461169</v>
      </c>
      <c r="H951" s="26">
        <v>25.165099999999999</v>
      </c>
      <c r="I951" s="12">
        <f t="shared" si="93"/>
        <v>0.22301998681343471</v>
      </c>
      <c r="J951" s="24">
        <f t="shared" si="94"/>
        <v>8.0431107770606765E-4</v>
      </c>
      <c r="K951" s="24">
        <f t="shared" si="95"/>
        <v>6.1340630906439764E-2</v>
      </c>
      <c r="L951" s="12"/>
      <c r="M951" s="26"/>
      <c r="N951" s="23">
        <v>94.5</v>
      </c>
      <c r="O951" s="27">
        <v>0.99583131122368507</v>
      </c>
      <c r="P951" s="24">
        <v>0.19402999845139485</v>
      </c>
      <c r="Q951" s="24">
        <v>0.19489162936045237</v>
      </c>
      <c r="R951" s="24">
        <v>0.19421389138229464</v>
      </c>
      <c r="S951" s="24">
        <f t="shared" si="88"/>
        <v>0.1943785063980473</v>
      </c>
      <c r="T951" s="26">
        <v>16.738800000000001</v>
      </c>
      <c r="U951" s="12">
        <f t="shared" si="89"/>
        <v>0.1935682029000689</v>
      </c>
      <c r="V951" s="24">
        <f t="shared" si="90"/>
        <v>4.5379018656120993E-4</v>
      </c>
      <c r="W951" s="24">
        <f t="shared" si="91"/>
        <v>4.2667399733286829E-2</v>
      </c>
    </row>
    <row r="952" spans="1:23" x14ac:dyDescent="0.2">
      <c r="A952" s="22"/>
      <c r="B952" s="23">
        <v>94.6</v>
      </c>
      <c r="C952" s="27">
        <v>0.98157405543624232</v>
      </c>
      <c r="D952" s="24">
        <v>0.22733439165574465</v>
      </c>
      <c r="E952" s="24">
        <v>0.22658988232703281</v>
      </c>
      <c r="F952" s="24">
        <v>0.22821221047260731</v>
      </c>
      <c r="G952" s="24">
        <f t="shared" si="92"/>
        <v>0.22737882815179492</v>
      </c>
      <c r="H952" s="26">
        <v>25.2379</v>
      </c>
      <c r="I952" s="12">
        <f t="shared" si="93"/>
        <v>0.22318915846929777</v>
      </c>
      <c r="J952" s="24">
        <f t="shared" si="94"/>
        <v>8.1207641550332013E-4</v>
      </c>
      <c r="K952" s="24">
        <f t="shared" si="95"/>
        <v>8.3142919121233713E-2</v>
      </c>
      <c r="L952" s="12"/>
      <c r="M952" s="26"/>
      <c r="N952" s="23">
        <v>94.6</v>
      </c>
      <c r="O952" s="27">
        <v>0.99581308743792796</v>
      </c>
      <c r="P952" s="24">
        <v>0.1941220118876161</v>
      </c>
      <c r="Q952" s="24">
        <v>0.19498176313988239</v>
      </c>
      <c r="R952" s="24">
        <v>0.19430661655908266</v>
      </c>
      <c r="S952" s="24">
        <f t="shared" si="88"/>
        <v>0.19447013052886039</v>
      </c>
      <c r="T952" s="26">
        <v>16.754100000000001</v>
      </c>
      <c r="U952" s="12">
        <f t="shared" si="89"/>
        <v>0.19365590109640132</v>
      </c>
      <c r="V952" s="24">
        <f t="shared" si="90"/>
        <v>4.5259879327911782E-4</v>
      </c>
      <c r="W952" s="24">
        <f t="shared" si="91"/>
        <v>5.5119715166172922E-2</v>
      </c>
    </row>
    <row r="953" spans="1:23" x14ac:dyDescent="0.2">
      <c r="A953" s="22"/>
      <c r="B953" s="23">
        <v>94.7</v>
      </c>
      <c r="C953" s="27">
        <v>0.98152505702414961</v>
      </c>
      <c r="D953" s="24">
        <v>0.22752112163724839</v>
      </c>
      <c r="E953" s="24">
        <v>0.22676389746001116</v>
      </c>
      <c r="F953" s="24">
        <v>0.22840219455577299</v>
      </c>
      <c r="G953" s="24">
        <f t="shared" si="92"/>
        <v>0.22756240455101084</v>
      </c>
      <c r="H953" s="26">
        <v>25.234100000000002</v>
      </c>
      <c r="I953" s="12">
        <f t="shared" si="93"/>
        <v>0.22335820210348353</v>
      </c>
      <c r="J953" s="24">
        <f t="shared" si="94"/>
        <v>8.1992838267860152E-4</v>
      </c>
      <c r="K953" s="24">
        <f t="shared" si="95"/>
        <v>7.7825914707120816E-2</v>
      </c>
      <c r="L953" s="12"/>
      <c r="M953" s="26"/>
      <c r="N953" s="23">
        <v>94.7</v>
      </c>
      <c r="O953" s="27">
        <v>0.99579475452497546</v>
      </c>
      <c r="P953" s="24">
        <v>0.19421418013302069</v>
      </c>
      <c r="Q953" s="24">
        <v>0.19507176315307206</v>
      </c>
      <c r="R953" s="24">
        <v>0.19439950103628528</v>
      </c>
      <c r="S953" s="24">
        <f t="shared" si="88"/>
        <v>0.19456181477412601</v>
      </c>
      <c r="T953" s="26">
        <v>16.807200000000002</v>
      </c>
      <c r="U953" s="12">
        <f t="shared" si="89"/>
        <v>0.19374363458293456</v>
      </c>
      <c r="V953" s="24">
        <f t="shared" si="90"/>
        <v>4.5124435862288638E-4</v>
      </c>
      <c r="W953" s="24">
        <f t="shared" si="91"/>
        <v>5.9399688551371087E-2</v>
      </c>
    </row>
    <row r="954" spans="1:23" x14ac:dyDescent="0.2">
      <c r="A954" s="22"/>
      <c r="B954" s="23">
        <v>94.8</v>
      </c>
      <c r="C954" s="27">
        <v>0.98147615323214177</v>
      </c>
      <c r="D954" s="24">
        <v>0.22770775656280162</v>
      </c>
      <c r="E954" s="24">
        <v>0.22693766303554627</v>
      </c>
      <c r="F954" s="24">
        <v>0.22859208305057735</v>
      </c>
      <c r="G954" s="24">
        <f t="shared" si="92"/>
        <v>0.22774583421630842</v>
      </c>
      <c r="H954" s="26">
        <v>25.311599999999999</v>
      </c>
      <c r="I954" s="12">
        <f t="shared" si="93"/>
        <v>0.22352710528126749</v>
      </c>
      <c r="J954" s="24">
        <f t="shared" si="94"/>
        <v>8.2786703479864143E-4</v>
      </c>
      <c r="K954" s="24">
        <f t="shared" si="95"/>
        <v>0.11297786066305154</v>
      </c>
      <c r="L954" s="12"/>
      <c r="M954" s="26"/>
      <c r="N954" s="23">
        <v>94.8</v>
      </c>
      <c r="O954" s="27">
        <v>0.9957763118321562</v>
      </c>
      <c r="P954" s="24">
        <v>0.19430647858304825</v>
      </c>
      <c r="Q954" s="24">
        <v>0.1951616041169707</v>
      </c>
      <c r="R954" s="24">
        <v>0.19449252012995014</v>
      </c>
      <c r="S954" s="24">
        <f t="shared" si="88"/>
        <v>0.19465353427665635</v>
      </c>
      <c r="T954" s="26">
        <v>16.8536</v>
      </c>
      <c r="U954" s="12">
        <f t="shared" si="89"/>
        <v>0.19383137844710308</v>
      </c>
      <c r="V954" s="24">
        <f t="shared" si="90"/>
        <v>4.4972667951900287E-4</v>
      </c>
      <c r="W954" s="24">
        <f t="shared" si="91"/>
        <v>5.4749675798125612E-2</v>
      </c>
    </row>
    <row r="955" spans="1:23" x14ac:dyDescent="0.2">
      <c r="A955" s="22"/>
      <c r="B955" s="23">
        <v>94.9</v>
      </c>
      <c r="C955" s="27">
        <v>0.98142734601909798</v>
      </c>
      <c r="D955" s="24">
        <v>0.22789428318255903</v>
      </c>
      <c r="E955" s="24">
        <v>0.22711116603003761</v>
      </c>
      <c r="F955" s="24">
        <v>0.22878186260893821</v>
      </c>
      <c r="G955" s="24">
        <f t="shared" si="92"/>
        <v>0.22792910394051161</v>
      </c>
      <c r="H955" s="26">
        <v>25.367000000000001</v>
      </c>
      <c r="I955" s="12">
        <f t="shared" si="93"/>
        <v>0.22369585556084742</v>
      </c>
      <c r="J955" s="24">
        <f t="shared" si="94"/>
        <v>8.3589241447439358E-4</v>
      </c>
      <c r="K955" s="24">
        <f t="shared" si="95"/>
        <v>0.11895561357077608</v>
      </c>
      <c r="L955" s="12"/>
      <c r="M955" s="26"/>
      <c r="N955" s="23">
        <v>94.9</v>
      </c>
      <c r="O955" s="27">
        <v>0.99575775870680039</v>
      </c>
      <c r="P955" s="24">
        <v>0.19439888256766694</v>
      </c>
      <c r="Q955" s="24">
        <v>0.19525126068784524</v>
      </c>
      <c r="R955" s="24">
        <v>0.19458564886801996</v>
      </c>
      <c r="S955" s="24">
        <f t="shared" si="88"/>
        <v>0.1947452640411774</v>
      </c>
      <c r="T955" s="26">
        <v>16.874099999999999</v>
      </c>
      <c r="U955" s="12">
        <f t="shared" si="89"/>
        <v>0.19391910764040685</v>
      </c>
      <c r="V955" s="24">
        <f t="shared" si="90"/>
        <v>4.4804560880141043E-4</v>
      </c>
      <c r="W955" s="24">
        <f t="shared" si="91"/>
        <v>4.1103102072714101E-2</v>
      </c>
    </row>
    <row r="956" spans="1:23" x14ac:dyDescent="0.2">
      <c r="A956" s="22"/>
      <c r="B956" s="23">
        <v>95</v>
      </c>
      <c r="C956" s="27">
        <v>0.98137863734389741</v>
      </c>
      <c r="D956" s="24">
        <v>0.22808068823255268</v>
      </c>
      <c r="E956" s="24">
        <v>0.22728439341740095</v>
      </c>
      <c r="F956" s="24">
        <v>0.22897151986811809</v>
      </c>
      <c r="G956" s="24">
        <f t="shared" si="92"/>
        <v>0.22811220050602388</v>
      </c>
      <c r="H956" s="26">
        <v>25.507999999999999</v>
      </c>
      <c r="I956" s="12">
        <f t="shared" si="93"/>
        <v>0.2238644404941196</v>
      </c>
      <c r="J956" s="24">
        <f t="shared" si="94"/>
        <v>8.440045513573069E-4</v>
      </c>
      <c r="K956" s="24">
        <f t="shared" si="95"/>
        <v>9.1180195218040688E-2</v>
      </c>
      <c r="L956" s="12"/>
      <c r="M956" s="26"/>
      <c r="N956" s="23">
        <v>95</v>
      </c>
      <c r="O956" s="27">
        <v>0.99573909449623621</v>
      </c>
      <c r="P956" s="24">
        <v>0.19449136735134417</v>
      </c>
      <c r="Q956" s="24">
        <v>0.19534070740624226</v>
      </c>
      <c r="R956" s="24">
        <v>0.1946788621567854</v>
      </c>
      <c r="S956" s="24">
        <f t="shared" si="88"/>
        <v>0.19483697897145727</v>
      </c>
      <c r="T956" s="26">
        <v>16.887899999999998</v>
      </c>
      <c r="U956" s="12">
        <f t="shared" si="89"/>
        <v>0.19400679701542109</v>
      </c>
      <c r="V956" s="24">
        <f t="shared" si="90"/>
        <v>4.4620099453616084E-4</v>
      </c>
      <c r="W956" s="24">
        <f t="shared" si="91"/>
        <v>2.3186785029408827E-2</v>
      </c>
    </row>
    <row r="957" spans="1:23" x14ac:dyDescent="0.2">
      <c r="A957" s="22"/>
      <c r="B957" s="23">
        <v>95.1</v>
      </c>
      <c r="C957" s="27">
        <v>0.98133002916541734</v>
      </c>
      <c r="D957" s="24">
        <v>0.22826695843546305</v>
      </c>
      <c r="E957" s="24">
        <v>0.22745733216997233</v>
      </c>
      <c r="F957" s="24">
        <v>0.22916104145150362</v>
      </c>
      <c r="G957" s="24">
        <f t="shared" si="92"/>
        <v>0.22829511068564634</v>
      </c>
      <c r="H957" s="26">
        <v>25.498999999999999</v>
      </c>
      <c r="I957" s="12">
        <f t="shared" si="93"/>
        <v>0.2240328476274675</v>
      </c>
      <c r="J957" s="24">
        <f t="shared" si="94"/>
        <v>8.5220346214196874E-4</v>
      </c>
      <c r="K957" s="24">
        <f t="shared" si="95"/>
        <v>9.0769047587820173E-2</v>
      </c>
      <c r="L957" s="12"/>
      <c r="M957" s="26"/>
      <c r="N957" s="23">
        <v>95.1</v>
      </c>
      <c r="O957" s="27">
        <v>0.99572031854779286</v>
      </c>
      <c r="P957" s="24">
        <v>0.19458390807751533</v>
      </c>
      <c r="Q957" s="24">
        <v>0.19542991853040495</v>
      </c>
      <c r="R957" s="24">
        <v>0.19477213483643319</v>
      </c>
      <c r="S957" s="24">
        <f t="shared" si="88"/>
        <v>0.1949286538147845</v>
      </c>
      <c r="T957" s="26">
        <v>16.917200000000001</v>
      </c>
      <c r="U957" s="12">
        <f t="shared" si="89"/>
        <v>0.19409442127054966</v>
      </c>
      <c r="V957" s="24">
        <f t="shared" si="90"/>
        <v>4.4419259847247301E-4</v>
      </c>
      <c r="W957" s="24">
        <f t="shared" si="91"/>
        <v>1.6811157009558268E-2</v>
      </c>
    </row>
    <row r="958" spans="1:23" x14ac:dyDescent="0.2">
      <c r="A958" s="22"/>
      <c r="B958" s="23">
        <v>95.2</v>
      </c>
      <c r="C958" s="27">
        <v>0.9812815234425365</v>
      </c>
      <c r="D958" s="24">
        <v>0.22845308050140653</v>
      </c>
      <c r="E958" s="24">
        <v>0.22762996925942217</v>
      </c>
      <c r="F958" s="24">
        <v>0.22935041396939679</v>
      </c>
      <c r="G958" s="24">
        <f t="shared" si="92"/>
        <v>0.22847782124340851</v>
      </c>
      <c r="H958" s="26">
        <v>25.498200000000001</v>
      </c>
      <c r="I958" s="12">
        <f t="shared" si="93"/>
        <v>0.22420106450256344</v>
      </c>
      <c r="J958" s="24">
        <f t="shared" si="94"/>
        <v>8.6048915057426571E-4</v>
      </c>
      <c r="K958" s="24">
        <f t="shared" si="95"/>
        <v>5.5283333835795687E-2</v>
      </c>
      <c r="L958" s="12"/>
      <c r="M958" s="26"/>
      <c r="N958" s="23">
        <v>95.2</v>
      </c>
      <c r="O958" s="27">
        <v>0.99570143020879864</v>
      </c>
      <c r="P958" s="24">
        <v>0.19467647960193069</v>
      </c>
      <c r="Q958" s="24">
        <v>0.19551886820439496</v>
      </c>
      <c r="R958" s="24">
        <v>0.19486544168114994</v>
      </c>
      <c r="S958" s="24">
        <f t="shared" si="88"/>
        <v>0.19502026316249185</v>
      </c>
      <c r="T958" s="26">
        <v>16.879100000000001</v>
      </c>
      <c r="U958" s="12">
        <f t="shared" si="89"/>
        <v>0.19418195495058943</v>
      </c>
      <c r="V958" s="24">
        <f t="shared" si="90"/>
        <v>4.4202025711963385E-4</v>
      </c>
      <c r="W958" s="24">
        <f t="shared" si="91"/>
        <v>1.4709418751263002E-2</v>
      </c>
    </row>
    <row r="959" spans="1:23" x14ac:dyDescent="0.2">
      <c r="A959" s="22"/>
      <c r="B959" s="23">
        <v>95.3</v>
      </c>
      <c r="C959" s="27">
        <v>0.98123312213413316</v>
      </c>
      <c r="D959" s="24">
        <v>0.22863904112873518</v>
      </c>
      <c r="E959" s="24">
        <v>0.22780229165768234</v>
      </c>
      <c r="F959" s="24">
        <v>0.22953963396437416</v>
      </c>
      <c r="G959" s="24">
        <f t="shared" si="92"/>
        <v>0.22866032225026389</v>
      </c>
      <c r="H959" s="26">
        <v>25.6233</v>
      </c>
      <c r="I959" s="12">
        <f t="shared" si="93"/>
        <v>0.22436908190982344</v>
      </c>
      <c r="J959" s="24">
        <f t="shared" si="94"/>
        <v>8.6886663951117832E-4</v>
      </c>
      <c r="K959" s="24">
        <f t="shared" si="95"/>
        <v>6.4939779796362035E-2</v>
      </c>
      <c r="L959" s="12"/>
      <c r="M959" s="26"/>
      <c r="N959" s="23">
        <v>95.3</v>
      </c>
      <c r="O959" s="27">
        <v>0.99568242882658153</v>
      </c>
      <c r="P959" s="24">
        <v>0.1947690566593947</v>
      </c>
      <c r="Q959" s="24">
        <v>0.19560753051481727</v>
      </c>
      <c r="R959" s="24">
        <v>0.19495875739928661</v>
      </c>
      <c r="S959" s="24">
        <f t="shared" si="88"/>
        <v>0.19511178152449951</v>
      </c>
      <c r="T959" s="26">
        <v>16.885200000000001</v>
      </c>
      <c r="U959" s="12">
        <f t="shared" si="89"/>
        <v>0.19426937252099502</v>
      </c>
      <c r="V959" s="24">
        <f t="shared" si="90"/>
        <v>4.3968385088570376E-4</v>
      </c>
      <c r="W959" s="24">
        <f t="shared" si="91"/>
        <v>2.0365362751495635E-2</v>
      </c>
    </row>
    <row r="960" spans="1:23" x14ac:dyDescent="0.2">
      <c r="A960" s="22"/>
      <c r="B960" s="23">
        <v>95.4</v>
      </c>
      <c r="C960" s="27">
        <v>0.98118482719908551</v>
      </c>
      <c r="D960" s="24">
        <v>0.22882482700484896</v>
      </c>
      <c r="E960" s="24">
        <v>0.22797429621461859</v>
      </c>
      <c r="F960" s="24">
        <v>0.22972873770642399</v>
      </c>
      <c r="G960" s="24">
        <f t="shared" si="92"/>
        <v>0.22884262030863053</v>
      </c>
      <c r="H960" s="26">
        <v>25.568899999999999</v>
      </c>
      <c r="I960" s="12">
        <f t="shared" si="93"/>
        <v>0.2245369068633096</v>
      </c>
      <c r="J960" s="24">
        <f t="shared" si="94"/>
        <v>8.7735607838931862E-4</v>
      </c>
      <c r="K960" s="24">
        <f t="shared" si="95"/>
        <v>5.6104260087803934E-2</v>
      </c>
      <c r="L960" s="12"/>
      <c r="M960" s="26"/>
      <c r="N960" s="23">
        <v>95.4</v>
      </c>
      <c r="O960" s="27">
        <v>0.99566331374847239</v>
      </c>
      <c r="P960" s="24">
        <v>0.19486161391955362</v>
      </c>
      <c r="Q960" s="24">
        <v>0.19569587949186132</v>
      </c>
      <c r="R960" s="24">
        <v>0.1950520566336004</v>
      </c>
      <c r="S960" s="24">
        <f t="shared" si="88"/>
        <v>0.19520318334833844</v>
      </c>
      <c r="T960" s="26">
        <v>16.890999999999998</v>
      </c>
      <c r="U960" s="12">
        <f t="shared" si="89"/>
        <v>0.19435664838685729</v>
      </c>
      <c r="V960" s="24">
        <f t="shared" si="90"/>
        <v>4.3718328446443471E-4</v>
      </c>
      <c r="W960" s="24">
        <f t="shared" si="91"/>
        <v>1.329699214108195E-2</v>
      </c>
    </row>
    <row r="961" spans="1:23" x14ac:dyDescent="0.2">
      <c r="A961" s="22"/>
      <c r="B961" s="23">
        <v>95.5</v>
      </c>
      <c r="C961" s="27">
        <v>0.98113664059627259</v>
      </c>
      <c r="D961" s="24">
        <v>0.22901042480702258</v>
      </c>
      <c r="E961" s="24">
        <v>0.22814601924454797</v>
      </c>
      <c r="F961" s="24">
        <v>0.22991777128999327</v>
      </c>
      <c r="G961" s="24">
        <f t="shared" si="92"/>
        <v>0.22902473844718793</v>
      </c>
      <c r="H961" s="26">
        <v>25.633099999999999</v>
      </c>
      <c r="I961" s="12">
        <f t="shared" si="93"/>
        <v>0.22470456249351395</v>
      </c>
      <c r="J961" s="24">
        <f t="shared" si="94"/>
        <v>8.8596274631385621E-4</v>
      </c>
      <c r="K961" s="24">
        <f t="shared" si="95"/>
        <v>6.1906154782865118E-2</v>
      </c>
      <c r="L961" s="12"/>
      <c r="M961" s="26"/>
      <c r="N961" s="23">
        <v>95.5</v>
      </c>
      <c r="O961" s="27">
        <v>0.99564408432179963</v>
      </c>
      <c r="P961" s="24">
        <v>0.19495412598720693</v>
      </c>
      <c r="Q961" s="24">
        <v>0.19578388911040909</v>
      </c>
      <c r="R961" s="24">
        <v>0.19514531396155868</v>
      </c>
      <c r="S961" s="24">
        <f t="shared" si="88"/>
        <v>0.1952944430197249</v>
      </c>
      <c r="T961" s="26">
        <v>16.8612</v>
      </c>
      <c r="U961" s="12">
        <f t="shared" si="89"/>
        <v>0.19444375689350987</v>
      </c>
      <c r="V961" s="24">
        <f t="shared" si="90"/>
        <v>4.3451848884564864E-4</v>
      </c>
      <c r="W961" s="24">
        <f t="shared" si="91"/>
        <v>1.4685366866374262E-2</v>
      </c>
    </row>
    <row r="962" spans="1:23" x14ac:dyDescent="0.2">
      <c r="A962" s="22"/>
      <c r="B962" s="23">
        <v>95.6</v>
      </c>
      <c r="C962" s="27">
        <v>0.9810885642845727</v>
      </c>
      <c r="D962" s="24">
        <v>0.22919583113290232</v>
      </c>
      <c r="E962" s="24">
        <v>0.22831750681744881</v>
      </c>
      <c r="F962" s="24">
        <v>0.23010678067765561</v>
      </c>
      <c r="G962" s="24">
        <f t="shared" si="92"/>
        <v>0.22920670620933556</v>
      </c>
      <c r="H962" s="26">
        <v>25.617699999999999</v>
      </c>
      <c r="I962" s="12">
        <f t="shared" si="93"/>
        <v>0.22487207831931288</v>
      </c>
      <c r="J962" s="24">
        <f t="shared" si="94"/>
        <v>8.9468650217291762E-4</v>
      </c>
      <c r="K962" s="24">
        <f t="shared" si="95"/>
        <v>0.10408122789437206</v>
      </c>
      <c r="L962" s="12"/>
      <c r="M962" s="26"/>
      <c r="N962" s="23">
        <v>95.6</v>
      </c>
      <c r="O962" s="27">
        <v>0.99562473989389122</v>
      </c>
      <c r="P962" s="24">
        <v>0.19504656740268828</v>
      </c>
      <c r="Q962" s="24">
        <v>0.19587153329121956</v>
      </c>
      <c r="R962" s="24">
        <v>0.19523850389571837</v>
      </c>
      <c r="S962" s="24">
        <f t="shared" si="88"/>
        <v>0.19538553486320875</v>
      </c>
      <c r="T962" s="26">
        <v>16.863</v>
      </c>
      <c r="U962" s="12">
        <f t="shared" si="89"/>
        <v>0.19453067232721102</v>
      </c>
      <c r="V962" s="24">
        <f t="shared" si="90"/>
        <v>4.3168942349902336E-4</v>
      </c>
      <c r="W962" s="24">
        <f t="shared" si="91"/>
        <v>1.696054244415587E-2</v>
      </c>
    </row>
    <row r="963" spans="1:23" x14ac:dyDescent="0.2">
      <c r="A963" s="22"/>
      <c r="B963" s="23">
        <v>95.7</v>
      </c>
      <c r="C963" s="27">
        <v>0.98104060022286366</v>
      </c>
      <c r="D963" s="24">
        <v>0.22938108224981613</v>
      </c>
      <c r="E963" s="24">
        <v>0.22848880486896239</v>
      </c>
      <c r="F963" s="24">
        <v>0.23029581169798077</v>
      </c>
      <c r="G963" s="24">
        <f t="shared" si="92"/>
        <v>0.2293885662722531</v>
      </c>
      <c r="H963" s="26">
        <v>25.7376</v>
      </c>
      <c r="I963" s="12">
        <f t="shared" si="93"/>
        <v>0.22503949673999332</v>
      </c>
      <c r="J963" s="24">
        <f t="shared" si="94"/>
        <v>9.0352666146254065E-4</v>
      </c>
      <c r="K963" s="24">
        <f t="shared" si="95"/>
        <v>0.10868105630697592</v>
      </c>
      <c r="L963" s="12"/>
      <c r="M963" s="26"/>
      <c r="N963" s="23">
        <v>95.7</v>
      </c>
      <c r="O963" s="27">
        <v>0.99560527981207592</v>
      </c>
      <c r="P963" s="24">
        <v>0.19513891264231728</v>
      </c>
      <c r="Q963" s="24">
        <v>0.19595878590218554</v>
      </c>
      <c r="R963" s="24">
        <v>0.19533160088417076</v>
      </c>
      <c r="S963" s="24">
        <f t="shared" si="88"/>
        <v>0.1954764331428912</v>
      </c>
      <c r="T963" s="26">
        <v>16.889600000000002</v>
      </c>
      <c r="U963" s="12">
        <f t="shared" si="89"/>
        <v>0.19461736891589473</v>
      </c>
      <c r="V963" s="24">
        <f t="shared" si="90"/>
        <v>4.2869607875078731E-4</v>
      </c>
      <c r="W963" s="24">
        <f t="shared" si="91"/>
        <v>1.9089578308595728E-2</v>
      </c>
    </row>
    <row r="964" spans="1:23" x14ac:dyDescent="0.2">
      <c r="A964" s="22"/>
      <c r="B964" s="23">
        <v>95.8</v>
      </c>
      <c r="C964" s="27">
        <v>0.98099275037002376</v>
      </c>
      <c r="D964" s="24">
        <v>0.22956622423444456</v>
      </c>
      <c r="E964" s="24">
        <v>0.2286599591980954</v>
      </c>
      <c r="F964" s="24">
        <v>0.23048491004337318</v>
      </c>
      <c r="G964" s="24">
        <f t="shared" si="92"/>
        <v>0.22957036449197102</v>
      </c>
      <c r="H964" s="26">
        <v>25.827100000000002</v>
      </c>
      <c r="I964" s="12">
        <f t="shared" si="93"/>
        <v>0.2252068632664275</v>
      </c>
      <c r="J964" s="24">
        <f t="shared" si="94"/>
        <v>9.1248246734899723E-4</v>
      </c>
      <c r="K964" s="24">
        <f t="shared" si="95"/>
        <v>0.13682705507318391</v>
      </c>
      <c r="L964" s="12"/>
      <c r="M964" s="26"/>
      <c r="N964" s="23">
        <v>95.8</v>
      </c>
      <c r="O964" s="27">
        <v>0.99558570342368324</v>
      </c>
      <c r="P964" s="24">
        <v>0.19523113611892043</v>
      </c>
      <c r="Q964" s="24">
        <v>0.19604562075966428</v>
      </c>
      <c r="R964" s="24">
        <v>0.19542457931105919</v>
      </c>
      <c r="S964" s="24">
        <f t="shared" si="88"/>
        <v>0.19556711206321464</v>
      </c>
      <c r="T964" s="26">
        <v>16.897200000000002</v>
      </c>
      <c r="U964" s="12">
        <f t="shared" si="89"/>
        <v>0.19470382082999385</v>
      </c>
      <c r="V964" s="24">
        <f t="shared" si="90"/>
        <v>4.2553847837729464E-4</v>
      </c>
      <c r="W964" s="24">
        <f t="shared" si="91"/>
        <v>2.0867486671854181E-2</v>
      </c>
    </row>
    <row r="965" spans="1:23" x14ac:dyDescent="0.2">
      <c r="A965" s="22"/>
      <c r="B965" s="23">
        <v>95.9</v>
      </c>
      <c r="C965" s="27">
        <v>0.98094501668493206</v>
      </c>
      <c r="D965" s="24">
        <v>0.22975130303105468</v>
      </c>
      <c r="E965" s="24">
        <v>0.22883101546489262</v>
      </c>
      <c r="F965" s="24">
        <v>0.23067412126787457</v>
      </c>
      <c r="G965" s="24">
        <f t="shared" si="92"/>
        <v>0.22975214658794063</v>
      </c>
      <c r="H965" s="26">
        <v>25.855899999999998</v>
      </c>
      <c r="I965" s="12">
        <f t="shared" si="93"/>
        <v>0.22537422326810638</v>
      </c>
      <c r="J965" s="24">
        <f t="shared" si="94"/>
        <v>9.2155319105171165E-4</v>
      </c>
      <c r="K965" s="24">
        <f t="shared" si="95"/>
        <v>0.12099187989282623</v>
      </c>
      <c r="L965" s="12"/>
      <c r="M965" s="26"/>
      <c r="N965" s="23">
        <v>95.9</v>
      </c>
      <c r="O965" s="27">
        <v>0.99556601007604217</v>
      </c>
      <c r="P965" s="24">
        <v>0.19532321218242388</v>
      </c>
      <c r="Q965" s="24">
        <v>0.19613201162987984</v>
      </c>
      <c r="R965" s="24">
        <v>0.19551741349716881</v>
      </c>
      <c r="S965" s="24">
        <f t="shared" si="88"/>
        <v>0.19565754576982416</v>
      </c>
      <c r="T965" s="26">
        <v>16.901399999999999</v>
      </c>
      <c r="U965" s="12">
        <f t="shared" si="89"/>
        <v>0.19479000218333445</v>
      </c>
      <c r="V965" s="24">
        <f t="shared" si="90"/>
        <v>4.2221668244034978E-4</v>
      </c>
      <c r="W965" s="24">
        <f t="shared" si="91"/>
        <v>1.2382568392703927E-2</v>
      </c>
    </row>
    <row r="966" spans="1:23" x14ac:dyDescent="0.2">
      <c r="A966" s="22"/>
      <c r="B966" s="23">
        <v>96</v>
      </c>
      <c r="C966" s="27">
        <v>0.98089740112646762</v>
      </c>
      <c r="D966" s="24">
        <v>0.22993636444932955</v>
      </c>
      <c r="E966" s="24">
        <v>0.22900201918807789</v>
      </c>
      <c r="F966" s="24">
        <v>0.23086349078493304</v>
      </c>
      <c r="G966" s="24">
        <f t="shared" si="92"/>
        <v>0.22993395814078019</v>
      </c>
      <c r="H966" s="26">
        <v>25.984400000000001</v>
      </c>
      <c r="I966" s="12">
        <f t="shared" si="93"/>
        <v>0.22554162197101327</v>
      </c>
      <c r="J966" s="24">
        <f t="shared" si="94"/>
        <v>9.3073813138564582E-4</v>
      </c>
      <c r="K966" s="24">
        <f t="shared" si="95"/>
        <v>0.10329049811091053</v>
      </c>
      <c r="L966" s="12"/>
      <c r="M966" s="26"/>
      <c r="N966" s="23">
        <v>96</v>
      </c>
      <c r="O966" s="27">
        <v>0.99554619911648023</v>
      </c>
      <c r="P966" s="24">
        <v>0.19541511512051568</v>
      </c>
      <c r="Q966" s="24">
        <v>0.19621793223040182</v>
      </c>
      <c r="R966" s="24">
        <v>0.19561007770058333</v>
      </c>
      <c r="S966" s="24">
        <f t="shared" ref="S966:S1029" si="96">AVERAGE(P966,Q966,R966)</f>
        <v>0.19574770835050029</v>
      </c>
      <c r="T966" s="26">
        <v>16.920400000000001</v>
      </c>
      <c r="U966" s="12">
        <f t="shared" ref="U966:U1029" si="97">S966*O966</f>
        <v>0.19487588703410186</v>
      </c>
      <c r="V966" s="24">
        <f t="shared" ref="V966:V1029" si="98">STDEV(P966,Q966,R966)</f>
        <v>4.1873079039987448E-4</v>
      </c>
      <c r="W966" s="24">
        <f t="shared" si="91"/>
        <v>2.1983971433751727E-2</v>
      </c>
    </row>
    <row r="967" spans="1:23" x14ac:dyDescent="0.2">
      <c r="A967" s="22"/>
      <c r="B967" s="23">
        <v>96.1</v>
      </c>
      <c r="C967" s="27">
        <v>0.98084990565350672</v>
      </c>
      <c r="D967" s="24">
        <v>0.2301214541621702</v>
      </c>
      <c r="E967" s="24">
        <v>0.22917301574266552</v>
      </c>
      <c r="F967" s="24">
        <v>0.23105306386514241</v>
      </c>
      <c r="G967" s="24">
        <f t="shared" si="92"/>
        <v>0.23011584458999268</v>
      </c>
      <c r="H967" s="26">
        <v>26.036000000000001</v>
      </c>
      <c r="I967" s="12">
        <f t="shared" si="93"/>
        <v>0.22570910445547132</v>
      </c>
      <c r="J967" s="24">
        <f t="shared" si="94"/>
        <v>9.4003661427745778E-4</v>
      </c>
      <c r="K967" s="24">
        <f t="shared" si="95"/>
        <v>8.2288413522197304E-2</v>
      </c>
      <c r="L967" s="12"/>
      <c r="M967" s="26"/>
      <c r="N967" s="23">
        <v>96.1</v>
      </c>
      <c r="O967" s="27">
        <v>0.99552626989232818</v>
      </c>
      <c r="P967" s="24">
        <v>0.1955068191593807</v>
      </c>
      <c r="Q967" s="24">
        <v>0.19630335623169903</v>
      </c>
      <c r="R967" s="24">
        <v>0.19570254611741714</v>
      </c>
      <c r="S967" s="24">
        <f t="shared" si="96"/>
        <v>0.19583757383616562</v>
      </c>
      <c r="T967" s="26">
        <v>16.891100000000002</v>
      </c>
      <c r="U967" s="12">
        <f t="shared" si="97"/>
        <v>0.19496144938588136</v>
      </c>
      <c r="V967" s="24">
        <f t="shared" si="98"/>
        <v>4.1508094453634011E-4</v>
      </c>
      <c r="W967" s="24">
        <f t="shared" ref="W967:W1030" si="99">STDEV(T965:T969)</f>
        <v>2.3312292894522794E-2</v>
      </c>
    </row>
    <row r="968" spans="1:23" x14ac:dyDescent="0.2">
      <c r="A968" s="22"/>
      <c r="B968" s="23">
        <v>96.2</v>
      </c>
      <c r="C968" s="27">
        <v>0.9808025322249293</v>
      </c>
      <c r="D968" s="24">
        <v>0.23030661770345826</v>
      </c>
      <c r="E968" s="24">
        <v>0.22934405035754543</v>
      </c>
      <c r="F968" s="24">
        <v>0.23124288563394585</v>
      </c>
      <c r="G968" s="24">
        <f t="shared" si="92"/>
        <v>0.23029785123164984</v>
      </c>
      <c r="H968" s="26">
        <v>26.050699999999999</v>
      </c>
      <c r="I968" s="12">
        <f t="shared" si="93"/>
        <v>0.22587671565396222</v>
      </c>
      <c r="J968" s="24">
        <f t="shared" si="94"/>
        <v>9.4944799225478297E-4</v>
      </c>
      <c r="K968" s="24">
        <f t="shared" si="95"/>
        <v>3.3020039370055071E-2</v>
      </c>
      <c r="L968" s="12"/>
      <c r="M968" s="26"/>
      <c r="N968" s="23">
        <v>96.2</v>
      </c>
      <c r="O968" s="27">
        <v>0.99550622175091386</v>
      </c>
      <c r="P968" s="24">
        <v>0.19559829846450827</v>
      </c>
      <c r="Q968" s="24">
        <v>0.19638825725876236</v>
      </c>
      <c r="R968" s="24">
        <v>0.19579479288261806</v>
      </c>
      <c r="S968" s="24">
        <f t="shared" si="96"/>
        <v>0.1959271162019629</v>
      </c>
      <c r="T968" s="26">
        <v>16.8599</v>
      </c>
      <c r="U968" s="12">
        <f t="shared" si="97"/>
        <v>0.19504666318876834</v>
      </c>
      <c r="V968" s="24">
        <f t="shared" si="98"/>
        <v>4.1126733372183748E-4</v>
      </c>
      <c r="W968" s="24">
        <f t="shared" si="99"/>
        <v>2.403399675459806E-2</v>
      </c>
    </row>
    <row r="969" spans="1:23" x14ac:dyDescent="0.2">
      <c r="A969" s="22"/>
      <c r="B969" s="23">
        <v>96.3</v>
      </c>
      <c r="C969" s="27">
        <v>0.98075528279961366</v>
      </c>
      <c r="D969" s="24">
        <v>0.23049190046579188</v>
      </c>
      <c r="E969" s="24">
        <v>0.22951516811303674</v>
      </c>
      <c r="F969" s="24">
        <v>0.23143300106931455</v>
      </c>
      <c r="G969" s="24">
        <f t="shared" si="92"/>
        <v>0.23048002321604774</v>
      </c>
      <c r="H969" s="26">
        <v>26.048300000000001</v>
      </c>
      <c r="I969" s="12">
        <f t="shared" si="93"/>
        <v>0.22604450034891643</v>
      </c>
      <c r="J969" s="24">
        <f t="shared" si="94"/>
        <v>9.5897164391990219E-4</v>
      </c>
      <c r="K969" s="24">
        <f t="shared" si="95"/>
        <v>4.748460803249805E-2</v>
      </c>
      <c r="L969" s="12"/>
      <c r="M969" s="26"/>
      <c r="N969" s="23">
        <v>96.3</v>
      </c>
      <c r="O969" s="27">
        <v>0.99548605403956603</v>
      </c>
      <c r="P969" s="24">
        <v>0.1956895271415689</v>
      </c>
      <c r="Q969" s="24">
        <v>0.19647260889280793</v>
      </c>
      <c r="R969" s="24">
        <v>0.19588679207084178</v>
      </c>
      <c r="S969" s="24">
        <f t="shared" si="96"/>
        <v>0.19601630936840619</v>
      </c>
      <c r="T969" s="26">
        <v>16.911000000000001</v>
      </c>
      <c r="U969" s="12">
        <f t="shared" si="97"/>
        <v>0.19513150234055351</v>
      </c>
      <c r="V969" s="24">
        <f t="shared" si="98"/>
        <v>4.072901975952669E-4</v>
      </c>
      <c r="W969" s="24">
        <f t="shared" si="99"/>
        <v>1.8654758106178407E-2</v>
      </c>
    </row>
    <row r="970" spans="1:23" x14ac:dyDescent="0.2">
      <c r="A970" s="22"/>
      <c r="B970" s="23">
        <v>96.4</v>
      </c>
      <c r="C970" s="27">
        <v>0.98070815933643773</v>
      </c>
      <c r="D970" s="24">
        <v>0.23067734769818532</v>
      </c>
      <c r="E970" s="24">
        <v>0.22968641393841843</v>
      </c>
      <c r="F970" s="24">
        <v>0.2316234549993875</v>
      </c>
      <c r="G970" s="24">
        <f t="shared" si="92"/>
        <v>0.23066240554533043</v>
      </c>
      <c r="H970" s="26">
        <v>26.072900000000001</v>
      </c>
      <c r="I970" s="12">
        <f t="shared" si="93"/>
        <v>0.22621250317047595</v>
      </c>
      <c r="J970" s="24">
        <f t="shared" si="94"/>
        <v>9.6860697339994062E-4</v>
      </c>
      <c r="K970" s="24">
        <f t="shared" si="95"/>
        <v>6.1964893286440739E-2</v>
      </c>
      <c r="L970" s="12"/>
      <c r="M970" s="26"/>
      <c r="N970" s="23">
        <v>96.4</v>
      </c>
      <c r="O970" s="27">
        <v>0.99546576610561333</v>
      </c>
      <c r="P970" s="24">
        <v>0.19578047923736519</v>
      </c>
      <c r="Q970" s="24">
        <v>0.19655638467305153</v>
      </c>
      <c r="R970" s="24">
        <v>0.19597851769739771</v>
      </c>
      <c r="S970" s="24">
        <f t="shared" si="96"/>
        <v>0.19610512720260478</v>
      </c>
      <c r="T970" s="26">
        <v>16.8813</v>
      </c>
      <c r="U970" s="12">
        <f t="shared" si="97"/>
        <v>0.19521594068797973</v>
      </c>
      <c r="V970" s="24">
        <f t="shared" si="98"/>
        <v>4.0314983118995909E-4</v>
      </c>
      <c r="W970" s="24">
        <f t="shared" si="99"/>
        <v>1.9567013057695655E-2</v>
      </c>
    </row>
    <row r="971" spans="1:23" x14ac:dyDescent="0.2">
      <c r="A971" s="22"/>
      <c r="B971" s="23">
        <v>96.5</v>
      </c>
      <c r="C971" s="27">
        <v>0.9806611637942797</v>
      </c>
      <c r="D971" s="24">
        <v>0.2308630045037417</v>
      </c>
      <c r="E971" s="24">
        <v>0.22985783260942863</v>
      </c>
      <c r="F971" s="24">
        <v>0.23181429210009069</v>
      </c>
      <c r="G971" s="24">
        <f t="shared" ref="G971:G1034" si="100">AVERAGE(D971,E971,F971)</f>
        <v>0.23084504307108702</v>
      </c>
      <c r="H971" s="26">
        <v>26.1539</v>
      </c>
      <c r="I971" s="12">
        <f t="shared" ref="I971:I1034" si="101">G971*C971</f>
        <v>0.22638076859423281</v>
      </c>
      <c r="J971" s="24">
        <f t="shared" ref="J971:J1034" si="102">STDEV(D971,E971,F971)</f>
        <v>9.7835340978997404E-4</v>
      </c>
      <c r="K971" s="24">
        <f t="shared" si="95"/>
        <v>8.1855848905255338E-2</v>
      </c>
      <c r="L971" s="12"/>
      <c r="M971" s="26"/>
      <c r="N971" s="23">
        <v>96.5</v>
      </c>
      <c r="O971" s="27">
        <v>0.99544535729638539</v>
      </c>
      <c r="P971" s="24">
        <v>0.19587112874085622</v>
      </c>
      <c r="Q971" s="24">
        <v>0.19663955809855818</v>
      </c>
      <c r="R971" s="24">
        <v>0.19606994371927033</v>
      </c>
      <c r="S971" s="24">
        <f t="shared" si="96"/>
        <v>0.19619354351956156</v>
      </c>
      <c r="T971" s="26">
        <v>16.892700000000001</v>
      </c>
      <c r="U971" s="12">
        <f t="shared" si="97"/>
        <v>0.1952999520280739</v>
      </c>
      <c r="V971" s="24">
        <f t="shared" si="98"/>
        <v>3.9884659008018411E-4</v>
      </c>
      <c r="W971" s="24">
        <f t="shared" si="99"/>
        <v>2.5485446827552539E-2</v>
      </c>
    </row>
    <row r="972" spans="1:23" x14ac:dyDescent="0.2">
      <c r="A972" s="22"/>
      <c r="B972" s="23">
        <v>96.6</v>
      </c>
      <c r="C972" s="27">
        <v>0.98061429813201872</v>
      </c>
      <c r="D972" s="24">
        <v>0.23104891583729428</v>
      </c>
      <c r="E972" s="24">
        <v>0.23002946874574279</v>
      </c>
      <c r="F972" s="24">
        <v>0.23200555689272112</v>
      </c>
      <c r="G972" s="24">
        <f t="shared" si="100"/>
        <v>0.23102798049191939</v>
      </c>
      <c r="H972" s="26">
        <v>26.1814</v>
      </c>
      <c r="I972" s="12">
        <f t="shared" si="101"/>
        <v>0.22654934093894125</v>
      </c>
      <c r="J972" s="24">
        <f t="shared" si="102"/>
        <v>9.8821040657925681E-4</v>
      </c>
      <c r="K972" s="24">
        <f t="shared" ref="K972:K1035" si="103">STDEV(H970:H974)</f>
        <v>0.10557313578747213</v>
      </c>
      <c r="L972" s="12"/>
      <c r="M972" s="26"/>
      <c r="N972" s="23">
        <v>96.6</v>
      </c>
      <c r="O972" s="27">
        <v>0.9954248269592102</v>
      </c>
      <c r="P972" s="24">
        <v>0.19596144958425341</v>
      </c>
      <c r="Q972" s="24">
        <v>0.19672210263016673</v>
      </c>
      <c r="R972" s="24">
        <v>0.19616104403621223</v>
      </c>
      <c r="S972" s="24">
        <f t="shared" si="96"/>
        <v>0.19628153208354412</v>
      </c>
      <c r="T972" s="26">
        <v>16.900300000000001</v>
      </c>
      <c r="U972" s="12">
        <f t="shared" si="97"/>
        <v>0.19538351010955057</v>
      </c>
      <c r="V972" s="24">
        <f t="shared" si="98"/>
        <v>3.9438089612289161E-4</v>
      </c>
      <c r="W972" s="24">
        <f t="shared" si="99"/>
        <v>4.2322334529182257E-2</v>
      </c>
    </row>
    <row r="973" spans="1:23" x14ac:dyDescent="0.2">
      <c r="A973" s="22"/>
      <c r="B973" s="23">
        <v>96.7</v>
      </c>
      <c r="C973" s="27">
        <v>0.98056756430853187</v>
      </c>
      <c r="D973" s="24">
        <v>0.23123512650301575</v>
      </c>
      <c r="E973" s="24">
        <v>0.23020136680842376</v>
      </c>
      <c r="F973" s="24">
        <v>0.23219729374150389</v>
      </c>
      <c r="G973" s="24">
        <f t="shared" si="100"/>
        <v>0.23121126235098113</v>
      </c>
      <c r="H973" s="26">
        <v>26.249500000000001</v>
      </c>
      <c r="I973" s="12">
        <f t="shared" si="101"/>
        <v>0.22671826436420253</v>
      </c>
      <c r="J973" s="24">
        <f t="shared" si="102"/>
        <v>9.9817744107092723E-4</v>
      </c>
      <c r="K973" s="24">
        <f t="shared" si="103"/>
        <v>0.11159594526684152</v>
      </c>
      <c r="L973" s="12"/>
      <c r="M973" s="26"/>
      <c r="N973" s="23">
        <v>96.7</v>
      </c>
      <c r="O973" s="27">
        <v>0.99540417444141738</v>
      </c>
      <c r="P973" s="24">
        <v>0.19605141564418882</v>
      </c>
      <c r="Q973" s="24">
        <v>0.19680399169248936</v>
      </c>
      <c r="R973" s="24">
        <v>0.19625179249190799</v>
      </c>
      <c r="S973" s="24">
        <f t="shared" si="96"/>
        <v>0.19636906660952871</v>
      </c>
      <c r="T973" s="26">
        <v>16.947900000000001</v>
      </c>
      <c r="U973" s="12">
        <f t="shared" si="97"/>
        <v>0.19546658863428962</v>
      </c>
      <c r="V973" s="24">
        <f t="shared" si="98"/>
        <v>3.8975324388220637E-4</v>
      </c>
      <c r="W973" s="24">
        <f t="shared" si="99"/>
        <v>5.88828328122891E-2</v>
      </c>
    </row>
    <row r="974" spans="1:23" x14ac:dyDescent="0.2">
      <c r="A974" s="22"/>
      <c r="B974" s="23">
        <v>96.8</v>
      </c>
      <c r="C974" s="27">
        <v>0.9805209642826993</v>
      </c>
      <c r="D974" s="24">
        <v>0.23142168115200323</v>
      </c>
      <c r="E974" s="24">
        <v>0.23037357109734888</v>
      </c>
      <c r="F974" s="24">
        <v>0.23238954685112412</v>
      </c>
      <c r="G974" s="24">
        <f t="shared" si="100"/>
        <v>0.2313949330334921</v>
      </c>
      <c r="H974" s="26">
        <v>26.353400000000001</v>
      </c>
      <c r="I974" s="12">
        <f t="shared" si="101"/>
        <v>0.22688758286813029</v>
      </c>
      <c r="J974" s="24">
        <f t="shared" si="102"/>
        <v>1.0082540137957929E-3</v>
      </c>
      <c r="K974" s="24">
        <f t="shared" si="103"/>
        <v>0.10409349163132085</v>
      </c>
      <c r="L974" s="12"/>
      <c r="M974" s="26"/>
      <c r="N974" s="23">
        <v>96.8</v>
      </c>
      <c r="O974" s="27">
        <v>0.99538339909033557</v>
      </c>
      <c r="P974" s="24">
        <v>0.19614100074295934</v>
      </c>
      <c r="Q974" s="24">
        <v>0.1968851986759847</v>
      </c>
      <c r="R974" s="24">
        <v>0.19634216287521677</v>
      </c>
      <c r="S974" s="24">
        <f t="shared" si="96"/>
        <v>0.19645612076472027</v>
      </c>
      <c r="T974" s="26">
        <v>16.981300000000001</v>
      </c>
      <c r="U974" s="12">
        <f t="shared" si="97"/>
        <v>0.19554916125888872</v>
      </c>
      <c r="V974" s="24">
        <f t="shared" si="98"/>
        <v>3.849642078360928E-4</v>
      </c>
      <c r="W974" s="24">
        <f t="shared" si="99"/>
        <v>6.9372977447994644E-2</v>
      </c>
    </row>
    <row r="975" spans="1:23" x14ac:dyDescent="0.2">
      <c r="A975" s="22"/>
      <c r="B975" s="23">
        <v>96.9</v>
      </c>
      <c r="C975" s="27">
        <v>0.98047450001339898</v>
      </c>
      <c r="D975" s="24">
        <v>0.23160862427983159</v>
      </c>
      <c r="E975" s="24">
        <v>0.23054612574861341</v>
      </c>
      <c r="F975" s="24">
        <v>0.23258236026422865</v>
      </c>
      <c r="G975" s="24">
        <f t="shared" si="100"/>
        <v>0.23157903676422453</v>
      </c>
      <c r="H975" s="26">
        <v>26.415299999999998</v>
      </c>
      <c r="I975" s="12">
        <f t="shared" si="101"/>
        <v>0.22705734028498759</v>
      </c>
      <c r="J975" s="24">
        <f t="shared" si="102"/>
        <v>1.018439647920071E-3</v>
      </c>
      <c r="K975" s="24">
        <f t="shared" si="103"/>
        <v>8.7662876977657511E-2</v>
      </c>
      <c r="L975" s="12"/>
      <c r="M975" s="26"/>
      <c r="N975" s="23">
        <v>96.9</v>
      </c>
      <c r="O975" s="27">
        <v>0.99536250025329265</v>
      </c>
      <c r="P975" s="24">
        <v>0.19623017864984368</v>
      </c>
      <c r="Q975" s="24">
        <v>0.19696569693910806</v>
      </c>
      <c r="R975" s="24">
        <v>0.19643212892148354</v>
      </c>
      <c r="S975" s="24">
        <f t="shared" si="96"/>
        <v>0.1965426681701451</v>
      </c>
      <c r="T975" s="26">
        <v>17.034500000000001</v>
      </c>
      <c r="U975" s="12">
        <f t="shared" si="97"/>
        <v>0.19563120159628886</v>
      </c>
      <c r="V975" s="24">
        <f t="shared" si="98"/>
        <v>3.8001445049049964E-4</v>
      </c>
      <c r="W975" s="24">
        <f t="shared" si="99"/>
        <v>5.7733889527728573E-2</v>
      </c>
    </row>
    <row r="976" spans="1:23" x14ac:dyDescent="0.2">
      <c r="A976" s="22"/>
      <c r="B976" s="23">
        <v>97</v>
      </c>
      <c r="C976" s="27">
        <v>0.98042817345950817</v>
      </c>
      <c r="D976" s="24">
        <v>0.23179600022408059</v>
      </c>
      <c r="E976" s="24">
        <v>0.23071907473191089</v>
      </c>
      <c r="F976" s="24">
        <v>0.23277577785890455</v>
      </c>
      <c r="G976" s="24">
        <f t="shared" si="100"/>
        <v>0.23176361760496533</v>
      </c>
      <c r="H976" s="26">
        <v>26.414899999999999</v>
      </c>
      <c r="I976" s="12">
        <f t="shared" si="101"/>
        <v>0.22722758028280407</v>
      </c>
      <c r="J976" s="24">
        <f t="shared" si="102"/>
        <v>1.0287338886524279E-3</v>
      </c>
      <c r="K976" s="24">
        <f t="shared" si="103"/>
        <v>6.3236872155412474E-2</v>
      </c>
      <c r="L976" s="12"/>
      <c r="M976" s="26"/>
      <c r="N976" s="23">
        <v>97</v>
      </c>
      <c r="O976" s="27">
        <v>0.99534147727761924</v>
      </c>
      <c r="P976" s="24">
        <v>0.19631892308249066</v>
      </c>
      <c r="Q976" s="24">
        <v>0.19704545981053392</v>
      </c>
      <c r="R976" s="24">
        <v>0.19652166431392765</v>
      </c>
      <c r="S976" s="24">
        <f t="shared" si="96"/>
        <v>0.19662868240231743</v>
      </c>
      <c r="T976" s="26">
        <v>17.076000000000001</v>
      </c>
      <c r="U976" s="12">
        <f t="shared" si="97"/>
        <v>0.19571268321747445</v>
      </c>
      <c r="V976" s="24">
        <f t="shared" si="98"/>
        <v>3.74904731539764E-4</v>
      </c>
      <c r="W976" s="24">
        <f t="shared" si="99"/>
        <v>4.4331444821931604E-2</v>
      </c>
    </row>
    <row r="977" spans="1:23" x14ac:dyDescent="0.2">
      <c r="A977" s="22"/>
      <c r="B977" s="23">
        <v>97.1</v>
      </c>
      <c r="C977" s="27">
        <v>0.98038198657990594</v>
      </c>
      <c r="D977" s="24">
        <v>0.23198385316183637</v>
      </c>
      <c r="E977" s="24">
        <v>0.23089246184789264</v>
      </c>
      <c r="F977" s="24">
        <v>0.23296984334613044</v>
      </c>
      <c r="G977" s="24">
        <f t="shared" si="100"/>
        <v>0.23194871945195317</v>
      </c>
      <c r="H977" s="26">
        <v>26.482900000000001</v>
      </c>
      <c r="I977" s="12">
        <f t="shared" si="101"/>
        <v>0.22739834636097112</v>
      </c>
      <c r="J977" s="24">
        <f t="shared" si="102"/>
        <v>1.0391363026488881E-3</v>
      </c>
      <c r="K977" s="24">
        <f t="shared" si="103"/>
        <v>6.307354437480131E-2</v>
      </c>
      <c r="L977" s="12"/>
      <c r="M977" s="26"/>
      <c r="N977" s="23">
        <v>97.1</v>
      </c>
      <c r="O977" s="27">
        <v>0.9953203295106432</v>
      </c>
      <c r="P977" s="24">
        <v>0.19640720770838632</v>
      </c>
      <c r="Q977" s="24">
        <v>0.19712446059145436</v>
      </c>
      <c r="R977" s="24">
        <v>0.19661074268510445</v>
      </c>
      <c r="S977" s="24">
        <f t="shared" si="96"/>
        <v>0.19671413699498172</v>
      </c>
      <c r="T977" s="26">
        <v>17.0779</v>
      </c>
      <c r="U977" s="12">
        <f t="shared" si="97"/>
        <v>0.19579357965324701</v>
      </c>
      <c r="V977" s="24">
        <f t="shared" si="98"/>
        <v>3.6963591824063706E-4</v>
      </c>
      <c r="W977" s="24">
        <f t="shared" si="99"/>
        <v>2.0827025711799941E-2</v>
      </c>
    </row>
    <row r="978" spans="1:23" x14ac:dyDescent="0.2">
      <c r="A978" s="22"/>
      <c r="B978" s="23">
        <v>97.2</v>
      </c>
      <c r="C978" s="27">
        <v>0.98033594133347046</v>
      </c>
      <c r="D978" s="24">
        <v>0.23217222710716587</v>
      </c>
      <c r="E978" s="24">
        <v>0.23106633072550611</v>
      </c>
      <c r="F978" s="24">
        <v>0.23316460026720415</v>
      </c>
      <c r="G978" s="24">
        <f t="shared" si="100"/>
        <v>0.23213438603329206</v>
      </c>
      <c r="H978" s="26">
        <v>26.514099999999999</v>
      </c>
      <c r="I978" s="12">
        <f t="shared" si="101"/>
        <v>0.22756968184781459</v>
      </c>
      <c r="J978" s="24">
        <f t="shared" si="102"/>
        <v>1.0496464774191177E-3</v>
      </c>
      <c r="K978" s="24">
        <f t="shared" si="103"/>
        <v>8.1816379778134732E-2</v>
      </c>
      <c r="L978" s="12"/>
      <c r="M978" s="26"/>
      <c r="N978" s="23">
        <v>97.2</v>
      </c>
      <c r="O978" s="27">
        <v>0.99529905629969306</v>
      </c>
      <c r="P978" s="24">
        <v>0.19649500614639104</v>
      </c>
      <c r="Q978" s="24">
        <v>0.19720267255795282</v>
      </c>
      <c r="R978" s="24">
        <v>0.19669933761844136</v>
      </c>
      <c r="S978" s="24">
        <f t="shared" si="96"/>
        <v>0.1967990054409284</v>
      </c>
      <c r="T978" s="26">
        <v>17.088200000000001</v>
      </c>
      <c r="U978" s="12">
        <f t="shared" si="97"/>
        <v>0.19587386439607421</v>
      </c>
      <c r="V978" s="24">
        <f t="shared" si="98"/>
        <v>3.6420899720169479E-4</v>
      </c>
      <c r="W978" s="24">
        <f t="shared" si="99"/>
        <v>8.1961576363566036E-3</v>
      </c>
    </row>
    <row r="979" spans="1:23" x14ac:dyDescent="0.2">
      <c r="A979" s="22"/>
      <c r="B979" s="23">
        <v>97.3</v>
      </c>
      <c r="C979" s="27">
        <v>0.98029003967907968</v>
      </c>
      <c r="D979" s="24">
        <v>0.23236116590856581</v>
      </c>
      <c r="E979" s="24">
        <v>0.23124072481931041</v>
      </c>
      <c r="F979" s="24">
        <v>0.23336009199114602</v>
      </c>
      <c r="G979" s="24">
        <f t="shared" si="100"/>
        <v>0.23232066090634074</v>
      </c>
      <c r="H979" s="26">
        <v>26.559699999999999</v>
      </c>
      <c r="I979" s="12">
        <f t="shared" si="101"/>
        <v>0.22774162989814678</v>
      </c>
      <c r="J979" s="24">
        <f t="shared" si="102"/>
        <v>1.0602640207361372E-3</v>
      </c>
      <c r="K979" s="24">
        <f t="shared" si="103"/>
        <v>9.6839403137359822E-2</v>
      </c>
      <c r="L979" s="12"/>
      <c r="M979" s="26"/>
      <c r="N979" s="23">
        <v>97.3</v>
      </c>
      <c r="O979" s="27">
        <v>0.9952776569920978</v>
      </c>
      <c r="P979" s="24">
        <v>0.19658229196835372</v>
      </c>
      <c r="Q979" s="24">
        <v>0.19728006896345099</v>
      </c>
      <c r="R979" s="24">
        <v>0.19678742264984866</v>
      </c>
      <c r="S979" s="24">
        <f t="shared" si="96"/>
        <v>0.19688326119388444</v>
      </c>
      <c r="T979" s="26">
        <v>17.076899999999998</v>
      </c>
      <c r="U979" s="12">
        <f t="shared" si="97"/>
        <v>0.19595351090201252</v>
      </c>
      <c r="V979" s="24">
        <f t="shared" si="98"/>
        <v>3.5862508782002133E-4</v>
      </c>
      <c r="W979" s="24">
        <f t="shared" si="99"/>
        <v>8.713036210186053E-3</v>
      </c>
    </row>
    <row r="980" spans="1:23" x14ac:dyDescent="0.2">
      <c r="A980" s="22"/>
      <c r="B980" s="23">
        <v>97.4</v>
      </c>
      <c r="C980" s="27">
        <v>0.98024428357561388</v>
      </c>
      <c r="D980" s="24">
        <v>0.2325507132463894</v>
      </c>
      <c r="E980" s="24">
        <v>0.23141568740677643</v>
      </c>
      <c r="F980" s="24">
        <v>0.23355636171208002</v>
      </c>
      <c r="G980" s="24">
        <f t="shared" si="100"/>
        <v>0.23250758745508196</v>
      </c>
      <c r="H980" s="26">
        <v>26.632899999999999</v>
      </c>
      <c r="I980" s="12">
        <f t="shared" si="101"/>
        <v>0.2279142334908012</v>
      </c>
      <c r="J980" s="24">
        <f t="shared" si="102"/>
        <v>1.070988560047996E-3</v>
      </c>
      <c r="K980" s="24">
        <f t="shared" si="103"/>
        <v>0.13952972801521593</v>
      </c>
      <c r="L980" s="12"/>
      <c r="M980" s="26"/>
      <c r="N980" s="23">
        <v>97.4</v>
      </c>
      <c r="O980" s="27">
        <v>0.99525613093518706</v>
      </c>
      <c r="P980" s="24">
        <v>0.19666903870080005</v>
      </c>
      <c r="Q980" s="24">
        <v>0.19735662304123067</v>
      </c>
      <c r="R980" s="24">
        <v>0.19687497126940404</v>
      </c>
      <c r="S980" s="24">
        <f t="shared" si="96"/>
        <v>0.19696687767047824</v>
      </c>
      <c r="T980" s="26">
        <v>17.0944</v>
      </c>
      <c r="U980" s="12">
        <f t="shared" si="97"/>
        <v>0.19603249259270447</v>
      </c>
      <c r="V980" s="24">
        <f t="shared" si="98"/>
        <v>3.528854576490268E-4</v>
      </c>
      <c r="W980" s="24">
        <f t="shared" si="99"/>
        <v>8.4241913558521474E-3</v>
      </c>
    </row>
    <row r="981" spans="1:23" x14ac:dyDescent="0.2">
      <c r="A981" s="22"/>
      <c r="B981" s="23">
        <v>97.5</v>
      </c>
      <c r="C981" s="27">
        <v>0.98019867498194913</v>
      </c>
      <c r="D981" s="24">
        <v>0.23274091263024643</v>
      </c>
      <c r="E981" s="24">
        <v>0.23159126158556537</v>
      </c>
      <c r="F981" s="24">
        <v>0.23375345244659165</v>
      </c>
      <c r="G981" s="24">
        <f t="shared" si="100"/>
        <v>0.23269520888746784</v>
      </c>
      <c r="H981" s="26">
        <v>26.723400000000002</v>
      </c>
      <c r="I981" s="12">
        <f t="shared" si="101"/>
        <v>0.22808753542614385</v>
      </c>
      <c r="J981" s="24">
        <f t="shared" si="102"/>
        <v>1.0818197418952838E-3</v>
      </c>
      <c r="K981" s="24">
        <f t="shared" si="103"/>
        <v>0.13710869775473744</v>
      </c>
      <c r="L981" s="12"/>
      <c r="M981" s="26"/>
      <c r="N981" s="23">
        <v>97.5</v>
      </c>
      <c r="O981" s="27">
        <v>0.99523447747628946</v>
      </c>
      <c r="P981" s="24">
        <v>0.19675521982669389</v>
      </c>
      <c r="Q981" s="24">
        <v>0.19743230800703071</v>
      </c>
      <c r="R981" s="24">
        <v>0.19696195692311452</v>
      </c>
      <c r="S981" s="24">
        <f t="shared" si="96"/>
        <v>0.19704982825227968</v>
      </c>
      <c r="T981" s="26">
        <v>17.073699999999999</v>
      </c>
      <c r="U981" s="12">
        <f t="shared" si="97"/>
        <v>0.19611078285745015</v>
      </c>
      <c r="V981" s="24">
        <f t="shared" si="98"/>
        <v>3.4699154003361385E-4</v>
      </c>
      <c r="W981" s="24">
        <f t="shared" si="99"/>
        <v>8.0512731912419904E-3</v>
      </c>
    </row>
    <row r="982" spans="1:23" x14ac:dyDescent="0.2">
      <c r="A982" s="22"/>
      <c r="B982" s="23">
        <v>97.6</v>
      </c>
      <c r="C982" s="27">
        <v>0.98015321585696547</v>
      </c>
      <c r="D982" s="24">
        <v>0.2329318073963835</v>
      </c>
      <c r="E982" s="24">
        <v>0.23176749027079085</v>
      </c>
      <c r="F982" s="24">
        <v>0.23395140703106435</v>
      </c>
      <c r="G982" s="24">
        <f t="shared" si="100"/>
        <v>0.23288356823274622</v>
      </c>
      <c r="H982" s="26">
        <v>26.8644</v>
      </c>
      <c r="I982" s="12">
        <f t="shared" si="101"/>
        <v>0.22826157832357125</v>
      </c>
      <c r="J982" s="24">
        <f t="shared" si="102"/>
        <v>1.0927572313337408E-3</v>
      </c>
      <c r="K982" s="24">
        <f t="shared" si="103"/>
        <v>0.12478339232445956</v>
      </c>
      <c r="L982" s="12"/>
      <c r="M982" s="26"/>
      <c r="N982" s="23">
        <v>97.6</v>
      </c>
      <c r="O982" s="27">
        <v>0.99521269596273276</v>
      </c>
      <c r="P982" s="24">
        <v>0.19684080878727683</v>
      </c>
      <c r="Q982" s="24">
        <v>0.19750709706171651</v>
      </c>
      <c r="R982" s="24">
        <v>0.19704835301475102</v>
      </c>
      <c r="S982" s="24">
        <f t="shared" si="96"/>
        <v>0.19713208628791479</v>
      </c>
      <c r="T982" s="26">
        <v>17.0854</v>
      </c>
      <c r="U982" s="12">
        <f t="shared" si="97"/>
        <v>0.19618835505535373</v>
      </c>
      <c r="V982" s="24">
        <f t="shared" si="98"/>
        <v>3.4094495441345195E-4</v>
      </c>
      <c r="W982" s="24">
        <f t="shared" si="99"/>
        <v>7.3803793940424934E-3</v>
      </c>
    </row>
    <row r="983" spans="1:23" x14ac:dyDescent="0.2">
      <c r="A983" s="22"/>
      <c r="B983" s="23">
        <v>97.7</v>
      </c>
      <c r="C983" s="27">
        <v>0.98010790815954107</v>
      </c>
      <c r="D983" s="24">
        <v>0.23312344070503993</v>
      </c>
      <c r="E983" s="24">
        <v>0.23194441619226303</v>
      </c>
      <c r="F983" s="24">
        <v>0.23415026811899631</v>
      </c>
      <c r="G983" s="24">
        <f t="shared" si="100"/>
        <v>0.23307270833876639</v>
      </c>
      <c r="H983" s="26">
        <v>26.866599999999998</v>
      </c>
      <c r="I983" s="12">
        <f t="shared" si="101"/>
        <v>0.22843640461898715</v>
      </c>
      <c r="J983" s="24">
        <f t="shared" si="102"/>
        <v>1.1038007113646083E-3</v>
      </c>
      <c r="K983" s="24">
        <f t="shared" si="103"/>
        <v>9.733329337898726E-2</v>
      </c>
      <c r="L983" s="12"/>
      <c r="M983" s="26"/>
      <c r="N983" s="23">
        <v>97.7</v>
      </c>
      <c r="O983" s="27">
        <v>0.99519078574184694</v>
      </c>
      <c r="P983" s="24">
        <v>0.19692577898397859</v>
      </c>
      <c r="Q983" s="24">
        <v>0.19758096339402473</v>
      </c>
      <c r="R983" s="24">
        <v>0.19713413290775875</v>
      </c>
      <c r="S983" s="24">
        <f t="shared" si="96"/>
        <v>0.197213625095254</v>
      </c>
      <c r="T983" s="26">
        <v>17.083400000000001</v>
      </c>
      <c r="U983" s="12">
        <f t="shared" si="97"/>
        <v>0.19626518251754385</v>
      </c>
      <c r="V983" s="24">
        <f t="shared" si="98"/>
        <v>3.3474752978396229E-4</v>
      </c>
      <c r="W983" s="24">
        <f t="shared" si="99"/>
        <v>8.9886038960457614E-3</v>
      </c>
    </row>
    <row r="984" spans="1:23" x14ac:dyDescent="0.2">
      <c r="A984" s="22"/>
      <c r="B984" s="23">
        <v>97.8</v>
      </c>
      <c r="C984" s="27">
        <v>0.98006275384855313</v>
      </c>
      <c r="D984" s="24">
        <v>0.23331585553778436</v>
      </c>
      <c r="E984" s="24">
        <v>0.23212208189171779</v>
      </c>
      <c r="F984" s="24">
        <v>0.23435007817829728</v>
      </c>
      <c r="G984" s="24">
        <f t="shared" si="100"/>
        <v>0.23326267186926644</v>
      </c>
      <c r="H984" s="26">
        <v>26.941700000000001</v>
      </c>
      <c r="I984" s="12">
        <f t="shared" si="101"/>
        <v>0.22861205656226469</v>
      </c>
      <c r="J984" s="24">
        <f t="shared" si="102"/>
        <v>1.1149498823717445E-3</v>
      </c>
      <c r="K984" s="24">
        <f t="shared" si="103"/>
        <v>8.1478800923922387E-2</v>
      </c>
      <c r="L984" s="12"/>
      <c r="M984" s="26"/>
      <c r="N984" s="23">
        <v>97.8</v>
      </c>
      <c r="O984" s="27">
        <v>0.9951687461609604</v>
      </c>
      <c r="P984" s="24">
        <v>0.19701010378040684</v>
      </c>
      <c r="Q984" s="24">
        <v>0.19765388018338148</v>
      </c>
      <c r="R984" s="24">
        <v>0.19721926992724265</v>
      </c>
      <c r="S984" s="24">
        <f t="shared" si="96"/>
        <v>0.197294417963677</v>
      </c>
      <c r="T984" s="26">
        <v>17.085599999999999</v>
      </c>
      <c r="U984" s="12">
        <f t="shared" si="97"/>
        <v>0.19634123854946889</v>
      </c>
      <c r="V984" s="24">
        <f t="shared" si="98"/>
        <v>3.284013318969551E-4</v>
      </c>
      <c r="W984" s="24">
        <f t="shared" si="99"/>
        <v>6.3172778947898547E-3</v>
      </c>
    </row>
    <row r="985" spans="1:23" x14ac:dyDescent="0.2">
      <c r="A985" s="22"/>
      <c r="B985" s="23">
        <v>97.9</v>
      </c>
      <c r="C985" s="27">
        <v>0.98001775488288168</v>
      </c>
      <c r="D985" s="24">
        <v>0.23350909469482839</v>
      </c>
      <c r="E985" s="24">
        <v>0.23230052972002993</v>
      </c>
      <c r="F985" s="24">
        <v>0.23455087948856401</v>
      </c>
      <c r="G985" s="24">
        <f t="shared" si="100"/>
        <v>0.23345350130114076</v>
      </c>
      <c r="H985" s="26">
        <v>26.976400000000002</v>
      </c>
      <c r="I985" s="12">
        <f t="shared" si="101"/>
        <v>0.22878857621469187</v>
      </c>
      <c r="J985" s="24">
        <f t="shared" si="102"/>
        <v>1.1262044615662065E-3</v>
      </c>
      <c r="K985" s="24">
        <f t="shared" si="103"/>
        <v>8.9397947403730735E-2</v>
      </c>
      <c r="L985" s="12"/>
      <c r="M985" s="26"/>
      <c r="N985" s="23">
        <v>97.9</v>
      </c>
      <c r="O985" s="27">
        <v>0.99514657656740213</v>
      </c>
      <c r="P985" s="24">
        <v>0.19709375650440761</v>
      </c>
      <c r="Q985" s="24">
        <v>0.19772582060279251</v>
      </c>
      <c r="R985" s="24">
        <v>0.19730373736202805</v>
      </c>
      <c r="S985" s="24">
        <f t="shared" si="96"/>
        <v>0.1973744381564094</v>
      </c>
      <c r="T985" s="26">
        <v>17.0989</v>
      </c>
      <c r="U985" s="12">
        <f t="shared" si="97"/>
        <v>0.19641649643326525</v>
      </c>
      <c r="V985" s="24">
        <f t="shared" si="98"/>
        <v>3.2190869491424554E-4</v>
      </c>
      <c r="W985" s="24">
        <f t="shared" si="99"/>
        <v>1.2580023847353876E-2</v>
      </c>
    </row>
    <row r="986" spans="1:23" x14ac:dyDescent="0.2">
      <c r="A986" s="22"/>
      <c r="B986" s="23">
        <v>98</v>
      </c>
      <c r="C986" s="27">
        <v>0.97997291322140379</v>
      </c>
      <c r="D986" s="24">
        <v>0.2337032007923241</v>
      </c>
      <c r="E986" s="24">
        <v>0.23247980183441216</v>
      </c>
      <c r="F986" s="24">
        <v>0.23475271413834159</v>
      </c>
      <c r="G986" s="24">
        <f t="shared" si="100"/>
        <v>0.23364523892169262</v>
      </c>
      <c r="H986" s="26">
        <v>27.058900000000001</v>
      </c>
      <c r="I986" s="12">
        <f t="shared" si="101"/>
        <v>0.22896600544640203</v>
      </c>
      <c r="J986" s="24">
        <f t="shared" si="102"/>
        <v>1.1375641824414864E-3</v>
      </c>
      <c r="K986" s="24">
        <f t="shared" si="103"/>
        <v>0.11634854103081721</v>
      </c>
      <c r="L986" s="12"/>
      <c r="M986" s="26"/>
      <c r="N986" s="23">
        <v>98</v>
      </c>
      <c r="O986" s="27">
        <v>0.99512427630850075</v>
      </c>
      <c r="P986" s="24">
        <v>0.19717671045020535</v>
      </c>
      <c r="Q986" s="24">
        <v>0.19779675782180753</v>
      </c>
      <c r="R986" s="24">
        <v>0.19738750846679817</v>
      </c>
      <c r="S986" s="24">
        <f t="shared" si="96"/>
        <v>0.19745365891293701</v>
      </c>
      <c r="T986" s="26">
        <v>17.0914</v>
      </c>
      <c r="U986" s="12">
        <f t="shared" si="97"/>
        <v>0.19649092943020199</v>
      </c>
      <c r="V986" s="24">
        <f t="shared" si="98"/>
        <v>3.1527225837515185E-4</v>
      </c>
      <c r="W986" s="24">
        <f t="shared" si="99"/>
        <v>1.2552808450701093E-2</v>
      </c>
    </row>
    <row r="987" spans="1:23" x14ac:dyDescent="0.2">
      <c r="A987" s="22"/>
      <c r="B987" s="23">
        <v>98.1</v>
      </c>
      <c r="C987" s="27">
        <v>0.97992823082299774</v>
      </c>
      <c r="D987" s="24">
        <v>0.23389821625963947</v>
      </c>
      <c r="E987" s="24">
        <v>0.23265994019559955</v>
      </c>
      <c r="F987" s="24">
        <v>0.23495562402236292</v>
      </c>
      <c r="G987" s="24">
        <f t="shared" si="100"/>
        <v>0.23383792682586732</v>
      </c>
      <c r="H987" s="26">
        <v>27.087700000000002</v>
      </c>
      <c r="I987" s="12">
        <f t="shared" si="101"/>
        <v>0.22914438593378977</v>
      </c>
      <c r="J987" s="24">
        <f t="shared" si="102"/>
        <v>1.1490287942363135E-3</v>
      </c>
      <c r="K987" s="24">
        <f t="shared" si="103"/>
        <v>0.10662385755542543</v>
      </c>
      <c r="L987" s="12"/>
      <c r="M987" s="26"/>
      <c r="N987" s="23">
        <v>98.1</v>
      </c>
      <c r="O987" s="27">
        <v>0.99510184473158503</v>
      </c>
      <c r="P987" s="24">
        <v>0.19725893888061255</v>
      </c>
      <c r="Q987" s="24">
        <v>0.19786666500955763</v>
      </c>
      <c r="R987" s="24">
        <v>0.197470556464303</v>
      </c>
      <c r="S987" s="24">
        <f t="shared" si="96"/>
        <v>0.19753205345149105</v>
      </c>
      <c r="T987" s="26">
        <v>17.065100000000001</v>
      </c>
      <c r="U987" s="12">
        <f t="shared" si="97"/>
        <v>0.19656451078319681</v>
      </c>
      <c r="V987" s="24">
        <f t="shared" si="98"/>
        <v>3.0849501053590629E-4</v>
      </c>
      <c r="W987" s="24">
        <f t="shared" si="99"/>
        <v>1.2610392539488761E-2</v>
      </c>
    </row>
    <row r="988" spans="1:23" x14ac:dyDescent="0.2">
      <c r="A988" s="22"/>
      <c r="B988" s="23">
        <v>98.2</v>
      </c>
      <c r="C988" s="27">
        <v>0.97988370964654337</v>
      </c>
      <c r="D988" s="24">
        <v>0.23409418333661677</v>
      </c>
      <c r="E988" s="24">
        <v>0.232840986565024</v>
      </c>
      <c r="F988" s="24">
        <v>0.23515965083877555</v>
      </c>
      <c r="G988" s="24">
        <f t="shared" si="100"/>
        <v>0.23403160691347211</v>
      </c>
      <c r="H988" s="26">
        <v>27.24</v>
      </c>
      <c r="I988" s="12">
        <f t="shared" si="101"/>
        <v>0.22932375915691466</v>
      </c>
      <c r="J988" s="24">
        <f t="shared" si="102"/>
        <v>1.160598061407623E-3</v>
      </c>
      <c r="K988" s="24">
        <f t="shared" si="103"/>
        <v>9.8227363804592641E-2</v>
      </c>
      <c r="L988" s="12"/>
      <c r="M988" s="26"/>
      <c r="N988" s="23">
        <v>98.2</v>
      </c>
      <c r="O988" s="27">
        <v>0.99507928118398459</v>
      </c>
      <c r="P988" s="24">
        <v>0.19734041502932129</v>
      </c>
      <c r="Q988" s="24">
        <v>0.19793552332392195</v>
      </c>
      <c r="R988" s="24">
        <v>0.19755285454764723</v>
      </c>
      <c r="S988" s="24">
        <f t="shared" si="96"/>
        <v>0.19760959763363017</v>
      </c>
      <c r="T988" s="26">
        <v>17.0853</v>
      </c>
      <c r="U988" s="12">
        <f t="shared" si="97"/>
        <v>0.19663721636832915</v>
      </c>
      <c r="V988" s="24">
        <f t="shared" si="98"/>
        <v>3.0158465466726845E-4</v>
      </c>
      <c r="W988" s="24">
        <f t="shared" si="99"/>
        <v>1.3702736952885628E-2</v>
      </c>
    </row>
    <row r="989" spans="1:23" x14ac:dyDescent="0.2">
      <c r="A989" s="22"/>
      <c r="B989" s="23">
        <v>98.3</v>
      </c>
      <c r="C989" s="27">
        <v>0.97983935165091807</v>
      </c>
      <c r="D989" s="24">
        <v>0.23429114407081517</v>
      </c>
      <c r="E989" s="24">
        <v>0.23302298250197459</v>
      </c>
      <c r="F989" s="24">
        <v>0.2353648360863492</v>
      </c>
      <c r="G989" s="24">
        <f t="shared" si="100"/>
        <v>0.23422632088637965</v>
      </c>
      <c r="H989" s="26">
        <v>27.197399999999998</v>
      </c>
      <c r="I989" s="12">
        <f t="shared" si="101"/>
        <v>0.22950416639689011</v>
      </c>
      <c r="J989" s="24">
        <f t="shared" si="102"/>
        <v>1.172271763113111E-3</v>
      </c>
      <c r="K989" s="24">
        <f t="shared" si="103"/>
        <v>0.11504641671951391</v>
      </c>
      <c r="L989" s="12"/>
      <c r="M989" s="26"/>
      <c r="N989" s="23">
        <v>98.3</v>
      </c>
      <c r="O989" s="27">
        <v>0.99505658501302729</v>
      </c>
      <c r="P989" s="24">
        <v>0.19742111210326305</v>
      </c>
      <c r="Q989" s="24">
        <v>0.19800334589373286</v>
      </c>
      <c r="R989" s="24">
        <v>0.19763437588265145</v>
      </c>
      <c r="S989" s="24">
        <f t="shared" si="96"/>
        <v>0.19768627795988244</v>
      </c>
      <c r="T989" s="26">
        <v>17.087900000000001</v>
      </c>
      <c r="U989" s="12">
        <f t="shared" si="97"/>
        <v>0.1967090326506967</v>
      </c>
      <c r="V989" s="24">
        <f t="shared" si="98"/>
        <v>2.9456648809204693E-4</v>
      </c>
      <c r="W989" s="24">
        <f t="shared" si="99"/>
        <v>1.6731497243223294E-2</v>
      </c>
    </row>
    <row r="990" spans="1:23" x14ac:dyDescent="0.2">
      <c r="A990" s="22"/>
      <c r="B990" s="23">
        <v>98.4</v>
      </c>
      <c r="C990" s="27">
        <v>0.97979515879499968</v>
      </c>
      <c r="D990" s="24">
        <v>0.23448914031473606</v>
      </c>
      <c r="E990" s="24">
        <v>0.23320596936074608</v>
      </c>
      <c r="F990" s="24">
        <v>0.23557122106167291</v>
      </c>
      <c r="G990" s="24">
        <f t="shared" si="100"/>
        <v>0.23442211024571835</v>
      </c>
      <c r="H990" s="26">
        <v>27.288</v>
      </c>
      <c r="I990" s="12">
        <f t="shared" si="101"/>
        <v>0.22968564873326253</v>
      </c>
      <c r="J990" s="24">
        <f t="shared" si="102"/>
        <v>1.1840496927066461E-3</v>
      </c>
      <c r="K990" s="24">
        <f t="shared" si="103"/>
        <v>0.10669237086127696</v>
      </c>
      <c r="L990" s="12"/>
      <c r="M990" s="26"/>
      <c r="N990" s="23">
        <v>98.4</v>
      </c>
      <c r="O990" s="27">
        <v>0.99503375556604279</v>
      </c>
      <c r="P990" s="24">
        <v>0.1975010032850478</v>
      </c>
      <c r="Q990" s="24">
        <v>0.19807015389772334</v>
      </c>
      <c r="R990" s="24">
        <v>0.19771509361028811</v>
      </c>
      <c r="S990" s="24">
        <f t="shared" si="96"/>
        <v>0.19776208359768641</v>
      </c>
      <c r="T990" s="26">
        <v>17.102799999999998</v>
      </c>
      <c r="U990" s="12">
        <f t="shared" si="97"/>
        <v>0.19677994875077162</v>
      </c>
      <c r="V990" s="24">
        <f t="shared" si="98"/>
        <v>2.8747025787723748E-4</v>
      </c>
      <c r="W990" s="24">
        <f t="shared" si="99"/>
        <v>1.0575774203338509E-2</v>
      </c>
    </row>
    <row r="991" spans="1:23" x14ac:dyDescent="0.2">
      <c r="A991" s="22"/>
      <c r="B991" s="23">
        <v>98.5</v>
      </c>
      <c r="C991" s="27">
        <v>0.97975113303766759</v>
      </c>
      <c r="D991" s="24">
        <v>0.23468821372303206</v>
      </c>
      <c r="E991" s="24">
        <v>0.23338998828778154</v>
      </c>
      <c r="F991" s="24">
        <v>0.23577884685633238</v>
      </c>
      <c r="G991" s="24">
        <f t="shared" si="100"/>
        <v>0.23461901628904869</v>
      </c>
      <c r="H991" s="26">
        <v>27.400200000000002</v>
      </c>
      <c r="I991" s="12">
        <f t="shared" si="101"/>
        <v>0.22986824704137843</v>
      </c>
      <c r="J991" s="24">
        <f t="shared" si="102"/>
        <v>1.1959316572392863E-3</v>
      </c>
      <c r="K991" s="24">
        <f t="shared" si="103"/>
        <v>0.1286295922406667</v>
      </c>
      <c r="L991" s="12"/>
      <c r="M991" s="26"/>
      <c r="N991" s="23">
        <v>98.5</v>
      </c>
      <c r="O991" s="27">
        <v>0.99501079219035893</v>
      </c>
      <c r="P991" s="24">
        <v>0.19758006173547549</v>
      </c>
      <c r="Q991" s="24">
        <v>0.19813596858147464</v>
      </c>
      <c r="R991" s="24">
        <v>0.19779498084919353</v>
      </c>
      <c r="S991" s="24">
        <f t="shared" si="96"/>
        <v>0.1978370037220479</v>
      </c>
      <c r="T991" s="26">
        <v>17.107600000000001</v>
      </c>
      <c r="U991" s="12">
        <f t="shared" si="97"/>
        <v>0.19684995379804188</v>
      </c>
      <c r="V991" s="24">
        <f t="shared" si="98"/>
        <v>2.803257867899098E-4</v>
      </c>
      <c r="W991" s="24">
        <f t="shared" si="99"/>
        <v>1.1649678107140748E-2</v>
      </c>
    </row>
    <row r="992" spans="1:23" x14ac:dyDescent="0.2">
      <c r="A992" s="22"/>
      <c r="B992" s="23">
        <v>98.6</v>
      </c>
      <c r="C992" s="27">
        <v>0.97970727633779964</v>
      </c>
      <c r="D992" s="24">
        <v>0.23488840574970188</v>
      </c>
      <c r="E992" s="24">
        <v>0.23357508935782739</v>
      </c>
      <c r="F992" s="24">
        <v>0.23598775435407943</v>
      </c>
      <c r="G992" s="24">
        <f t="shared" si="100"/>
        <v>0.23481708315386954</v>
      </c>
      <c r="H992" s="26">
        <v>27.4495</v>
      </c>
      <c r="I992" s="12">
        <f t="shared" si="101"/>
        <v>0.23005200497426415</v>
      </c>
      <c r="J992" s="24">
        <f t="shared" si="102"/>
        <v>1.2079127785325195E-3</v>
      </c>
      <c r="K992" s="24">
        <f t="shared" si="103"/>
        <v>0.10176940601182619</v>
      </c>
      <c r="L992" s="12"/>
      <c r="M992" s="26"/>
      <c r="N992" s="23">
        <v>98.6</v>
      </c>
      <c r="O992" s="27">
        <v>0.99498769423330624</v>
      </c>
      <c r="P992" s="24">
        <v>0.19765826059612354</v>
      </c>
      <c r="Q992" s="24">
        <v>0.19820081125496267</v>
      </c>
      <c r="R992" s="24">
        <v>0.1978740106982535</v>
      </c>
      <c r="S992" s="24">
        <f t="shared" si="96"/>
        <v>0.19791102751644654</v>
      </c>
      <c r="T992" s="26">
        <v>17.106300000000001</v>
      </c>
      <c r="U992" s="12">
        <f t="shared" si="97"/>
        <v>0.19691903693193358</v>
      </c>
      <c r="V992" s="24">
        <f t="shared" si="98"/>
        <v>2.7316293301534562E-4</v>
      </c>
      <c r="W992" s="24">
        <f t="shared" si="99"/>
        <v>2.6141002276118191E-2</v>
      </c>
    </row>
    <row r="993" spans="1:23" x14ac:dyDescent="0.2">
      <c r="A993" s="22"/>
      <c r="B993" s="23">
        <v>98.7</v>
      </c>
      <c r="C993" s="27">
        <v>0.97966359065427533</v>
      </c>
      <c r="D993" s="24">
        <v>0.23508975764527323</v>
      </c>
      <c r="E993" s="24">
        <v>0.23376135899007155</v>
      </c>
      <c r="F993" s="24">
        <v>0.23619798422798635</v>
      </c>
      <c r="G993" s="24">
        <f t="shared" si="100"/>
        <v>0.23501636695444372</v>
      </c>
      <c r="H993" s="26">
        <v>27.5198</v>
      </c>
      <c r="I993" s="12">
        <f t="shared" si="101"/>
        <v>0.23023697791311312</v>
      </c>
      <c r="J993" s="24">
        <f t="shared" si="102"/>
        <v>1.2199693777452615E-3</v>
      </c>
      <c r="K993" s="24">
        <f t="shared" si="103"/>
        <v>7.8192026447713114E-2</v>
      </c>
      <c r="L993" s="12"/>
      <c r="M993" s="26"/>
      <c r="N993" s="23">
        <v>98.7</v>
      </c>
      <c r="O993" s="27">
        <v>0.9949644610422117</v>
      </c>
      <c r="P993" s="24">
        <v>0.1977355729920087</v>
      </c>
      <c r="Q993" s="24">
        <v>0.19826470329014118</v>
      </c>
      <c r="R993" s="24">
        <v>0.19795215623926468</v>
      </c>
      <c r="S993" s="24">
        <f t="shared" si="96"/>
        <v>0.19798414417380483</v>
      </c>
      <c r="T993" s="26">
        <v>17.1204</v>
      </c>
      <c r="U993" s="12">
        <f t="shared" si="97"/>
        <v>0.19698718730279327</v>
      </c>
      <c r="V993" s="24">
        <f t="shared" si="98"/>
        <v>2.6601153935036604E-4</v>
      </c>
      <c r="W993" s="24">
        <f t="shared" si="99"/>
        <v>4.9574610437198914E-2</v>
      </c>
    </row>
    <row r="994" spans="1:23" x14ac:dyDescent="0.2">
      <c r="A994" s="22"/>
      <c r="B994" s="23">
        <v>98.8</v>
      </c>
      <c r="C994" s="27">
        <v>0.97962007794597139</v>
      </c>
      <c r="D994" s="24">
        <v>0.23529231045396992</v>
      </c>
      <c r="E994" s="24">
        <v>0.23394889253098414</v>
      </c>
      <c r="F994" s="24">
        <v>0.23640957693758943</v>
      </c>
      <c r="G994" s="24">
        <f t="shared" si="100"/>
        <v>0.23521692664084784</v>
      </c>
      <c r="H994" s="26">
        <v>27.541399999999999</v>
      </c>
      <c r="I994" s="12">
        <f t="shared" si="101"/>
        <v>0.23042322401011919</v>
      </c>
      <c r="J994" s="24">
        <f t="shared" si="102"/>
        <v>1.2320730403219745E-3</v>
      </c>
      <c r="K994" s="24">
        <f t="shared" si="103"/>
        <v>7.7996878142653506E-2</v>
      </c>
      <c r="L994" s="12"/>
      <c r="M994" s="26"/>
      <c r="N994" s="23">
        <v>98.8</v>
      </c>
      <c r="O994" s="27">
        <v>0.99494109196440494</v>
      </c>
      <c r="P994" s="24">
        <v>0.1978119720343211</v>
      </c>
      <c r="Q994" s="24">
        <v>0.19832766611856834</v>
      </c>
      <c r="R994" s="24">
        <v>0.19802939053966845</v>
      </c>
      <c r="S994" s="24">
        <f t="shared" si="96"/>
        <v>0.19805634289751928</v>
      </c>
      <c r="T994" s="26">
        <v>17.165800000000001</v>
      </c>
      <c r="U994" s="12">
        <f t="shared" si="97"/>
        <v>0.19705439407293446</v>
      </c>
      <c r="V994" s="24">
        <f t="shared" si="98"/>
        <v>2.5890136988279482E-4</v>
      </c>
      <c r="W994" s="24">
        <f t="shared" si="99"/>
        <v>7.4659440126483609E-2</v>
      </c>
    </row>
    <row r="995" spans="1:23" x14ac:dyDescent="0.2">
      <c r="A995" s="22"/>
      <c r="B995" s="23">
        <v>98.9</v>
      </c>
      <c r="C995" s="27">
        <v>0.9795767401717661</v>
      </c>
      <c r="D995" s="24">
        <v>0.23549610501086926</v>
      </c>
      <c r="E995" s="24">
        <v>0.23413778511187772</v>
      </c>
      <c r="F995" s="24">
        <v>0.23662257272602316</v>
      </c>
      <c r="G995" s="24">
        <f t="shared" si="100"/>
        <v>0.23541882094959007</v>
      </c>
      <c r="H995" s="26">
        <v>27.599299999999999</v>
      </c>
      <c r="I995" s="12">
        <f t="shared" si="101"/>
        <v>0.23061080120088012</v>
      </c>
      <c r="J995" s="24">
        <f t="shared" si="102"/>
        <v>1.2441953188501035E-3</v>
      </c>
      <c r="K995" s="24">
        <f t="shared" si="103"/>
        <v>8.9243162203051202E-2</v>
      </c>
      <c r="L995" s="12"/>
      <c r="M995" s="26"/>
      <c r="N995" s="23">
        <v>98.9</v>
      </c>
      <c r="O995" s="27">
        <v>0.99491758634721572</v>
      </c>
      <c r="P995" s="24">
        <v>0.19788743082323573</v>
      </c>
      <c r="Q995" s="24">
        <v>0.19838972122907339</v>
      </c>
      <c r="R995" s="24">
        <v>0.19810568665536241</v>
      </c>
      <c r="S995" s="24">
        <f t="shared" si="96"/>
        <v>0.19812761290255718</v>
      </c>
      <c r="T995" s="26">
        <v>17.221800000000002</v>
      </c>
      <c r="U995" s="12">
        <f t="shared" si="97"/>
        <v>0.19712064641774765</v>
      </c>
      <c r="V995" s="24">
        <f t="shared" si="98"/>
        <v>2.5186203204567042E-4</v>
      </c>
      <c r="W995" s="24">
        <f t="shared" si="99"/>
        <v>7.9036118325737606E-2</v>
      </c>
    </row>
    <row r="996" spans="1:23" x14ac:dyDescent="0.2">
      <c r="A996" s="22"/>
      <c r="B996" s="23">
        <v>99</v>
      </c>
      <c r="C996" s="27">
        <v>0.97953357929053952</v>
      </c>
      <c r="D996" s="24">
        <v>0.23570118193904696</v>
      </c>
      <c r="E996" s="24">
        <v>0.23432813164531618</v>
      </c>
      <c r="F996" s="24">
        <v>0.23683701161714182</v>
      </c>
      <c r="G996" s="24">
        <f t="shared" si="100"/>
        <v>0.23562210840050168</v>
      </c>
      <c r="H996" s="26">
        <v>27.654199999999999</v>
      </c>
      <c r="I996" s="12">
        <f t="shared" si="101"/>
        <v>0.23079976720152692</v>
      </c>
      <c r="J996" s="24">
        <f t="shared" si="102"/>
        <v>1.256307743600473E-3</v>
      </c>
      <c r="K996" s="24">
        <f t="shared" si="103"/>
        <v>0.12152735494529664</v>
      </c>
      <c r="L996" s="12"/>
      <c r="M996" s="26"/>
      <c r="N996" s="23">
        <v>99</v>
      </c>
      <c r="O996" s="27">
        <v>0.99489394353797167</v>
      </c>
      <c r="P996" s="24">
        <v>0.19796192245079378</v>
      </c>
      <c r="Q996" s="24">
        <v>0.19845089016546461</v>
      </c>
      <c r="R996" s="24">
        <v>0.19818101763358026</v>
      </c>
      <c r="S996" s="24">
        <f t="shared" si="96"/>
        <v>0.19819794341661287</v>
      </c>
      <c r="T996" s="26">
        <v>17.2866</v>
      </c>
      <c r="U996" s="12">
        <f t="shared" si="97"/>
        <v>0.19718593352686975</v>
      </c>
      <c r="V996" s="24">
        <f t="shared" si="98"/>
        <v>2.4492288193644533E-4</v>
      </c>
      <c r="W996" s="24">
        <f t="shared" si="99"/>
        <v>6.3652321245968355E-2</v>
      </c>
    </row>
    <row r="997" spans="1:23" x14ac:dyDescent="0.2">
      <c r="A997" s="22"/>
      <c r="B997" s="23">
        <v>99.1</v>
      </c>
      <c r="C997" s="27">
        <v>0.97949059726116983</v>
      </c>
      <c r="D997" s="24">
        <v>0.23590758164671172</v>
      </c>
      <c r="E997" s="24">
        <v>0.23452002682190098</v>
      </c>
      <c r="F997" s="24">
        <v>0.23705293341263609</v>
      </c>
      <c r="G997" s="24">
        <f t="shared" si="100"/>
        <v>0.23582684729374959</v>
      </c>
      <c r="H997" s="26">
        <v>27.740200000000002</v>
      </c>
      <c r="I997" s="12">
        <f t="shared" si="101"/>
        <v>0.23099017950597348</v>
      </c>
      <c r="J997" s="24">
        <f t="shared" si="102"/>
        <v>1.2683818337387554E-3</v>
      </c>
      <c r="K997" s="24">
        <f t="shared" si="103"/>
        <v>0.14106412726132825</v>
      </c>
      <c r="L997" s="12"/>
      <c r="M997" s="26"/>
      <c r="N997" s="23">
        <v>99.1</v>
      </c>
      <c r="O997" s="27">
        <v>0.99487016288400165</v>
      </c>
      <c r="P997" s="24">
        <v>0.19803542000386046</v>
      </c>
      <c r="Q997" s="24">
        <v>0.19851119452428051</v>
      </c>
      <c r="R997" s="24">
        <v>0.19825535651585172</v>
      </c>
      <c r="S997" s="24">
        <f t="shared" si="96"/>
        <v>0.1982673236813309</v>
      </c>
      <c r="T997" s="26">
        <v>17.307700000000001</v>
      </c>
      <c r="U997" s="12">
        <f t="shared" si="97"/>
        <v>0.19725024460542076</v>
      </c>
      <c r="V997" s="24">
        <f t="shared" si="98"/>
        <v>2.381129109423453E-4</v>
      </c>
      <c r="W997" s="24">
        <f t="shared" si="99"/>
        <v>3.6886759142000611E-2</v>
      </c>
    </row>
    <row r="998" spans="1:23" x14ac:dyDescent="0.2">
      <c r="A998" s="22"/>
      <c r="B998" s="23">
        <v>99.2</v>
      </c>
      <c r="C998" s="27">
        <v>0.97944779604253407</v>
      </c>
      <c r="D998" s="24">
        <v>0.23611534432433326</v>
      </c>
      <c r="E998" s="24">
        <v>0.23471356510744062</v>
      </c>
      <c r="F998" s="24">
        <v>0.23727037768913933</v>
      </c>
      <c r="G998" s="24">
        <f t="shared" si="100"/>
        <v>0.23603309570697109</v>
      </c>
      <c r="H998" s="26">
        <v>27.8506</v>
      </c>
      <c r="I998" s="12">
        <f t="shared" si="101"/>
        <v>0.23118209538328935</v>
      </c>
      <c r="J998" s="24">
        <f t="shared" si="102"/>
        <v>1.2803891091292122E-3</v>
      </c>
      <c r="K998" s="24">
        <f t="shared" si="103"/>
        <v>0.14870084061631933</v>
      </c>
      <c r="L998" s="12"/>
      <c r="M998" s="26"/>
      <c r="N998" s="23">
        <v>99.2</v>
      </c>
      <c r="O998" s="27">
        <v>0.99484624373263542</v>
      </c>
      <c r="P998" s="24">
        <v>0.19810789656715494</v>
      </c>
      <c r="Q998" s="24">
        <v>0.19857065595258189</v>
      </c>
      <c r="R998" s="24">
        <v>0.19832867634102969</v>
      </c>
      <c r="S998" s="24">
        <f t="shared" si="96"/>
        <v>0.19833574295358883</v>
      </c>
      <c r="T998" s="26">
        <v>17.313800000000001</v>
      </c>
      <c r="U998" s="12">
        <f t="shared" si="97"/>
        <v>0.19731356887529936</v>
      </c>
      <c r="V998" s="24">
        <f t="shared" si="98"/>
        <v>2.3146061211354595E-4</v>
      </c>
      <c r="W998" s="24">
        <f t="shared" si="99"/>
        <v>1.8311935998140717E-2</v>
      </c>
    </row>
    <row r="999" spans="1:23" x14ac:dyDescent="0.2">
      <c r="A999" s="22"/>
      <c r="B999" s="23">
        <v>99.3</v>
      </c>
      <c r="C999" s="27">
        <v>0.97940517759351142</v>
      </c>
      <c r="D999" s="24">
        <v>0.23632450994175558</v>
      </c>
      <c r="E999" s="24">
        <v>0.23490884074048898</v>
      </c>
      <c r="F999" s="24">
        <v>0.23748938379532725</v>
      </c>
      <c r="G999" s="24">
        <f t="shared" si="100"/>
        <v>0.23624091149252394</v>
      </c>
      <c r="H999" s="26">
        <v>27.944400000000002</v>
      </c>
      <c r="I999" s="12">
        <f t="shared" si="101"/>
        <v>0.23137557187518842</v>
      </c>
      <c r="J999" s="24">
        <f t="shared" si="102"/>
        <v>1.2923011026861931E-3</v>
      </c>
      <c r="K999" s="24">
        <f t="shared" si="103"/>
        <v>0.16901617674057021</v>
      </c>
      <c r="L999" s="12"/>
      <c r="M999" s="26"/>
      <c r="N999" s="23">
        <v>99.3</v>
      </c>
      <c r="O999" s="27">
        <v>0.99482218543120049</v>
      </c>
      <c r="P999" s="24">
        <v>0.19817933322224582</v>
      </c>
      <c r="Q999" s="24">
        <v>0.19862929614578992</v>
      </c>
      <c r="R999" s="24">
        <v>0.19840095815323075</v>
      </c>
      <c r="S999" s="24">
        <f t="shared" si="96"/>
        <v>0.19840319584042218</v>
      </c>
      <c r="T999" s="26">
        <v>17.2699</v>
      </c>
      <c r="U999" s="12">
        <f t="shared" si="97"/>
        <v>0.19737590088250326</v>
      </c>
      <c r="V999" s="24">
        <f t="shared" si="98"/>
        <v>2.249898077115127E-4</v>
      </c>
      <c r="W999" s="24">
        <f t="shared" si="99"/>
        <v>1.8631961786134962E-2</v>
      </c>
    </row>
    <row r="1000" spans="1:23" x14ac:dyDescent="0.2">
      <c r="A1000" s="22"/>
      <c r="B1000" s="23">
        <v>99.4</v>
      </c>
      <c r="C1000" s="27">
        <v>0.97936274387298006</v>
      </c>
      <c r="D1000" s="24">
        <v>0.23653511824531151</v>
      </c>
      <c r="E1000" s="24">
        <v>0.2351059477302587</v>
      </c>
      <c r="F1000" s="24">
        <v>0.23770999084901287</v>
      </c>
      <c r="G1000" s="24">
        <f t="shared" si="100"/>
        <v>0.23645035227486103</v>
      </c>
      <c r="H1000" s="26">
        <v>28.021599999999999</v>
      </c>
      <c r="I1000" s="12">
        <f t="shared" si="101"/>
        <v>0.23157066579364063</v>
      </c>
      <c r="J1000" s="24">
        <f t="shared" si="102"/>
        <v>1.3040893732381036E-3</v>
      </c>
      <c r="K1000" s="24">
        <f t="shared" si="103"/>
        <v>0.13597563016952671</v>
      </c>
      <c r="L1000" s="12"/>
      <c r="M1000" s="26"/>
      <c r="N1000" s="23">
        <v>99.4</v>
      </c>
      <c r="O1000" s="27">
        <v>0.99479798732702673</v>
      </c>
      <c r="P1000" s="24">
        <v>0.19824974306009682</v>
      </c>
      <c r="Q1000" s="24">
        <v>0.19868713684556341</v>
      </c>
      <c r="R1000" s="24">
        <v>0.19847221504147727</v>
      </c>
      <c r="S1000" s="24">
        <f t="shared" si="96"/>
        <v>0.19846969831571251</v>
      </c>
      <c r="T1000" s="26">
        <v>17.307099999999998</v>
      </c>
      <c r="U1000" s="12">
        <f t="shared" si="97"/>
        <v>0.197437256429873</v>
      </c>
      <c r="V1000" s="24">
        <f t="shared" si="98"/>
        <v>2.1870775322934799E-4</v>
      </c>
      <c r="W1000" s="24">
        <f t="shared" si="99"/>
        <v>2.463787734363521E-2</v>
      </c>
    </row>
    <row r="1001" spans="1:23" x14ac:dyDescent="0.2">
      <c r="A1001" s="22"/>
      <c r="B1001" s="23">
        <v>99.5</v>
      </c>
      <c r="C1001" s="27">
        <v>0.97932049683981892</v>
      </c>
      <c r="D1001" s="24">
        <v>0.23674720875492203</v>
      </c>
      <c r="E1001" s="24">
        <v>0.23530497985489904</v>
      </c>
      <c r="F1001" s="24">
        <v>0.23793223773423539</v>
      </c>
      <c r="G1001" s="24">
        <f t="shared" si="100"/>
        <v>0.23666147544801883</v>
      </c>
      <c r="H1001" s="26">
        <v>28.184999999999999</v>
      </c>
      <c r="I1001" s="12">
        <f t="shared" si="101"/>
        <v>0.2317674337185984</v>
      </c>
      <c r="J1001" s="24">
        <f t="shared" si="102"/>
        <v>1.3157255188937208E-3</v>
      </c>
      <c r="K1001" s="24">
        <f t="shared" si="103"/>
        <v>0.12043665554971127</v>
      </c>
      <c r="L1001" s="12"/>
      <c r="M1001" s="26"/>
      <c r="N1001" s="23">
        <v>99.5</v>
      </c>
      <c r="O1001" s="27">
        <v>0.9947736487674429</v>
      </c>
      <c r="P1001" s="24">
        <v>0.19831914723196323</v>
      </c>
      <c r="Q1001" s="24">
        <v>0.19874419983772418</v>
      </c>
      <c r="R1001" s="24">
        <v>0.19854246816424687</v>
      </c>
      <c r="S1001" s="24">
        <f t="shared" si="96"/>
        <v>0.19853527174464478</v>
      </c>
      <c r="T1001" s="26">
        <v>17.284500000000001</v>
      </c>
      <c r="U1001" s="12">
        <f t="shared" si="97"/>
        <v>0.19749765668245609</v>
      </c>
      <c r="V1001" s="24">
        <f t="shared" si="98"/>
        <v>2.1261766332400682E-4</v>
      </c>
      <c r="W1001" s="24">
        <f t="shared" si="99"/>
        <v>2.0459887585224174E-2</v>
      </c>
    </row>
    <row r="1002" spans="1:23" x14ac:dyDescent="0.2">
      <c r="A1002" s="22"/>
      <c r="B1002" s="23">
        <v>99.6</v>
      </c>
      <c r="C1002" s="27">
        <v>0.9792784384529053</v>
      </c>
      <c r="D1002" s="24">
        <v>0.23696082076119554</v>
      </c>
      <c r="E1002" s="24">
        <v>0.23550603066014308</v>
      </c>
      <c r="F1002" s="24">
        <v>0.23815616309834395</v>
      </c>
      <c r="G1002" s="24">
        <f t="shared" si="100"/>
        <v>0.23687433817322753</v>
      </c>
      <c r="H1002" s="26">
        <v>28.132000000000001</v>
      </c>
      <c r="I1002" s="12">
        <f t="shared" si="101"/>
        <v>0.23196593199584367</v>
      </c>
      <c r="J1002" s="24">
        <f t="shared" si="102"/>
        <v>1.3271811909145444E-3</v>
      </c>
      <c r="K1002" s="24">
        <f t="shared" si="103"/>
        <v>0.10190400875333563</v>
      </c>
      <c r="L1002" s="12"/>
      <c r="M1002" s="26"/>
      <c r="N1002" s="23">
        <v>99.6</v>
      </c>
      <c r="O1002" s="27">
        <v>0.99474916909977784</v>
      </c>
      <c r="P1002" s="24">
        <v>0.19838756695672044</v>
      </c>
      <c r="Q1002" s="24">
        <v>0.19880050695022422</v>
      </c>
      <c r="R1002" s="24">
        <v>0.19861173874792881</v>
      </c>
      <c r="S1002" s="24">
        <f t="shared" si="96"/>
        <v>0.1985999375516245</v>
      </c>
      <c r="T1002" s="26">
        <v>17.255199999999999</v>
      </c>
      <c r="U1002" s="12">
        <f t="shared" si="97"/>
        <v>0.19755712286274624</v>
      </c>
      <c r="V1002" s="24">
        <f t="shared" si="98"/>
        <v>2.067227871677077E-4</v>
      </c>
      <c r="W1002" s="24">
        <f t="shared" si="99"/>
        <v>2.2269643014651182E-2</v>
      </c>
    </row>
    <row r="1003" spans="1:23" x14ac:dyDescent="0.2">
      <c r="A1003" s="22"/>
      <c r="B1003" s="23">
        <v>99.7</v>
      </c>
      <c r="C1003" s="27">
        <v>0.97923657067111924</v>
      </c>
      <c r="D1003" s="24">
        <v>0.23717599332251976</v>
      </c>
      <c r="E1003" s="24">
        <v>0.2357091934583114</v>
      </c>
      <c r="F1003" s="24">
        <v>0.23838180534908038</v>
      </c>
      <c r="G1003" s="24">
        <f t="shared" si="100"/>
        <v>0.23708899737663716</v>
      </c>
      <c r="H1003" s="26">
        <v>28.239699999999999</v>
      </c>
      <c r="I1003" s="12">
        <f t="shared" si="101"/>
        <v>0.23216621673495216</v>
      </c>
      <c r="J1003" s="24">
        <f t="shared" si="102"/>
        <v>1.3384281081253249E-3</v>
      </c>
      <c r="K1003" s="24">
        <f t="shared" si="103"/>
        <v>8.8764198864180743E-2</v>
      </c>
      <c r="L1003" s="12"/>
      <c r="M1003" s="26"/>
      <c r="N1003" s="23">
        <v>99.7</v>
      </c>
      <c r="O1003" s="27">
        <v>0.99472454767136009</v>
      </c>
      <c r="P1003" s="24">
        <v>0.19845502351842376</v>
      </c>
      <c r="Q1003" s="24">
        <v>0.19885608005115787</v>
      </c>
      <c r="R1003" s="24">
        <v>0.19868004808438353</v>
      </c>
      <c r="S1003" s="24">
        <f t="shared" si="96"/>
        <v>0.19866371721798839</v>
      </c>
      <c r="T1003" s="26">
        <v>17.295200000000001</v>
      </c>
      <c r="U1003" s="12">
        <f t="shared" si="97"/>
        <v>0.19761567624837451</v>
      </c>
      <c r="V1003" s="24">
        <f t="shared" si="98"/>
        <v>2.0102638759647955E-4</v>
      </c>
      <c r="W1003" s="24">
        <f t="shared" si="99"/>
        <v>1.6672672251322723E-2</v>
      </c>
    </row>
    <row r="1004" spans="1:23" x14ac:dyDescent="0.2">
      <c r="A1004" s="22"/>
      <c r="B1004" s="23">
        <v>99.8</v>
      </c>
      <c r="C1004" s="27">
        <v>0.97919489545333671</v>
      </c>
      <c r="D1004" s="24">
        <v>0.23739277455055055</v>
      </c>
      <c r="E1004" s="24">
        <v>0.2359145613276766</v>
      </c>
      <c r="F1004" s="24">
        <v>0.23860921198765361</v>
      </c>
      <c r="G1004" s="24">
        <f t="shared" si="100"/>
        <v>0.23730551595529359</v>
      </c>
      <c r="H1004" s="26">
        <v>28.284099999999999</v>
      </c>
      <c r="I1004" s="12">
        <f t="shared" si="101"/>
        <v>0.23236834988634383</v>
      </c>
      <c r="J1004" s="24">
        <f t="shared" si="102"/>
        <v>1.3494428819565867E-3</v>
      </c>
      <c r="K1004" s="24">
        <f t="shared" si="103"/>
        <v>0.13259714551980267</v>
      </c>
      <c r="L1004" s="12"/>
      <c r="M1004" s="26"/>
      <c r="N1004" s="23">
        <v>99.8</v>
      </c>
      <c r="O1004" s="27">
        <v>0.99469978382951829</v>
      </c>
      <c r="P1004" s="24">
        <v>0.19852153826390095</v>
      </c>
      <c r="Q1004" s="24">
        <v>0.19891094104682008</v>
      </c>
      <c r="R1004" s="24">
        <v>0.19874741752853869</v>
      </c>
      <c r="S1004" s="24">
        <f t="shared" si="96"/>
        <v>0.19872663227975326</v>
      </c>
      <c r="T1004" s="26">
        <v>17.260400000000001</v>
      </c>
      <c r="U1004" s="12">
        <f t="shared" si="97"/>
        <v>0.19767333816983873</v>
      </c>
      <c r="V1004" s="24">
        <f t="shared" si="98"/>
        <v>1.9553171548778334E-4</v>
      </c>
      <c r="W1004" s="24">
        <f t="shared" si="99"/>
        <v>2.9920594913872171E-2</v>
      </c>
    </row>
    <row r="1005" spans="1:23" x14ac:dyDescent="0.2">
      <c r="A1005" s="22"/>
      <c r="B1005" s="23">
        <v>99.9</v>
      </c>
      <c r="C1005" s="27">
        <v>0.97915341475843898</v>
      </c>
      <c r="D1005" s="24">
        <v>0.23761124948358411</v>
      </c>
      <c r="E1005" s="24">
        <v>0.23612222711218331</v>
      </c>
      <c r="F1005" s="24">
        <v>0.23883846762796776</v>
      </c>
      <c r="G1005" s="24">
        <f t="shared" si="100"/>
        <v>0.23752398140791173</v>
      </c>
      <c r="H1005" s="26">
        <v>28.361999999999998</v>
      </c>
      <c r="I1005" s="12">
        <f t="shared" si="101"/>
        <v>0.23257241748257673</v>
      </c>
      <c r="J1005" s="24">
        <f t="shared" si="102"/>
        <v>1.3602214608919082E-3</v>
      </c>
      <c r="K1005" s="24">
        <f t="shared" si="103"/>
        <v>0.14180732350622877</v>
      </c>
      <c r="L1005" s="12"/>
      <c r="M1005" s="26"/>
      <c r="N1005" s="23">
        <v>99.9</v>
      </c>
      <c r="O1005" s="27">
        <v>0.99467487692158163</v>
      </c>
      <c r="P1005" s="24">
        <v>0.19858713260039065</v>
      </c>
      <c r="Q1005" s="24">
        <v>0.19896511187980798</v>
      </c>
      <c r="R1005" s="24">
        <v>0.19881386849602864</v>
      </c>
      <c r="S1005" s="24">
        <f t="shared" si="96"/>
        <v>0.1987887043254091</v>
      </c>
      <c r="T1005" s="26">
        <v>17.277999999999999</v>
      </c>
      <c r="U1005" s="12">
        <f t="shared" si="97"/>
        <v>0.19773013000827697</v>
      </c>
      <c r="V1005" s="24">
        <f t="shared" si="98"/>
        <v>1.9024197888330813E-4</v>
      </c>
      <c r="W1005" s="24">
        <f t="shared" si="99"/>
        <v>2.5723374584218323E-2</v>
      </c>
    </row>
    <row r="1006" spans="1:23" x14ac:dyDescent="0.2">
      <c r="A1006" s="22"/>
      <c r="B1006" s="23">
        <v>100</v>
      </c>
      <c r="C1006" s="27">
        <v>0.97911213054530211</v>
      </c>
      <c r="D1006" s="24">
        <v>0.23783151223773624</v>
      </c>
      <c r="E1006" s="24">
        <v>0.23633228342151499</v>
      </c>
      <c r="F1006" s="24">
        <v>0.23906966601053498</v>
      </c>
      <c r="G1006" s="24">
        <f t="shared" si="100"/>
        <v>0.23774448722326205</v>
      </c>
      <c r="H1006" s="26">
        <v>28.485399999999998</v>
      </c>
      <c r="I1006" s="12">
        <f t="shared" si="101"/>
        <v>0.23277851141056846</v>
      </c>
      <c r="J1006" s="24">
        <f t="shared" si="102"/>
        <v>1.3707647042894005E-3</v>
      </c>
      <c r="K1006" s="24">
        <f t="shared" si="103"/>
        <v>0.15995464044534768</v>
      </c>
      <c r="L1006" s="12"/>
      <c r="M1006" s="26"/>
      <c r="N1006" s="23">
        <v>100</v>
      </c>
      <c r="O1006" s="27">
        <v>0.9946498262948793</v>
      </c>
      <c r="P1006" s="24">
        <v>0.19865182799321912</v>
      </c>
      <c r="Q1006" s="24">
        <v>0.19901861452717018</v>
      </c>
      <c r="R1006" s="24">
        <v>0.19887942246087179</v>
      </c>
      <c r="S1006" s="24">
        <f t="shared" si="96"/>
        <v>0.19884995499375369</v>
      </c>
      <c r="T1006" s="26">
        <v>17.3291</v>
      </c>
      <c r="U1006" s="12">
        <f t="shared" si="97"/>
        <v>0.19778607319328168</v>
      </c>
      <c r="V1006" s="24">
        <f t="shared" si="98"/>
        <v>1.8516030645288E-4</v>
      </c>
      <c r="W1006" s="24">
        <f t="shared" si="99"/>
        <v>3.0460219959810401E-2</v>
      </c>
    </row>
    <row r="1007" spans="1:23" x14ac:dyDescent="0.2">
      <c r="A1007" s="22"/>
      <c r="B1007" s="23">
        <v>100.1</v>
      </c>
      <c r="C1007" s="27">
        <v>0.97907104415048152</v>
      </c>
      <c r="D1007" s="24">
        <v>0.2380536567183833</v>
      </c>
      <c r="E1007" s="24">
        <v>0.2365448226315133</v>
      </c>
      <c r="F1007" s="24">
        <v>0.23930290066737323</v>
      </c>
      <c r="G1007" s="24">
        <f t="shared" si="100"/>
        <v>0.23796712667242328</v>
      </c>
      <c r="H1007" s="26">
        <v>28.581700000000001</v>
      </c>
      <c r="I1007" s="12">
        <f t="shared" si="101"/>
        <v>0.23298672318465938</v>
      </c>
      <c r="J1007" s="24">
        <f t="shared" si="102"/>
        <v>1.3810735677774794E-3</v>
      </c>
      <c r="K1007" s="24">
        <f t="shared" si="103"/>
        <v>0.16198964473076824</v>
      </c>
      <c r="L1007" s="12"/>
      <c r="M1007" s="26"/>
      <c r="N1007" s="23">
        <v>100.1</v>
      </c>
      <c r="O1007" s="27">
        <v>0.9946246313794378</v>
      </c>
      <c r="P1007" s="24">
        <v>0.19871564596351965</v>
      </c>
      <c r="Q1007" s="24">
        <v>0.1990714709986014</v>
      </c>
      <c r="R1007" s="24">
        <v>0.19894410095319309</v>
      </c>
      <c r="S1007" s="24">
        <f t="shared" si="96"/>
        <v>0.19891040597177137</v>
      </c>
      <c r="T1007" s="26">
        <v>17.3002</v>
      </c>
      <c r="U1007" s="12">
        <f t="shared" si="97"/>
        <v>0.19784118921720742</v>
      </c>
      <c r="V1007" s="24">
        <f t="shared" si="98"/>
        <v>1.8028970499584505E-4</v>
      </c>
      <c r="W1007" s="24">
        <f t="shared" si="99"/>
        <v>2.7438604191905261E-2</v>
      </c>
    </row>
    <row r="1008" spans="1:23" x14ac:dyDescent="0.2">
      <c r="A1008" s="22"/>
      <c r="B1008" s="23">
        <v>100.2</v>
      </c>
      <c r="C1008" s="27">
        <v>0.97903015442123509</v>
      </c>
      <c r="D1008" s="24">
        <v>0.23827777661757774</v>
      </c>
      <c r="E1008" s="24">
        <v>0.2367599368849379</v>
      </c>
      <c r="F1008" s="24">
        <v>0.23953826491971766</v>
      </c>
      <c r="G1008" s="24">
        <f t="shared" si="100"/>
        <v>0.2381919928074111</v>
      </c>
      <c r="H1008" s="26">
        <v>28.679200000000002</v>
      </c>
      <c r="I1008" s="12">
        <f t="shared" si="101"/>
        <v>0.2331971435001414</v>
      </c>
      <c r="J1008" s="24">
        <f t="shared" si="102"/>
        <v>1.3911490983269255E-3</v>
      </c>
      <c r="K1008" s="24">
        <f t="shared" si="103"/>
        <v>0.12861420217067876</v>
      </c>
      <c r="L1008" s="12"/>
      <c r="M1008" s="26"/>
      <c r="N1008" s="23">
        <v>100.2</v>
      </c>
      <c r="O1008" s="27">
        <v>0.99459929193607211</v>
      </c>
      <c r="P1008" s="24">
        <v>0.19877860808599354</v>
      </c>
      <c r="Q1008" s="24">
        <v>0.19912370333468066</v>
      </c>
      <c r="R1008" s="24">
        <v>0.19900792555698407</v>
      </c>
      <c r="S1008" s="24">
        <f t="shared" si="96"/>
        <v>0.19897007899255278</v>
      </c>
      <c r="T1008" s="26">
        <v>17.255299999999998</v>
      </c>
      <c r="U1008" s="12">
        <f t="shared" si="97"/>
        <v>0.19789549968245734</v>
      </c>
      <c r="V1008" s="24">
        <f t="shared" si="98"/>
        <v>1.7563301083807086E-4</v>
      </c>
      <c r="W1008" s="24">
        <f t="shared" si="99"/>
        <v>2.6750084112017861E-2</v>
      </c>
    </row>
    <row r="1009" spans="1:23" x14ac:dyDescent="0.2">
      <c r="A1009" s="22"/>
      <c r="B1009" s="23">
        <v>100.3</v>
      </c>
      <c r="C1009" s="27">
        <v>0.97898945958249539</v>
      </c>
      <c r="D1009" s="24">
        <v>0.2385039654118366</v>
      </c>
      <c r="E1009" s="24">
        <v>0.23697771809256818</v>
      </c>
      <c r="F1009" s="24">
        <v>0.23977585187610156</v>
      </c>
      <c r="G1009" s="24">
        <f t="shared" si="100"/>
        <v>0.2384191784601688</v>
      </c>
      <c r="H1009" s="26">
        <v>28.776700000000002</v>
      </c>
      <c r="I1009" s="12">
        <f t="shared" si="101"/>
        <v>0.23340986267482319</v>
      </c>
      <c r="J1009" s="24">
        <f t="shared" si="102"/>
        <v>1.4009924296788886E-3</v>
      </c>
      <c r="K1009" s="24">
        <f t="shared" si="103"/>
        <v>9.0097796865405685E-2</v>
      </c>
      <c r="L1009" s="12"/>
      <c r="M1009" s="26"/>
      <c r="N1009" s="23">
        <v>100.3</v>
      </c>
      <c r="O1009" s="27">
        <v>0.99457380780829496</v>
      </c>
      <c r="P1009" s="24">
        <v>0.19884073598671348</v>
      </c>
      <c r="Q1009" s="24">
        <v>0.19917533360516093</v>
      </c>
      <c r="R1009" s="24">
        <v>0.19907091790791087</v>
      </c>
      <c r="S1009" s="24">
        <f t="shared" si="96"/>
        <v>0.19902899583326175</v>
      </c>
      <c r="T1009" s="26">
        <v>17.284300000000002</v>
      </c>
      <c r="U1009" s="12">
        <f t="shared" si="97"/>
        <v>0.1979490262501484</v>
      </c>
      <c r="V1009" s="24">
        <f t="shared" si="98"/>
        <v>1.7119283520299809E-4</v>
      </c>
      <c r="W1009" s="24">
        <f t="shared" si="99"/>
        <v>2.1525171311746631E-2</v>
      </c>
    </row>
    <row r="1010" spans="1:23" x14ac:dyDescent="0.2">
      <c r="A1010" s="22"/>
      <c r="B1010" s="23">
        <v>100.4</v>
      </c>
      <c r="C1010" s="27">
        <v>0.97894895785919667</v>
      </c>
      <c r="D1010" s="24">
        <v>0.23873231636029751</v>
      </c>
      <c r="E1010" s="24">
        <v>0.23719825793464239</v>
      </c>
      <c r="F1010" s="24">
        <v>0.24001575443080236</v>
      </c>
      <c r="G1010" s="24">
        <f t="shared" si="100"/>
        <v>0.23864877624191408</v>
      </c>
      <c r="H1010" s="26">
        <v>28.784800000000001</v>
      </c>
      <c r="I1010" s="12">
        <f t="shared" si="101"/>
        <v>0.23362497079639441</v>
      </c>
      <c r="J1010" s="24">
        <f t="shared" si="102"/>
        <v>1.4106047781016035E-3</v>
      </c>
      <c r="K1010" s="24">
        <f t="shared" si="103"/>
        <v>6.5721632663834073E-2</v>
      </c>
      <c r="L1010" s="12"/>
      <c r="M1010" s="26"/>
      <c r="N1010" s="23">
        <v>100.4</v>
      </c>
      <c r="O1010" s="27">
        <v>0.99454817883962199</v>
      </c>
      <c r="P1010" s="24">
        <v>0.19890205134097089</v>
      </c>
      <c r="Q1010" s="24">
        <v>0.19922638390730135</v>
      </c>
      <c r="R1010" s="24">
        <v>0.19913309969115969</v>
      </c>
      <c r="S1010" s="24">
        <f t="shared" si="96"/>
        <v>0.19908717831314396</v>
      </c>
      <c r="T1010" s="26">
        <v>17.296199999999999</v>
      </c>
      <c r="U1010" s="12">
        <f t="shared" si="97"/>
        <v>0.1980017906216564</v>
      </c>
      <c r="V1010" s="24">
        <f t="shared" si="98"/>
        <v>1.6697150390043535E-4</v>
      </c>
      <c r="W1010" s="24">
        <f t="shared" si="99"/>
        <v>3.7784295679555505E-2</v>
      </c>
    </row>
    <row r="1011" spans="1:23" x14ac:dyDescent="0.2">
      <c r="A1011" s="22"/>
      <c r="B1011" s="23">
        <v>100.5</v>
      </c>
      <c r="C1011" s="27">
        <v>0.97890864747627282</v>
      </c>
      <c r="D1011" s="24">
        <v>0.23896292250323842</v>
      </c>
      <c r="E1011" s="24">
        <v>0.23742164786262973</v>
      </c>
      <c r="F1011" s="24">
        <v>0.24025806526264665</v>
      </c>
      <c r="G1011" s="24">
        <f t="shared" si="100"/>
        <v>0.23888087854283824</v>
      </c>
      <c r="H1011" s="26">
        <v>28.785399999999999</v>
      </c>
      <c r="I1011" s="12">
        <f t="shared" si="101"/>
        <v>0.23384255772231358</v>
      </c>
      <c r="J1011" s="24">
        <f t="shared" si="102"/>
        <v>1.4199874384508782E-3</v>
      </c>
      <c r="K1011" s="24">
        <f t="shared" si="103"/>
        <v>9.4747437960083336E-2</v>
      </c>
      <c r="L1011" s="12"/>
      <c r="M1011" s="26"/>
      <c r="N1011" s="23">
        <v>100.5</v>
      </c>
      <c r="O1011" s="27">
        <v>0.99452240487356447</v>
      </c>
      <c r="P1011" s="24">
        <v>0.19896257587116392</v>
      </c>
      <c r="Q1011" s="24">
        <v>0.19927687636424743</v>
      </c>
      <c r="R1011" s="24">
        <v>0.19919449263932973</v>
      </c>
      <c r="S1011" s="24">
        <f t="shared" si="96"/>
        <v>0.19914464829158038</v>
      </c>
      <c r="T1011" s="26">
        <v>17.311800000000002</v>
      </c>
      <c r="U1011" s="12">
        <f t="shared" si="97"/>
        <v>0.1980538145366427</v>
      </c>
      <c r="V1011" s="24">
        <f t="shared" si="98"/>
        <v>1.6297099202021838E-4</v>
      </c>
      <c r="W1011" s="24">
        <f t="shared" si="99"/>
        <v>2.8103167081309808E-2</v>
      </c>
    </row>
    <row r="1012" spans="1:23" x14ac:dyDescent="0.2">
      <c r="A1012" s="22"/>
      <c r="B1012" s="23">
        <v>100.6</v>
      </c>
      <c r="C1012" s="27">
        <v>0.97886852665865765</v>
      </c>
      <c r="D1012" s="24">
        <v>0.23919587666096043</v>
      </c>
      <c r="E1012" s="24">
        <v>0.23764797910132979</v>
      </c>
      <c r="F1012" s="24">
        <v>0.24050287683417748</v>
      </c>
      <c r="G1012" s="24">
        <f t="shared" si="100"/>
        <v>0.23911557753215593</v>
      </c>
      <c r="H1012" s="26">
        <v>28.864100000000001</v>
      </c>
      <c r="I1012" s="12">
        <f t="shared" si="101"/>
        <v>0.23406271308003548</v>
      </c>
      <c r="J1012" s="24">
        <f t="shared" si="102"/>
        <v>1.4291417805171749E-3</v>
      </c>
      <c r="K1012" s="24">
        <f t="shared" si="103"/>
        <v>0.1579139417530952</v>
      </c>
      <c r="L1012" s="12"/>
      <c r="M1012" s="26"/>
      <c r="N1012" s="23">
        <v>100.6</v>
      </c>
      <c r="O1012" s="27">
        <v>0.99449648575363647</v>
      </c>
      <c r="P1012" s="24">
        <v>0.19902233134473388</v>
      </c>
      <c r="Q1012" s="24">
        <v>0.19932683312345895</v>
      </c>
      <c r="R1012" s="24">
        <v>0.19925511853036768</v>
      </c>
      <c r="S1012" s="24">
        <f t="shared" si="96"/>
        <v>0.19920142766618684</v>
      </c>
      <c r="T1012" s="26">
        <v>17.357600000000001</v>
      </c>
      <c r="U1012" s="12">
        <f t="shared" si="97"/>
        <v>0.19810511977113002</v>
      </c>
      <c r="V1012" s="24">
        <f t="shared" si="98"/>
        <v>1.5919285468904377E-4</v>
      </c>
      <c r="W1012" s="24">
        <f t="shared" si="99"/>
        <v>3.422992842528351E-2</v>
      </c>
    </row>
    <row r="1013" spans="1:23" x14ac:dyDescent="0.2">
      <c r="A1013" s="22"/>
      <c r="B1013" s="23">
        <v>100.7</v>
      </c>
      <c r="C1013" s="27">
        <v>0.97882859363128438</v>
      </c>
      <c r="D1013" s="24">
        <v>0.23943127143302664</v>
      </c>
      <c r="E1013" s="24">
        <v>0.23787734265130317</v>
      </c>
      <c r="F1013" s="24">
        <v>0.24075028139117269</v>
      </c>
      <c r="G1013" s="24">
        <f t="shared" si="100"/>
        <v>0.23935296515850082</v>
      </c>
      <c r="H1013" s="26">
        <v>28.999099999999999</v>
      </c>
      <c r="I1013" s="12">
        <f t="shared" si="101"/>
        <v>0.23428552626757318</v>
      </c>
      <c r="J1013" s="24">
        <f t="shared" si="102"/>
        <v>1.4380692456322636E-3</v>
      </c>
      <c r="K1013" s="24">
        <f t="shared" si="103"/>
        <v>0.18068255311457201</v>
      </c>
      <c r="L1013" s="12"/>
      <c r="M1013" s="26"/>
      <c r="N1013" s="23">
        <v>100.7</v>
      </c>
      <c r="O1013" s="27">
        <v>0.99447042132335139</v>
      </c>
      <c r="P1013" s="24">
        <v>0.19908133957213989</v>
      </c>
      <c r="Q1013" s="24">
        <v>0.19937627635518573</v>
      </c>
      <c r="R1013" s="24">
        <v>0.19931499918554643</v>
      </c>
      <c r="S1013" s="24">
        <f t="shared" si="96"/>
        <v>0.19925753837095736</v>
      </c>
      <c r="T1013" s="26">
        <v>17.321400000000001</v>
      </c>
      <c r="U1013" s="12">
        <f t="shared" si="97"/>
        <v>0.19815572813561982</v>
      </c>
      <c r="V1013" s="24">
        <f t="shared" si="98"/>
        <v>1.556381553742163E-4</v>
      </c>
      <c r="W1013" s="24">
        <f t="shared" si="99"/>
        <v>4.48920594314847E-2</v>
      </c>
    </row>
    <row r="1014" spans="1:23" x14ac:dyDescent="0.2">
      <c r="A1014" s="22"/>
      <c r="B1014" s="23">
        <v>100.8</v>
      </c>
      <c r="C1014" s="27">
        <v>0.97878884661908783</v>
      </c>
      <c r="D1014" s="24">
        <v>0.23966919919785731</v>
      </c>
      <c r="E1014" s="24">
        <v>0.23810982929162056</v>
      </c>
      <c r="F1014" s="24">
        <v>0.24100037096251944</v>
      </c>
      <c r="G1014" s="24">
        <f t="shared" si="100"/>
        <v>0.23959313315066577</v>
      </c>
      <c r="H1014" s="26">
        <v>29.1524</v>
      </c>
      <c r="I1014" s="12">
        <f t="shared" si="101"/>
        <v>0.2345110864543937</v>
      </c>
      <c r="J1014" s="24">
        <f t="shared" si="102"/>
        <v>1.4467713435274573E-3</v>
      </c>
      <c r="K1014" s="24">
        <f t="shared" si="103"/>
        <v>0.16896829584274112</v>
      </c>
      <c r="L1014" s="12"/>
      <c r="M1014" s="26"/>
      <c r="N1014" s="23">
        <v>100.8</v>
      </c>
      <c r="O1014" s="27">
        <v>0.99444421142622186</v>
      </c>
      <c r="P1014" s="24">
        <v>0.19913962240488375</v>
      </c>
      <c r="Q1014" s="24">
        <v>0.19942522825098843</v>
      </c>
      <c r="R1014" s="24">
        <v>0.19937415646748979</v>
      </c>
      <c r="S1014" s="24">
        <f t="shared" si="96"/>
        <v>0.19931300237445401</v>
      </c>
      <c r="T1014" s="26">
        <v>17.379300000000001</v>
      </c>
      <c r="U1014" s="12">
        <f t="shared" si="97"/>
        <v>0.19820566147325661</v>
      </c>
      <c r="V1014" s="24">
        <f t="shared" si="98"/>
        <v>1.523073936273813E-4</v>
      </c>
      <c r="W1014" s="24">
        <f t="shared" si="99"/>
        <v>4.9606985395203688E-2</v>
      </c>
    </row>
    <row r="1015" spans="1:23" x14ac:dyDescent="0.2">
      <c r="A1015" s="22"/>
      <c r="B1015" s="23">
        <v>100.9</v>
      </c>
      <c r="C1015" s="27">
        <v>0.978749283846999</v>
      </c>
      <c r="D1015" s="24">
        <v>0.23990975211267665</v>
      </c>
      <c r="E1015" s="24">
        <v>0.23834552958293245</v>
      </c>
      <c r="F1015" s="24">
        <v>0.24125323736043308</v>
      </c>
      <c r="G1015" s="24">
        <f t="shared" si="100"/>
        <v>0.23983617301868074</v>
      </c>
      <c r="H1015" s="26">
        <v>29.207000000000001</v>
      </c>
      <c r="I1015" s="12">
        <f t="shared" si="101"/>
        <v>0.23473948258263871</v>
      </c>
      <c r="J1015" s="24">
        <f t="shared" si="102"/>
        <v>1.4552496494207986E-3</v>
      </c>
      <c r="K1015" s="24">
        <f t="shared" si="103"/>
        <v>0.12603049234213218</v>
      </c>
      <c r="L1015" s="12"/>
      <c r="M1015" s="26"/>
      <c r="N1015" s="23">
        <v>100.9</v>
      </c>
      <c r="O1015" s="27">
        <v>0.99441785590576226</v>
      </c>
      <c r="P1015" s="24">
        <v>0.19919720173357527</v>
      </c>
      <c r="Q1015" s="24">
        <v>0.19947371102230949</v>
      </c>
      <c r="R1015" s="24">
        <v>0.19943261227824047</v>
      </c>
      <c r="S1015" s="24">
        <f t="shared" si="96"/>
        <v>0.19936784167804175</v>
      </c>
      <c r="T1015" s="26">
        <v>17.4223</v>
      </c>
      <c r="U1015" s="12">
        <f t="shared" si="97"/>
        <v>0.19825494165803775</v>
      </c>
      <c r="V1015" s="24">
        <f t="shared" si="98"/>
        <v>1.4920043457259828E-4</v>
      </c>
      <c r="W1015" s="24">
        <f t="shared" si="99"/>
        <v>6.5467343003974041E-2</v>
      </c>
    </row>
    <row r="1016" spans="1:23" x14ac:dyDescent="0.2">
      <c r="A1016" s="22"/>
      <c r="B1016" s="23">
        <v>101</v>
      </c>
      <c r="C1016" s="27">
        <v>0.97870990353995491</v>
      </c>
      <c r="D1016" s="24">
        <v>0.24015302211380671</v>
      </c>
      <c r="E1016" s="24">
        <v>0.23858453387085435</v>
      </c>
      <c r="F1016" s="24">
        <v>0.24150897218102427</v>
      </c>
      <c r="G1016" s="24">
        <f t="shared" si="100"/>
        <v>0.24008217605522844</v>
      </c>
      <c r="H1016" s="26">
        <v>29.2849</v>
      </c>
      <c r="I1016" s="12">
        <f t="shared" si="101"/>
        <v>0.2349708033686751</v>
      </c>
      <c r="J1016" s="24">
        <f t="shared" si="102"/>
        <v>1.4635058013241454E-3</v>
      </c>
      <c r="K1016" s="24">
        <f t="shared" si="103"/>
        <v>9.5453795105275435E-2</v>
      </c>
      <c r="L1016" s="12"/>
      <c r="M1016" s="26"/>
      <c r="N1016" s="23">
        <v>101</v>
      </c>
      <c r="O1016" s="27">
        <v>0.99439135460548533</v>
      </c>
      <c r="P1016" s="24">
        <v>0.19925409948604564</v>
      </c>
      <c r="Q1016" s="24">
        <v>0.19952174689909052</v>
      </c>
      <c r="R1016" s="24">
        <v>0.199490388557374</v>
      </c>
      <c r="S1016" s="24">
        <f t="shared" si="96"/>
        <v>0.19942207831417005</v>
      </c>
      <c r="T1016" s="26">
        <v>17.4452</v>
      </c>
      <c r="U1016" s="12">
        <f t="shared" si="97"/>
        <v>0.19830359059306873</v>
      </c>
      <c r="V1016" s="24">
        <f t="shared" si="98"/>
        <v>1.4631644276137087E-4</v>
      </c>
      <c r="W1016" s="24">
        <f t="shared" si="99"/>
        <v>5.0323801525719615E-2</v>
      </c>
    </row>
    <row r="1017" spans="1:23" x14ac:dyDescent="0.2">
      <c r="A1017" s="22"/>
      <c r="B1017" s="23">
        <v>101.1</v>
      </c>
      <c r="C1017" s="27">
        <v>0.97867070392288635</v>
      </c>
      <c r="D1017" s="24">
        <v>0.24039910091730771</v>
      </c>
      <c r="E1017" s="24">
        <v>0.2388269322896644</v>
      </c>
      <c r="F1017" s="24">
        <v>0.24176766680520737</v>
      </c>
      <c r="G1017" s="24">
        <f t="shared" si="100"/>
        <v>0.24033123333739315</v>
      </c>
      <c r="H1017" s="26">
        <v>29.318100000000001</v>
      </c>
      <c r="I1017" s="12">
        <f t="shared" si="101"/>
        <v>0.23520513730496201</v>
      </c>
      <c r="J1017" s="24">
        <f t="shared" si="102"/>
        <v>1.4715414975558895E-3</v>
      </c>
      <c r="K1017" s="24">
        <f t="shared" si="103"/>
        <v>0.12354176216972082</v>
      </c>
      <c r="L1017" s="12"/>
      <c r="M1017" s="26"/>
      <c r="N1017" s="23">
        <v>101.1</v>
      </c>
      <c r="O1017" s="27">
        <v>0.99436470736890481</v>
      </c>
      <c r="P1017" s="24">
        <v>0.19931033762550537</v>
      </c>
      <c r="Q1017" s="24">
        <v>0.19956935812843921</v>
      </c>
      <c r="R1017" s="24">
        <v>0.19954750728015822</v>
      </c>
      <c r="S1017" s="24">
        <f t="shared" si="96"/>
        <v>0.19947573434470092</v>
      </c>
      <c r="T1017" s="26">
        <v>17.493600000000001</v>
      </c>
      <c r="U1017" s="12">
        <f t="shared" si="97"/>
        <v>0.19835163020886593</v>
      </c>
      <c r="V1017" s="24">
        <f t="shared" si="98"/>
        <v>1.4365382324581677E-4</v>
      </c>
      <c r="W1017" s="24">
        <f t="shared" si="99"/>
        <v>3.9145970418422577E-2</v>
      </c>
    </row>
    <row r="1018" spans="1:23" x14ac:dyDescent="0.2">
      <c r="A1018" s="22"/>
      <c r="B1018" s="23">
        <v>101.2</v>
      </c>
      <c r="C1018" s="27">
        <v>0.97863168322072847</v>
      </c>
      <c r="D1018" s="24">
        <v>0.24064808001995697</v>
      </c>
      <c r="E1018" s="24">
        <v>0.23907281476630937</v>
      </c>
      <c r="F1018" s="24">
        <v>0.24202941239994466</v>
      </c>
      <c r="G1018" s="24">
        <f t="shared" si="100"/>
        <v>0.240583435728737</v>
      </c>
      <c r="H1018" s="26">
        <v>29.396999999999998</v>
      </c>
      <c r="I1018" s="12">
        <f t="shared" si="101"/>
        <v>0.23544257266223984</v>
      </c>
      <c r="J1018" s="24">
        <f t="shared" si="102"/>
        <v>1.4793584944478284E-3</v>
      </c>
      <c r="K1018" s="24">
        <f t="shared" si="103"/>
        <v>0.14256749980272485</v>
      </c>
      <c r="L1018" s="12"/>
      <c r="M1018" s="26"/>
      <c r="N1018" s="23">
        <v>101.2</v>
      </c>
      <c r="O1018" s="27">
        <v>0.9943379140395332</v>
      </c>
      <c r="P1018" s="24">
        <v>0.19936593814874726</v>
      </c>
      <c r="Q1018" s="24">
        <v>0.19961656697334124</v>
      </c>
      <c r="R1018" s="24">
        <v>0.19960399045575822</v>
      </c>
      <c r="S1018" s="24">
        <f t="shared" si="96"/>
        <v>0.19952883185928225</v>
      </c>
      <c r="T1018" s="26">
        <v>17.499600000000001</v>
      </c>
      <c r="U1018" s="12">
        <f t="shared" si="97"/>
        <v>0.19839908246170346</v>
      </c>
      <c r="V1018" s="24">
        <f t="shared" si="98"/>
        <v>1.41210172783406E-4</v>
      </c>
      <c r="W1018" s="24">
        <f t="shared" si="99"/>
        <v>2.8131619221083239E-2</v>
      </c>
    </row>
    <row r="1019" spans="1:23" x14ac:dyDescent="0.2">
      <c r="A1019" s="22"/>
      <c r="B1019" s="23">
        <v>101.3</v>
      </c>
      <c r="C1019" s="27">
        <v>0.97859283965841515</v>
      </c>
      <c r="D1019" s="24">
        <v>0.24090005070056936</v>
      </c>
      <c r="E1019" s="24">
        <v>0.23932227102471479</v>
      </c>
      <c r="F1019" s="24">
        <v>0.24229429991983029</v>
      </c>
      <c r="G1019" s="24">
        <f t="shared" si="100"/>
        <v>0.2408388738817048</v>
      </c>
      <c r="H1019" s="26">
        <v>29.5321</v>
      </c>
      <c r="I1019" s="12">
        <f t="shared" si="101"/>
        <v>0.23568319749203243</v>
      </c>
      <c r="J1019" s="24">
        <f t="shared" si="102"/>
        <v>1.4869586042405988E-3</v>
      </c>
      <c r="K1019" s="24">
        <f t="shared" si="103"/>
        <v>0.17037877802120793</v>
      </c>
      <c r="L1019" s="12"/>
      <c r="M1019" s="26"/>
      <c r="N1019" s="23">
        <v>101.3</v>
      </c>
      <c r="O1019" s="27">
        <v>0.99431097446088501</v>
      </c>
      <c r="P1019" s="24">
        <v>0.19942092308439616</v>
      </c>
      <c r="Q1019" s="24">
        <v>0.19966339571142322</v>
      </c>
      <c r="R1019" s="24">
        <v>0.19965986012548764</v>
      </c>
      <c r="S1019" s="24">
        <f t="shared" si="96"/>
        <v>0.19958139297376901</v>
      </c>
      <c r="T1019" s="26">
        <v>17.5139</v>
      </c>
      <c r="U1019" s="12">
        <f t="shared" si="97"/>
        <v>0.19844596933200909</v>
      </c>
      <c r="V1019" s="24">
        <f t="shared" si="98"/>
        <v>1.3898224396834976E-4</v>
      </c>
      <c r="W1019" s="24">
        <f t="shared" si="99"/>
        <v>8.8018748002909025E-3</v>
      </c>
    </row>
    <row r="1020" spans="1:23" x14ac:dyDescent="0.2">
      <c r="A1020" s="22"/>
      <c r="B1020" s="23">
        <v>101.4</v>
      </c>
      <c r="C1020" s="27">
        <v>0.97855417146087942</v>
      </c>
      <c r="D1020" s="24">
        <v>0.24115510402164858</v>
      </c>
      <c r="E1020" s="24">
        <v>0.23957539059039987</v>
      </c>
      <c r="F1020" s="24">
        <v>0.24256242010899987</v>
      </c>
      <c r="G1020" s="24">
        <f t="shared" si="100"/>
        <v>0.24109763824034944</v>
      </c>
      <c r="H1020" s="26">
        <v>29.6203</v>
      </c>
      <c r="I1020" s="12">
        <f t="shared" si="101"/>
        <v>0.23592709962945999</v>
      </c>
      <c r="J1020" s="24">
        <f t="shared" si="102"/>
        <v>1.494343693151671E-3</v>
      </c>
      <c r="K1020" s="24">
        <f t="shared" si="103"/>
        <v>0.16609078842609015</v>
      </c>
      <c r="L1020" s="12"/>
      <c r="M1020" s="26"/>
      <c r="N1020" s="23">
        <v>101.4</v>
      </c>
      <c r="O1020" s="27">
        <v>0.99428388847647187</v>
      </c>
      <c r="P1020" s="24">
        <v>0.19947531449120531</v>
      </c>
      <c r="Q1020" s="24">
        <v>0.19970986663376319</v>
      </c>
      <c r="R1020" s="24">
        <v>0.19971513836110552</v>
      </c>
      <c r="S1020" s="24">
        <f t="shared" si="96"/>
        <v>0.19963343982869133</v>
      </c>
      <c r="T1020" s="26">
        <v>17.513000000000002</v>
      </c>
      <c r="U1020" s="12">
        <f t="shared" si="97"/>
        <v>0.19849231282280499</v>
      </c>
      <c r="V1020" s="24">
        <f t="shared" si="98"/>
        <v>1.3696592475355326E-4</v>
      </c>
      <c r="W1020" s="24">
        <f t="shared" si="99"/>
        <v>6.5556845561693926E-3</v>
      </c>
    </row>
    <row r="1021" spans="1:23" x14ac:dyDescent="0.2">
      <c r="A1021" s="22"/>
      <c r="B1021" s="23">
        <v>101.5</v>
      </c>
      <c r="C1021" s="27">
        <v>0.97851567685305407</v>
      </c>
      <c r="D1021" s="24">
        <v>0.24141333083137143</v>
      </c>
      <c r="E1021" s="24">
        <v>0.23983226279538628</v>
      </c>
      <c r="F1021" s="24">
        <v>0.24283386350337396</v>
      </c>
      <c r="G1021" s="24">
        <f t="shared" si="100"/>
        <v>0.24135981904337722</v>
      </c>
      <c r="H1021" s="26">
        <v>29.7437</v>
      </c>
      <c r="I1021" s="12">
        <f t="shared" si="101"/>
        <v>0.23617436669636091</v>
      </c>
      <c r="J1021" s="24">
        <f t="shared" si="102"/>
        <v>1.5015156796180326E-3</v>
      </c>
      <c r="K1021" s="24">
        <f t="shared" si="103"/>
        <v>0.16404015362099561</v>
      </c>
      <c r="L1021" s="12"/>
      <c r="M1021" s="26"/>
      <c r="N1021" s="23">
        <v>101.5</v>
      </c>
      <c r="O1021" s="27">
        <v>0.9942566559298095</v>
      </c>
      <c r="P1021" s="24">
        <v>0.19952913445640008</v>
      </c>
      <c r="Q1021" s="24">
        <v>0.1997560020437491</v>
      </c>
      <c r="R1021" s="24">
        <v>0.19976984726316296</v>
      </c>
      <c r="S1021" s="24">
        <f t="shared" si="96"/>
        <v>0.1996849945877707</v>
      </c>
      <c r="T1021" s="26">
        <v>17.508099999999999</v>
      </c>
      <c r="U1021" s="12">
        <f t="shared" si="97"/>
        <v>0.198538134958199</v>
      </c>
      <c r="V1021" s="24">
        <f t="shared" si="98"/>
        <v>1.3515623529200636E-4</v>
      </c>
      <c r="W1021" s="24">
        <f t="shared" si="99"/>
        <v>5.1998076887516155E-3</v>
      </c>
    </row>
    <row r="1022" spans="1:23" x14ac:dyDescent="0.2">
      <c r="A1022" s="22"/>
      <c r="B1022" s="23">
        <v>101.6</v>
      </c>
      <c r="C1022" s="27">
        <v>0.97847735405987524</v>
      </c>
      <c r="D1022" s="24">
        <v>0.24167482176589991</v>
      </c>
      <c r="E1022" s="24">
        <v>0.24009297678340669</v>
      </c>
      <c r="F1022" s="24">
        <v>0.2431087204332216</v>
      </c>
      <c r="G1022" s="24">
        <f t="shared" si="100"/>
        <v>0.24162550632750943</v>
      </c>
      <c r="H1022" s="26">
        <v>29.8139</v>
      </c>
      <c r="I1022" s="12">
        <f t="shared" si="101"/>
        <v>0.23642508610471907</v>
      </c>
      <c r="J1022" s="24">
        <f t="shared" si="102"/>
        <v>1.5084765326969715E-3</v>
      </c>
      <c r="K1022" s="24">
        <f t="shared" si="103"/>
        <v>0.14583323352377478</v>
      </c>
      <c r="L1022" s="12"/>
      <c r="M1022" s="26"/>
      <c r="N1022" s="23">
        <v>101.6</v>
      </c>
      <c r="O1022" s="27">
        <v>0.99422927666440841</v>
      </c>
      <c r="P1022" s="24">
        <v>0.19958240509406541</v>
      </c>
      <c r="Q1022" s="24">
        <v>0.19980182425598489</v>
      </c>
      <c r="R1022" s="24">
        <v>0.19982400895938998</v>
      </c>
      <c r="S1022" s="24">
        <f t="shared" si="96"/>
        <v>0.19973607943648009</v>
      </c>
      <c r="T1022" s="26">
        <v>17.501300000000001</v>
      </c>
      <c r="U1022" s="12">
        <f t="shared" si="97"/>
        <v>0.19858345778191641</v>
      </c>
      <c r="V1022" s="24">
        <f t="shared" si="98"/>
        <v>1.3354734330465589E-4</v>
      </c>
      <c r="W1022" s="24">
        <f t="shared" si="99"/>
        <v>5.0593477840527382E-3</v>
      </c>
    </row>
    <row r="1023" spans="1:23" x14ac:dyDescent="0.2">
      <c r="A1023" s="22"/>
      <c r="B1023" s="23">
        <v>101.7</v>
      </c>
      <c r="C1023" s="27">
        <v>0.97843920130627382</v>
      </c>
      <c r="D1023" s="24">
        <v>0.24193966725201468</v>
      </c>
      <c r="E1023" s="24">
        <v>0.24035762151540307</v>
      </c>
      <c r="F1023" s="24">
        <v>0.24338708102604753</v>
      </c>
      <c r="G1023" s="24">
        <f t="shared" si="100"/>
        <v>0.2418947899311551</v>
      </c>
      <c r="H1023" s="26">
        <v>29.951899999999998</v>
      </c>
      <c r="I1023" s="12">
        <f t="shared" si="101"/>
        <v>0.23667934506038829</v>
      </c>
      <c r="J1023" s="24">
        <f t="shared" si="102"/>
        <v>1.5152282706259762E-3</v>
      </c>
      <c r="K1023" s="24">
        <f t="shared" si="103"/>
        <v>0.12718611559443094</v>
      </c>
      <c r="L1023" s="12"/>
      <c r="M1023" s="26"/>
      <c r="N1023" s="23">
        <v>101.7</v>
      </c>
      <c r="O1023" s="27">
        <v>0.99420175052378412</v>
      </c>
      <c r="P1023" s="24">
        <v>0.19963514854358333</v>
      </c>
      <c r="Q1023" s="24">
        <v>0.19984735559524749</v>
      </c>
      <c r="R1023" s="24">
        <v>0.19987764560313684</v>
      </c>
      <c r="S1023" s="24">
        <f t="shared" si="96"/>
        <v>0.19978671658065586</v>
      </c>
      <c r="T1023" s="26">
        <v>17.5059</v>
      </c>
      <c r="U1023" s="12">
        <f t="shared" si="97"/>
        <v>0.19862830335588719</v>
      </c>
      <c r="V1023" s="24">
        <f t="shared" si="98"/>
        <v>1.3213259832836629E-4</v>
      </c>
      <c r="W1023" s="24">
        <f t="shared" si="99"/>
        <v>1.2039393672439771E-2</v>
      </c>
    </row>
    <row r="1024" spans="1:23" x14ac:dyDescent="0.2">
      <c r="A1024" s="22"/>
      <c r="B1024" s="23">
        <v>101.8</v>
      </c>
      <c r="C1024" s="27">
        <v>0.97840121681718595</v>
      </c>
      <c r="D1024" s="24">
        <v>0.24220795751007149</v>
      </c>
      <c r="E1024" s="24">
        <v>0.24062628577531223</v>
      </c>
      <c r="F1024" s="24">
        <v>0.24366903520979488</v>
      </c>
      <c r="G1024" s="24">
        <f t="shared" si="100"/>
        <v>0.24216775949839286</v>
      </c>
      <c r="H1024" s="26">
        <v>29.9681</v>
      </c>
      <c r="I1024" s="12">
        <f t="shared" si="101"/>
        <v>0.23693723056711921</v>
      </c>
      <c r="J1024" s="24">
        <f t="shared" si="102"/>
        <v>1.5217729595338183E-3</v>
      </c>
      <c r="K1024" s="24">
        <f t="shared" si="103"/>
        <v>0.13367472461164873</v>
      </c>
      <c r="L1024" s="12"/>
      <c r="M1024" s="26"/>
      <c r="N1024" s="23">
        <v>101.8</v>
      </c>
      <c r="O1024" s="27">
        <v>0.99417407735144936</v>
      </c>
      <c r="P1024" s="24">
        <v>0.19968738696811766</v>
      </c>
      <c r="Q1024" s="24">
        <v>0.19989261839548833</v>
      </c>
      <c r="R1024" s="24">
        <v>0.19993077937185827</v>
      </c>
      <c r="S1024" s="24">
        <f t="shared" si="96"/>
        <v>0.19983692824515475</v>
      </c>
      <c r="T1024" s="26">
        <v>17.500800000000002</v>
      </c>
      <c r="U1024" s="12">
        <f t="shared" si="97"/>
        <v>0.19867269375887453</v>
      </c>
      <c r="V1024" s="24">
        <f t="shared" si="98"/>
        <v>1.3090458426957285E-4</v>
      </c>
      <c r="W1024" s="24">
        <f t="shared" si="99"/>
        <v>1.5209306361566005E-2</v>
      </c>
    </row>
    <row r="1025" spans="1:23" x14ac:dyDescent="0.2">
      <c r="A1025" s="22"/>
      <c r="B1025" s="23">
        <v>101.9</v>
      </c>
      <c r="C1025" s="27">
        <v>0.9783633988175432</v>
      </c>
      <c r="D1025" s="24">
        <v>0.24247978255727401</v>
      </c>
      <c r="E1025" s="24">
        <v>0.24089905817614041</v>
      </c>
      <c r="F1025" s="24">
        <v>0.24395467271636548</v>
      </c>
      <c r="G1025" s="24">
        <f t="shared" si="100"/>
        <v>0.24244450448325996</v>
      </c>
      <c r="H1025" s="26">
        <v>30.060700000000001</v>
      </c>
      <c r="I1025" s="12">
        <f t="shared" si="101"/>
        <v>0.23719882943087731</v>
      </c>
      <c r="J1025" s="24">
        <f t="shared" si="102"/>
        <v>1.5281127122985147E-3</v>
      </c>
      <c r="K1025" s="24">
        <f t="shared" si="103"/>
        <v>0.15221712124462239</v>
      </c>
      <c r="L1025" s="12"/>
      <c r="M1025" s="26"/>
      <c r="N1025" s="23">
        <v>101.9</v>
      </c>
      <c r="O1025" s="27">
        <v>0.99414625699091663</v>
      </c>
      <c r="P1025" s="24">
        <v>0.19973914255314312</v>
      </c>
      <c r="Q1025" s="24">
        <v>0.1999376349988887</v>
      </c>
      <c r="R1025" s="24">
        <v>0.19998343246564543</v>
      </c>
      <c r="S1025" s="24">
        <f t="shared" si="96"/>
        <v>0.19988673667255907</v>
      </c>
      <c r="T1025" s="26">
        <v>17.478000000000002</v>
      </c>
      <c r="U1025" s="12">
        <f t="shared" si="97"/>
        <v>0.1987166510851536</v>
      </c>
      <c r="V1025" s="24">
        <f t="shared" si="98"/>
        <v>1.2985518878721344E-4</v>
      </c>
      <c r="W1025" s="24">
        <f t="shared" si="99"/>
        <v>1.6934196172241952E-2</v>
      </c>
    </row>
    <row r="1026" spans="1:23" x14ac:dyDescent="0.2">
      <c r="A1026" s="22"/>
      <c r="B1026" s="23">
        <v>102</v>
      </c>
      <c r="C1026" s="27">
        <v>0.97832574553228091</v>
      </c>
      <c r="D1026" s="24">
        <v>0.24275523221125969</v>
      </c>
      <c r="E1026" s="24">
        <v>0.24117602716631703</v>
      </c>
      <c r="F1026" s="24">
        <v>0.24424408308544732</v>
      </c>
      <c r="G1026" s="24">
        <f t="shared" si="100"/>
        <v>0.24272511415434136</v>
      </c>
      <c r="H1026" s="26">
        <v>30.173300000000001</v>
      </c>
      <c r="I1026" s="12">
        <f t="shared" si="101"/>
        <v>0.23746422826445401</v>
      </c>
      <c r="J1026" s="24">
        <f t="shared" si="102"/>
        <v>1.534249687548281E-3</v>
      </c>
      <c r="K1026" s="24">
        <f t="shared" si="103"/>
        <v>0.16392082845081044</v>
      </c>
      <c r="L1026" s="12"/>
      <c r="M1026" s="26"/>
      <c r="N1026" s="23">
        <v>102</v>
      </c>
      <c r="O1026" s="27">
        <v>0.99411828928570067</v>
      </c>
      <c r="P1026" s="24">
        <v>0.19979043750502537</v>
      </c>
      <c r="Q1026" s="24">
        <v>0.19998242775495909</v>
      </c>
      <c r="R1026" s="24">
        <v>0.20003562710580733</v>
      </c>
      <c r="S1026" s="24">
        <f t="shared" si="96"/>
        <v>0.1999361641219306</v>
      </c>
      <c r="T1026" s="26">
        <v>17.520299999999999</v>
      </c>
      <c r="U1026" s="12">
        <f t="shared" si="97"/>
        <v>0.19876019744323872</v>
      </c>
      <c r="V1026" s="24">
        <f t="shared" si="98"/>
        <v>1.2897568719975959E-4</v>
      </c>
      <c r="W1026" s="24">
        <f t="shared" si="99"/>
        <v>1.909895285087573E-2</v>
      </c>
    </row>
    <row r="1027" spans="1:23" x14ac:dyDescent="0.2">
      <c r="A1027" s="22"/>
      <c r="B1027" s="23">
        <v>102.1</v>
      </c>
      <c r="C1027" s="27">
        <v>0.97828825518633089</v>
      </c>
      <c r="D1027" s="24">
        <v>0.24303439609399527</v>
      </c>
      <c r="E1027" s="24">
        <v>0.2414572810363306</v>
      </c>
      <c r="F1027" s="24">
        <v>0.24453735566865198</v>
      </c>
      <c r="G1027" s="24">
        <f t="shared" si="100"/>
        <v>0.2430096775996593</v>
      </c>
      <c r="H1027" s="26">
        <v>30.315899999999999</v>
      </c>
      <c r="I1027" s="12">
        <f t="shared" si="101"/>
        <v>0.23773351349236349</v>
      </c>
      <c r="J1027" s="24">
        <f t="shared" si="102"/>
        <v>1.5401860888019656E-3</v>
      </c>
      <c r="K1027" s="24">
        <f t="shared" si="103"/>
        <v>0.13757095623713553</v>
      </c>
      <c r="L1027" s="12"/>
      <c r="M1027" s="26"/>
      <c r="N1027" s="23">
        <v>102.1</v>
      </c>
      <c r="O1027" s="27">
        <v>0.99409017407931377</v>
      </c>
      <c r="P1027" s="24">
        <v>0.19984129404964693</v>
      </c>
      <c r="Q1027" s="24">
        <v>0.20002701901968842</v>
      </c>
      <c r="R1027" s="24">
        <v>0.20008738553349734</v>
      </c>
      <c r="S1027" s="24">
        <f t="shared" si="96"/>
        <v>0.19998523286761091</v>
      </c>
      <c r="T1027" s="26">
        <v>17.4846</v>
      </c>
      <c r="U1027" s="12">
        <f t="shared" si="97"/>
        <v>0.19880335495465543</v>
      </c>
      <c r="V1027" s="24">
        <f t="shared" si="98"/>
        <v>1.2825683796588926E-4</v>
      </c>
      <c r="W1027" s="24">
        <f t="shared" si="99"/>
        <v>1.8590777283372713E-2</v>
      </c>
    </row>
    <row r="1028" spans="1:23" x14ac:dyDescent="0.2">
      <c r="A1028" s="22"/>
      <c r="B1028" s="23">
        <v>102.2</v>
      </c>
      <c r="C1028" s="27">
        <v>0.97825092600462904</v>
      </c>
      <c r="D1028" s="24">
        <v>0.24331736363598119</v>
      </c>
      <c r="E1028" s="24">
        <v>0.24174290792563863</v>
      </c>
      <c r="F1028" s="24">
        <v>0.24483457963395483</v>
      </c>
      <c r="G1028" s="24">
        <f t="shared" si="100"/>
        <v>0.24329828373185822</v>
      </c>
      <c r="H1028" s="26">
        <v>30.353200000000001</v>
      </c>
      <c r="I1028" s="12">
        <f t="shared" si="101"/>
        <v>0.23800677135602727</v>
      </c>
      <c r="J1028" s="24">
        <f t="shared" si="102"/>
        <v>1.5459241637469517E-3</v>
      </c>
      <c r="K1028" s="24">
        <f t="shared" si="103"/>
        <v>0.14142636953552848</v>
      </c>
      <c r="L1028" s="12"/>
      <c r="M1028" s="26"/>
      <c r="N1028" s="23">
        <v>102.2</v>
      </c>
      <c r="O1028" s="27">
        <v>0.99406191121526888</v>
      </c>
      <c r="P1028" s="24">
        <v>0.19989173443108185</v>
      </c>
      <c r="Q1028" s="24">
        <v>0.20007143115474529</v>
      </c>
      <c r="R1028" s="24">
        <v>0.20013873000839033</v>
      </c>
      <c r="S1028" s="24">
        <f t="shared" si="96"/>
        <v>0.20003396519807248</v>
      </c>
      <c r="T1028" s="26">
        <v>17.473800000000001</v>
      </c>
      <c r="U1028" s="12">
        <f t="shared" si="97"/>
        <v>0.19884614575276452</v>
      </c>
      <c r="V1028" s="24">
        <f t="shared" si="98"/>
        <v>1.2768898634785754E-4</v>
      </c>
      <c r="W1028" s="24">
        <f t="shared" si="99"/>
        <v>1.825642352707597E-2</v>
      </c>
    </row>
    <row r="1029" spans="1:23" x14ac:dyDescent="0.2">
      <c r="A1029" s="22"/>
      <c r="B1029" s="23">
        <v>102.3</v>
      </c>
      <c r="C1029" s="27">
        <v>0.97821375621210649</v>
      </c>
      <c r="D1029" s="24">
        <v>0.24360422408075633</v>
      </c>
      <c r="E1029" s="24">
        <v>0.24203299582985319</v>
      </c>
      <c r="F1029" s="24">
        <v>0.24513584397043636</v>
      </c>
      <c r="G1029" s="24">
        <f t="shared" si="100"/>
        <v>0.24359102129368196</v>
      </c>
      <c r="H1029" s="26">
        <v>30.389099999999999</v>
      </c>
      <c r="I1029" s="12">
        <f t="shared" si="101"/>
        <v>0.23828408791923583</v>
      </c>
      <c r="J1029" s="24">
        <f t="shared" si="102"/>
        <v>1.5514662036506034E-3</v>
      </c>
      <c r="K1029" s="24">
        <f t="shared" si="103"/>
        <v>0.14842126532272978</v>
      </c>
      <c r="L1029" s="12"/>
      <c r="M1029" s="26"/>
      <c r="N1029" s="23">
        <v>102.3</v>
      </c>
      <c r="O1029" s="27">
        <v>0.99403350053708051</v>
      </c>
      <c r="P1029" s="24">
        <v>0.1999417809103177</v>
      </c>
      <c r="Q1029" s="24">
        <v>0.20011568652672129</v>
      </c>
      <c r="R1029" s="24">
        <v>0.20018968280740537</v>
      </c>
      <c r="S1029" s="24">
        <f t="shared" si="96"/>
        <v>0.20008238341481477</v>
      </c>
      <c r="T1029" s="26">
        <v>17.482900000000001</v>
      </c>
      <c r="U1029" s="12">
        <f t="shared" si="97"/>
        <v>0.19888859198163061</v>
      </c>
      <c r="V1029" s="24">
        <f t="shared" si="98"/>
        <v>1.2726217266694056E-4</v>
      </c>
      <c r="W1029" s="24">
        <f t="shared" si="99"/>
        <v>2.080100959088314E-2</v>
      </c>
    </row>
    <row r="1030" spans="1:23" x14ac:dyDescent="0.2">
      <c r="A1030" s="22"/>
      <c r="B1030" s="23">
        <v>102.4</v>
      </c>
      <c r="C1030" s="27">
        <v>0.97817674403370014</v>
      </c>
      <c r="D1030" s="24">
        <v>0.24389506648970591</v>
      </c>
      <c r="E1030" s="24">
        <v>0.24232763260819715</v>
      </c>
      <c r="F1030" s="24">
        <v>0.24544123749332289</v>
      </c>
      <c r="G1030" s="24">
        <f t="shared" si="100"/>
        <v>0.243887978863742</v>
      </c>
      <c r="H1030" s="26">
        <v>30.5657</v>
      </c>
      <c r="I1030" s="12">
        <f t="shared" si="101"/>
        <v>0.23856554907389502</v>
      </c>
      <c r="J1030" s="24">
        <f t="shared" si="102"/>
        <v>1.5568145429051836E-3</v>
      </c>
      <c r="K1030" s="24">
        <f t="shared" si="103"/>
        <v>0.16026719252548216</v>
      </c>
      <c r="L1030" s="12"/>
      <c r="M1030" s="26"/>
      <c r="N1030" s="23">
        <v>102.4</v>
      </c>
      <c r="O1030" s="27">
        <v>0.99400494188826105</v>
      </c>
      <c r="P1030" s="24">
        <v>0.19999145576402563</v>
      </c>
      <c r="Q1030" s="24">
        <v>0.20015980750642884</v>
      </c>
      <c r="R1030" s="24">
        <v>0.20024026622347818</v>
      </c>
      <c r="S1030" s="24">
        <f t="shared" ref="S1030:S1093" si="104">AVERAGE(P1030,Q1030,R1030)</f>
        <v>0.20013050983131087</v>
      </c>
      <c r="T1030" s="26">
        <v>17.5</v>
      </c>
      <c r="U1030" s="12">
        <f t="shared" ref="U1030:U1093" si="105">S1030*O1030</f>
        <v>0.1989307157949402</v>
      </c>
      <c r="V1030" s="24">
        <f t="shared" ref="V1030:V1093" si="106">STDEV(P1030,Q1030,R1030)</f>
        <v>1.2696624161065358E-4</v>
      </c>
      <c r="W1030" s="24">
        <f t="shared" si="99"/>
        <v>3.3191685705911321E-2</v>
      </c>
    </row>
    <row r="1031" spans="1:23" x14ac:dyDescent="0.2">
      <c r="A1031" s="22"/>
      <c r="B1031" s="23">
        <v>102.5</v>
      </c>
      <c r="C1031" s="27">
        <v>0.9781398876943399</v>
      </c>
      <c r="D1031" s="24">
        <v>0.24418997974716306</v>
      </c>
      <c r="E1031" s="24">
        <v>0.24262690599122885</v>
      </c>
      <c r="F1031" s="24">
        <v>0.24575084884931711</v>
      </c>
      <c r="G1031" s="24">
        <f t="shared" si="100"/>
        <v>0.24418924486256965</v>
      </c>
      <c r="H1031" s="26">
        <v>30.659500000000001</v>
      </c>
      <c r="I1031" s="12">
        <f t="shared" si="101"/>
        <v>0.23885124054603954</v>
      </c>
      <c r="J1031" s="24">
        <f t="shared" si="102"/>
        <v>1.5619715587012724E-3</v>
      </c>
      <c r="K1031" s="24">
        <f t="shared" si="103"/>
        <v>0.18095711646685822</v>
      </c>
      <c r="L1031" s="12"/>
      <c r="M1031" s="26"/>
      <c r="N1031" s="23">
        <v>102.5</v>
      </c>
      <c r="O1031" s="27">
        <v>0.99397623511232525</v>
      </c>
      <c r="P1031" s="24">
        <v>0.20004078128337902</v>
      </c>
      <c r="Q1031" s="24">
        <v>0.20020381646824456</v>
      </c>
      <c r="R1031" s="24">
        <v>0.20029050256438136</v>
      </c>
      <c r="S1031" s="24">
        <f t="shared" si="104"/>
        <v>0.20017836677200163</v>
      </c>
      <c r="T1031" s="26">
        <v>17.526800000000001</v>
      </c>
      <c r="U1031" s="12">
        <f t="shared" si="105"/>
        <v>0.19897253935496836</v>
      </c>
      <c r="V1031" s="24">
        <f t="shared" si="106"/>
        <v>1.2679094930437683E-4</v>
      </c>
      <c r="W1031" s="24">
        <f t="shared" ref="W1031:W1094" si="107">STDEV(T1029:T1033)</f>
        <v>3.9489365657097347E-2</v>
      </c>
    </row>
    <row r="1032" spans="1:23" x14ac:dyDescent="0.2">
      <c r="A1032" s="22"/>
      <c r="B1032" s="23">
        <v>102.6</v>
      </c>
      <c r="C1032" s="27">
        <v>0.97810318541896268</v>
      </c>
      <c r="D1032" s="24">
        <v>0.24448905256580697</v>
      </c>
      <c r="E1032" s="24">
        <v>0.24293090358882929</v>
      </c>
      <c r="F1032" s="24">
        <v>0.24606476652222489</v>
      </c>
      <c r="G1032" s="24">
        <f t="shared" si="100"/>
        <v>0.24449490755895373</v>
      </c>
      <c r="H1032" s="26">
        <v>30.713799999999999</v>
      </c>
      <c r="I1032" s="12">
        <f t="shared" si="101"/>
        <v>0.23914124790212746</v>
      </c>
      <c r="J1032" s="24">
        <f t="shared" si="102"/>
        <v>1.5669396708349293E-3</v>
      </c>
      <c r="K1032" s="24">
        <f t="shared" si="103"/>
        <v>0.17487894956226122</v>
      </c>
      <c r="L1032" s="12"/>
      <c r="M1032" s="26"/>
      <c r="N1032" s="23">
        <v>102.6</v>
      </c>
      <c r="O1032" s="27">
        <v>0.99394738005278482</v>
      </c>
      <c r="P1032" s="24">
        <v>0.20008977977292047</v>
      </c>
      <c r="Q1032" s="24">
        <v>0.20024773578950322</v>
      </c>
      <c r="R1032" s="24">
        <v>0.20034041415159237</v>
      </c>
      <c r="S1032" s="24">
        <f t="shared" si="104"/>
        <v>0.2002259765713387</v>
      </c>
      <c r="T1032" s="26">
        <v>17.5548</v>
      </c>
      <c r="U1032" s="12">
        <f t="shared" si="105"/>
        <v>0.19901408483159239</v>
      </c>
      <c r="V1032" s="24">
        <f t="shared" si="106"/>
        <v>1.2672606529207415E-4</v>
      </c>
      <c r="W1032" s="24">
        <f t="shared" si="107"/>
        <v>4.3531965266915947E-2</v>
      </c>
    </row>
    <row r="1033" spans="1:23" x14ac:dyDescent="0.2">
      <c r="A1033" s="22"/>
      <c r="B1033" s="23">
        <v>102.7</v>
      </c>
      <c r="C1033" s="27">
        <v>0.97806663543250083</v>
      </c>
      <c r="D1033" s="24">
        <v>0.24479237349234928</v>
      </c>
      <c r="E1033" s="24">
        <v>0.24323971289845794</v>
      </c>
      <c r="F1033" s="24">
        <v>0.24638307883886604</v>
      </c>
      <c r="G1033" s="24">
        <f t="shared" si="100"/>
        <v>0.24480505507655773</v>
      </c>
      <c r="H1033" s="26">
        <v>30.8781</v>
      </c>
      <c r="I1033" s="12">
        <f t="shared" si="101"/>
        <v>0.23943565655559687</v>
      </c>
      <c r="J1033" s="24">
        <f t="shared" si="102"/>
        <v>1.5717213416388232E-3</v>
      </c>
      <c r="K1033" s="24">
        <f t="shared" si="103"/>
        <v>0.1816857038954903</v>
      </c>
      <c r="L1033" s="12"/>
      <c r="M1033" s="26"/>
      <c r="N1033" s="23">
        <v>102.7</v>
      </c>
      <c r="O1033" s="27">
        <v>0.99391837655315318</v>
      </c>
      <c r="P1033" s="24">
        <v>0.20013847354947731</v>
      </c>
      <c r="Q1033" s="24">
        <v>0.20029158784993753</v>
      </c>
      <c r="R1033" s="24">
        <v>0.20039002331921088</v>
      </c>
      <c r="S1033" s="24">
        <f t="shared" si="104"/>
        <v>0.20027336157287523</v>
      </c>
      <c r="T1033" s="26">
        <v>17.579999999999998</v>
      </c>
      <c r="U1033" s="12">
        <f t="shared" si="105"/>
        <v>0.19905537440135479</v>
      </c>
      <c r="V1033" s="24">
        <f t="shared" si="106"/>
        <v>1.2676146711409125E-4</v>
      </c>
      <c r="W1033" s="24">
        <f t="shared" si="107"/>
        <v>5.8512323488303715E-2</v>
      </c>
    </row>
    <row r="1034" spans="1:23" x14ac:dyDescent="0.2">
      <c r="A1034" s="22"/>
      <c r="B1034" s="23">
        <v>102.8</v>
      </c>
      <c r="C1034" s="27">
        <v>0.9780302359598867</v>
      </c>
      <c r="D1034" s="24">
        <v>0.24510003091350763</v>
      </c>
      <c r="E1034" s="24">
        <v>0.24355342131366489</v>
      </c>
      <c r="F1034" s="24">
        <v>0.24670587397527366</v>
      </c>
      <c r="G1034" s="24">
        <f t="shared" si="100"/>
        <v>0.24511977540081539</v>
      </c>
      <c r="H1034" s="26">
        <v>31.001799999999999</v>
      </c>
      <c r="I1034" s="12">
        <f t="shared" si="101"/>
        <v>0.2397345517736939</v>
      </c>
      <c r="J1034" s="24">
        <f t="shared" si="102"/>
        <v>1.576319076045626E-3</v>
      </c>
      <c r="K1034" s="24">
        <f t="shared" si="103"/>
        <v>0.17680680699565818</v>
      </c>
      <c r="L1034" s="12"/>
      <c r="M1034" s="26"/>
      <c r="N1034" s="23">
        <v>102.8</v>
      </c>
      <c r="O1034" s="27">
        <v>0.99388922445694494</v>
      </c>
      <c r="P1034" s="24">
        <v>0.20018688494112433</v>
      </c>
      <c r="Q1034" s="24">
        <v>0.20033539503116854</v>
      </c>
      <c r="R1034" s="24">
        <v>0.20043935241292285</v>
      </c>
      <c r="S1034" s="24">
        <f t="shared" si="104"/>
        <v>0.20032054412840525</v>
      </c>
      <c r="T1034" s="26">
        <v>17.611000000000001</v>
      </c>
      <c r="U1034" s="12">
        <f t="shared" si="105"/>
        <v>0.19909643024657392</v>
      </c>
      <c r="V1034" s="24">
        <f t="shared" si="106"/>
        <v>1.2688722577055691E-4</v>
      </c>
      <c r="W1034" s="24">
        <f t="shared" si="107"/>
        <v>5.8080874649061677E-2</v>
      </c>
    </row>
    <row r="1035" spans="1:23" x14ac:dyDescent="0.2">
      <c r="A1035" s="22"/>
      <c r="B1035" s="23">
        <v>102.9</v>
      </c>
      <c r="C1035" s="27">
        <v>0.97799398522605674</v>
      </c>
      <c r="D1035" s="24">
        <v>0.24541211306226574</v>
      </c>
      <c r="E1035" s="24">
        <v>0.24387211613286419</v>
      </c>
      <c r="F1035" s="24">
        <v>0.24703323996316837</v>
      </c>
      <c r="G1035" s="24">
        <f t="shared" ref="G1035:G1098" si="108">AVERAGE(D1035,E1035,F1035)</f>
        <v>0.24543915638609945</v>
      </c>
      <c r="H1035" s="26">
        <v>31.084299999999999</v>
      </c>
      <c r="I1035" s="12">
        <f t="shared" ref="I1035:I1098" si="109">G1035*C1035</f>
        <v>0.24003801868456279</v>
      </c>
      <c r="J1035" s="24">
        <f t="shared" ref="J1035:J1098" si="110">STDEV(D1035,E1035,F1035)</f>
        <v>1.5807354217743758E-3</v>
      </c>
      <c r="K1035" s="24">
        <f t="shared" si="103"/>
        <v>0.14348828175150757</v>
      </c>
      <c r="L1035" s="12"/>
      <c r="M1035" s="26"/>
      <c r="N1035" s="23">
        <v>102.9</v>
      </c>
      <c r="O1035" s="27">
        <v>0.99385992360767184</v>
      </c>
      <c r="P1035" s="24">
        <v>0.20023503628619568</v>
      </c>
      <c r="Q1035" s="24">
        <v>0.20037917971624547</v>
      </c>
      <c r="R1035" s="24">
        <v>0.20048842378901485</v>
      </c>
      <c r="S1035" s="24">
        <f t="shared" si="104"/>
        <v>0.20036754659715203</v>
      </c>
      <c r="T1035" s="26">
        <v>17.678999999999998</v>
      </c>
      <c r="U1035" s="12">
        <f t="shared" si="105"/>
        <v>0.19913727455450214</v>
      </c>
      <c r="V1035" s="24">
        <f t="shared" si="106"/>
        <v>1.2709368096453774E-4</v>
      </c>
      <c r="W1035" s="24">
        <f t="shared" si="107"/>
        <v>5.8312091370486895E-2</v>
      </c>
    </row>
    <row r="1036" spans="1:23" x14ac:dyDescent="0.2">
      <c r="A1036" s="22"/>
      <c r="B1036" s="23">
        <v>103</v>
      </c>
      <c r="C1036" s="27">
        <v>0.97795788145594165</v>
      </c>
      <c r="D1036" s="24">
        <v>0.24572870802441099</v>
      </c>
      <c r="E1036" s="24">
        <v>0.2441958845683572</v>
      </c>
      <c r="F1036" s="24">
        <v>0.24736526469672401</v>
      </c>
      <c r="G1036" s="24">
        <f t="shared" si="108"/>
        <v>0.24576328576316409</v>
      </c>
      <c r="H1036" s="26">
        <v>31.162099999999999</v>
      </c>
      <c r="I1036" s="12">
        <f t="shared" si="109"/>
        <v>0.24034614228459514</v>
      </c>
      <c r="J1036" s="24">
        <f t="shared" si="110"/>
        <v>1.5849729696542371E-3</v>
      </c>
      <c r="K1036" s="24">
        <f t="shared" ref="K1036:K1099" si="111">STDEV(H1034:H1038)</f>
        <v>0.139914463155172</v>
      </c>
      <c r="L1036" s="12"/>
      <c r="M1036" s="26"/>
      <c r="N1036" s="23">
        <v>103</v>
      </c>
      <c r="O1036" s="27">
        <v>0.99383047384884837</v>
      </c>
      <c r="P1036" s="24">
        <v>0.20028294993234733</v>
      </c>
      <c r="Q1036" s="24">
        <v>0.20042296428922993</v>
      </c>
      <c r="R1036" s="24">
        <v>0.20053725981343801</v>
      </c>
      <c r="S1036" s="24">
        <f t="shared" si="104"/>
        <v>0.20041439134500508</v>
      </c>
      <c r="T1036" s="26">
        <v>17.684000000000001</v>
      </c>
      <c r="U1036" s="12">
        <f t="shared" si="105"/>
        <v>0.19917792951653493</v>
      </c>
      <c r="V1036" s="24">
        <f t="shared" si="106"/>
        <v>1.2737150558347307E-4</v>
      </c>
      <c r="W1036" s="24">
        <f t="shared" si="107"/>
        <v>4.0353339390934585E-2</v>
      </c>
    </row>
    <row r="1037" spans="1:23" x14ac:dyDescent="0.2">
      <c r="A1037" s="22"/>
      <c r="B1037" s="23">
        <v>103.1</v>
      </c>
      <c r="C1037" s="27">
        <v>0.97792192287447754</v>
      </c>
      <c r="D1037" s="24">
        <v>0.24604990374535515</v>
      </c>
      <c r="E1037" s="24">
        <v>0.2445248137556234</v>
      </c>
      <c r="F1037" s="24">
        <v>0.2477020359395983</v>
      </c>
      <c r="G1037" s="24">
        <f t="shared" si="108"/>
        <v>0.24609225114685895</v>
      </c>
      <c r="H1037" s="26">
        <v>31.2498</v>
      </c>
      <c r="I1037" s="12">
        <f t="shared" si="109"/>
        <v>0.24065900744604515</v>
      </c>
      <c r="J1037" s="24">
        <f t="shared" si="110"/>
        <v>1.5890343540641745E-3</v>
      </c>
      <c r="K1037" s="24">
        <f t="shared" si="111"/>
        <v>0.17735744980124268</v>
      </c>
      <c r="L1037" s="12"/>
      <c r="M1037" s="26"/>
      <c r="N1037" s="23">
        <v>103.1</v>
      </c>
      <c r="O1037" s="27">
        <v>0.99380087502398806</v>
      </c>
      <c r="P1037" s="24">
        <v>0.20033064823566332</v>
      </c>
      <c r="Q1037" s="24">
        <v>0.20046677113483366</v>
      </c>
      <c r="R1037" s="24">
        <v>0.20058588286091514</v>
      </c>
      <c r="S1037" s="24">
        <f t="shared" si="104"/>
        <v>0.20046110074380405</v>
      </c>
      <c r="T1037" s="26">
        <v>17.722999999999999</v>
      </c>
      <c r="U1037" s="12">
        <f t="shared" si="105"/>
        <v>0.19921841732746429</v>
      </c>
      <c r="V1037" s="24">
        <f t="shared" si="106"/>
        <v>1.2771175937508763E-4</v>
      </c>
      <c r="W1037" s="24">
        <f t="shared" si="107"/>
        <v>2.1771495125507349E-2</v>
      </c>
    </row>
    <row r="1038" spans="1:23" x14ac:dyDescent="0.2">
      <c r="A1038" s="22"/>
      <c r="B1038" s="23">
        <v>103.2</v>
      </c>
      <c r="C1038" s="27">
        <v>0.97788610770659734</v>
      </c>
      <c r="D1038" s="24">
        <v>0.24637578803722077</v>
      </c>
      <c r="E1038" s="24">
        <v>0.24485899076284826</v>
      </c>
      <c r="F1038" s="24">
        <v>0.24804364133223411</v>
      </c>
      <c r="G1038" s="24">
        <f t="shared" si="108"/>
        <v>0.24642614004410104</v>
      </c>
      <c r="H1038" s="26">
        <v>31.360399999999998</v>
      </c>
      <c r="I1038" s="12">
        <f t="shared" si="109"/>
        <v>0.24097669892488682</v>
      </c>
      <c r="J1038" s="24">
        <f t="shared" si="110"/>
        <v>1.5929222535077054E-3</v>
      </c>
      <c r="K1038" s="24">
        <f t="shared" si="111"/>
        <v>0.21750124597344345</v>
      </c>
      <c r="L1038" s="12"/>
      <c r="M1038" s="26"/>
      <c r="N1038" s="23">
        <v>103.2</v>
      </c>
      <c r="O1038" s="27">
        <v>0.99377112697660264</v>
      </c>
      <c r="P1038" s="24">
        <v>0.200378153559815</v>
      </c>
      <c r="Q1038" s="24">
        <v>0.20051062263810052</v>
      </c>
      <c r="R1038" s="24">
        <v>0.2006343153141032</v>
      </c>
      <c r="S1038" s="24">
        <f t="shared" si="104"/>
        <v>0.20050769717067288</v>
      </c>
      <c r="T1038" s="26">
        <v>17.679099999999998</v>
      </c>
      <c r="U1038" s="12">
        <f t="shared" si="105"/>
        <v>0.19925876018478295</v>
      </c>
      <c r="V1038" s="24">
        <f t="shared" si="106"/>
        <v>1.2810593218018262E-4</v>
      </c>
      <c r="W1038" s="24">
        <f t="shared" si="107"/>
        <v>2.0640009689920052E-2</v>
      </c>
    </row>
    <row r="1039" spans="1:23" x14ac:dyDescent="0.2">
      <c r="A1039" s="22"/>
      <c r="B1039" s="23">
        <v>103.3</v>
      </c>
      <c r="C1039" s="27">
        <v>0.97785043417723305</v>
      </c>
      <c r="D1039" s="24">
        <v>0.24670644858621699</v>
      </c>
      <c r="E1039" s="24">
        <v>0.24519850260070444</v>
      </c>
      <c r="F1039" s="24">
        <v>0.24839016839944911</v>
      </c>
      <c r="G1039" s="24">
        <f t="shared" si="108"/>
        <v>0.2467650398621235</v>
      </c>
      <c r="H1039" s="26">
        <v>31.537400000000002</v>
      </c>
      <c r="I1039" s="12">
        <f t="shared" si="109"/>
        <v>0.24129930136893968</v>
      </c>
      <c r="J1039" s="24">
        <f t="shared" si="110"/>
        <v>1.5966393913242807E-3</v>
      </c>
      <c r="K1039" s="24">
        <f t="shared" si="111"/>
        <v>0.21202842262300606</v>
      </c>
      <c r="L1039" s="12"/>
      <c r="M1039" s="26"/>
      <c r="N1039" s="23">
        <v>103.3</v>
      </c>
      <c r="O1039" s="27">
        <v>0.99374122955020761</v>
      </c>
      <c r="P1039" s="24">
        <v>0.20042548827526918</v>
      </c>
      <c r="Q1039" s="24">
        <v>0.20055454118413946</v>
      </c>
      <c r="R1039" s="24">
        <v>0.200682579562801</v>
      </c>
      <c r="S1039" s="24">
        <f t="shared" si="104"/>
        <v>0.20055420300740323</v>
      </c>
      <c r="T1039" s="26">
        <v>17.717199999999998</v>
      </c>
      <c r="U1039" s="12">
        <f t="shared" si="105"/>
        <v>0.19929898028803883</v>
      </c>
      <c r="V1039" s="24">
        <f t="shared" si="106"/>
        <v>1.2854597739260759E-4</v>
      </c>
      <c r="W1039" s="24">
        <f t="shared" si="107"/>
        <v>2.3947296298330183E-2</v>
      </c>
    </row>
    <row r="1040" spans="1:23" x14ac:dyDescent="0.2">
      <c r="A1040" s="22"/>
      <c r="B1040" s="23">
        <v>103.4</v>
      </c>
      <c r="C1040" s="27">
        <v>0.97781490051132147</v>
      </c>
      <c r="D1040" s="24">
        <v>0.24704197296026797</v>
      </c>
      <c r="E1040" s="24">
        <v>0.24554343623239408</v>
      </c>
      <c r="F1040" s="24">
        <v>0.24874170455827485</v>
      </c>
      <c r="G1040" s="24">
        <f t="shared" si="108"/>
        <v>0.24710903791697894</v>
      </c>
      <c r="H1040" s="26">
        <v>31.699400000000001</v>
      </c>
      <c r="I1040" s="12">
        <f t="shared" si="109"/>
        <v>0.24162689932623913</v>
      </c>
      <c r="J1040" s="24">
        <f t="shared" si="110"/>
        <v>1.6001885365159424E-3</v>
      </c>
      <c r="K1040" s="24">
        <f t="shared" si="111"/>
        <v>0.19502346781861943</v>
      </c>
      <c r="L1040" s="12"/>
      <c r="M1040" s="26"/>
      <c r="N1040" s="23">
        <v>103.4</v>
      </c>
      <c r="O1040" s="27">
        <v>0.99371118258831359</v>
      </c>
      <c r="P1040" s="24">
        <v>0.20047267475853808</v>
      </c>
      <c r="Q1040" s="24">
        <v>0.20059854915790398</v>
      </c>
      <c r="R1040" s="24">
        <v>0.20073069800320298</v>
      </c>
      <c r="S1040" s="24">
        <f t="shared" si="104"/>
        <v>0.2006006406398817</v>
      </c>
      <c r="T1040" s="26">
        <v>17.716200000000001</v>
      </c>
      <c r="U1040" s="12">
        <f t="shared" si="105"/>
        <v>0.19933909983823017</v>
      </c>
      <c r="V1040" s="24">
        <f t="shared" si="106"/>
        <v>1.2902433653965215E-4</v>
      </c>
      <c r="W1040" s="24">
        <f t="shared" si="107"/>
        <v>2.3647769450838685E-2</v>
      </c>
    </row>
    <row r="1041" spans="1:23" x14ac:dyDescent="0.2">
      <c r="A1041" s="22"/>
      <c r="B1041" s="23">
        <v>103.5</v>
      </c>
      <c r="C1041" s="27">
        <v>0.97777950493379284</v>
      </c>
      <c r="D1041" s="24">
        <v>0.24738244861691294</v>
      </c>
      <c r="E1041" s="24">
        <v>0.24589387858392187</v>
      </c>
      <c r="F1041" s="24">
        <v>0.24909833712606957</v>
      </c>
      <c r="G1041" s="24">
        <f t="shared" si="108"/>
        <v>0.24745822144230145</v>
      </c>
      <c r="H1041" s="26">
        <v>31.741099999999999</v>
      </c>
      <c r="I1041" s="12">
        <f t="shared" si="109"/>
        <v>0.24195957725365039</v>
      </c>
      <c r="J1041" s="24">
        <f t="shared" si="110"/>
        <v>1.6035725047176303E-3</v>
      </c>
      <c r="K1041" s="24">
        <f t="shared" si="111"/>
        <v>0.16302560228381216</v>
      </c>
      <c r="L1041" s="12"/>
      <c r="M1041" s="26"/>
      <c r="N1041" s="23">
        <v>103.5</v>
      </c>
      <c r="O1041" s="27">
        <v>0.99368098593443621</v>
      </c>
      <c r="P1041" s="24">
        <v>0.20051973539148812</v>
      </c>
      <c r="Q1041" s="24">
        <v>0.2006426689440203</v>
      </c>
      <c r="R1041" s="24">
        <v>0.20077869303720913</v>
      </c>
      <c r="S1041" s="24">
        <f t="shared" si="104"/>
        <v>0.20064703245757251</v>
      </c>
      <c r="T1041" s="26">
        <v>17.745699999999999</v>
      </c>
      <c r="U1041" s="12">
        <f t="shared" si="105"/>
        <v>0.19937914103725948</v>
      </c>
      <c r="V1041" s="24">
        <f t="shared" si="106"/>
        <v>1.2953395600085767E-4</v>
      </c>
      <c r="W1041" s="24">
        <f t="shared" si="107"/>
        <v>1.9129113936614588E-2</v>
      </c>
    </row>
    <row r="1042" spans="1:23" x14ac:dyDescent="0.2">
      <c r="A1042" s="22"/>
      <c r="B1042" s="23">
        <v>103.6</v>
      </c>
      <c r="C1042" s="27">
        <v>0.97774424566958384</v>
      </c>
      <c r="D1042" s="24">
        <v>0.24772796291148219</v>
      </c>
      <c r="E1042" s="24">
        <v>0.24624991655461972</v>
      </c>
      <c r="F1042" s="24">
        <v>0.24946015332888444</v>
      </c>
      <c r="G1042" s="24">
        <f t="shared" si="108"/>
        <v>0.24781267759832878</v>
      </c>
      <c r="H1042" s="26">
        <v>31.8629</v>
      </c>
      <c r="I1042" s="12">
        <f t="shared" si="109"/>
        <v>0.24229741952573774</v>
      </c>
      <c r="J1042" s="24">
        <f t="shared" si="110"/>
        <v>1.6067941592923516E-3</v>
      </c>
      <c r="K1042" s="24">
        <f t="shared" si="111"/>
        <v>0.14806394564511521</v>
      </c>
      <c r="L1042" s="12"/>
      <c r="M1042" s="26"/>
      <c r="N1042" s="23">
        <v>103.6</v>
      </c>
      <c r="O1042" s="27">
        <v>0.9936506394320882</v>
      </c>
      <c r="P1042" s="24">
        <v>0.20056669256068832</v>
      </c>
      <c r="Q1042" s="24">
        <v>0.20068692292666424</v>
      </c>
      <c r="R1042" s="24">
        <v>0.20082658707177473</v>
      </c>
      <c r="S1042" s="24">
        <f t="shared" si="104"/>
        <v>0.20069340085304244</v>
      </c>
      <c r="T1042" s="26">
        <v>17.7149</v>
      </c>
      <c r="U1042" s="12">
        <f t="shared" si="105"/>
        <v>0.19941912608742601</v>
      </c>
      <c r="V1042" s="24">
        <f t="shared" si="106"/>
        <v>1.3006829694753235E-4</v>
      </c>
      <c r="W1042" s="24">
        <f t="shared" si="107"/>
        <v>1.8363360258949912E-2</v>
      </c>
    </row>
    <row r="1043" spans="1:23" x14ac:dyDescent="0.2">
      <c r="A1043" s="22"/>
      <c r="B1043" s="23">
        <v>103.7</v>
      </c>
      <c r="C1043" s="27">
        <v>0.97770912094362661</v>
      </c>
      <c r="D1043" s="24">
        <v>0.24807860310552235</v>
      </c>
      <c r="E1043" s="24">
        <v>0.24661163702790798</v>
      </c>
      <c r="F1043" s="24">
        <v>0.24982724031011788</v>
      </c>
      <c r="G1043" s="24">
        <f t="shared" si="108"/>
        <v>0.24817249348118273</v>
      </c>
      <c r="H1043" s="26">
        <v>31.965299999999999</v>
      </c>
      <c r="I1043" s="12">
        <f t="shared" si="109"/>
        <v>0.24264051044387508</v>
      </c>
      <c r="J1043" s="24">
        <f t="shared" si="110"/>
        <v>1.6098564125787791E-3</v>
      </c>
      <c r="K1043" s="24">
        <f t="shared" si="111"/>
        <v>0.16662739270600185</v>
      </c>
      <c r="L1043" s="12"/>
      <c r="M1043" s="26"/>
      <c r="N1043" s="23">
        <v>103.7</v>
      </c>
      <c r="O1043" s="27">
        <v>0.99362014292478285</v>
      </c>
      <c r="P1043" s="24">
        <v>0.20061356865681215</v>
      </c>
      <c r="Q1043" s="24">
        <v>0.20073133348948596</v>
      </c>
      <c r="R1043" s="24">
        <v>0.20087440251831526</v>
      </c>
      <c r="S1043" s="24">
        <f t="shared" si="104"/>
        <v>0.2007397682215378</v>
      </c>
      <c r="T1043" s="26">
        <v>17.755199999999999</v>
      </c>
      <c r="U1043" s="12">
        <f t="shared" si="105"/>
        <v>0.19945907719097217</v>
      </c>
      <c r="V1043" s="24">
        <f t="shared" si="106"/>
        <v>1.3062133958601519E-4</v>
      </c>
      <c r="W1043" s="24">
        <f t="shared" si="107"/>
        <v>2.2415463412563681E-2</v>
      </c>
    </row>
    <row r="1044" spans="1:23" x14ac:dyDescent="0.2">
      <c r="A1044" s="22"/>
      <c r="B1044" s="23">
        <v>103.8</v>
      </c>
      <c r="C1044" s="27">
        <v>0.97767412898085404</v>
      </c>
      <c r="D1044" s="24">
        <v>0.24843445637548422</v>
      </c>
      <c r="E1044" s="24">
        <v>0.24697912688232337</v>
      </c>
      <c r="F1044" s="24">
        <v>0.25019968513938284</v>
      </c>
      <c r="G1044" s="24">
        <f t="shared" si="108"/>
        <v>0.24853775613239681</v>
      </c>
      <c r="H1044" s="26">
        <v>32.051699999999997</v>
      </c>
      <c r="I1044" s="12">
        <f t="shared" si="109"/>
        <v>0.24298893424559698</v>
      </c>
      <c r="J1044" s="24">
        <f t="shared" si="110"/>
        <v>1.612762227240002E-3</v>
      </c>
      <c r="K1044" s="24">
        <f t="shared" si="111"/>
        <v>0.15424627061942245</v>
      </c>
      <c r="L1044" s="12"/>
      <c r="M1044" s="26"/>
      <c r="N1044" s="23">
        <v>103.8</v>
      </c>
      <c r="O1044" s="27">
        <v>0.99358949625603299</v>
      </c>
      <c r="P1044" s="24">
        <v>0.20066038607408773</v>
      </c>
      <c r="Q1044" s="24">
        <v>0.2007759230155812</v>
      </c>
      <c r="R1044" s="24">
        <v>0.20092216179215636</v>
      </c>
      <c r="S1044" s="24">
        <f t="shared" si="104"/>
        <v>0.20078615696060842</v>
      </c>
      <c r="T1044" s="26">
        <v>17.743300000000001</v>
      </c>
      <c r="U1044" s="12">
        <f t="shared" si="105"/>
        <v>0.1994990165496757</v>
      </c>
      <c r="V1044" s="24">
        <f t="shared" si="106"/>
        <v>1.311875827420463E-4</v>
      </c>
      <c r="W1044" s="24">
        <f t="shared" si="107"/>
        <v>2.1139418156609371E-2</v>
      </c>
    </row>
    <row r="1045" spans="1:23" x14ac:dyDescent="0.2">
      <c r="A1045" s="22"/>
      <c r="B1045" s="23">
        <v>103.9</v>
      </c>
      <c r="C1045" s="27">
        <v>0.97763926800620105</v>
      </c>
      <c r="D1045" s="24">
        <v>0.24879560982166404</v>
      </c>
      <c r="E1045" s="24">
        <v>0.2473524730027466</v>
      </c>
      <c r="F1045" s="24">
        <v>0.2505775748216813</v>
      </c>
      <c r="G1045" s="24">
        <f t="shared" si="108"/>
        <v>0.24890855254869729</v>
      </c>
      <c r="H1045" s="26">
        <v>32.172800000000002</v>
      </c>
      <c r="I1045" s="12">
        <f t="shared" si="109"/>
        <v>0.24334277511419145</v>
      </c>
      <c r="J1045" s="24">
        <f t="shared" si="110"/>
        <v>1.6155146177971498E-3</v>
      </c>
      <c r="K1045" s="24">
        <f t="shared" si="111"/>
        <v>0.14838139034258993</v>
      </c>
      <c r="L1045" s="12"/>
      <c r="M1045" s="26"/>
      <c r="N1045" s="23">
        <v>103.9</v>
      </c>
      <c r="O1045" s="27">
        <v>0.99355869926935314</v>
      </c>
      <c r="P1045" s="24">
        <v>0.20070716720979317</v>
      </c>
      <c r="Q1045" s="24">
        <v>0.20082071388751258</v>
      </c>
      <c r="R1045" s="24">
        <v>0.20096988731203325</v>
      </c>
      <c r="S1045" s="24">
        <f t="shared" si="104"/>
        <v>0.20083258946977967</v>
      </c>
      <c r="T1045" s="26">
        <v>17.7026</v>
      </c>
      <c r="U1045" s="12">
        <f t="shared" si="105"/>
        <v>0.19953896636449028</v>
      </c>
      <c r="V1045" s="24">
        <f t="shared" si="106"/>
        <v>1.3176203975688613E-4</v>
      </c>
      <c r="W1045" s="24">
        <f t="shared" si="107"/>
        <v>2.3746010191187619E-2</v>
      </c>
    </row>
    <row r="1046" spans="1:23" x14ac:dyDescent="0.2">
      <c r="A1046" s="22"/>
      <c r="B1046" s="23">
        <v>104</v>
      </c>
      <c r="C1046" s="27">
        <v>0.97760453624460175</v>
      </c>
      <c r="D1046" s="24">
        <v>0.24916215047742427</v>
      </c>
      <c r="E1046" s="24">
        <v>0.24773176229191732</v>
      </c>
      <c r="F1046" s="24">
        <v>0.25096099630678159</v>
      </c>
      <c r="G1046" s="24">
        <f t="shared" si="108"/>
        <v>0.24928496969204106</v>
      </c>
      <c r="H1046" s="26">
        <v>32.245899999999999</v>
      </c>
      <c r="I1046" s="12">
        <f t="shared" si="109"/>
        <v>0.2437021171885374</v>
      </c>
      <c r="J1046" s="24">
        <f t="shared" si="110"/>
        <v>1.6181166522529901E-3</v>
      </c>
      <c r="K1046" s="24">
        <f t="shared" si="111"/>
        <v>0.17878275364251564</v>
      </c>
      <c r="L1046" s="12"/>
      <c r="M1046" s="26"/>
      <c r="N1046" s="23">
        <v>104</v>
      </c>
      <c r="O1046" s="27">
        <v>0.99352775180825481</v>
      </c>
      <c r="P1046" s="24">
        <v>0.20075393446380496</v>
      </c>
      <c r="Q1046" s="24">
        <v>0.20086572848737758</v>
      </c>
      <c r="R1046" s="24">
        <v>0.20101760149964049</v>
      </c>
      <c r="S1046" s="24">
        <f t="shared" si="104"/>
        <v>0.20087908815027436</v>
      </c>
      <c r="T1046" s="26">
        <v>17.73</v>
      </c>
      <c r="U1046" s="12">
        <f t="shared" si="105"/>
        <v>0.19957894883523433</v>
      </c>
      <c r="V1046" s="24">
        <f t="shared" si="106"/>
        <v>1.3234023156663018E-4</v>
      </c>
      <c r="W1046" s="24">
        <f t="shared" si="107"/>
        <v>1.7638395618650101E-2</v>
      </c>
    </row>
    <row r="1047" spans="1:23" x14ac:dyDescent="0.2">
      <c r="A1047" s="22"/>
      <c r="B1047" s="23">
        <v>104.1</v>
      </c>
      <c r="C1047" s="27">
        <v>0.97756993192098918</v>
      </c>
      <c r="D1047" s="24">
        <v>0.24953416531862449</v>
      </c>
      <c r="E1047" s="24">
        <v>0.24811708168213925</v>
      </c>
      <c r="F1047" s="24">
        <v>0.25135003649889748</v>
      </c>
      <c r="G1047" s="24">
        <f t="shared" si="108"/>
        <v>0.24966709449988708</v>
      </c>
      <c r="H1047" s="26">
        <v>32.336199999999998</v>
      </c>
      <c r="I1047" s="12">
        <f t="shared" si="109"/>
        <v>0.24406704457316578</v>
      </c>
      <c r="J1047" s="24">
        <f t="shared" si="110"/>
        <v>1.6205714539085927E-3</v>
      </c>
      <c r="K1047" s="24">
        <f t="shared" si="111"/>
        <v>0.18254049413760176</v>
      </c>
      <c r="L1047" s="12"/>
      <c r="M1047" s="26"/>
      <c r="N1047" s="23">
        <v>104.1</v>
      </c>
      <c r="O1047" s="27">
        <v>0.99349665371625284</v>
      </c>
      <c r="P1047" s="24">
        <v>0.20080071023819152</v>
      </c>
      <c r="Q1047" s="24">
        <v>0.20091098919692379</v>
      </c>
      <c r="R1047" s="24">
        <v>0.20106532677922648</v>
      </c>
      <c r="S1047" s="24">
        <f t="shared" si="104"/>
        <v>0.2009256754047806</v>
      </c>
      <c r="T1047" s="26">
        <v>17.7027</v>
      </c>
      <c r="U1047" s="12">
        <f t="shared" si="105"/>
        <v>0.19961898616032753</v>
      </c>
      <c r="V1047" s="24">
        <f t="shared" si="106"/>
        <v>1.3291817773817402E-4</v>
      </c>
      <c r="W1047" s="24">
        <f t="shared" si="107"/>
        <v>1.173294506933371E-2</v>
      </c>
    </row>
    <row r="1048" spans="1:23" x14ac:dyDescent="0.2">
      <c r="A1048" s="22"/>
      <c r="B1048" s="23">
        <v>104.2</v>
      </c>
      <c r="C1048" s="27">
        <v>0.97753545326029589</v>
      </c>
      <c r="D1048" s="24">
        <v>0.24991174127335319</v>
      </c>
      <c r="E1048" s="24">
        <v>0.24850851814727301</v>
      </c>
      <c r="F1048" s="24">
        <v>0.25174478226656838</v>
      </c>
      <c r="G1048" s="24">
        <f t="shared" si="108"/>
        <v>0.25005501389573154</v>
      </c>
      <c r="H1048" s="26">
        <v>32.526600000000002</v>
      </c>
      <c r="I1048" s="12">
        <f t="shared" si="109"/>
        <v>0.24443764134857351</v>
      </c>
      <c r="J1048" s="24">
        <f t="shared" si="110"/>
        <v>1.6228822032735553E-3</v>
      </c>
      <c r="K1048" s="24">
        <f t="shared" si="111"/>
        <v>0.21946784958166463</v>
      </c>
      <c r="L1048" s="12"/>
      <c r="M1048" s="26"/>
      <c r="N1048" s="23">
        <v>104.2</v>
      </c>
      <c r="O1048" s="27">
        <v>0.99346540483685963</v>
      </c>
      <c r="P1048" s="24">
        <v>0.20084751693685621</v>
      </c>
      <c r="Q1048" s="24">
        <v>0.20095651839771272</v>
      </c>
      <c r="R1048" s="24">
        <v>0.20111308557724025</v>
      </c>
      <c r="S1048" s="24">
        <f t="shared" si="104"/>
        <v>0.20097237363726972</v>
      </c>
      <c r="T1048" s="26">
        <v>17.7196</v>
      </c>
      <c r="U1048" s="12">
        <f t="shared" si="105"/>
        <v>0.19965910053657479</v>
      </c>
      <c r="V1048" s="24">
        <f t="shared" si="106"/>
        <v>1.334923861308766E-4</v>
      </c>
      <c r="W1048" s="24">
        <f t="shared" si="107"/>
        <v>2.5315706587019059E-2</v>
      </c>
    </row>
    <row r="1049" spans="1:23" x14ac:dyDescent="0.2">
      <c r="A1049" s="22"/>
      <c r="B1049" s="23">
        <v>104.3</v>
      </c>
      <c r="C1049" s="27">
        <v>0.97750109848745714</v>
      </c>
      <c r="D1049" s="24">
        <v>0.25029496523185929</v>
      </c>
      <c r="E1049" s="24">
        <v>0.24890615871491598</v>
      </c>
      <c r="F1049" s="24">
        <v>0.25214532045283133</v>
      </c>
      <c r="G1049" s="24">
        <f t="shared" si="108"/>
        <v>0.25044881479986886</v>
      </c>
      <c r="H1049" s="26">
        <v>32.601399999999998</v>
      </c>
      <c r="I1049" s="12">
        <f t="shared" si="109"/>
        <v>0.24481399158175352</v>
      </c>
      <c r="J1049" s="24">
        <f t="shared" si="110"/>
        <v>1.6250521401715886E-3</v>
      </c>
      <c r="K1049" s="24">
        <f t="shared" si="111"/>
        <v>0.21762514330839627</v>
      </c>
      <c r="L1049" s="12"/>
      <c r="M1049" s="26"/>
      <c r="N1049" s="23">
        <v>104.3</v>
      </c>
      <c r="O1049" s="27">
        <v>0.99343400501358869</v>
      </c>
      <c r="P1049" s="24">
        <v>0.20089437696522849</v>
      </c>
      <c r="Q1049" s="24">
        <v>0.20100233847133189</v>
      </c>
      <c r="R1049" s="24">
        <v>0.20116090032202308</v>
      </c>
      <c r="S1049" s="24">
        <f t="shared" si="104"/>
        <v>0.20101920525286113</v>
      </c>
      <c r="T1049" s="26">
        <v>17.710999999999999</v>
      </c>
      <c r="U1049" s="12">
        <f t="shared" si="105"/>
        <v>0.19969931415899844</v>
      </c>
      <c r="V1049" s="24">
        <f t="shared" si="106"/>
        <v>1.340598417447606E-4</v>
      </c>
      <c r="W1049" s="24">
        <f t="shared" si="107"/>
        <v>2.8054821332527652E-2</v>
      </c>
    </row>
    <row r="1050" spans="1:23" x14ac:dyDescent="0.2">
      <c r="A1050" s="22"/>
      <c r="B1050" s="23">
        <v>104.4</v>
      </c>
      <c r="C1050" s="27">
        <v>0.97746686582740605</v>
      </c>
      <c r="D1050" s="24">
        <v>0.25068392405677958</v>
      </c>
      <c r="E1050" s="24">
        <v>0.24931009047886613</v>
      </c>
      <c r="F1050" s="24">
        <v>0.25255173788561419</v>
      </c>
      <c r="G1050" s="24">
        <f t="shared" si="108"/>
        <v>0.25084858414041999</v>
      </c>
      <c r="H1050" s="26">
        <v>32.8005</v>
      </c>
      <c r="I1050" s="12">
        <f t="shared" si="109"/>
        <v>0.24519617933697868</v>
      </c>
      <c r="J1050" s="24">
        <f t="shared" si="110"/>
        <v>1.6270845659576082E-3</v>
      </c>
      <c r="K1050" s="24">
        <f t="shared" si="111"/>
        <v>0.21348616582813995</v>
      </c>
      <c r="L1050" s="12"/>
      <c r="M1050" s="26"/>
      <c r="N1050" s="23">
        <v>104.4</v>
      </c>
      <c r="O1050" s="27">
        <v>0.99340245408995398</v>
      </c>
      <c r="P1050" s="24">
        <v>0.20094131273000532</v>
      </c>
      <c r="Q1050" s="24">
        <v>0.20104847179965157</v>
      </c>
      <c r="R1050" s="24">
        <v>0.20120879344355255</v>
      </c>
      <c r="S1050" s="24">
        <f t="shared" si="104"/>
        <v>0.20106619265773648</v>
      </c>
      <c r="T1050" s="26">
        <v>17.767700000000001</v>
      </c>
      <c r="U1050" s="12">
        <f t="shared" si="105"/>
        <v>0.19973964922071891</v>
      </c>
      <c r="V1050" s="24">
        <f t="shared" si="106"/>
        <v>1.3461799522494628E-4</v>
      </c>
      <c r="W1050" s="24">
        <f t="shared" si="107"/>
        <v>3.8486270279153467E-2</v>
      </c>
    </row>
    <row r="1051" spans="1:23" x14ac:dyDescent="0.2">
      <c r="A1051" s="22"/>
      <c r="B1051" s="23">
        <v>104.5</v>
      </c>
      <c r="C1051" s="27">
        <v>0.9774327535050753</v>
      </c>
      <c r="D1051" s="24">
        <v>0.25107870459356568</v>
      </c>
      <c r="E1051" s="24">
        <v>0.24972040061179304</v>
      </c>
      <c r="F1051" s="24">
        <v>0.25296412138836938</v>
      </c>
      <c r="G1051" s="24">
        <f t="shared" si="108"/>
        <v>0.25125440886457606</v>
      </c>
      <c r="H1051" s="26">
        <v>32.880099999999999</v>
      </c>
      <c r="I1051" s="12">
        <f t="shared" si="109"/>
        <v>0.24558428868679258</v>
      </c>
      <c r="J1051" s="24">
        <f t="shared" si="110"/>
        <v>1.628982845900075E-3</v>
      </c>
      <c r="K1051" s="24">
        <f t="shared" si="111"/>
        <v>0.21871885606869937</v>
      </c>
      <c r="L1051" s="12"/>
      <c r="M1051" s="26"/>
      <c r="N1051" s="23">
        <v>104.5</v>
      </c>
      <c r="O1051" s="27">
        <v>0.99337075190946866</v>
      </c>
      <c r="P1051" s="24">
        <v>0.20098834663893628</v>
      </c>
      <c r="Q1051" s="24">
        <v>0.20109494076513296</v>
      </c>
      <c r="R1051" s="24">
        <v>0.20125678737323052</v>
      </c>
      <c r="S1051" s="24">
        <f t="shared" si="104"/>
        <v>0.20111335825909993</v>
      </c>
      <c r="T1051" s="26">
        <v>17.752700000000001</v>
      </c>
      <c r="U1051" s="12">
        <f t="shared" si="105"/>
        <v>0.19978012791288044</v>
      </c>
      <c r="V1051" s="24">
        <f t="shared" si="106"/>
        <v>1.3516475139667774E-4</v>
      </c>
      <c r="W1051" s="24">
        <f t="shared" si="107"/>
        <v>6.2267744458909868E-2</v>
      </c>
    </row>
    <row r="1052" spans="1:23" x14ac:dyDescent="0.2">
      <c r="A1052" s="22"/>
      <c r="B1052" s="23">
        <v>104.6</v>
      </c>
      <c r="C1052" s="27">
        <v>0.97739875974539991</v>
      </c>
      <c r="D1052" s="24">
        <v>0.25147939368119765</v>
      </c>
      <c r="E1052" s="24">
        <v>0.25013717637814309</v>
      </c>
      <c r="F1052" s="24">
        <v>0.25338255779098262</v>
      </c>
      <c r="G1052" s="24">
        <f t="shared" si="108"/>
        <v>0.25166637595010777</v>
      </c>
      <c r="H1052" s="26">
        <v>33.055700000000002</v>
      </c>
      <c r="I1052" s="12">
        <f t="shared" si="109"/>
        <v>0.24597840372325488</v>
      </c>
      <c r="J1052" s="24">
        <f t="shared" si="110"/>
        <v>1.6307504117326374E-3</v>
      </c>
      <c r="K1052" s="24">
        <f t="shared" si="111"/>
        <v>0.17380707120252589</v>
      </c>
      <c r="L1052" s="12"/>
      <c r="M1052" s="26"/>
      <c r="N1052" s="23">
        <v>104.6</v>
      </c>
      <c r="O1052" s="27">
        <v>0.9933388983156447</v>
      </c>
      <c r="P1052" s="24">
        <v>0.2010355011006619</v>
      </c>
      <c r="Q1052" s="24">
        <v>0.20114176775117962</v>
      </c>
      <c r="R1052" s="24">
        <v>0.20130490454372266</v>
      </c>
      <c r="S1052" s="24">
        <f t="shared" si="104"/>
        <v>0.20116072446518807</v>
      </c>
      <c r="T1052" s="26">
        <v>17.8063</v>
      </c>
      <c r="U1052" s="12">
        <f t="shared" si="105"/>
        <v>0.19982077242462687</v>
      </c>
      <c r="V1052" s="24">
        <f t="shared" si="106"/>
        <v>1.3569845812589723E-4</v>
      </c>
      <c r="W1052" s="24">
        <f t="shared" si="107"/>
        <v>6.747764074121089E-2</v>
      </c>
    </row>
    <row r="1053" spans="1:23" x14ac:dyDescent="0.2">
      <c r="A1053" s="22"/>
      <c r="B1053" s="23">
        <v>104.7</v>
      </c>
      <c r="C1053" s="27">
        <v>0.9773648827733139</v>
      </c>
      <c r="D1053" s="24">
        <v>0.2518860781631157</v>
      </c>
      <c r="E1053" s="24">
        <v>0.25056050514731093</v>
      </c>
      <c r="F1053" s="24">
        <v>0.25380713394087784</v>
      </c>
      <c r="G1053" s="24">
        <f t="shared" si="108"/>
        <v>0.25208457241710147</v>
      </c>
      <c r="H1053" s="26">
        <v>33.1601</v>
      </c>
      <c r="I1053" s="12">
        <f t="shared" si="109"/>
        <v>0.24637860856940133</v>
      </c>
      <c r="J1053" s="24">
        <f t="shared" si="110"/>
        <v>1.6323907643249701E-3</v>
      </c>
      <c r="K1053" s="24">
        <f t="shared" si="111"/>
        <v>0.20056976840989876</v>
      </c>
      <c r="L1053" s="12"/>
      <c r="M1053" s="26"/>
      <c r="N1053" s="23">
        <v>104.7</v>
      </c>
      <c r="O1053" s="27">
        <v>0.99330689315199738</v>
      </c>
      <c r="P1053" s="24">
        <v>0.20108279852459712</v>
      </c>
      <c r="Q1053" s="24">
        <v>0.20118897514254042</v>
      </c>
      <c r="R1053" s="24">
        <v>0.20135316738884421</v>
      </c>
      <c r="S1053" s="24">
        <f t="shared" si="104"/>
        <v>0.20120831368532724</v>
      </c>
      <c r="T1053" s="26">
        <v>17.875900000000001</v>
      </c>
      <c r="U1053" s="12">
        <f t="shared" si="105"/>
        <v>0.19986160494312491</v>
      </c>
      <c r="V1053" s="24">
        <f t="shared" si="106"/>
        <v>1.3621789572740834E-4</v>
      </c>
      <c r="W1053" s="24">
        <f t="shared" si="107"/>
        <v>7.1534872614690354E-2</v>
      </c>
    </row>
    <row r="1054" spans="1:23" x14ac:dyDescent="0.2">
      <c r="A1054" s="22"/>
      <c r="B1054" s="23">
        <v>104.8</v>
      </c>
      <c r="C1054" s="27">
        <v>0.97733112081374918</v>
      </c>
      <c r="D1054" s="24">
        <v>0.25229884489838816</v>
      </c>
      <c r="E1054" s="24">
        <v>0.25099047440700267</v>
      </c>
      <c r="F1054" s="24">
        <v>0.2542379367144102</v>
      </c>
      <c r="G1054" s="24">
        <f t="shared" si="108"/>
        <v>0.25250908533993371</v>
      </c>
      <c r="H1054" s="26">
        <v>33.199399999999997</v>
      </c>
      <c r="I1054" s="12">
        <f t="shared" si="109"/>
        <v>0.24678498739093205</v>
      </c>
      <c r="J1054" s="24">
        <f t="shared" si="110"/>
        <v>1.6339074765585986E-3</v>
      </c>
      <c r="K1054" s="24">
        <f t="shared" si="111"/>
        <v>0.21015536395724074</v>
      </c>
      <c r="L1054" s="12"/>
      <c r="M1054" s="26"/>
      <c r="N1054" s="23">
        <v>104.8</v>
      </c>
      <c r="O1054" s="27">
        <v>0.99327473626203855</v>
      </c>
      <c r="P1054" s="24">
        <v>0.20113026132086323</v>
      </c>
      <c r="Q1054" s="24">
        <v>0.20123658532575578</v>
      </c>
      <c r="R1054" s="24">
        <v>0.20140159829138271</v>
      </c>
      <c r="S1054" s="24">
        <f t="shared" si="104"/>
        <v>0.20125614831266725</v>
      </c>
      <c r="T1054" s="26">
        <v>17.907499999999999</v>
      </c>
      <c r="U1054" s="12">
        <f t="shared" si="105"/>
        <v>0.19990264763637827</v>
      </c>
      <c r="V1054" s="24">
        <f t="shared" si="106"/>
        <v>1.3672223935902287E-4</v>
      </c>
      <c r="W1054" s="24">
        <f t="shared" si="107"/>
        <v>5.3165148358675175E-2</v>
      </c>
    </row>
    <row r="1055" spans="1:23" x14ac:dyDescent="0.2">
      <c r="A1055" s="22"/>
      <c r="B1055" s="23">
        <v>104.9</v>
      </c>
      <c r="C1055" s="27">
        <v>0.97729747209164097</v>
      </c>
      <c r="D1055" s="24">
        <v>0.25271778077315404</v>
      </c>
      <c r="E1055" s="24">
        <v>0.25142717177687968</v>
      </c>
      <c r="F1055" s="24">
        <v>0.25467505302846272</v>
      </c>
      <c r="G1055" s="24">
        <f t="shared" si="108"/>
        <v>0.25294000185949878</v>
      </c>
      <c r="H1055" s="26">
        <v>33.427100000000003</v>
      </c>
      <c r="I1055" s="12">
        <f t="shared" si="109"/>
        <v>0.24719762440814311</v>
      </c>
      <c r="J1055" s="24">
        <f t="shared" si="110"/>
        <v>1.6353041963219994E-3</v>
      </c>
      <c r="K1055" s="24">
        <f t="shared" si="111"/>
        <v>0.20553120687623211</v>
      </c>
      <c r="L1055" s="12"/>
      <c r="M1055" s="26"/>
      <c r="N1055" s="23">
        <v>104.9</v>
      </c>
      <c r="O1055" s="27">
        <v>0.99324242748928271</v>
      </c>
      <c r="P1055" s="24">
        <v>0.20117791190026907</v>
      </c>
      <c r="Q1055" s="24">
        <v>0.20128462068965311</v>
      </c>
      <c r="R1055" s="24">
        <v>0.20145021942683192</v>
      </c>
      <c r="S1055" s="24">
        <f t="shared" si="104"/>
        <v>0.20130425067225136</v>
      </c>
      <c r="T1055" s="26">
        <v>17.921800000000001</v>
      </c>
      <c r="U1055" s="12">
        <f t="shared" si="105"/>
        <v>0.199943922601618</v>
      </c>
      <c r="V1055" s="24">
        <f t="shared" si="106"/>
        <v>1.3721096682955025E-4</v>
      </c>
      <c r="W1055" s="24">
        <f t="shared" si="107"/>
        <v>2.9937184236329985E-2</v>
      </c>
    </row>
    <row r="1056" spans="1:23" x14ac:dyDescent="0.2">
      <c r="A1056" s="22"/>
      <c r="B1056" s="23">
        <v>105</v>
      </c>
      <c r="C1056" s="27">
        <v>0.97726393483192275</v>
      </c>
      <c r="D1056" s="24">
        <v>0.25314297271225683</v>
      </c>
      <c r="E1056" s="24">
        <v>0.25187068502240528</v>
      </c>
      <c r="F1056" s="24">
        <v>0.25511856985229997</v>
      </c>
      <c r="G1056" s="24">
        <f t="shared" si="108"/>
        <v>0.25337740919565405</v>
      </c>
      <c r="H1056" s="26">
        <v>33.569600000000001</v>
      </c>
      <c r="I1056" s="12">
        <f t="shared" si="109"/>
        <v>0.24761660390806309</v>
      </c>
      <c r="J1056" s="24">
        <f t="shared" si="110"/>
        <v>1.6365846496975778E-3</v>
      </c>
      <c r="K1056" s="24">
        <f t="shared" si="111"/>
        <v>0.22533139372932454</v>
      </c>
      <c r="L1056" s="12"/>
      <c r="M1056" s="26"/>
      <c r="N1056" s="23">
        <v>105</v>
      </c>
      <c r="O1056" s="27">
        <v>0.99320996667724248</v>
      </c>
      <c r="P1056" s="24">
        <v>0.20122577267433756</v>
      </c>
      <c r="Q1056" s="24">
        <v>0.20133310357379663</v>
      </c>
      <c r="R1056" s="24">
        <v>0.20149905291991271</v>
      </c>
      <c r="S1056" s="24">
        <f t="shared" si="104"/>
        <v>0.20135264305601563</v>
      </c>
      <c r="T1056" s="26">
        <v>17.942799999999998</v>
      </c>
      <c r="U1056" s="12">
        <f t="shared" si="105"/>
        <v>0.19998545190004</v>
      </c>
      <c r="V1056" s="24">
        <f t="shared" si="106"/>
        <v>1.3768393762325599E-4</v>
      </c>
      <c r="W1056" s="24">
        <f t="shared" si="107"/>
        <v>1.8635530580050533E-2</v>
      </c>
    </row>
    <row r="1057" spans="1:23" x14ac:dyDescent="0.2">
      <c r="A1057" s="22"/>
      <c r="B1057" s="23">
        <v>105.1</v>
      </c>
      <c r="C1057" s="27">
        <v>0.97723050725952687</v>
      </c>
      <c r="D1057" s="24">
        <v>0.25357450769116546</v>
      </c>
      <c r="E1057" s="24">
        <v>0.2523211020689452</v>
      </c>
      <c r="F1057" s="24">
        <v>0.25556857421965851</v>
      </c>
      <c r="G1057" s="24">
        <f t="shared" si="108"/>
        <v>0.25382139465992304</v>
      </c>
      <c r="H1057" s="26">
        <v>33.604900000000001</v>
      </c>
      <c r="I1057" s="12">
        <f t="shared" si="109"/>
        <v>0.24804201025683714</v>
      </c>
      <c r="J1057" s="24">
        <f t="shared" si="110"/>
        <v>1.6377526443029664E-3</v>
      </c>
      <c r="K1057" s="24">
        <f t="shared" si="111"/>
        <v>0.22780459828545821</v>
      </c>
      <c r="L1057" s="12"/>
      <c r="M1057" s="26"/>
      <c r="N1057" s="23">
        <v>105.1</v>
      </c>
      <c r="O1057" s="27">
        <v>0.99317735366943138</v>
      </c>
      <c r="P1057" s="24">
        <v>0.20127386600330477</v>
      </c>
      <c r="Q1057" s="24">
        <v>0.20138205611287818</v>
      </c>
      <c r="R1057" s="24">
        <v>0.20154812089678847</v>
      </c>
      <c r="S1057" s="24">
        <f t="shared" si="104"/>
        <v>0.20140134767099047</v>
      </c>
      <c r="T1057" s="26">
        <v>17.951000000000001</v>
      </c>
      <c r="U1057" s="12">
        <f t="shared" si="105"/>
        <v>0.2000272575053314</v>
      </c>
      <c r="V1057" s="24">
        <f t="shared" si="106"/>
        <v>1.3814144856175351E-4</v>
      </c>
      <c r="W1057" s="24">
        <f t="shared" si="107"/>
        <v>2.2302398974100829E-2</v>
      </c>
    </row>
    <row r="1058" spans="1:23" x14ac:dyDescent="0.2">
      <c r="A1058" s="22"/>
      <c r="B1058" s="23">
        <v>105.2</v>
      </c>
      <c r="C1058" s="27">
        <v>0.97719718759938812</v>
      </c>
      <c r="D1058" s="24">
        <v>0.25401247274809646</v>
      </c>
      <c r="E1058" s="24">
        <v>0.25277851101610305</v>
      </c>
      <c r="F1058" s="24">
        <v>0.25602515324107022</v>
      </c>
      <c r="G1058" s="24">
        <f t="shared" si="108"/>
        <v>0.25427204566842326</v>
      </c>
      <c r="H1058" s="26">
        <v>33.806399999999996</v>
      </c>
      <c r="I1058" s="12">
        <f t="shared" si="109"/>
        <v>0.24847392791232639</v>
      </c>
      <c r="J1058" s="24">
        <f t="shared" si="110"/>
        <v>1.6388120728015726E-3</v>
      </c>
      <c r="K1058" s="24">
        <f t="shared" si="111"/>
        <v>0.2383382113719904</v>
      </c>
      <c r="L1058" s="12"/>
      <c r="M1058" s="26"/>
      <c r="N1058" s="23">
        <v>105.2</v>
      </c>
      <c r="O1058" s="27">
        <v>0.99314458830936314</v>
      </c>
      <c r="P1058" s="24">
        <v>0.20132221404009334</v>
      </c>
      <c r="Q1058" s="24">
        <v>0.20143150039378957</v>
      </c>
      <c r="R1058" s="24">
        <v>0.20159744548519026</v>
      </c>
      <c r="S1058" s="24">
        <f t="shared" si="104"/>
        <v>0.20145038663969106</v>
      </c>
      <c r="T1058" s="26">
        <v>17.947099999999999</v>
      </c>
      <c r="U1058" s="12">
        <f t="shared" si="105"/>
        <v>0.20006936130403802</v>
      </c>
      <c r="V1058" s="24">
        <f t="shared" si="106"/>
        <v>1.3858428773033093E-4</v>
      </c>
      <c r="W1058" s="24">
        <f t="shared" si="107"/>
        <v>1.7708105488729902E-2</v>
      </c>
    </row>
    <row r="1059" spans="1:23" x14ac:dyDescent="0.2">
      <c r="A1059" s="22"/>
      <c r="B1059" s="23">
        <v>105.3</v>
      </c>
      <c r="C1059" s="27">
        <v>0.97716397407643962</v>
      </c>
      <c r="D1059" s="24">
        <v>0.2544569549963912</v>
      </c>
      <c r="E1059" s="24">
        <v>0.25324300015229273</v>
      </c>
      <c r="F1059" s="24">
        <v>0.25648820584534848</v>
      </c>
      <c r="G1059" s="24">
        <f t="shared" si="108"/>
        <v>0.25472938699801079</v>
      </c>
      <c r="H1059" s="26">
        <v>34.011499999999998</v>
      </c>
      <c r="I1059" s="12">
        <f t="shared" si="109"/>
        <v>0.24891238011303157</v>
      </c>
      <c r="J1059" s="24">
        <f t="shared" si="110"/>
        <v>1.639665939815246E-3</v>
      </c>
      <c r="K1059" s="24">
        <f t="shared" si="111"/>
        <v>0.24943058753889921</v>
      </c>
      <c r="L1059" s="12"/>
      <c r="M1059" s="26"/>
      <c r="N1059" s="23">
        <v>105.3</v>
      </c>
      <c r="O1059" s="27">
        <v>0.99311167044054915</v>
      </c>
      <c r="P1059" s="24">
        <v>0.20137083888687524</v>
      </c>
      <c r="Q1059" s="24">
        <v>0.20148145850841917</v>
      </c>
      <c r="R1059" s="24">
        <v>0.20164704881459064</v>
      </c>
      <c r="S1059" s="24">
        <f t="shared" si="104"/>
        <v>0.20149978206996166</v>
      </c>
      <c r="T1059" s="26">
        <v>17.983699999999999</v>
      </c>
      <c r="U1059" s="12">
        <f t="shared" si="105"/>
        <v>0.20011178516490624</v>
      </c>
      <c r="V1059" s="24">
        <f t="shared" si="106"/>
        <v>1.390136530087561E-4</v>
      </c>
      <c r="W1059" s="24">
        <f t="shared" si="107"/>
        <v>1.7004028934343045E-2</v>
      </c>
    </row>
    <row r="1060" spans="1:23" x14ac:dyDescent="0.2">
      <c r="A1060" s="22"/>
      <c r="B1060" s="23">
        <v>105.4</v>
      </c>
      <c r="C1060" s="27">
        <v>0.97713086491561618</v>
      </c>
      <c r="D1060" s="24">
        <v>0.25490804163712921</v>
      </c>
      <c r="E1060" s="24">
        <v>0.25371447173448725</v>
      </c>
      <c r="F1060" s="24">
        <v>0.25695687927331495</v>
      </c>
      <c r="G1060" s="24">
        <f t="shared" si="108"/>
        <v>0.2551931308816438</v>
      </c>
      <c r="H1060" s="26">
        <v>34.1053</v>
      </c>
      <c r="I1060" s="12">
        <f t="shared" si="109"/>
        <v>0.24935708469890466</v>
      </c>
      <c r="J1060" s="24">
        <f t="shared" si="110"/>
        <v>1.6398959021734012E-3</v>
      </c>
      <c r="K1060" s="24">
        <f t="shared" si="111"/>
        <v>0.20940194602725309</v>
      </c>
      <c r="L1060" s="12"/>
      <c r="M1060" s="26"/>
      <c r="N1060" s="23">
        <v>105.4</v>
      </c>
      <c r="O1060" s="27">
        <v>0.99307859990650516</v>
      </c>
      <c r="P1060" s="24">
        <v>0.20141976264739569</v>
      </c>
      <c r="Q1060" s="24">
        <v>0.20153195255437839</v>
      </c>
      <c r="R1060" s="24">
        <v>0.20169695301642743</v>
      </c>
      <c r="S1060" s="24">
        <f t="shared" si="104"/>
        <v>0.20154955607273384</v>
      </c>
      <c r="T1060" s="26">
        <v>17.940000000000001</v>
      </c>
      <c r="U1060" s="12">
        <f t="shared" si="105"/>
        <v>0.20015455095648818</v>
      </c>
      <c r="V1060" s="24">
        <f t="shared" si="106"/>
        <v>1.394311230136762E-4</v>
      </c>
      <c r="W1060" s="24">
        <f t="shared" si="107"/>
        <v>2.0401029385792458E-2</v>
      </c>
    </row>
    <row r="1061" spans="1:23" x14ac:dyDescent="0.2">
      <c r="A1061" s="22"/>
      <c r="B1061" s="23">
        <v>105.5</v>
      </c>
      <c r="C1061" s="27">
        <v>0.97709785834184992</v>
      </c>
      <c r="D1061" s="24">
        <v>0.25536581997197111</v>
      </c>
      <c r="E1061" s="24">
        <v>0.25419208449621356</v>
      </c>
      <c r="F1061" s="24">
        <v>0.25743013614840121</v>
      </c>
      <c r="G1061" s="24">
        <f t="shared" si="108"/>
        <v>0.25566268020552863</v>
      </c>
      <c r="H1061" s="26">
        <v>34.235100000000003</v>
      </c>
      <c r="I1061" s="12">
        <f t="shared" si="109"/>
        <v>0.24980745728675929</v>
      </c>
      <c r="J1061" s="24">
        <f t="shared" si="110"/>
        <v>1.6393105637003841E-3</v>
      </c>
      <c r="K1061" s="24">
        <f t="shared" si="111"/>
        <v>0.20274890381947838</v>
      </c>
      <c r="L1061" s="12"/>
      <c r="M1061" s="26"/>
      <c r="N1061" s="23">
        <v>105.5</v>
      </c>
      <c r="O1061" s="27">
        <v>0.99304537655074387</v>
      </c>
      <c r="P1061" s="24">
        <v>0.20146900742723586</v>
      </c>
      <c r="Q1061" s="24">
        <v>0.20158300463577472</v>
      </c>
      <c r="R1061" s="24">
        <v>0.20174718022436663</v>
      </c>
      <c r="S1061" s="24">
        <f t="shared" si="104"/>
        <v>0.20159973076245907</v>
      </c>
      <c r="T1061" s="26">
        <v>17.949300000000001</v>
      </c>
      <c r="U1061" s="12">
        <f t="shared" si="105"/>
        <v>0.20019768054753476</v>
      </c>
      <c r="V1061" s="24">
        <f t="shared" si="106"/>
        <v>1.3983865256532278E-4</v>
      </c>
      <c r="W1061" s="24">
        <f t="shared" si="107"/>
        <v>2.0346252726238443E-2</v>
      </c>
    </row>
    <row r="1062" spans="1:23" x14ac:dyDescent="0.2">
      <c r="A1062" s="22"/>
      <c r="B1062" s="23">
        <v>105.6</v>
      </c>
      <c r="C1062" s="27">
        <v>0.97706495258007553</v>
      </c>
      <c r="D1062" s="24">
        <v>0.25583018962817461</v>
      </c>
      <c r="E1062" s="24">
        <v>0.25467481443453116</v>
      </c>
      <c r="F1062" s="24">
        <v>0.25790694303971273</v>
      </c>
      <c r="G1062" s="24">
        <f t="shared" si="108"/>
        <v>0.25613731570080617</v>
      </c>
      <c r="H1062" s="26">
        <v>34.351199999999999</v>
      </c>
      <c r="I1062" s="12">
        <f t="shared" si="109"/>
        <v>0.25026279421919601</v>
      </c>
      <c r="J1062" s="24">
        <f t="shared" si="110"/>
        <v>1.6378060472704967E-3</v>
      </c>
      <c r="K1062" s="24">
        <f t="shared" si="111"/>
        <v>0.20820528811728164</v>
      </c>
      <c r="L1062" s="12"/>
      <c r="M1062" s="26"/>
      <c r="N1062" s="23">
        <v>105.6</v>
      </c>
      <c r="O1062" s="27">
        <v>0.9930120002167776</v>
      </c>
      <c r="P1062" s="24">
        <v>0.20151859533412825</v>
      </c>
      <c r="Q1062" s="24">
        <v>0.20163463686403152</v>
      </c>
      <c r="R1062" s="24">
        <v>0.20179775257462221</v>
      </c>
      <c r="S1062" s="24">
        <f t="shared" si="104"/>
        <v>0.20165032825759399</v>
      </c>
      <c r="T1062" s="26">
        <v>17.929500000000001</v>
      </c>
      <c r="U1062" s="12">
        <f t="shared" si="105"/>
        <v>0.20024119580744321</v>
      </c>
      <c r="V1062" s="24">
        <f t="shared" si="106"/>
        <v>1.4023856853234056E-4</v>
      </c>
      <c r="W1062" s="24">
        <f t="shared" si="107"/>
        <v>8.7004597579664663E-3</v>
      </c>
    </row>
    <row r="1063" spans="1:23" x14ac:dyDescent="0.2">
      <c r="A1063" s="22"/>
      <c r="B1063" s="23">
        <v>105.7</v>
      </c>
      <c r="C1063" s="27">
        <v>0.97703214585522635</v>
      </c>
      <c r="D1063" s="24">
        <v>0.25630030048307678</v>
      </c>
      <c r="E1063" s="24">
        <v>0.25516164129480723</v>
      </c>
      <c r="F1063" s="24">
        <v>0.25838627042512236</v>
      </c>
      <c r="G1063" s="24">
        <f t="shared" si="108"/>
        <v>0.25661607073433546</v>
      </c>
      <c r="H1063" s="26">
        <v>34.5261</v>
      </c>
      <c r="I1063" s="12">
        <f t="shared" si="109"/>
        <v>0.25072215025050432</v>
      </c>
      <c r="J1063" s="24">
        <f t="shared" si="110"/>
        <v>1.635341369777025E-3</v>
      </c>
      <c r="K1063" s="24">
        <f t="shared" si="111"/>
        <v>0.18161519209581534</v>
      </c>
      <c r="L1063" s="12"/>
      <c r="M1063" s="26"/>
      <c r="N1063" s="23">
        <v>105.7</v>
      </c>
      <c r="O1063" s="27">
        <v>0.99297847074812129</v>
      </c>
      <c r="P1063" s="24">
        <v>0.20156854847831651</v>
      </c>
      <c r="Q1063" s="24">
        <v>0.20168687135875082</v>
      </c>
      <c r="R1063" s="24">
        <v>0.20184869220631363</v>
      </c>
      <c r="S1063" s="24">
        <f t="shared" si="104"/>
        <v>0.20170137068112701</v>
      </c>
      <c r="T1063" s="26">
        <v>17.9495</v>
      </c>
      <c r="U1063" s="12">
        <f t="shared" si="105"/>
        <v>0.20028511860674544</v>
      </c>
      <c r="V1063" s="24">
        <f t="shared" si="106"/>
        <v>1.4063356585842759E-4</v>
      </c>
      <c r="W1063" s="24">
        <f t="shared" si="107"/>
        <v>1.1889575265752907E-2</v>
      </c>
    </row>
    <row r="1064" spans="1:23" x14ac:dyDescent="0.2">
      <c r="A1064" s="22"/>
      <c r="B1064" s="23">
        <v>105.8</v>
      </c>
      <c r="C1064" s="27">
        <v>0.97699943639223596</v>
      </c>
      <c r="D1064" s="24">
        <v>0.25677511825100208</v>
      </c>
      <c r="E1064" s="24">
        <v>0.25565154851476468</v>
      </c>
      <c r="F1064" s="24">
        <v>0.25886709265119612</v>
      </c>
      <c r="G1064" s="24">
        <f t="shared" si="108"/>
        <v>0.25709791980565427</v>
      </c>
      <c r="H1064" s="26">
        <v>34.615900000000003</v>
      </c>
      <c r="I1064" s="12">
        <f t="shared" si="109"/>
        <v>0.2511845227477405</v>
      </c>
      <c r="J1064" s="24">
        <f t="shared" si="110"/>
        <v>1.6318951118558642E-3</v>
      </c>
      <c r="K1064" s="24">
        <f t="shared" si="111"/>
        <v>0.18985608233606771</v>
      </c>
      <c r="L1064" s="12"/>
      <c r="M1064" s="26"/>
      <c r="N1064" s="23">
        <v>105.8</v>
      </c>
      <c r="O1064" s="27">
        <v>0.99294478798828623</v>
      </c>
      <c r="P1064" s="24">
        <v>0.20161888897296015</v>
      </c>
      <c r="Q1064" s="24">
        <v>0.2017397302486274</v>
      </c>
      <c r="R1064" s="24">
        <v>0.20190002126187753</v>
      </c>
      <c r="S1064" s="24">
        <f t="shared" si="104"/>
        <v>0.20175288016115503</v>
      </c>
      <c r="T1064" s="26">
        <v>17.948499999999999</v>
      </c>
      <c r="U1064" s="12">
        <f t="shared" si="105"/>
        <v>0.20032947081764421</v>
      </c>
      <c r="V1064" s="24">
        <f t="shared" si="106"/>
        <v>1.4102670356210705E-4</v>
      </c>
      <c r="W1064" s="24">
        <f t="shared" si="107"/>
        <v>1.353210996112536E-2</v>
      </c>
    </row>
    <row r="1065" spans="1:23" x14ac:dyDescent="0.2">
      <c r="A1065" s="22"/>
      <c r="B1065" s="23">
        <v>105.9</v>
      </c>
      <c r="C1065" s="27">
        <v>0.97696682241603761</v>
      </c>
      <c r="D1065" s="24">
        <v>0.25725361255425566</v>
      </c>
      <c r="E1065" s="24">
        <v>0.25614352316559513</v>
      </c>
      <c r="F1065" s="24">
        <v>0.25934838788996872</v>
      </c>
      <c r="G1065" s="24">
        <f t="shared" si="108"/>
        <v>0.25758184120327315</v>
      </c>
      <c r="H1065" s="26">
        <v>34.666499999999999</v>
      </c>
      <c r="I1065" s="12">
        <f t="shared" si="109"/>
        <v>0.25164891291243419</v>
      </c>
      <c r="J1065" s="24">
        <f t="shared" si="110"/>
        <v>1.6274489269744988E-3</v>
      </c>
      <c r="K1065" s="24">
        <f t="shared" si="111"/>
        <v>0.1663858768044921</v>
      </c>
      <c r="L1065" s="12"/>
      <c r="M1065" s="26"/>
      <c r="N1065" s="23">
        <v>105.9</v>
      </c>
      <c r="O1065" s="27">
        <v>0.99291095178078703</v>
      </c>
      <c r="P1065" s="24">
        <v>0.20166963893459003</v>
      </c>
      <c r="Q1065" s="24">
        <v>0.20179323567240495</v>
      </c>
      <c r="R1065" s="24">
        <v>0.20195176188751957</v>
      </c>
      <c r="S1065" s="24">
        <f t="shared" si="104"/>
        <v>0.20180487883150486</v>
      </c>
      <c r="T1065" s="26">
        <v>17.925599999999999</v>
      </c>
      <c r="U1065" s="12">
        <f t="shared" si="105"/>
        <v>0.2003742743145959</v>
      </c>
      <c r="V1065" s="24">
        <f t="shared" si="106"/>
        <v>1.4142140045901648E-4</v>
      </c>
      <c r="W1065" s="24">
        <f t="shared" si="107"/>
        <v>1.3285894776039385E-2</v>
      </c>
    </row>
    <row r="1066" spans="1:23" x14ac:dyDescent="0.2">
      <c r="A1066" s="22"/>
      <c r="B1066" s="23">
        <v>106</v>
      </c>
      <c r="C1066" s="27">
        <v>0.97693430215156618</v>
      </c>
      <c r="D1066" s="24">
        <v>0.25773475688165987</v>
      </c>
      <c r="E1066" s="24">
        <v>0.25663655589020556</v>
      </c>
      <c r="F1066" s="24">
        <v>0.25982913809262898</v>
      </c>
      <c r="G1066" s="24">
        <f t="shared" si="108"/>
        <v>0.25806681695483147</v>
      </c>
      <c r="H1066" s="26">
        <v>34.868899999999996</v>
      </c>
      <c r="I1066" s="12">
        <f t="shared" si="109"/>
        <v>0.25211432573024423</v>
      </c>
      <c r="J1066" s="24">
        <f t="shared" si="110"/>
        <v>1.6219874225633583E-3</v>
      </c>
      <c r="K1066" s="24">
        <f t="shared" si="111"/>
        <v>0.19782543314750814</v>
      </c>
      <c r="L1066" s="12"/>
      <c r="M1066" s="26"/>
      <c r="N1066" s="23">
        <v>106</v>
      </c>
      <c r="O1066" s="27">
        <v>0.99287696196913755</v>
      </c>
      <c r="P1066" s="24">
        <v>0.20172082048360646</v>
      </c>
      <c r="Q1066" s="24">
        <v>0.20184740977988042</v>
      </c>
      <c r="R1066" s="24">
        <v>0.2020039362337194</v>
      </c>
      <c r="S1066" s="24">
        <f t="shared" si="104"/>
        <v>0.20185738883240209</v>
      </c>
      <c r="T1066" s="26">
        <v>17.920100000000001</v>
      </c>
      <c r="U1066" s="12">
        <f t="shared" si="105"/>
        <v>0.2004195509749383</v>
      </c>
      <c r="V1066" s="24">
        <f t="shared" si="106"/>
        <v>1.4182143035319645E-4</v>
      </c>
      <c r="W1066" s="24">
        <f t="shared" si="107"/>
        <v>2.431557114278813E-2</v>
      </c>
    </row>
    <row r="1067" spans="1:23" x14ac:dyDescent="0.2">
      <c r="A1067" s="22"/>
      <c r="B1067" s="23">
        <v>106.1</v>
      </c>
      <c r="C1067" s="27">
        <v>0.9769018738237536</v>
      </c>
      <c r="D1067" s="24">
        <v>0.25821752854398583</v>
      </c>
      <c r="E1067" s="24">
        <v>0.25712964083862921</v>
      </c>
      <c r="F1067" s="24">
        <v>0.26030832894013328</v>
      </c>
      <c r="G1067" s="24">
        <f t="shared" si="108"/>
        <v>0.25855183277424948</v>
      </c>
      <c r="H1067" s="26">
        <v>34.9131</v>
      </c>
      <c r="I1067" s="12">
        <f t="shared" si="109"/>
        <v>0.25257976991773012</v>
      </c>
      <c r="J1067" s="24">
        <f t="shared" si="110"/>
        <v>1.6154980657493816E-3</v>
      </c>
      <c r="K1067" s="24">
        <f t="shared" si="111"/>
        <v>0.22714779770008769</v>
      </c>
      <c r="L1067" s="12"/>
      <c r="M1067" s="26"/>
      <c r="N1067" s="23">
        <v>106.1</v>
      </c>
      <c r="O1067" s="27">
        <v>0.99284281839684918</v>
      </c>
      <c r="P1067" s="24">
        <v>0.2017724557448278</v>
      </c>
      <c r="Q1067" s="24">
        <v>0.20190227473295277</v>
      </c>
      <c r="R1067" s="24">
        <v>0.20205656645577769</v>
      </c>
      <c r="S1067" s="24">
        <f t="shared" si="104"/>
        <v>0.20191043231118608</v>
      </c>
      <c r="T1067" s="26">
        <v>17.938800000000001</v>
      </c>
      <c r="U1067" s="12">
        <f t="shared" si="105"/>
        <v>0.20046532267956424</v>
      </c>
      <c r="V1067" s="24">
        <f t="shared" si="106"/>
        <v>1.4223091640387799E-4</v>
      </c>
      <c r="W1067" s="24">
        <f t="shared" si="107"/>
        <v>3.9118665621414042E-2</v>
      </c>
    </row>
    <row r="1068" spans="1:23" x14ac:dyDescent="0.2">
      <c r="A1068" s="22"/>
      <c r="B1068" s="23">
        <v>106.2</v>
      </c>
      <c r="C1068" s="27">
        <v>0.97686953565753576</v>
      </c>
      <c r="D1068" s="24">
        <v>0.25870090862630396</v>
      </c>
      <c r="E1068" s="24">
        <v>0.25762177560058974</v>
      </c>
      <c r="F1068" s="24">
        <v>0.26078494979080746</v>
      </c>
      <c r="G1068" s="24">
        <f t="shared" si="108"/>
        <v>0.25903587800590039</v>
      </c>
      <c r="H1068" s="26">
        <v>35.104999999999997</v>
      </c>
      <c r="I1068" s="12">
        <f t="shared" si="109"/>
        <v>0.253044257866266</v>
      </c>
      <c r="J1068" s="24">
        <f t="shared" si="110"/>
        <v>1.6079711139710491E-3</v>
      </c>
      <c r="K1068" s="24">
        <f t="shared" si="111"/>
        <v>0.23879984715238159</v>
      </c>
      <c r="L1068" s="12"/>
      <c r="M1068" s="26"/>
      <c r="N1068" s="23">
        <v>106.2</v>
      </c>
      <c r="O1068" s="27">
        <v>0.99280852090743754</v>
      </c>
      <c r="P1068" s="24">
        <v>0.20182456684808039</v>
      </c>
      <c r="Q1068" s="24">
        <v>0.20195785270672115</v>
      </c>
      <c r="R1068" s="24">
        <v>0.20210967471441002</v>
      </c>
      <c r="S1068" s="24">
        <f t="shared" si="104"/>
        <v>0.20196403142307051</v>
      </c>
      <c r="T1068" s="26">
        <v>17.9816</v>
      </c>
      <c r="U1068" s="12">
        <f t="shared" si="105"/>
        <v>0.20051161131364187</v>
      </c>
      <c r="V1068" s="24">
        <f t="shared" si="106"/>
        <v>1.426543243738249E-4</v>
      </c>
      <c r="W1068" s="24">
        <f t="shared" si="107"/>
        <v>4.1204708468813828E-2</v>
      </c>
    </row>
    <row r="1069" spans="1:23" x14ac:dyDescent="0.2">
      <c r="A1069" s="22"/>
      <c r="B1069" s="23">
        <v>106.3</v>
      </c>
      <c r="C1069" s="27">
        <v>0.9768372858778448</v>
      </c>
      <c r="D1069" s="24">
        <v>0.2591838819373064</v>
      </c>
      <c r="E1069" s="24">
        <v>0.25811196113532492</v>
      </c>
      <c r="F1069" s="24">
        <v>0.26125843410211952</v>
      </c>
      <c r="G1069" s="24">
        <f t="shared" si="108"/>
        <v>0.25951809239158363</v>
      </c>
      <c r="H1069" s="26">
        <v>35.257899999999999</v>
      </c>
      <c r="I1069" s="12">
        <f t="shared" si="109"/>
        <v>0.25350694900799031</v>
      </c>
      <c r="J1069" s="24">
        <f t="shared" si="110"/>
        <v>1.5996391791599247E-3</v>
      </c>
      <c r="K1069" s="24">
        <f t="shared" si="111"/>
        <v>0.25743104513636439</v>
      </c>
      <c r="L1069" s="12"/>
      <c r="M1069" s="26"/>
      <c r="N1069" s="23">
        <v>106.3</v>
      </c>
      <c r="O1069" s="27">
        <v>0.99277406934441426</v>
      </c>
      <c r="P1069" s="24">
        <v>0.2018771759288418</v>
      </c>
      <c r="Q1069" s="24">
        <v>0.2020141658906259</v>
      </c>
      <c r="R1069" s="24">
        <v>0.20216328317639098</v>
      </c>
      <c r="S1069" s="24">
        <f t="shared" si="104"/>
        <v>0.20201820833195291</v>
      </c>
      <c r="T1069" s="26">
        <v>18.010400000000001</v>
      </c>
      <c r="U1069" s="12">
        <f t="shared" si="105"/>
        <v>0.20055843876738055</v>
      </c>
      <c r="V1069" s="24">
        <f t="shared" si="106"/>
        <v>1.4309645444228884E-4</v>
      </c>
      <c r="W1069" s="24">
        <f t="shared" si="107"/>
        <v>4.6463663221919381E-2</v>
      </c>
    </row>
    <row r="1070" spans="1:23" x14ac:dyDescent="0.2">
      <c r="A1070" s="22"/>
      <c r="B1070" s="23">
        <v>106.4</v>
      </c>
      <c r="C1070" s="27">
        <v>0.97680512270961362</v>
      </c>
      <c r="D1070" s="24">
        <v>0.25966543695561961</v>
      </c>
      <c r="E1070" s="24">
        <v>0.25859963769308958</v>
      </c>
      <c r="F1070" s="24">
        <v>0.26172997791696923</v>
      </c>
      <c r="G1070" s="24">
        <f t="shared" si="108"/>
        <v>0.25999835085522616</v>
      </c>
      <c r="H1070" s="26">
        <v>35.441000000000003</v>
      </c>
      <c r="I1070" s="12">
        <f t="shared" si="109"/>
        <v>0.25396772101143639</v>
      </c>
      <c r="J1070" s="24">
        <f t="shared" si="110"/>
        <v>1.5915028205200068E-3</v>
      </c>
      <c r="K1070" s="24">
        <f t="shared" si="111"/>
        <v>0.23482523714456333</v>
      </c>
      <c r="L1070" s="12"/>
      <c r="M1070" s="26"/>
      <c r="N1070" s="23">
        <v>106.4</v>
      </c>
      <c r="O1070" s="27">
        <v>0.99273946355129294</v>
      </c>
      <c r="P1070" s="24">
        <v>0.20193030512892321</v>
      </c>
      <c r="Q1070" s="24">
        <v>0.20207123648963715</v>
      </c>
      <c r="R1070" s="24">
        <v>0.20221741401523927</v>
      </c>
      <c r="S1070" s="24">
        <f t="shared" si="104"/>
        <v>0.20207298521126657</v>
      </c>
      <c r="T1070" s="26">
        <v>18.009799999999998</v>
      </c>
      <c r="U1070" s="12">
        <f t="shared" si="105"/>
        <v>0.20060582693684112</v>
      </c>
      <c r="V1070" s="24">
        <f t="shared" si="106"/>
        <v>1.4356243126568451E-4</v>
      </c>
      <c r="W1070" s="24">
        <f t="shared" si="107"/>
        <v>6.4345691386447704E-2</v>
      </c>
    </row>
    <row r="1071" spans="1:23" x14ac:dyDescent="0.2">
      <c r="A1071" s="22"/>
      <c r="B1071" s="23">
        <v>106.5</v>
      </c>
      <c r="C1071" s="27">
        <v>0.97677304437777823</v>
      </c>
      <c r="D1071" s="24">
        <v>0.26014456577316714</v>
      </c>
      <c r="E1071" s="24">
        <v>0.25908599012919747</v>
      </c>
      <c r="F1071" s="24">
        <v>0.2622012133847042</v>
      </c>
      <c r="G1071" s="24">
        <f t="shared" si="108"/>
        <v>0.26047725642902297</v>
      </c>
      <c r="H1071" s="26">
        <v>35.556800000000003</v>
      </c>
      <c r="I1071" s="12">
        <f t="shared" si="109"/>
        <v>0.25442716275334798</v>
      </c>
      <c r="J1071" s="24">
        <f t="shared" si="110"/>
        <v>1.5840348125223782E-3</v>
      </c>
      <c r="K1071" s="24">
        <f t="shared" si="111"/>
        <v>0.23318315333659997</v>
      </c>
      <c r="L1071" s="12"/>
      <c r="M1071" s="26"/>
      <c r="N1071" s="23">
        <v>106.5</v>
      </c>
      <c r="O1071" s="27">
        <v>0.99270470337158812</v>
      </c>
      <c r="P1071" s="24">
        <v>0.20198397659720338</v>
      </c>
      <c r="Q1071" s="24">
        <v>0.20212908672548988</v>
      </c>
      <c r="R1071" s="24">
        <v>0.20227208941195499</v>
      </c>
      <c r="S1071" s="24">
        <f t="shared" si="104"/>
        <v>0.20212838424488275</v>
      </c>
      <c r="T1071" s="26">
        <v>18.065999999999999</v>
      </c>
      <c r="U1071" s="12">
        <f t="shared" si="105"/>
        <v>0.20065379772479472</v>
      </c>
      <c r="V1071" s="24">
        <f t="shared" si="106"/>
        <v>1.440576919684469E-4</v>
      </c>
      <c r="W1071" s="24">
        <f t="shared" si="107"/>
        <v>6.6036520199053636E-2</v>
      </c>
    </row>
    <row r="1072" spans="1:23" x14ac:dyDescent="0.2">
      <c r="A1072" s="22"/>
      <c r="B1072" s="23">
        <v>106.6</v>
      </c>
      <c r="C1072" s="27">
        <v>0.97674104910727044</v>
      </c>
      <c r="D1072" s="24">
        <v>0.26062070343755472</v>
      </c>
      <c r="E1072" s="24">
        <v>0.25957263539071279</v>
      </c>
      <c r="F1072" s="24">
        <v>0.26267376764135292</v>
      </c>
      <c r="G1072" s="24">
        <f t="shared" si="108"/>
        <v>0.26095570215654013</v>
      </c>
      <c r="H1072" s="26">
        <v>35.696199999999997</v>
      </c>
      <c r="I1072" s="12">
        <f t="shared" si="109"/>
        <v>0.25488614629490342</v>
      </c>
      <c r="J1072" s="24">
        <f t="shared" si="110"/>
        <v>1.5774737447201705E-3</v>
      </c>
      <c r="K1072" s="24">
        <f t="shared" si="111"/>
        <v>0.23072043039141432</v>
      </c>
      <c r="L1072" s="12"/>
      <c r="M1072" s="26"/>
      <c r="N1072" s="23">
        <v>106.6</v>
      </c>
      <c r="O1072" s="27">
        <v>0.9926697886488115</v>
      </c>
      <c r="P1072" s="24">
        <v>0.20203821249040749</v>
      </c>
      <c r="Q1072" s="24">
        <v>0.2021877388379657</v>
      </c>
      <c r="R1072" s="24">
        <v>0.20232733155579835</v>
      </c>
      <c r="S1072" s="24">
        <f t="shared" si="104"/>
        <v>0.20218442762805719</v>
      </c>
      <c r="T1072" s="26">
        <v>18.1435</v>
      </c>
      <c r="U1072" s="12">
        <f t="shared" si="105"/>
        <v>0.20070237304162444</v>
      </c>
      <c r="V1072" s="24">
        <f t="shared" si="106"/>
        <v>1.445879717556594E-4</v>
      </c>
      <c r="W1072" s="24">
        <f t="shared" si="107"/>
        <v>6.3363254335616681E-2</v>
      </c>
    </row>
    <row r="1073" spans="1:23" x14ac:dyDescent="0.2">
      <c r="A1073" s="22"/>
      <c r="B1073" s="23">
        <v>106.7</v>
      </c>
      <c r="C1073" s="27">
        <v>0.97670913512302526</v>
      </c>
      <c r="D1073" s="24">
        <v>0.26109504326877281</v>
      </c>
      <c r="E1073" s="24">
        <v>0.26006118598139605</v>
      </c>
      <c r="F1073" s="24">
        <v>0.26314926290062496</v>
      </c>
      <c r="G1073" s="24">
        <f t="shared" si="108"/>
        <v>0.26143516405026457</v>
      </c>
      <c r="H1073" s="26">
        <v>35.865900000000003</v>
      </c>
      <c r="I1073" s="12">
        <f t="shared" si="109"/>
        <v>0.25534611297028015</v>
      </c>
      <c r="J1073" s="24">
        <f t="shared" si="110"/>
        <v>1.5718830663476601E-3</v>
      </c>
      <c r="K1073" s="24">
        <f t="shared" si="111"/>
        <v>0.22548785554880635</v>
      </c>
      <c r="L1073" s="12"/>
      <c r="M1073" s="26"/>
      <c r="N1073" s="23">
        <v>106.7</v>
      </c>
      <c r="O1073" s="27">
        <v>0.99263471922647761</v>
      </c>
      <c r="P1073" s="24">
        <v>0.20209303497393111</v>
      </c>
      <c r="Q1073" s="24">
        <v>0.20224721508621993</v>
      </c>
      <c r="R1073" s="24">
        <v>0.20238316264511913</v>
      </c>
      <c r="S1073" s="24">
        <f t="shared" si="104"/>
        <v>0.20224113756842341</v>
      </c>
      <c r="T1073" s="26">
        <v>18.1402</v>
      </c>
      <c r="U1073" s="12">
        <f t="shared" si="105"/>
        <v>0.2007515748062754</v>
      </c>
      <c r="V1073" s="24">
        <f t="shared" si="106"/>
        <v>1.4515928686850124E-4</v>
      </c>
      <c r="W1073" s="24">
        <f t="shared" si="107"/>
        <v>4.031081740674633E-2</v>
      </c>
    </row>
    <row r="1074" spans="1:23" x14ac:dyDescent="0.2">
      <c r="A1074" s="22"/>
      <c r="B1074" s="23">
        <v>106.8</v>
      </c>
      <c r="C1074" s="27">
        <v>0.97667730064997471</v>
      </c>
      <c r="D1074" s="24">
        <v>0.26156921371216724</v>
      </c>
      <c r="E1074" s="24">
        <v>0.26055325008354008</v>
      </c>
      <c r="F1074" s="24">
        <v>0.26362931654966859</v>
      </c>
      <c r="G1074" s="24">
        <f t="shared" si="108"/>
        <v>0.26191726011512534</v>
      </c>
      <c r="H1074" s="26">
        <v>36.014499999999998</v>
      </c>
      <c r="I1074" s="12">
        <f t="shared" si="109"/>
        <v>0.25580864260287789</v>
      </c>
      <c r="J1074" s="24">
        <f t="shared" si="110"/>
        <v>1.567290161383375E-3</v>
      </c>
      <c r="K1074" s="24">
        <f t="shared" si="111"/>
        <v>0.2424802940446906</v>
      </c>
      <c r="L1074" s="12"/>
      <c r="M1074" s="26"/>
      <c r="N1074" s="23">
        <v>106.8</v>
      </c>
      <c r="O1074" s="27">
        <v>0.99259949494809907</v>
      </c>
      <c r="P1074" s="24">
        <v>0.20214846622271299</v>
      </c>
      <c r="Q1074" s="24">
        <v>0.20230753775015509</v>
      </c>
      <c r="R1074" s="24">
        <v>0.20243960488822885</v>
      </c>
      <c r="S1074" s="24">
        <f t="shared" si="104"/>
        <v>0.20229853628703232</v>
      </c>
      <c r="T1074" s="26">
        <v>18.157599999999999</v>
      </c>
      <c r="U1074" s="12">
        <f t="shared" si="105"/>
        <v>0.20080142494724798</v>
      </c>
      <c r="V1074" s="24">
        <f t="shared" si="106"/>
        <v>1.4577791462821855E-4</v>
      </c>
      <c r="W1074" s="24">
        <f t="shared" si="107"/>
        <v>2.4106057330057055E-2</v>
      </c>
    </row>
    <row r="1075" spans="1:23" x14ac:dyDescent="0.2">
      <c r="A1075" s="22"/>
      <c r="B1075" s="23">
        <v>106.9</v>
      </c>
      <c r="C1075" s="27">
        <v>0.9766455439130538</v>
      </c>
      <c r="D1075" s="24">
        <v>0.26204483831570474</v>
      </c>
      <c r="E1075" s="24">
        <v>0.26105043168428577</v>
      </c>
      <c r="F1075" s="24">
        <v>0.264115541249479</v>
      </c>
      <c r="G1075" s="24">
        <f t="shared" si="108"/>
        <v>0.26240360374982313</v>
      </c>
      <c r="H1075" s="26">
        <v>36.107799999999997</v>
      </c>
      <c r="I1075" s="12">
        <f t="shared" si="109"/>
        <v>0.25627531030899148</v>
      </c>
      <c r="J1075" s="24">
        <f t="shared" si="110"/>
        <v>1.5637322786200985E-3</v>
      </c>
      <c r="K1075" s="24">
        <f t="shared" si="111"/>
        <v>0.2168447762801764</v>
      </c>
      <c r="L1075" s="12"/>
      <c r="M1075" s="26"/>
      <c r="N1075" s="23">
        <v>106.9</v>
      </c>
      <c r="O1075" s="27">
        <v>0.99256411565718938</v>
      </c>
      <c r="P1075" s="24">
        <v>0.20220452842215025</v>
      </c>
      <c r="Q1075" s="24">
        <v>0.20236872913184387</v>
      </c>
      <c r="R1075" s="24">
        <v>0.20249668050432046</v>
      </c>
      <c r="S1075" s="24">
        <f t="shared" si="104"/>
        <v>0.20235664601943817</v>
      </c>
      <c r="T1075" s="26">
        <v>18.168600000000001</v>
      </c>
      <c r="U1075" s="12">
        <f t="shared" si="105"/>
        <v>0.20085194540363857</v>
      </c>
      <c r="V1075" s="24">
        <f t="shared" si="106"/>
        <v>1.4645037037560766E-4</v>
      </c>
      <c r="W1075" s="24">
        <f t="shared" si="107"/>
        <v>2.2625604964287466E-2</v>
      </c>
    </row>
    <row r="1076" spans="1:23" x14ac:dyDescent="0.2">
      <c r="A1076" s="22"/>
      <c r="B1076" s="23">
        <v>107</v>
      </c>
      <c r="C1076" s="27">
        <v>0.97661386313719545</v>
      </c>
      <c r="D1076" s="24">
        <v>0.2625235358282933</v>
      </c>
      <c r="E1076" s="24">
        <v>0.26155433070632411</v>
      </c>
      <c r="F1076" s="24">
        <v>0.26460954504002554</v>
      </c>
      <c r="G1076" s="24">
        <f t="shared" si="108"/>
        <v>0.26289580385821432</v>
      </c>
      <c r="H1076" s="26">
        <v>36.336399999999998</v>
      </c>
      <c r="I1076" s="12">
        <f t="shared" si="109"/>
        <v>0.25674768660852909</v>
      </c>
      <c r="J1076" s="24">
        <f t="shared" si="110"/>
        <v>1.5612563116892829E-3</v>
      </c>
      <c r="K1076" s="24">
        <f t="shared" si="111"/>
        <v>0.21960437837165417</v>
      </c>
      <c r="L1076" s="12"/>
      <c r="M1076" s="26"/>
      <c r="N1076" s="23">
        <v>107</v>
      </c>
      <c r="O1076" s="27">
        <v>0.99252858119726239</v>
      </c>
      <c r="P1076" s="24">
        <v>0.20226124376906593</v>
      </c>
      <c r="Q1076" s="24">
        <v>0.20243081155699399</v>
      </c>
      <c r="R1076" s="24">
        <v>0.20255441172443789</v>
      </c>
      <c r="S1076" s="24">
        <f t="shared" si="104"/>
        <v>0.20241548901683259</v>
      </c>
      <c r="T1076" s="26">
        <v>18.2</v>
      </c>
      <c r="U1076" s="12">
        <f t="shared" si="105"/>
        <v>0.20090315812622692</v>
      </c>
      <c r="V1076" s="24">
        <f t="shared" si="106"/>
        <v>1.471833811678201E-4</v>
      </c>
      <c r="W1076" s="24">
        <f t="shared" si="107"/>
        <v>1.746061281856964E-2</v>
      </c>
    </row>
    <row r="1077" spans="1:23" x14ac:dyDescent="0.2">
      <c r="A1077" s="22"/>
      <c r="B1077" s="23">
        <v>107.1</v>
      </c>
      <c r="C1077" s="27">
        <v>0.97658225654733355</v>
      </c>
      <c r="D1077" s="24">
        <v>0.26300692030274286</v>
      </c>
      <c r="E1077" s="24">
        <v>0.2620665431430278</v>
      </c>
      <c r="F1077" s="24">
        <v>0.26511293144992509</v>
      </c>
      <c r="G1077" s="24">
        <f t="shared" si="108"/>
        <v>0.26339546496523192</v>
      </c>
      <c r="H1077" s="26">
        <v>36.380000000000003</v>
      </c>
      <c r="I1077" s="12">
        <f t="shared" si="109"/>
        <v>0.25722733754008031</v>
      </c>
      <c r="J1077" s="24">
        <f t="shared" si="110"/>
        <v>1.5599184738830725E-3</v>
      </c>
      <c r="K1077" s="24">
        <f t="shared" si="111"/>
        <v>0.21011979440309875</v>
      </c>
      <c r="L1077" s="12"/>
      <c r="M1077" s="26"/>
      <c r="N1077" s="23">
        <v>107.1</v>
      </c>
      <c r="O1077" s="27">
        <v>0.99249289141183039</v>
      </c>
      <c r="P1077" s="24">
        <v>0.20231863447271606</v>
      </c>
      <c r="Q1077" s="24">
        <v>0.20249380737646344</v>
      </c>
      <c r="R1077" s="24">
        <v>0.20261282079248594</v>
      </c>
      <c r="S1077" s="24">
        <f t="shared" si="104"/>
        <v>0.20247508754722179</v>
      </c>
      <c r="T1077" s="26">
        <v>18.180299999999999</v>
      </c>
      <c r="U1077" s="12">
        <f t="shared" si="105"/>
        <v>0.20095508507860566</v>
      </c>
      <c r="V1077" s="24">
        <f t="shared" si="106"/>
        <v>1.4798385618054155E-4</v>
      </c>
      <c r="W1077" s="24">
        <f t="shared" si="107"/>
        <v>1.3251301822839298E-2</v>
      </c>
    </row>
    <row r="1078" spans="1:23" x14ac:dyDescent="0.2">
      <c r="A1078" s="22"/>
      <c r="B1078" s="23">
        <v>107.2</v>
      </c>
      <c r="C1078" s="27">
        <v>0.97655072236840124</v>
      </c>
      <c r="D1078" s="24">
        <v>0.26349660120334079</v>
      </c>
      <c r="E1078" s="24">
        <v>0.26258866119790281</v>
      </c>
      <c r="F1078" s="24">
        <v>0.26562729961071518</v>
      </c>
      <c r="G1078" s="24">
        <f t="shared" si="108"/>
        <v>0.26390418733731957</v>
      </c>
      <c r="H1078" s="26">
        <v>36.562100000000001</v>
      </c>
      <c r="I1078" s="12">
        <f t="shared" si="109"/>
        <v>0.2577158247803053</v>
      </c>
      <c r="J1078" s="24">
        <f t="shared" si="110"/>
        <v>1.5597838611210125E-3</v>
      </c>
      <c r="K1078" s="24">
        <f t="shared" si="111"/>
        <v>0.19317838129563117</v>
      </c>
      <c r="L1078" s="12"/>
      <c r="M1078" s="26"/>
      <c r="N1078" s="23">
        <v>107.2</v>
      </c>
      <c r="O1078" s="27">
        <v>0.99245704614440722</v>
      </c>
      <c r="P1078" s="24">
        <v>0.20237672275584692</v>
      </c>
      <c r="Q1078" s="24">
        <v>0.20255773896782125</v>
      </c>
      <c r="R1078" s="24">
        <v>0.20267192996629041</v>
      </c>
      <c r="S1078" s="24">
        <f t="shared" si="104"/>
        <v>0.20253546389665286</v>
      </c>
      <c r="T1078" s="26">
        <v>18.1937</v>
      </c>
      <c r="U1078" s="12">
        <f t="shared" si="105"/>
        <v>0.20100774823835932</v>
      </c>
      <c r="V1078" s="24">
        <f t="shared" si="106"/>
        <v>1.4885885385533551E-4</v>
      </c>
      <c r="W1078" s="24">
        <f t="shared" si="107"/>
        <v>1.0808931492057854E-2</v>
      </c>
    </row>
    <row r="1079" spans="1:23" x14ac:dyDescent="0.2">
      <c r="A1079" s="22"/>
      <c r="B1079" s="23">
        <v>107.3</v>
      </c>
      <c r="C1079" s="27">
        <v>0.9765192588253333</v>
      </c>
      <c r="D1079" s="24">
        <v>0.2639941835180401</v>
      </c>
      <c r="E1079" s="24">
        <v>0.26312227342841954</v>
      </c>
      <c r="F1079" s="24">
        <v>0.26615395844551953</v>
      </c>
      <c r="G1079" s="24">
        <f t="shared" si="108"/>
        <v>0.26442347179732639</v>
      </c>
      <c r="H1079" s="26">
        <v>36.6464</v>
      </c>
      <c r="I1079" s="12">
        <f t="shared" si="109"/>
        <v>0.25821461269554657</v>
      </c>
      <c r="J1079" s="24">
        <f t="shared" si="110"/>
        <v>1.5607673852232385E-3</v>
      </c>
      <c r="K1079" s="24">
        <f t="shared" si="111"/>
        <v>0.22626998696247685</v>
      </c>
      <c r="L1079" s="12"/>
      <c r="M1079" s="26"/>
      <c r="N1079" s="23">
        <v>107.3</v>
      </c>
      <c r="O1079" s="27">
        <v>0.99242104523850627</v>
      </c>
      <c r="P1079" s="24">
        <v>0.20243553085579971</v>
      </c>
      <c r="Q1079" s="24">
        <v>0.20262262873695588</v>
      </c>
      <c r="R1079" s="24">
        <v>0.20273176151870456</v>
      </c>
      <c r="S1079" s="24">
        <f t="shared" si="104"/>
        <v>0.20259664037048672</v>
      </c>
      <c r="T1079" s="26">
        <v>18.1738</v>
      </c>
      <c r="U1079" s="12">
        <f t="shared" si="105"/>
        <v>0.20106116959828818</v>
      </c>
      <c r="V1079" s="24">
        <f t="shared" si="106"/>
        <v>1.4981554593920994E-4</v>
      </c>
      <c r="W1079" s="24">
        <f t="shared" si="107"/>
        <v>1.5193485446072184E-2</v>
      </c>
    </row>
    <row r="1080" spans="1:23" x14ac:dyDescent="0.2">
      <c r="A1080" s="22"/>
      <c r="B1080" s="23">
        <v>107.4</v>
      </c>
      <c r="C1080" s="27">
        <v>0.97648786414306277</v>
      </c>
      <c r="D1080" s="24">
        <v>0.2645012678751405</v>
      </c>
      <c r="E1080" s="24">
        <v>0.26366868163395063</v>
      </c>
      <c r="F1080" s="24">
        <v>0.26669307074818649</v>
      </c>
      <c r="G1080" s="24">
        <f t="shared" si="108"/>
        <v>0.26495434008575919</v>
      </c>
      <c r="H1080" s="26">
        <v>36.805700000000002</v>
      </c>
      <c r="I1080" s="12">
        <f t="shared" si="109"/>
        <v>0.25872469764577766</v>
      </c>
      <c r="J1080" s="24">
        <f t="shared" si="110"/>
        <v>1.5622702069755035E-3</v>
      </c>
      <c r="K1080" s="24">
        <f t="shared" si="111"/>
        <v>0.20138908361676358</v>
      </c>
      <c r="L1080" s="12"/>
      <c r="M1080" s="26"/>
      <c r="N1080" s="23">
        <v>107.4</v>
      </c>
      <c r="O1080" s="27">
        <v>0.9923848885376414</v>
      </c>
      <c r="P1080" s="24">
        <v>0.20249508102565833</v>
      </c>
      <c r="Q1080" s="24">
        <v>0.20268849911973011</v>
      </c>
      <c r="R1080" s="24">
        <v>0.20279233773876176</v>
      </c>
      <c r="S1080" s="24">
        <f t="shared" si="104"/>
        <v>0.20265863929471672</v>
      </c>
      <c r="T1080" s="26">
        <v>18.1935</v>
      </c>
      <c r="U1080" s="12">
        <f t="shared" si="105"/>
        <v>0.20111537116767753</v>
      </c>
      <c r="V1080" s="24">
        <f t="shared" si="106"/>
        <v>1.5086117868304031E-4</v>
      </c>
      <c r="W1080" s="24">
        <f t="shared" si="107"/>
        <v>1.6040635897619594E-2</v>
      </c>
    </row>
    <row r="1081" spans="1:23" x14ac:dyDescent="0.2">
      <c r="A1081" s="22"/>
      <c r="B1081" s="23">
        <v>107.5</v>
      </c>
      <c r="C1081" s="27">
        <v>0.97645653654652353</v>
      </c>
      <c r="D1081" s="24">
        <v>0.2650194506645201</v>
      </c>
      <c r="E1081" s="24">
        <v>0.26422805274082661</v>
      </c>
      <c r="F1081" s="24">
        <v>0.26724451410325917</v>
      </c>
      <c r="G1081" s="24">
        <f t="shared" si="108"/>
        <v>0.26549733916953527</v>
      </c>
      <c r="H1081" s="26">
        <v>36.970199999999998</v>
      </c>
      <c r="I1081" s="12">
        <f t="shared" si="109"/>
        <v>0.2592466122678021</v>
      </c>
      <c r="J1081" s="24">
        <f t="shared" si="110"/>
        <v>1.5639830098761816E-3</v>
      </c>
      <c r="K1081" s="24">
        <f t="shared" si="111"/>
        <v>0.23925649834434995</v>
      </c>
      <c r="L1081" s="12"/>
      <c r="M1081" s="26"/>
      <c r="N1081" s="23">
        <v>107.5</v>
      </c>
      <c r="O1081" s="27">
        <v>0.99234857588532477</v>
      </c>
      <c r="P1081" s="24">
        <v>0.20255539553544535</v>
      </c>
      <c r="Q1081" s="24">
        <v>0.20275537258368279</v>
      </c>
      <c r="R1081" s="24">
        <v>0.20285368093287295</v>
      </c>
      <c r="S1081" s="24">
        <f t="shared" si="104"/>
        <v>0.2027214830173337</v>
      </c>
      <c r="T1081" s="26">
        <v>18.157299999999999</v>
      </c>
      <c r="U1081" s="12">
        <f t="shared" si="105"/>
        <v>0.20117037497361215</v>
      </c>
      <c r="V1081" s="24">
        <f t="shared" si="106"/>
        <v>1.5200303158204528E-4</v>
      </c>
      <c r="W1081" s="24">
        <f t="shared" si="107"/>
        <v>2.2457626766869517E-2</v>
      </c>
    </row>
    <row r="1082" spans="1:23" x14ac:dyDescent="0.2">
      <c r="A1082" s="22"/>
      <c r="B1082" s="23">
        <v>107.6</v>
      </c>
      <c r="C1082" s="27">
        <v>0.97642527426064885</v>
      </c>
      <c r="D1082" s="24">
        <v>0.26555003888195788</v>
      </c>
      <c r="E1082" s="24">
        <v>0.26480027131997508</v>
      </c>
      <c r="F1082" s="24">
        <v>0.26780816726787299</v>
      </c>
      <c r="G1082" s="24">
        <f t="shared" si="108"/>
        <v>0.26605282582326861</v>
      </c>
      <c r="H1082" s="26">
        <v>37.0304</v>
      </c>
      <c r="I1082" s="12">
        <f t="shared" si="109"/>
        <v>0.25978070342230569</v>
      </c>
      <c r="J1082" s="24">
        <f t="shared" si="110"/>
        <v>1.5657124702861769E-3</v>
      </c>
      <c r="K1082" s="24">
        <f t="shared" si="111"/>
        <v>0.2369313254932737</v>
      </c>
      <c r="L1082" s="12"/>
      <c r="M1082" s="26"/>
      <c r="N1082" s="23">
        <v>107.6</v>
      </c>
      <c r="O1082" s="27">
        <v>0.99231210712507156</v>
      </c>
      <c r="P1082" s="24">
        <v>0.20261649667336382</v>
      </c>
      <c r="Q1082" s="24">
        <v>0.20282327162978014</v>
      </c>
      <c r="R1082" s="24">
        <v>0.20291581342607262</v>
      </c>
      <c r="S1082" s="24">
        <f t="shared" si="104"/>
        <v>0.20278519390973884</v>
      </c>
      <c r="T1082" s="26">
        <v>18.191099999999999</v>
      </c>
      <c r="U1082" s="12">
        <f t="shared" si="105"/>
        <v>0.20122620306233918</v>
      </c>
      <c r="V1082" s="24">
        <f t="shared" si="106"/>
        <v>1.5324837416981908E-4</v>
      </c>
      <c r="W1082" s="24">
        <f t="shared" si="107"/>
        <v>2.2743570520039738E-2</v>
      </c>
    </row>
    <row r="1083" spans="1:23" x14ac:dyDescent="0.2">
      <c r="A1083" s="22"/>
      <c r="B1083" s="23">
        <v>107.7</v>
      </c>
      <c r="C1083" s="27">
        <v>0.97639407551037338</v>
      </c>
      <c r="D1083" s="24">
        <v>0.26609319611238658</v>
      </c>
      <c r="E1083" s="24">
        <v>0.26538522324088654</v>
      </c>
      <c r="F1083" s="24">
        <v>0.26838391018080671</v>
      </c>
      <c r="G1083" s="24">
        <f t="shared" si="108"/>
        <v>0.26662077651135996</v>
      </c>
      <c r="H1083" s="26">
        <v>37.2804</v>
      </c>
      <c r="I1083" s="12">
        <f t="shared" si="109"/>
        <v>0.26032694659366717</v>
      </c>
      <c r="J1083" s="24">
        <f t="shared" si="110"/>
        <v>1.5674140004949611E-3</v>
      </c>
      <c r="K1083" s="24">
        <f t="shared" si="111"/>
        <v>0.24838473584340859</v>
      </c>
      <c r="L1083" s="12"/>
      <c r="M1083" s="26"/>
      <c r="N1083" s="23">
        <v>107.7</v>
      </c>
      <c r="O1083" s="27">
        <v>0.99227548210039196</v>
      </c>
      <c r="P1083" s="24">
        <v>0.20267840674708804</v>
      </c>
      <c r="Q1083" s="24">
        <v>0.20289221879421263</v>
      </c>
      <c r="R1083" s="24">
        <v>0.20297875756331132</v>
      </c>
      <c r="S1083" s="24">
        <f t="shared" si="104"/>
        <v>0.20284979436820397</v>
      </c>
      <c r="T1083" s="26">
        <v>18.140799999999999</v>
      </c>
      <c r="U1083" s="12">
        <f t="shared" si="105"/>
        <v>0.20128287750067497</v>
      </c>
      <c r="V1083" s="24">
        <f t="shared" si="106"/>
        <v>1.5460442148632159E-4</v>
      </c>
      <c r="W1083" s="24">
        <f t="shared" si="107"/>
        <v>2.5613024030754657E-2</v>
      </c>
    </row>
    <row r="1084" spans="1:23" x14ac:dyDescent="0.2">
      <c r="A1084" s="22"/>
      <c r="B1084" s="23">
        <v>107.8</v>
      </c>
      <c r="C1084" s="27">
        <v>0.97636293852062905</v>
      </c>
      <c r="D1084" s="24">
        <v>0.26664880142108177</v>
      </c>
      <c r="E1084" s="24">
        <v>0.26598279567950689</v>
      </c>
      <c r="F1084" s="24">
        <v>0.26897162397115132</v>
      </c>
      <c r="G1084" s="24">
        <f t="shared" si="108"/>
        <v>0.26720107369057994</v>
      </c>
      <c r="H1084" s="26">
        <v>37.389499999999998</v>
      </c>
      <c r="I1084" s="12">
        <f t="shared" si="109"/>
        <v>0.26088522548440179</v>
      </c>
      <c r="J1084" s="24">
        <f t="shared" si="110"/>
        <v>1.5690848077704652E-3</v>
      </c>
      <c r="K1084" s="24">
        <f t="shared" si="111"/>
        <v>0.27440513296948321</v>
      </c>
      <c r="L1084" s="12"/>
      <c r="M1084" s="26"/>
      <c r="N1084" s="23">
        <v>107.8</v>
      </c>
      <c r="O1084" s="27">
        <v>0.99223870065480257</v>
      </c>
      <c r="P1084" s="24">
        <v>0.20274114808509616</v>
      </c>
      <c r="Q1084" s="24">
        <v>0.20296223665024024</v>
      </c>
      <c r="R1084" s="24">
        <v>0.20304253571079284</v>
      </c>
      <c r="S1084" s="24">
        <f t="shared" si="104"/>
        <v>0.2029153068153764</v>
      </c>
      <c r="T1084" s="26">
        <v>18.179300000000001</v>
      </c>
      <c r="U1084" s="12">
        <f t="shared" si="105"/>
        <v>0.20134042037745967</v>
      </c>
      <c r="V1084" s="24">
        <f t="shared" si="106"/>
        <v>1.5607828894830114E-4</v>
      </c>
      <c r="W1084" s="24">
        <f t="shared" si="107"/>
        <v>3.0202036355186923E-2</v>
      </c>
    </row>
    <row r="1085" spans="1:23" x14ac:dyDescent="0.2">
      <c r="A1085" s="22"/>
      <c r="B1085" s="23">
        <v>107.9</v>
      </c>
      <c r="C1085" s="27">
        <v>0.9763318615163511</v>
      </c>
      <c r="D1085" s="24">
        <v>0.26721673507452243</v>
      </c>
      <c r="E1085" s="24">
        <v>0.26659287712586144</v>
      </c>
      <c r="F1085" s="24">
        <v>0.26957119096667281</v>
      </c>
      <c r="G1085" s="24">
        <f t="shared" si="108"/>
        <v>0.26779360105568556</v>
      </c>
      <c r="H1085" s="26">
        <v>37.566099999999999</v>
      </c>
      <c r="I1085" s="12">
        <f t="shared" si="109"/>
        <v>0.26145542502086455</v>
      </c>
      <c r="J1085" s="24">
        <f t="shared" si="110"/>
        <v>1.5707224782754048E-3</v>
      </c>
      <c r="K1085" s="24">
        <f t="shared" si="111"/>
        <v>0.28081117677186618</v>
      </c>
      <c r="L1085" s="12"/>
      <c r="M1085" s="26"/>
      <c r="N1085" s="23">
        <v>107.9</v>
      </c>
      <c r="O1085" s="27">
        <v>0.99220176263181514</v>
      </c>
      <c r="P1085" s="24">
        <v>0.20280474303805371</v>
      </c>
      <c r="Q1085" s="24">
        <v>0.20303334781008683</v>
      </c>
      <c r="R1085" s="24">
        <v>0.20310717025736069</v>
      </c>
      <c r="S1085" s="24">
        <f t="shared" si="104"/>
        <v>0.20298175370183377</v>
      </c>
      <c r="T1085" s="26">
        <v>18.2044</v>
      </c>
      <c r="U1085" s="12">
        <f t="shared" si="105"/>
        <v>0.20139885380505643</v>
      </c>
      <c r="V1085" s="24">
        <f t="shared" si="106"/>
        <v>1.5767694742498708E-4</v>
      </c>
      <c r="W1085" s="24">
        <f t="shared" si="107"/>
        <v>3.8057259491455879E-2</v>
      </c>
    </row>
    <row r="1086" spans="1:23" x14ac:dyDescent="0.2">
      <c r="A1086" s="22"/>
      <c r="B1086" s="23">
        <v>108</v>
      </c>
      <c r="C1086" s="27">
        <v>0.9763008427224722</v>
      </c>
      <c r="D1086" s="24">
        <v>0.26779687854908857</v>
      </c>
      <c r="E1086" s="24">
        <v>0.26721535739141833</v>
      </c>
      <c r="F1086" s="24">
        <v>0.27018249470184447</v>
      </c>
      <c r="G1086" s="24">
        <f t="shared" si="108"/>
        <v>0.26839824354745051</v>
      </c>
      <c r="H1086" s="26">
        <v>37.7502</v>
      </c>
      <c r="I1086" s="12">
        <f t="shared" si="109"/>
        <v>0.26203743136060725</v>
      </c>
      <c r="J1086" s="24">
        <f t="shared" si="110"/>
        <v>1.572324982524862E-3</v>
      </c>
      <c r="K1086" s="24">
        <f t="shared" si="111"/>
        <v>0.31502591480702224</v>
      </c>
      <c r="L1086" s="12"/>
      <c r="M1086" s="26"/>
      <c r="N1086" s="23">
        <v>108</v>
      </c>
      <c r="O1086" s="27">
        <v>0.99216466787494229</v>
      </c>
      <c r="P1086" s="24">
        <v>0.20286921398024263</v>
      </c>
      <c r="Q1086" s="24">
        <v>0.20310557492688014</v>
      </c>
      <c r="R1086" s="24">
        <v>0.20317268361593041</v>
      </c>
      <c r="S1086" s="24">
        <f t="shared" si="104"/>
        <v>0.2030491575076844</v>
      </c>
      <c r="T1086" s="26">
        <v>18.220700000000001</v>
      </c>
      <c r="U1086" s="12">
        <f t="shared" si="105"/>
        <v>0.20145819992089853</v>
      </c>
      <c r="V1086" s="24">
        <f t="shared" si="106"/>
        <v>1.5940717937925508E-4</v>
      </c>
      <c r="W1086" s="24">
        <f t="shared" si="107"/>
        <v>4.4141511075177463E-2</v>
      </c>
    </row>
    <row r="1087" spans="1:23" x14ac:dyDescent="0.2">
      <c r="A1087" s="22"/>
      <c r="B1087" s="23">
        <v>108.1</v>
      </c>
      <c r="C1087" s="27">
        <v>0.97626988036392659</v>
      </c>
      <c r="D1087" s="24">
        <v>0.26838911453943098</v>
      </c>
      <c r="E1087" s="24">
        <v>0.26785012761625709</v>
      </c>
      <c r="F1087" s="24">
        <v>0.27080541992556117</v>
      </c>
      <c r="G1087" s="24">
        <f t="shared" si="108"/>
        <v>0.2690148873604164</v>
      </c>
      <c r="H1087" s="26">
        <v>37.981400000000001</v>
      </c>
      <c r="I1087" s="12">
        <f t="shared" si="109"/>
        <v>0.26263113189946891</v>
      </c>
      <c r="J1087" s="24">
        <f t="shared" si="110"/>
        <v>1.5738906810738198E-3</v>
      </c>
      <c r="K1087" s="24">
        <f t="shared" si="111"/>
        <v>0.2889689654616926</v>
      </c>
      <c r="L1087" s="12"/>
      <c r="M1087" s="26"/>
      <c r="N1087" s="23">
        <v>108.1</v>
      </c>
      <c r="O1087" s="27">
        <v>0.99212741622769951</v>
      </c>
      <c r="P1087" s="24">
        <v>0.20293458331103545</v>
      </c>
      <c r="Q1087" s="24">
        <v>0.20317894069664549</v>
      </c>
      <c r="R1087" s="24">
        <v>0.20323909822496833</v>
      </c>
      <c r="S1087" s="24">
        <f t="shared" si="104"/>
        <v>0.20311754074421642</v>
      </c>
      <c r="T1087" s="26">
        <v>18.238299999999999</v>
      </c>
      <c r="U1087" s="12">
        <f t="shared" si="105"/>
        <v>0.20151848088908392</v>
      </c>
      <c r="V1087" s="24">
        <f t="shared" si="106"/>
        <v>1.6127553695649655E-4</v>
      </c>
      <c r="W1087" s="24">
        <f t="shared" si="107"/>
        <v>5.7771074076911733E-2</v>
      </c>
    </row>
    <row r="1088" spans="1:23" x14ac:dyDescent="0.2">
      <c r="A1088" s="22"/>
      <c r="B1088" s="23">
        <v>108.2</v>
      </c>
      <c r="C1088" s="27">
        <v>0.97623897266564807</v>
      </c>
      <c r="D1088" s="24">
        <v>0.26899332696652861</v>
      </c>
      <c r="E1088" s="24">
        <v>0.26849708027598823</v>
      </c>
      <c r="F1088" s="24">
        <v>0.27143985260857206</v>
      </c>
      <c r="G1088" s="24">
        <f t="shared" si="108"/>
        <v>0.26964341995036295</v>
      </c>
      <c r="H1088" s="26">
        <v>38.176900000000003</v>
      </c>
      <c r="I1088" s="12">
        <f t="shared" si="109"/>
        <v>0.26323641527839425</v>
      </c>
      <c r="J1088" s="24">
        <f t="shared" si="110"/>
        <v>1.5754183305008908E-3</v>
      </c>
      <c r="K1088" s="24">
        <f t="shared" si="111"/>
        <v>0.2447787511202717</v>
      </c>
      <c r="L1088" s="12"/>
      <c r="M1088" s="26"/>
      <c r="N1088" s="23">
        <v>108.2</v>
      </c>
      <c r="O1088" s="27">
        <v>0.99209000753359733</v>
      </c>
      <c r="P1088" s="24">
        <v>0.20300087345641959</v>
      </c>
      <c r="Q1088" s="24">
        <v>0.20325346116059448</v>
      </c>
      <c r="R1088" s="24">
        <v>0.2033064365500179</v>
      </c>
      <c r="S1088" s="24">
        <f t="shared" si="104"/>
        <v>0.20318692372234401</v>
      </c>
      <c r="T1088" s="26">
        <v>18.296600000000002</v>
      </c>
      <c r="U1088" s="12">
        <f t="shared" si="105"/>
        <v>0.20157971668642874</v>
      </c>
      <c r="V1088" s="24">
        <f t="shared" si="106"/>
        <v>1.6328693780901348E-4</v>
      </c>
      <c r="W1088" s="24">
        <f t="shared" si="107"/>
        <v>7.2425154469976633E-2</v>
      </c>
    </row>
    <row r="1089" spans="1:23" x14ac:dyDescent="0.2">
      <c r="A1089" s="22"/>
      <c r="B1089" s="23">
        <v>108.3</v>
      </c>
      <c r="C1089" s="27">
        <v>0.97620811785256956</v>
      </c>
      <c r="D1089" s="24">
        <v>0.26960940098546726</v>
      </c>
      <c r="E1089" s="24">
        <v>0.26915610918847743</v>
      </c>
      <c r="F1089" s="24">
        <v>0.27208556295590541</v>
      </c>
      <c r="G1089" s="24">
        <f t="shared" si="108"/>
        <v>0.27028369104328337</v>
      </c>
      <c r="H1089" s="26">
        <v>38.257100000000001</v>
      </c>
      <c r="I1089" s="12">
        <f t="shared" si="109"/>
        <v>0.26385313331960908</v>
      </c>
      <c r="J1089" s="24">
        <f t="shared" si="110"/>
        <v>1.576840244104245E-3</v>
      </c>
      <c r="K1089" s="24">
        <f t="shared" si="111"/>
        <v>0.17750207041045887</v>
      </c>
      <c r="L1089" s="12"/>
      <c r="M1089" s="26"/>
      <c r="N1089" s="23">
        <v>108.3</v>
      </c>
      <c r="O1089" s="27">
        <v>0.99205244163615158</v>
      </c>
      <c r="P1089" s="24">
        <v>0.20306810687056498</v>
      </c>
      <c r="Q1089" s="24">
        <v>0.20332912559493699</v>
      </c>
      <c r="R1089" s="24">
        <v>0.20337472108527244</v>
      </c>
      <c r="S1089" s="24">
        <f t="shared" si="104"/>
        <v>0.20325731785025813</v>
      </c>
      <c r="T1089" s="26">
        <v>18.3431</v>
      </c>
      <c r="U1089" s="12">
        <f t="shared" si="105"/>
        <v>0.20164191845376392</v>
      </c>
      <c r="V1089" s="24">
        <f t="shared" si="106"/>
        <v>1.6543981779506759E-4</v>
      </c>
      <c r="W1089" s="24">
        <f t="shared" si="107"/>
        <v>6.453872480921842E-2</v>
      </c>
    </row>
    <row r="1090" spans="1:23" x14ac:dyDescent="0.2">
      <c r="A1090" s="22"/>
      <c r="B1090" s="23">
        <v>108.4</v>
      </c>
      <c r="C1090" s="27">
        <v>0.97617731414962516</v>
      </c>
      <c r="D1090" s="24">
        <v>0.27023722299288327</v>
      </c>
      <c r="E1090" s="24">
        <v>0.2698269934968357</v>
      </c>
      <c r="F1090" s="24">
        <v>0.27274185507734383</v>
      </c>
      <c r="G1090" s="24">
        <f t="shared" si="108"/>
        <v>0.2709353571890209</v>
      </c>
      <c r="H1090" s="26">
        <v>38.369999999999997</v>
      </c>
      <c r="I1090" s="12">
        <f t="shared" si="109"/>
        <v>0.26448094928894778</v>
      </c>
      <c r="J1090" s="24">
        <f t="shared" si="110"/>
        <v>1.5778618523949346E-3</v>
      </c>
      <c r="K1090" s="24">
        <f t="shared" si="111"/>
        <v>0.19430792057967966</v>
      </c>
      <c r="L1090" s="12"/>
      <c r="M1090" s="26"/>
      <c r="N1090" s="23">
        <v>108.4</v>
      </c>
      <c r="O1090" s="27">
        <v>0.99201471837887467</v>
      </c>
      <c r="P1090" s="24">
        <v>0.20313630603744337</v>
      </c>
      <c r="Q1090" s="24">
        <v>0.20340591658768048</v>
      </c>
      <c r="R1090" s="24">
        <v>0.20344397435519676</v>
      </c>
      <c r="S1090" s="24">
        <f t="shared" si="104"/>
        <v>0.20332873232677354</v>
      </c>
      <c r="T1090" s="26">
        <v>18.395</v>
      </c>
      <c r="U1090" s="12">
        <f t="shared" si="105"/>
        <v>0.20170509513747784</v>
      </c>
      <c r="V1090" s="24">
        <f t="shared" si="106"/>
        <v>1.677289660020401E-4</v>
      </c>
      <c r="W1090" s="24">
        <f t="shared" si="107"/>
        <v>4.3660771866745079E-2</v>
      </c>
    </row>
    <row r="1091" spans="1:23" x14ac:dyDescent="0.2">
      <c r="A1091" s="22"/>
      <c r="B1091" s="23">
        <v>108.5</v>
      </c>
      <c r="C1091" s="27">
        <v>0.97614655978174891</v>
      </c>
      <c r="D1091" s="24">
        <v>0.27087668063417764</v>
      </c>
      <c r="E1091" s="24">
        <v>0.27050905014046928</v>
      </c>
      <c r="F1091" s="24">
        <v>0.27340791908513551</v>
      </c>
      <c r="G1091" s="24">
        <f t="shared" si="108"/>
        <v>0.27159788328659412</v>
      </c>
      <c r="H1091" s="26">
        <v>38.435099999999998</v>
      </c>
      <c r="I1091" s="12">
        <f t="shared" si="109"/>
        <v>0.26511933941421384</v>
      </c>
      <c r="J1091" s="24">
        <f t="shared" si="110"/>
        <v>1.5782776178407368E-3</v>
      </c>
      <c r="K1091" s="24">
        <f t="shared" si="111"/>
        <v>0.21652140078985158</v>
      </c>
      <c r="L1091" s="12"/>
      <c r="M1091" s="26"/>
      <c r="N1091" s="23">
        <v>108.5</v>
      </c>
      <c r="O1091" s="27">
        <v>0.99197683760527922</v>
      </c>
      <c r="P1091" s="24">
        <v>0.20320549347249073</v>
      </c>
      <c r="Q1091" s="24">
        <v>0.20348381673359464</v>
      </c>
      <c r="R1091" s="24">
        <v>0.20351421891619609</v>
      </c>
      <c r="S1091" s="24">
        <f t="shared" si="104"/>
        <v>0.2034011763740938</v>
      </c>
      <c r="T1091" s="26">
        <v>18.382400000000001</v>
      </c>
      <c r="U1091" s="12">
        <f t="shared" si="105"/>
        <v>0.2017692557047672</v>
      </c>
      <c r="V1091" s="24">
        <f t="shared" si="106"/>
        <v>1.701467650635377E-4</v>
      </c>
      <c r="W1091" s="24">
        <f t="shared" si="107"/>
        <v>3.2212373399052446E-2</v>
      </c>
    </row>
    <row r="1092" spans="1:23" x14ac:dyDescent="0.2">
      <c r="A1092" s="22"/>
      <c r="B1092" s="23">
        <v>108.6</v>
      </c>
      <c r="C1092" s="27">
        <v>0.97611585297387349</v>
      </c>
      <c r="D1092" s="24">
        <v>0.27152754605565887</v>
      </c>
      <c r="E1092" s="24">
        <v>0.27120076992153952</v>
      </c>
      <c r="F1092" s="24">
        <v>0.27408294819966228</v>
      </c>
      <c r="G1092" s="24">
        <f t="shared" si="108"/>
        <v>0.27227042139228691</v>
      </c>
      <c r="H1092" s="26">
        <v>38.682699999999997</v>
      </c>
      <c r="I1092" s="12">
        <f t="shared" si="109"/>
        <v>0.2657674746168881</v>
      </c>
      <c r="J1092" s="24">
        <f t="shared" si="110"/>
        <v>1.5781748100411155E-3</v>
      </c>
      <c r="K1092" s="24">
        <f t="shared" si="111"/>
        <v>0.21387259057672739</v>
      </c>
      <c r="L1092" s="12"/>
      <c r="M1092" s="26"/>
      <c r="N1092" s="23">
        <v>108.6</v>
      </c>
      <c r="O1092" s="27">
        <v>0.99193879915887995</v>
      </c>
      <c r="P1092" s="24">
        <v>0.20327569172431958</v>
      </c>
      <c r="Q1092" s="24">
        <v>0.20356280863252077</v>
      </c>
      <c r="R1092" s="24">
        <v>0.20358547735832938</v>
      </c>
      <c r="S1092" s="24">
        <f t="shared" si="104"/>
        <v>0.20347465923838989</v>
      </c>
      <c r="T1092" s="26">
        <v>18.400700000000001</v>
      </c>
      <c r="U1092" s="12">
        <f t="shared" si="105"/>
        <v>0.20183440914419076</v>
      </c>
      <c r="V1092" s="24">
        <f t="shared" si="106"/>
        <v>1.7268329833524957E-4</v>
      </c>
      <c r="W1092" s="24">
        <f t="shared" si="107"/>
        <v>1.8793163650646542E-2</v>
      </c>
    </row>
    <row r="1093" spans="1:23" x14ac:dyDescent="0.2">
      <c r="A1093" s="22"/>
      <c r="B1093" s="23">
        <v>108.7</v>
      </c>
      <c r="C1093" s="27">
        <v>0.97608519195093302</v>
      </c>
      <c r="D1093" s="24">
        <v>0.27218912627059361</v>
      </c>
      <c r="E1093" s="24">
        <v>0.27189778337988812</v>
      </c>
      <c r="F1093" s="24">
        <v>0.27476613869343935</v>
      </c>
      <c r="G1093" s="24">
        <f t="shared" si="108"/>
        <v>0.27295101611464034</v>
      </c>
      <c r="H1093" s="26">
        <v>38.772199999999998</v>
      </c>
      <c r="I1093" s="12">
        <f t="shared" si="109"/>
        <v>0.26642344495746095</v>
      </c>
      <c r="J1093" s="24">
        <f t="shared" si="110"/>
        <v>1.5786775009610373E-3</v>
      </c>
      <c r="K1093" s="24">
        <f t="shared" si="111"/>
        <v>0.24825836743199647</v>
      </c>
      <c r="L1093" s="12"/>
      <c r="M1093" s="26"/>
      <c r="N1093" s="23">
        <v>108.7</v>
      </c>
      <c r="O1093" s="27">
        <v>0.99190060288318938</v>
      </c>
      <c r="P1093" s="24">
        <v>0.20334692337647814</v>
      </c>
      <c r="Q1093" s="24">
        <v>0.20364287488772084</v>
      </c>
      <c r="R1093" s="24">
        <v>0.20365777230707557</v>
      </c>
      <c r="S1093" s="24">
        <f t="shared" si="104"/>
        <v>0.20354919019042486</v>
      </c>
      <c r="T1093" s="26">
        <v>18.431899999999999</v>
      </c>
      <c r="U1093" s="12">
        <f t="shared" si="105"/>
        <v>0.20190056446626739</v>
      </c>
      <c r="V1093" s="24">
        <f t="shared" si="106"/>
        <v>1.7532649912084964E-4</v>
      </c>
      <c r="W1093" s="24">
        <f t="shared" si="107"/>
        <v>1.8206235195668025E-2</v>
      </c>
    </row>
    <row r="1094" spans="1:23" x14ac:dyDescent="0.2">
      <c r="A1094" s="22"/>
      <c r="B1094" s="23">
        <v>108.8</v>
      </c>
      <c r="C1094" s="27">
        <v>0.97605457493786152</v>
      </c>
      <c r="D1094" s="24">
        <v>0.27286061449350313</v>
      </c>
      <c r="E1094" s="24">
        <v>0.27259497922880882</v>
      </c>
      <c r="F1094" s="24">
        <v>0.27545668983298088</v>
      </c>
      <c r="G1094" s="24">
        <f t="shared" si="108"/>
        <v>0.27363742785176431</v>
      </c>
      <c r="H1094" s="26">
        <v>38.863500000000002</v>
      </c>
      <c r="I1094" s="12">
        <f t="shared" si="109"/>
        <v>0.26708506332894355</v>
      </c>
      <c r="J1094" s="24">
        <f t="shared" si="110"/>
        <v>1.5811154735462655E-3</v>
      </c>
      <c r="K1094" s="24">
        <f t="shared" si="111"/>
        <v>0.26469253295096973</v>
      </c>
      <c r="L1094" s="12"/>
      <c r="M1094" s="26"/>
      <c r="N1094" s="23">
        <v>108.8</v>
      </c>
      <c r="O1094" s="27">
        <v>0.99186224862172001</v>
      </c>
      <c r="P1094" s="24">
        <v>0.20341921104925936</v>
      </c>
      <c r="Q1094" s="24">
        <v>0.20372399810425437</v>
      </c>
      <c r="R1094" s="24">
        <v>0.20373112642514427</v>
      </c>
      <c r="S1094" s="24">
        <f t="shared" ref="S1094:S1157" si="112">AVERAGE(P1094,Q1094,R1094)</f>
        <v>0.20362477852621932</v>
      </c>
      <c r="T1094" s="26">
        <v>18.412800000000001</v>
      </c>
      <c r="U1094" s="12">
        <f t="shared" ref="U1094:U1157" si="113">S1094*O1094</f>
        <v>0.20196773070411564</v>
      </c>
      <c r="V1094" s="24">
        <f t="shared" ref="V1094:V1157" si="114">STDEV(P1094,Q1094,R1094)</f>
        <v>1.7806233157926287E-4</v>
      </c>
      <c r="W1094" s="24">
        <f t="shared" si="107"/>
        <v>2.2354485008605936E-2</v>
      </c>
    </row>
    <row r="1095" spans="1:23" x14ac:dyDescent="0.2">
      <c r="A1095" s="22"/>
      <c r="B1095" s="23">
        <v>108.9</v>
      </c>
      <c r="C1095" s="27">
        <v>0.9760240001595929</v>
      </c>
      <c r="D1095" s="24">
        <v>0.27354120699704759</v>
      </c>
      <c r="E1095" s="24">
        <v>0.27328721484465301</v>
      </c>
      <c r="F1095" s="24">
        <v>0.27615380381858778</v>
      </c>
      <c r="G1095" s="24">
        <f t="shared" si="108"/>
        <v>0.27432740855342946</v>
      </c>
      <c r="H1095" s="26">
        <v>39.113599999999998</v>
      </c>
      <c r="I1095" s="12">
        <f t="shared" si="109"/>
        <v>0.26775013464973313</v>
      </c>
      <c r="J1095" s="24">
        <f t="shared" si="110"/>
        <v>1.5867948045711695E-3</v>
      </c>
      <c r="K1095" s="24">
        <f t="shared" si="111"/>
        <v>0.29352939375810444</v>
      </c>
      <c r="L1095" s="12"/>
      <c r="M1095" s="26"/>
      <c r="N1095" s="23">
        <v>108.9</v>
      </c>
      <c r="O1095" s="27">
        <v>0.99182373621798658</v>
      </c>
      <c r="P1095" s="24">
        <v>0.20349257740155363</v>
      </c>
      <c r="Q1095" s="24">
        <v>0.20380616088739315</v>
      </c>
      <c r="R1095" s="24">
        <v>0.2038055624143352</v>
      </c>
      <c r="S1095" s="24">
        <f t="shared" si="112"/>
        <v>0.20370143356776069</v>
      </c>
      <c r="T1095" s="26">
        <v>18.4011</v>
      </c>
      <c r="U1095" s="12">
        <f t="shared" si="113"/>
        <v>0.20203591691413639</v>
      </c>
      <c r="V1095" s="24">
        <f t="shared" si="114"/>
        <v>1.8087499319840604E-4</v>
      </c>
      <c r="W1095" s="24">
        <f t="shared" ref="W1095:W1158" si="115">STDEV(T1093:T1097)</f>
        <v>2.3656774928125762E-2</v>
      </c>
    </row>
    <row r="1096" spans="1:23" x14ac:dyDescent="0.2">
      <c r="A1096" s="22"/>
      <c r="B1096" s="23">
        <v>109</v>
      </c>
      <c r="C1096" s="27">
        <v>0.97599346584106006</v>
      </c>
      <c r="D1096" s="24">
        <v>0.27423010305310119</v>
      </c>
      <c r="E1096" s="24">
        <v>0.27396931824391474</v>
      </c>
      <c r="F1096" s="24">
        <v>0.27685668572204691</v>
      </c>
      <c r="G1096" s="24">
        <f t="shared" si="108"/>
        <v>0.27501870233968762</v>
      </c>
      <c r="H1096" s="26">
        <v>39.328099999999999</v>
      </c>
      <c r="I1096" s="12">
        <f t="shared" si="109"/>
        <v>0.26841645646762258</v>
      </c>
      <c r="J1096" s="24">
        <f t="shared" si="110"/>
        <v>1.5970721225252473E-3</v>
      </c>
      <c r="K1096" s="24">
        <f t="shared" si="111"/>
        <v>0.27447723949355141</v>
      </c>
      <c r="L1096" s="12"/>
      <c r="M1096" s="26"/>
      <c r="N1096" s="23">
        <v>109</v>
      </c>
      <c r="O1096" s="27">
        <v>0.99178506551550161</v>
      </c>
      <c r="P1096" s="24">
        <v>0.20356704513275584</v>
      </c>
      <c r="Q1096" s="24">
        <v>0.20388934584106636</v>
      </c>
      <c r="R1096" s="24">
        <v>0.20388110301744791</v>
      </c>
      <c r="S1096" s="24">
        <f t="shared" si="112"/>
        <v>0.2037791646637567</v>
      </c>
      <c r="T1096" s="26">
        <v>18.4528</v>
      </c>
      <c r="U1096" s="12">
        <f t="shared" si="113"/>
        <v>0.20210513217673812</v>
      </c>
      <c r="V1096" s="24">
        <f t="shared" si="114"/>
        <v>1.8374712952675312E-4</v>
      </c>
      <c r="W1096" s="24">
        <f t="shared" si="115"/>
        <v>2.4668542721449901E-2</v>
      </c>
    </row>
    <row r="1097" spans="1:23" x14ac:dyDescent="0.2">
      <c r="A1097" s="22"/>
      <c r="B1097" s="23">
        <v>109.1</v>
      </c>
      <c r="C1097" s="27">
        <v>0.97596297020719702</v>
      </c>
      <c r="D1097" s="24">
        <v>0.27492650487173248</v>
      </c>
      <c r="E1097" s="24">
        <v>0.27463609167360714</v>
      </c>
      <c r="F1097" s="24">
        <v>0.27756454342228937</v>
      </c>
      <c r="G1097" s="24">
        <f t="shared" si="108"/>
        <v>0.27570904665587631</v>
      </c>
      <c r="H1097" s="26">
        <v>39.459600000000002</v>
      </c>
      <c r="I1097" s="12">
        <f t="shared" si="109"/>
        <v>0.26908182008726372</v>
      </c>
      <c r="J1097" s="24">
        <f t="shared" si="110"/>
        <v>1.6134547232687616E-3</v>
      </c>
      <c r="K1097" s="24">
        <f t="shared" si="111"/>
        <v>0.21878015220764629</v>
      </c>
      <c r="L1097" s="12"/>
      <c r="M1097" s="26"/>
      <c r="N1097" s="23">
        <v>109.1</v>
      </c>
      <c r="O1097" s="27">
        <v>0.9917462363577797</v>
      </c>
      <c r="P1097" s="24">
        <v>0.20364263698471435</v>
      </c>
      <c r="Q1097" s="24">
        <v>0.20397353556633863</v>
      </c>
      <c r="R1097" s="24">
        <v>0.20395777102023629</v>
      </c>
      <c r="S1097" s="24">
        <f t="shared" si="112"/>
        <v>0.20385798119042975</v>
      </c>
      <c r="T1097" s="26">
        <v>18.4542</v>
      </c>
      <c r="U1097" s="12">
        <f t="shared" si="113"/>
        <v>0.20217538559710374</v>
      </c>
      <c r="V1097" s="24">
        <f t="shared" si="114"/>
        <v>1.8666005311756452E-4</v>
      </c>
      <c r="W1097" s="24">
        <f t="shared" si="115"/>
        <v>2.3645147493724875E-2</v>
      </c>
    </row>
    <row r="1098" spans="1:23" x14ac:dyDescent="0.2">
      <c r="A1098" s="22"/>
      <c r="B1098" s="23">
        <v>109.2</v>
      </c>
      <c r="C1098" s="27">
        <v>0.9759325114829368</v>
      </c>
      <c r="D1098" s="24">
        <v>0.27562961753813181</v>
      </c>
      <c r="E1098" s="24">
        <v>0.2752823168191284</v>
      </c>
      <c r="F1098" s="24">
        <v>0.27827658753897427</v>
      </c>
      <c r="G1098" s="24">
        <f t="shared" si="108"/>
        <v>0.2763961739654115</v>
      </c>
      <c r="H1098" s="26">
        <v>39.539700000000003</v>
      </c>
      <c r="I1098" s="12">
        <f t="shared" si="109"/>
        <v>0.26974401222233874</v>
      </c>
      <c r="J1098" s="24">
        <f t="shared" si="110"/>
        <v>1.6377181848793228E-3</v>
      </c>
      <c r="K1098" s="24">
        <f t="shared" si="111"/>
        <v>0.19325716804299964</v>
      </c>
      <c r="L1098" s="12"/>
      <c r="M1098" s="26"/>
      <c r="N1098" s="23">
        <v>109.2</v>
      </c>
      <c r="O1098" s="27">
        <v>0.99170724858833148</v>
      </c>
      <c r="P1098" s="24">
        <v>0.20371937574373614</v>
      </c>
      <c r="Q1098" s="24">
        <v>0.20405871265992118</v>
      </c>
      <c r="R1098" s="24">
        <v>0.20403558925341841</v>
      </c>
      <c r="S1098" s="24">
        <f t="shared" si="112"/>
        <v>0.20393789255235859</v>
      </c>
      <c r="T1098" s="26">
        <v>18.4145</v>
      </c>
      <c r="U1098" s="12">
        <f t="shared" si="113"/>
        <v>0.20224668630600232</v>
      </c>
      <c r="V1098" s="24">
        <f t="shared" si="114"/>
        <v>1.895939601357988E-4</v>
      </c>
      <c r="W1098" s="24">
        <f t="shared" si="115"/>
        <v>1.7788114009078874E-2</v>
      </c>
    </row>
    <row r="1099" spans="1:23" x14ac:dyDescent="0.2">
      <c r="A1099" s="22"/>
      <c r="B1099" s="23">
        <v>109.3</v>
      </c>
      <c r="C1099" s="27">
        <v>0.97590208789321431</v>
      </c>
      <c r="D1099" s="24">
        <v>0.27633864894748467</v>
      </c>
      <c r="E1099" s="24">
        <v>0.27590276162746252</v>
      </c>
      <c r="F1099" s="24">
        <v>0.27899256707332837</v>
      </c>
      <c r="G1099" s="24">
        <f t="shared" ref="G1099:G1162" si="116">AVERAGE(D1099,E1099,F1099)</f>
        <v>0.27707799254942517</v>
      </c>
      <c r="H1099" s="26">
        <v>39.691000000000003</v>
      </c>
      <c r="I1099" s="12">
        <f t="shared" ref="I1099:I1162" si="117">G1099*C1099</f>
        <v>0.27040099143824448</v>
      </c>
      <c r="J1099" s="24">
        <f t="shared" ref="J1099:J1162" si="118">STDEV(D1099,E1099,F1099)</f>
        <v>1.6723325460635348E-3</v>
      </c>
      <c r="K1099" s="24">
        <f t="shared" si="111"/>
        <v>0.23822045042355158</v>
      </c>
      <c r="L1099" s="12"/>
      <c r="M1099" s="26"/>
      <c r="N1099" s="23">
        <v>109.3</v>
      </c>
      <c r="O1099" s="27">
        <v>0.99166810205067346</v>
      </c>
      <c r="P1099" s="24">
        <v>0.2037972775249611</v>
      </c>
      <c r="Q1099" s="24">
        <v>0.20414485971271634</v>
      </c>
      <c r="R1099" s="24">
        <v>0.20411457386659651</v>
      </c>
      <c r="S1099" s="24">
        <f t="shared" si="112"/>
        <v>0.20401890370142464</v>
      </c>
      <c r="T1099" s="26">
        <v>18.4391</v>
      </c>
      <c r="U1099" s="12">
        <f t="shared" si="113"/>
        <v>0.20231903901605089</v>
      </c>
      <c r="V1099" s="24">
        <f t="shared" si="114"/>
        <v>1.9253033446495644E-4</v>
      </c>
      <c r="W1099" s="24">
        <f t="shared" si="115"/>
        <v>1.9836405924460589E-2</v>
      </c>
    </row>
    <row r="1100" spans="1:23" x14ac:dyDescent="0.2">
      <c r="A1100" s="22"/>
      <c r="B1100" s="23">
        <v>109.4</v>
      </c>
      <c r="C1100" s="27">
        <v>0.97587169766296245</v>
      </c>
      <c r="D1100" s="24">
        <v>0.27705280973782198</v>
      </c>
      <c r="E1100" s="24">
        <v>0.27649271964454764</v>
      </c>
      <c r="F1100" s="24">
        <v>0.27971437386983283</v>
      </c>
      <c r="G1100" s="24">
        <f t="shared" si="116"/>
        <v>0.27775330108406754</v>
      </c>
      <c r="H1100" s="26">
        <v>39.821300000000001</v>
      </c>
      <c r="I1100" s="12">
        <f t="shared" si="117"/>
        <v>0.27105158546040092</v>
      </c>
      <c r="J1100" s="24">
        <f t="shared" si="118"/>
        <v>1.7212728085484062E-3</v>
      </c>
      <c r="K1100" s="24">
        <f t="shared" ref="K1100:K1163" si="119">STDEV(H1098:H1102)</f>
        <v>0.2686255814325938</v>
      </c>
      <c r="L1100" s="12"/>
      <c r="M1100" s="26"/>
      <c r="N1100" s="23">
        <v>109.4</v>
      </c>
      <c r="O1100" s="27">
        <v>0.99162879658831637</v>
      </c>
      <c r="P1100" s="24">
        <v>0.20387633160753238</v>
      </c>
      <c r="Q1100" s="24">
        <v>0.204231959308393</v>
      </c>
      <c r="R1100" s="24">
        <v>0.2041947141317807</v>
      </c>
      <c r="S1100" s="24">
        <f t="shared" si="112"/>
        <v>0.2041010016825687</v>
      </c>
      <c r="T1100" s="26">
        <v>18.457799999999999</v>
      </c>
      <c r="U1100" s="12">
        <f t="shared" si="113"/>
        <v>0.20239243068095553</v>
      </c>
      <c r="V1100" s="24">
        <f t="shared" si="114"/>
        <v>1.9545915879752652E-4</v>
      </c>
      <c r="W1100" s="24">
        <f t="shared" si="115"/>
        <v>1.8477743368711698E-2</v>
      </c>
    </row>
    <row r="1101" spans="1:23" x14ac:dyDescent="0.2">
      <c r="A1101" s="22"/>
      <c r="B1101" s="23">
        <v>109.5</v>
      </c>
      <c r="C1101" s="27">
        <v>0.97584133901711534</v>
      </c>
      <c r="D1101" s="24">
        <v>0.27777131322083537</v>
      </c>
      <c r="E1101" s="24">
        <v>0.2770496077565931</v>
      </c>
      <c r="F1101" s="24">
        <v>0.28044443101575905</v>
      </c>
      <c r="G1101" s="24">
        <f t="shared" si="116"/>
        <v>0.27842178399772916</v>
      </c>
      <c r="H1101" s="26">
        <v>40.060200000000002</v>
      </c>
      <c r="I1101" s="12">
        <f t="shared" si="117"/>
        <v>0.27169548650787806</v>
      </c>
      <c r="J1101" s="24">
        <f t="shared" si="118"/>
        <v>1.788446368762051E-3</v>
      </c>
      <c r="K1101" s="24">
        <f t="shared" si="119"/>
        <v>0.28598892810736448</v>
      </c>
      <c r="L1101" s="12"/>
      <c r="M1101" s="26"/>
      <c r="N1101" s="23">
        <v>109.5</v>
      </c>
      <c r="O1101" s="27">
        <v>0.99158933204477473</v>
      </c>
      <c r="P1101" s="24">
        <v>0.20395652056364541</v>
      </c>
      <c r="Q1101" s="24">
        <v>0.20431999402199583</v>
      </c>
      <c r="R1101" s="24">
        <v>0.20427599260333193</v>
      </c>
      <c r="S1101" s="24">
        <f t="shared" si="112"/>
        <v>0.20418416906299106</v>
      </c>
      <c r="T1101" s="26">
        <v>18.418700000000001</v>
      </c>
      <c r="U1101" s="12">
        <f t="shared" si="113"/>
        <v>0.20246684381528865</v>
      </c>
      <c r="V1101" s="24">
        <f t="shared" si="114"/>
        <v>1.9837316010955724E-4</v>
      </c>
      <c r="W1101" s="24">
        <f t="shared" si="115"/>
        <v>3.905092828602081E-2</v>
      </c>
    </row>
    <row r="1102" spans="1:23" x14ac:dyDescent="0.2">
      <c r="A1102" s="22"/>
      <c r="B1102" s="23">
        <v>109.6</v>
      </c>
      <c r="C1102" s="27">
        <v>0.97581101018060479</v>
      </c>
      <c r="D1102" s="24">
        <v>0.27849391006247648</v>
      </c>
      <c r="E1102" s="24">
        <v>0.27757215326833168</v>
      </c>
      <c r="F1102" s="24">
        <v>0.28118515671332156</v>
      </c>
      <c r="G1102" s="24">
        <f t="shared" si="116"/>
        <v>0.27908374001470987</v>
      </c>
      <c r="H1102" s="26">
        <v>40.200499999999998</v>
      </c>
      <c r="I1102" s="12">
        <f t="shared" si="117"/>
        <v>0.27233298626873531</v>
      </c>
      <c r="J1102" s="24">
        <f t="shared" si="118"/>
        <v>1.8773313513578132E-3</v>
      </c>
      <c r="K1102" s="24">
        <f t="shared" si="119"/>
        <v>0.29948393446059751</v>
      </c>
      <c r="L1102" s="12"/>
      <c r="M1102" s="26"/>
      <c r="N1102" s="23">
        <v>109.6</v>
      </c>
      <c r="O1102" s="27">
        <v>0.99154970826356226</v>
      </c>
      <c r="P1102" s="24">
        <v>0.20403782697121148</v>
      </c>
      <c r="Q1102" s="24">
        <v>0.2044089464185867</v>
      </c>
      <c r="R1102" s="24">
        <v>0.20435839184101437</v>
      </c>
      <c r="S1102" s="24">
        <f t="shared" si="112"/>
        <v>0.20426838841027084</v>
      </c>
      <c r="T1102" s="26">
        <v>18.446999999999999</v>
      </c>
      <c r="U1102" s="12">
        <f t="shared" si="113"/>
        <v>0.20254226093567207</v>
      </c>
      <c r="V1102" s="24">
        <f t="shared" si="114"/>
        <v>2.0126568066668868E-4</v>
      </c>
      <c r="W1102" s="24">
        <f t="shared" si="115"/>
        <v>4.1813478688097129E-2</v>
      </c>
    </row>
    <row r="1103" spans="1:23" x14ac:dyDescent="0.2">
      <c r="A1103" s="22"/>
      <c r="B1103" s="23">
        <v>109.7</v>
      </c>
      <c r="C1103" s="27">
        <v>0.97578070937836792</v>
      </c>
      <c r="D1103" s="24">
        <v>0.27922248999750965</v>
      </c>
      <c r="E1103" s="24">
        <v>0.27806220887654659</v>
      </c>
      <c r="F1103" s="24">
        <v>0.28193896453193845</v>
      </c>
      <c r="G1103" s="24">
        <f t="shared" si="116"/>
        <v>0.27974122113533156</v>
      </c>
      <c r="H1103" s="26">
        <v>40.4026</v>
      </c>
      <c r="I1103" s="12">
        <f t="shared" si="117"/>
        <v>0.27296608720180471</v>
      </c>
      <c r="J1103" s="24">
        <f t="shared" si="118"/>
        <v>1.9897537782129502E-3</v>
      </c>
      <c r="K1103" s="24">
        <f t="shared" si="119"/>
        <v>0.28324488874470427</v>
      </c>
      <c r="L1103" s="12"/>
      <c r="M1103" s="26"/>
      <c r="N1103" s="23">
        <v>109.7</v>
      </c>
      <c r="O1103" s="27">
        <v>0.99150992508819236</v>
      </c>
      <c r="P1103" s="24">
        <v>0.2041202334121601</v>
      </c>
      <c r="Q1103" s="24">
        <v>0.20449879905191606</v>
      </c>
      <c r="R1103" s="24">
        <v>0.2044418944082933</v>
      </c>
      <c r="S1103" s="24">
        <f t="shared" si="112"/>
        <v>0.20435364229078981</v>
      </c>
      <c r="T1103" s="26">
        <v>18.521899999999999</v>
      </c>
      <c r="U1103" s="12">
        <f t="shared" si="113"/>
        <v>0.20261866455924027</v>
      </c>
      <c r="V1103" s="24">
        <f t="shared" si="114"/>
        <v>2.0413062750074382E-4</v>
      </c>
      <c r="W1103" s="24">
        <f t="shared" si="115"/>
        <v>4.9983727352008719E-2</v>
      </c>
    </row>
    <row r="1104" spans="1:23" x14ac:dyDescent="0.2">
      <c r="A1104" s="22"/>
      <c r="B1104" s="23">
        <v>109.8</v>
      </c>
      <c r="C1104" s="27">
        <v>0.97575043483533452</v>
      </c>
      <c r="D1104" s="24">
        <v>0.27995873739122307</v>
      </c>
      <c r="E1104" s="24">
        <v>0.27852242135932953</v>
      </c>
      <c r="F1104" s="24">
        <v>0.28270752050368142</v>
      </c>
      <c r="G1104" s="24">
        <f t="shared" si="116"/>
        <v>0.28039622641807799</v>
      </c>
      <c r="H1104" s="26">
        <v>40.594999999999999</v>
      </c>
      <c r="I1104" s="12">
        <f t="shared" si="117"/>
        <v>0.27359673985362654</v>
      </c>
      <c r="J1104" s="24">
        <f t="shared" si="118"/>
        <v>2.1265726412416741E-3</v>
      </c>
      <c r="K1104" s="24">
        <f t="shared" si="119"/>
        <v>0.28509825499290681</v>
      </c>
      <c r="L1104" s="12"/>
      <c r="M1104" s="26"/>
      <c r="N1104" s="23">
        <v>109.8</v>
      </c>
      <c r="O1104" s="27">
        <v>0.99146998236217665</v>
      </c>
      <c r="P1104" s="24">
        <v>0.20420372247077884</v>
      </c>
      <c r="Q1104" s="24">
        <v>0.2045895344631308</v>
      </c>
      <c r="R1104" s="24">
        <v>0.20452648287067174</v>
      </c>
      <c r="S1104" s="24">
        <f t="shared" si="112"/>
        <v>0.2044399132681938</v>
      </c>
      <c r="T1104" s="26">
        <v>18.5015</v>
      </c>
      <c r="U1104" s="12">
        <f t="shared" si="113"/>
        <v>0.20269603720214102</v>
      </c>
      <c r="V1104" s="24">
        <f t="shared" si="114"/>
        <v>2.0696242512963626E-4</v>
      </c>
      <c r="W1104" s="24">
        <f t="shared" si="115"/>
        <v>7.098818915847982E-2</v>
      </c>
    </row>
    <row r="1105" spans="1:23" x14ac:dyDescent="0.2">
      <c r="A1105" s="22"/>
      <c r="B1105" s="23">
        <v>109.9</v>
      </c>
      <c r="C1105" s="27">
        <v>0.97572018477644173</v>
      </c>
      <c r="D1105" s="24">
        <v>0.280701375967223</v>
      </c>
      <c r="E1105" s="24">
        <v>0.27895544932700234</v>
      </c>
      <c r="F1105" s="24">
        <v>0.28348950077309809</v>
      </c>
      <c r="G1105" s="24">
        <f t="shared" si="116"/>
        <v>0.28104877535577449</v>
      </c>
      <c r="H1105" s="26">
        <v>40.757300000000001</v>
      </c>
      <c r="I1105" s="12">
        <f t="shared" si="117"/>
        <v>0.27422496302132893</v>
      </c>
      <c r="J1105" s="24">
        <f t="shared" si="118"/>
        <v>2.2869019175153112E-3</v>
      </c>
      <c r="K1105" s="24">
        <f t="shared" si="119"/>
        <v>0.27427705518325834</v>
      </c>
      <c r="L1105" s="12"/>
      <c r="M1105" s="26"/>
      <c r="N1105" s="23">
        <v>109.9</v>
      </c>
      <c r="O1105" s="27">
        <v>0.99142987992902987</v>
      </c>
      <c r="P1105" s="24">
        <v>0.2042882767320858</v>
      </c>
      <c r="Q1105" s="24">
        <v>0.20468113517951084</v>
      </c>
      <c r="R1105" s="24">
        <v>0.20461213979405851</v>
      </c>
      <c r="S1105" s="24">
        <f t="shared" si="112"/>
        <v>0.20452718390188504</v>
      </c>
      <c r="T1105" s="26">
        <v>18.5352</v>
      </c>
      <c r="U1105" s="12">
        <f t="shared" si="113"/>
        <v>0.20277436137806851</v>
      </c>
      <c r="V1105" s="24">
        <f t="shared" si="114"/>
        <v>2.0975597164215478E-4</v>
      </c>
      <c r="W1105" s="24">
        <f t="shared" si="115"/>
        <v>6.1303303336770192E-2</v>
      </c>
    </row>
    <row r="1106" spans="1:23" x14ac:dyDescent="0.2">
      <c r="A1106" s="22"/>
      <c r="B1106" s="23">
        <v>110</v>
      </c>
      <c r="C1106" s="27">
        <v>0.97568995742662035</v>
      </c>
      <c r="D1106" s="24">
        <v>0.28144835484439351</v>
      </c>
      <c r="E1106" s="24">
        <v>0.27936395899592459</v>
      </c>
      <c r="F1106" s="24">
        <v>0.28428279743678947</v>
      </c>
      <c r="G1106" s="24">
        <f t="shared" si="116"/>
        <v>0.2816983704257025</v>
      </c>
      <c r="H1106" s="26">
        <v>40.9236</v>
      </c>
      <c r="I1106" s="12">
        <f t="shared" si="117"/>
        <v>0.27485027104780202</v>
      </c>
      <c r="J1106" s="24">
        <f t="shared" si="118"/>
        <v>2.4689317011625648E-3</v>
      </c>
      <c r="K1106" s="24">
        <f t="shared" si="119"/>
        <v>0.28621573157323182</v>
      </c>
      <c r="L1106" s="12"/>
      <c r="M1106" s="26"/>
      <c r="N1106" s="23">
        <v>110</v>
      </c>
      <c r="O1106" s="27">
        <v>0.99138961763226452</v>
      </c>
      <c r="P1106" s="24">
        <v>0.20437387878023353</v>
      </c>
      <c r="Q1106" s="24">
        <v>0.20477358371323809</v>
      </c>
      <c r="R1106" s="24">
        <v>0.20469884774316974</v>
      </c>
      <c r="S1106" s="24">
        <f t="shared" si="112"/>
        <v>0.20461543674554714</v>
      </c>
      <c r="T1106" s="26">
        <v>18.641200000000001</v>
      </c>
      <c r="U1106" s="12">
        <f t="shared" si="113"/>
        <v>0.2028536195968268</v>
      </c>
      <c r="V1106" s="24">
        <f t="shared" si="114"/>
        <v>2.125065981572011E-4</v>
      </c>
      <c r="W1106" s="24">
        <f t="shared" si="115"/>
        <v>6.9034650719765195E-2</v>
      </c>
    </row>
    <row r="1107" spans="1:23" x14ac:dyDescent="0.2">
      <c r="A1107" s="22"/>
      <c r="B1107" s="23">
        <v>110.1</v>
      </c>
      <c r="C1107" s="27">
        <v>0.9756597512717603</v>
      </c>
      <c r="D1107" s="24">
        <v>0.2821975810336681</v>
      </c>
      <c r="E1107" s="24">
        <v>0.27975062006051216</v>
      </c>
      <c r="F1107" s="24">
        <v>0.28508525704649096</v>
      </c>
      <c r="G1107" s="24">
        <f t="shared" si="116"/>
        <v>0.28234448604689044</v>
      </c>
      <c r="H1107" s="26">
        <v>41.1053</v>
      </c>
      <c r="I1107" s="12">
        <f t="shared" si="117"/>
        <v>0.2754721510294621</v>
      </c>
      <c r="J1107" s="24">
        <f t="shared" si="118"/>
        <v>2.6703508674377672E-3</v>
      </c>
      <c r="K1107" s="24">
        <f t="shared" si="119"/>
        <v>0.2968159311762083</v>
      </c>
      <c r="L1107" s="12"/>
      <c r="M1107" s="26"/>
      <c r="N1107" s="23">
        <v>110.1</v>
      </c>
      <c r="O1107" s="27">
        <v>0.99134919531539523</v>
      </c>
      <c r="P1107" s="24">
        <v>0.20446051119694802</v>
      </c>
      <c r="Q1107" s="24">
        <v>0.20486686256019915</v>
      </c>
      <c r="R1107" s="24">
        <v>0.20478658927996385</v>
      </c>
      <c r="S1107" s="24">
        <f t="shared" si="112"/>
        <v>0.2047046543457037</v>
      </c>
      <c r="T1107" s="26">
        <v>18.614699999999999</v>
      </c>
      <c r="U1107" s="12">
        <f t="shared" si="113"/>
        <v>0.20293379436292949</v>
      </c>
      <c r="V1107" s="24">
        <f t="shared" si="114"/>
        <v>2.1521003158118791E-4</v>
      </c>
      <c r="W1107" s="24">
        <f t="shared" si="115"/>
        <v>6.0396746601120571E-2</v>
      </c>
    </row>
    <row r="1108" spans="1:23" x14ac:dyDescent="0.2">
      <c r="A1108" s="22"/>
      <c r="B1108" s="23">
        <v>110.2</v>
      </c>
      <c r="C1108" s="27">
        <v>0.97562956584156713</v>
      </c>
      <c r="D1108" s="24">
        <v>0.28294691966825258</v>
      </c>
      <c r="E1108" s="24">
        <v>0.28011810167461698</v>
      </c>
      <c r="F1108" s="24">
        <v>0.28589467978625882</v>
      </c>
      <c r="G1108" s="24">
        <f t="shared" si="116"/>
        <v>0.28298656704304281</v>
      </c>
      <c r="H1108" s="26">
        <v>41.324300000000001</v>
      </c>
      <c r="I1108" s="12">
        <f t="shared" si="117"/>
        <v>0.27609006154319937</v>
      </c>
      <c r="J1108" s="24">
        <f t="shared" si="118"/>
        <v>2.8884931375581825E-3</v>
      </c>
      <c r="K1108" s="24">
        <f t="shared" si="119"/>
        <v>0.30915279879050167</v>
      </c>
      <c r="L1108" s="12"/>
      <c r="M1108" s="26"/>
      <c r="N1108" s="23">
        <v>110.2</v>
      </c>
      <c r="O1108" s="27">
        <v>0.99130861282193461</v>
      </c>
      <c r="P1108" s="24">
        <v>0.2045481565599987</v>
      </c>
      <c r="Q1108" s="24">
        <v>0.20496095419881871</v>
      </c>
      <c r="R1108" s="24">
        <v>0.20487534696210852</v>
      </c>
      <c r="S1108" s="24">
        <f t="shared" si="112"/>
        <v>0.20479481924030862</v>
      </c>
      <c r="T1108" s="26">
        <v>18.660699999999999</v>
      </c>
      <c r="U1108" s="12">
        <f t="shared" si="113"/>
        <v>0.20301486817422917</v>
      </c>
      <c r="V1108" s="24">
        <f t="shared" si="114"/>
        <v>2.1786236053424648E-4</v>
      </c>
      <c r="W1108" s="24">
        <f t="shared" si="115"/>
        <v>3.4508593132725744E-2</v>
      </c>
    </row>
    <row r="1109" spans="1:23" x14ac:dyDescent="0.2">
      <c r="A1109" s="22"/>
      <c r="B1109" s="23">
        <v>110.3</v>
      </c>
      <c r="C1109" s="27">
        <v>0.97559940092669906</v>
      </c>
      <c r="D1109" s="24">
        <v>0.28369419491395714</v>
      </c>
      <c r="E1109" s="24">
        <v>0.28046906855242359</v>
      </c>
      <c r="F1109" s="24">
        <v>0.28670992030747738</v>
      </c>
      <c r="G1109" s="24">
        <f t="shared" si="116"/>
        <v>0.28362439459128602</v>
      </c>
      <c r="H1109" s="26">
        <v>41.494599999999998</v>
      </c>
      <c r="I1109" s="12">
        <f t="shared" si="117"/>
        <v>0.27670378945145635</v>
      </c>
      <c r="J1109" s="24">
        <f t="shared" si="118"/>
        <v>3.1210113298293604E-3</v>
      </c>
      <c r="K1109" s="24">
        <f t="shared" si="119"/>
        <v>0.27896146149602818</v>
      </c>
      <c r="L1109" s="12"/>
      <c r="M1109" s="26"/>
      <c r="N1109" s="23">
        <v>110.3</v>
      </c>
      <c r="O1109" s="27">
        <v>0.99126786999539529</v>
      </c>
      <c r="P1109" s="24">
        <v>0.20463679744170199</v>
      </c>
      <c r="Q1109" s="24">
        <v>0.20505584108892566</v>
      </c>
      <c r="R1109" s="24">
        <v>0.2049651033414801</v>
      </c>
      <c r="S1109" s="24">
        <f t="shared" si="112"/>
        <v>0.20488591395736924</v>
      </c>
      <c r="T1109" s="26">
        <v>18.695599999999999</v>
      </c>
      <c r="U1109" s="12">
        <f t="shared" si="113"/>
        <v>0.20309682352058123</v>
      </c>
      <c r="V1109" s="24">
        <f t="shared" si="114"/>
        <v>2.2046000427860212E-4</v>
      </c>
      <c r="W1109" s="24">
        <f t="shared" si="115"/>
        <v>3.3139327090332231E-2</v>
      </c>
    </row>
    <row r="1110" spans="1:23" x14ac:dyDescent="0.2">
      <c r="A1110" s="22"/>
      <c r="B1110" s="23">
        <v>110.4</v>
      </c>
      <c r="C1110" s="27">
        <v>0.97556925631781855</v>
      </c>
      <c r="D1110" s="24">
        <v>0.28443719157817726</v>
      </c>
      <c r="E1110" s="24">
        <v>0.28080725548404756</v>
      </c>
      <c r="F1110" s="24">
        <v>0.28753418382998869</v>
      </c>
      <c r="G1110" s="24">
        <f t="shared" si="116"/>
        <v>0.28425954363073785</v>
      </c>
      <c r="H1110" s="26">
        <v>41.706000000000003</v>
      </c>
      <c r="I1110" s="12">
        <f t="shared" si="117"/>
        <v>0.27731487158108142</v>
      </c>
      <c r="J1110" s="24">
        <f t="shared" si="118"/>
        <v>3.3669808935868121E-3</v>
      </c>
      <c r="K1110" s="24">
        <f t="shared" si="119"/>
        <v>0.28525355913642864</v>
      </c>
      <c r="L1110" s="12"/>
      <c r="M1110" s="26"/>
      <c r="N1110" s="23">
        <v>110.4</v>
      </c>
      <c r="O1110" s="27">
        <v>0.99122696667929178</v>
      </c>
      <c r="P1110" s="24">
        <v>0.20472641640745814</v>
      </c>
      <c r="Q1110" s="24">
        <v>0.20515150567064963</v>
      </c>
      <c r="R1110" s="24">
        <v>0.20505584096269863</v>
      </c>
      <c r="S1110" s="24">
        <f t="shared" si="112"/>
        <v>0.20497792101360215</v>
      </c>
      <c r="T1110" s="26">
        <v>18.693100000000001</v>
      </c>
      <c r="U1110" s="12">
        <f t="shared" si="113"/>
        <v>0.20317964288254031</v>
      </c>
      <c r="V1110" s="24">
        <f t="shared" si="114"/>
        <v>2.2299968446293938E-4</v>
      </c>
      <c r="W1110" s="24">
        <f t="shared" si="115"/>
        <v>1.988253002009582E-2</v>
      </c>
    </row>
    <row r="1111" spans="1:23" x14ac:dyDescent="0.2">
      <c r="A1111" s="22"/>
      <c r="B1111" s="23">
        <v>110.5</v>
      </c>
      <c r="C1111" s="27">
        <v>0.97553913180558283</v>
      </c>
      <c r="D1111" s="24">
        <v>0.28517365743376882</v>
      </c>
      <c r="E1111" s="24">
        <v>0.2811406768427091</v>
      </c>
      <c r="F1111" s="24">
        <v>0.28836675895655051</v>
      </c>
      <c r="G1111" s="24">
        <f t="shared" si="116"/>
        <v>0.28489369774434281</v>
      </c>
      <c r="H1111" s="26">
        <v>41.788899999999998</v>
      </c>
      <c r="I1111" s="12">
        <f t="shared" si="117"/>
        <v>0.27792495055439831</v>
      </c>
      <c r="J1111" s="24">
        <f t="shared" si="118"/>
        <v>3.6211667663575359E-3</v>
      </c>
      <c r="K1111" s="24">
        <f t="shared" si="119"/>
        <v>0.30248783777203331</v>
      </c>
      <c r="L1111" s="12"/>
      <c r="M1111" s="26"/>
      <c r="N1111" s="23">
        <v>110.5</v>
      </c>
      <c r="O1111" s="27">
        <v>0.99118590271713669</v>
      </c>
      <c r="P1111" s="24">
        <v>0.20481699601431885</v>
      </c>
      <c r="Q1111" s="24">
        <v>0.2052479303633524</v>
      </c>
      <c r="R1111" s="24">
        <v>0.20514754236169017</v>
      </c>
      <c r="S1111" s="24">
        <f t="shared" si="112"/>
        <v>0.20507082291312048</v>
      </c>
      <c r="T1111" s="26">
        <v>18.6784</v>
      </c>
      <c r="U1111" s="12">
        <f t="shared" si="113"/>
        <v>0.20326330873008741</v>
      </c>
      <c r="V1111" s="24">
        <f t="shared" si="114"/>
        <v>2.2547839948844302E-4</v>
      </c>
      <c r="W1111" s="24">
        <f t="shared" si="115"/>
        <v>1.3937610986105003E-2</v>
      </c>
    </row>
    <row r="1112" spans="1:23" x14ac:dyDescent="0.2">
      <c r="A1112" s="22"/>
      <c r="B1112" s="23">
        <v>110.6</v>
      </c>
      <c r="C1112" s="27">
        <v>0.97550902718065358</v>
      </c>
      <c r="D1112" s="24">
        <v>0.28590240412188983</v>
      </c>
      <c r="E1112" s="24">
        <v>0.28147630820728808</v>
      </c>
      <c r="F1112" s="24">
        <v>0.28918710164012551</v>
      </c>
      <c r="G1112" s="24">
        <f t="shared" si="116"/>
        <v>0.28552193798976783</v>
      </c>
      <c r="H1112" s="26">
        <v>42.07</v>
      </c>
      <c r="I1112" s="12">
        <f t="shared" si="117"/>
        <v>0.27852922796713331</v>
      </c>
      <c r="J1112" s="24">
        <f t="shared" si="118"/>
        <v>3.8694508265697232E-3</v>
      </c>
      <c r="K1112" s="24">
        <f t="shared" si="119"/>
        <v>0.30870696137275577</v>
      </c>
      <c r="L1112" s="12"/>
      <c r="M1112" s="26"/>
      <c r="N1112" s="23">
        <v>110.6</v>
      </c>
      <c r="O1112" s="27">
        <v>0.99114467795244354</v>
      </c>
      <c r="P1112" s="24">
        <v>0.20490851880958874</v>
      </c>
      <c r="Q1112" s="24">
        <v>0.20534509756458877</v>
      </c>
      <c r="R1112" s="24">
        <v>0.20524019006428554</v>
      </c>
      <c r="S1112" s="24">
        <f t="shared" si="112"/>
        <v>0.20516460214615437</v>
      </c>
      <c r="T1112" s="26">
        <v>18.713699999999999</v>
      </c>
      <c r="U1112" s="12">
        <f t="shared" si="113"/>
        <v>0.20334780352139137</v>
      </c>
      <c r="V1112" s="24">
        <f t="shared" si="114"/>
        <v>2.2789340129740273E-4</v>
      </c>
      <c r="W1112" s="24">
        <f t="shared" si="115"/>
        <v>1.4196936289213671E-2</v>
      </c>
    </row>
    <row r="1113" spans="1:23" x14ac:dyDescent="0.2">
      <c r="A1113" s="22"/>
      <c r="B1113" s="23">
        <v>110.7</v>
      </c>
      <c r="C1113" s="27">
        <v>0.97547894223369069</v>
      </c>
      <c r="D1113" s="24">
        <v>0.28662659415709291</v>
      </c>
      <c r="E1113" s="24">
        <v>0.28181294810209867</v>
      </c>
      <c r="F1113" s="24">
        <v>0.28997390749248964</v>
      </c>
      <c r="G1113" s="24">
        <f t="shared" si="116"/>
        <v>0.28613781658389376</v>
      </c>
      <c r="H1113" s="26">
        <v>42.259599999999999</v>
      </c>
      <c r="I1113" s="12">
        <f t="shared" si="117"/>
        <v>0.2791214146543145</v>
      </c>
      <c r="J1113" s="24">
        <f t="shared" si="118"/>
        <v>4.1023764064197559E-3</v>
      </c>
      <c r="K1113" s="24">
        <f t="shared" si="119"/>
        <v>0.31237294537139437</v>
      </c>
      <c r="L1113" s="12"/>
      <c r="M1113" s="26"/>
      <c r="N1113" s="23">
        <v>110.7</v>
      </c>
      <c r="O1113" s="27">
        <v>0.99110329222872506</v>
      </c>
      <c r="P1113" s="24">
        <v>0.20500096732945983</v>
      </c>
      <c r="Q1113" s="24">
        <v>0.2054429896491004</v>
      </c>
      <c r="R1113" s="24">
        <v>0.20533376658485175</v>
      </c>
      <c r="S1113" s="24">
        <f t="shared" si="112"/>
        <v>0.205259241187804</v>
      </c>
      <c r="T1113" s="26">
        <v>18.7088</v>
      </c>
      <c r="U1113" s="12">
        <f t="shared" si="113"/>
        <v>0.20343310970160247</v>
      </c>
      <c r="V1113" s="24">
        <f t="shared" si="114"/>
        <v>2.302421743924291E-4</v>
      </c>
      <c r="W1113" s="24">
        <f t="shared" si="115"/>
        <v>1.6383284164049109E-2</v>
      </c>
    </row>
    <row r="1114" spans="1:23" x14ac:dyDescent="0.2">
      <c r="A1114" s="22"/>
      <c r="B1114" s="23">
        <v>110.8</v>
      </c>
      <c r="C1114" s="27">
        <v>0.97544887675535275</v>
      </c>
      <c r="D1114" s="24">
        <v>0.28734630369175712</v>
      </c>
      <c r="E1114" s="24">
        <v>0.28215148204156282</v>
      </c>
      <c r="F1114" s="24">
        <v>0.29072329545972669</v>
      </c>
      <c r="G1114" s="24">
        <f t="shared" si="116"/>
        <v>0.28674036039768219</v>
      </c>
      <c r="H1114" s="26">
        <v>42.437800000000003</v>
      </c>
      <c r="I1114" s="12">
        <f t="shared" si="117"/>
        <v>0.27970056247034414</v>
      </c>
      <c r="J1114" s="24">
        <f t="shared" si="118"/>
        <v>4.3179128957957606E-3</v>
      </c>
      <c r="K1114" s="24">
        <f t="shared" si="119"/>
        <v>0.28693117118918893</v>
      </c>
      <c r="L1114" s="12"/>
      <c r="M1114" s="26"/>
      <c r="N1114" s="23">
        <v>110.8</v>
      </c>
      <c r="O1114" s="27">
        <v>0.99106174538949598</v>
      </c>
      <c r="P1114" s="24">
        <v>0.20509432409767483</v>
      </c>
      <c r="Q1114" s="24">
        <v>0.20554158896784086</v>
      </c>
      <c r="R1114" s="24">
        <v>0.20542825442495258</v>
      </c>
      <c r="S1114" s="24">
        <f t="shared" si="112"/>
        <v>0.20535472249682277</v>
      </c>
      <c r="T1114" s="26">
        <v>18.691800000000001</v>
      </c>
      <c r="U1114" s="12">
        <f t="shared" si="113"/>
        <v>0.20351920970167678</v>
      </c>
      <c r="V1114" s="24">
        <f t="shared" si="114"/>
        <v>2.325224169021659E-4</v>
      </c>
      <c r="W1114" s="24">
        <f t="shared" si="115"/>
        <v>1.6310518078834522E-2</v>
      </c>
    </row>
    <row r="1115" spans="1:23" x14ac:dyDescent="0.2">
      <c r="A1115" s="22"/>
      <c r="B1115" s="23">
        <v>110.9</v>
      </c>
      <c r="C1115" s="27">
        <v>0.97541883053630118</v>
      </c>
      <c r="D1115" s="24">
        <v>0.28804510420849094</v>
      </c>
      <c r="E1115" s="24">
        <v>0.28250893618072465</v>
      </c>
      <c r="F1115" s="24">
        <v>0.2914381540856838</v>
      </c>
      <c r="G1115" s="24">
        <f t="shared" si="116"/>
        <v>0.28733073149163313</v>
      </c>
      <c r="H1115" s="26">
        <v>42.585099999999997</v>
      </c>
      <c r="I1115" s="12">
        <f t="shared" si="117"/>
        <v>0.28026780608870877</v>
      </c>
      <c r="J1115" s="24">
        <f t="shared" si="118"/>
        <v>4.5072696150223685E-3</v>
      </c>
      <c r="K1115" s="24">
        <f t="shared" si="119"/>
        <v>0.32339394706765895</v>
      </c>
      <c r="L1115" s="12"/>
      <c r="M1115" s="26"/>
      <c r="N1115" s="23">
        <v>110.9</v>
      </c>
      <c r="O1115" s="27">
        <v>0.9910200372782686</v>
      </c>
      <c r="P1115" s="24">
        <v>0.20518857162422585</v>
      </c>
      <c r="Q1115" s="24">
        <v>0.20564087784703489</v>
      </c>
      <c r="R1115" s="24">
        <v>0.20552363607204296</v>
      </c>
      <c r="S1115" s="24">
        <f t="shared" si="112"/>
        <v>0.20545102851443456</v>
      </c>
      <c r="T1115" s="26">
        <v>18.679200000000002</v>
      </c>
      <c r="U1115" s="12">
        <f t="shared" si="113"/>
        <v>0.20360608593723356</v>
      </c>
      <c r="V1115" s="24">
        <f t="shared" si="114"/>
        <v>2.3473202351689582E-4</v>
      </c>
      <c r="W1115" s="24">
        <f t="shared" si="115"/>
        <v>1.2350182184890993E-2</v>
      </c>
    </row>
    <row r="1116" spans="1:23" x14ac:dyDescent="0.2">
      <c r="A1116" s="22"/>
      <c r="B1116" s="23">
        <v>111</v>
      </c>
      <c r="C1116" s="27">
        <v>0.97538880336719624</v>
      </c>
      <c r="D1116" s="24">
        <v>0.28870668400286675</v>
      </c>
      <c r="E1116" s="24">
        <v>0.28290563612395853</v>
      </c>
      <c r="F1116" s="24">
        <v>0.29211965191729655</v>
      </c>
      <c r="G1116" s="24">
        <f t="shared" si="116"/>
        <v>0.28791065734804061</v>
      </c>
      <c r="H1116" s="26">
        <v>42.812899999999999</v>
      </c>
      <c r="I1116" s="12">
        <f t="shared" si="117"/>
        <v>0.2808248315473682</v>
      </c>
      <c r="J1116" s="24">
        <f t="shared" si="118"/>
        <v>4.6583007187563493E-3</v>
      </c>
      <c r="K1116" s="24">
        <f t="shared" si="119"/>
        <v>0.3743273139913792</v>
      </c>
      <c r="L1116" s="12"/>
      <c r="M1116" s="26"/>
      <c r="N1116" s="23">
        <v>111</v>
      </c>
      <c r="O1116" s="27">
        <v>0.99097816773855663</v>
      </c>
      <c r="P1116" s="24">
        <v>0.20528369240408542</v>
      </c>
      <c r="Q1116" s="24">
        <v>0.20574083858726724</v>
      </c>
      <c r="R1116" s="24">
        <v>0.20561989399819763</v>
      </c>
      <c r="S1116" s="24">
        <f t="shared" si="112"/>
        <v>0.20554814166318344</v>
      </c>
      <c r="T1116" s="26">
        <v>18.678699999999999</v>
      </c>
      <c r="U1116" s="12">
        <f t="shared" si="113"/>
        <v>0.2036937208074468</v>
      </c>
      <c r="V1116" s="24">
        <f t="shared" si="114"/>
        <v>2.3686907013035629E-4</v>
      </c>
      <c r="W1116" s="24">
        <f t="shared" si="115"/>
        <v>7.023745439578899E-3</v>
      </c>
    </row>
    <row r="1117" spans="1:23" x14ac:dyDescent="0.2">
      <c r="A1117" s="22"/>
      <c r="B1117" s="23">
        <v>111.1</v>
      </c>
      <c r="C1117" s="27">
        <v>0.97535879503869627</v>
      </c>
      <c r="D1117" s="24">
        <v>0.28933132283838076</v>
      </c>
      <c r="E1117" s="24">
        <v>0.28335934853790506</v>
      </c>
      <c r="F1117" s="24">
        <v>0.29276836514595739</v>
      </c>
      <c r="G1117" s="24">
        <f t="shared" si="116"/>
        <v>0.28848634550741442</v>
      </c>
      <c r="H1117" s="26">
        <v>43.0871</v>
      </c>
      <c r="I1117" s="12">
        <f t="shared" si="117"/>
        <v>0.28137769433922871</v>
      </c>
      <c r="J1117" s="24">
        <f t="shared" si="118"/>
        <v>4.7610805916342537E-3</v>
      </c>
      <c r="K1117" s="24">
        <f t="shared" si="119"/>
        <v>0.34582106934078088</v>
      </c>
      <c r="L1117" s="12"/>
      <c r="M1117" s="26"/>
      <c r="N1117" s="23">
        <v>111.1</v>
      </c>
      <c r="O1117" s="27">
        <v>0.9909361366138727</v>
      </c>
      <c r="P1117" s="24">
        <v>0.20537966891596784</v>
      </c>
      <c r="Q1117" s="24">
        <v>0.20584145346260438</v>
      </c>
      <c r="R1117" s="24">
        <v>0.20571701065886816</v>
      </c>
      <c r="S1117" s="24">
        <f t="shared" si="112"/>
        <v>0.20564604434581346</v>
      </c>
      <c r="T1117" s="26">
        <v>18.693100000000001</v>
      </c>
      <c r="U1117" s="12">
        <f t="shared" si="113"/>
        <v>0.20378209669396552</v>
      </c>
      <c r="V1117" s="24">
        <f t="shared" si="114"/>
        <v>2.3893180003823386E-4</v>
      </c>
      <c r="W1117" s="24">
        <f t="shared" si="115"/>
        <v>2.4232663906388893E-2</v>
      </c>
    </row>
    <row r="1118" spans="1:23" x14ac:dyDescent="0.2">
      <c r="A1118" s="22"/>
      <c r="B1118" s="23">
        <v>111.2</v>
      </c>
      <c r="C1118" s="27">
        <v>0.9753288053414616</v>
      </c>
      <c r="D1118" s="24">
        <v>0.28992280521337938</v>
      </c>
      <c r="E1118" s="24">
        <v>0.28388723322483927</v>
      </c>
      <c r="F1118" s="24">
        <v>0.29338496996071606</v>
      </c>
      <c r="G1118" s="24">
        <f t="shared" si="116"/>
        <v>0.28906500279964492</v>
      </c>
      <c r="H1118" s="26">
        <v>43.362900000000003</v>
      </c>
      <c r="I1118" s="12">
        <f t="shared" si="117"/>
        <v>0.28193342384660391</v>
      </c>
      <c r="J1118" s="24">
        <f t="shared" si="118"/>
        <v>4.8066224640346319E-3</v>
      </c>
      <c r="K1118" s="24">
        <f t="shared" si="119"/>
        <v>0.34762007997237543</v>
      </c>
      <c r="L1118" s="12"/>
      <c r="M1118" s="26"/>
      <c r="N1118" s="23">
        <v>111.2</v>
      </c>
      <c r="O1118" s="27">
        <v>0.99089394374773032</v>
      </c>
      <c r="P1118" s="24">
        <v>0.20547648362112214</v>
      </c>
      <c r="Q1118" s="24">
        <v>0.20594270471975049</v>
      </c>
      <c r="R1118" s="24">
        <v>0.20581496849167372</v>
      </c>
      <c r="S1118" s="24">
        <f t="shared" si="112"/>
        <v>0.20574471894418211</v>
      </c>
      <c r="T1118" s="26">
        <v>18.689900000000002</v>
      </c>
      <c r="U1118" s="12">
        <f t="shared" si="113"/>
        <v>0.20387119595986897</v>
      </c>
      <c r="V1118" s="24">
        <f t="shared" si="114"/>
        <v>2.4091861155509811E-4</v>
      </c>
      <c r="W1118" s="24">
        <f t="shared" si="115"/>
        <v>3.0453111499483567E-2</v>
      </c>
    </row>
    <row r="1119" spans="1:23" x14ac:dyDescent="0.2">
      <c r="A1119" s="22"/>
      <c r="B1119" s="23">
        <v>111.3</v>
      </c>
      <c r="C1119" s="27">
        <v>0.97529883406615281</v>
      </c>
      <c r="D1119" s="24">
        <v>0.29048238668351756</v>
      </c>
      <c r="E1119" s="24">
        <v>0.28450659205122542</v>
      </c>
      <c r="F1119" s="24">
        <v>0.2939692468002611</v>
      </c>
      <c r="G1119" s="24">
        <f t="shared" si="116"/>
        <v>0.28965274184500139</v>
      </c>
      <c r="H1119" s="26">
        <v>43.376899999999999</v>
      </c>
      <c r="I1119" s="12">
        <f t="shared" si="117"/>
        <v>0.2824979814054942</v>
      </c>
      <c r="J1119" s="24">
        <f t="shared" si="118"/>
        <v>4.7855711930154497E-3</v>
      </c>
      <c r="K1119" s="24">
        <f t="shared" si="119"/>
        <v>0.36352696323656719</v>
      </c>
      <c r="L1119" s="12"/>
      <c r="M1119" s="26"/>
      <c r="N1119" s="23">
        <v>111.3</v>
      </c>
      <c r="O1119" s="27">
        <v>0.99085158898364323</v>
      </c>
      <c r="P1119" s="24">
        <v>0.20557411896216027</v>
      </c>
      <c r="Q1119" s="24">
        <v>0.2060445745772318</v>
      </c>
      <c r="R1119" s="24">
        <v>0.20591374991522587</v>
      </c>
      <c r="S1119" s="24">
        <f t="shared" si="112"/>
        <v>0.20584414781820595</v>
      </c>
      <c r="T1119" s="26">
        <v>18.737500000000001</v>
      </c>
      <c r="U1119" s="12">
        <f t="shared" si="113"/>
        <v>0.2039610009486533</v>
      </c>
      <c r="V1119" s="24">
        <f t="shared" si="114"/>
        <v>2.4282804691850974E-4</v>
      </c>
      <c r="W1119" s="24">
        <f t="shared" si="115"/>
        <v>4.776800184223743E-2</v>
      </c>
    </row>
    <row r="1120" spans="1:23" x14ac:dyDescent="0.2">
      <c r="A1120" s="22"/>
      <c r="B1120" s="23">
        <v>111.4</v>
      </c>
      <c r="C1120" s="27">
        <v>0.97526888100343001</v>
      </c>
      <c r="D1120" s="24">
        <v>0.29101072871065886</v>
      </c>
      <c r="E1120" s="24">
        <v>0.28523399836340929</v>
      </c>
      <c r="F1120" s="24">
        <v>0.29451725911371412</v>
      </c>
      <c r="G1120" s="24">
        <f t="shared" si="116"/>
        <v>0.29025399539592739</v>
      </c>
      <c r="H1120" s="26">
        <v>43.740200000000002</v>
      </c>
      <c r="I1120" s="12">
        <f t="shared" si="117"/>
        <v>0.28307568929656085</v>
      </c>
      <c r="J1120" s="24">
        <f t="shared" si="118"/>
        <v>4.6876664260328809E-3</v>
      </c>
      <c r="K1120" s="24">
        <f t="shared" si="119"/>
        <v>0.36099630607528416</v>
      </c>
      <c r="L1120" s="12"/>
      <c r="M1120" s="26"/>
      <c r="N1120" s="23">
        <v>111.4</v>
      </c>
      <c r="O1120" s="27">
        <v>0.99080907216512504</v>
      </c>
      <c r="P1120" s="24">
        <v>0.2056725573619145</v>
      </c>
      <c r="Q1120" s="24">
        <v>0.20614704522461483</v>
      </c>
      <c r="R1120" s="24">
        <v>0.20601333732798283</v>
      </c>
      <c r="S1120" s="24">
        <f t="shared" si="112"/>
        <v>0.2059443133048374</v>
      </c>
      <c r="T1120" s="26">
        <v>18.745899999999999</v>
      </c>
      <c r="U1120" s="12">
        <f t="shared" si="113"/>
        <v>0.20405149398324976</v>
      </c>
      <c r="V1120" s="24">
        <f t="shared" si="114"/>
        <v>2.4465878237019605E-4</v>
      </c>
      <c r="W1120" s="24">
        <f t="shared" si="115"/>
        <v>7.249612403432347E-2</v>
      </c>
    </row>
    <row r="1121" spans="1:23" x14ac:dyDescent="0.2">
      <c r="A1121" s="22"/>
      <c r="B1121" s="23">
        <v>111.5</v>
      </c>
      <c r="C1121" s="27">
        <v>0.97523894594395166</v>
      </c>
      <c r="D1121" s="24">
        <v>0.29150858775868149</v>
      </c>
      <c r="E1121" s="24">
        <v>0.28608266772301111</v>
      </c>
      <c r="F1121" s="24">
        <v>0.29502789492100767</v>
      </c>
      <c r="G1121" s="24">
        <f t="shared" si="116"/>
        <v>0.29087305013423342</v>
      </c>
      <c r="H1121" s="26">
        <v>44.017600000000002</v>
      </c>
      <c r="I1121" s="12">
        <f t="shared" si="117"/>
        <v>0.28367072681641203</v>
      </c>
      <c r="J1121" s="24">
        <f t="shared" si="118"/>
        <v>4.5063514576662994E-3</v>
      </c>
      <c r="K1121" s="24">
        <f t="shared" si="119"/>
        <v>0.35752267760241568</v>
      </c>
      <c r="L1121" s="12"/>
      <c r="M1121" s="26"/>
      <c r="N1121" s="23">
        <v>111.5</v>
      </c>
      <c r="O1121" s="27">
        <v>0.99076639313568826</v>
      </c>
      <c r="P1121" s="24">
        <v>0.20577178122232578</v>
      </c>
      <c r="Q1121" s="24">
        <v>0.20625009882176004</v>
      </c>
      <c r="R1121" s="24">
        <v>0.20611371310713467</v>
      </c>
      <c r="S1121" s="24">
        <f t="shared" si="112"/>
        <v>0.2060451977170735</v>
      </c>
      <c r="T1121" s="26">
        <v>18.807200000000002</v>
      </c>
      <c r="U1121" s="12">
        <f t="shared" si="113"/>
        <v>0.20414265736507467</v>
      </c>
      <c r="V1121" s="24">
        <f t="shared" si="114"/>
        <v>2.4640961931013053E-4</v>
      </c>
      <c r="W1121" s="24">
        <f t="shared" si="115"/>
        <v>7.6946559377272364E-2</v>
      </c>
    </row>
    <row r="1122" spans="1:23" x14ac:dyDescent="0.2">
      <c r="A1122" s="22"/>
      <c r="B1122" s="23">
        <v>111.6</v>
      </c>
      <c r="C1122" s="27">
        <v>0.975209028678379</v>
      </c>
      <c r="D1122" s="24">
        <v>0.29197582608727207</v>
      </c>
      <c r="E1122" s="24">
        <v>0.28706174621914898</v>
      </c>
      <c r="F1122" s="24">
        <v>0.295514827785958</v>
      </c>
      <c r="G1122" s="24">
        <f t="shared" si="116"/>
        <v>0.29151746669745965</v>
      </c>
      <c r="H1122" s="26">
        <v>44.153100000000002</v>
      </c>
      <c r="I1122" s="12">
        <f t="shared" si="117"/>
        <v>0.28429046554081133</v>
      </c>
      <c r="J1122" s="24">
        <f t="shared" si="118"/>
        <v>4.2451403971427715E-3</v>
      </c>
      <c r="K1122" s="24">
        <f t="shared" si="119"/>
        <v>0.28839781205827369</v>
      </c>
      <c r="L1122" s="12"/>
      <c r="M1122" s="26"/>
      <c r="N1122" s="23">
        <v>111.6</v>
      </c>
      <c r="O1122" s="27">
        <v>0.99072355173884741</v>
      </c>
      <c r="P1122" s="24">
        <v>0.20587177292336978</v>
      </c>
      <c r="Q1122" s="24">
        <v>0.20635371749810277</v>
      </c>
      <c r="R1122" s="24">
        <v>0.20621485960752667</v>
      </c>
      <c r="S1122" s="24">
        <f t="shared" si="112"/>
        <v>0.20614678334299974</v>
      </c>
      <c r="T1122" s="26">
        <v>18.877700000000001</v>
      </c>
      <c r="U1122" s="12">
        <f t="shared" si="113"/>
        <v>0.20423447337311537</v>
      </c>
      <c r="V1122" s="24">
        <f t="shared" si="114"/>
        <v>2.480794764235792E-4</v>
      </c>
      <c r="W1122" s="24">
        <f t="shared" si="115"/>
        <v>7.4384897660748905E-2</v>
      </c>
    </row>
    <row r="1123" spans="1:23" x14ac:dyDescent="0.2">
      <c r="A1123" s="22"/>
      <c r="B1123" s="23">
        <v>111.7</v>
      </c>
      <c r="C1123" s="27">
        <v>0.97517912899737258</v>
      </c>
      <c r="D1123" s="24">
        <v>0.29240861240770971</v>
      </c>
      <c r="E1123" s="24">
        <v>0.28816638580823145</v>
      </c>
      <c r="F1123" s="24">
        <v>0.2959909611539055</v>
      </c>
      <c r="G1123" s="24">
        <f t="shared" si="116"/>
        <v>0.29218865312328224</v>
      </c>
      <c r="H1123" s="26">
        <v>44.267200000000003</v>
      </c>
      <c r="I1123" s="12">
        <f t="shared" si="117"/>
        <v>0.2849362762556778</v>
      </c>
      <c r="J1123" s="24">
        <f t="shared" si="118"/>
        <v>3.9169224398929474E-3</v>
      </c>
      <c r="K1123" s="24">
        <f t="shared" si="119"/>
        <v>0.29597861071367898</v>
      </c>
      <c r="L1123" s="12"/>
      <c r="M1123" s="26"/>
      <c r="N1123" s="23">
        <v>111.7</v>
      </c>
      <c r="O1123" s="27">
        <v>0.9906805478181141</v>
      </c>
      <c r="P1123" s="24">
        <v>0.20597251482200771</v>
      </c>
      <c r="Q1123" s="24">
        <v>0.20645788335196913</v>
      </c>
      <c r="R1123" s="24">
        <v>0.20631675916060574</v>
      </c>
      <c r="S1123" s="24">
        <f t="shared" si="112"/>
        <v>0.20624905244486089</v>
      </c>
      <c r="T1123" s="26">
        <v>18.909400000000002</v>
      </c>
      <c r="U1123" s="12">
        <f t="shared" si="113"/>
        <v>0.20432692426304172</v>
      </c>
      <c r="V1123" s="24">
        <f t="shared" si="114"/>
        <v>2.4966738270536357E-4</v>
      </c>
      <c r="W1123" s="24">
        <f t="shared" si="115"/>
        <v>5.7446557773290004E-2</v>
      </c>
    </row>
    <row r="1124" spans="1:23" x14ac:dyDescent="0.2">
      <c r="A1124" s="22"/>
      <c r="B1124" s="23">
        <v>111.8</v>
      </c>
      <c r="C1124" s="27">
        <v>0.97514924669159064</v>
      </c>
      <c r="D1124" s="24">
        <v>0.29280882639338579</v>
      </c>
      <c r="E1124" s="24">
        <v>0.28938387585781333</v>
      </c>
      <c r="F1124" s="24">
        <v>0.29645470621996922</v>
      </c>
      <c r="G1124" s="24">
        <f t="shared" si="116"/>
        <v>0.29288246949038949</v>
      </c>
      <c r="H1124" s="26">
        <v>44.516199999999998</v>
      </c>
      <c r="I1124" s="12">
        <f t="shared" si="117"/>
        <v>0.28560411949272607</v>
      </c>
      <c r="J1124" s="24">
        <f t="shared" si="118"/>
        <v>3.5359903820427188E-3</v>
      </c>
      <c r="K1124" s="24">
        <f t="shared" si="119"/>
        <v>0.32682806336053721</v>
      </c>
      <c r="L1124" s="12"/>
      <c r="M1124" s="26"/>
      <c r="N1124" s="23">
        <v>111.8</v>
      </c>
      <c r="O1124" s="27">
        <v>0.99063738121700307</v>
      </c>
      <c r="P1124" s="24">
        <v>0.20607398925117415</v>
      </c>
      <c r="Q1124" s="24">
        <v>0.20656257844992654</v>
      </c>
      <c r="R1124" s="24">
        <v>0.20641939407340837</v>
      </c>
      <c r="S1124" s="24">
        <f t="shared" si="112"/>
        <v>0.20635198725816969</v>
      </c>
      <c r="T1124" s="26">
        <v>18.9221</v>
      </c>
      <c r="U1124" s="12">
        <f t="shared" si="113"/>
        <v>0.2044199922663576</v>
      </c>
      <c r="V1124" s="24">
        <f t="shared" si="114"/>
        <v>2.511724713017759E-4</v>
      </c>
      <c r="W1124" s="24">
        <f t="shared" si="115"/>
        <v>3.7455613731455596E-2</v>
      </c>
    </row>
    <row r="1125" spans="1:23" x14ac:dyDescent="0.2">
      <c r="A1125" s="22"/>
      <c r="B1125" s="23">
        <v>111.9</v>
      </c>
      <c r="C1125" s="27">
        <v>0.97511938155169453</v>
      </c>
      <c r="D1125" s="24">
        <v>0.29320460301945683</v>
      </c>
      <c r="E1125" s="24">
        <v>0.29068430595240347</v>
      </c>
      <c r="F1125" s="24">
        <v>0.2969144648085647</v>
      </c>
      <c r="G1125" s="24">
        <f t="shared" si="116"/>
        <v>0.29360112459347504</v>
      </c>
      <c r="H1125" s="26">
        <v>44.758600000000001</v>
      </c>
      <c r="I1125" s="12">
        <f t="shared" si="117"/>
        <v>0.28629614703647138</v>
      </c>
      <c r="J1125" s="24">
        <f t="shared" si="118"/>
        <v>3.1339498818978365E-3</v>
      </c>
      <c r="K1125" s="24">
        <f t="shared" si="119"/>
        <v>0.3568721479745936</v>
      </c>
      <c r="L1125" s="12"/>
      <c r="M1125" s="26"/>
      <c r="N1125" s="23">
        <v>111.9</v>
      </c>
      <c r="O1125" s="27">
        <v>0.99059405177902682</v>
      </c>
      <c r="P1125" s="24">
        <v>0.20617617851879616</v>
      </c>
      <c r="Q1125" s="24">
        <v>0.20666778482616033</v>
      </c>
      <c r="R1125" s="24">
        <v>0.2065227466275727</v>
      </c>
      <c r="S1125" s="24">
        <f t="shared" si="112"/>
        <v>0.20645556999084305</v>
      </c>
      <c r="T1125" s="26">
        <v>18.9602</v>
      </c>
      <c r="U1125" s="12">
        <f t="shared" si="113"/>
        <v>0.20451365958957768</v>
      </c>
      <c r="V1125" s="24">
        <f t="shared" si="114"/>
        <v>2.5259397410030781E-4</v>
      </c>
      <c r="W1125" s="24">
        <f t="shared" si="115"/>
        <v>2.9230241189562342E-2</v>
      </c>
    </row>
    <row r="1126" spans="1:23" x14ac:dyDescent="0.2">
      <c r="A1126" s="22"/>
      <c r="B1126" s="23">
        <v>112</v>
      </c>
      <c r="C1126" s="27">
        <v>0.9750895333683427</v>
      </c>
      <c r="D1126" s="24">
        <v>0.2936261028962146</v>
      </c>
      <c r="E1126" s="24">
        <v>0.29203561473698214</v>
      </c>
      <c r="F1126" s="24">
        <v>0.29739159397536896</v>
      </c>
      <c r="G1126" s="24">
        <f t="shared" si="116"/>
        <v>0.2943511038695219</v>
      </c>
      <c r="H1126" s="26">
        <v>44.934699999999999</v>
      </c>
      <c r="I1126" s="12">
        <f t="shared" si="117"/>
        <v>0.2870186805185887</v>
      </c>
      <c r="J1126" s="24">
        <f t="shared" si="118"/>
        <v>2.7506086979030781E-3</v>
      </c>
      <c r="K1126" s="24">
        <f t="shared" si="119"/>
        <v>0.36127788196899069</v>
      </c>
      <c r="L1126" s="12"/>
      <c r="M1126" s="26"/>
      <c r="N1126" s="23">
        <v>112</v>
      </c>
      <c r="O1126" s="27">
        <v>0.99055055934769998</v>
      </c>
      <c r="P1126" s="24">
        <v>0.20627906490684159</v>
      </c>
      <c r="Q1126" s="24">
        <v>0.20677348448189226</v>
      </c>
      <c r="R1126" s="24">
        <v>0.20662679907838805</v>
      </c>
      <c r="S1126" s="24">
        <f t="shared" si="112"/>
        <v>0.20655978282237397</v>
      </c>
      <c r="T1126" s="26">
        <v>18.968800000000002</v>
      </c>
      <c r="U1126" s="12">
        <f t="shared" si="113"/>
        <v>0.20460790841344198</v>
      </c>
      <c r="V1126" s="24">
        <f t="shared" si="114"/>
        <v>2.5393121701738463E-4</v>
      </c>
      <c r="W1126" s="24">
        <f t="shared" si="115"/>
        <v>2.0702584379733956E-2</v>
      </c>
    </row>
    <row r="1127" spans="1:23" x14ac:dyDescent="0.2">
      <c r="A1127" s="22"/>
      <c r="B1127" s="23">
        <v>112.1</v>
      </c>
      <c r="C1127" s="27">
        <v>0.97505970193219638</v>
      </c>
      <c r="D1127" s="24">
        <v>0.29408608418947496</v>
      </c>
      <c r="E1127" s="24">
        <v>0.29341513624355631</v>
      </c>
      <c r="F1127" s="24">
        <v>0.29791124757714876</v>
      </c>
      <c r="G1127" s="24">
        <f t="shared" si="116"/>
        <v>0.29513748933672668</v>
      </c>
      <c r="H1127" s="26">
        <v>45.184800000000003</v>
      </c>
      <c r="I1127" s="12">
        <f t="shared" si="117"/>
        <v>0.28777667238168553</v>
      </c>
      <c r="J1127" s="24">
        <f t="shared" si="118"/>
        <v>2.425457455566926E-3</v>
      </c>
      <c r="K1127" s="24">
        <f t="shared" si="119"/>
        <v>0.36639003534484915</v>
      </c>
      <c r="L1127" s="12"/>
      <c r="M1127" s="26"/>
      <c r="N1127" s="23">
        <v>112.1</v>
      </c>
      <c r="O1127" s="27">
        <v>0.99050690376653416</v>
      </c>
      <c r="P1127" s="24">
        <v>0.20638263067040399</v>
      </c>
      <c r="Q1127" s="24">
        <v>0.20687965938482344</v>
      </c>
      <c r="R1127" s="24">
        <v>0.20673153365387262</v>
      </c>
      <c r="S1127" s="24">
        <f t="shared" si="112"/>
        <v>0.20666460790303334</v>
      </c>
      <c r="T1127" s="26">
        <v>18.9741</v>
      </c>
      <c r="U1127" s="12">
        <f t="shared" si="113"/>
        <v>0.20470272089215835</v>
      </c>
      <c r="V1127" s="24">
        <f t="shared" si="114"/>
        <v>2.5518361591883717E-4</v>
      </c>
      <c r="W1127" s="24">
        <f t="shared" si="115"/>
        <v>1.5739027924240163E-2</v>
      </c>
    </row>
    <row r="1128" spans="1:23" x14ac:dyDescent="0.2">
      <c r="A1128" s="22"/>
      <c r="B1128" s="23">
        <v>112.2</v>
      </c>
      <c r="C1128" s="27">
        <v>0.97502988703391491</v>
      </c>
      <c r="D1128" s="24">
        <v>0.29459549599713303</v>
      </c>
      <c r="E1128" s="24">
        <v>0.29480355102945427</v>
      </c>
      <c r="F1128" s="24">
        <v>0.29850409129755107</v>
      </c>
      <c r="G1128" s="24">
        <f t="shared" si="116"/>
        <v>0.29596771277471279</v>
      </c>
      <c r="H1128" s="26">
        <v>45.443399999999997</v>
      </c>
      <c r="I1128" s="12">
        <f t="shared" si="117"/>
        <v>0.28857736555241437</v>
      </c>
      <c r="J1128" s="24">
        <f t="shared" si="118"/>
        <v>2.1990301799782136E-3</v>
      </c>
      <c r="K1128" s="24">
        <f t="shared" si="119"/>
        <v>0.40804776681168098</v>
      </c>
      <c r="L1128" s="12"/>
      <c r="M1128" s="26"/>
      <c r="N1128" s="23">
        <v>112.2</v>
      </c>
      <c r="O1128" s="27">
        <v>0.99046308487904289</v>
      </c>
      <c r="P1128" s="24">
        <v>0.20648685803681588</v>
      </c>
      <c r="Q1128" s="24">
        <v>0.20698629146861466</v>
      </c>
      <c r="R1128" s="24">
        <v>0.20683693255388858</v>
      </c>
      <c r="S1128" s="24">
        <f t="shared" si="112"/>
        <v>0.20677002735310637</v>
      </c>
      <c r="T1128" s="26">
        <v>18.947900000000001</v>
      </c>
      <c r="U1128" s="12">
        <f t="shared" si="113"/>
        <v>0.20479807915268181</v>
      </c>
      <c r="V1128" s="24">
        <f t="shared" si="114"/>
        <v>2.5635067313810192E-4</v>
      </c>
      <c r="W1128" s="24">
        <f t="shared" si="115"/>
        <v>1.5844652094634933E-2</v>
      </c>
    </row>
    <row r="1129" spans="1:23" x14ac:dyDescent="0.2">
      <c r="A1129" s="22"/>
      <c r="B1129" s="23">
        <v>112.3</v>
      </c>
      <c r="C1129" s="27">
        <v>0.97500008846415875</v>
      </c>
      <c r="D1129" s="24">
        <v>0.29517526535621397</v>
      </c>
      <c r="E1129" s="24">
        <v>0.2961866072509351</v>
      </c>
      <c r="F1129" s="24">
        <v>0.29919825552240265</v>
      </c>
      <c r="G1129" s="24">
        <f t="shared" si="116"/>
        <v>0.2968533760431839</v>
      </c>
      <c r="H1129" s="26">
        <v>45.660800000000002</v>
      </c>
      <c r="I1129" s="12">
        <f t="shared" si="117"/>
        <v>0.28943206790298848</v>
      </c>
      <c r="J1129" s="24">
        <f t="shared" si="118"/>
        <v>2.0927369486035269E-3</v>
      </c>
      <c r="K1129" s="24">
        <f t="shared" si="119"/>
        <v>0.36789755639308108</v>
      </c>
      <c r="L1129" s="12"/>
      <c r="M1129" s="26"/>
      <c r="N1129" s="23">
        <v>112.3</v>
      </c>
      <c r="O1129" s="27">
        <v>0.99041910252874088</v>
      </c>
      <c r="P1129" s="24">
        <v>0.20659172920479704</v>
      </c>
      <c r="Q1129" s="24">
        <v>0.20709336263239736</v>
      </c>
      <c r="R1129" s="24">
        <v>0.20694297794928362</v>
      </c>
      <c r="S1129" s="24">
        <f t="shared" si="112"/>
        <v>0.20687602326215934</v>
      </c>
      <c r="T1129" s="26">
        <v>18.990100000000002</v>
      </c>
      <c r="U1129" s="12">
        <f t="shared" si="113"/>
        <v>0.20489396529402279</v>
      </c>
      <c r="V1129" s="24">
        <f t="shared" si="114"/>
        <v>2.5743197454365234E-4</v>
      </c>
      <c r="W1129" s="24">
        <f t="shared" si="115"/>
        <v>2.5391140187081235E-2</v>
      </c>
    </row>
    <row r="1130" spans="1:23" x14ac:dyDescent="0.2">
      <c r="A1130" s="22"/>
      <c r="B1130" s="23">
        <v>112.4</v>
      </c>
      <c r="C1130" s="27">
        <v>0.97497030601358725</v>
      </c>
      <c r="D1130" s="24">
        <v>0.29585020717011257</v>
      </c>
      <c r="E1130" s="24">
        <v>0.29754714954300165</v>
      </c>
      <c r="F1130" s="24">
        <v>0.30000663224482005</v>
      </c>
      <c r="G1130" s="24">
        <f t="shared" si="116"/>
        <v>0.29780132965264478</v>
      </c>
      <c r="H1130" s="26">
        <v>45.9848</v>
      </c>
      <c r="I1130" s="12">
        <f t="shared" si="117"/>
        <v>0.29034745350269225</v>
      </c>
      <c r="J1130" s="24">
        <f t="shared" si="118"/>
        <v>2.0898380311684226E-3</v>
      </c>
      <c r="K1130" s="24">
        <f t="shared" si="119"/>
        <v>0.37107525247582918</v>
      </c>
      <c r="L1130" s="12"/>
      <c r="M1130" s="26"/>
      <c r="N1130" s="23">
        <v>112.4</v>
      </c>
      <c r="O1130" s="27">
        <v>0.99037495655914065</v>
      </c>
      <c r="P1130" s="24">
        <v>0.20669722634363183</v>
      </c>
      <c r="Q1130" s="24">
        <v>0.20720085474032202</v>
      </c>
      <c r="R1130" s="24">
        <v>0.2070496519810687</v>
      </c>
      <c r="S1130" s="24">
        <f t="shared" si="112"/>
        <v>0.20698257768834086</v>
      </c>
      <c r="T1130" s="26">
        <v>18.959399999999999</v>
      </c>
      <c r="U1130" s="12">
        <f t="shared" si="113"/>
        <v>0.20499036138658952</v>
      </c>
      <c r="V1130" s="24">
        <f t="shared" si="114"/>
        <v>2.5842718712799575E-4</v>
      </c>
      <c r="W1130" s="24">
        <f t="shared" si="115"/>
        <v>2.872545909119668E-2</v>
      </c>
    </row>
    <row r="1131" spans="1:23" x14ac:dyDescent="0.2">
      <c r="A1131" s="22"/>
      <c r="B1131" s="23">
        <v>112.5</v>
      </c>
      <c r="C1131" s="27">
        <v>0.97494053947286075</v>
      </c>
      <c r="D1131" s="24">
        <v>0.29665081007880956</v>
      </c>
      <c r="E1131" s="24">
        <v>0.29885238871981645</v>
      </c>
      <c r="F1131" s="24">
        <v>0.30093732624238917</v>
      </c>
      <c r="G1131" s="24">
        <f t="shared" si="116"/>
        <v>0.2988135083470051</v>
      </c>
      <c r="H1131" s="26">
        <v>46.064300000000003</v>
      </c>
      <c r="I1131" s="12">
        <f t="shared" si="117"/>
        <v>0.2913254030296073</v>
      </c>
      <c r="J1131" s="24">
        <f t="shared" si="118"/>
        <v>2.1435225605763481E-3</v>
      </c>
      <c r="K1131" s="24">
        <f t="shared" si="119"/>
        <v>0.34402875897226876</v>
      </c>
      <c r="L1131" s="12"/>
      <c r="M1131" s="26"/>
      <c r="N1131" s="23">
        <v>112.5</v>
      </c>
      <c r="O1131" s="27">
        <v>0.99033064681375482</v>
      </c>
      <c r="P1131" s="24">
        <v>0.2068033315923829</v>
      </c>
      <c r="Q1131" s="24">
        <v>0.20730874962113235</v>
      </c>
      <c r="R1131" s="24">
        <v>0.20715693675962654</v>
      </c>
      <c r="S1131" s="24">
        <f t="shared" si="112"/>
        <v>0.20708967265771394</v>
      </c>
      <c r="T1131" s="26">
        <v>18.923500000000001</v>
      </c>
      <c r="U1131" s="12">
        <f t="shared" si="113"/>
        <v>0.20508724947156259</v>
      </c>
      <c r="V1131" s="24">
        <f t="shared" si="114"/>
        <v>2.5933605707812531E-4</v>
      </c>
      <c r="W1131" s="24">
        <f t="shared" si="115"/>
        <v>2.7664471800488356E-2</v>
      </c>
    </row>
    <row r="1132" spans="1:23" x14ac:dyDescent="0.2">
      <c r="A1132" s="22"/>
      <c r="B1132" s="23">
        <v>112.6</v>
      </c>
      <c r="C1132" s="27">
        <v>0.97491078863263947</v>
      </c>
      <c r="D1132" s="24">
        <v>0.29760533072823381</v>
      </c>
      <c r="E1132" s="24">
        <v>0.30007124959497949</v>
      </c>
      <c r="F1132" s="24">
        <v>0.30199395512112098</v>
      </c>
      <c r="G1132" s="24">
        <f t="shared" si="116"/>
        <v>0.29989017848144478</v>
      </c>
      <c r="H1132" s="26">
        <v>46.401499999999999</v>
      </c>
      <c r="I1132" s="12">
        <f t="shared" si="117"/>
        <v>0.29236617040652835</v>
      </c>
      <c r="J1132" s="24">
        <f t="shared" si="118"/>
        <v>2.1999081973070175E-3</v>
      </c>
      <c r="K1132" s="24">
        <f t="shared" si="119"/>
        <v>0.30779740089870827</v>
      </c>
      <c r="L1132" s="12"/>
      <c r="M1132" s="26"/>
      <c r="N1132" s="23">
        <v>112.6</v>
      </c>
      <c r="O1132" s="27">
        <v>0.9902861731360979</v>
      </c>
      <c r="P1132" s="24">
        <v>0.20691002705913364</v>
      </c>
      <c r="Q1132" s="24">
        <v>0.20741702906777915</v>
      </c>
      <c r="R1132" s="24">
        <v>0.20726481436395289</v>
      </c>
      <c r="S1132" s="24">
        <f t="shared" si="112"/>
        <v>0.20719729016362187</v>
      </c>
      <c r="T1132" s="26">
        <v>18.9907</v>
      </c>
      <c r="U1132" s="12">
        <f t="shared" si="113"/>
        <v>0.20518461156030277</v>
      </c>
      <c r="V1132" s="24">
        <f t="shared" si="114"/>
        <v>2.6015840831193637E-4</v>
      </c>
      <c r="W1132" s="24">
        <f t="shared" si="115"/>
        <v>2.4738290159184287E-2</v>
      </c>
    </row>
    <row r="1133" spans="1:23" x14ac:dyDescent="0.2">
      <c r="A1133" s="22"/>
      <c r="B1133" s="23">
        <v>112.7</v>
      </c>
      <c r="C1133" s="27">
        <v>0.97488105328358199</v>
      </c>
      <c r="D1133" s="24">
        <v>0.29872721557193627</v>
      </c>
      <c r="E1133" s="24">
        <v>0.30119602301941978</v>
      </c>
      <c r="F1133" s="24">
        <v>0.30318263828747594</v>
      </c>
      <c r="G1133" s="24">
        <f t="shared" si="116"/>
        <v>0.30103529229294396</v>
      </c>
      <c r="H1133" s="26">
        <v>46.5227</v>
      </c>
      <c r="I1133" s="12">
        <f t="shared" si="117"/>
        <v>0.29347360282607615</v>
      </c>
      <c r="J1133" s="24">
        <f t="shared" si="118"/>
        <v>2.2320559285917987E-3</v>
      </c>
      <c r="K1133" s="24">
        <f t="shared" si="119"/>
        <v>0.36739296672636496</v>
      </c>
      <c r="L1133" s="12"/>
      <c r="M1133" s="26"/>
      <c r="N1133" s="23">
        <v>112.7</v>
      </c>
      <c r="O1133" s="27">
        <v>0.99024153536968251</v>
      </c>
      <c r="P1133" s="24">
        <v>0.20701729482026543</v>
      </c>
      <c r="Q1133" s="24">
        <v>0.20752567483706563</v>
      </c>
      <c r="R1133" s="24">
        <v>0.20737326684093099</v>
      </c>
      <c r="S1133" s="24">
        <f t="shared" si="112"/>
        <v>0.20730541216608733</v>
      </c>
      <c r="T1133" s="26">
        <v>18.971</v>
      </c>
      <c r="U1133" s="12">
        <f t="shared" si="113"/>
        <v>0.20528242963379117</v>
      </c>
      <c r="V1133" s="24">
        <f t="shared" si="114"/>
        <v>2.6089414145213339E-4</v>
      </c>
      <c r="W1133" s="24">
        <f t="shared" si="115"/>
        <v>2.7991373671186724E-2</v>
      </c>
    </row>
    <row r="1134" spans="1:23" x14ac:dyDescent="0.2">
      <c r="A1134" s="22"/>
      <c r="B1134" s="23">
        <v>112.8</v>
      </c>
      <c r="C1134" s="27">
        <v>0.97485133321634954</v>
      </c>
      <c r="D1134" s="24">
        <v>0.30001800571464282</v>
      </c>
      <c r="E1134" s="24">
        <v>0.30222846276572041</v>
      </c>
      <c r="F1134" s="24">
        <v>0.30451536788943301</v>
      </c>
      <c r="G1134" s="24">
        <f t="shared" si="116"/>
        <v>0.30225394545659873</v>
      </c>
      <c r="H1134" s="26">
        <v>46.713700000000003</v>
      </c>
      <c r="I1134" s="12">
        <f t="shared" si="117"/>
        <v>0.29465266169826704</v>
      </c>
      <c r="J1134" s="24">
        <f t="shared" si="118"/>
        <v>2.2487893761887041E-3</v>
      </c>
      <c r="K1134" s="24">
        <f t="shared" si="119"/>
        <v>0.39769890243751127</v>
      </c>
      <c r="L1134" s="12"/>
      <c r="M1134" s="26"/>
      <c r="N1134" s="23">
        <v>112.8</v>
      </c>
      <c r="O1134" s="27">
        <v>0.99019673335802239</v>
      </c>
      <c r="P1134" s="24">
        <v>0.20712511691976682</v>
      </c>
      <c r="Q1134" s="24">
        <v>0.20763466864932403</v>
      </c>
      <c r="R1134" s="24">
        <v>0.20748227620463722</v>
      </c>
      <c r="S1134" s="24">
        <f t="shared" si="112"/>
        <v>0.2074140205912427</v>
      </c>
      <c r="T1134" s="26">
        <v>18.9696</v>
      </c>
      <c r="U1134" s="12">
        <f t="shared" si="113"/>
        <v>0.2053806856421021</v>
      </c>
      <c r="V1134" s="24">
        <f t="shared" si="114"/>
        <v>2.6154323322079146E-4</v>
      </c>
      <c r="W1134" s="24">
        <f t="shared" si="115"/>
        <v>2.0321343459525899E-2</v>
      </c>
    </row>
    <row r="1135" spans="1:23" x14ac:dyDescent="0.2">
      <c r="A1135" s="22"/>
      <c r="B1135" s="23">
        <v>112.9</v>
      </c>
      <c r="C1135" s="27">
        <v>0.97482162822160157</v>
      </c>
      <c r="D1135" s="24">
        <v>0.30144487083135085</v>
      </c>
      <c r="E1135" s="24">
        <v>0.30318357940442259</v>
      </c>
      <c r="F1135" s="24">
        <v>0.30597720947332302</v>
      </c>
      <c r="G1135" s="24">
        <f t="shared" si="116"/>
        <v>0.30353521990303217</v>
      </c>
      <c r="H1135" s="26">
        <v>47.054400000000001</v>
      </c>
      <c r="I1135" s="12">
        <f t="shared" si="117"/>
        <v>0.29589269728847573</v>
      </c>
      <c r="J1135" s="24">
        <f t="shared" si="118"/>
        <v>2.2865392346459561E-3</v>
      </c>
      <c r="K1135" s="24">
        <f t="shared" si="119"/>
        <v>0.46006394446859139</v>
      </c>
      <c r="L1135" s="12"/>
      <c r="M1135" s="26"/>
      <c r="N1135" s="23">
        <v>112.9</v>
      </c>
      <c r="O1135" s="27">
        <v>0.99015176694463003</v>
      </c>
      <c r="P1135" s="24">
        <v>0.20723347536857417</v>
      </c>
      <c r="Q1135" s="24">
        <v>0.20774399218812872</v>
      </c>
      <c r="R1135" s="24">
        <v>0.20759182443568125</v>
      </c>
      <c r="S1135" s="24">
        <f t="shared" si="112"/>
        <v>0.20752309733079474</v>
      </c>
      <c r="T1135" s="26">
        <v>18.993300000000001</v>
      </c>
      <c r="U1135" s="12">
        <f t="shared" si="113"/>
        <v>0.20547936150390886</v>
      </c>
      <c r="V1135" s="24">
        <f t="shared" si="114"/>
        <v>2.6210573624319488E-4</v>
      </c>
      <c r="W1135" s="24">
        <f t="shared" si="115"/>
        <v>3.5250716304779349E-2</v>
      </c>
    </row>
    <row r="1136" spans="1:23" x14ac:dyDescent="0.2">
      <c r="A1136" s="22"/>
      <c r="B1136" s="23">
        <v>113</v>
      </c>
      <c r="C1136" s="27">
        <v>0.9747919380899982</v>
      </c>
      <c r="D1136" s="24">
        <v>0.30296943772065171</v>
      </c>
      <c r="E1136" s="24">
        <v>0.30407974500821394</v>
      </c>
      <c r="F1136" s="24">
        <v>0.30754517668055337</v>
      </c>
      <c r="G1136" s="24">
        <f t="shared" si="116"/>
        <v>0.30486478646980636</v>
      </c>
      <c r="H1136" s="26">
        <v>47.370600000000003</v>
      </c>
      <c r="I1136" s="12">
        <f t="shared" si="117"/>
        <v>0.29717973605829601</v>
      </c>
      <c r="J1136" s="24">
        <f t="shared" si="118"/>
        <v>2.3867476468208393E-3</v>
      </c>
      <c r="K1136" s="24">
        <f t="shared" si="119"/>
        <v>0.5030827138751619</v>
      </c>
      <c r="L1136" s="12"/>
      <c r="M1136" s="26"/>
      <c r="N1136" s="23">
        <v>113</v>
      </c>
      <c r="O1136" s="27">
        <v>0.99010663597302007</v>
      </c>
      <c r="P1136" s="24">
        <v>0.20734235214394633</v>
      </c>
      <c r="Q1136" s="24">
        <v>0.20785362710004118</v>
      </c>
      <c r="R1136" s="24">
        <v>0.20770189348057583</v>
      </c>
      <c r="S1136" s="24">
        <f t="shared" si="112"/>
        <v>0.2076326242415211</v>
      </c>
      <c r="T1136" s="26">
        <v>19.019500000000001</v>
      </c>
      <c r="U1136" s="12">
        <f t="shared" si="113"/>
        <v>0.20557843910602258</v>
      </c>
      <c r="V1136" s="24">
        <f t="shared" si="114"/>
        <v>2.6258177924574553E-4</v>
      </c>
      <c r="W1136" s="24">
        <f t="shared" si="115"/>
        <v>4.0541793250915635E-2</v>
      </c>
    </row>
    <row r="1137" spans="1:23" x14ac:dyDescent="0.2">
      <c r="A1137" s="22"/>
      <c r="B1137" s="23">
        <v>113.1</v>
      </c>
      <c r="C1137" s="27">
        <v>0.974762262612199</v>
      </c>
      <c r="D1137" s="24">
        <v>0.30456591064451882</v>
      </c>
      <c r="E1137" s="24">
        <v>0.30493514384817577</v>
      </c>
      <c r="F1137" s="24">
        <v>0.30919673650008495</v>
      </c>
      <c r="G1137" s="24">
        <f t="shared" si="116"/>
        <v>0.3062325969975932</v>
      </c>
      <c r="H1137" s="26">
        <v>47.644399999999997</v>
      </c>
      <c r="I1137" s="12">
        <f t="shared" si="117"/>
        <v>0.29850397913498367</v>
      </c>
      <c r="J1137" s="24">
        <f t="shared" si="118"/>
        <v>2.5736502350445353E-3</v>
      </c>
      <c r="K1137" s="24">
        <f t="shared" si="119"/>
        <v>0.50169117991050871</v>
      </c>
      <c r="L1137" s="12"/>
      <c r="M1137" s="26"/>
      <c r="N1137" s="23">
        <v>113.1</v>
      </c>
      <c r="O1137" s="27">
        <v>0.99006134028670512</v>
      </c>
      <c r="P1137" s="24">
        <v>0.20745172918887186</v>
      </c>
      <c r="Q1137" s="24">
        <v>0.20796355499438976</v>
      </c>
      <c r="R1137" s="24">
        <v>0.20781246525114386</v>
      </c>
      <c r="S1137" s="24">
        <f t="shared" si="112"/>
        <v>0.20774258314480185</v>
      </c>
      <c r="T1137" s="26">
        <v>19.052800000000001</v>
      </c>
      <c r="U1137" s="12">
        <f t="shared" si="113"/>
        <v>0.20567790030296479</v>
      </c>
      <c r="V1137" s="24">
        <f t="shared" si="114"/>
        <v>2.6297156764298662E-4</v>
      </c>
      <c r="W1137" s="24">
        <f t="shared" si="115"/>
        <v>5.6826340723294844E-2</v>
      </c>
    </row>
    <row r="1138" spans="1:23" x14ac:dyDescent="0.2">
      <c r="A1138" s="22"/>
      <c r="B1138" s="23">
        <v>113.2</v>
      </c>
      <c r="C1138" s="27">
        <v>0.97473260157886432</v>
      </c>
      <c r="D1138" s="24">
        <v>0.3062111543015405</v>
      </c>
      <c r="E1138" s="24">
        <v>0.305768824211826</v>
      </c>
      <c r="F1138" s="24">
        <v>0.31091240729377556</v>
      </c>
      <c r="G1138" s="24">
        <f t="shared" si="116"/>
        <v>0.30763079526904735</v>
      </c>
      <c r="H1138" s="26">
        <v>48.008299999999998</v>
      </c>
      <c r="I1138" s="12">
        <f t="shared" si="117"/>
        <v>0.2998577653983735</v>
      </c>
      <c r="J1138" s="24">
        <f t="shared" si="118"/>
        <v>2.850552067178793E-3</v>
      </c>
      <c r="K1138" s="24">
        <f t="shared" si="119"/>
        <v>0.5099717952985231</v>
      </c>
      <c r="L1138" s="12"/>
      <c r="M1138" s="26"/>
      <c r="N1138" s="23">
        <v>113.2</v>
      </c>
      <c r="O1138" s="27">
        <v>0.99001587972919758</v>
      </c>
      <c r="P1138" s="24">
        <v>0.20756158841150912</v>
      </c>
      <c r="Q1138" s="24">
        <v>0.20807375744308221</v>
      </c>
      <c r="R1138" s="24">
        <v>0.20792352162395514</v>
      </c>
      <c r="S1138" s="24">
        <f t="shared" si="112"/>
        <v>0.20785295582618216</v>
      </c>
      <c r="T1138" s="26">
        <v>19.067399999999999</v>
      </c>
      <c r="U1138" s="12">
        <f t="shared" si="113"/>
        <v>0.20577772691657176</v>
      </c>
      <c r="V1138" s="24">
        <f t="shared" si="114"/>
        <v>2.6327538450666196E-4</v>
      </c>
      <c r="W1138" s="24">
        <f t="shared" si="115"/>
        <v>6.3546652154145747E-2</v>
      </c>
    </row>
    <row r="1139" spans="1:23" x14ac:dyDescent="0.2">
      <c r="A1139" s="22"/>
      <c r="B1139" s="23">
        <v>113.3</v>
      </c>
      <c r="C1139" s="27">
        <v>0.97470295478065438</v>
      </c>
      <c r="D1139" s="24">
        <v>0.30788113391070743</v>
      </c>
      <c r="E1139" s="24">
        <v>0.3066033452935531</v>
      </c>
      <c r="F1139" s="24">
        <v>0.31267250829848375</v>
      </c>
      <c r="G1139" s="24">
        <f t="shared" si="116"/>
        <v>0.30905232916758146</v>
      </c>
      <c r="H1139" s="26">
        <v>48.320799999999998</v>
      </c>
      <c r="I1139" s="12">
        <f t="shared" si="117"/>
        <v>0.30123421842148507</v>
      </c>
      <c r="J1139" s="24">
        <f t="shared" si="118"/>
        <v>3.1996028882343886E-3</v>
      </c>
      <c r="K1139" s="24">
        <f t="shared" si="119"/>
        <v>0.50518688126276656</v>
      </c>
      <c r="L1139" s="12"/>
      <c r="M1139" s="26"/>
      <c r="N1139" s="23">
        <v>113.3</v>
      </c>
      <c r="O1139" s="27">
        <v>0.9899702541440123</v>
      </c>
      <c r="P1139" s="24">
        <v>0.20767191168465829</v>
      </c>
      <c r="Q1139" s="24">
        <v>0.20818421598045372</v>
      </c>
      <c r="R1139" s="24">
        <v>0.20803504443979548</v>
      </c>
      <c r="S1139" s="24">
        <f t="shared" si="112"/>
        <v>0.20796372403496918</v>
      </c>
      <c r="T1139" s="26">
        <v>19.142700000000001</v>
      </c>
      <c r="U1139" s="12">
        <f t="shared" si="113"/>
        <v>0.20587790073563367</v>
      </c>
      <c r="V1139" s="24">
        <f t="shared" si="114"/>
        <v>2.6349359191649477E-4</v>
      </c>
      <c r="W1139" s="24">
        <f t="shared" si="115"/>
        <v>6.0952711178420729E-2</v>
      </c>
    </row>
    <row r="1140" spans="1:23" x14ac:dyDescent="0.2">
      <c r="A1140" s="22"/>
      <c r="B1140" s="23">
        <v>113.4</v>
      </c>
      <c r="C1140" s="27">
        <v>0.97467332200822876</v>
      </c>
      <c r="D1140" s="24">
        <v>0.30955199085826302</v>
      </c>
      <c r="E1140" s="24">
        <v>0.30746160473454998</v>
      </c>
      <c r="F1140" s="24">
        <v>0.31445472193211282</v>
      </c>
      <c r="G1140" s="24">
        <f t="shared" si="116"/>
        <v>0.31048943917497529</v>
      </c>
      <c r="H1140" s="26">
        <v>48.643999999999998</v>
      </c>
      <c r="I1140" s="12">
        <f t="shared" si="117"/>
        <v>0.30262577312914507</v>
      </c>
      <c r="J1140" s="24">
        <f t="shared" si="118"/>
        <v>3.5895722648516632E-3</v>
      </c>
      <c r="K1140" s="24">
        <f t="shared" si="119"/>
        <v>0.45109129120389796</v>
      </c>
      <c r="L1140" s="12"/>
      <c r="M1140" s="26"/>
      <c r="N1140" s="23">
        <v>113.4</v>
      </c>
      <c r="O1140" s="27">
        <v>0.98992446337466178</v>
      </c>
      <c r="P1140" s="24">
        <v>0.20778268084526769</v>
      </c>
      <c r="Q1140" s="24">
        <v>0.20829491210314788</v>
      </c>
      <c r="R1140" s="24">
        <v>0.2081470155031718</v>
      </c>
      <c r="S1140" s="24">
        <f t="shared" si="112"/>
        <v>0.20807486948386245</v>
      </c>
      <c r="T1140" s="26">
        <v>19.1707</v>
      </c>
      <c r="U1140" s="12">
        <f t="shared" si="113"/>
        <v>0.20597840351556532</v>
      </c>
      <c r="V1140" s="24">
        <f t="shared" si="114"/>
        <v>2.6362663269104489E-4</v>
      </c>
      <c r="W1140" s="24">
        <f t="shared" si="115"/>
        <v>5.2424450402460264E-2</v>
      </c>
    </row>
    <row r="1141" spans="1:23" x14ac:dyDescent="0.2">
      <c r="A1141" s="22"/>
      <c r="B1141" s="23">
        <v>113.5</v>
      </c>
      <c r="C1141" s="27">
        <v>0.97464370305224657</v>
      </c>
      <c r="D1141" s="24">
        <v>0.31120277920230172</v>
      </c>
      <c r="E1141" s="24">
        <v>0.30836449879308231</v>
      </c>
      <c r="F1141" s="24">
        <v>0.31623634296701858</v>
      </c>
      <c r="G1141" s="24">
        <f t="shared" si="116"/>
        <v>0.31193454032080087</v>
      </c>
      <c r="H1141" s="26">
        <v>48.922499999999999</v>
      </c>
      <c r="I1141" s="12">
        <f t="shared" si="117"/>
        <v>0.30402503548816567</v>
      </c>
      <c r="J1141" s="24">
        <f t="shared" si="118"/>
        <v>3.9866136539165606E-3</v>
      </c>
      <c r="K1141" s="24">
        <f t="shared" si="119"/>
        <v>0.44804119565057787</v>
      </c>
      <c r="L1141" s="12"/>
      <c r="M1141" s="26"/>
      <c r="N1141" s="23">
        <v>113.5</v>
      </c>
      <c r="O1141" s="27">
        <v>0.98987850726465965</v>
      </c>
      <c r="P1141" s="24">
        <v>0.20789387769397422</v>
      </c>
      <c r="Q1141" s="24">
        <v>0.20840582727003096</v>
      </c>
      <c r="R1141" s="24">
        <v>0.20825941658185002</v>
      </c>
      <c r="S1141" s="24">
        <f t="shared" si="112"/>
        <v>0.20818637384861838</v>
      </c>
      <c r="T1141" s="26">
        <v>19.1877</v>
      </c>
      <c r="U1141" s="12">
        <f t="shared" si="113"/>
        <v>0.20607921697811274</v>
      </c>
      <c r="V1141" s="24">
        <f t="shared" si="114"/>
        <v>2.6367503250142673E-4</v>
      </c>
      <c r="W1141" s="24">
        <f t="shared" si="115"/>
        <v>2.6826759028998632E-2</v>
      </c>
    </row>
    <row r="1142" spans="1:23" x14ac:dyDescent="0.2">
      <c r="A1142" s="22"/>
      <c r="B1142" s="23">
        <v>113.6</v>
      </c>
      <c r="C1142" s="27">
        <v>0.97461409770336926</v>
      </c>
      <c r="D1142" s="24">
        <v>0.31281234449365297</v>
      </c>
      <c r="E1142" s="24">
        <v>0.30933904703040299</v>
      </c>
      <c r="F1142" s="24">
        <v>0.31799715736358969</v>
      </c>
      <c r="G1142" s="24">
        <f t="shared" si="116"/>
        <v>0.3133828496292152</v>
      </c>
      <c r="H1142" s="26">
        <v>49.129199999999997</v>
      </c>
      <c r="I1142" s="12">
        <f t="shared" si="117"/>
        <v>0.3054273432270882</v>
      </c>
      <c r="J1142" s="24">
        <f t="shared" si="118"/>
        <v>4.3571579863123776E-3</v>
      </c>
      <c r="K1142" s="24">
        <f t="shared" si="119"/>
        <v>0.4368348807043691</v>
      </c>
      <c r="L1142" s="12"/>
      <c r="M1142" s="26"/>
      <c r="N1142" s="23">
        <v>113.6</v>
      </c>
      <c r="O1142" s="27">
        <v>0.98983238565751941</v>
      </c>
      <c r="P1142" s="24">
        <v>0.20800548399467272</v>
      </c>
      <c r="Q1142" s="24">
        <v>0.20851694290214348</v>
      </c>
      <c r="R1142" s="24">
        <v>0.20837222940642236</v>
      </c>
      <c r="S1142" s="24">
        <f t="shared" si="112"/>
        <v>0.20829821876774615</v>
      </c>
      <c r="T1142" s="26">
        <v>19.1982</v>
      </c>
      <c r="U1142" s="12">
        <f t="shared" si="113"/>
        <v>0.20618032281109006</v>
      </c>
      <c r="V1142" s="24">
        <f t="shared" si="114"/>
        <v>2.6363940237706572E-4</v>
      </c>
      <c r="W1142" s="24">
        <f t="shared" si="115"/>
        <v>2.764422181939653E-2</v>
      </c>
    </row>
    <row r="1143" spans="1:23" x14ac:dyDescent="0.2">
      <c r="A1143" s="22"/>
      <c r="B1143" s="23">
        <v>113.7</v>
      </c>
      <c r="C1143" s="27">
        <v>0.97458450575225519</v>
      </c>
      <c r="D1143" s="24">
        <v>0.31435702029662121</v>
      </c>
      <c r="E1143" s="24">
        <v>0.31043885376758379</v>
      </c>
      <c r="F1143" s="24">
        <v>0.31971289310276962</v>
      </c>
      <c r="G1143" s="24">
        <f t="shared" si="116"/>
        <v>0.31483625572232488</v>
      </c>
      <c r="H1143" s="26">
        <v>49.490699999999997</v>
      </c>
      <c r="I1143" s="12">
        <f t="shared" si="117"/>
        <v>0.30683453667603261</v>
      </c>
      <c r="J1143" s="24">
        <f t="shared" si="118"/>
        <v>4.6555559649284163E-3</v>
      </c>
      <c r="K1143" s="24">
        <f t="shared" si="119"/>
        <v>0.48099953950082025</v>
      </c>
      <c r="L1143" s="12"/>
      <c r="M1143" s="26"/>
      <c r="N1143" s="23">
        <v>113.7</v>
      </c>
      <c r="O1143" s="27">
        <v>0.98978609839675369</v>
      </c>
      <c r="P1143" s="24">
        <v>0.20811748147412362</v>
      </c>
      <c r="Q1143" s="24">
        <v>0.20862824038268352</v>
      </c>
      <c r="R1143" s="24">
        <v>0.20848543566991293</v>
      </c>
      <c r="S1143" s="24">
        <f t="shared" si="112"/>
        <v>0.20841038584224003</v>
      </c>
      <c r="T1143" s="26">
        <v>19.212199999999999</v>
      </c>
      <c r="U1143" s="12">
        <f t="shared" si="113"/>
        <v>0.20628170266815279</v>
      </c>
      <c r="V1143" s="24">
        <f t="shared" si="114"/>
        <v>2.6352044160486514E-4</v>
      </c>
      <c r="W1143" s="24">
        <f t="shared" si="115"/>
        <v>4.0947612873036554E-2</v>
      </c>
    </row>
    <row r="1144" spans="1:23" x14ac:dyDescent="0.2">
      <c r="A1144" s="22"/>
      <c r="B1144" s="23">
        <v>113.8</v>
      </c>
      <c r="C1144" s="27">
        <v>0.97455492698956581</v>
      </c>
      <c r="D1144" s="24">
        <v>0.31582043651047714</v>
      </c>
      <c r="E1144" s="24">
        <v>0.3117263184892462</v>
      </c>
      <c r="F1144" s="24">
        <v>0.32134938188813839</v>
      </c>
      <c r="G1144" s="24">
        <f t="shared" si="116"/>
        <v>0.31629871229595391</v>
      </c>
      <c r="H1144" s="26">
        <v>49.737400000000001</v>
      </c>
      <c r="I1144" s="12">
        <f t="shared" si="117"/>
        <v>0.30825046846847703</v>
      </c>
      <c r="J1144" s="24">
        <f t="shared" si="118"/>
        <v>4.8293268775269982E-3</v>
      </c>
      <c r="K1144" s="24">
        <f t="shared" si="119"/>
        <v>0.51273275397618345</v>
      </c>
      <c r="L1144" s="12"/>
      <c r="M1144" s="26"/>
      <c r="N1144" s="23">
        <v>113.8</v>
      </c>
      <c r="O1144" s="27">
        <v>0.98973964532587722</v>
      </c>
      <c r="P1144" s="24">
        <v>0.20822985182159268</v>
      </c>
      <c r="Q1144" s="24">
        <v>0.20873970105702494</v>
      </c>
      <c r="R1144" s="24">
        <v>0.20859901702741546</v>
      </c>
      <c r="S1144" s="24">
        <f t="shared" si="112"/>
        <v>0.20852285663534434</v>
      </c>
      <c r="T1144" s="26">
        <v>19.2439</v>
      </c>
      <c r="U1144" s="12">
        <f t="shared" si="113"/>
        <v>0.20638333816860444</v>
      </c>
      <c r="V1144" s="24">
        <f t="shared" si="114"/>
        <v>2.633189410354553E-4</v>
      </c>
      <c r="W1144" s="24">
        <f t="shared" si="115"/>
        <v>3.5007670588030532E-2</v>
      </c>
    </row>
    <row r="1145" spans="1:23" x14ac:dyDescent="0.2">
      <c r="A1145" s="22"/>
      <c r="B1145" s="23">
        <v>113.9</v>
      </c>
      <c r="C1145" s="27">
        <v>0.97452536120596034</v>
      </c>
      <c r="D1145" s="24">
        <v>0.31721895701213521</v>
      </c>
      <c r="E1145" s="24">
        <v>0.31327215973234473</v>
      </c>
      <c r="F1145" s="24">
        <v>0.3229012954427174</v>
      </c>
      <c r="G1145" s="24">
        <f t="shared" si="116"/>
        <v>0.31779747072906578</v>
      </c>
      <c r="H1145" s="26">
        <v>50.132100000000001</v>
      </c>
      <c r="I1145" s="12">
        <f t="shared" si="117"/>
        <v>0.30970169495258343</v>
      </c>
      <c r="J1145" s="24">
        <f t="shared" si="118"/>
        <v>4.840565279252116E-3</v>
      </c>
      <c r="K1145" s="24">
        <f t="shared" si="119"/>
        <v>0.49102110443442348</v>
      </c>
      <c r="L1145" s="12"/>
      <c r="M1145" s="26"/>
      <c r="N1145" s="23">
        <v>113.9</v>
      </c>
      <c r="O1145" s="27">
        <v>0.9896930262884015</v>
      </c>
      <c r="P1145" s="24">
        <v>0.20834257668852152</v>
      </c>
      <c r="Q1145" s="24">
        <v>0.20885130623277184</v>
      </c>
      <c r="R1145" s="24">
        <v>0.20871295509576199</v>
      </c>
      <c r="S1145" s="24">
        <f t="shared" si="112"/>
        <v>0.20863561267235178</v>
      </c>
      <c r="T1145" s="26">
        <v>19.288900000000002</v>
      </c>
      <c r="U1145" s="12">
        <f t="shared" si="113"/>
        <v>0.20648521089723459</v>
      </c>
      <c r="V1145" s="24">
        <f t="shared" si="114"/>
        <v>2.6303578680952943E-4</v>
      </c>
      <c r="W1145" s="24">
        <f t="shared" si="115"/>
        <v>3.0314897327881989E-2</v>
      </c>
    </row>
    <row r="1146" spans="1:23" x14ac:dyDescent="0.2">
      <c r="A1146" s="22"/>
      <c r="B1146" s="23">
        <v>114</v>
      </c>
      <c r="C1146" s="27">
        <v>0.97449580819209825</v>
      </c>
      <c r="D1146" s="24">
        <v>0.31857320456548732</v>
      </c>
      <c r="E1146" s="24">
        <v>0.31510437028584348</v>
      </c>
      <c r="F1146" s="24">
        <v>0.32438307700636815</v>
      </c>
      <c r="G1146" s="24">
        <f t="shared" si="116"/>
        <v>0.31935355061923298</v>
      </c>
      <c r="H1146" s="26">
        <v>50.427</v>
      </c>
      <c r="I1146" s="12">
        <f t="shared" si="117"/>
        <v>0.31120869640970561</v>
      </c>
      <c r="J1146" s="24">
        <f t="shared" si="118"/>
        <v>4.6883157502534654E-3</v>
      </c>
      <c r="K1146" s="24">
        <f t="shared" si="119"/>
        <v>0.54570311342340705</v>
      </c>
      <c r="L1146" s="12"/>
      <c r="M1146" s="26"/>
      <c r="N1146" s="23">
        <v>114</v>
      </c>
      <c r="O1146" s="27">
        <v>0.98964624112784105</v>
      </c>
      <c r="P1146" s="24">
        <v>0.20845563768823541</v>
      </c>
      <c r="Q1146" s="24">
        <v>0.20896303717984671</v>
      </c>
      <c r="R1146" s="24">
        <v>0.20882723145322896</v>
      </c>
      <c r="S1146" s="24">
        <f t="shared" si="112"/>
        <v>0.20874863544043701</v>
      </c>
      <c r="T1146" s="26">
        <v>19.243400000000001</v>
      </c>
      <c r="U1146" s="12">
        <f t="shared" si="113"/>
        <v>0.20658730240419451</v>
      </c>
      <c r="V1146" s="24">
        <f t="shared" si="114"/>
        <v>2.6267196451456909E-4</v>
      </c>
      <c r="W1146" s="24">
        <f t="shared" si="115"/>
        <v>2.355710084029913E-2</v>
      </c>
    </row>
    <row r="1147" spans="1:23" x14ac:dyDescent="0.2">
      <c r="A1147" s="22"/>
      <c r="B1147" s="23">
        <v>114.1</v>
      </c>
      <c r="C1147" s="27">
        <v>0.97446626773864076</v>
      </c>
      <c r="D1147" s="24">
        <v>0.3198872003213426</v>
      </c>
      <c r="E1147" s="24">
        <v>0.31706457346270817</v>
      </c>
      <c r="F1147" s="24">
        <v>0.3258114151439494</v>
      </c>
      <c r="G1147" s="24">
        <f t="shared" si="116"/>
        <v>0.32092106297600004</v>
      </c>
      <c r="H1147" s="26">
        <v>50.694800000000001</v>
      </c>
      <c r="I1147" s="12">
        <f t="shared" si="117"/>
        <v>0.31272675047694004</v>
      </c>
      <c r="J1147" s="24">
        <f t="shared" si="118"/>
        <v>4.4641308046131749E-3</v>
      </c>
      <c r="K1147" s="24">
        <f t="shared" si="119"/>
        <v>0.56183805495890082</v>
      </c>
      <c r="L1147" s="12"/>
      <c r="M1147" s="26"/>
      <c r="N1147" s="23">
        <v>114.1</v>
      </c>
      <c r="O1147" s="27">
        <v>0.98959928968770861</v>
      </c>
      <c r="P1147" s="24">
        <v>0.20856901639568393</v>
      </c>
      <c r="Q1147" s="24">
        <v>0.20907487513061157</v>
      </c>
      <c r="R1147" s="24">
        <v>0.20894182763927494</v>
      </c>
      <c r="S1147" s="24">
        <f t="shared" si="112"/>
        <v>0.20886190638852345</v>
      </c>
      <c r="T1147" s="26">
        <v>19.276399999999999</v>
      </c>
      <c r="U1147" s="12">
        <f t="shared" si="113"/>
        <v>0.20668959420490349</v>
      </c>
      <c r="V1147" s="24">
        <f t="shared" si="114"/>
        <v>2.6222856378912512E-4</v>
      </c>
      <c r="W1147" s="24">
        <f t="shared" si="115"/>
        <v>2.4042940751913461E-2</v>
      </c>
    </row>
    <row r="1148" spans="1:23" x14ac:dyDescent="0.2">
      <c r="A1148" s="22"/>
      <c r="B1148" s="23">
        <v>114.2</v>
      </c>
      <c r="C1148" s="27">
        <v>0.97443673963624633</v>
      </c>
      <c r="D1148" s="24">
        <v>0.32116400549033219</v>
      </c>
      <c r="E1148" s="24">
        <v>0.31899514241512206</v>
      </c>
      <c r="F1148" s="24">
        <v>0.32719902421329367</v>
      </c>
      <c r="G1148" s="24">
        <f t="shared" si="116"/>
        <v>0.32245272403958264</v>
      </c>
      <c r="H1148" s="26">
        <v>51.173400000000001</v>
      </c>
      <c r="I1148" s="12">
        <f t="shared" si="117"/>
        <v>0.31420978109995717</v>
      </c>
      <c r="J1148" s="24">
        <f t="shared" si="118"/>
        <v>4.2510605457908362E-3</v>
      </c>
      <c r="K1148" s="24">
        <f t="shared" si="119"/>
        <v>0.58989834039434252</v>
      </c>
      <c r="L1148" s="12"/>
      <c r="M1148" s="26"/>
      <c r="N1148" s="23">
        <v>114.2</v>
      </c>
      <c r="O1148" s="27">
        <v>0.98955217181151767</v>
      </c>
      <c r="P1148" s="24">
        <v>0.20868269434721293</v>
      </c>
      <c r="Q1148" s="24">
        <v>0.2091868012800279</v>
      </c>
      <c r="R1148" s="24">
        <v>0.20905672515431314</v>
      </c>
      <c r="S1148" s="24">
        <f t="shared" si="112"/>
        <v>0.20897540692718466</v>
      </c>
      <c r="T1148" s="26">
        <v>19.235299999999999</v>
      </c>
      <c r="U1148" s="12">
        <f t="shared" si="113"/>
        <v>0.20679206777999126</v>
      </c>
      <c r="V1148" s="24">
        <f t="shared" si="114"/>
        <v>2.6170678339607311E-4</v>
      </c>
      <c r="W1148" s="24">
        <f t="shared" si="115"/>
        <v>2.6027235734898423E-2</v>
      </c>
    </row>
    <row r="1149" spans="1:23" x14ac:dyDescent="0.2">
      <c r="A1149" s="22"/>
      <c r="B1149" s="23">
        <v>114.3</v>
      </c>
      <c r="C1149" s="27">
        <v>0.9744072236755752</v>
      </c>
      <c r="D1149" s="24">
        <v>0.32241868871266544</v>
      </c>
      <c r="E1149" s="24">
        <v>0.32094226550115296</v>
      </c>
      <c r="F1149" s="24">
        <v>0.32856016468076554</v>
      </c>
      <c r="G1149" s="24">
        <f t="shared" si="116"/>
        <v>0.32397370629819461</v>
      </c>
      <c r="H1149" s="26">
        <v>51.526200000000003</v>
      </c>
      <c r="I1149" s="12">
        <f t="shared" si="117"/>
        <v>0.31568231969791</v>
      </c>
      <c r="J1149" s="24">
        <f t="shared" si="118"/>
        <v>4.0400070230340373E-3</v>
      </c>
      <c r="K1149" s="24">
        <f t="shared" si="119"/>
        <v>0.64051338549635317</v>
      </c>
      <c r="L1149" s="12"/>
      <c r="M1149" s="26"/>
      <c r="N1149" s="23">
        <v>114.3</v>
      </c>
      <c r="O1149" s="27">
        <v>0.98950488734278186</v>
      </c>
      <c r="P1149" s="24">
        <v>0.20879665304037509</v>
      </c>
      <c r="Q1149" s="24">
        <v>0.20929879678584912</v>
      </c>
      <c r="R1149" s="24">
        <v>0.20917190545951753</v>
      </c>
      <c r="S1149" s="24">
        <f t="shared" si="112"/>
        <v>0.20908911842858058</v>
      </c>
      <c r="T1149" s="26">
        <v>19.2408</v>
      </c>
      <c r="U1149" s="12">
        <f t="shared" si="113"/>
        <v>0.2068947045752742</v>
      </c>
      <c r="V1149" s="24">
        <f t="shared" si="114"/>
        <v>2.6110793677747016E-4</v>
      </c>
      <c r="W1149" s="24">
        <f t="shared" si="115"/>
        <v>2.5634683536178034E-2</v>
      </c>
    </row>
    <row r="1150" spans="1:23" x14ac:dyDescent="0.2">
      <c r="A1150" s="22"/>
      <c r="B1150" s="23">
        <v>114.4</v>
      </c>
      <c r="C1150" s="27">
        <v>0.97437771964728892</v>
      </c>
      <c r="D1150" s="24">
        <v>0.32366833536353989</v>
      </c>
      <c r="E1150" s="24">
        <v>0.32294683239728139</v>
      </c>
      <c r="F1150" s="24">
        <v>0.32991871366475156</v>
      </c>
      <c r="G1150" s="24">
        <f t="shared" si="116"/>
        <v>0.32551129380852428</v>
      </c>
      <c r="H1150" s="26">
        <v>51.871499999999997</v>
      </c>
      <c r="I1150" s="12">
        <f t="shared" si="117"/>
        <v>0.31717095218058855</v>
      </c>
      <c r="J1150" s="24">
        <f t="shared" si="118"/>
        <v>3.8339475706352351E-3</v>
      </c>
      <c r="K1150" s="24">
        <f t="shared" si="119"/>
        <v>0.60278268638042298</v>
      </c>
      <c r="L1150" s="12"/>
      <c r="M1150" s="26"/>
      <c r="N1150" s="23">
        <v>114.4</v>
      </c>
      <c r="O1150" s="27">
        <v>0.9894574361250138</v>
      </c>
      <c r="P1150" s="24">
        <v>0.20891087393377034</v>
      </c>
      <c r="Q1150" s="24">
        <v>0.20941084276884783</v>
      </c>
      <c r="R1150" s="24">
        <v>0.20928734997666443</v>
      </c>
      <c r="S1150" s="24">
        <f t="shared" si="112"/>
        <v>0.20920302222642753</v>
      </c>
      <c r="T1150" s="26">
        <v>19.294699999999999</v>
      </c>
      <c r="U1150" s="12">
        <f t="shared" si="113"/>
        <v>0.20699748600176526</v>
      </c>
      <c r="V1150" s="24">
        <f t="shared" si="114"/>
        <v>2.6043345811780684E-4</v>
      </c>
      <c r="W1150" s="24">
        <f t="shared" si="115"/>
        <v>3.1446987137085096E-2</v>
      </c>
    </row>
    <row r="1151" spans="1:23" x14ac:dyDescent="0.2">
      <c r="A1151" s="22"/>
      <c r="B1151" s="23">
        <v>114.5</v>
      </c>
      <c r="C1151" s="27">
        <v>0.97434822734204563</v>
      </c>
      <c r="D1151" s="24">
        <v>0.32492591434274021</v>
      </c>
      <c r="E1151" s="24">
        <v>0.32481446193187413</v>
      </c>
      <c r="F1151" s="24">
        <v>0.3312969927473936</v>
      </c>
      <c r="G1151" s="24">
        <f t="shared" si="116"/>
        <v>0.32701245634066933</v>
      </c>
      <c r="H1151" s="26">
        <v>52.366500000000002</v>
      </c>
      <c r="I1151" s="12">
        <f t="shared" si="117"/>
        <v>0.31862400715429923</v>
      </c>
      <c r="J1151" s="24">
        <f t="shared" si="118"/>
        <v>3.7109358085773161E-3</v>
      </c>
      <c r="K1151" s="24">
        <f t="shared" si="119"/>
        <v>0.6287262878232468</v>
      </c>
      <c r="L1151" s="12"/>
      <c r="M1151" s="26"/>
      <c r="N1151" s="23">
        <v>114.5</v>
      </c>
      <c r="O1151" s="27">
        <v>0.98940981800172811</v>
      </c>
      <c r="P1151" s="24">
        <v>0.20902533844692303</v>
      </c>
      <c r="Q1151" s="24">
        <v>0.20952292031308031</v>
      </c>
      <c r="R1151" s="24">
        <v>0.20940304008800598</v>
      </c>
      <c r="S1151" s="24">
        <f t="shared" si="112"/>
        <v>0.20931709961600312</v>
      </c>
      <c r="T1151" s="26">
        <v>19.277200000000001</v>
      </c>
      <c r="U1151" s="12">
        <f t="shared" si="113"/>
        <v>0.20710039343571923</v>
      </c>
      <c r="V1151" s="24">
        <f t="shared" si="114"/>
        <v>2.5968490893426541E-4</v>
      </c>
      <c r="W1151" s="24">
        <f t="shared" si="115"/>
        <v>2.4834894805494653E-2</v>
      </c>
    </row>
    <row r="1152" spans="1:23" x14ac:dyDescent="0.2">
      <c r="A1152" s="22"/>
      <c r="B1152" s="23">
        <v>114.6</v>
      </c>
      <c r="C1152" s="27">
        <v>0.97431874655050588</v>
      </c>
      <c r="D1152" s="24">
        <v>0.32620581385124026</v>
      </c>
      <c r="E1152" s="24">
        <v>0.32636678403563141</v>
      </c>
      <c r="F1152" s="24">
        <v>0.33270154846820671</v>
      </c>
      <c r="G1152" s="24">
        <f t="shared" si="116"/>
        <v>0.32842471545169283</v>
      </c>
      <c r="H1152" s="26">
        <v>52.654299999999999</v>
      </c>
      <c r="I1152" s="12">
        <f t="shared" si="117"/>
        <v>0.31999035709509993</v>
      </c>
      <c r="J1152" s="24">
        <f t="shared" si="118"/>
        <v>3.7047204129898098E-3</v>
      </c>
      <c r="K1152" s="24">
        <f t="shared" si="119"/>
        <v>0.65603696008685375</v>
      </c>
      <c r="L1152" s="12"/>
      <c r="M1152" s="26"/>
      <c r="N1152" s="23">
        <v>114.6</v>
      </c>
      <c r="O1152" s="27">
        <v>0.98936203281643731</v>
      </c>
      <c r="P1152" s="24">
        <v>0.20914002796019238</v>
      </c>
      <c r="Q1152" s="24">
        <v>0.20963501046618499</v>
      </c>
      <c r="R1152" s="24">
        <v>0.20951895713617999</v>
      </c>
      <c r="S1152" s="24">
        <f t="shared" si="112"/>
        <v>0.2094313318541858</v>
      </c>
      <c r="T1152" s="26">
        <v>19.305199999999999</v>
      </c>
      <c r="U1152" s="12">
        <f t="shared" si="113"/>
        <v>0.20720340821871114</v>
      </c>
      <c r="V1152" s="24">
        <f t="shared" si="114"/>
        <v>2.5886398521830897E-4</v>
      </c>
      <c r="W1152" s="24">
        <f t="shared" si="115"/>
        <v>2.8077980696624431E-2</v>
      </c>
    </row>
    <row r="1153" spans="1:23" x14ac:dyDescent="0.2">
      <c r="A1153" s="22"/>
      <c r="B1153" s="23">
        <v>114.7</v>
      </c>
      <c r="C1153" s="27">
        <v>0.97428927706332891</v>
      </c>
      <c r="D1153" s="24">
        <v>0.32753189735496618</v>
      </c>
      <c r="E1153" s="24">
        <v>0.32774122192123523</v>
      </c>
      <c r="F1153" s="24">
        <v>0.33414265127603776</v>
      </c>
      <c r="G1153" s="24">
        <f t="shared" si="116"/>
        <v>0.32980525685074635</v>
      </c>
      <c r="H1153" s="26">
        <v>53.118000000000002</v>
      </c>
      <c r="I1153" s="12">
        <f t="shared" si="117"/>
        <v>0.32132572526879916</v>
      </c>
      <c r="J1153" s="24">
        <f t="shared" si="118"/>
        <v>3.7577515875749988E-3</v>
      </c>
      <c r="K1153" s="24">
        <f t="shared" si="119"/>
        <v>0.68955554743617198</v>
      </c>
      <c r="L1153" s="12"/>
      <c r="M1153" s="26"/>
      <c r="N1153" s="23">
        <v>114.7</v>
      </c>
      <c r="O1153" s="27">
        <v>0.98931408041265401</v>
      </c>
      <c r="P1153" s="24">
        <v>0.20925492381471872</v>
      </c>
      <c r="Q1153" s="24">
        <v>0.20974709423971621</v>
      </c>
      <c r="R1153" s="24">
        <v>0.20963508242415524</v>
      </c>
      <c r="S1153" s="24">
        <f t="shared" si="112"/>
        <v>0.20954570015953008</v>
      </c>
      <c r="T1153" s="26">
        <v>19.289000000000001</v>
      </c>
      <c r="U1153" s="12">
        <f t="shared" si="113"/>
        <v>0.20730651165775124</v>
      </c>
      <c r="V1153" s="24">
        <f t="shared" si="114"/>
        <v>2.5797252515083539E-4</v>
      </c>
      <c r="W1153" s="24">
        <f t="shared" si="115"/>
        <v>5.022406793560244E-2</v>
      </c>
    </row>
    <row r="1154" spans="1:23" x14ac:dyDescent="0.2">
      <c r="A1154" s="22"/>
      <c r="B1154" s="23">
        <v>114.8</v>
      </c>
      <c r="C1154" s="27">
        <v>0.97425981867117606</v>
      </c>
      <c r="D1154" s="24">
        <v>0.32893268922721008</v>
      </c>
      <c r="E1154" s="24">
        <v>0.32911395690629458</v>
      </c>
      <c r="F1154" s="24">
        <v>0.33566689655656284</v>
      </c>
      <c r="G1154" s="24">
        <f t="shared" si="116"/>
        <v>0.33123784756335578</v>
      </c>
      <c r="H1154" s="26">
        <v>53.564999999999998</v>
      </c>
      <c r="I1154" s="12">
        <f t="shared" si="117"/>
        <v>0.32271172530410563</v>
      </c>
      <c r="J1154" s="24">
        <f t="shared" si="118"/>
        <v>3.8367395964596261E-3</v>
      </c>
      <c r="K1154" s="24">
        <f t="shared" si="119"/>
        <v>0.78142861030295097</v>
      </c>
      <c r="L1154" s="12"/>
      <c r="M1154" s="26"/>
      <c r="N1154" s="23">
        <v>114.8</v>
      </c>
      <c r="O1154" s="27">
        <v>0.98926596063389283</v>
      </c>
      <c r="P1154" s="24">
        <v>0.20937000731240157</v>
      </c>
      <c r="Q1154" s="24">
        <v>0.20985915260951341</v>
      </c>
      <c r="R1154" s="24">
        <v>0.20975139812126531</v>
      </c>
      <c r="S1154" s="24">
        <f t="shared" si="112"/>
        <v>0.20966018601439343</v>
      </c>
      <c r="T1154" s="26">
        <v>19.350100000000001</v>
      </c>
      <c r="U1154" s="12">
        <f t="shared" si="113"/>
        <v>0.20740968532420959</v>
      </c>
      <c r="V1154" s="24">
        <f t="shared" si="114"/>
        <v>2.5701267819245975E-4</v>
      </c>
      <c r="W1154" s="24">
        <f t="shared" si="115"/>
        <v>6.9135063462760993E-2</v>
      </c>
    </row>
    <row r="1155" spans="1:23" x14ac:dyDescent="0.2">
      <c r="A1155" s="22"/>
      <c r="B1155" s="23">
        <v>114.9</v>
      </c>
      <c r="C1155" s="27">
        <v>0.97423037116470679</v>
      </c>
      <c r="D1155" s="24">
        <v>0.330446114260037</v>
      </c>
      <c r="E1155" s="24">
        <v>0.33049062215998359</v>
      </c>
      <c r="F1155" s="24">
        <v>0.33735607662877271</v>
      </c>
      <c r="G1155" s="24">
        <f t="shared" si="116"/>
        <v>0.33276427101626443</v>
      </c>
      <c r="H1155" s="26">
        <v>54.0824</v>
      </c>
      <c r="I1155" s="12">
        <f t="shared" si="117"/>
        <v>0.32418905926252839</v>
      </c>
      <c r="J1155" s="24">
        <f t="shared" si="118"/>
        <v>3.9766825779267642E-3</v>
      </c>
      <c r="K1155" s="24">
        <f t="shared" si="119"/>
        <v>0.78639467699114007</v>
      </c>
      <c r="L1155" s="12"/>
      <c r="M1155" s="26"/>
      <c r="N1155" s="23">
        <v>114.9</v>
      </c>
      <c r="O1155" s="27">
        <v>0.9892176733236655</v>
      </c>
      <c r="P1155" s="24">
        <v>0.20948525971591561</v>
      </c>
      <c r="Q1155" s="24">
        <v>0.20997116651610817</v>
      </c>
      <c r="R1155" s="24">
        <v>0.20986788998100031</v>
      </c>
      <c r="S1155" s="24">
        <f t="shared" si="112"/>
        <v>0.20977477207100803</v>
      </c>
      <c r="T1155" s="26">
        <v>19.399100000000001</v>
      </c>
      <c r="U1155" s="12">
        <f t="shared" si="113"/>
        <v>0.20751291195008481</v>
      </c>
      <c r="V1155" s="24">
        <f t="shared" si="114"/>
        <v>2.5598742838143563E-4</v>
      </c>
      <c r="W1155" s="24">
        <f t="shared" si="115"/>
        <v>8.1157901648575628E-2</v>
      </c>
    </row>
    <row r="1156" spans="1:23" x14ac:dyDescent="0.2">
      <c r="A1156" s="22"/>
      <c r="B1156" s="23">
        <v>115</v>
      </c>
      <c r="C1156" s="27">
        <v>0.97420093433457933</v>
      </c>
      <c r="D1156" s="24">
        <v>0.33212687926232815</v>
      </c>
      <c r="E1156" s="24">
        <v>0.33188377025674348</v>
      </c>
      <c r="F1156" s="24">
        <v>0.33931433841445796</v>
      </c>
      <c r="G1156" s="24">
        <f t="shared" si="116"/>
        <v>0.33444166264450986</v>
      </c>
      <c r="H1156" s="26">
        <v>54.640500000000003</v>
      </c>
      <c r="I1156" s="12">
        <f t="shared" si="117"/>
        <v>0.32581338022869166</v>
      </c>
      <c r="J1156" s="24">
        <f t="shared" si="118"/>
        <v>4.2216113471550834E-3</v>
      </c>
      <c r="K1156" s="24">
        <f t="shared" si="119"/>
        <v>0.7855417926501429</v>
      </c>
      <c r="L1156" s="12"/>
      <c r="M1156" s="26"/>
      <c r="N1156" s="23">
        <v>115</v>
      </c>
      <c r="O1156" s="27">
        <v>0.98916921832548732</v>
      </c>
      <c r="P1156" s="24">
        <v>0.20960066224876034</v>
      </c>
      <c r="Q1156" s="24">
        <v>0.21008311777265495</v>
      </c>
      <c r="R1156" s="24">
        <v>0.20998454462215832</v>
      </c>
      <c r="S1156" s="24">
        <f t="shared" si="112"/>
        <v>0.20988944154785785</v>
      </c>
      <c r="T1156" s="26">
        <v>19.4572</v>
      </c>
      <c r="U1156" s="12">
        <f t="shared" si="113"/>
        <v>0.2076161748306676</v>
      </c>
      <c r="V1156" s="24">
        <f t="shared" si="114"/>
        <v>2.5490052803035616E-4</v>
      </c>
      <c r="W1156" s="24">
        <f t="shared" si="115"/>
        <v>7.6807206693121174E-2</v>
      </c>
    </row>
    <row r="1157" spans="1:23" x14ac:dyDescent="0.2">
      <c r="A1157" s="22"/>
      <c r="B1157" s="23">
        <v>115.1</v>
      </c>
      <c r="C1157" s="27">
        <v>0.97417150797145613</v>
      </c>
      <c r="D1157" s="24">
        <v>0.33408604229750966</v>
      </c>
      <c r="E1157" s="24">
        <v>0.33350714513389512</v>
      </c>
      <c r="F1157" s="24">
        <v>0.34165702493841676</v>
      </c>
      <c r="G1157" s="24">
        <f t="shared" si="116"/>
        <v>0.33641673745660716</v>
      </c>
      <c r="H1157" s="26">
        <v>55.064799999999998</v>
      </c>
      <c r="I1157" s="12">
        <f t="shared" si="117"/>
        <v>0.32772760043494042</v>
      </c>
      <c r="J1157" s="24">
        <f t="shared" si="118"/>
        <v>4.5474432542383543E-3</v>
      </c>
      <c r="K1157" s="24">
        <f t="shared" si="119"/>
        <v>0.76488449977758066</v>
      </c>
      <c r="L1157" s="12"/>
      <c r="M1157" s="26"/>
      <c r="N1157" s="23">
        <v>115.1</v>
      </c>
      <c r="O1157" s="27">
        <v>0.98912059548287012</v>
      </c>
      <c r="P1157" s="24">
        <v>0.20971619700124888</v>
      </c>
      <c r="Q1157" s="24">
        <v>0.21019499178731543</v>
      </c>
      <c r="R1157" s="24">
        <v>0.21010134862270372</v>
      </c>
      <c r="S1157" s="24">
        <f t="shared" si="112"/>
        <v>0.21000417913708935</v>
      </c>
      <c r="T1157" s="26">
        <v>19.491099999999999</v>
      </c>
      <c r="U1157" s="12">
        <f t="shared" si="113"/>
        <v>0.20771945872196915</v>
      </c>
      <c r="V1157" s="24">
        <f t="shared" si="114"/>
        <v>2.5375685900493305E-4</v>
      </c>
      <c r="W1157" s="24">
        <f t="shared" si="115"/>
        <v>6.4526327959988264E-2</v>
      </c>
    </row>
    <row r="1158" spans="1:23" x14ac:dyDescent="0.2">
      <c r="A1158" s="22"/>
      <c r="B1158" s="23">
        <v>115.2</v>
      </c>
      <c r="C1158" s="27">
        <v>0.97414209186599643</v>
      </c>
      <c r="D1158" s="24">
        <v>0.33640019445542285</v>
      </c>
      <c r="E1158" s="24">
        <v>0.33556186370580493</v>
      </c>
      <c r="F1158" s="24">
        <v>0.34438135505406897</v>
      </c>
      <c r="G1158" s="24">
        <f t="shared" si="116"/>
        <v>0.33878113773843221</v>
      </c>
      <c r="H1158" s="26">
        <v>55.555599999999998</v>
      </c>
      <c r="I1158" s="12">
        <f t="shared" si="117"/>
        <v>0.33002096620125865</v>
      </c>
      <c r="J1158" s="24">
        <f t="shared" si="118"/>
        <v>4.8680103839460684E-3</v>
      </c>
      <c r="K1158" s="24">
        <f t="shared" si="119"/>
        <v>0.82772497364764785</v>
      </c>
      <c r="L1158" s="12"/>
      <c r="M1158" s="26"/>
      <c r="N1158" s="23">
        <v>115.2</v>
      </c>
      <c r="O1158" s="27">
        <v>0.98907180463932853</v>
      </c>
      <c r="P1158" s="24">
        <v>0.20983184964791973</v>
      </c>
      <c r="Q1158" s="24">
        <v>0.21030677484025784</v>
      </c>
      <c r="R1158" s="24">
        <v>0.21021828851980537</v>
      </c>
      <c r="S1158" s="24">
        <f t="shared" ref="S1158:S1221" si="120">AVERAGE(P1158,Q1158,R1158)</f>
        <v>0.21011897100266097</v>
      </c>
      <c r="T1158" s="26">
        <v>19.546399999999998</v>
      </c>
      <c r="U1158" s="12">
        <f t="shared" ref="U1158:U1221" si="121">S1158*O1158</f>
        <v>0.20782274983856064</v>
      </c>
      <c r="V1158" s="24">
        <f t="shared" ref="V1158:V1221" si="122">STDEV(P1158,Q1158,R1158)</f>
        <v>2.5255981764354555E-4</v>
      </c>
      <c r="W1158" s="24">
        <f t="shared" si="115"/>
        <v>4.4761311419572791E-2</v>
      </c>
    </row>
    <row r="1159" spans="1:23" x14ac:dyDescent="0.2">
      <c r="A1159" s="22"/>
      <c r="B1159" s="23">
        <v>115.3</v>
      </c>
      <c r="C1159" s="27">
        <v>0.97411268580885879</v>
      </c>
      <c r="D1159" s="24">
        <v>0.33894366123338426</v>
      </c>
      <c r="E1159" s="24">
        <v>0.33799330643523962</v>
      </c>
      <c r="F1159" s="24">
        <v>0.34726542460225901</v>
      </c>
      <c r="G1159" s="24">
        <f t="shared" si="116"/>
        <v>0.34140079742362767</v>
      </c>
      <c r="H1159" s="26">
        <v>56.042000000000002</v>
      </c>
      <c r="I1159" s="12">
        <f t="shared" si="117"/>
        <v>0.33256284771561606</v>
      </c>
      <c r="J1159" s="24">
        <f t="shared" si="118"/>
        <v>5.1010962075661286E-3</v>
      </c>
      <c r="K1159" s="24">
        <f t="shared" si="119"/>
        <v>0.8685572519989686</v>
      </c>
      <c r="L1159" s="12"/>
      <c r="M1159" s="26"/>
      <c r="N1159" s="23">
        <v>115.3</v>
      </c>
      <c r="O1159" s="27">
        <v>0.98902284563837406</v>
      </c>
      <c r="P1159" s="24">
        <v>0.20994760672919521</v>
      </c>
      <c r="Q1159" s="24">
        <v>0.21041845317644339</v>
      </c>
      <c r="R1159" s="24">
        <v>0.21033535080989921</v>
      </c>
      <c r="S1159" s="24">
        <f t="shared" si="120"/>
        <v>0.21023380357184593</v>
      </c>
      <c r="T1159" s="26">
        <v>19.554300000000001</v>
      </c>
      <c r="U1159" s="12">
        <f t="shared" si="121"/>
        <v>0.20792603465800602</v>
      </c>
      <c r="V1159" s="24">
        <f t="shared" si="122"/>
        <v>2.5131250543644623E-4</v>
      </c>
      <c r="W1159" s="24">
        <f t="shared" ref="W1159:W1222" si="123">STDEV(T1157:T1161)</f>
        <v>2.7130370436099921E-2</v>
      </c>
    </row>
    <row r="1160" spans="1:23" x14ac:dyDescent="0.2">
      <c r="A1160" s="22"/>
      <c r="B1160" s="23">
        <v>115.4</v>
      </c>
      <c r="C1160" s="27">
        <v>0.97408328959070445</v>
      </c>
      <c r="D1160" s="24">
        <v>0.3415727295271529</v>
      </c>
      <c r="E1160" s="24">
        <v>0.34068950936010373</v>
      </c>
      <c r="F1160" s="24">
        <v>0.35014602186246102</v>
      </c>
      <c r="G1160" s="24">
        <f t="shared" si="116"/>
        <v>0.34413608691657255</v>
      </c>
      <c r="H1160" s="26">
        <v>56.7562</v>
      </c>
      <c r="I1160" s="12">
        <f t="shared" si="117"/>
        <v>0.33521721161056756</v>
      </c>
      <c r="J1160" s="24">
        <f t="shared" si="118"/>
        <v>5.2234574762535591E-3</v>
      </c>
      <c r="K1160" s="24">
        <f t="shared" si="119"/>
        <v>0.86140852851594152</v>
      </c>
      <c r="L1160" s="12"/>
      <c r="M1160" s="26"/>
      <c r="N1160" s="23">
        <v>115.4</v>
      </c>
      <c r="O1160" s="27">
        <v>0.9889737183235211</v>
      </c>
      <c r="P1160" s="24">
        <v>0.21006345474547797</v>
      </c>
      <c r="Q1160" s="24">
        <v>0.21053001300606689</v>
      </c>
      <c r="R1160" s="24">
        <v>0.21045252194877775</v>
      </c>
      <c r="S1160" s="24">
        <f t="shared" si="120"/>
        <v>0.21034866323344084</v>
      </c>
      <c r="T1160" s="26">
        <v>19.556999999999999</v>
      </c>
      <c r="U1160" s="12">
        <f t="shared" si="121"/>
        <v>0.20802929962235811</v>
      </c>
      <c r="V1160" s="24">
        <f t="shared" si="122"/>
        <v>2.5001825372262355E-4</v>
      </c>
      <c r="W1160" s="24">
        <f t="shared" si="123"/>
        <v>1.9406004225496744E-2</v>
      </c>
    </row>
    <row r="1161" spans="1:23" x14ac:dyDescent="0.2">
      <c r="A1161" s="22"/>
      <c r="B1161" s="23">
        <v>115.5</v>
      </c>
      <c r="C1161" s="27">
        <v>0.97405390300219363</v>
      </c>
      <c r="D1161" s="24">
        <v>0.34429204141795994</v>
      </c>
      <c r="E1161" s="24">
        <v>0.34356238111036685</v>
      </c>
      <c r="F1161" s="24">
        <v>0.35309626970351748</v>
      </c>
      <c r="G1161" s="24">
        <f t="shared" si="116"/>
        <v>0.34698356407728143</v>
      </c>
      <c r="H1161" s="26">
        <v>57.203899999999997</v>
      </c>
      <c r="I1161" s="12">
        <f t="shared" si="117"/>
        <v>0.33798069486708771</v>
      </c>
      <c r="J1161" s="24">
        <f t="shared" si="118"/>
        <v>5.3063149733014042E-3</v>
      </c>
      <c r="K1161" s="24">
        <f t="shared" si="119"/>
        <v>0.87687644340579618</v>
      </c>
      <c r="L1161" s="12"/>
      <c r="M1161" s="26"/>
      <c r="N1161" s="23">
        <v>115.5</v>
      </c>
      <c r="O1161" s="27">
        <v>0.98892442253828361</v>
      </c>
      <c r="P1161" s="24">
        <v>0.21017938015727974</v>
      </c>
      <c r="Q1161" s="24">
        <v>0.21064144050502356</v>
      </c>
      <c r="R1161" s="24">
        <v>0.21056978835170415</v>
      </c>
      <c r="S1161" s="24">
        <f t="shared" si="120"/>
        <v>0.21046353633800249</v>
      </c>
      <c r="T1161" s="26">
        <v>19.529299999999999</v>
      </c>
      <c r="U1161" s="12">
        <f t="shared" si="121"/>
        <v>0.2081325311384242</v>
      </c>
      <c r="V1161" s="24">
        <f t="shared" si="122"/>
        <v>2.4868063666282607E-4</v>
      </c>
      <c r="W1161" s="24">
        <f t="shared" si="123"/>
        <v>2.7521936705108649E-2</v>
      </c>
    </row>
    <row r="1162" spans="1:23" x14ac:dyDescent="0.2">
      <c r="A1162" s="22"/>
      <c r="B1162" s="23">
        <v>115.6</v>
      </c>
      <c r="C1162" s="27">
        <v>0.9740245258339848</v>
      </c>
      <c r="D1162" s="24">
        <v>0.34709643593343659</v>
      </c>
      <c r="E1162" s="24">
        <v>0.34651478126176793</v>
      </c>
      <c r="F1162" s="24">
        <v>0.35615751463404866</v>
      </c>
      <c r="G1162" s="24">
        <f t="shared" si="116"/>
        <v>0.349922910609751</v>
      </c>
      <c r="H1162" s="26">
        <v>57.6905</v>
      </c>
      <c r="I1162" s="12">
        <f t="shared" si="117"/>
        <v>0.34083349708511057</v>
      </c>
      <c r="J1162" s="24">
        <f t="shared" si="118"/>
        <v>5.4071523045045927E-3</v>
      </c>
      <c r="K1162" s="24">
        <f t="shared" si="119"/>
        <v>0.88210062181136661</v>
      </c>
      <c r="L1162" s="12"/>
      <c r="M1162" s="26"/>
      <c r="N1162" s="23">
        <v>115.6</v>
      </c>
      <c r="O1162" s="27">
        <v>0.98887495812617388</v>
      </c>
      <c r="P1162" s="24">
        <v>0.21029536938537768</v>
      </c>
      <c r="Q1162" s="24">
        <v>0.21075272181539803</v>
      </c>
      <c r="R1162" s="24">
        <v>0.21068713639355158</v>
      </c>
      <c r="S1162" s="24">
        <f t="shared" si="120"/>
        <v>0.21057840919810911</v>
      </c>
      <c r="T1162" s="26">
        <v>19.582799999999999</v>
      </c>
      <c r="U1162" s="12">
        <f t="shared" si="121"/>
        <v>0.20823571557805645</v>
      </c>
      <c r="V1162" s="24">
        <f t="shared" si="122"/>
        <v>2.4730348477724589E-4</v>
      </c>
      <c r="W1162" s="24">
        <f t="shared" si="123"/>
        <v>2.821519094388749E-2</v>
      </c>
    </row>
    <row r="1163" spans="1:23" x14ac:dyDescent="0.2">
      <c r="A1163" s="22"/>
      <c r="B1163" s="23">
        <v>115.7</v>
      </c>
      <c r="C1163" s="27">
        <v>0.97399515787673951</v>
      </c>
      <c r="D1163" s="24">
        <v>0.34977901310381443</v>
      </c>
      <c r="E1163" s="24">
        <v>0.34939660306377007</v>
      </c>
      <c r="F1163" s="24">
        <v>0.35909856457684752</v>
      </c>
      <c r="G1163" s="24">
        <f t="shared" ref="G1163:G1226" si="124">AVERAGE(D1163,E1163,F1163)</f>
        <v>0.35275806024814399</v>
      </c>
      <c r="H1163" s="26">
        <v>58.338999999999999</v>
      </c>
      <c r="I1163" s="12">
        <f t="shared" ref="I1163:I1206" si="125">G1163*C1163</f>
        <v>0.34358464258368338</v>
      </c>
      <c r="J1163" s="24">
        <f t="shared" ref="J1163:J1206" si="126">STDEV(D1163,E1163,F1163)</f>
        <v>5.4943658156708756E-3</v>
      </c>
      <c r="K1163" s="24">
        <f t="shared" si="119"/>
        <v>0.95607883043188402</v>
      </c>
      <c r="L1163" s="12"/>
      <c r="M1163" s="26"/>
      <c r="N1163" s="23">
        <v>115.7</v>
      </c>
      <c r="O1163" s="27">
        <v>0.98882532493070585</v>
      </c>
      <c r="P1163" s="24">
        <v>0.21041140881099415</v>
      </c>
      <c r="Q1163" s="24">
        <v>0.21086384304598774</v>
      </c>
      <c r="R1163" s="24">
        <v>0.21080455240897006</v>
      </c>
      <c r="S1163" s="24">
        <f t="shared" si="120"/>
        <v>0.21069326808865063</v>
      </c>
      <c r="T1163" s="26">
        <v>19.6005</v>
      </c>
      <c r="U1163" s="12">
        <f t="shared" si="121"/>
        <v>0.20833883927847227</v>
      </c>
      <c r="V1163" s="24">
        <f t="shared" si="122"/>
        <v>2.4589089899846109E-4</v>
      </c>
      <c r="W1163" s="24">
        <f t="shared" si="123"/>
        <v>2.805694209995142E-2</v>
      </c>
    </row>
    <row r="1164" spans="1:23" x14ac:dyDescent="0.2">
      <c r="A1164" s="22"/>
      <c r="B1164" s="23">
        <v>115.8</v>
      </c>
      <c r="C1164" s="27">
        <v>0.97396579892111679</v>
      </c>
      <c r="D1164" s="24">
        <v>0.35215918779078997</v>
      </c>
      <c r="E1164" s="24">
        <v>0.35206352513368816</v>
      </c>
      <c r="F1164" s="24">
        <v>0.36172002708272993</v>
      </c>
      <c r="G1164" s="24">
        <f t="shared" si="124"/>
        <v>0.35531424666906936</v>
      </c>
      <c r="H1164" s="26">
        <v>58.968499999999999</v>
      </c>
      <c r="I1164" s="12">
        <f t="shared" si="125"/>
        <v>0.3460639241250949</v>
      </c>
      <c r="J1164" s="24">
        <f t="shared" si="126"/>
        <v>5.5477747671493528E-3</v>
      </c>
      <c r="K1164" s="24">
        <f t="shared" ref="K1164:K1206" si="127">STDEV(H1162:H1166)</f>
        <v>1.0388931335801581</v>
      </c>
      <c r="L1164" s="12"/>
      <c r="M1164" s="26"/>
      <c r="N1164" s="23">
        <v>115.8</v>
      </c>
      <c r="O1164" s="27">
        <v>0.98877552279539271</v>
      </c>
      <c r="P1164" s="24">
        <v>0.21052748477600591</v>
      </c>
      <c r="Q1164" s="24">
        <v>0.21097479027284358</v>
      </c>
      <c r="R1164" s="24">
        <v>0.21092202269257709</v>
      </c>
      <c r="S1164" s="24">
        <f t="shared" si="120"/>
        <v>0.21080809924714219</v>
      </c>
      <c r="T1164" s="26">
        <v>19.586500000000001</v>
      </c>
      <c r="U1164" s="12">
        <f t="shared" si="121"/>
        <v>0.20844188854259604</v>
      </c>
      <c r="V1164" s="24">
        <f t="shared" si="122"/>
        <v>2.444472651516397E-4</v>
      </c>
      <c r="W1164" s="24">
        <f t="shared" si="123"/>
        <v>2.0996071061034606E-2</v>
      </c>
    </row>
    <row r="1165" spans="1:23" x14ac:dyDescent="0.2">
      <c r="A1165" s="22"/>
      <c r="B1165" s="23">
        <v>115.9</v>
      </c>
      <c r="C1165" s="27">
        <v>0.97393644875777619</v>
      </c>
      <c r="D1165" s="24">
        <v>0.35438801516680268</v>
      </c>
      <c r="E1165" s="24">
        <v>0.35445870729661344</v>
      </c>
      <c r="F1165" s="24">
        <v>0.36419625125438754</v>
      </c>
      <c r="G1165" s="24">
        <f t="shared" si="124"/>
        <v>0.35768099123926783</v>
      </c>
      <c r="H1165" s="26">
        <v>59.585099999999997</v>
      </c>
      <c r="I1165" s="12">
        <f t="shared" si="125"/>
        <v>0.34835855439573377</v>
      </c>
      <c r="J1165" s="24">
        <f t="shared" si="126"/>
        <v>5.64249139501045E-3</v>
      </c>
      <c r="K1165" s="24">
        <f t="shared" si="127"/>
        <v>1.077364596132619</v>
      </c>
      <c r="L1165" s="12"/>
      <c r="M1165" s="26"/>
      <c r="N1165" s="23">
        <v>115.9</v>
      </c>
      <c r="O1165" s="27">
        <v>0.98872555156374742</v>
      </c>
      <c r="P1165" s="24">
        <v>0.21064358358317373</v>
      </c>
      <c r="Q1165" s="24">
        <v>0.21108554953984418</v>
      </c>
      <c r="R1165" s="24">
        <v>0.21103953349917581</v>
      </c>
      <c r="S1165" s="24">
        <f t="shared" si="120"/>
        <v>0.21092288887406455</v>
      </c>
      <c r="T1165" s="26">
        <v>19.558299999999999</v>
      </c>
      <c r="U1165" s="12">
        <f t="shared" si="121"/>
        <v>0.20854484963942846</v>
      </c>
      <c r="V1165" s="24">
        <f t="shared" si="122"/>
        <v>2.429772687709975E-4</v>
      </c>
      <c r="W1165" s="24">
        <f t="shared" si="123"/>
        <v>2.8962700150366418E-2</v>
      </c>
    </row>
    <row r="1166" spans="1:23" x14ac:dyDescent="0.2">
      <c r="A1166" s="22"/>
      <c r="B1166" s="23">
        <v>116</v>
      </c>
      <c r="C1166" s="27">
        <v>0.97390710717737894</v>
      </c>
      <c r="D1166" s="24">
        <v>0.35665334255755771</v>
      </c>
      <c r="E1166" s="24">
        <v>0.35658030007523989</v>
      </c>
      <c r="F1166" s="24">
        <v>0.36675843640285855</v>
      </c>
      <c r="G1166" s="24">
        <f t="shared" si="124"/>
        <v>0.35999735967855201</v>
      </c>
      <c r="H1166" s="26">
        <v>60.350200000000001</v>
      </c>
      <c r="I1166" s="12">
        <f t="shared" si="125"/>
        <v>0.35060398715603297</v>
      </c>
      <c r="J1166" s="24">
        <f t="shared" si="126"/>
        <v>5.8553780966753219E-3</v>
      </c>
      <c r="K1166" s="24">
        <f t="shared" si="127"/>
        <v>1.0709542908079694</v>
      </c>
      <c r="L1166" s="12"/>
      <c r="M1166" s="26"/>
      <c r="N1166" s="23">
        <v>116</v>
      </c>
      <c r="O1166" s="27">
        <v>0.98867541107928336</v>
      </c>
      <c r="P1166" s="24">
        <v>0.21075969149640442</v>
      </c>
      <c r="Q1166" s="24">
        <v>0.21119610685929263</v>
      </c>
      <c r="R1166" s="24">
        <v>0.21115707104399944</v>
      </c>
      <c r="S1166" s="24">
        <f t="shared" si="120"/>
        <v>0.21103762313323218</v>
      </c>
      <c r="T1166" s="26">
        <v>19.6144</v>
      </c>
      <c r="U1166" s="12">
        <f t="shared" si="121"/>
        <v>0.20864770880444322</v>
      </c>
      <c r="V1166" s="24">
        <f t="shared" si="122"/>
        <v>2.4148591010908743E-4</v>
      </c>
      <c r="W1166" s="24">
        <f t="shared" si="123"/>
        <v>4.0311065478352767E-2</v>
      </c>
    </row>
    <row r="1167" spans="1:23" x14ac:dyDescent="0.2">
      <c r="A1167" s="22"/>
      <c r="B1167" s="23">
        <v>116.1</v>
      </c>
      <c r="C1167" s="27">
        <v>0.9738777739705835</v>
      </c>
      <c r="D1167" s="24">
        <v>0.35894198957609541</v>
      </c>
      <c r="E1167" s="24">
        <v>0.35855620413670369</v>
      </c>
      <c r="F1167" s="24">
        <v>0.36941344759478839</v>
      </c>
      <c r="G1167" s="24">
        <f t="shared" si="124"/>
        <v>0.36230388043586248</v>
      </c>
      <c r="H1167" s="26">
        <v>61.052</v>
      </c>
      <c r="I1167" s="12">
        <f t="shared" si="125"/>
        <v>0.3528396965797822</v>
      </c>
      <c r="J1167" s="24">
        <f t="shared" si="126"/>
        <v>6.1600865652821678E-3</v>
      </c>
      <c r="K1167" s="24">
        <f t="shared" si="127"/>
        <v>1.0786502180966733</v>
      </c>
      <c r="L1167" s="12"/>
      <c r="M1167" s="26"/>
      <c r="N1167" s="23">
        <v>116.1</v>
      </c>
      <c r="O1167" s="27">
        <v>0.98862510118551417</v>
      </c>
      <c r="P1167" s="24">
        <v>0.21087579474103418</v>
      </c>
      <c r="Q1167" s="24">
        <v>0.21130644821254183</v>
      </c>
      <c r="R1167" s="24">
        <v>0.21127462150298071</v>
      </c>
      <c r="S1167" s="24">
        <f t="shared" si="120"/>
        <v>0.21115228815218556</v>
      </c>
      <c r="T1167" s="26">
        <v>19.635100000000001</v>
      </c>
      <c r="U1167" s="12">
        <f t="shared" si="121"/>
        <v>0.20875045224000729</v>
      </c>
      <c r="V1167" s="24">
        <f t="shared" si="122"/>
        <v>2.39978519180301E-4</v>
      </c>
      <c r="W1167" s="24">
        <f t="shared" si="123"/>
        <v>4.3377436530989862E-2</v>
      </c>
    </row>
    <row r="1168" spans="1:23" x14ac:dyDescent="0.2">
      <c r="A1168" s="22"/>
      <c r="B1168" s="23">
        <v>116.2</v>
      </c>
      <c r="C1168" s="27">
        <v>0.97384844892805134</v>
      </c>
      <c r="D1168" s="24">
        <v>0.36124556983203837</v>
      </c>
      <c r="E1168" s="24">
        <v>0.36054314883392369</v>
      </c>
      <c r="F1168" s="24">
        <v>0.37213787603227017</v>
      </c>
      <c r="G1168" s="24">
        <f t="shared" si="124"/>
        <v>0.36464219823274407</v>
      </c>
      <c r="H1168" s="26">
        <v>61.617899999999999</v>
      </c>
      <c r="I1168" s="12">
        <f t="shared" si="125"/>
        <v>0.35510623916267287</v>
      </c>
      <c r="J1168" s="24">
        <f t="shared" si="126"/>
        <v>6.5009413218686512E-3</v>
      </c>
      <c r="K1168" s="24">
        <f t="shared" si="127"/>
        <v>1.0843728108911608</v>
      </c>
      <c r="L1168" s="12"/>
      <c r="M1168" s="26"/>
      <c r="N1168" s="23">
        <v>116.2</v>
      </c>
      <c r="O1168" s="27">
        <v>0.98857462172595245</v>
      </c>
      <c r="P1168" s="24">
        <v>0.21099187950413981</v>
      </c>
      <c r="Q1168" s="24">
        <v>0.21141655955064573</v>
      </c>
      <c r="R1168" s="24">
        <v>0.21139217101304877</v>
      </c>
      <c r="S1168" s="24">
        <f t="shared" si="120"/>
        <v>0.21126687002261144</v>
      </c>
      <c r="T1168" s="26">
        <v>19.661300000000001</v>
      </c>
      <c r="U1168" s="12">
        <f t="shared" si="121"/>
        <v>0.20885306611582907</v>
      </c>
      <c r="V1168" s="24">
        <f t="shared" si="122"/>
        <v>2.3846077062800327E-4</v>
      </c>
      <c r="W1168" s="24">
        <f t="shared" si="123"/>
        <v>3.3949418257165839E-2</v>
      </c>
    </row>
    <row r="1169" spans="1:23" x14ac:dyDescent="0.2">
      <c r="A1169" s="22"/>
      <c r="B1169" s="23">
        <v>116.3</v>
      </c>
      <c r="C1169" s="27">
        <v>0.97381913184044155</v>
      </c>
      <c r="D1169" s="24">
        <v>0.36378163290034859</v>
      </c>
      <c r="E1169" s="24">
        <v>0.36268062500971648</v>
      </c>
      <c r="F1169" s="24">
        <v>0.37512468751406047</v>
      </c>
      <c r="G1169" s="24">
        <f t="shared" si="124"/>
        <v>0.36719564847470848</v>
      </c>
      <c r="H1169" s="26">
        <v>62.358499999999999</v>
      </c>
      <c r="I1169" s="12">
        <f t="shared" si="125"/>
        <v>0.3575821476132286</v>
      </c>
      <c r="J1169" s="24">
        <f t="shared" si="126"/>
        <v>6.8887807092027605E-3</v>
      </c>
      <c r="K1169" s="24">
        <f t="shared" si="127"/>
        <v>1.1744383900401061</v>
      </c>
      <c r="L1169" s="12"/>
      <c r="M1169" s="26"/>
      <c r="N1169" s="23">
        <v>116.3</v>
      </c>
      <c r="O1169" s="27">
        <v>0.98852397254411284</v>
      </c>
      <c r="P1169" s="24">
        <v>0.21110793193487709</v>
      </c>
      <c r="Q1169" s="24">
        <v>0.21152642679503561</v>
      </c>
      <c r="R1169" s="24">
        <v>0.21150970567245198</v>
      </c>
      <c r="S1169" s="24">
        <f t="shared" si="120"/>
        <v>0.21138135480078823</v>
      </c>
      <c r="T1169" s="26">
        <v>19.6645</v>
      </c>
      <c r="U1169" s="12">
        <f t="shared" si="121"/>
        <v>0.20895553656943178</v>
      </c>
      <c r="V1169" s="24">
        <f t="shared" si="122"/>
        <v>2.3693869816348681E-4</v>
      </c>
      <c r="W1169" s="24">
        <f t="shared" si="123"/>
        <v>4.5734691427842977E-2</v>
      </c>
    </row>
    <row r="1170" spans="1:23" x14ac:dyDescent="0.2">
      <c r="A1170" s="22"/>
      <c r="B1170" s="23">
        <v>116.4</v>
      </c>
      <c r="C1170" s="27">
        <v>0.97378982249841362</v>
      </c>
      <c r="D1170" s="24">
        <v>0.36677027832014719</v>
      </c>
      <c r="E1170" s="24">
        <v>0.36510595731924084</v>
      </c>
      <c r="F1170" s="24">
        <v>0.37860005736269681</v>
      </c>
      <c r="G1170" s="24">
        <f t="shared" si="124"/>
        <v>0.37015876433402828</v>
      </c>
      <c r="H1170" s="26">
        <v>63.121699999999997</v>
      </c>
      <c r="I1170" s="12">
        <f t="shared" si="125"/>
        <v>0.36045683741706552</v>
      </c>
      <c r="J1170" s="24">
        <f t="shared" si="126"/>
        <v>7.3575853440786126E-3</v>
      </c>
      <c r="K1170" s="24">
        <f t="shared" si="127"/>
        <v>1.2947150929837792</v>
      </c>
      <c r="L1170" s="12"/>
      <c r="M1170" s="26"/>
      <c r="N1170" s="23">
        <v>116.4</v>
      </c>
      <c r="O1170" s="27">
        <v>0.98847315348350795</v>
      </c>
      <c r="P1170" s="24">
        <v>0.21122393814484339</v>
      </c>
      <c r="Q1170" s="24">
        <v>0.21163603583822824</v>
      </c>
      <c r="R1170" s="24">
        <v>0.21162721154110684</v>
      </c>
      <c r="S1170" s="24">
        <f t="shared" si="120"/>
        <v>0.21149572850805951</v>
      </c>
      <c r="T1170" s="26">
        <v>19.7044</v>
      </c>
      <c r="U1170" s="12">
        <f t="shared" si="121"/>
        <v>0.20905784970665342</v>
      </c>
      <c r="V1170" s="24">
        <f t="shared" si="122"/>
        <v>2.3541870827904925E-4</v>
      </c>
      <c r="W1170" s="24">
        <f t="shared" si="123"/>
        <v>6.2002758003172183E-2</v>
      </c>
    </row>
    <row r="1171" spans="1:23" x14ac:dyDescent="0.2">
      <c r="A1171" s="22"/>
      <c r="B1171" s="23">
        <v>116.5</v>
      </c>
      <c r="C1171" s="27">
        <v>0.97376052069262786</v>
      </c>
      <c r="D1171" s="24">
        <v>0.37020524440204378</v>
      </c>
      <c r="E1171" s="24">
        <v>0.36796342100866919</v>
      </c>
      <c r="F1171" s="24">
        <v>0.38258705473306309</v>
      </c>
      <c r="G1171" s="24">
        <f t="shared" si="124"/>
        <v>0.37358524004792537</v>
      </c>
      <c r="H1171" s="26">
        <v>64.003299999999996</v>
      </c>
      <c r="I1171" s="12">
        <f t="shared" si="125"/>
        <v>0.36378255787214819</v>
      </c>
      <c r="J1171" s="24">
        <f t="shared" si="126"/>
        <v>7.8759725590520878E-3</v>
      </c>
      <c r="K1171" s="24">
        <f t="shared" si="127"/>
        <v>1.3367623453703334</v>
      </c>
      <c r="L1171" s="12"/>
      <c r="M1171" s="26"/>
      <c r="N1171" s="23">
        <v>116.5</v>
      </c>
      <c r="O1171" s="27">
        <v>0.98842216438765129</v>
      </c>
      <c r="P1171" s="24">
        <v>0.21133988420846955</v>
      </c>
      <c r="Q1171" s="24">
        <v>0.21174537254455314</v>
      </c>
      <c r="R1171" s="24">
        <v>0.21174467464097488</v>
      </c>
      <c r="S1171" s="24">
        <f t="shared" si="120"/>
        <v>0.21160997713133253</v>
      </c>
      <c r="T1171" s="26">
        <v>19.752300000000002</v>
      </c>
      <c r="U1171" s="12">
        <f t="shared" si="121"/>
        <v>0.20915999160217311</v>
      </c>
      <c r="V1171" s="24">
        <f t="shared" si="122"/>
        <v>2.3390759287130497E-4</v>
      </c>
      <c r="W1171" s="24">
        <f t="shared" si="123"/>
        <v>6.1562147460918801E-2</v>
      </c>
    </row>
    <row r="1172" spans="1:23" x14ac:dyDescent="0.2">
      <c r="A1172" s="22"/>
      <c r="B1172" s="23">
        <v>116.6</v>
      </c>
      <c r="C1172" s="27">
        <v>0.97373122621374475</v>
      </c>
      <c r="D1172" s="24">
        <v>0.37402035320146415</v>
      </c>
      <c r="E1172" s="24">
        <v>0.37132779812470867</v>
      </c>
      <c r="F1172" s="24">
        <v>0.387028621883521</v>
      </c>
      <c r="G1172" s="24">
        <f t="shared" si="124"/>
        <v>0.37745892440323131</v>
      </c>
      <c r="H1172" s="26">
        <v>64.885999999999996</v>
      </c>
      <c r="I1172" s="12">
        <f t="shared" si="125"/>
        <v>0.36754354130447958</v>
      </c>
      <c r="J1172" s="24">
        <f t="shared" si="126"/>
        <v>8.3962369909703002E-3</v>
      </c>
      <c r="K1172" s="24">
        <f t="shared" si="127"/>
        <v>1.3894752509490795</v>
      </c>
      <c r="L1172" s="12"/>
      <c r="M1172" s="26"/>
      <c r="N1172" s="23">
        <v>116.6</v>
      </c>
      <c r="O1172" s="27">
        <v>0.98837100510005549</v>
      </c>
      <c r="P1172" s="24">
        <v>0.21145575616343693</v>
      </c>
      <c r="Q1172" s="24">
        <v>0.21185442275091351</v>
      </c>
      <c r="R1172" s="24">
        <v>0.21186208095646575</v>
      </c>
      <c r="S1172" s="24">
        <f t="shared" si="120"/>
        <v>0.2117240866236054</v>
      </c>
      <c r="T1172" s="26">
        <v>19.807099999999998</v>
      </c>
      <c r="U1172" s="12">
        <f t="shared" si="121"/>
        <v>0.20926194830006409</v>
      </c>
      <c r="V1172" s="24">
        <f t="shared" si="122"/>
        <v>2.3241254036462233E-4</v>
      </c>
      <c r="W1172" s="24">
        <f t="shared" si="123"/>
        <v>5.0092135111212535E-2</v>
      </c>
    </row>
    <row r="1173" spans="1:23" x14ac:dyDescent="0.2">
      <c r="A1173" s="22"/>
      <c r="B1173" s="23">
        <v>116.7</v>
      </c>
      <c r="C1173" s="27">
        <v>0.9737019388524234</v>
      </c>
      <c r="D1173" s="24">
        <v>0.37813569482272613</v>
      </c>
      <c r="E1173" s="24">
        <v>0.37497874476497128</v>
      </c>
      <c r="F1173" s="24">
        <v>0.39182349190188309</v>
      </c>
      <c r="G1173" s="24">
        <f t="shared" si="124"/>
        <v>0.38164597716319348</v>
      </c>
      <c r="H1173" s="26">
        <v>65.702299999999994</v>
      </c>
      <c r="I1173" s="12">
        <f t="shared" si="125"/>
        <v>0.37160942791902918</v>
      </c>
      <c r="J1173" s="24">
        <f t="shared" si="126"/>
        <v>8.9542134277094624E-3</v>
      </c>
      <c r="K1173" s="24">
        <f t="shared" si="127"/>
        <v>1.4150129600113228</v>
      </c>
      <c r="L1173" s="12"/>
      <c r="M1173" s="26"/>
      <c r="N1173" s="23">
        <v>116.7</v>
      </c>
      <c r="O1173" s="27">
        <v>0.98831967546423427</v>
      </c>
      <c r="P1173" s="24">
        <v>0.21157154001111872</v>
      </c>
      <c r="Q1173" s="24">
        <v>0.21196317226756953</v>
      </c>
      <c r="R1173" s="24">
        <v>0.2119794164348649</v>
      </c>
      <c r="S1173" s="24">
        <f t="shared" si="120"/>
        <v>0.21183804290451769</v>
      </c>
      <c r="T1173" s="26">
        <v>19.800899999999999</v>
      </c>
      <c r="U1173" s="12">
        <f t="shared" si="121"/>
        <v>0.20936370581437144</v>
      </c>
      <c r="V1173" s="24">
        <f t="shared" si="122"/>
        <v>2.3094114485146914E-4</v>
      </c>
      <c r="W1173" s="24">
        <f t="shared" si="123"/>
        <v>3.7674022880493714E-2</v>
      </c>
    </row>
    <row r="1174" spans="1:23" x14ac:dyDescent="0.2">
      <c r="A1174" s="22"/>
      <c r="B1174" s="23">
        <v>116.8</v>
      </c>
      <c r="C1174" s="27">
        <v>0.97367265839932438</v>
      </c>
      <c r="D1174" s="24">
        <v>0.38245275238158971</v>
      </c>
      <c r="E1174" s="24">
        <v>0.37869442712424117</v>
      </c>
      <c r="F1174" s="24">
        <v>0.39685783053966478</v>
      </c>
      <c r="G1174" s="24">
        <f t="shared" si="124"/>
        <v>0.38600167001516522</v>
      </c>
      <c r="H1174" s="26">
        <v>66.665000000000006</v>
      </c>
      <c r="I1174" s="12">
        <f t="shared" si="125"/>
        <v>0.37583927219024471</v>
      </c>
      <c r="J1174" s="24">
        <f t="shared" si="126"/>
        <v>9.587670112456044E-3</v>
      </c>
      <c r="K1174" s="24">
        <f t="shared" si="127"/>
        <v>1.4960736840142626</v>
      </c>
      <c r="L1174" s="12"/>
      <c r="M1174" s="26"/>
      <c r="N1174" s="23">
        <v>116.8</v>
      </c>
      <c r="O1174" s="27">
        <v>0.98826817532370204</v>
      </c>
      <c r="P1174" s="24">
        <v>0.21168722171705434</v>
      </c>
      <c r="Q1174" s="24">
        <v>0.21207160687895071</v>
      </c>
      <c r="R1174" s="24">
        <v>0.2120966669867935</v>
      </c>
      <c r="S1174" s="24">
        <f t="shared" si="120"/>
        <v>0.21195183186093283</v>
      </c>
      <c r="T1174" s="26">
        <v>19.828900000000001</v>
      </c>
      <c r="U1174" s="12">
        <f t="shared" si="121"/>
        <v>0.20946525012972017</v>
      </c>
      <c r="V1174" s="24">
        <f t="shared" si="122"/>
        <v>2.2950141270551493E-4</v>
      </c>
      <c r="W1174" s="24">
        <f t="shared" si="123"/>
        <v>2.918540731256037E-2</v>
      </c>
    </row>
    <row r="1175" spans="1:23" x14ac:dyDescent="0.2">
      <c r="A1175" s="22"/>
      <c r="B1175" s="23">
        <v>116.9</v>
      </c>
      <c r="C1175" s="27">
        <v>0.97364338464510702</v>
      </c>
      <c r="D1175" s="24">
        <v>0.38682189064340367</v>
      </c>
      <c r="E1175" s="24">
        <v>0.38256747363862581</v>
      </c>
      <c r="F1175" s="24">
        <v>0.40197989160504882</v>
      </c>
      <c r="G1175" s="24">
        <f t="shared" si="124"/>
        <v>0.39045641862902608</v>
      </c>
      <c r="H1175" s="26">
        <v>67.586799999999997</v>
      </c>
      <c r="I1175" s="12">
        <f t="shared" si="125"/>
        <v>0.38016530899037176</v>
      </c>
      <c r="J1175" s="24">
        <f t="shared" si="126"/>
        <v>1.0203814878979344E-2</v>
      </c>
      <c r="K1175" s="24">
        <f t="shared" si="127"/>
        <v>1.5911196435215083</v>
      </c>
      <c r="L1175" s="12"/>
      <c r="M1175" s="26"/>
      <c r="N1175" s="23">
        <v>116.9</v>
      </c>
      <c r="O1175" s="27">
        <v>0.98821650452197052</v>
      </c>
      <c r="P1175" s="24">
        <v>0.21180278721144308</v>
      </c>
      <c r="Q1175" s="24">
        <v>0.21217971234449287</v>
      </c>
      <c r="R1175" s="24">
        <v>0.2122138184866881</v>
      </c>
      <c r="S1175" s="24">
        <f t="shared" si="120"/>
        <v>0.21206543934754132</v>
      </c>
      <c r="T1175" s="26">
        <v>19.8537</v>
      </c>
      <c r="U1175" s="12">
        <f t="shared" si="121"/>
        <v>0.20956656720194322</v>
      </c>
      <c r="V1175" s="24">
        <f t="shared" si="122"/>
        <v>2.2810176606418442E-4</v>
      </c>
      <c r="W1175" s="24">
        <f t="shared" si="123"/>
        <v>2.6766807803696478E-2</v>
      </c>
    </row>
    <row r="1176" spans="1:23" x14ac:dyDescent="0.2">
      <c r="A1176" s="22"/>
      <c r="B1176" s="23">
        <v>117</v>
      </c>
      <c r="C1176" s="27">
        <v>0.97361411738043169</v>
      </c>
      <c r="D1176" s="24">
        <v>0.39109834554637629</v>
      </c>
      <c r="E1176" s="24">
        <v>0.38677219644542904</v>
      </c>
      <c r="F1176" s="24">
        <v>0.40702293289364683</v>
      </c>
      <c r="G1176" s="24">
        <f t="shared" si="124"/>
        <v>0.39496449162848402</v>
      </c>
      <c r="H1176" s="26">
        <v>68.669600000000003</v>
      </c>
      <c r="I1176" s="12">
        <f t="shared" si="125"/>
        <v>0.38454300491347737</v>
      </c>
      <c r="J1176" s="24">
        <f t="shared" si="126"/>
        <v>1.0664586059474694E-2</v>
      </c>
      <c r="K1176" s="24">
        <f t="shared" si="127"/>
        <v>1.6756170720066104</v>
      </c>
      <c r="L1176" s="12"/>
      <c r="M1176" s="26"/>
      <c r="N1176" s="23">
        <v>117</v>
      </c>
      <c r="O1176" s="27">
        <v>0.98816466290255323</v>
      </c>
      <c r="P1176" s="24">
        <v>0.21191822238967017</v>
      </c>
      <c r="Q1176" s="24">
        <v>0.21228747439950524</v>
      </c>
      <c r="R1176" s="24">
        <v>0.21233085677331384</v>
      </c>
      <c r="S1176" s="24">
        <f t="shared" si="120"/>
        <v>0.21217885118749644</v>
      </c>
      <c r="T1176" s="26">
        <v>19.868600000000001</v>
      </c>
      <c r="U1176" s="12">
        <f t="shared" si="121"/>
        <v>0.20966764295874343</v>
      </c>
      <c r="V1176" s="24">
        <f t="shared" si="122"/>
        <v>2.2675104251487384E-4</v>
      </c>
      <c r="W1176" s="24">
        <f t="shared" si="123"/>
        <v>1.9556328898850055E-2</v>
      </c>
    </row>
    <row r="1177" spans="1:23" x14ac:dyDescent="0.2">
      <c r="A1177" s="22"/>
      <c r="B1177" s="23">
        <v>117.1</v>
      </c>
      <c r="C1177" s="27">
        <v>0.9735848563959586</v>
      </c>
      <c r="D1177" s="24">
        <v>0.39522581809056728</v>
      </c>
      <c r="E1177" s="24">
        <v>0.39148300128994257</v>
      </c>
      <c r="F1177" s="24">
        <v>0.41190670539604607</v>
      </c>
      <c r="G1177" s="24">
        <f t="shared" si="124"/>
        <v>0.39953850825885201</v>
      </c>
      <c r="H1177" s="26">
        <v>69.728800000000007</v>
      </c>
      <c r="I1177" s="12">
        <f t="shared" si="125"/>
        <v>0.38898464118784998</v>
      </c>
      <c r="J1177" s="24">
        <f t="shared" si="126"/>
        <v>1.0873426080087721E-2</v>
      </c>
      <c r="K1177" s="24">
        <f t="shared" si="127"/>
        <v>1.8136792861473614</v>
      </c>
      <c r="L1177" s="12"/>
      <c r="M1177" s="26"/>
      <c r="N1177" s="23">
        <v>117.1</v>
      </c>
      <c r="O1177" s="27">
        <v>0.98811265030896478</v>
      </c>
      <c r="P1177" s="24">
        <v>0.2120335131128584</v>
      </c>
      <c r="Q1177" s="24">
        <v>0.2123948787560602</v>
      </c>
      <c r="R1177" s="24">
        <v>0.21244776765030068</v>
      </c>
      <c r="S1177" s="24">
        <f t="shared" si="120"/>
        <v>0.21229205317307309</v>
      </c>
      <c r="T1177" s="26">
        <v>19.821300000000001</v>
      </c>
      <c r="U1177" s="12">
        <f t="shared" si="121"/>
        <v>0.20976846330037693</v>
      </c>
      <c r="V1177" s="24">
        <f t="shared" si="122"/>
        <v>2.2545849027117901E-4</v>
      </c>
      <c r="W1177" s="24">
        <f t="shared" si="123"/>
        <v>1.8428863231355397E-2</v>
      </c>
    </row>
    <row r="1178" spans="1:23" x14ac:dyDescent="0.2">
      <c r="A1178" s="22"/>
      <c r="B1178" s="23">
        <v>117.2</v>
      </c>
      <c r="C1178" s="27">
        <v>0.97355560148234721</v>
      </c>
      <c r="D1178" s="24">
        <v>0.39919634075083649</v>
      </c>
      <c r="E1178" s="24">
        <v>0.39684086962239468</v>
      </c>
      <c r="F1178" s="24">
        <v>0.41664532088581963</v>
      </c>
      <c r="G1178" s="24">
        <f t="shared" si="124"/>
        <v>0.40422751041968358</v>
      </c>
      <c r="H1178" s="26">
        <v>70.888900000000007</v>
      </c>
      <c r="I1178" s="12">
        <f t="shared" si="125"/>
        <v>0.39353795704234684</v>
      </c>
      <c r="J1178" s="24">
        <f t="shared" si="126"/>
        <v>1.0818436746540087E-2</v>
      </c>
      <c r="K1178" s="24">
        <f t="shared" si="127"/>
        <v>1.9158780694501398</v>
      </c>
      <c r="L1178" s="12"/>
      <c r="M1178" s="26"/>
      <c r="N1178" s="23">
        <v>117.2</v>
      </c>
      <c r="O1178" s="27">
        <v>0.9880604665847168</v>
      </c>
      <c r="P1178" s="24">
        <v>0.21214864520844398</v>
      </c>
      <c r="Q1178" s="24">
        <v>0.21250191110391289</v>
      </c>
      <c r="R1178" s="24">
        <v>0.21256453688670848</v>
      </c>
      <c r="S1178" s="24">
        <f t="shared" si="120"/>
        <v>0.21240503106635511</v>
      </c>
      <c r="T1178" s="26">
        <v>19.8325</v>
      </c>
      <c r="U1178" s="12">
        <f t="shared" si="121"/>
        <v>0.2098690141003641</v>
      </c>
      <c r="V1178" s="24">
        <f t="shared" si="122"/>
        <v>2.2423375809701984E-4</v>
      </c>
      <c r="W1178" s="24">
        <f t="shared" si="123"/>
        <v>2.2076390103456498E-2</v>
      </c>
    </row>
    <row r="1179" spans="1:23" x14ac:dyDescent="0.2">
      <c r="A1179" s="22"/>
      <c r="B1179" s="23">
        <v>117.3</v>
      </c>
      <c r="C1179" s="27">
        <v>0.97352635243025787</v>
      </c>
      <c r="D1179" s="24">
        <v>0.40310786694486989</v>
      </c>
      <c r="E1179" s="24">
        <v>0.40282942878106792</v>
      </c>
      <c r="F1179" s="24">
        <v>0.42139747942007627</v>
      </c>
      <c r="G1179" s="24">
        <f t="shared" si="124"/>
        <v>0.40911159171533806</v>
      </c>
      <c r="H1179" s="26">
        <v>72.206699999999998</v>
      </c>
      <c r="I1179" s="12">
        <f t="shared" si="125"/>
        <v>0.39828091561956996</v>
      </c>
      <c r="J1179" s="24">
        <f t="shared" si="126"/>
        <v>1.0640801636758583E-2</v>
      </c>
      <c r="K1179" s="24">
        <f t="shared" si="127"/>
        <v>2.043520171909246</v>
      </c>
      <c r="L1179" s="12"/>
      <c r="M1179" s="26"/>
      <c r="N1179" s="23">
        <v>117.3</v>
      </c>
      <c r="O1179" s="27">
        <v>0.98800811157332391</v>
      </c>
      <c r="P1179" s="24">
        <v>0.21226360447078446</v>
      </c>
      <c r="Q1179" s="24">
        <v>0.21260855711144502</v>
      </c>
      <c r="R1179" s="24">
        <v>0.21268115021761994</v>
      </c>
      <c r="S1179" s="24">
        <f t="shared" si="120"/>
        <v>0.21251777059994981</v>
      </c>
      <c r="T1179" s="26">
        <v>19.840199999999999</v>
      </c>
      <c r="U1179" s="12">
        <f t="shared" si="121"/>
        <v>0.20996928120622926</v>
      </c>
      <c r="V1179" s="24">
        <f t="shared" si="122"/>
        <v>2.2308687921346185E-4</v>
      </c>
      <c r="W1179" s="24">
        <f t="shared" si="123"/>
        <v>1.9387031748052199E-2</v>
      </c>
    </row>
    <row r="1180" spans="1:23" x14ac:dyDescent="0.2">
      <c r="A1180" s="22"/>
      <c r="B1180" s="23">
        <v>117.4</v>
      </c>
      <c r="C1180" s="27">
        <v>0.97349710903035003</v>
      </c>
      <c r="D1180" s="24">
        <v>0.40710086470024859</v>
      </c>
      <c r="E1180" s="24">
        <v>0.40934833398519671</v>
      </c>
      <c r="F1180" s="24">
        <v>0.42636887102512516</v>
      </c>
      <c r="G1180" s="24">
        <f t="shared" si="124"/>
        <v>0.41427268990352345</v>
      </c>
      <c r="H1180" s="26">
        <v>73.483400000000003</v>
      </c>
      <c r="I1180" s="12">
        <f t="shared" si="125"/>
        <v>0.40329326597130677</v>
      </c>
      <c r="J1180" s="24">
        <f t="shared" si="126"/>
        <v>1.0535700159061138E-2</v>
      </c>
      <c r="K1180" s="24">
        <f t="shared" si="127"/>
        <v>2.1788619834675131</v>
      </c>
      <c r="L1180" s="12"/>
      <c r="M1180" s="26"/>
      <c r="N1180" s="23">
        <v>117.4</v>
      </c>
      <c r="O1180" s="27">
        <v>0.98795558511829862</v>
      </c>
      <c r="P1180" s="24">
        <v>0.21237837666178783</v>
      </c>
      <c r="Q1180" s="24">
        <v>0.21271480242663759</v>
      </c>
      <c r="R1180" s="24">
        <v>0.21279759334475754</v>
      </c>
      <c r="S1180" s="24">
        <f t="shared" si="120"/>
        <v>0.21263025747772765</v>
      </c>
      <c r="T1180" s="26">
        <v>19.870799999999999</v>
      </c>
      <c r="U1180" s="12">
        <f t="shared" si="121"/>
        <v>0.21006925044026292</v>
      </c>
      <c r="V1180" s="24">
        <f t="shared" si="122"/>
        <v>2.2202824844976348E-4</v>
      </c>
      <c r="W1180" s="24">
        <f t="shared" si="123"/>
        <v>1.5886377812452841E-2</v>
      </c>
    </row>
    <row r="1181" spans="1:23" x14ac:dyDescent="0.2">
      <c r="A1181" s="22"/>
      <c r="B1181" s="23">
        <v>117.5</v>
      </c>
      <c r="C1181" s="27">
        <v>0.97346787107328381</v>
      </c>
      <c r="D1181" s="24">
        <v>0.41136958014161862</v>
      </c>
      <c r="E1181" s="24">
        <v>0.41612344932106993</v>
      </c>
      <c r="F1181" s="24">
        <v>0.43177080516102206</v>
      </c>
      <c r="G1181" s="24">
        <f t="shared" si="124"/>
        <v>0.41975461154123689</v>
      </c>
      <c r="H1181" s="26">
        <v>74.890500000000003</v>
      </c>
      <c r="I1181" s="12">
        <f t="shared" si="125"/>
        <v>0.4086176280702411</v>
      </c>
      <c r="J1181" s="24">
        <f t="shared" si="126"/>
        <v>1.0674338381134406E-2</v>
      </c>
      <c r="K1181" s="24">
        <f t="shared" si="127"/>
        <v>2.3570332214459784</v>
      </c>
      <c r="L1181" s="12"/>
      <c r="M1181" s="26"/>
      <c r="N1181" s="23">
        <v>117.5</v>
      </c>
      <c r="O1181" s="27">
        <v>0.98790288706315466</v>
      </c>
      <c r="P1181" s="24">
        <v>0.2124929475115753</v>
      </c>
      <c r="Q1181" s="24">
        <v>0.212820632678069</v>
      </c>
      <c r="R1181" s="24">
        <v>0.21291385193713266</v>
      </c>
      <c r="S1181" s="24">
        <f t="shared" si="120"/>
        <v>0.21274247737559229</v>
      </c>
      <c r="T1181" s="26">
        <v>19.8551</v>
      </c>
      <c r="U1181" s="12">
        <f t="shared" si="121"/>
        <v>0.21016890760031548</v>
      </c>
      <c r="V1181" s="24">
        <f t="shared" si="122"/>
        <v>2.2106859194005859E-4</v>
      </c>
      <c r="W1181" s="24">
        <f t="shared" si="123"/>
        <v>2.8047762834137166E-2</v>
      </c>
    </row>
    <row r="1182" spans="1:23" x14ac:dyDescent="0.2">
      <c r="A1182" s="22"/>
      <c r="B1182" s="23">
        <v>117.6</v>
      </c>
      <c r="C1182" s="27">
        <v>0.97343863834971978</v>
      </c>
      <c r="D1182" s="24">
        <v>0.41612013684683669</v>
      </c>
      <c r="E1182" s="24">
        <v>0.42285557474674568</v>
      </c>
      <c r="F1182" s="24">
        <v>0.43777519878712934</v>
      </c>
      <c r="G1182" s="24">
        <f t="shared" si="124"/>
        <v>0.42558363679357053</v>
      </c>
      <c r="H1182" s="26">
        <v>76.432199999999995</v>
      </c>
      <c r="I1182" s="12">
        <f t="shared" si="125"/>
        <v>0.41427955590425497</v>
      </c>
      <c r="J1182" s="24">
        <f t="shared" si="126"/>
        <v>1.1082290774382914E-2</v>
      </c>
      <c r="K1182" s="24">
        <f t="shared" si="127"/>
        <v>2.5477669903270188</v>
      </c>
      <c r="L1182" s="12"/>
      <c r="M1182" s="26"/>
      <c r="N1182" s="23">
        <v>117.6</v>
      </c>
      <c r="O1182" s="27">
        <v>0.98785001725140542</v>
      </c>
      <c r="P1182" s="24">
        <v>0.21260730271916567</v>
      </c>
      <c r="Q1182" s="24">
        <v>0.2129260334759395</v>
      </c>
      <c r="R1182" s="24">
        <v>0.21302991163171733</v>
      </c>
      <c r="S1182" s="24">
        <f t="shared" si="120"/>
        <v>0.21285441594227417</v>
      </c>
      <c r="T1182" s="26">
        <v>19.863299999999999</v>
      </c>
      <c r="U1182" s="12">
        <f t="shared" si="121"/>
        <v>0.21026823846061335</v>
      </c>
      <c r="V1182" s="24">
        <f t="shared" si="122"/>
        <v>2.20218928769199E-4</v>
      </c>
      <c r="W1182" s="24">
        <f t="shared" si="123"/>
        <v>5.4898205799461863E-2</v>
      </c>
    </row>
    <row r="1183" spans="1:23" x14ac:dyDescent="0.2">
      <c r="A1183" s="22"/>
      <c r="B1183" s="23">
        <v>117.7</v>
      </c>
      <c r="C1183" s="27">
        <v>0.97340941065031616</v>
      </c>
      <c r="D1183" s="24">
        <v>0.42154733640457248</v>
      </c>
      <c r="E1183" s="24">
        <v>0.42938470587373245</v>
      </c>
      <c r="F1183" s="24">
        <v>0.44456683219934751</v>
      </c>
      <c r="G1183" s="24">
        <f t="shared" si="124"/>
        <v>0.43183295815921746</v>
      </c>
      <c r="H1183" s="26">
        <v>78.172300000000007</v>
      </c>
      <c r="I1183" s="12">
        <f t="shared" si="125"/>
        <v>0.4203502653011465</v>
      </c>
      <c r="J1183" s="24">
        <f t="shared" si="126"/>
        <v>1.1703407670480134E-2</v>
      </c>
      <c r="K1183" s="24">
        <f t="shared" si="127"/>
        <v>2.7647474743636193</v>
      </c>
      <c r="L1183" s="12"/>
      <c r="M1183" s="26"/>
      <c r="N1183" s="23">
        <v>117.7</v>
      </c>
      <c r="O1183" s="27">
        <v>0.98779697552656487</v>
      </c>
      <c r="P1183" s="24">
        <v>0.21272142795319024</v>
      </c>
      <c r="Q1183" s="24">
        <v>0.21303099041312218</v>
      </c>
      <c r="R1183" s="24">
        <v>0.21314575803414706</v>
      </c>
      <c r="S1183" s="24">
        <f t="shared" si="120"/>
        <v>0.21296605880015315</v>
      </c>
      <c r="T1183" s="26">
        <v>19.9147</v>
      </c>
      <c r="U1183" s="12">
        <f t="shared" si="121"/>
        <v>0.21036722877260386</v>
      </c>
      <c r="V1183" s="24">
        <f t="shared" si="122"/>
        <v>2.1949052410816092E-4</v>
      </c>
      <c r="W1183" s="24">
        <f t="shared" si="123"/>
        <v>8.9584328986715395E-2</v>
      </c>
    </row>
    <row r="1184" spans="1:23" x14ac:dyDescent="0.2">
      <c r="A1184" s="22"/>
      <c r="B1184" s="23">
        <v>117.8</v>
      </c>
      <c r="C1184" s="27">
        <v>0.97338018776573554</v>
      </c>
      <c r="D1184" s="24">
        <v>0.42775852744700299</v>
      </c>
      <c r="E1184" s="24">
        <v>0.43573705546495572</v>
      </c>
      <c r="F1184" s="24">
        <v>0.45241154008786622</v>
      </c>
      <c r="G1184" s="24">
        <f t="shared" si="124"/>
        <v>0.43863570766660831</v>
      </c>
      <c r="H1184" s="26">
        <v>79.891199999999998</v>
      </c>
      <c r="I1184" s="12">
        <f t="shared" si="125"/>
        <v>0.42695930748927946</v>
      </c>
      <c r="J1184" s="24">
        <f t="shared" si="126"/>
        <v>1.2579522904595767E-2</v>
      </c>
      <c r="K1184" s="24">
        <f t="shared" si="127"/>
        <v>2.9684511087434142</v>
      </c>
      <c r="L1184" s="12"/>
      <c r="M1184" s="26"/>
      <c r="N1184" s="23">
        <v>117.8</v>
      </c>
      <c r="O1184" s="27">
        <v>0.98774376173214407</v>
      </c>
      <c r="P1184" s="24">
        <v>0.21283530885263258</v>
      </c>
      <c r="Q1184" s="24">
        <v>0.21313548906624133</v>
      </c>
      <c r="R1184" s="24">
        <v>0.21326137671944828</v>
      </c>
      <c r="S1184" s="24">
        <f t="shared" si="120"/>
        <v>0.21307739154610741</v>
      </c>
      <c r="T1184" s="26">
        <v>19.987400000000001</v>
      </c>
      <c r="U1184" s="12">
        <f t="shared" si="121"/>
        <v>0.21046586426582509</v>
      </c>
      <c r="V1184" s="24">
        <f t="shared" si="122"/>
        <v>2.1889483357883508E-4</v>
      </c>
      <c r="W1184" s="24">
        <f t="shared" si="123"/>
        <v>9.0012638001560785E-2</v>
      </c>
    </row>
    <row r="1185" spans="1:23" x14ac:dyDescent="0.2">
      <c r="A1185" s="22"/>
      <c r="B1185" s="23">
        <v>117.9</v>
      </c>
      <c r="C1185" s="27">
        <v>0.97335096948663491</v>
      </c>
      <c r="D1185" s="24">
        <v>0.43450125788036426</v>
      </c>
      <c r="E1185" s="24">
        <v>0.44255174969900207</v>
      </c>
      <c r="F1185" s="24">
        <v>0.46126020352892333</v>
      </c>
      <c r="G1185" s="24">
        <f t="shared" si="124"/>
        <v>0.44610440370276322</v>
      </c>
      <c r="H1185" s="26">
        <v>81.894900000000007</v>
      </c>
      <c r="I1185" s="12">
        <f t="shared" si="125"/>
        <v>0.43421615383634177</v>
      </c>
      <c r="J1185" s="24">
        <f t="shared" si="126"/>
        <v>1.3728667302708764E-2</v>
      </c>
      <c r="K1185" s="24">
        <f t="shared" si="127"/>
        <v>3.2747920869881182</v>
      </c>
      <c r="L1185" s="12"/>
      <c r="M1185" s="26"/>
      <c r="N1185" s="23">
        <v>117.9</v>
      </c>
      <c r="O1185" s="27">
        <v>0.98769037571165907</v>
      </c>
      <c r="P1185" s="24">
        <v>0.21294893102759868</v>
      </c>
      <c r="Q1185" s="24">
        <v>0.21323951499677485</v>
      </c>
      <c r="R1185" s="24">
        <v>0.21337675323279542</v>
      </c>
      <c r="S1185" s="24">
        <f t="shared" si="120"/>
        <v>0.21318839975238965</v>
      </c>
      <c r="T1185" s="26">
        <v>20.0671</v>
      </c>
      <c r="U1185" s="12">
        <f t="shared" si="121"/>
        <v>0.21056413064880511</v>
      </c>
      <c r="V1185" s="24">
        <f t="shared" si="122"/>
        <v>2.1844343883776826E-4</v>
      </c>
      <c r="W1185" s="24">
        <f t="shared" si="123"/>
        <v>7.4851339333374789E-2</v>
      </c>
    </row>
    <row r="1186" spans="1:23" x14ac:dyDescent="0.2">
      <c r="A1186" s="22"/>
      <c r="B1186" s="23">
        <v>118</v>
      </c>
      <c r="C1186" s="27">
        <v>0.97332175560367584</v>
      </c>
      <c r="D1186" s="24">
        <v>0.44154861714607935</v>
      </c>
      <c r="E1186" s="24">
        <v>0.45051909743135604</v>
      </c>
      <c r="F1186" s="24">
        <v>0.47098784110140907</v>
      </c>
      <c r="G1186" s="24">
        <f t="shared" si="124"/>
        <v>0.45435185189294813</v>
      </c>
      <c r="H1186" s="26">
        <v>83.949399999999997</v>
      </c>
      <c r="I1186" s="12">
        <f t="shared" si="125"/>
        <v>0.44223054214622559</v>
      </c>
      <c r="J1186" s="24">
        <f t="shared" si="126"/>
        <v>1.5089217403336578E-2</v>
      </c>
      <c r="K1186" s="24">
        <f t="shared" si="127"/>
        <v>3.5977224309276554</v>
      </c>
      <c r="L1186" s="12"/>
      <c r="M1186" s="26"/>
      <c r="N1186" s="23">
        <v>118</v>
      </c>
      <c r="O1186" s="27">
        <v>0.9876368173086213</v>
      </c>
      <c r="P1186" s="24">
        <v>0.21306228006011008</v>
      </c>
      <c r="Q1186" s="24">
        <v>0.21334305375218618</v>
      </c>
      <c r="R1186" s="24">
        <v>0.21349187309029297</v>
      </c>
      <c r="S1186" s="24">
        <f t="shared" si="120"/>
        <v>0.21329906896752973</v>
      </c>
      <c r="T1186" s="26">
        <v>20.062999999999999</v>
      </c>
      <c r="U1186" s="12">
        <f t="shared" si="121"/>
        <v>0.21066201360998318</v>
      </c>
      <c r="V1186" s="24">
        <f t="shared" si="122"/>
        <v>2.1814797467862104E-4</v>
      </c>
      <c r="W1186" s="24">
        <f t="shared" si="123"/>
        <v>4.8726604642638609E-2</v>
      </c>
    </row>
    <row r="1187" spans="1:23" x14ac:dyDescent="0.2">
      <c r="A1187" s="22"/>
      <c r="B1187" s="23">
        <v>118.1</v>
      </c>
      <c r="C1187" s="27">
        <v>0.97329254590751868</v>
      </c>
      <c r="D1187" s="24">
        <v>0.4491869100522321</v>
      </c>
      <c r="E1187" s="24">
        <v>0.45986578612105822</v>
      </c>
      <c r="F1187" s="24">
        <v>0.48184875144834444</v>
      </c>
      <c r="G1187" s="24">
        <f t="shared" si="124"/>
        <v>0.46363381587387825</v>
      </c>
      <c r="H1187" s="26">
        <v>86.474000000000004</v>
      </c>
      <c r="I1187" s="12">
        <f t="shared" si="125"/>
        <v>0.45125133702070469</v>
      </c>
      <c r="J1187" s="24">
        <f t="shared" si="126"/>
        <v>1.6653753541163087E-2</v>
      </c>
      <c r="K1187" s="24">
        <f t="shared" si="127"/>
        <v>3.9663922606066051</v>
      </c>
      <c r="L1187" s="12"/>
      <c r="M1187" s="26"/>
      <c r="N1187" s="23">
        <v>118.1</v>
      </c>
      <c r="O1187" s="27">
        <v>0.98758308636654535</v>
      </c>
      <c r="P1187" s="24">
        <v>0.21317534150492912</v>
      </c>
      <c r="Q1187" s="24">
        <v>0.21344609086707883</v>
      </c>
      <c r="R1187" s="24">
        <v>0.21360672177978829</v>
      </c>
      <c r="S1187" s="24">
        <f t="shared" si="120"/>
        <v>0.21340938471726542</v>
      </c>
      <c r="T1187" s="26">
        <v>20.100000000000001</v>
      </c>
      <c r="U1187" s="12">
        <f t="shared" si="121"/>
        <v>0.21075949881866243</v>
      </c>
      <c r="V1187" s="24">
        <f t="shared" si="122"/>
        <v>2.1802004829828741E-4</v>
      </c>
      <c r="W1187" s="24">
        <f t="shared" si="123"/>
        <v>4.4756530249786083E-2</v>
      </c>
    </row>
    <row r="1188" spans="1:23" x14ac:dyDescent="0.2">
      <c r="A1188" s="22"/>
      <c r="B1188" s="23">
        <v>118.2</v>
      </c>
      <c r="C1188" s="27">
        <v>0.97326334018882177</v>
      </c>
      <c r="D1188" s="24">
        <v>0.45782688970667273</v>
      </c>
      <c r="E1188" s="24">
        <v>0.47074252079094103</v>
      </c>
      <c r="F1188" s="24">
        <v>0.494309934705077</v>
      </c>
      <c r="G1188" s="24">
        <f t="shared" si="124"/>
        <v>0.47429311506756361</v>
      </c>
      <c r="H1188" s="26">
        <v>88.960999999999999</v>
      </c>
      <c r="I1188" s="12">
        <f t="shared" si="125"/>
        <v>0.46161210139921816</v>
      </c>
      <c r="J1188" s="24">
        <f t="shared" si="126"/>
        <v>1.849886977295603E-2</v>
      </c>
      <c r="K1188" s="24">
        <f t="shared" si="127"/>
        <v>4.5095025438511529</v>
      </c>
      <c r="L1188" s="12"/>
      <c r="M1188" s="26"/>
      <c r="N1188" s="23">
        <v>118.2</v>
      </c>
      <c r="O1188" s="27">
        <v>0.98752918272894386</v>
      </c>
      <c r="P1188" s="24">
        <v>0.2132881008904077</v>
      </c>
      <c r="Q1188" s="24">
        <v>0.21354861707623551</v>
      </c>
      <c r="R1188" s="24">
        <v>0.21372128476170943</v>
      </c>
      <c r="S1188" s="24">
        <f t="shared" si="120"/>
        <v>0.21351933424278421</v>
      </c>
      <c r="T1188" s="26">
        <v>20.112400000000001</v>
      </c>
      <c r="U1188" s="12">
        <f t="shared" si="121"/>
        <v>0.2108565736416049</v>
      </c>
      <c r="V1188" s="24">
        <f t="shared" si="122"/>
        <v>2.1807150166904113E-4</v>
      </c>
      <c r="W1188" s="24">
        <f t="shared" si="123"/>
        <v>4.8705389845478508E-2</v>
      </c>
    </row>
    <row r="1189" spans="1:23" x14ac:dyDescent="0.2">
      <c r="A1189" s="22"/>
      <c r="B1189" s="23">
        <v>118.3</v>
      </c>
      <c r="C1189" s="27">
        <v>0.97323413823824645</v>
      </c>
      <c r="D1189" s="24">
        <v>0.46784370484483095</v>
      </c>
      <c r="E1189" s="24">
        <v>0.48346509537219046</v>
      </c>
      <c r="F1189" s="24">
        <v>0.50889575015240784</v>
      </c>
      <c r="G1189" s="24">
        <f t="shared" si="124"/>
        <v>0.48673485012314305</v>
      </c>
      <c r="H1189" s="26">
        <v>91.908699999999996</v>
      </c>
      <c r="I1189" s="12">
        <f t="shared" si="125"/>
        <v>0.47370697241011916</v>
      </c>
      <c r="J1189" s="24">
        <f t="shared" si="126"/>
        <v>2.0720426590260379E-2</v>
      </c>
      <c r="K1189" s="24">
        <f t="shared" si="127"/>
        <v>5.1310770211525787</v>
      </c>
      <c r="L1189" s="12"/>
      <c r="M1189" s="26"/>
      <c r="N1189" s="23">
        <v>118.3</v>
      </c>
      <c r="O1189" s="27">
        <v>0.98747510623932933</v>
      </c>
      <c r="P1189" s="24">
        <v>0.2134005437193644</v>
      </c>
      <c r="Q1189" s="24">
        <v>0.21365064396302036</v>
      </c>
      <c r="R1189" s="24">
        <v>0.21383554746992955</v>
      </c>
      <c r="S1189" s="24">
        <f t="shared" si="120"/>
        <v>0.21362891171743811</v>
      </c>
      <c r="T1189" s="26">
        <v>20.1739</v>
      </c>
      <c r="U1189" s="12">
        <f t="shared" si="121"/>
        <v>0.21095323229396951</v>
      </c>
      <c r="V1189" s="24">
        <f t="shared" si="122"/>
        <v>2.1831464363384663E-4</v>
      </c>
      <c r="W1189" s="24">
        <f t="shared" si="123"/>
        <v>4.4798292378169235E-2</v>
      </c>
    </row>
    <row r="1190" spans="1:23" x14ac:dyDescent="0.2">
      <c r="A1190" s="22"/>
      <c r="B1190" s="23">
        <v>118.4</v>
      </c>
      <c r="C1190" s="27">
        <v>0.97320493984645318</v>
      </c>
      <c r="D1190" s="24">
        <v>0.47958493560175303</v>
      </c>
      <c r="E1190" s="24">
        <v>0.49842164658790555</v>
      </c>
      <c r="F1190" s="24">
        <v>0.52607679915998795</v>
      </c>
      <c r="G1190" s="24">
        <f t="shared" si="124"/>
        <v>0.5013611271165489</v>
      </c>
      <c r="H1190" s="26">
        <v>95.449700000000007</v>
      </c>
      <c r="I1190" s="12">
        <f t="shared" si="125"/>
        <v>0.48792712555681095</v>
      </c>
      <c r="J1190" s="24">
        <f t="shared" si="126"/>
        <v>2.3384904396064738E-2</v>
      </c>
      <c r="K1190" s="24">
        <f t="shared" si="127"/>
        <v>6.0045404391177204</v>
      </c>
      <c r="L1190" s="12"/>
      <c r="M1190" s="26"/>
      <c r="N1190" s="23">
        <v>118.4</v>
      </c>
      <c r="O1190" s="27">
        <v>0.98742085674121649</v>
      </c>
      <c r="P1190" s="24">
        <v>0.21351265546998979</v>
      </c>
      <c r="Q1190" s="24">
        <v>0.21375218834431584</v>
      </c>
      <c r="R1190" s="24">
        <v>0.21394949531266244</v>
      </c>
      <c r="S1190" s="24">
        <f t="shared" si="120"/>
        <v>0.21373811304232268</v>
      </c>
      <c r="T1190" s="26">
        <v>20.174700000000001</v>
      </c>
      <c r="U1190" s="12">
        <f t="shared" si="121"/>
        <v>0.21104947069850125</v>
      </c>
      <c r="V1190" s="24">
        <f t="shared" si="122"/>
        <v>2.1875979436636596E-4</v>
      </c>
      <c r="W1190" s="24">
        <f t="shared" si="123"/>
        <v>4.569865424714372E-2</v>
      </c>
    </row>
    <row r="1191" spans="1:23" x14ac:dyDescent="0.2">
      <c r="A1191" s="22"/>
      <c r="B1191" s="23">
        <v>118.5</v>
      </c>
      <c r="C1191" s="27">
        <v>0.97317574480409907</v>
      </c>
      <c r="D1191" s="24">
        <v>0.49327070702340181</v>
      </c>
      <c r="E1191" s="24">
        <v>0.51610928260660471</v>
      </c>
      <c r="F1191" s="24">
        <v>0.54601662272957452</v>
      </c>
      <c r="G1191" s="24">
        <f t="shared" si="124"/>
        <v>0.51846553745319357</v>
      </c>
      <c r="H1191" s="26">
        <v>99.388000000000005</v>
      </c>
      <c r="I1191" s="12">
        <f t="shared" si="125"/>
        <v>0.50455808556626913</v>
      </c>
      <c r="J1191" s="24">
        <f t="shared" si="126"/>
        <v>2.6451783656253215E-2</v>
      </c>
      <c r="K1191" s="24">
        <f t="shared" si="127"/>
        <v>7.1785079071489477</v>
      </c>
      <c r="L1191" s="12"/>
      <c r="M1191" s="26"/>
      <c r="N1191" s="23">
        <v>118.5</v>
      </c>
      <c r="O1191" s="27">
        <v>0.98736643407811886</v>
      </c>
      <c r="P1191" s="24">
        <v>0.21362442159677797</v>
      </c>
      <c r="Q1191" s="24">
        <v>0.21385326706054913</v>
      </c>
      <c r="R1191" s="24">
        <v>0.2140631136733816</v>
      </c>
      <c r="S1191" s="24">
        <f t="shared" si="120"/>
        <v>0.21384693411023625</v>
      </c>
      <c r="T1191" s="26">
        <v>20.204599999999999</v>
      </c>
      <c r="U1191" s="12">
        <f t="shared" si="121"/>
        <v>0.21114528477096242</v>
      </c>
      <c r="V1191" s="24">
        <f t="shared" si="122"/>
        <v>2.194145943492608E-4</v>
      </c>
      <c r="W1191" s="24">
        <f t="shared" si="123"/>
        <v>3.8729510712116902E-2</v>
      </c>
    </row>
    <row r="1192" spans="1:23" x14ac:dyDescent="0.2">
      <c r="A1192" s="22"/>
      <c r="B1192" s="23">
        <v>118.6</v>
      </c>
      <c r="C1192" s="27">
        <v>0.97314655290184782</v>
      </c>
      <c r="D1192" s="24">
        <v>0.50902402687340165</v>
      </c>
      <c r="E1192" s="24">
        <v>0.53694200443446027</v>
      </c>
      <c r="F1192" s="24">
        <v>0.56852110371178843</v>
      </c>
      <c r="G1192" s="24">
        <f t="shared" si="124"/>
        <v>0.53816237833988356</v>
      </c>
      <c r="H1192" s="26">
        <v>104.1336</v>
      </c>
      <c r="I1192" s="12">
        <f t="shared" si="125"/>
        <v>0.52371086338291772</v>
      </c>
      <c r="J1192" s="24">
        <f t="shared" si="126"/>
        <v>2.9767306267615208E-2</v>
      </c>
      <c r="K1192" s="24">
        <f t="shared" si="127"/>
        <v>8.7198579690267888</v>
      </c>
      <c r="L1192" s="12"/>
      <c r="M1192" s="26"/>
      <c r="N1192" s="23">
        <v>118.6</v>
      </c>
      <c r="O1192" s="27">
        <v>0.98731183809354806</v>
      </c>
      <c r="P1192" s="24">
        <v>0.21373582753148415</v>
      </c>
      <c r="Q1192" s="24">
        <v>0.21395389697456865</v>
      </c>
      <c r="R1192" s="24">
        <v>0.21417638791176827</v>
      </c>
      <c r="S1192" s="24">
        <f t="shared" si="120"/>
        <v>0.21395537080594038</v>
      </c>
      <c r="T1192" s="26">
        <v>20.235800000000001</v>
      </c>
      <c r="U1192" s="12">
        <f t="shared" si="121"/>
        <v>0.21124067042039965</v>
      </c>
      <c r="V1192" s="24">
        <f t="shared" si="122"/>
        <v>2.2028388797913807E-4</v>
      </c>
      <c r="W1192" s="24">
        <f t="shared" si="123"/>
        <v>3.8464815091197022E-2</v>
      </c>
    </row>
    <row r="1193" spans="1:23" x14ac:dyDescent="0.2">
      <c r="A1193" s="22"/>
      <c r="B1193" s="23">
        <v>118.7</v>
      </c>
      <c r="C1193" s="27">
        <v>0.97311736393035642</v>
      </c>
      <c r="D1193" s="24">
        <v>0.52670990015513752</v>
      </c>
      <c r="E1193" s="24">
        <v>0.56075210356832061</v>
      </c>
      <c r="F1193" s="24">
        <v>0.59295098850703765</v>
      </c>
      <c r="G1193" s="24">
        <f t="shared" si="124"/>
        <v>0.56013766407683196</v>
      </c>
      <c r="H1193" s="26">
        <v>110.13379999999999</v>
      </c>
      <c r="I1193" s="12">
        <f t="shared" si="125"/>
        <v>0.54507968710455423</v>
      </c>
      <c r="J1193" s="24">
        <f t="shared" si="126"/>
        <v>3.3124818466334048E-2</v>
      </c>
      <c r="K1193" s="24">
        <f t="shared" si="127"/>
        <v>10.976293095940907</v>
      </c>
      <c r="L1193" s="12"/>
      <c r="M1193" s="26"/>
      <c r="N1193" s="23">
        <v>118.7</v>
      </c>
      <c r="O1193" s="27">
        <v>0.9872570686310197</v>
      </c>
      <c r="P1193" s="24">
        <v>0.21384685868411329</v>
      </c>
      <c r="Q1193" s="24">
        <v>0.21405409497053665</v>
      </c>
      <c r="R1193" s="24">
        <v>0.21428930336468791</v>
      </c>
      <c r="S1193" s="24">
        <f t="shared" si="120"/>
        <v>0.21406341900644596</v>
      </c>
      <c r="T1193" s="26">
        <v>20.132000000000001</v>
      </c>
      <c r="U1193" s="12">
        <f t="shared" si="121"/>
        <v>0.21133562354943755</v>
      </c>
      <c r="V1193" s="24">
        <f t="shared" si="122"/>
        <v>2.213696615989209E-4</v>
      </c>
      <c r="W1193" s="24">
        <f t="shared" si="123"/>
        <v>3.8084406257679587E-2</v>
      </c>
    </row>
    <row r="1194" spans="1:23" x14ac:dyDescent="0.2">
      <c r="A1194" s="22"/>
      <c r="B1194" s="23">
        <v>118.8</v>
      </c>
      <c r="C1194" s="27">
        <v>0.97308817768028544</v>
      </c>
      <c r="D1194" s="24">
        <v>0.5460791995630252</v>
      </c>
      <c r="E1194" s="24">
        <v>0.58720450193236318</v>
      </c>
      <c r="F1194" s="24">
        <v>0.61813604284576174</v>
      </c>
      <c r="G1194" s="24">
        <f t="shared" si="124"/>
        <v>0.58380658144705011</v>
      </c>
      <c r="H1194" s="26">
        <v>117.44240000000001</v>
      </c>
      <c r="I1194" s="12">
        <f t="shared" si="125"/>
        <v>0.56809528245806717</v>
      </c>
      <c r="J1194" s="24">
        <f t="shared" si="126"/>
        <v>3.614839641929634E-2</v>
      </c>
      <c r="K1194" s="24">
        <f t="shared" si="127"/>
        <v>14.013529081284148</v>
      </c>
      <c r="L1194" s="12"/>
      <c r="M1194" s="26"/>
      <c r="N1194" s="23">
        <v>118.8</v>
      </c>
      <c r="O1194" s="27">
        <v>0.98720212553404429</v>
      </c>
      <c r="P1194" s="24">
        <v>0.2139575004439308</v>
      </c>
      <c r="Q1194" s="24">
        <v>0.21415387795284116</v>
      </c>
      <c r="R1194" s="24">
        <v>0.2144018453471925</v>
      </c>
      <c r="S1194" s="24">
        <f t="shared" si="120"/>
        <v>0.21417107458132148</v>
      </c>
      <c r="T1194" s="26">
        <v>20.178799999999999</v>
      </c>
      <c r="U1194" s="12">
        <f t="shared" si="121"/>
        <v>0.2114301400545909</v>
      </c>
      <c r="V1194" s="24">
        <f t="shared" si="122"/>
        <v>2.2267103827615397E-4</v>
      </c>
      <c r="W1194" s="24">
        <f t="shared" si="123"/>
        <v>3.7429360133456643E-2</v>
      </c>
    </row>
    <row r="1195" spans="1:23" x14ac:dyDescent="0.2">
      <c r="A1195" s="22"/>
      <c r="B1195" s="23">
        <v>118.9</v>
      </c>
      <c r="C1195" s="27">
        <v>0.97305899394229622</v>
      </c>
      <c r="D1195" s="24">
        <v>0.56684942888248668</v>
      </c>
      <c r="E1195" s="24">
        <v>0.61604295109417395</v>
      </c>
      <c r="F1195" s="24">
        <v>0.64282574391573588</v>
      </c>
      <c r="G1195" s="24">
        <f t="shared" si="124"/>
        <v>0.60857270796413221</v>
      </c>
      <c r="H1195" s="26">
        <v>127.1165</v>
      </c>
      <c r="I1195" s="12">
        <f t="shared" si="125"/>
        <v>0.59217714695231738</v>
      </c>
      <c r="J1195" s="24">
        <f t="shared" si="126"/>
        <v>3.8535094535038242E-2</v>
      </c>
      <c r="K1195" s="24">
        <f t="shared" si="127"/>
        <v>17.848981682017492</v>
      </c>
      <c r="L1195" s="12"/>
      <c r="M1195" s="26"/>
      <c r="N1195" s="23">
        <v>118.9</v>
      </c>
      <c r="O1195" s="27">
        <v>0.98714700864613758</v>
      </c>
      <c r="P1195" s="24">
        <v>0.21406773818050381</v>
      </c>
      <c r="Q1195" s="24">
        <v>0.21425326284502841</v>
      </c>
      <c r="R1195" s="24">
        <v>0.21451399915354968</v>
      </c>
      <c r="S1195" s="24">
        <f t="shared" si="120"/>
        <v>0.21427833339302729</v>
      </c>
      <c r="T1195" s="26">
        <v>20.182700000000001</v>
      </c>
      <c r="U1195" s="12">
        <f t="shared" si="121"/>
        <v>0.21152421582660666</v>
      </c>
      <c r="V1195" s="24">
        <f t="shared" si="122"/>
        <v>2.2418432884277459E-4</v>
      </c>
      <c r="W1195" s="24">
        <f t="shared" si="123"/>
        <v>4.8907535206754338E-2</v>
      </c>
    </row>
    <row r="1196" spans="1:23" x14ac:dyDescent="0.2">
      <c r="A1196" s="22"/>
      <c r="B1196" s="23">
        <v>119</v>
      </c>
      <c r="C1196" s="27">
        <v>0.97302981250704701</v>
      </c>
      <c r="D1196" s="24">
        <v>0.58874928576220831</v>
      </c>
      <c r="E1196" s="24">
        <v>0.64692794131023901</v>
      </c>
      <c r="F1196" s="24">
        <v>0.66526823892999321</v>
      </c>
      <c r="G1196" s="24">
        <f t="shared" si="124"/>
        <v>0.63364848866748025</v>
      </c>
      <c r="H1196" s="26">
        <v>139.4888</v>
      </c>
      <c r="I1196" s="12">
        <f t="shared" si="125"/>
        <v>0.61655887012349198</v>
      </c>
      <c r="J1196" s="24">
        <f t="shared" si="126"/>
        <v>3.9950537485018527E-2</v>
      </c>
      <c r="K1196" s="24">
        <f t="shared" si="127"/>
        <v>22.317557423315947</v>
      </c>
      <c r="L1196" s="12"/>
      <c r="M1196" s="26"/>
      <c r="N1196" s="23">
        <v>119</v>
      </c>
      <c r="O1196" s="27">
        <v>0.98709171781081195</v>
      </c>
      <c r="P1196" s="24">
        <v>0.21417755724476742</v>
      </c>
      <c r="Q1196" s="24">
        <v>0.21435226658875142</v>
      </c>
      <c r="R1196" s="24">
        <v>0.21462575005830056</v>
      </c>
      <c r="S1196" s="24">
        <f t="shared" si="120"/>
        <v>0.21438519129727315</v>
      </c>
      <c r="T1196" s="26">
        <v>20.1981</v>
      </c>
      <c r="U1196" s="12">
        <f t="shared" si="121"/>
        <v>0.2116178467508249</v>
      </c>
      <c r="V1196" s="24">
        <f t="shared" si="122"/>
        <v>2.2590313598779151E-4</v>
      </c>
      <c r="W1196" s="24">
        <f t="shared" si="123"/>
        <v>5.6976196784271439E-2</v>
      </c>
    </row>
    <row r="1197" spans="1:23" x14ac:dyDescent="0.2">
      <c r="A1197" s="22"/>
      <c r="B1197" s="23">
        <v>119.1</v>
      </c>
      <c r="C1197" s="27">
        <v>0.97300063316519836</v>
      </c>
      <c r="D1197" s="24">
        <v>0.61167547920189513</v>
      </c>
      <c r="E1197" s="24">
        <v>0.67887073233567308</v>
      </c>
      <c r="F1197" s="24">
        <v>0.68408928031071237</v>
      </c>
      <c r="G1197" s="24">
        <f t="shared" si="124"/>
        <v>0.65821183061609356</v>
      </c>
      <c r="H1197" s="26">
        <v>154.97550000000001</v>
      </c>
      <c r="I1197" s="12">
        <f t="shared" si="125"/>
        <v>0.64044052794628337</v>
      </c>
      <c r="J1197" s="24">
        <f t="shared" si="126"/>
        <v>4.0386041065586881E-2</v>
      </c>
      <c r="K1197" s="24">
        <f t="shared" si="127"/>
        <v>26.870672598913426</v>
      </c>
      <c r="L1197" s="12"/>
      <c r="M1197" s="26"/>
      <c r="N1197" s="23">
        <v>119.1</v>
      </c>
      <c r="O1197" s="27">
        <v>0.98703625287158125</v>
      </c>
      <c r="P1197" s="24">
        <v>0.21428694297012035</v>
      </c>
      <c r="Q1197" s="24">
        <v>0.21445090614273746</v>
      </c>
      <c r="R1197" s="24">
        <v>0.21473708331734342</v>
      </c>
      <c r="S1197" s="24">
        <f t="shared" si="120"/>
        <v>0.21449164414340041</v>
      </c>
      <c r="T1197" s="26">
        <v>20.267299999999999</v>
      </c>
      <c r="U1197" s="12">
        <f t="shared" si="121"/>
        <v>0.21171102870756658</v>
      </c>
      <c r="V1197" s="24">
        <f t="shared" si="122"/>
        <v>2.2781850577386809E-4</v>
      </c>
      <c r="W1197" s="24">
        <f t="shared" si="123"/>
        <v>5.5953042812701144E-2</v>
      </c>
    </row>
    <row r="1198" spans="1:23" x14ac:dyDescent="0.2">
      <c r="A1198" s="22"/>
      <c r="B1198" s="23">
        <v>119.2</v>
      </c>
      <c r="C1198" s="27">
        <v>0.9729714557074105</v>
      </c>
      <c r="D1198" s="24">
        <v>0.63533816868354309</v>
      </c>
      <c r="E1198" s="24">
        <v>0.71060462952630943</v>
      </c>
      <c r="F1198" s="24">
        <v>0.69731278815763409</v>
      </c>
      <c r="G1198" s="24">
        <f t="shared" si="124"/>
        <v>0.6810851954558288</v>
      </c>
      <c r="H1198" s="26">
        <v>173.53309999999999</v>
      </c>
      <c r="I1198" s="12">
        <f t="shared" si="125"/>
        <v>0.6626764540834239</v>
      </c>
      <c r="J1198" s="24">
        <f t="shared" si="126"/>
        <v>4.0171645542853747E-2</v>
      </c>
      <c r="K1198" s="24">
        <f t="shared" si="127"/>
        <v>31.089441664060196</v>
      </c>
      <c r="L1198" s="12"/>
      <c r="M1198" s="26"/>
      <c r="N1198" s="23">
        <v>119.2</v>
      </c>
      <c r="O1198" s="27">
        <v>0.986980613671958</v>
      </c>
      <c r="P1198" s="24">
        <v>0.21439588067354329</v>
      </c>
      <c r="Q1198" s="24">
        <v>0.21454919848177828</v>
      </c>
      <c r="R1198" s="24">
        <v>0.21484798416904538</v>
      </c>
      <c r="S1198" s="24">
        <f t="shared" si="120"/>
        <v>0.21459768777478896</v>
      </c>
      <c r="T1198" s="26">
        <v>20.306000000000001</v>
      </c>
      <c r="U1198" s="12">
        <f t="shared" si="121"/>
        <v>0.21180375757254444</v>
      </c>
      <c r="V1198" s="24">
        <f t="shared" si="122"/>
        <v>2.2991911906975263E-4</v>
      </c>
      <c r="W1198" s="24">
        <f t="shared" si="123"/>
        <v>6.3650318145316354E-2</v>
      </c>
    </row>
    <row r="1199" spans="1:23" x14ac:dyDescent="0.2">
      <c r="A1199" s="22"/>
      <c r="B1199" s="23">
        <v>119.3</v>
      </c>
      <c r="C1199" s="27">
        <v>0.97294227992434368</v>
      </c>
      <c r="D1199" s="24">
        <v>0.65822174932256539</v>
      </c>
      <c r="E1199" s="24">
        <v>0.7402503750482976</v>
      </c>
      <c r="F1199" s="24">
        <v>0.70228090144527056</v>
      </c>
      <c r="G1199" s="24">
        <f t="shared" si="124"/>
        <v>0.70025100860537781</v>
      </c>
      <c r="H1199" s="26">
        <v>194.6233</v>
      </c>
      <c r="I1199" s="12">
        <f t="shared" si="125"/>
        <v>0.6813038128318375</v>
      </c>
      <c r="J1199" s="24">
        <f t="shared" si="126"/>
        <v>4.1051969603408192E-2</v>
      </c>
      <c r="K1199" s="24">
        <f t="shared" si="127"/>
        <v>34.342436335632989</v>
      </c>
      <c r="L1199" s="12"/>
      <c r="M1199" s="26"/>
      <c r="N1199" s="23">
        <v>119.3</v>
      </c>
      <c r="O1199" s="27">
        <v>0.98692480005545558</v>
      </c>
      <c r="P1199" s="24">
        <v>0.21450436089193045</v>
      </c>
      <c r="Q1199" s="24">
        <v>0.2146471605957338</v>
      </c>
      <c r="R1199" s="24">
        <v>0.21495844308164447</v>
      </c>
      <c r="S1199" s="24">
        <f t="shared" si="120"/>
        <v>0.2147033215231029</v>
      </c>
      <c r="T1199" s="26">
        <v>20.293199999999999</v>
      </c>
      <c r="U1199" s="12">
        <f t="shared" si="121"/>
        <v>0.21189603266543053</v>
      </c>
      <c r="V1199" s="24">
        <f t="shared" si="122"/>
        <v>2.3219215334736802E-4</v>
      </c>
      <c r="W1199" s="24">
        <f t="shared" si="123"/>
        <v>6.280957729518645E-2</v>
      </c>
    </row>
    <row r="1200" spans="1:23" x14ac:dyDescent="0.2">
      <c r="A1200" s="22"/>
      <c r="B1200" s="23">
        <v>119.4</v>
      </c>
      <c r="C1200" s="27">
        <v>0.97291310560665645</v>
      </c>
      <c r="D1200" s="24">
        <v>0.67834168425617958</v>
      </c>
      <c r="E1200" s="24">
        <v>0.76583552870996774</v>
      </c>
      <c r="F1200" s="24">
        <v>0.69651178490212096</v>
      </c>
      <c r="G1200" s="24">
        <f t="shared" si="124"/>
        <v>0.71356299928942268</v>
      </c>
      <c r="H1200" s="26">
        <v>217.69200000000001</v>
      </c>
      <c r="I1200" s="12">
        <f t="shared" si="125"/>
        <v>0.69423479368467256</v>
      </c>
      <c r="J1200" s="24">
        <f t="shared" si="126"/>
        <v>4.6171973516270837E-2</v>
      </c>
      <c r="K1200" s="24">
        <f t="shared" si="127"/>
        <v>36.362162061722984</v>
      </c>
      <c r="L1200" s="12"/>
      <c r="M1200" s="26"/>
      <c r="N1200" s="23">
        <v>119.4</v>
      </c>
      <c r="O1200" s="27">
        <v>0.98686881186558784</v>
      </c>
      <c r="P1200" s="24">
        <v>0.2146123951015689</v>
      </c>
      <c r="Q1200" s="24">
        <v>0.21474480948855976</v>
      </c>
      <c r="R1200" s="24">
        <v>0.21506847150634062</v>
      </c>
      <c r="S1200" s="24">
        <f t="shared" si="120"/>
        <v>0.21480855869882309</v>
      </c>
      <c r="T1200" s="26">
        <v>20.373699999999999</v>
      </c>
      <c r="U1200" s="12">
        <f t="shared" si="121"/>
        <v>0.21198786710166692</v>
      </c>
      <c r="V1200" s="24">
        <f t="shared" si="122"/>
        <v>2.3462607081113727E-4</v>
      </c>
      <c r="W1200" s="24">
        <f t="shared" si="123"/>
        <v>6.3393990251442642E-2</v>
      </c>
    </row>
    <row r="1201" spans="1:23" x14ac:dyDescent="0.2">
      <c r="A1201" s="22"/>
      <c r="B1201" s="23">
        <v>119.5</v>
      </c>
      <c r="C1201" s="27">
        <v>0.97288393254501015</v>
      </c>
      <c r="D1201" s="24">
        <v>0.69307703211625138</v>
      </c>
      <c r="E1201" s="24">
        <v>0.78574913679352587</v>
      </c>
      <c r="F1201" s="24">
        <v>0.67799662182341469</v>
      </c>
      <c r="G1201" s="24">
        <f t="shared" si="124"/>
        <v>0.71894093024439731</v>
      </c>
      <c r="H1201" s="26">
        <v>241.36920000000001</v>
      </c>
      <c r="I1201" s="12">
        <f t="shared" si="125"/>
        <v>0.69944607948373705</v>
      </c>
      <c r="J1201" s="24">
        <f t="shared" si="126"/>
        <v>5.8346868299706894E-2</v>
      </c>
      <c r="K1201" s="24">
        <f t="shared" si="127"/>
        <v>36.801612327274349</v>
      </c>
      <c r="L1201" s="12"/>
      <c r="M1201" s="26"/>
      <c r="N1201" s="23">
        <v>119.5</v>
      </c>
      <c r="O1201" s="27">
        <v>0.98681264894586729</v>
      </c>
      <c r="P1201" s="24">
        <v>0.21472000003508376</v>
      </c>
      <c r="Q1201" s="24">
        <v>0.21484216217735211</v>
      </c>
      <c r="R1201" s="24">
        <v>0.21517808616164164</v>
      </c>
      <c r="S1201" s="24">
        <f t="shared" si="120"/>
        <v>0.2149134161246925</v>
      </c>
      <c r="T1201" s="26">
        <v>20.419599999999999</v>
      </c>
      <c r="U1201" s="12">
        <f t="shared" si="121"/>
        <v>0.21207927746001329</v>
      </c>
      <c r="V1201" s="24">
        <f t="shared" si="122"/>
        <v>2.3720996731775278E-4</v>
      </c>
      <c r="W1201" s="24">
        <f t="shared" si="123"/>
        <v>8.2752413862075103E-2</v>
      </c>
    </row>
    <row r="1202" spans="1:23" x14ac:dyDescent="0.2">
      <c r="A1202" s="22"/>
      <c r="B1202" s="23">
        <v>119.6</v>
      </c>
      <c r="C1202" s="27">
        <v>0.97285476053006403</v>
      </c>
      <c r="D1202" s="24">
        <v>0.69975920513359302</v>
      </c>
      <c r="E1202" s="24">
        <v>0.79840351769559958</v>
      </c>
      <c r="F1202" s="24">
        <v>0.64604918189122951</v>
      </c>
      <c r="G1202" s="24">
        <f t="shared" si="124"/>
        <v>0.71473730157347415</v>
      </c>
      <c r="H1202" s="26">
        <v>265.11610000000002</v>
      </c>
      <c r="I1202" s="12">
        <f t="shared" si="125"/>
        <v>0.69533558636416637</v>
      </c>
      <c r="J1202" s="24">
        <f t="shared" si="126"/>
        <v>7.7273659414573301E-2</v>
      </c>
      <c r="K1202" s="24">
        <f t="shared" si="127"/>
        <v>35.618730892930408</v>
      </c>
      <c r="L1202" s="12"/>
      <c r="M1202" s="26"/>
      <c r="N1202" s="23">
        <v>119.6</v>
      </c>
      <c r="O1202" s="27">
        <v>0.98675631113980855</v>
      </c>
      <c r="P1202" s="24">
        <v>0.21482719244845294</v>
      </c>
      <c r="Q1202" s="24">
        <v>0.21493923569141174</v>
      </c>
      <c r="R1202" s="24">
        <v>0.2152873037893987</v>
      </c>
      <c r="S1202" s="24">
        <f t="shared" si="120"/>
        <v>0.21501791064308776</v>
      </c>
      <c r="T1202" s="26">
        <v>20.4312</v>
      </c>
      <c r="U1202" s="12">
        <f t="shared" si="121"/>
        <v>0.21217028033516225</v>
      </c>
      <c r="V1202" s="24">
        <f t="shared" si="122"/>
        <v>2.3993316263628016E-4</v>
      </c>
      <c r="W1202" s="24">
        <f t="shared" si="123"/>
        <v>5.6425543860915521E-2</v>
      </c>
    </row>
    <row r="1203" spans="1:23" x14ac:dyDescent="0.2">
      <c r="A1203" s="22"/>
      <c r="B1203" s="23">
        <v>119.7</v>
      </c>
      <c r="C1203" s="27">
        <v>0.97282558935247843</v>
      </c>
      <c r="D1203" s="24">
        <v>0.69615042787672043</v>
      </c>
      <c r="E1203" s="24">
        <v>0.80246987314794571</v>
      </c>
      <c r="F1203" s="24">
        <v>0.6008083510174248</v>
      </c>
      <c r="G1203" s="24">
        <f t="shared" si="124"/>
        <v>0.69980955068069706</v>
      </c>
      <c r="H1203" s="26">
        <v>287.28050000000002</v>
      </c>
      <c r="I1203" s="12">
        <f t="shared" si="125"/>
        <v>0.68079263857544225</v>
      </c>
      <c r="J1203" s="24">
        <f t="shared" si="126"/>
        <v>0.10088054451563214</v>
      </c>
      <c r="K1203" s="24">
        <f t="shared" si="127"/>
        <v>33.286285059210464</v>
      </c>
      <c r="L1203" s="12"/>
      <c r="M1203" s="26"/>
      <c r="N1203" s="23">
        <v>119.7</v>
      </c>
      <c r="O1203" s="27">
        <v>0.98669979829092425</v>
      </c>
      <c r="P1203" s="24">
        <v>0.21493398911991687</v>
      </c>
      <c r="Q1203" s="24">
        <v>0.21503604707132776</v>
      </c>
      <c r="R1203" s="24">
        <v>0.21539614115372402</v>
      </c>
      <c r="S1203" s="24">
        <f t="shared" si="120"/>
        <v>0.21512205911498952</v>
      </c>
      <c r="T1203" s="26">
        <v>20.519200000000001</v>
      </c>
      <c r="U1203" s="12">
        <f t="shared" si="121"/>
        <v>0.21226089233668843</v>
      </c>
      <c r="V1203" s="24">
        <f t="shared" si="122"/>
        <v>2.4278525352495925E-4</v>
      </c>
      <c r="W1203" s="24">
        <f t="shared" si="123"/>
        <v>4.0258191712992664E-2</v>
      </c>
    </row>
    <row r="1204" spans="1:23" x14ac:dyDescent="0.2">
      <c r="A1204" s="22"/>
      <c r="B1204" s="23">
        <v>119.8</v>
      </c>
      <c r="C1204" s="27">
        <v>0.97279641880291279</v>
      </c>
      <c r="D1204" s="24">
        <v>0.6802510893851913</v>
      </c>
      <c r="E1204" s="24">
        <v>0.79643847973675441</v>
      </c>
      <c r="F1204" s="24">
        <v>0.54401979396674938</v>
      </c>
      <c r="G1204" s="24">
        <f t="shared" si="124"/>
        <v>0.67356978769623177</v>
      </c>
      <c r="H1204" s="26">
        <v>307.30439999999999</v>
      </c>
      <c r="I1204" s="12">
        <f t="shared" si="125"/>
        <v>0.6552462772847325</v>
      </c>
      <c r="J1204" s="24">
        <f t="shared" si="126"/>
        <v>0.12634190941907764</v>
      </c>
      <c r="K1204" s="24">
        <f t="shared" si="127"/>
        <v>29.737964560927825</v>
      </c>
      <c r="L1204" s="12"/>
      <c r="M1204" s="26"/>
      <c r="N1204" s="23">
        <v>119.8</v>
      </c>
      <c r="O1204" s="27">
        <v>0.98664311024272688</v>
      </c>
      <c r="P1204" s="24">
        <v>0.21504040684890538</v>
      </c>
      <c r="Q1204" s="24">
        <v>0.21513261336808229</v>
      </c>
      <c r="R1204" s="24">
        <v>0.21550461503992738</v>
      </c>
      <c r="S1204" s="24">
        <f t="shared" si="120"/>
        <v>0.21522587841897167</v>
      </c>
      <c r="T1204" s="26">
        <v>20.481200000000001</v>
      </c>
      <c r="U1204" s="12">
        <f t="shared" si="121"/>
        <v>0.2123511300880172</v>
      </c>
      <c r="V1204" s="24">
        <f t="shared" si="122"/>
        <v>2.4575615646618053E-4</v>
      </c>
      <c r="W1204" s="24">
        <f t="shared" si="123"/>
        <v>3.4294635148956441E-2</v>
      </c>
    </row>
    <row r="1205" spans="1:23" x14ac:dyDescent="0.2">
      <c r="A1205" s="22"/>
      <c r="B1205" s="23">
        <v>119.9</v>
      </c>
      <c r="C1205" s="27">
        <v>0.97276724867202746</v>
      </c>
      <c r="D1205" s="24">
        <v>0.65077564089110662</v>
      </c>
      <c r="E1205" s="24">
        <v>0.7794550282203242</v>
      </c>
      <c r="F1205" s="24">
        <v>0.47780170371675296</v>
      </c>
      <c r="G1205" s="24">
        <f t="shared" si="124"/>
        <v>0.63601079094272794</v>
      </c>
      <c r="H1205" s="26">
        <v>325.38099999999997</v>
      </c>
      <c r="I1205" s="12">
        <f t="shared" si="125"/>
        <v>0.61869046723107746</v>
      </c>
      <c r="J1205" s="24">
        <f t="shared" si="126"/>
        <v>0.15136770673268699</v>
      </c>
      <c r="K1205" s="24">
        <f t="shared" si="127"/>
        <v>22.738078858363703</v>
      </c>
      <c r="L1205" s="12"/>
      <c r="M1205" s="26"/>
      <c r="N1205" s="23">
        <v>119.9</v>
      </c>
      <c r="O1205" s="27">
        <v>0.9865862468387312</v>
      </c>
      <c r="P1205" s="24">
        <v>0.21514646245498378</v>
      </c>
      <c r="Q1205" s="24">
        <v>0.21522895164217118</v>
      </c>
      <c r="R1205" s="24">
        <v>0.21561274225347288</v>
      </c>
      <c r="S1205" s="24">
        <f t="shared" si="120"/>
        <v>0.21532938545020927</v>
      </c>
      <c r="T1205" s="26">
        <v>20.451699999999999</v>
      </c>
      <c r="U1205" s="12">
        <f t="shared" si="121"/>
        <v>0.21244101022541245</v>
      </c>
      <c r="V1205" s="24">
        <f t="shared" si="122"/>
        <v>2.4883614079858498E-4</v>
      </c>
      <c r="W1205" s="24">
        <f t="shared" si="123"/>
        <v>2.8657337629305894E-2</v>
      </c>
    </row>
    <row r="1206" spans="1:23" x14ac:dyDescent="0.2">
      <c r="A1206" s="22"/>
      <c r="B1206" s="23">
        <v>120</v>
      </c>
      <c r="C1206" s="27">
        <v>0.97273807875048179</v>
      </c>
      <c r="D1206" s="24">
        <v>0.60720641478132609</v>
      </c>
      <c r="E1206" s="24">
        <v>0.7505281163061569</v>
      </c>
      <c r="F1206" s="24">
        <v>0.40599800541201558</v>
      </c>
      <c r="G1206" s="24">
        <f t="shared" si="124"/>
        <v>0.58791084549983286</v>
      </c>
      <c r="H1206" s="26">
        <v>339.81360000000001</v>
      </c>
      <c r="I1206" s="12">
        <f t="shared" si="125"/>
        <v>0.57188326632807873</v>
      </c>
      <c r="J1206" s="24">
        <f t="shared" si="126"/>
        <v>0.17307365072016256</v>
      </c>
      <c r="K1206" s="24">
        <f t="shared" si="127"/>
        <v>16.28860284043213</v>
      </c>
      <c r="L1206" s="12"/>
      <c r="M1206" s="26"/>
      <c r="N1206" s="23">
        <v>120</v>
      </c>
      <c r="O1206" s="27">
        <v>0.98652920792244947</v>
      </c>
      <c r="P1206" s="24">
        <v>0.21525217277681802</v>
      </c>
      <c r="Q1206" s="24">
        <v>0.21532507896274825</v>
      </c>
      <c r="R1206" s="24">
        <v>0.21572053961895005</v>
      </c>
      <c r="S1206" s="24">
        <f t="shared" si="120"/>
        <v>0.21543259711950546</v>
      </c>
      <c r="T1206" s="26">
        <v>20.450800000000001</v>
      </c>
      <c r="U1206" s="12">
        <f t="shared" si="121"/>
        <v>0.2125305493969819</v>
      </c>
      <c r="V1206" s="24">
        <f t="shared" si="122"/>
        <v>2.5201585312541381E-4</v>
      </c>
      <c r="W1206" s="24">
        <f t="shared" si="123"/>
        <v>1.2231230518635975E-2</v>
      </c>
    </row>
    <row r="1207" spans="1:23" x14ac:dyDescent="0.2">
      <c r="A1207" s="22"/>
      <c r="B1207" s="23"/>
      <c r="C1207" s="27"/>
      <c r="D1207" s="24"/>
      <c r="E1207" s="24"/>
      <c r="F1207" s="24"/>
      <c r="G1207" s="24"/>
      <c r="H1207" s="26"/>
      <c r="I1207" s="12"/>
      <c r="J1207" s="24"/>
      <c r="K1207" s="24"/>
      <c r="L1207" s="12"/>
      <c r="M1207" s="26"/>
      <c r="N1207" s="23">
        <v>120.1</v>
      </c>
      <c r="O1207" s="27">
        <v>0.98647199359673221</v>
      </c>
      <c r="P1207" s="24">
        <v>0.21535755467115542</v>
      </c>
      <c r="Q1207" s="24">
        <v>0.21542101240678851</v>
      </c>
      <c r="R1207" s="24">
        <v>0.21582802397906869</v>
      </c>
      <c r="S1207" s="24">
        <f t="shared" si="120"/>
        <v>0.21553553035233755</v>
      </c>
      <c r="T1207" s="26">
        <v>20.461300000000001</v>
      </c>
      <c r="U1207" s="12">
        <f t="shared" si="121"/>
        <v>0.21261976431759941</v>
      </c>
      <c r="V1207" s="24">
        <f t="shared" si="122"/>
        <v>2.5528633396967702E-4</v>
      </c>
      <c r="W1207" s="24">
        <f t="shared" si="123"/>
        <v>1.6711882000541207E-2</v>
      </c>
    </row>
    <row r="1208" spans="1:23" x14ac:dyDescent="0.2">
      <c r="A1208" s="22"/>
      <c r="B1208" s="23"/>
      <c r="C1208" s="27"/>
      <c r="D1208" s="24"/>
      <c r="E1208" s="24"/>
      <c r="F1208" s="24"/>
      <c r="G1208" s="24"/>
      <c r="H1208" s="26"/>
      <c r="I1208" s="26"/>
      <c r="J1208" s="26"/>
      <c r="K1208" s="26"/>
      <c r="L1208" s="26"/>
      <c r="M1208" s="26"/>
      <c r="N1208" s="23">
        <v>120.2</v>
      </c>
      <c r="O1208" s="27">
        <v>0.98641460500177003</v>
      </c>
      <c r="P1208" s="24">
        <v>0.21546262501182945</v>
      </c>
      <c r="Q1208" s="24">
        <v>0.21551676905826644</v>
      </c>
      <c r="R1208" s="24">
        <v>0.21593521219366693</v>
      </c>
      <c r="S1208" s="24">
        <f t="shared" si="120"/>
        <v>0.21563820208792095</v>
      </c>
      <c r="T1208" s="26">
        <v>20.461200000000002</v>
      </c>
      <c r="U1208" s="12">
        <f t="shared" si="121"/>
        <v>0.21270867193584841</v>
      </c>
      <c r="V1208" s="24">
        <f t="shared" si="122"/>
        <v>2.5863902765742172E-4</v>
      </c>
      <c r="W1208" s="24">
        <f t="shared" si="123"/>
        <v>3.3761264786734031E-2</v>
      </c>
    </row>
    <row r="1209" spans="1:23" x14ac:dyDescent="0.2">
      <c r="A1209" s="22"/>
      <c r="B1209" s="23"/>
      <c r="C1209" s="27"/>
      <c r="D1209" s="24"/>
      <c r="E1209" s="24"/>
      <c r="F1209" s="24"/>
      <c r="G1209" s="24"/>
      <c r="H1209" s="30"/>
      <c r="I1209" s="26"/>
      <c r="J1209" s="26"/>
      <c r="K1209" s="26"/>
      <c r="L1209" s="26"/>
      <c r="M1209" s="30"/>
      <c r="N1209" s="23">
        <v>120.3</v>
      </c>
      <c r="O1209" s="27">
        <v>0.98635704353709353</v>
      </c>
      <c r="P1209" s="24">
        <v>0.21556740068877747</v>
      </c>
      <c r="Q1209" s="24">
        <v>0.21561236600736233</v>
      </c>
      <c r="R1209" s="24">
        <v>0.21604212113874371</v>
      </c>
      <c r="S1209" s="24">
        <f t="shared" si="120"/>
        <v>0.21574062927829449</v>
      </c>
      <c r="T1209" s="26">
        <v>20.491900000000001</v>
      </c>
      <c r="U1209" s="12">
        <f t="shared" si="121"/>
        <v>0.21279728926577068</v>
      </c>
      <c r="V1209" s="24">
        <f t="shared" si="122"/>
        <v>2.6206578641002176E-4</v>
      </c>
      <c r="W1209" s="24">
        <f t="shared" si="123"/>
        <v>4.4596995414488395E-2</v>
      </c>
    </row>
    <row r="1210" spans="1:23" x14ac:dyDescent="0.2">
      <c r="A1210" s="22"/>
      <c r="B1210" s="23"/>
      <c r="C1210" s="27"/>
      <c r="D1210" s="24"/>
      <c r="E1210" s="24"/>
      <c r="F1210" s="24"/>
      <c r="G1210" s="24"/>
      <c r="H1210" s="26"/>
      <c r="I1210" s="26"/>
      <c r="J1210" s="26"/>
      <c r="K1210" s="26"/>
      <c r="L1210" s="26"/>
      <c r="M1210" s="26"/>
      <c r="N1210" s="23">
        <v>120.4</v>
      </c>
      <c r="O1210" s="27">
        <v>0.98629931060223008</v>
      </c>
      <c r="P1210" s="24">
        <v>0.21567189860708291</v>
      </c>
      <c r="Q1210" s="24">
        <v>0.21570782034968111</v>
      </c>
      <c r="R1210" s="24">
        <v>0.21614876770550553</v>
      </c>
      <c r="S1210" s="24">
        <f t="shared" si="120"/>
        <v>0.2158428288874232</v>
      </c>
      <c r="T1210" s="26">
        <v>20.5335</v>
      </c>
      <c r="U1210" s="12">
        <f t="shared" si="121"/>
        <v>0.21288563333010063</v>
      </c>
      <c r="V1210" s="24">
        <f t="shared" si="122"/>
        <v>2.655588695657536E-4</v>
      </c>
      <c r="W1210" s="24">
        <f t="shared" si="123"/>
        <v>5.5166955689070839E-2</v>
      </c>
    </row>
    <row r="1211" spans="1:23" x14ac:dyDescent="0.2">
      <c r="A1211" s="22"/>
      <c r="B1211" s="23"/>
      <c r="C1211" s="27"/>
      <c r="D1211" s="24"/>
      <c r="E1211" s="24"/>
      <c r="F1211" s="24"/>
      <c r="G1211" s="24"/>
      <c r="H1211" s="26"/>
      <c r="I1211" s="26"/>
      <c r="J1211" s="26"/>
      <c r="K1211" s="26"/>
      <c r="L1211" s="26"/>
      <c r="M1211" s="26"/>
      <c r="N1211" s="23">
        <v>120.5</v>
      </c>
      <c r="O1211" s="27">
        <v>0.98624140759670698</v>
      </c>
      <c r="P1211" s="24">
        <v>0.21577613568603138</v>
      </c>
      <c r="Q1211" s="24">
        <v>0.21580314918549481</v>
      </c>
      <c r="R1211" s="24">
        <v>0.21625516879943521</v>
      </c>
      <c r="S1211" s="24">
        <f t="shared" si="120"/>
        <v>0.21594481789032047</v>
      </c>
      <c r="T1211" s="26">
        <v>20.561499999999999</v>
      </c>
      <c r="U1211" s="12">
        <f t="shared" si="121"/>
        <v>0.21297372115936422</v>
      </c>
      <c r="V1211" s="24">
        <f t="shared" si="122"/>
        <v>2.6911093879583515E-4</v>
      </c>
      <c r="W1211" s="24">
        <f t="shared" si="123"/>
        <v>4.7420797125311755E-2</v>
      </c>
    </row>
    <row r="1212" spans="1:23" x14ac:dyDescent="0.2">
      <c r="A1212" s="22"/>
      <c r="B1212" s="23"/>
      <c r="C1212" s="27"/>
      <c r="D1212" s="24"/>
      <c r="E1212" s="24"/>
      <c r="F1212" s="24"/>
      <c r="G1212" s="24"/>
      <c r="H1212" s="26"/>
      <c r="I1212" s="26"/>
      <c r="J1212" s="26"/>
      <c r="K1212" s="26"/>
      <c r="L1212" s="26"/>
      <c r="M1212" s="26"/>
      <c r="N1212" s="23">
        <v>120.6</v>
      </c>
      <c r="O1212" s="27">
        <v>0.9861833359200558</v>
      </c>
      <c r="P1212" s="24">
        <v>0.21588012885819022</v>
      </c>
      <c r="Q1212" s="24">
        <v>0.21589836961900333</v>
      </c>
      <c r="R1212" s="24">
        <v>0.21636134133937729</v>
      </c>
      <c r="S1212" s="24">
        <f t="shared" si="120"/>
        <v>0.21604661327219024</v>
      </c>
      <c r="T1212" s="26">
        <v>20.6006</v>
      </c>
      <c r="U1212" s="12">
        <f t="shared" si="121"/>
        <v>0.21306156979099877</v>
      </c>
      <c r="V1212" s="24">
        <f t="shared" si="122"/>
        <v>2.7271505008930833E-4</v>
      </c>
      <c r="W1212" s="24">
        <f t="shared" si="123"/>
        <v>4.4214873063258324E-2</v>
      </c>
    </row>
    <row r="1213" spans="1:23" x14ac:dyDescent="0.2">
      <c r="A1213" s="22"/>
      <c r="B1213" s="23"/>
      <c r="C1213" s="27"/>
      <c r="D1213" s="24"/>
      <c r="E1213" s="24"/>
      <c r="F1213" s="24"/>
      <c r="G1213" s="24"/>
      <c r="H1213" s="26"/>
      <c r="I1213" s="26"/>
      <c r="J1213" s="26"/>
      <c r="K1213" s="26"/>
      <c r="L1213" s="26"/>
      <c r="M1213" s="26"/>
      <c r="N1213" s="23">
        <v>120.7</v>
      </c>
      <c r="O1213" s="27">
        <v>0.98612509697180184</v>
      </c>
      <c r="P1213" s="24">
        <v>0.21598389506850449</v>
      </c>
      <c r="Q1213" s="24">
        <v>0.215993498757618</v>
      </c>
      <c r="R1213" s="24">
        <v>0.2164673022566459</v>
      </c>
      <c r="S1213" s="24">
        <f t="shared" si="120"/>
        <v>0.21614823202758945</v>
      </c>
      <c r="T1213" s="26">
        <v>20.604900000000001</v>
      </c>
      <c r="U1213" s="12">
        <f t="shared" si="121"/>
        <v>0.21314919626849019</v>
      </c>
      <c r="V1213" s="24">
        <f t="shared" si="122"/>
        <v>2.7636464320484645E-4</v>
      </c>
      <c r="W1213" s="24">
        <f t="shared" si="123"/>
        <v>5.7127602785344511E-2</v>
      </c>
    </row>
    <row r="1214" spans="1:23" x14ac:dyDescent="0.2">
      <c r="A1214" s="22"/>
      <c r="B1214" s="23"/>
      <c r="C1214" s="27"/>
      <c r="D1214" s="24"/>
      <c r="E1214" s="24"/>
      <c r="F1214" s="24"/>
      <c r="G1214" s="24"/>
      <c r="H1214" s="26"/>
      <c r="I1214" s="26"/>
      <c r="J1214" s="26"/>
      <c r="K1214" s="26"/>
      <c r="L1214" s="26"/>
      <c r="M1214" s="26"/>
      <c r="N1214" s="23">
        <v>120.8</v>
      </c>
      <c r="O1214" s="27">
        <v>0.98606669215147458</v>
      </c>
      <c r="P1214" s="24">
        <v>0.21608745127341394</v>
      </c>
      <c r="Q1214" s="24">
        <v>0.21608855371125854</v>
      </c>
      <c r="R1214" s="24">
        <v>0.21657306849414845</v>
      </c>
      <c r="S1214" s="24">
        <f t="shared" si="120"/>
        <v>0.21624969115960699</v>
      </c>
      <c r="T1214" s="26">
        <v>20.649000000000001</v>
      </c>
      <c r="U1214" s="12">
        <f t="shared" si="121"/>
        <v>0.21323661764053164</v>
      </c>
      <c r="V1214" s="24">
        <f t="shared" si="122"/>
        <v>2.8005352919336881E-4</v>
      </c>
      <c r="W1214" s="24">
        <f t="shared" si="123"/>
        <v>7.2310213663077647E-2</v>
      </c>
    </row>
    <row r="1215" spans="1:23" x14ac:dyDescent="0.2">
      <c r="A1215" s="22"/>
      <c r="B1215" s="23"/>
      <c r="C1215" s="27"/>
      <c r="D1215" s="24"/>
      <c r="E1215" s="24"/>
      <c r="F1215" s="24"/>
      <c r="G1215" s="24"/>
      <c r="H1215" s="26"/>
      <c r="I1215" s="26"/>
      <c r="J1215" s="26"/>
      <c r="K1215" s="26"/>
      <c r="L1215" s="26"/>
      <c r="M1215" s="26"/>
      <c r="N1215" s="23">
        <v>120.9</v>
      </c>
      <c r="O1215" s="27">
        <v>0.98600812285860329</v>
      </c>
      <c r="P1215" s="24">
        <v>0.21619081443998744</v>
      </c>
      <c r="Q1215" s="24">
        <v>0.21618355159167937</v>
      </c>
      <c r="R1215" s="24">
        <v>0.21667865700553074</v>
      </c>
      <c r="S1215" s="24">
        <f t="shared" si="120"/>
        <v>0.21635100767906587</v>
      </c>
      <c r="T1215" s="26">
        <v>20.711300000000001</v>
      </c>
      <c r="U1215" s="12">
        <f t="shared" si="121"/>
        <v>0.21332385096020301</v>
      </c>
      <c r="V1215" s="24">
        <f t="shared" si="122"/>
        <v>2.8377587651359125E-4</v>
      </c>
      <c r="W1215" s="24">
        <f t="shared" si="123"/>
        <v>6.6453630450110907E-2</v>
      </c>
    </row>
    <row r="1216" spans="1:23" x14ac:dyDescent="0.2">
      <c r="A1216" s="22"/>
      <c r="B1216" s="23"/>
      <c r="C1216" s="27"/>
      <c r="D1216" s="24"/>
      <c r="E1216" s="24"/>
      <c r="F1216" s="24"/>
      <c r="G1216" s="24"/>
      <c r="H1216" s="26"/>
      <c r="I1216" s="26"/>
      <c r="J1216" s="26"/>
      <c r="K1216" s="26"/>
      <c r="L1216" s="26"/>
      <c r="M1216" s="26"/>
      <c r="N1216" s="23">
        <v>121</v>
      </c>
      <c r="O1216" s="27">
        <v>0.98594939049271668</v>
      </c>
      <c r="P1216" s="24">
        <v>0.21629400154507888</v>
      </c>
      <c r="Q1216" s="24">
        <v>0.2162785095118081</v>
      </c>
      <c r="R1216" s="24">
        <v>0.21678408475434005</v>
      </c>
      <c r="S1216" s="24">
        <f t="shared" si="120"/>
        <v>0.21645219860374235</v>
      </c>
      <c r="T1216" s="26">
        <v>20.768799999999999</v>
      </c>
      <c r="U1216" s="12">
        <f t="shared" si="121"/>
        <v>0.21341091328416822</v>
      </c>
      <c r="V1216" s="24">
        <f t="shared" si="122"/>
        <v>2.8752619618503867E-4</v>
      </c>
      <c r="W1216" s="24">
        <f t="shared" si="123"/>
        <v>4.4741870770005999E-2</v>
      </c>
    </row>
    <row r="1217" spans="1:23" x14ac:dyDescent="0.2">
      <c r="A1217" s="22"/>
      <c r="B1217" s="23"/>
      <c r="C1217" s="27"/>
      <c r="D1217" s="24"/>
      <c r="E1217" s="24"/>
      <c r="F1217" s="24"/>
      <c r="G1217" s="24"/>
      <c r="H1217" s="26"/>
      <c r="I1217" s="26"/>
      <c r="J1217" s="26"/>
      <c r="K1217" s="26"/>
      <c r="L1217" s="26"/>
      <c r="M1217" s="26"/>
      <c r="N1217" s="23">
        <v>121.1</v>
      </c>
      <c r="O1217" s="27">
        <v>0.98589049645334204</v>
      </c>
      <c r="P1217" s="24">
        <v>0.21639702957450216</v>
      </c>
      <c r="Q1217" s="24">
        <v>0.21637344458510641</v>
      </c>
      <c r="R1217" s="24">
        <v>0.2168893687132103</v>
      </c>
      <c r="S1217" s="24">
        <f t="shared" si="120"/>
        <v>0.21655328095760629</v>
      </c>
      <c r="T1217" s="26">
        <v>20.736499999999999</v>
      </c>
      <c r="U1217" s="12">
        <f t="shared" si="121"/>
        <v>0.21349782167189452</v>
      </c>
      <c r="V1217" s="24">
        <f t="shared" si="122"/>
        <v>2.9129932634903977E-4</v>
      </c>
      <c r="W1217" s="24">
        <f t="shared" si="123"/>
        <v>2.2307734084840672E-2</v>
      </c>
    </row>
    <row r="1218" spans="1:23" x14ac:dyDescent="0.2">
      <c r="A1218" s="22"/>
      <c r="B1218" s="23"/>
      <c r="C1218" s="27"/>
      <c r="D1218" s="24"/>
      <c r="E1218" s="24"/>
      <c r="F1218" s="24"/>
      <c r="G1218" s="24"/>
      <c r="H1218" s="26"/>
      <c r="I1218" s="26"/>
      <c r="J1218" s="26"/>
      <c r="K1218" s="26"/>
      <c r="L1218" s="26"/>
      <c r="M1218" s="26"/>
      <c r="N1218" s="23">
        <v>121.2</v>
      </c>
      <c r="O1218" s="27">
        <v>0.98583144214000751</v>
      </c>
      <c r="P1218" s="24">
        <v>0.21649991552222358</v>
      </c>
      <c r="Q1218" s="24">
        <v>0.21646837392495316</v>
      </c>
      <c r="R1218" s="24">
        <v>0.21699452586306275</v>
      </c>
      <c r="S1218" s="24">
        <f t="shared" si="120"/>
        <v>0.21665427177007981</v>
      </c>
      <c r="T1218" s="26">
        <v>20.735399999999998</v>
      </c>
      <c r="U1218" s="12">
        <f t="shared" si="121"/>
        <v>0.2135845931848909</v>
      </c>
      <c r="V1218" s="24">
        <f t="shared" si="122"/>
        <v>2.9509041653926144E-4</v>
      </c>
      <c r="W1218" s="24">
        <f t="shared" si="123"/>
        <v>3.9502367017687223E-2</v>
      </c>
    </row>
    <row r="1219" spans="1:23" x14ac:dyDescent="0.2">
      <c r="A1219" s="22"/>
      <c r="B1219" s="23"/>
      <c r="C1219" s="27"/>
      <c r="D1219" s="24"/>
      <c r="E1219" s="24"/>
      <c r="F1219" s="24"/>
      <c r="G1219" s="24"/>
      <c r="H1219" s="26"/>
      <c r="I1219" s="26"/>
      <c r="J1219" s="26"/>
      <c r="K1219" s="26"/>
      <c r="L1219" s="26"/>
      <c r="M1219" s="26"/>
      <c r="N1219" s="23">
        <v>121.3</v>
      </c>
      <c r="O1219" s="27">
        <v>0.98577222895224281</v>
      </c>
      <c r="P1219" s="24">
        <v>0.21660267638957645</v>
      </c>
      <c r="Q1219" s="24">
        <v>0.21656331464404413</v>
      </c>
      <c r="R1219" s="24">
        <v>0.21709957319232986</v>
      </c>
      <c r="S1219" s="24">
        <f t="shared" si="120"/>
        <v>0.21675518807531682</v>
      </c>
      <c r="T1219" s="26">
        <v>20.718</v>
      </c>
      <c r="U1219" s="12">
        <f t="shared" si="121"/>
        <v>0.21367124488596767</v>
      </c>
      <c r="V1219" s="24">
        <f t="shared" si="122"/>
        <v>2.9889491191371399E-4</v>
      </c>
      <c r="W1219" s="24">
        <f t="shared" si="123"/>
        <v>5.1549325892780239E-2</v>
      </c>
    </row>
    <row r="1220" spans="1:23" x14ac:dyDescent="0.2">
      <c r="A1220" s="22"/>
      <c r="B1220" s="23"/>
      <c r="C1220" s="27"/>
      <c r="D1220" s="24"/>
      <c r="E1220" s="24"/>
      <c r="F1220" s="24"/>
      <c r="G1220" s="24"/>
      <c r="H1220" s="26"/>
      <c r="I1220" s="26"/>
      <c r="J1220" s="26"/>
      <c r="K1220" s="26"/>
      <c r="L1220" s="26"/>
      <c r="M1220" s="26"/>
      <c r="N1220" s="23">
        <v>121.4</v>
      </c>
      <c r="O1220" s="27">
        <v>0.98571285828957633</v>
      </c>
      <c r="P1220" s="24">
        <v>0.21670532918449431</v>
      </c>
      <c r="Q1220" s="24">
        <v>0.21665828385381422</v>
      </c>
      <c r="R1220" s="24">
        <v>0.21720452769619625</v>
      </c>
      <c r="S1220" s="24">
        <f t="shared" si="120"/>
        <v>0.21685604691150159</v>
      </c>
      <c r="T1220" s="26">
        <v>20.817900000000002</v>
      </c>
      <c r="U1220" s="12">
        <f t="shared" si="121"/>
        <v>0.21375779383851468</v>
      </c>
      <c r="V1220" s="24">
        <f t="shared" si="122"/>
        <v>3.0270853764099797E-4</v>
      </c>
      <c r="W1220" s="24">
        <f t="shared" si="123"/>
        <v>5.0509672341048126E-2</v>
      </c>
    </row>
    <row r="1221" spans="1:23" x14ac:dyDescent="0.2">
      <c r="A1221" s="22"/>
      <c r="B1221" s="23"/>
      <c r="C1221" s="27"/>
      <c r="D1221" s="24"/>
      <c r="E1221" s="24"/>
      <c r="F1221" s="24"/>
      <c r="G1221" s="24"/>
      <c r="H1221" s="26"/>
      <c r="I1221" s="26"/>
      <c r="J1221" s="26"/>
      <c r="K1221" s="26"/>
      <c r="L1221" s="26"/>
      <c r="M1221" s="26"/>
      <c r="N1221" s="23">
        <v>121.5</v>
      </c>
      <c r="O1221" s="27">
        <v>0.98565333155153623</v>
      </c>
      <c r="P1221" s="24">
        <v>0.21680789092076377</v>
      </c>
      <c r="Q1221" s="24">
        <v>0.21675329866387869</v>
      </c>
      <c r="R1221" s="24">
        <v>0.21730940637586127</v>
      </c>
      <c r="S1221" s="24">
        <f t="shared" si="120"/>
        <v>0.21695686532016789</v>
      </c>
      <c r="T1221" s="26">
        <v>20.8279</v>
      </c>
      <c r="U1221" s="12">
        <f t="shared" si="121"/>
        <v>0.21384425710580143</v>
      </c>
      <c r="V1221" s="24">
        <f t="shared" si="122"/>
        <v>3.0652728359804019E-4</v>
      </c>
      <c r="W1221" s="24">
        <f t="shared" si="123"/>
        <v>4.3638893203196708E-2</v>
      </c>
    </row>
    <row r="1222" spans="1:23" x14ac:dyDescent="0.2">
      <c r="A1222" s="22"/>
      <c r="B1222" s="23"/>
      <c r="C1222" s="27"/>
      <c r="D1222" s="24"/>
      <c r="E1222" s="24"/>
      <c r="F1222" s="24"/>
      <c r="G1222" s="24"/>
      <c r="H1222" s="26"/>
      <c r="I1222" s="26"/>
      <c r="J1222" s="26"/>
      <c r="K1222" s="26"/>
      <c r="L1222" s="26"/>
      <c r="M1222" s="26"/>
      <c r="N1222" s="23">
        <v>121.6</v>
      </c>
      <c r="O1222" s="27">
        <v>0.98559365013765032</v>
      </c>
      <c r="P1222" s="24">
        <v>0.21691037861729717</v>
      </c>
      <c r="Q1222" s="24">
        <v>0.21684837618149339</v>
      </c>
      <c r="R1222" s="24">
        <v>0.21741422623781964</v>
      </c>
      <c r="S1222" s="24">
        <f t="shared" ref="S1222:S1285" si="128">AVERAGE(P1222,Q1222,R1222)</f>
        <v>0.21705766034553675</v>
      </c>
      <c r="T1222" s="26">
        <v>20.805399999999999</v>
      </c>
      <c r="U1222" s="12">
        <f t="shared" ref="U1222:U1285" si="129">S1222*O1222</f>
        <v>0.21393065175029588</v>
      </c>
      <c r="V1222" s="24">
        <f t="shared" ref="V1222:V1285" si="130">STDEV(P1222,Q1222,R1222)</f>
        <v>3.1034738949446716E-4</v>
      </c>
      <c r="W1222" s="24">
        <f t="shared" si="123"/>
        <v>3.111682824453697E-2</v>
      </c>
    </row>
    <row r="1223" spans="1:23" x14ac:dyDescent="0.2">
      <c r="A1223" s="22"/>
      <c r="B1223" s="23"/>
      <c r="C1223" s="27"/>
      <c r="D1223" s="24"/>
      <c r="E1223" s="24"/>
      <c r="F1223" s="24"/>
      <c r="G1223" s="24"/>
      <c r="H1223" s="26"/>
      <c r="I1223" s="26"/>
      <c r="J1223" s="26"/>
      <c r="K1223" s="26"/>
      <c r="L1223" s="26"/>
      <c r="M1223" s="26"/>
      <c r="N1223" s="23">
        <v>121.7</v>
      </c>
      <c r="O1223" s="27">
        <v>0.98553381544744778</v>
      </c>
      <c r="P1223" s="24">
        <v>0.217012809297424</v>
      </c>
      <c r="Q1223" s="24">
        <v>0.21694353351103757</v>
      </c>
      <c r="R1223" s="24">
        <v>0.21751900429316207</v>
      </c>
      <c r="S1223" s="24">
        <f t="shared" si="128"/>
        <v>0.21715844903387457</v>
      </c>
      <c r="T1223" s="26">
        <v>20.7941</v>
      </c>
      <c r="U1223" s="12">
        <f t="shared" si="129"/>
        <v>0.21401699483300454</v>
      </c>
      <c r="V1223" s="24">
        <f t="shared" si="130"/>
        <v>3.1416533051051819E-4</v>
      </c>
      <c r="W1223" s="24">
        <f t="shared" ref="W1223:W1286" si="131">STDEV(T1221:T1225)</f>
        <v>5.888627174477952E-2</v>
      </c>
    </row>
    <row r="1224" spans="1:23" x14ac:dyDescent="0.2">
      <c r="A1224" s="22"/>
      <c r="B1224" s="23"/>
      <c r="C1224" s="27"/>
      <c r="D1224" s="24"/>
      <c r="E1224" s="24"/>
      <c r="F1224" s="24"/>
      <c r="G1224" s="24"/>
      <c r="H1224" s="26"/>
      <c r="I1224" s="26"/>
      <c r="J1224" s="26"/>
      <c r="K1224" s="26"/>
      <c r="L1224" s="26"/>
      <c r="M1224" s="26"/>
      <c r="N1224" s="23">
        <v>121.8</v>
      </c>
      <c r="O1224" s="27">
        <v>0.98547382888045698</v>
      </c>
      <c r="P1224" s="24">
        <v>0.21711519998820469</v>
      </c>
      <c r="Q1224" s="24">
        <v>0.21703878775351412</v>
      </c>
      <c r="R1224" s="24">
        <v>0.21762375755689692</v>
      </c>
      <c r="S1224" s="24">
        <f t="shared" si="128"/>
        <v>0.21725924843287192</v>
      </c>
      <c r="T1224" s="26">
        <v>20.8748</v>
      </c>
      <c r="U1224" s="12">
        <f t="shared" si="129"/>
        <v>0.21410330341283271</v>
      </c>
      <c r="V1224" s="24">
        <f t="shared" si="130"/>
        <v>3.1797780351104708E-4</v>
      </c>
      <c r="W1224" s="24">
        <f t="shared" si="131"/>
        <v>7.7382116797099984E-2</v>
      </c>
    </row>
    <row r="1225" spans="1:23" x14ac:dyDescent="0.2">
      <c r="A1225" s="22"/>
      <c r="B1225" s="23"/>
      <c r="C1225" s="27"/>
      <c r="D1225" s="24"/>
      <c r="E1225" s="24"/>
      <c r="F1225" s="24"/>
      <c r="G1225" s="24"/>
      <c r="H1225" s="26"/>
      <c r="I1225" s="26"/>
      <c r="J1225" s="26"/>
      <c r="K1225" s="26"/>
      <c r="L1225" s="26"/>
      <c r="M1225" s="26"/>
      <c r="N1225" s="23">
        <v>121.9</v>
      </c>
      <c r="O1225" s="27">
        <v>0.98541369183620642</v>
      </c>
      <c r="P1225" s="24">
        <v>0.21721756771976039</v>
      </c>
      <c r="Q1225" s="24">
        <v>0.21713415600607128</v>
      </c>
      <c r="R1225" s="24">
        <v>0.21772850304728922</v>
      </c>
      <c r="S1225" s="24">
        <f t="shared" si="128"/>
        <v>0.21736007559104029</v>
      </c>
      <c r="T1225" s="26">
        <v>20.9376</v>
      </c>
      <c r="U1225" s="12">
        <f t="shared" si="129"/>
        <v>0.2141895945459639</v>
      </c>
      <c r="V1225" s="24">
        <f t="shared" si="130"/>
        <v>3.2178171387398254E-4</v>
      </c>
      <c r="W1225" s="24">
        <f t="shared" si="131"/>
        <v>7.4097921698249927E-2</v>
      </c>
    </row>
    <row r="1226" spans="1:23" x14ac:dyDescent="0.2">
      <c r="A1226" s="22"/>
      <c r="B1226" s="23"/>
      <c r="C1226" s="27"/>
      <c r="D1226" s="24"/>
      <c r="E1226" s="24"/>
      <c r="F1226" s="24"/>
      <c r="G1226" s="24"/>
      <c r="H1226" s="26"/>
      <c r="I1226" s="26"/>
      <c r="J1226" s="26"/>
      <c r="K1226" s="26"/>
      <c r="L1226" s="26"/>
      <c r="M1226" s="26"/>
      <c r="N1226" s="23">
        <v>122</v>
      </c>
      <c r="O1226" s="27">
        <v>0.98535340571422458</v>
      </c>
      <c r="P1226" s="24">
        <v>0.21731992952462664</v>
      </c>
      <c r="Q1226" s="24">
        <v>0.21722965536154221</v>
      </c>
      <c r="R1226" s="24">
        <v>0.21783325778522225</v>
      </c>
      <c r="S1226" s="24">
        <f t="shared" si="128"/>
        <v>0.21746094755713039</v>
      </c>
      <c r="T1226" s="26">
        <v>20.968</v>
      </c>
      <c r="U1226" s="12">
        <f t="shared" si="129"/>
        <v>0.21427588528526081</v>
      </c>
      <c r="V1226" s="24">
        <f t="shared" si="130"/>
        <v>3.2557416295910506E-4</v>
      </c>
      <c r="W1226" s="24">
        <f t="shared" si="131"/>
        <v>5.8750727655068669E-2</v>
      </c>
    </row>
    <row r="1227" spans="1:23" x14ac:dyDescent="0.2">
      <c r="A1227" s="22"/>
      <c r="B1227" s="23"/>
      <c r="C1227" s="27"/>
      <c r="D1227" s="24"/>
      <c r="E1227" s="24"/>
      <c r="F1227" s="24"/>
      <c r="G1227" s="24"/>
      <c r="H1227" s="26"/>
      <c r="I1227" s="26"/>
      <c r="J1227" s="26"/>
      <c r="K1227" s="26"/>
      <c r="L1227" s="26"/>
      <c r="M1227" s="26"/>
      <c r="N1227" s="23">
        <v>122.1</v>
      </c>
      <c r="O1227" s="27">
        <v>0.98529297191403975</v>
      </c>
      <c r="P1227" s="24">
        <v>0.2174223024371231</v>
      </c>
      <c r="Q1227" s="24">
        <v>0.21732530290800825</v>
      </c>
      <c r="R1227" s="24">
        <v>0.21793803879357737</v>
      </c>
      <c r="S1227" s="24">
        <f t="shared" si="128"/>
        <v>0.21756188137956958</v>
      </c>
      <c r="T1227" s="26">
        <v>20.9664</v>
      </c>
      <c r="U1227" s="12">
        <f t="shared" si="129"/>
        <v>0.2143621926796859</v>
      </c>
      <c r="V1227" s="24">
        <f t="shared" si="130"/>
        <v>3.2935243622432927E-4</v>
      </c>
      <c r="W1227" s="24">
        <f t="shared" si="131"/>
        <v>6.1584153805992088E-2</v>
      </c>
    </row>
    <row r="1228" spans="1:23" x14ac:dyDescent="0.2">
      <c r="A1228" s="22"/>
      <c r="B1228" s="23"/>
      <c r="C1228" s="27"/>
      <c r="D1228" s="24"/>
      <c r="E1228" s="24"/>
      <c r="F1228" s="24"/>
      <c r="G1228" s="24"/>
      <c r="H1228" s="26"/>
      <c r="I1228" s="26"/>
      <c r="J1228" s="26"/>
      <c r="K1228" s="26"/>
      <c r="L1228" s="26"/>
      <c r="M1228" s="26"/>
      <c r="N1228" s="23">
        <v>122.2</v>
      </c>
      <c r="O1228" s="27">
        <v>0.9852323918351803</v>
      </c>
      <c r="P1228" s="24">
        <v>0.21752470349274602</v>
      </c>
      <c r="Q1228" s="24">
        <v>0.21742111572837822</v>
      </c>
      <c r="R1228" s="24">
        <v>0.21804286309663215</v>
      </c>
      <c r="S1228" s="24">
        <f t="shared" si="128"/>
        <v>0.2176628941059188</v>
      </c>
      <c r="T1228" s="26">
        <v>21.037400000000002</v>
      </c>
      <c r="U1228" s="12">
        <f t="shared" si="129"/>
        <v>0.21444853377374196</v>
      </c>
      <c r="V1228" s="24">
        <f t="shared" si="130"/>
        <v>3.3311399198993909E-4</v>
      </c>
      <c r="W1228" s="24">
        <f t="shared" si="131"/>
        <v>8.8346788283446345E-2</v>
      </c>
    </row>
    <row r="1229" spans="1:23" x14ac:dyDescent="0.2">
      <c r="A1229" s="22"/>
      <c r="B1229" s="23"/>
      <c r="C1229" s="27"/>
      <c r="D1229" s="24"/>
      <c r="E1229" s="24"/>
      <c r="F1229" s="24"/>
      <c r="G1229" s="24"/>
      <c r="H1229" s="26"/>
      <c r="I1229" s="26"/>
      <c r="J1229" s="26"/>
      <c r="K1229" s="26"/>
      <c r="L1229" s="26"/>
      <c r="M1229" s="26"/>
      <c r="N1229" s="23">
        <v>122.3</v>
      </c>
      <c r="O1229" s="27">
        <v>0.98517166687717472</v>
      </c>
      <c r="P1229" s="24">
        <v>0.21762714972757902</v>
      </c>
      <c r="Q1229" s="24">
        <v>0.21751711089999057</v>
      </c>
      <c r="R1229" s="24">
        <v>0.21814774771948209</v>
      </c>
      <c r="S1229" s="24">
        <f t="shared" si="128"/>
        <v>0.21776400278235056</v>
      </c>
      <c r="T1229" s="26">
        <v>21.087900000000001</v>
      </c>
      <c r="U1229" s="12">
        <f t="shared" si="129"/>
        <v>0.21453492560693402</v>
      </c>
      <c r="V1229" s="24">
        <f t="shared" si="130"/>
        <v>3.3685645084341459E-4</v>
      </c>
      <c r="W1229" s="24">
        <f t="shared" si="131"/>
        <v>9.2165921033752624E-2</v>
      </c>
    </row>
    <row r="1230" spans="1:23" x14ac:dyDescent="0.2">
      <c r="A1230" s="22"/>
      <c r="B1230" s="23"/>
      <c r="C1230" s="27"/>
      <c r="D1230" s="24"/>
      <c r="E1230" s="24"/>
      <c r="F1230" s="24"/>
      <c r="G1230" s="24"/>
      <c r="H1230" s="26"/>
      <c r="I1230" s="26"/>
      <c r="J1230" s="26"/>
      <c r="K1230" s="26"/>
      <c r="L1230" s="26"/>
      <c r="M1230" s="26"/>
      <c r="N1230" s="23">
        <v>122.4</v>
      </c>
      <c r="O1230" s="27">
        <v>0.98511079843955263</v>
      </c>
      <c r="P1230" s="24">
        <v>0.21772965817772391</v>
      </c>
      <c r="Q1230" s="24">
        <v>0.21761330549423105</v>
      </c>
      <c r="R1230" s="24">
        <v>0.21825270968747701</v>
      </c>
      <c r="S1230" s="24">
        <f t="shared" si="128"/>
        <v>0.21786522445314396</v>
      </c>
      <c r="T1230" s="26">
        <v>21.176300000000001</v>
      </c>
      <c r="U1230" s="12">
        <f t="shared" si="129"/>
        <v>0.214621385213249</v>
      </c>
      <c r="V1230" s="24">
        <f t="shared" si="130"/>
        <v>3.4057758566673598E-4</v>
      </c>
      <c r="W1230" s="24">
        <f t="shared" si="131"/>
        <v>6.1298164735984415E-2</v>
      </c>
    </row>
    <row r="1231" spans="1:23" x14ac:dyDescent="0.2">
      <c r="A1231" s="22"/>
      <c r="B1231" s="23"/>
      <c r="C1231" s="27"/>
      <c r="D1231" s="24"/>
      <c r="E1231" s="24"/>
      <c r="F1231" s="24"/>
      <c r="G1231" s="24"/>
      <c r="H1231" s="26"/>
      <c r="I1231" s="26"/>
      <c r="J1231" s="26"/>
      <c r="K1231" s="26"/>
      <c r="L1231" s="26"/>
      <c r="M1231" s="26"/>
      <c r="N1231" s="23">
        <v>122.5</v>
      </c>
      <c r="O1231" s="27">
        <v>0.98504978792184106</v>
      </c>
      <c r="P1231" s="24">
        <v>0.21783224587875147</v>
      </c>
      <c r="Q1231" s="24">
        <v>0.2177097165761768</v>
      </c>
      <c r="R1231" s="24">
        <v>0.21835776602568435</v>
      </c>
      <c r="S1231" s="24">
        <f t="shared" si="128"/>
        <v>0.21796657616020421</v>
      </c>
      <c r="T1231" s="26">
        <v>21.182099999999998</v>
      </c>
      <c r="U1231" s="12">
        <f t="shared" si="129"/>
        <v>0.21470792962065896</v>
      </c>
      <c r="V1231" s="24">
        <f t="shared" si="130"/>
        <v>3.4427531226932287E-4</v>
      </c>
      <c r="W1231" s="24">
        <f t="shared" si="131"/>
        <v>3.8279328625250915E-2</v>
      </c>
    </row>
    <row r="1232" spans="1:23" x14ac:dyDescent="0.2">
      <c r="A1232" s="22"/>
      <c r="B1232" s="23"/>
      <c r="C1232" s="27"/>
      <c r="D1232" s="24"/>
      <c r="E1232" s="24"/>
      <c r="F1232" s="24"/>
      <c r="G1232" s="24"/>
      <c r="H1232" s="26"/>
      <c r="I1232" s="26"/>
      <c r="J1232" s="26"/>
      <c r="K1232" s="26"/>
      <c r="L1232" s="26"/>
      <c r="M1232" s="26"/>
      <c r="N1232" s="23">
        <v>122.6</v>
      </c>
      <c r="O1232" s="27">
        <v>0.98498863672356862</v>
      </c>
      <c r="P1232" s="24">
        <v>0.21793492986517249</v>
      </c>
      <c r="Q1232" s="24">
        <v>0.21780636120425176</v>
      </c>
      <c r="R1232" s="24">
        <v>0.21846293375836379</v>
      </c>
      <c r="S1232" s="24">
        <f t="shared" si="128"/>
        <v>0.21806807494259603</v>
      </c>
      <c r="T1232" s="26">
        <v>21.134799999999998</v>
      </c>
      <c r="U1232" s="12">
        <f t="shared" si="129"/>
        <v>0.21479457585064066</v>
      </c>
      <c r="V1232" s="24">
        <f t="shared" si="130"/>
        <v>3.4794768059995013E-4</v>
      </c>
      <c r="W1232" s="24">
        <f t="shared" si="131"/>
        <v>2.3758009175854512E-2</v>
      </c>
    </row>
    <row r="1233" spans="1:23" x14ac:dyDescent="0.2">
      <c r="A1233" s="22"/>
      <c r="B1233" s="23"/>
      <c r="C1233" s="27"/>
      <c r="D1233" s="24"/>
      <c r="E1233" s="24"/>
      <c r="F1233" s="24"/>
      <c r="G1233" s="24"/>
      <c r="H1233" s="26"/>
      <c r="I1233" s="26"/>
      <c r="J1233" s="26"/>
      <c r="K1233" s="26"/>
      <c r="L1233" s="26"/>
      <c r="M1233" s="26"/>
      <c r="N1233" s="23">
        <v>122.7</v>
      </c>
      <c r="O1233" s="27">
        <v>0.98492734624426481</v>
      </c>
      <c r="P1233" s="24">
        <v>0.21803772716992609</v>
      </c>
      <c r="Q1233" s="24">
        <v>0.21790325642991162</v>
      </c>
      <c r="R1233" s="24">
        <v>0.21856822990846764</v>
      </c>
      <c r="S1233" s="24">
        <f t="shared" si="128"/>
        <v>0.21816973783610175</v>
      </c>
      <c r="T1233" s="26">
        <v>21.132000000000001</v>
      </c>
      <c r="U1233" s="12">
        <f t="shared" si="129"/>
        <v>0.21488134091771866</v>
      </c>
      <c r="V1233" s="24">
        <f t="shared" si="130"/>
        <v>3.5159286651443081E-4</v>
      </c>
      <c r="W1233" s="24">
        <f t="shared" si="131"/>
        <v>2.4524620282483225E-2</v>
      </c>
    </row>
    <row r="1234" spans="1:23" x14ac:dyDescent="0.2">
      <c r="A1234" s="22"/>
      <c r="B1234" s="23"/>
      <c r="C1234" s="27"/>
      <c r="D1234" s="24"/>
      <c r="E1234" s="24"/>
      <c r="F1234" s="24"/>
      <c r="G1234" s="24"/>
      <c r="H1234" s="26"/>
      <c r="I1234" s="26"/>
      <c r="J1234" s="26"/>
      <c r="K1234" s="26"/>
      <c r="L1234" s="26"/>
      <c r="M1234" s="26"/>
      <c r="N1234" s="23">
        <v>122.8</v>
      </c>
      <c r="O1234" s="27">
        <v>0.9848659178834569</v>
      </c>
      <c r="P1234" s="24">
        <v>0.21814065482389419</v>
      </c>
      <c r="Q1234" s="24">
        <v>0.21800041929733838</v>
      </c>
      <c r="R1234" s="24">
        <v>0.21867367149716085</v>
      </c>
      <c r="S1234" s="24">
        <f t="shared" si="128"/>
        <v>0.21827158187279783</v>
      </c>
      <c r="T1234" s="26">
        <v>21.1431</v>
      </c>
      <c r="U1234" s="12">
        <f t="shared" si="129"/>
        <v>0.21496824182902716</v>
      </c>
      <c r="V1234" s="24">
        <f t="shared" si="130"/>
        <v>3.5520916407436406E-4</v>
      </c>
      <c r="W1234" s="24">
        <f t="shared" si="131"/>
        <v>3.0102026509854982E-2</v>
      </c>
    </row>
    <row r="1235" spans="1:23" x14ac:dyDescent="0.2">
      <c r="A1235" s="22"/>
      <c r="B1235" s="23"/>
      <c r="C1235" s="27"/>
      <c r="D1235" s="24"/>
      <c r="E1235" s="24"/>
      <c r="F1235" s="24"/>
      <c r="G1235" s="24"/>
      <c r="H1235" s="26"/>
      <c r="I1235" s="26"/>
      <c r="J1235" s="26"/>
      <c r="K1235" s="26"/>
      <c r="L1235" s="26"/>
      <c r="M1235" s="26"/>
      <c r="N1235" s="23">
        <v>122.9</v>
      </c>
      <c r="O1235" s="27">
        <v>0.98480435304067337</v>
      </c>
      <c r="P1235" s="24">
        <v>0.21824372985542695</v>
      </c>
      <c r="Q1235" s="24">
        <v>0.21809786684316157</v>
      </c>
      <c r="R1235" s="24">
        <v>0.21877927554335605</v>
      </c>
      <c r="S1235" s="24">
        <f t="shared" si="128"/>
        <v>0.2183736240806482</v>
      </c>
      <c r="T1235" s="26">
        <v>21.179400000000001</v>
      </c>
      <c r="U1235" s="12">
        <f t="shared" si="129"/>
        <v>0.21505529558388997</v>
      </c>
      <c r="V1235" s="24">
        <f t="shared" si="130"/>
        <v>3.5879497834355559E-4</v>
      </c>
      <c r="W1235" s="24">
        <f t="shared" si="131"/>
        <v>3.2866137588709071E-2</v>
      </c>
    </row>
    <row r="1236" spans="1:23" x14ac:dyDescent="0.2">
      <c r="A1236" s="22"/>
      <c r="B1236" s="23"/>
      <c r="C1236" s="27"/>
      <c r="D1236" s="24"/>
      <c r="E1236" s="24"/>
      <c r="F1236" s="24"/>
      <c r="G1236" s="24"/>
      <c r="H1236" s="26"/>
      <c r="I1236" s="30"/>
      <c r="J1236" s="30"/>
      <c r="K1236" s="30"/>
      <c r="L1236" s="30"/>
      <c r="M1236" s="26"/>
      <c r="N1236" s="23">
        <v>123</v>
      </c>
      <c r="O1236" s="27">
        <v>0.98474265311544362</v>
      </c>
      <c r="P1236" s="24">
        <v>0.21834696928989519</v>
      </c>
      <c r="Q1236" s="24">
        <v>0.21819561609619725</v>
      </c>
      <c r="R1236" s="24">
        <v>0.2188850590632741</v>
      </c>
      <c r="S1236" s="24">
        <f t="shared" si="128"/>
        <v>0.21847588148312216</v>
      </c>
      <c r="T1236" s="26">
        <v>21.1996</v>
      </c>
      <c r="U1236" s="12">
        <f t="shared" si="129"/>
        <v>0.21514251917342495</v>
      </c>
      <c r="V1236" s="24">
        <f t="shared" si="130"/>
        <v>3.6234881866079862E-4</v>
      </c>
      <c r="W1236" s="24">
        <f t="shared" si="131"/>
        <v>2.9579807301603079E-2</v>
      </c>
    </row>
    <row r="1237" spans="1:23" x14ac:dyDescent="0.2">
      <c r="A1237" s="22"/>
      <c r="B1237" s="23"/>
      <c r="C1237" s="27"/>
      <c r="D1237" s="24"/>
      <c r="E1237" s="24"/>
      <c r="F1237" s="24"/>
      <c r="G1237" s="24"/>
      <c r="H1237" s="26"/>
      <c r="I1237" s="26"/>
      <c r="J1237" s="26"/>
      <c r="K1237" s="26"/>
      <c r="L1237" s="26"/>
      <c r="M1237" s="26"/>
      <c r="N1237" s="23">
        <v>123.1</v>
      </c>
      <c r="O1237" s="27">
        <v>0.98468081950729602</v>
      </c>
      <c r="P1237" s="24">
        <v>0.21845039014925907</v>
      </c>
      <c r="Q1237" s="24">
        <v>0.2182936840772037</v>
      </c>
      <c r="R1237" s="24">
        <v>0.2189910390700191</v>
      </c>
      <c r="S1237" s="24">
        <f t="shared" si="128"/>
        <v>0.2185783710988273</v>
      </c>
      <c r="T1237" s="26">
        <v>21.204699999999999</v>
      </c>
      <c r="U1237" s="12">
        <f t="shared" si="129"/>
        <v>0.21522992958016313</v>
      </c>
      <c r="V1237" s="24">
        <f t="shared" si="130"/>
        <v>3.6586929235784182E-4</v>
      </c>
      <c r="W1237" s="24">
        <f t="shared" si="131"/>
        <v>2.6064784672043803E-2</v>
      </c>
    </row>
    <row r="1238" spans="1:23" x14ac:dyDescent="0.2">
      <c r="A1238" s="22"/>
      <c r="B1238" s="23"/>
      <c r="C1238" s="27"/>
      <c r="D1238" s="24"/>
      <c r="E1238" s="24"/>
      <c r="F1238" s="24"/>
      <c r="G1238" s="24"/>
      <c r="H1238" s="26"/>
      <c r="I1238" s="26"/>
      <c r="J1238" s="26"/>
      <c r="K1238" s="26"/>
      <c r="L1238" s="26"/>
      <c r="M1238" s="26"/>
      <c r="N1238" s="23">
        <v>123.2</v>
      </c>
      <c r="O1238" s="27">
        <v>0.98461885361575896</v>
      </c>
      <c r="P1238" s="24">
        <v>0.21855400945165715</v>
      </c>
      <c r="Q1238" s="24">
        <v>0.21839208779866115</v>
      </c>
      <c r="R1238" s="24">
        <v>0.21909723257317823</v>
      </c>
      <c r="S1238" s="24">
        <f t="shared" si="128"/>
        <v>0.21868110994116552</v>
      </c>
      <c r="T1238" s="26">
        <v>21.2197</v>
      </c>
      <c r="U1238" s="12">
        <f t="shared" si="129"/>
        <v>0.21531754377769213</v>
      </c>
      <c r="V1238" s="24">
        <f t="shared" si="130"/>
        <v>3.6935509889824802E-4</v>
      </c>
      <c r="W1238" s="24">
        <f t="shared" si="131"/>
        <v>5.7124049226223578E-2</v>
      </c>
    </row>
    <row r="1239" spans="1:23" x14ac:dyDescent="0.2">
      <c r="A1239" s="22"/>
      <c r="B1239" s="23"/>
      <c r="C1239" s="27"/>
      <c r="D1239" s="24"/>
      <c r="E1239" s="24"/>
      <c r="F1239" s="24"/>
      <c r="G1239" s="24"/>
      <c r="H1239" s="26"/>
      <c r="I1239" s="26"/>
      <c r="J1239" s="26"/>
      <c r="K1239" s="26"/>
      <c r="L1239" s="26"/>
      <c r="M1239" s="26"/>
      <c r="N1239" s="23">
        <v>123.3</v>
      </c>
      <c r="O1239" s="27">
        <v>0.98455675684036015</v>
      </c>
      <c r="P1239" s="24">
        <v>0.21865784421101614</v>
      </c>
      <c r="Q1239" s="24">
        <v>0.21849084426456691</v>
      </c>
      <c r="R1239" s="24">
        <v>0.21920365657843685</v>
      </c>
      <c r="S1239" s="24">
        <f t="shared" si="128"/>
        <v>0.21878411501800665</v>
      </c>
      <c r="T1239" s="26">
        <v>21.249400000000001</v>
      </c>
      <c r="U1239" s="12">
        <f t="shared" si="129"/>
        <v>0.21540537873031695</v>
      </c>
      <c r="V1239" s="24">
        <f t="shared" si="130"/>
        <v>3.7280502440910937E-4</v>
      </c>
      <c r="W1239" s="24">
        <f t="shared" si="131"/>
        <v>6.4585617594012115E-2</v>
      </c>
    </row>
    <row r="1240" spans="1:23" x14ac:dyDescent="0.2">
      <c r="A1240" s="22"/>
      <c r="B1240" s="23"/>
      <c r="C1240" s="27"/>
      <c r="D1240" s="24"/>
      <c r="E1240" s="24"/>
      <c r="F1240" s="24"/>
      <c r="G1240" s="24"/>
      <c r="H1240" s="26"/>
      <c r="I1240" s="26"/>
      <c r="J1240" s="26"/>
      <c r="K1240" s="26"/>
      <c r="L1240" s="26"/>
      <c r="M1240" s="26"/>
      <c r="N1240" s="23">
        <v>123.4</v>
      </c>
      <c r="O1240" s="27">
        <v>0.98449453058062852</v>
      </c>
      <c r="P1240" s="24">
        <v>0.21876191143667847</v>
      </c>
      <c r="Q1240" s="24">
        <v>0.21858997047025175</v>
      </c>
      <c r="R1240" s="24">
        <v>0.2193103280872167</v>
      </c>
      <c r="S1240" s="24">
        <f t="shared" si="128"/>
        <v>0.21888740333138232</v>
      </c>
      <c r="T1240" s="26">
        <v>21.3385</v>
      </c>
      <c r="U1240" s="12">
        <f t="shared" si="129"/>
        <v>0.21549345139274195</v>
      </c>
      <c r="V1240" s="24">
        <f t="shared" si="130"/>
        <v>3.7621793658347341E-4</v>
      </c>
      <c r="W1240" s="24">
        <f t="shared" si="131"/>
        <v>7.7159393465733889E-2</v>
      </c>
    </row>
    <row r="1241" spans="1:23" x14ac:dyDescent="0.2">
      <c r="A1241" s="22"/>
      <c r="B1241" s="23"/>
      <c r="C1241" s="27"/>
      <c r="D1241" s="24"/>
      <c r="E1241" s="24"/>
      <c r="F1241" s="24"/>
      <c r="G1241" s="24"/>
      <c r="H1241" s="26"/>
      <c r="I1241" s="26"/>
      <c r="J1241" s="26"/>
      <c r="K1241" s="26"/>
      <c r="L1241" s="26"/>
      <c r="M1241" s="26"/>
      <c r="N1241" s="23">
        <v>123.5</v>
      </c>
      <c r="O1241" s="27">
        <v>0.9844321762360928</v>
      </c>
      <c r="P1241" s="24">
        <v>0.21886622813305051</v>
      </c>
      <c r="Q1241" s="24">
        <v>0.21868948340221639</v>
      </c>
      <c r="R1241" s="24">
        <v>0.21941726409632906</v>
      </c>
      <c r="S1241" s="24">
        <f t="shared" si="128"/>
        <v>0.21899099187719864</v>
      </c>
      <c r="T1241" s="26">
        <v>21.339099999999998</v>
      </c>
      <c r="U1241" s="12">
        <f t="shared" si="129"/>
        <v>0.21558177870977119</v>
      </c>
      <c r="V1241" s="24">
        <f t="shared" si="130"/>
        <v>3.7959277992498239E-4</v>
      </c>
      <c r="W1241" s="24">
        <f t="shared" si="131"/>
        <v>8.1481359831558409E-2</v>
      </c>
    </row>
    <row r="1242" spans="1:23" x14ac:dyDescent="0.2">
      <c r="A1242" s="22"/>
      <c r="B1242" s="23"/>
      <c r="C1242" s="27"/>
      <c r="D1242" s="24"/>
      <c r="E1242" s="24"/>
      <c r="F1242" s="24"/>
      <c r="G1242" s="24"/>
      <c r="H1242" s="26"/>
      <c r="I1242" s="26"/>
      <c r="J1242" s="26"/>
      <c r="K1242" s="26"/>
      <c r="L1242" s="26"/>
      <c r="M1242" s="26"/>
      <c r="N1242" s="23">
        <v>123.6</v>
      </c>
      <c r="O1242" s="27">
        <v>0.98436969520628037</v>
      </c>
      <c r="P1242" s="24">
        <v>0.21897081129927162</v>
      </c>
      <c r="Q1242" s="24">
        <v>0.21878940003798464</v>
      </c>
      <c r="R1242" s="24">
        <v>0.21952448159765417</v>
      </c>
      <c r="S1242" s="24">
        <f t="shared" si="128"/>
        <v>0.21909489764497014</v>
      </c>
      <c r="T1242" s="26">
        <v>21.4117</v>
      </c>
      <c r="U1242" s="12">
        <f t="shared" si="129"/>
        <v>0.21567037761603045</v>
      </c>
      <c r="V1242" s="24">
        <f t="shared" si="130"/>
        <v>3.8292857131997521E-4</v>
      </c>
      <c r="W1242" s="24">
        <f t="shared" si="131"/>
        <v>7.5654874264650049E-2</v>
      </c>
    </row>
    <row r="1243" spans="1:23" x14ac:dyDescent="0.2">
      <c r="A1243" s="22"/>
      <c r="B1243" s="23"/>
      <c r="C1243" s="27"/>
      <c r="D1243" s="24"/>
      <c r="E1243" s="24"/>
      <c r="F1243" s="24"/>
      <c r="G1243" s="24"/>
      <c r="H1243" s="26"/>
      <c r="I1243" s="26"/>
      <c r="J1243" s="26"/>
      <c r="K1243" s="26"/>
      <c r="L1243" s="26"/>
      <c r="M1243" s="26"/>
      <c r="N1243" s="23">
        <v>123.7</v>
      </c>
      <c r="O1243" s="27">
        <v>0.9843070888907216</v>
      </c>
      <c r="P1243" s="24">
        <v>0.21907567792889987</v>
      </c>
      <c r="Q1243" s="24">
        <v>0.21888973734597769</v>
      </c>
      <c r="R1243" s="24">
        <v>0.2196319975778325</v>
      </c>
      <c r="S1243" s="24">
        <f t="shared" si="128"/>
        <v>0.21919913761757001</v>
      </c>
      <c r="T1243" s="26">
        <v>21.463699999999999</v>
      </c>
      <c r="U1243" s="12">
        <f t="shared" si="129"/>
        <v>0.215759265035707</v>
      </c>
      <c r="V1243" s="24">
        <f t="shared" si="130"/>
        <v>3.8622439590629961E-4</v>
      </c>
      <c r="W1243" s="24">
        <f t="shared" si="131"/>
        <v>6.3534321433379906E-2</v>
      </c>
    </row>
    <row r="1244" spans="1:23" x14ac:dyDescent="0.2">
      <c r="A1244" s="22"/>
      <c r="B1244" s="23"/>
      <c r="C1244" s="27"/>
      <c r="D1244" s="24"/>
      <c r="E1244" s="24"/>
      <c r="F1244" s="24"/>
      <c r="G1244" s="24"/>
      <c r="H1244" s="26"/>
      <c r="I1244" s="26"/>
      <c r="J1244" s="26"/>
      <c r="K1244" s="26"/>
      <c r="L1244" s="26"/>
      <c r="M1244" s="26"/>
      <c r="N1244" s="23">
        <v>123.8</v>
      </c>
      <c r="O1244" s="27">
        <v>0.98424435868894389</v>
      </c>
      <c r="P1244" s="24">
        <v>0.21918084500961973</v>
      </c>
      <c r="Q1244" s="24">
        <v>0.21899051228540703</v>
      </c>
      <c r="R1244" s="24">
        <v>0.21973982901798378</v>
      </c>
      <c r="S1244" s="24">
        <f t="shared" si="128"/>
        <v>0.21930372877100349</v>
      </c>
      <c r="T1244" s="26">
        <v>21.509499999999999</v>
      </c>
      <c r="U1244" s="12">
        <f t="shared" si="129"/>
        <v>0.21584845788231041</v>
      </c>
      <c r="V1244" s="24">
        <f t="shared" si="130"/>
        <v>3.894794032278769E-4</v>
      </c>
      <c r="W1244" s="24">
        <f t="shared" si="131"/>
        <v>4.0147976287728399E-2</v>
      </c>
    </row>
    <row r="1245" spans="1:23" x14ac:dyDescent="0.2">
      <c r="A1245" s="22"/>
      <c r="B1245" s="23"/>
      <c r="C1245" s="27"/>
      <c r="D1245" s="24"/>
      <c r="E1245" s="24"/>
      <c r="F1245" s="24"/>
      <c r="G1245" s="24"/>
      <c r="H1245" s="26"/>
      <c r="I1245" s="26"/>
      <c r="J1245" s="26"/>
      <c r="K1245" s="26"/>
      <c r="L1245" s="26"/>
      <c r="M1245" s="26"/>
      <c r="N1245" s="23">
        <v>123.9</v>
      </c>
      <c r="O1245" s="27">
        <v>0.9841815060004756</v>
      </c>
      <c r="P1245" s="24">
        <v>0.21928632952296837</v>
      </c>
      <c r="Q1245" s="24">
        <v>0.21909174180618562</v>
      </c>
      <c r="R1245" s="24">
        <v>0.21984799289343687</v>
      </c>
      <c r="S1245" s="24">
        <f t="shared" si="128"/>
        <v>0.21940868807419692</v>
      </c>
      <c r="T1245" s="26">
        <v>21.442</v>
      </c>
      <c r="U1245" s="12">
        <f t="shared" si="129"/>
        <v>0.21593797305845172</v>
      </c>
      <c r="V1245" s="24">
        <f t="shared" si="130"/>
        <v>3.926928036471293E-4</v>
      </c>
      <c r="W1245" s="24">
        <f t="shared" si="131"/>
        <v>2.6937371809439746E-2</v>
      </c>
    </row>
    <row r="1246" spans="1:23" x14ac:dyDescent="0.2">
      <c r="A1246" s="22"/>
      <c r="B1246" s="23"/>
      <c r="C1246" s="27"/>
      <c r="D1246" s="24"/>
      <c r="E1246" s="24"/>
      <c r="F1246" s="24"/>
      <c r="G1246" s="24"/>
      <c r="H1246" s="26"/>
      <c r="I1246" s="26"/>
      <c r="J1246" s="26"/>
      <c r="K1246" s="26"/>
      <c r="L1246" s="26"/>
      <c r="M1246" s="26"/>
      <c r="N1246" s="23">
        <v>124</v>
      </c>
      <c r="O1246" s="27">
        <v>0.98411853222484535</v>
      </c>
      <c r="P1246" s="24">
        <v>0.21939214844408053</v>
      </c>
      <c r="Q1246" s="24">
        <v>0.21919344284886066</v>
      </c>
      <c r="R1246" s="24">
        <v>0.21995650617348533</v>
      </c>
      <c r="S1246" s="24">
        <f t="shared" si="128"/>
        <v>0.21951403248880882</v>
      </c>
      <c r="T1246" s="26">
        <v>21.498100000000001</v>
      </c>
      <c r="U1246" s="12">
        <f t="shared" si="129"/>
        <v>0.21602782745564356</v>
      </c>
      <c r="V1246" s="24">
        <f t="shared" si="130"/>
        <v>3.9586386500451511E-4</v>
      </c>
      <c r="W1246" s="24">
        <f t="shared" si="131"/>
        <v>2.6951493465112421E-2</v>
      </c>
    </row>
    <row r="1247" spans="1:23" x14ac:dyDescent="0.2">
      <c r="A1247" s="22"/>
      <c r="B1247" s="23"/>
      <c r="C1247" s="27"/>
      <c r="D1247" s="24"/>
      <c r="E1247" s="24"/>
      <c r="F1247" s="24"/>
      <c r="G1247" s="24"/>
      <c r="H1247" s="26"/>
      <c r="I1247" s="26"/>
      <c r="J1247" s="26"/>
      <c r="K1247" s="26"/>
      <c r="L1247" s="26"/>
      <c r="M1247" s="26"/>
      <c r="N1247" s="23">
        <v>124.1</v>
      </c>
      <c r="O1247" s="27">
        <v>0.98405543876158141</v>
      </c>
      <c r="P1247" s="24">
        <v>0.21949831874145589</v>
      </c>
      <c r="Q1247" s="24">
        <v>0.21929563234456032</v>
      </c>
      <c r="R1247" s="24">
        <v>0.22006538582116084</v>
      </c>
      <c r="S1247" s="24">
        <f t="shared" si="128"/>
        <v>0.21961977896905902</v>
      </c>
      <c r="T1247" s="26">
        <v>21.481100000000001</v>
      </c>
      <c r="U1247" s="12">
        <f t="shared" si="129"/>
        <v>0.21611803795411891</v>
      </c>
      <c r="V1247" s="24">
        <f t="shared" si="130"/>
        <v>3.9899190950656957E-4</v>
      </c>
      <c r="W1247" s="24">
        <f t="shared" si="131"/>
        <v>3.4417190472204116E-2</v>
      </c>
    </row>
    <row r="1248" spans="1:23" x14ac:dyDescent="0.2">
      <c r="A1248" s="22"/>
      <c r="B1248" s="23"/>
      <c r="C1248" s="27"/>
      <c r="D1248" s="24"/>
      <c r="E1248" s="24"/>
      <c r="F1248" s="24"/>
      <c r="G1248" s="24"/>
      <c r="H1248" s="26"/>
      <c r="I1248" s="26"/>
      <c r="J1248" s="26"/>
      <c r="K1248" s="26"/>
      <c r="L1248" s="26"/>
      <c r="M1248" s="26"/>
      <c r="N1248" s="23">
        <v>124.2</v>
      </c>
      <c r="O1248" s="27">
        <v>0.98399222701021216</v>
      </c>
      <c r="P1248" s="24">
        <v>0.21960485737674043</v>
      </c>
      <c r="Q1248" s="24">
        <v>0.21939832721496422</v>
      </c>
      <c r="R1248" s="24">
        <v>0.22017464879302301</v>
      </c>
      <c r="S1248" s="24">
        <f t="shared" si="128"/>
        <v>0.21972594446157587</v>
      </c>
      <c r="T1248" s="26">
        <v>21.4636</v>
      </c>
      <c r="U1248" s="12">
        <f t="shared" si="129"/>
        <v>0.21620862142266822</v>
      </c>
      <c r="V1248" s="24">
        <f t="shared" si="130"/>
        <v>4.020763108234364E-4</v>
      </c>
      <c r="W1248" s="24">
        <f t="shared" si="131"/>
        <v>5.3909665181672388E-2</v>
      </c>
    </row>
    <row r="1249" spans="1:23" x14ac:dyDescent="0.2">
      <c r="A1249" s="22"/>
      <c r="B1249" s="23"/>
      <c r="C1249" s="27"/>
      <c r="D1249" s="24"/>
      <c r="E1249" s="24"/>
      <c r="F1249" s="24"/>
      <c r="G1249" s="24"/>
      <c r="H1249" s="26"/>
      <c r="I1249" s="26"/>
      <c r="J1249" s="26"/>
      <c r="K1249" s="26"/>
      <c r="L1249" s="26"/>
      <c r="M1249" s="26"/>
      <c r="N1249" s="23">
        <v>124.3</v>
      </c>
      <c r="O1249" s="27">
        <v>0.98392889837026709</v>
      </c>
      <c r="P1249" s="24">
        <v>0.21971178130453195</v>
      </c>
      <c r="Q1249" s="24">
        <v>0.2195015443722913</v>
      </c>
      <c r="R1249" s="24">
        <v>0.22028431203897278</v>
      </c>
      <c r="S1249" s="24">
        <f t="shared" si="128"/>
        <v>0.21983254590526535</v>
      </c>
      <c r="T1249" s="26">
        <v>21.532499999999999</v>
      </c>
      <c r="U1249" s="12">
        <f t="shared" si="129"/>
        <v>0.21629959471849891</v>
      </c>
      <c r="V1249" s="24">
        <f t="shared" si="130"/>
        <v>4.0511649138638283E-4</v>
      </c>
      <c r="W1249" s="24">
        <f t="shared" si="131"/>
        <v>6.9304927674733244E-2</v>
      </c>
    </row>
    <row r="1250" spans="1:23" x14ac:dyDescent="0.2">
      <c r="A1250" s="22"/>
      <c r="B1250" s="23"/>
      <c r="C1250" s="27"/>
      <c r="D1250" s="24"/>
      <c r="E1250" s="24"/>
      <c r="F1250" s="24"/>
      <c r="G1250" s="24"/>
      <c r="H1250" s="26"/>
      <c r="I1250" s="26"/>
      <c r="J1250" s="26"/>
      <c r="K1250" s="26"/>
      <c r="L1250" s="26"/>
      <c r="M1250" s="26"/>
      <c r="N1250" s="23">
        <v>124.4</v>
      </c>
      <c r="O1250" s="27">
        <v>0.98386545424127358</v>
      </c>
      <c r="P1250" s="24">
        <v>0.21981910747220387</v>
      </c>
      <c r="Q1250" s="24">
        <v>0.21960530071930284</v>
      </c>
      <c r="R1250" s="24">
        <v>0.22039439250208259</v>
      </c>
      <c r="S1250" s="24">
        <f t="shared" si="128"/>
        <v>0.21993960023119644</v>
      </c>
      <c r="T1250" s="26">
        <v>21.600100000000001</v>
      </c>
      <c r="U1250" s="12">
        <f t="shared" si="129"/>
        <v>0.21639097468711022</v>
      </c>
      <c r="V1250" s="24">
        <f t="shared" si="130"/>
        <v>4.0811191986985722E-4</v>
      </c>
      <c r="W1250" s="24">
        <f t="shared" si="131"/>
        <v>7.4531315566009573E-2</v>
      </c>
    </row>
    <row r="1251" spans="1:23" x14ac:dyDescent="0.2">
      <c r="A1251" s="22"/>
      <c r="B1251" s="23"/>
      <c r="C1251" s="27"/>
      <c r="D1251" s="24"/>
      <c r="E1251" s="24"/>
      <c r="F1251" s="24"/>
      <c r="G1251" s="24"/>
      <c r="H1251" s="26"/>
      <c r="I1251" s="26"/>
      <c r="J1251" s="26"/>
      <c r="K1251" s="26"/>
      <c r="L1251" s="26"/>
      <c r="M1251" s="26"/>
      <c r="N1251" s="23">
        <v>124.5</v>
      </c>
      <c r="O1251" s="27">
        <v>0.98380189602276114</v>
      </c>
      <c r="P1251" s="24">
        <v>0.21992685281974406</v>
      </c>
      <c r="Q1251" s="24">
        <v>0.21970961314933096</v>
      </c>
      <c r="R1251" s="24">
        <v>0.22050490711844395</v>
      </c>
      <c r="S1251" s="24">
        <f t="shared" si="128"/>
        <v>0.22004712436250631</v>
      </c>
      <c r="T1251" s="26">
        <v>21.619</v>
      </c>
      <c r="U1251" s="12">
        <f t="shared" si="129"/>
        <v>0.21648277816219003</v>
      </c>
      <c r="V1251" s="24">
        <f t="shared" si="130"/>
        <v>4.1106210884206271E-4</v>
      </c>
      <c r="W1251" s="24">
        <f t="shared" si="131"/>
        <v>4.4783981511250751E-2</v>
      </c>
    </row>
    <row r="1252" spans="1:23" x14ac:dyDescent="0.2">
      <c r="A1252" s="22"/>
      <c r="B1252" s="23"/>
      <c r="C1252" s="27"/>
      <c r="D1252" s="24"/>
      <c r="E1252" s="24"/>
      <c r="F1252" s="24"/>
      <c r="G1252" s="24"/>
      <c r="H1252" s="26"/>
      <c r="I1252" s="26"/>
      <c r="J1252" s="26"/>
      <c r="K1252" s="26"/>
      <c r="L1252" s="26"/>
      <c r="M1252" s="26"/>
      <c r="N1252" s="23">
        <v>124.6</v>
      </c>
      <c r="O1252" s="27">
        <v>0.9837382251142569</v>
      </c>
      <c r="P1252" s="24">
        <v>0.22003503427962015</v>
      </c>
      <c r="Q1252" s="24">
        <v>0.21981449854631824</v>
      </c>
      <c r="R1252" s="24">
        <v>0.22061587281704012</v>
      </c>
      <c r="S1252" s="24">
        <f t="shared" si="128"/>
        <v>0.22015513521432617</v>
      </c>
      <c r="T1252" s="26">
        <v>21.648900000000001</v>
      </c>
      <c r="U1252" s="12">
        <f t="shared" si="129"/>
        <v>0.21657502196553047</v>
      </c>
      <c r="V1252" s="24">
        <f t="shared" si="130"/>
        <v>4.1396661258089642E-4</v>
      </c>
      <c r="W1252" s="24">
        <f t="shared" si="131"/>
        <v>7.7316123803511771E-2</v>
      </c>
    </row>
    <row r="1253" spans="1:23" x14ac:dyDescent="0.2">
      <c r="A1253" s="22"/>
      <c r="B1253" s="23"/>
      <c r="C1253" s="27"/>
      <c r="D1253" s="24"/>
      <c r="E1253" s="24"/>
      <c r="F1253" s="24"/>
      <c r="G1253" s="24"/>
      <c r="H1253" s="26"/>
      <c r="I1253" s="26"/>
      <c r="J1253" s="26"/>
      <c r="K1253" s="26"/>
      <c r="L1253" s="26"/>
      <c r="M1253" s="26"/>
      <c r="N1253" s="23">
        <v>124.7</v>
      </c>
      <c r="O1253" s="27">
        <v>0.98367444291528949</v>
      </c>
      <c r="P1253" s="24">
        <v>0.22014366877665636</v>
      </c>
      <c r="Q1253" s="24">
        <v>0.21991997378488154</v>
      </c>
      <c r="R1253" s="24">
        <v>0.2207273065196291</v>
      </c>
      <c r="S1253" s="24">
        <f t="shared" si="128"/>
        <v>0.22026364969372234</v>
      </c>
      <c r="T1253" s="26">
        <v>21.63</v>
      </c>
      <c r="U1253" s="12">
        <f t="shared" si="129"/>
        <v>0.21666772290696079</v>
      </c>
      <c r="V1253" s="24">
        <f t="shared" si="130"/>
        <v>4.1682502503297223E-4</v>
      </c>
      <c r="W1253" s="24">
        <f t="shared" si="131"/>
        <v>9.6685996917857953E-2</v>
      </c>
    </row>
    <row r="1254" spans="1:23" x14ac:dyDescent="0.2">
      <c r="A1254" s="22"/>
      <c r="B1254" s="23"/>
      <c r="C1254" s="27"/>
      <c r="D1254" s="24"/>
      <c r="E1254" s="24"/>
      <c r="F1254" s="24"/>
      <c r="G1254" s="24"/>
      <c r="H1254" s="26"/>
      <c r="I1254" s="26"/>
      <c r="J1254" s="26"/>
      <c r="K1254" s="26"/>
      <c r="L1254" s="26"/>
      <c r="M1254" s="26"/>
      <c r="N1254" s="23">
        <v>124.8</v>
      </c>
      <c r="O1254" s="27">
        <v>0.9836105508253884</v>
      </c>
      <c r="P1254" s="24">
        <v>0.22025277322793455</v>
      </c>
      <c r="Q1254" s="24">
        <v>0.22002605573039166</v>
      </c>
      <c r="R1254" s="24">
        <v>0.22083922500031855</v>
      </c>
      <c r="S1254" s="24">
        <f t="shared" si="128"/>
        <v>0.2203726846528816</v>
      </c>
      <c r="T1254" s="26">
        <v>21.7928</v>
      </c>
      <c r="U1254" s="12">
        <f t="shared" si="129"/>
        <v>0.21676089773829049</v>
      </c>
      <c r="V1254" s="24">
        <f t="shared" si="130"/>
        <v>4.196368999063115E-4</v>
      </c>
      <c r="W1254" s="24">
        <f t="shared" si="131"/>
        <v>9.4720024282091808E-2</v>
      </c>
    </row>
    <row r="1255" spans="1:23" x14ac:dyDescent="0.2">
      <c r="A1255" s="22"/>
      <c r="B1255" s="23"/>
      <c r="C1255" s="27"/>
      <c r="D1255" s="24"/>
      <c r="E1255" s="24"/>
      <c r="F1255" s="24"/>
      <c r="G1255" s="24"/>
      <c r="H1255" s="26"/>
      <c r="I1255" s="26"/>
      <c r="J1255" s="26"/>
      <c r="K1255" s="26"/>
      <c r="L1255" s="26"/>
      <c r="M1255" s="26"/>
      <c r="N1255" s="23">
        <v>124.9</v>
      </c>
      <c r="O1255" s="27">
        <v>0.98354655024408189</v>
      </c>
      <c r="P1255" s="24">
        <v>0.22036236454271241</v>
      </c>
      <c r="Q1255" s="24">
        <v>0.22013276123907044</v>
      </c>
      <c r="R1255" s="24">
        <v>0.2209516444649117</v>
      </c>
      <c r="S1255" s="24">
        <f t="shared" si="128"/>
        <v>0.22048225674889818</v>
      </c>
      <c r="T1255" s="26">
        <v>21.821400000000001</v>
      </c>
      <c r="U1255" s="12">
        <f t="shared" si="129"/>
        <v>0.21685456301540876</v>
      </c>
      <c r="V1255" s="24">
        <f t="shared" si="130"/>
        <v>4.2240151540816454E-4</v>
      </c>
      <c r="W1255" s="24">
        <f t="shared" si="131"/>
        <v>8.171059906768606E-2</v>
      </c>
    </row>
    <row r="1256" spans="1:23" x14ac:dyDescent="0.2">
      <c r="A1256" s="22"/>
      <c r="B1256" s="23"/>
      <c r="C1256" s="27"/>
      <c r="D1256" s="24"/>
      <c r="E1256" s="24"/>
      <c r="F1256" s="24"/>
      <c r="G1256" s="24"/>
      <c r="H1256" s="26"/>
      <c r="I1256" s="26"/>
      <c r="J1256" s="26"/>
      <c r="K1256" s="26"/>
      <c r="L1256" s="26"/>
      <c r="M1256" s="26"/>
      <c r="N1256" s="23">
        <v>125</v>
      </c>
      <c r="O1256" s="27">
        <v>0.98348244257089745</v>
      </c>
      <c r="P1256" s="24">
        <v>0.22047245962235909</v>
      </c>
      <c r="Q1256" s="24">
        <v>0.22024010701815422</v>
      </c>
      <c r="R1256" s="24">
        <v>0.22106458097262432</v>
      </c>
      <c r="S1256" s="24">
        <f t="shared" si="128"/>
        <v>0.22059238253771252</v>
      </c>
      <c r="T1256" s="26">
        <v>21.818100000000001</v>
      </c>
      <c r="U1256" s="12">
        <f t="shared" si="129"/>
        <v>0.2169487351907233</v>
      </c>
      <c r="V1256" s="24">
        <f t="shared" si="130"/>
        <v>4.2511816547878485E-4</v>
      </c>
      <c r="W1256" s="24">
        <f t="shared" si="131"/>
        <v>1.1612837723830103E-2</v>
      </c>
    </row>
    <row r="1257" spans="1:23" x14ac:dyDescent="0.2">
      <c r="A1257" s="22"/>
      <c r="B1257" s="23"/>
      <c r="C1257" s="27"/>
      <c r="D1257" s="24"/>
      <c r="E1257" s="24"/>
      <c r="F1257" s="24"/>
      <c r="G1257" s="24"/>
      <c r="H1257" s="26"/>
      <c r="I1257" s="26"/>
      <c r="J1257" s="26"/>
      <c r="K1257" s="26"/>
      <c r="L1257" s="26"/>
      <c r="M1257" s="26"/>
      <c r="N1257" s="23">
        <v>125.1</v>
      </c>
      <c r="O1257" s="27">
        <v>0.98341822920536548</v>
      </c>
      <c r="P1257" s="24">
        <v>0.22058307522013984</v>
      </c>
      <c r="Q1257" s="24">
        <v>0.22034810920661177</v>
      </c>
      <c r="R1257" s="24">
        <v>0.22117805057650516</v>
      </c>
      <c r="S1257" s="24">
        <f t="shared" si="128"/>
        <v>0.22070307833441893</v>
      </c>
      <c r="T1257" s="26">
        <v>21.811800000000002</v>
      </c>
      <c r="U1257" s="12">
        <f t="shared" si="129"/>
        <v>0.21704343047580732</v>
      </c>
      <c r="V1257" s="24">
        <f t="shared" si="130"/>
        <v>4.2778643029278083E-4</v>
      </c>
      <c r="W1257" s="24">
        <f t="shared" si="131"/>
        <v>1.1239750886919258E-2</v>
      </c>
    </row>
    <row r="1258" spans="1:23" x14ac:dyDescent="0.2">
      <c r="A1258" s="22"/>
      <c r="B1258" s="23"/>
      <c r="C1258" s="27"/>
      <c r="D1258" s="24"/>
      <c r="E1258" s="24"/>
      <c r="F1258" s="24"/>
      <c r="G1258" s="24"/>
      <c r="H1258" s="26"/>
      <c r="I1258" s="26"/>
      <c r="J1258" s="26"/>
      <c r="K1258" s="26"/>
      <c r="L1258" s="26"/>
      <c r="M1258" s="26"/>
      <c r="N1258" s="23">
        <v>125.2</v>
      </c>
      <c r="O1258" s="27">
        <v>0.98335391154701235</v>
      </c>
      <c r="P1258" s="24">
        <v>0.22069422752110554</v>
      </c>
      <c r="Q1258" s="24">
        <v>0.22045678379595915</v>
      </c>
      <c r="R1258" s="24">
        <v>0.2212920693234294</v>
      </c>
      <c r="S1258" s="24">
        <f t="shared" si="128"/>
        <v>0.22081436021349801</v>
      </c>
      <c r="T1258" s="26">
        <v>21.8032</v>
      </c>
      <c r="U1258" s="12">
        <f t="shared" si="129"/>
        <v>0.21713866484169425</v>
      </c>
      <c r="V1258" s="24">
        <f t="shared" si="130"/>
        <v>4.3040605936303482E-4</v>
      </c>
      <c r="W1258" s="24">
        <f t="shared" si="131"/>
        <v>1.5828771272590296E-2</v>
      </c>
    </row>
    <row r="1259" spans="1:23" x14ac:dyDescent="0.2">
      <c r="A1259" s="22"/>
      <c r="B1259" s="23"/>
      <c r="C1259" s="27"/>
      <c r="D1259" s="24"/>
      <c r="E1259" s="24"/>
      <c r="F1259" s="24"/>
      <c r="G1259" s="24"/>
      <c r="H1259" s="26"/>
      <c r="I1259" s="26"/>
      <c r="J1259" s="26"/>
      <c r="K1259" s="26"/>
      <c r="L1259" s="26"/>
      <c r="M1259" s="26"/>
      <c r="N1259" s="23">
        <v>125.3</v>
      </c>
      <c r="O1259" s="27">
        <v>0.98328949099536744</v>
      </c>
      <c r="P1259" s="24">
        <v>0.22080593256337855</v>
      </c>
      <c r="Q1259" s="24">
        <v>0.22056614677050645</v>
      </c>
      <c r="R1259" s="24">
        <v>0.22140665325410938</v>
      </c>
      <c r="S1259" s="24">
        <f t="shared" si="128"/>
        <v>0.22092624419599813</v>
      </c>
      <c r="T1259" s="26">
        <v>21.833400000000001</v>
      </c>
      <c r="U1259" s="12">
        <f t="shared" si="129"/>
        <v>0.21723445420300125</v>
      </c>
      <c r="V1259" s="24">
        <f t="shared" si="130"/>
        <v>4.3297685152018304E-4</v>
      </c>
      <c r="W1259" s="24">
        <f t="shared" si="131"/>
        <v>7.0986674805909283E-2</v>
      </c>
    </row>
    <row r="1260" spans="1:23" x14ac:dyDescent="0.2">
      <c r="A1260" s="22"/>
      <c r="B1260" s="23"/>
      <c r="C1260" s="27"/>
      <c r="D1260" s="24"/>
      <c r="E1260" s="24"/>
      <c r="F1260" s="24"/>
      <c r="G1260" s="24"/>
      <c r="H1260" s="26"/>
      <c r="I1260" s="26"/>
      <c r="J1260" s="26"/>
      <c r="K1260" s="26"/>
      <c r="L1260" s="26"/>
      <c r="M1260" s="26"/>
      <c r="N1260" s="23">
        <v>125.4</v>
      </c>
      <c r="O1260" s="27">
        <v>0.98322496894995925</v>
      </c>
      <c r="P1260" s="24">
        <v>0.22091820637845935</v>
      </c>
      <c r="Q1260" s="24">
        <v>0.22067621410755112</v>
      </c>
      <c r="R1260" s="24">
        <v>0.2215218184031271</v>
      </c>
      <c r="S1260" s="24">
        <f t="shared" si="128"/>
        <v>0.22103874629637921</v>
      </c>
      <c r="T1260" s="26">
        <v>21.841999999999999</v>
      </c>
      <c r="U1260" s="12">
        <f t="shared" si="129"/>
        <v>0.21733081446399538</v>
      </c>
      <c r="V1260" s="24">
        <f t="shared" si="130"/>
        <v>4.3549863379031161E-4</v>
      </c>
      <c r="W1260" s="24">
        <f t="shared" si="131"/>
        <v>9.1820248311578825E-2</v>
      </c>
    </row>
    <row r="1261" spans="1:23" x14ac:dyDescent="0.2">
      <c r="A1261" s="22"/>
      <c r="B1261" s="23"/>
      <c r="C1261" s="27"/>
      <c r="D1261" s="24"/>
      <c r="E1261" s="24"/>
      <c r="F1261" s="24"/>
      <c r="G1261" s="24"/>
      <c r="H1261" s="26"/>
      <c r="I1261" s="26"/>
      <c r="J1261" s="26"/>
      <c r="K1261" s="26"/>
      <c r="L1261" s="26"/>
      <c r="M1261" s="26"/>
      <c r="N1261" s="23">
        <v>125.5</v>
      </c>
      <c r="O1261" s="27">
        <v>0.98316034681031528</v>
      </c>
      <c r="P1261" s="24">
        <v>0.22103106499126576</v>
      </c>
      <c r="Q1261" s="24">
        <v>0.22078700177759092</v>
      </c>
      <c r="R1261" s="24">
        <v>0.22163758079897702</v>
      </c>
      <c r="S1261" s="24">
        <f t="shared" si="128"/>
        <v>0.22115188252261123</v>
      </c>
      <c r="T1261" s="26">
        <v>21.977399999999999</v>
      </c>
      <c r="U1261" s="12">
        <f t="shared" si="129"/>
        <v>0.21742776151868456</v>
      </c>
      <c r="V1261" s="24">
        <f t="shared" si="130"/>
        <v>4.3797126026241351E-4</v>
      </c>
      <c r="W1261" s="24">
        <f t="shared" si="131"/>
        <v>9.2172674909650323E-2</v>
      </c>
    </row>
    <row r="1262" spans="1:23" x14ac:dyDescent="0.2">
      <c r="A1262" s="22"/>
      <c r="B1262" s="23"/>
      <c r="C1262" s="27"/>
      <c r="D1262" s="24"/>
      <c r="E1262" s="24"/>
      <c r="F1262" s="24"/>
      <c r="G1262" s="24"/>
      <c r="H1262" s="26"/>
      <c r="I1262" s="26"/>
      <c r="J1262" s="26"/>
      <c r="K1262" s="26"/>
      <c r="L1262" s="26"/>
      <c r="M1262" s="26"/>
      <c r="N1262" s="23">
        <v>125.6</v>
      </c>
      <c r="O1262" s="27">
        <v>0.98309562597596578</v>
      </c>
      <c r="P1262" s="24">
        <v>0.22114452442019303</v>
      </c>
      <c r="Q1262" s="24">
        <v>0.22089852574455252</v>
      </c>
      <c r="R1262" s="24">
        <v>0.22175395646413446</v>
      </c>
      <c r="S1262" s="24">
        <f t="shared" si="128"/>
        <v>0.22126566887629331</v>
      </c>
      <c r="T1262" s="26">
        <v>22.004300000000001</v>
      </c>
      <c r="U1262" s="12">
        <f t="shared" si="129"/>
        <v>0.21752531125093036</v>
      </c>
      <c r="V1262" s="24">
        <f t="shared" si="130"/>
        <v>4.4039461104105015E-4</v>
      </c>
      <c r="W1262" s="24">
        <f t="shared" si="131"/>
        <v>7.1862632849069297E-2</v>
      </c>
    </row>
    <row r="1263" spans="1:23" x14ac:dyDescent="0.2">
      <c r="A1263" s="22"/>
      <c r="B1263" s="23"/>
      <c r="C1263" s="27"/>
      <c r="D1263" s="24"/>
      <c r="E1263" s="24"/>
      <c r="F1263" s="24"/>
      <c r="G1263" s="24"/>
      <c r="H1263" s="26"/>
      <c r="I1263" s="26"/>
      <c r="J1263" s="26"/>
      <c r="K1263" s="26"/>
      <c r="L1263" s="26"/>
      <c r="M1263" s="26"/>
      <c r="N1263" s="23">
        <v>125.7</v>
      </c>
      <c r="O1263" s="27">
        <v>0.98303080784643815</v>
      </c>
      <c r="P1263" s="24">
        <v>0.2212586006771895</v>
      </c>
      <c r="Q1263" s="24">
        <v>0.22101080196603737</v>
      </c>
      <c r="R1263" s="24">
        <v>0.22187096141513357</v>
      </c>
      <c r="S1263" s="24">
        <f t="shared" si="128"/>
        <v>0.22138012135278684</v>
      </c>
      <c r="T1263" s="26">
        <v>22.026800000000001</v>
      </c>
      <c r="U1263" s="12">
        <f t="shared" si="129"/>
        <v>0.21762347953457256</v>
      </c>
      <c r="V1263" s="24">
        <f t="shared" si="130"/>
        <v>4.4276859127041974E-4</v>
      </c>
      <c r="W1263" s="24">
        <f t="shared" si="131"/>
        <v>5.2640364740378483E-2</v>
      </c>
    </row>
    <row r="1264" spans="1:23" x14ac:dyDescent="0.2">
      <c r="A1264" s="22"/>
      <c r="B1264" s="23"/>
      <c r="C1264" s="27"/>
      <c r="D1264" s="24"/>
      <c r="E1264" s="24"/>
      <c r="F1264" s="24"/>
      <c r="G1264" s="24"/>
      <c r="H1264" s="26"/>
      <c r="I1264" s="26"/>
      <c r="J1264" s="26"/>
      <c r="K1264" s="26"/>
      <c r="L1264" s="26"/>
      <c r="M1264" s="26"/>
      <c r="N1264" s="23">
        <v>125.8</v>
      </c>
      <c r="O1264" s="27">
        <v>0.98296589382126098</v>
      </c>
      <c r="P1264" s="24">
        <v>0.22137330976785044</v>
      </c>
      <c r="Q1264" s="24">
        <v>0.22112384639358365</v>
      </c>
      <c r="R1264" s="24">
        <v>0.22198861166266978</v>
      </c>
      <c r="S1264" s="24">
        <f t="shared" si="128"/>
        <v>0.22149525594136796</v>
      </c>
      <c r="T1264" s="26">
        <v>21.956199999999999</v>
      </c>
      <c r="U1264" s="12">
        <f t="shared" si="129"/>
        <v>0.21772228223357573</v>
      </c>
      <c r="V1264" s="24">
        <f t="shared" si="130"/>
        <v>4.45093130233523E-4</v>
      </c>
      <c r="W1264" s="24">
        <f t="shared" si="131"/>
        <v>6.5418858137391123E-2</v>
      </c>
    </row>
    <row r="1265" spans="1:23" x14ac:dyDescent="0.2">
      <c r="A1265" s="22"/>
      <c r="B1265" s="23"/>
      <c r="C1265" s="27"/>
      <c r="D1265" s="24"/>
      <c r="E1265" s="24"/>
      <c r="F1265" s="24"/>
      <c r="G1265" s="24"/>
      <c r="H1265" s="26"/>
      <c r="I1265" s="26"/>
      <c r="J1265" s="26"/>
      <c r="K1265" s="26"/>
      <c r="L1265" s="26"/>
      <c r="M1265" s="26"/>
      <c r="N1265" s="23">
        <v>125.9</v>
      </c>
      <c r="O1265" s="27">
        <v>0.98290088529996356</v>
      </c>
      <c r="P1265" s="24">
        <v>0.22148866769152831</v>
      </c>
      <c r="Q1265" s="24">
        <v>0.22123767497294516</v>
      </c>
      <c r="R1265" s="24">
        <v>0.22210692321171535</v>
      </c>
      <c r="S1265" s="24">
        <f t="shared" si="128"/>
        <v>0.22161108862539627</v>
      </c>
      <c r="T1265" s="26">
        <v>22.092600000000001</v>
      </c>
      <c r="U1265" s="12">
        <f t="shared" si="129"/>
        <v>0.21782173520219067</v>
      </c>
      <c r="V1265" s="24">
        <f t="shared" si="130"/>
        <v>4.4736818051588893E-4</v>
      </c>
      <c r="W1265" s="24">
        <f t="shared" si="131"/>
        <v>8.3325404289449151E-2</v>
      </c>
    </row>
    <row r="1266" spans="1:23" x14ac:dyDescent="0.2">
      <c r="A1266" s="22"/>
      <c r="B1266" s="23"/>
      <c r="C1266" s="27"/>
      <c r="D1266" s="24"/>
      <c r="E1266" s="24"/>
      <c r="F1266" s="24"/>
      <c r="G1266" s="24"/>
      <c r="H1266" s="26"/>
      <c r="I1266" s="26"/>
      <c r="J1266" s="26"/>
      <c r="K1266" s="26"/>
      <c r="L1266" s="26"/>
      <c r="M1266" s="26"/>
      <c r="N1266" s="23">
        <v>126</v>
      </c>
      <c r="O1266" s="27">
        <v>0.98283578368207214</v>
      </c>
      <c r="P1266" s="24">
        <v>0.22160469044146072</v>
      </c>
      <c r="Q1266" s="24">
        <v>0.22135230364438782</v>
      </c>
      <c r="R1266" s="24">
        <v>0.22222591206165113</v>
      </c>
      <c r="S1266" s="24">
        <f t="shared" si="128"/>
        <v>0.22172763538249987</v>
      </c>
      <c r="T1266" s="26">
        <v>22.116700000000002</v>
      </c>
      <c r="U1266" s="12">
        <f t="shared" si="129"/>
        <v>0.217921854285132</v>
      </c>
      <c r="V1266" s="24">
        <f t="shared" si="130"/>
        <v>4.4959371723108808E-4</v>
      </c>
      <c r="W1266" s="24">
        <f t="shared" si="131"/>
        <v>8.0078480255310544E-2</v>
      </c>
    </row>
    <row r="1267" spans="1:23" x14ac:dyDescent="0.2">
      <c r="A1267" s="22"/>
      <c r="B1267" s="23"/>
      <c r="C1267" s="27"/>
      <c r="D1267" s="24"/>
      <c r="E1267" s="24"/>
      <c r="F1267" s="24"/>
      <c r="G1267" s="24"/>
      <c r="H1267" s="26"/>
      <c r="I1267" s="26"/>
      <c r="J1267" s="26"/>
      <c r="K1267" s="26"/>
      <c r="L1267" s="26"/>
      <c r="M1267" s="26"/>
      <c r="N1267" s="23">
        <v>126.1</v>
      </c>
      <c r="O1267" s="27">
        <v>0.98277059036711756</v>
      </c>
      <c r="P1267" s="24">
        <v>0.22172139400491644</v>
      </c>
      <c r="Q1267" s="24">
        <v>0.22146774834300237</v>
      </c>
      <c r="R1267" s="24">
        <v>0.22234559420642097</v>
      </c>
      <c r="S1267" s="24">
        <f t="shared" si="128"/>
        <v>0.22184491218477995</v>
      </c>
      <c r="T1267" s="26">
        <v>22.171500000000002</v>
      </c>
      <c r="U1267" s="12">
        <f t="shared" si="129"/>
        <v>0.21802265531777754</v>
      </c>
      <c r="V1267" s="24">
        <f t="shared" si="130"/>
        <v>4.5176973730859713E-4</v>
      </c>
      <c r="W1267" s="24">
        <f t="shared" si="131"/>
        <v>4.5912013678339039E-2</v>
      </c>
    </row>
    <row r="1268" spans="1:23" x14ac:dyDescent="0.2">
      <c r="A1268" s="22"/>
      <c r="B1268" s="23"/>
      <c r="C1268" s="27"/>
      <c r="D1268" s="24"/>
      <c r="E1268" s="24"/>
      <c r="F1268" s="24"/>
      <c r="G1268" s="24"/>
      <c r="H1268" s="26"/>
      <c r="I1268" s="26"/>
      <c r="J1268" s="26"/>
      <c r="K1268" s="26"/>
      <c r="L1268" s="26"/>
      <c r="M1268" s="26"/>
      <c r="N1268" s="23">
        <v>126.2</v>
      </c>
      <c r="O1268" s="27">
        <v>0.98270530675462786</v>
      </c>
      <c r="P1268" s="24">
        <v>0.22183879436335807</v>
      </c>
      <c r="Q1268" s="24">
        <v>0.22158402499903107</v>
      </c>
      <c r="R1268" s="24">
        <v>0.222465985634696</v>
      </c>
      <c r="S1268" s="24">
        <f t="shared" si="128"/>
        <v>0.22196293499902839</v>
      </c>
      <c r="T1268" s="26">
        <v>22.1097</v>
      </c>
      <c r="U1268" s="12">
        <f t="shared" si="129"/>
        <v>0.21812415412637773</v>
      </c>
      <c r="V1268" s="24">
        <f t="shared" si="130"/>
        <v>4.5389625883464877E-4</v>
      </c>
      <c r="W1268" s="24">
        <f t="shared" si="131"/>
        <v>3.8667272983751957E-2</v>
      </c>
    </row>
    <row r="1269" spans="1:23" x14ac:dyDescent="0.2">
      <c r="A1269" s="22"/>
      <c r="B1269" s="23"/>
      <c r="C1269" s="27"/>
      <c r="D1269" s="24"/>
      <c r="E1269" s="24"/>
      <c r="F1269" s="24"/>
      <c r="G1269" s="24"/>
      <c r="H1269" s="26"/>
      <c r="I1269" s="26"/>
      <c r="J1269" s="26"/>
      <c r="K1269" s="26"/>
      <c r="L1269" s="26"/>
      <c r="M1269" s="26"/>
      <c r="N1269" s="23">
        <v>126.3</v>
      </c>
      <c r="O1269" s="27">
        <v>0.98263993424412954</v>
      </c>
      <c r="P1269" s="24">
        <v>0.22195690749261923</v>
      </c>
      <c r="Q1269" s="24">
        <v>0.22170114953821554</v>
      </c>
      <c r="R1269" s="24">
        <v>0.2225871023300631</v>
      </c>
      <c r="S1269" s="24">
        <f t="shared" si="128"/>
        <v>0.22208171978696598</v>
      </c>
      <c r="T1269" s="26">
        <v>22.2012</v>
      </c>
      <c r="U1269" s="12">
        <f t="shared" si="129"/>
        <v>0.21822636652828745</v>
      </c>
      <c r="V1269" s="24">
        <f t="shared" si="130"/>
        <v>4.5597332044834536E-4</v>
      </c>
      <c r="W1269" s="24">
        <f t="shared" si="131"/>
        <v>3.3038114352971291E-2</v>
      </c>
    </row>
    <row r="1270" spans="1:23" x14ac:dyDescent="0.2">
      <c r="A1270" s="22"/>
      <c r="B1270" s="23"/>
      <c r="C1270" s="27"/>
      <c r="D1270" s="24"/>
      <c r="E1270" s="24"/>
      <c r="F1270" s="24"/>
      <c r="G1270" s="24"/>
      <c r="H1270" s="26"/>
      <c r="I1270" s="26"/>
      <c r="J1270" s="26"/>
      <c r="K1270" s="26"/>
      <c r="L1270" s="26"/>
      <c r="M1270" s="26"/>
      <c r="N1270" s="23">
        <v>126.4</v>
      </c>
      <c r="O1270" s="27">
        <v>0.9825744742351542</v>
      </c>
      <c r="P1270" s="24">
        <v>0.2220757493631049</v>
      </c>
      <c r="Q1270" s="24">
        <v>0.22181913788215654</v>
      </c>
      <c r="R1270" s="24">
        <v>0.22270896027122505</v>
      </c>
      <c r="S1270" s="24">
        <f t="shared" si="128"/>
        <v>0.22220128250549551</v>
      </c>
      <c r="T1270" s="26">
        <v>22.164100000000001</v>
      </c>
      <c r="U1270" s="12">
        <f t="shared" si="129"/>
        <v>0.21832930833221423</v>
      </c>
      <c r="V1270" s="24">
        <f t="shared" si="130"/>
        <v>4.5800098078578692E-4</v>
      </c>
      <c r="W1270" s="24">
        <f t="shared" si="131"/>
        <v>5.604966547625366E-2</v>
      </c>
    </row>
    <row r="1271" spans="1:23" x14ac:dyDescent="0.2">
      <c r="A1271" s="22"/>
      <c r="B1271" s="23"/>
      <c r="C1271" s="27"/>
      <c r="D1271" s="24"/>
      <c r="E1271" s="24"/>
      <c r="F1271" s="24"/>
      <c r="G1271" s="24"/>
      <c r="H1271" s="26"/>
      <c r="I1271" s="26"/>
      <c r="J1271" s="26"/>
      <c r="K1271" s="26"/>
      <c r="L1271" s="26"/>
      <c r="M1271" s="26"/>
      <c r="N1271" s="23">
        <v>126.5</v>
      </c>
      <c r="O1271" s="27">
        <v>0.9825089281272279</v>
      </c>
      <c r="P1271" s="24">
        <v>0.22219533593999977</v>
      </c>
      <c r="Q1271" s="24">
        <v>0.2219380059486934</v>
      </c>
      <c r="R1271" s="24">
        <v>0.2228315754322189</v>
      </c>
      <c r="S1271" s="24">
        <f t="shared" si="128"/>
        <v>0.22232163910697067</v>
      </c>
      <c r="T1271" s="26">
        <v>22.1614</v>
      </c>
      <c r="U1271" s="12">
        <f t="shared" si="129"/>
        <v>0.21843299533847815</v>
      </c>
      <c r="V1271" s="24">
        <f t="shared" si="130"/>
        <v>4.599793179722044E-4</v>
      </c>
      <c r="W1271" s="24">
        <f t="shared" si="131"/>
        <v>8.2579446595384326E-2</v>
      </c>
    </row>
    <row r="1272" spans="1:23" x14ac:dyDescent="0.2">
      <c r="A1272" s="22"/>
      <c r="B1272" s="23"/>
      <c r="C1272" s="27"/>
      <c r="D1272" s="24"/>
      <c r="E1272" s="24"/>
      <c r="F1272" s="24"/>
      <c r="G1272" s="24"/>
      <c r="H1272" s="26"/>
      <c r="I1272" s="26"/>
      <c r="J1272" s="26"/>
      <c r="K1272" s="26"/>
      <c r="L1272" s="26"/>
      <c r="M1272" s="26"/>
      <c r="N1272" s="23">
        <v>126.6</v>
      </c>
      <c r="O1272" s="27">
        <v>0.98244329731987945</v>
      </c>
      <c r="P1272" s="24">
        <v>0.22231568318350439</v>
      </c>
      <c r="Q1272" s="24">
        <v>0.22205776965229757</v>
      </c>
      <c r="R1272" s="24">
        <v>0.22295496378265403</v>
      </c>
      <c r="S1272" s="24">
        <f t="shared" si="128"/>
        <v>0.22244280553948534</v>
      </c>
      <c r="T1272" s="26">
        <v>22.261099999999999</v>
      </c>
      <c r="U1272" s="12">
        <f t="shared" si="129"/>
        <v>0.21853744333929673</v>
      </c>
      <c r="V1272" s="24">
        <f t="shared" si="130"/>
        <v>4.6190842916007908E-4</v>
      </c>
      <c r="W1272" s="24">
        <f t="shared" si="131"/>
        <v>8.335234249857594E-2</v>
      </c>
    </row>
    <row r="1273" spans="1:23" x14ac:dyDescent="0.2">
      <c r="A1273" s="22"/>
      <c r="B1273" s="23"/>
      <c r="C1273" s="27"/>
      <c r="D1273" s="24"/>
      <c r="E1273" s="24"/>
      <c r="F1273" s="24"/>
      <c r="G1273" s="24"/>
      <c r="H1273" s="26"/>
      <c r="I1273" s="26"/>
      <c r="J1273" s="26"/>
      <c r="K1273" s="26"/>
      <c r="L1273" s="26"/>
      <c r="M1273" s="26"/>
      <c r="N1273" s="23">
        <v>126.7</v>
      </c>
      <c r="O1273" s="27">
        <v>0.98237758321263802</v>
      </c>
      <c r="P1273" s="24">
        <v>0.22243680704907681</v>
      </c>
      <c r="Q1273" s="24">
        <v>0.22217844490448249</v>
      </c>
      <c r="R1273" s="24">
        <v>0.22307914128796191</v>
      </c>
      <c r="S1273" s="24">
        <f t="shared" si="128"/>
        <v>0.22256479774717375</v>
      </c>
      <c r="T1273" s="26">
        <v>22.3582</v>
      </c>
      <c r="U1273" s="12">
        <f t="shared" si="129"/>
        <v>0.21864266811907812</v>
      </c>
      <c r="V1273" s="24">
        <f t="shared" si="130"/>
        <v>4.6378843010874167E-4</v>
      </c>
      <c r="W1273" s="24">
        <f t="shared" si="131"/>
        <v>7.6762901195825087E-2</v>
      </c>
    </row>
    <row r="1274" spans="1:23" x14ac:dyDescent="0.2">
      <c r="A1274" s="22"/>
      <c r="B1274" s="23"/>
      <c r="C1274" s="27"/>
      <c r="D1274" s="24"/>
      <c r="E1274" s="24"/>
      <c r="F1274" s="24"/>
      <c r="G1274" s="24"/>
      <c r="H1274" s="26"/>
      <c r="I1274" s="26"/>
      <c r="J1274" s="26"/>
      <c r="K1274" s="26"/>
      <c r="L1274" s="26"/>
      <c r="M1274" s="26"/>
      <c r="N1274" s="23">
        <v>126.8</v>
      </c>
      <c r="O1274" s="27">
        <v>0.98231178720503209</v>
      </c>
      <c r="P1274" s="24">
        <v>0.2225587234877002</v>
      </c>
      <c r="Q1274" s="24">
        <v>0.22230004761423119</v>
      </c>
      <c r="R1274" s="24">
        <v>0.22320412390966887</v>
      </c>
      <c r="S1274" s="24">
        <f t="shared" si="128"/>
        <v>0.22268763167053343</v>
      </c>
      <c r="T1274" s="26">
        <v>22.279399999999999</v>
      </c>
      <c r="U1274" s="12">
        <f t="shared" si="129"/>
        <v>0.21874868545473761</v>
      </c>
      <c r="V1274" s="24">
        <f t="shared" si="130"/>
        <v>4.6561945480628439E-4</v>
      </c>
      <c r="W1274" s="24">
        <f t="shared" si="131"/>
        <v>7.3985235013481324E-2</v>
      </c>
    </row>
    <row r="1275" spans="1:23" x14ac:dyDescent="0.2">
      <c r="A1275" s="22"/>
      <c r="B1275" s="23"/>
      <c r="C1275" s="27"/>
      <c r="D1275" s="24"/>
      <c r="E1275" s="24"/>
      <c r="F1275" s="24"/>
      <c r="G1275" s="24"/>
      <c r="H1275" s="26"/>
      <c r="I1275" s="26"/>
      <c r="J1275" s="26"/>
      <c r="K1275" s="26"/>
      <c r="L1275" s="26"/>
      <c r="M1275" s="26"/>
      <c r="N1275" s="23">
        <v>126.9</v>
      </c>
      <c r="O1275" s="27">
        <v>0.98224591069658995</v>
      </c>
      <c r="P1275" s="24">
        <v>0.22268144844616103</v>
      </c>
      <c r="Q1275" s="24">
        <v>0.22242259368843839</v>
      </c>
      <c r="R1275" s="24">
        <v>0.22332992760567946</v>
      </c>
      <c r="S1275" s="24">
        <f t="shared" si="128"/>
        <v>0.22281132324675965</v>
      </c>
      <c r="T1275" s="26">
        <v>22.335100000000001</v>
      </c>
      <c r="U1275" s="12">
        <f t="shared" si="129"/>
        <v>0.21885551111602572</v>
      </c>
      <c r="V1275" s="24">
        <f t="shared" si="130"/>
        <v>4.6740165512854255E-4</v>
      </c>
      <c r="W1275" s="24">
        <f t="shared" si="131"/>
        <v>6.4266530947297965E-2</v>
      </c>
    </row>
    <row r="1276" spans="1:23" x14ac:dyDescent="0.2">
      <c r="A1276" s="22"/>
      <c r="B1276" s="23"/>
      <c r="C1276" s="27"/>
      <c r="D1276" s="24"/>
      <c r="E1276" s="24"/>
      <c r="F1276" s="24"/>
      <c r="G1276" s="24"/>
      <c r="H1276" s="26"/>
      <c r="I1276" s="26"/>
      <c r="J1276" s="26"/>
      <c r="K1276" s="26"/>
      <c r="L1276" s="26"/>
      <c r="M1276" s="26"/>
      <c r="N1276" s="23">
        <v>127</v>
      </c>
      <c r="O1276" s="27">
        <v>0.9821799550868392</v>
      </c>
      <c r="P1276" s="24">
        <v>0.22280499786734728</v>
      </c>
      <c r="Q1276" s="24">
        <v>0.22254609903237049</v>
      </c>
      <c r="R1276" s="24">
        <v>0.22345656833057936</v>
      </c>
      <c r="S1276" s="24">
        <f t="shared" si="128"/>
        <v>0.22293588841009904</v>
      </c>
      <c r="T1276" s="26">
        <v>22.4482</v>
      </c>
      <c r="U1276" s="12">
        <f t="shared" si="129"/>
        <v>0.21896316086587567</v>
      </c>
      <c r="V1276" s="24">
        <f t="shared" si="130"/>
        <v>4.6913520053565284E-4</v>
      </c>
      <c r="W1276" s="24">
        <f t="shared" si="131"/>
        <v>7.7245239335508545E-2</v>
      </c>
    </row>
    <row r="1277" spans="1:23" x14ac:dyDescent="0.2">
      <c r="A1277" s="22"/>
      <c r="B1277" s="23"/>
      <c r="C1277" s="27"/>
      <c r="D1277" s="24"/>
      <c r="E1277" s="24"/>
      <c r="F1277" s="24"/>
      <c r="G1277" s="24"/>
      <c r="H1277" s="26"/>
      <c r="I1277" s="26"/>
      <c r="J1277" s="26"/>
      <c r="K1277" s="26"/>
      <c r="L1277" s="26"/>
      <c r="M1277" s="26"/>
      <c r="N1277" s="23">
        <v>127.1</v>
      </c>
      <c r="O1277" s="27">
        <v>0.98211392177530921</v>
      </c>
      <c r="P1277" s="24">
        <v>0.22292938769056281</v>
      </c>
      <c r="Q1277" s="24">
        <v>0.22267057955013869</v>
      </c>
      <c r="R1277" s="24">
        <v>0.22358406203595629</v>
      </c>
      <c r="S1277" s="24">
        <f t="shared" si="128"/>
        <v>0.22306134309221926</v>
      </c>
      <c r="T1277" s="26">
        <v>22.401499999999999</v>
      </c>
      <c r="U1277" s="12">
        <f t="shared" si="129"/>
        <v>0.21907165046076724</v>
      </c>
      <c r="V1277" s="24">
        <f t="shared" si="130"/>
        <v>4.70820277806313E-4</v>
      </c>
      <c r="W1277" s="24">
        <f t="shared" si="131"/>
        <v>7.4106565161259574E-2</v>
      </c>
    </row>
    <row r="1278" spans="1:23" x14ac:dyDescent="0.2">
      <c r="A1278" s="22"/>
      <c r="B1278" s="23"/>
      <c r="C1278" s="27"/>
      <c r="D1278" s="24"/>
      <c r="E1278" s="24"/>
      <c r="F1278" s="24"/>
      <c r="G1278" s="24"/>
      <c r="H1278" s="26"/>
      <c r="I1278" s="26"/>
      <c r="J1278" s="26"/>
      <c r="K1278" s="26"/>
      <c r="L1278" s="26"/>
      <c r="M1278" s="26"/>
      <c r="N1278" s="23">
        <v>127.2</v>
      </c>
      <c r="O1278" s="27">
        <v>0.98204781216152937</v>
      </c>
      <c r="P1278" s="24">
        <v>0.22305463385185617</v>
      </c>
      <c r="Q1278" s="24">
        <v>0.22279605114519033</v>
      </c>
      <c r="R1278" s="24">
        <v>0.22371242467073379</v>
      </c>
      <c r="S1278" s="24">
        <f t="shared" si="128"/>
        <v>0.22318770322259343</v>
      </c>
      <c r="T1278" s="26">
        <v>22.462199999999999</v>
      </c>
      <c r="U1278" s="12">
        <f t="shared" si="129"/>
        <v>0.2191809956511046</v>
      </c>
      <c r="V1278" s="24">
        <f t="shared" si="130"/>
        <v>4.7245709080354477E-4</v>
      </c>
      <c r="W1278" s="24">
        <f t="shared" si="131"/>
        <v>6.1945274234602644E-2</v>
      </c>
    </row>
    <row r="1279" spans="1:23" x14ac:dyDescent="0.2">
      <c r="A1279" s="22"/>
      <c r="B1279" s="23"/>
      <c r="C1279" s="27"/>
      <c r="D1279" s="24"/>
      <c r="E1279" s="24"/>
      <c r="F1279" s="24"/>
      <c r="G1279" s="24"/>
      <c r="H1279" s="26"/>
      <c r="I1279" s="26"/>
      <c r="J1279" s="26"/>
      <c r="K1279" s="26"/>
      <c r="L1279" s="26"/>
      <c r="M1279" s="26"/>
      <c r="N1279" s="23">
        <v>127.3</v>
      </c>
      <c r="O1279" s="27">
        <v>0.98198162764502606</v>
      </c>
      <c r="P1279" s="24">
        <v>0.22318075228436757</v>
      </c>
      <c r="Q1279" s="24">
        <v>0.22292252972081555</v>
      </c>
      <c r="R1279" s="24">
        <v>0.22384167218152484</v>
      </c>
      <c r="S1279" s="24">
        <f t="shared" si="128"/>
        <v>0.22331498472890265</v>
      </c>
      <c r="T1279" s="26">
        <v>22.534800000000001</v>
      </c>
      <c r="U1279" s="12">
        <f t="shared" si="129"/>
        <v>0.21929121218161196</v>
      </c>
      <c r="V1279" s="24">
        <f t="shared" si="130"/>
        <v>4.7404586027522717E-4</v>
      </c>
      <c r="W1279" s="24">
        <f t="shared" si="131"/>
        <v>6.5464990643855997E-2</v>
      </c>
    </row>
    <row r="1280" spans="1:23" x14ac:dyDescent="0.2">
      <c r="A1280" s="22"/>
      <c r="B1280" s="23"/>
      <c r="C1280" s="27"/>
      <c r="D1280" s="24"/>
      <c r="E1280" s="24"/>
      <c r="F1280" s="24"/>
      <c r="G1280" s="24"/>
      <c r="H1280" s="26"/>
      <c r="I1280" s="26"/>
      <c r="J1280" s="26"/>
      <c r="K1280" s="26"/>
      <c r="L1280" s="26"/>
      <c r="M1280" s="26"/>
      <c r="N1280" s="23">
        <v>127.4</v>
      </c>
      <c r="O1280" s="27">
        <v>0.98191536962532866</v>
      </c>
      <c r="P1280" s="24">
        <v>0.22330775891869253</v>
      </c>
      <c r="Q1280" s="24">
        <v>0.22305003118067018</v>
      </c>
      <c r="R1280" s="24">
        <v>0.22397182051299874</v>
      </c>
      <c r="S1280" s="24">
        <f t="shared" si="128"/>
        <v>0.22344320353745384</v>
      </c>
      <c r="T1280" s="26">
        <v>22.549700000000001</v>
      </c>
      <c r="U1280" s="12">
        <f t="shared" si="129"/>
        <v>0.21940231579174654</v>
      </c>
      <c r="V1280" s="24">
        <f t="shared" si="130"/>
        <v>4.7558682368440948E-4</v>
      </c>
      <c r="W1280" s="24">
        <f t="shared" si="131"/>
        <v>6.1670195394534201E-2</v>
      </c>
    </row>
    <row r="1281" spans="1:23" x14ac:dyDescent="0.2">
      <c r="A1281" s="22"/>
      <c r="B1281" s="23"/>
      <c r="C1281" s="27"/>
      <c r="D1281" s="24"/>
      <c r="E1281" s="24"/>
      <c r="F1281" s="24"/>
      <c r="G1281" s="24"/>
      <c r="H1281" s="26"/>
      <c r="I1281" s="26"/>
      <c r="J1281" s="26"/>
      <c r="K1281" s="26"/>
      <c r="L1281" s="26"/>
      <c r="M1281" s="26"/>
      <c r="N1281" s="23">
        <v>127.5</v>
      </c>
      <c r="O1281" s="27">
        <v>0.98184903950196667</v>
      </c>
      <c r="P1281" s="24">
        <v>0.2234356696832612</v>
      </c>
      <c r="Q1281" s="24">
        <v>0.22317857142931322</v>
      </c>
      <c r="R1281" s="24">
        <v>0.22410288560826827</v>
      </c>
      <c r="S1281" s="24">
        <f t="shared" si="128"/>
        <v>0.22357237557361423</v>
      </c>
      <c r="T1281" s="26">
        <v>22.548300000000001</v>
      </c>
      <c r="U1281" s="12">
        <f t="shared" si="129"/>
        <v>0.21951432221612607</v>
      </c>
      <c r="V1281" s="24">
        <f t="shared" si="130"/>
        <v>4.7708023507293806E-4</v>
      </c>
      <c r="W1281" s="24">
        <f t="shared" si="131"/>
        <v>6.6183570468809461E-2</v>
      </c>
    </row>
    <row r="1282" spans="1:23" x14ac:dyDescent="0.2">
      <c r="A1282" s="22"/>
      <c r="B1282" s="23"/>
      <c r="C1282" s="27"/>
      <c r="D1282" s="24"/>
      <c r="E1282" s="24"/>
      <c r="F1282" s="24"/>
      <c r="G1282" s="24"/>
      <c r="H1282" s="26"/>
      <c r="I1282" s="26"/>
      <c r="J1282" s="26"/>
      <c r="K1282" s="26"/>
      <c r="L1282" s="26"/>
      <c r="M1282" s="26"/>
      <c r="N1282" s="23">
        <v>127.6</v>
      </c>
      <c r="O1282" s="27">
        <v>0.98178263867446647</v>
      </c>
      <c r="P1282" s="24">
        <v>0.2235645005047332</v>
      </c>
      <c r="Q1282" s="24">
        <v>0.22330816637276052</v>
      </c>
      <c r="R1282" s="24">
        <v>0.2242348834092889</v>
      </c>
      <c r="S1282" s="24">
        <f t="shared" si="128"/>
        <v>0.22370251676226086</v>
      </c>
      <c r="T1282" s="26">
        <v>22.6357</v>
      </c>
      <c r="U1282" s="12">
        <f t="shared" si="129"/>
        <v>0.21962724718497154</v>
      </c>
      <c r="V1282" s="24">
        <f t="shared" si="130"/>
        <v>4.7852636495228471E-4</v>
      </c>
      <c r="W1282" s="24">
        <f t="shared" si="131"/>
        <v>7.7046330217602099E-2</v>
      </c>
    </row>
    <row r="1283" spans="1:23" x14ac:dyDescent="0.2">
      <c r="A1283" s="22"/>
      <c r="B1283" s="23"/>
      <c r="C1283" s="27"/>
      <c r="D1283" s="24"/>
      <c r="E1283" s="24"/>
      <c r="F1283" s="24"/>
      <c r="G1283" s="24"/>
      <c r="H1283" s="26"/>
      <c r="I1283" s="26"/>
      <c r="J1283" s="26"/>
      <c r="K1283" s="26"/>
      <c r="L1283" s="26"/>
      <c r="M1283" s="26"/>
      <c r="N1283" s="23">
        <v>127.7</v>
      </c>
      <c r="O1283" s="27">
        <v>0.98171616854235855</v>
      </c>
      <c r="P1283" s="24">
        <v>0.22369426730841044</v>
      </c>
      <c r="Q1283" s="24">
        <v>0.22343883191905645</v>
      </c>
      <c r="R1283" s="24">
        <v>0.22436782985727652</v>
      </c>
      <c r="S1283" s="24">
        <f t="shared" si="128"/>
        <v>0.22383364302824782</v>
      </c>
      <c r="T1283" s="26">
        <v>22.684999999999999</v>
      </c>
      <c r="U1283" s="12">
        <f t="shared" si="129"/>
        <v>0.21974110642456945</v>
      </c>
      <c r="V1283" s="24">
        <f t="shared" si="130"/>
        <v>4.7992550022313198E-4</v>
      </c>
      <c r="W1283" s="24">
        <f t="shared" si="131"/>
        <v>7.5570477039647657E-2</v>
      </c>
    </row>
    <row r="1284" spans="1:23" x14ac:dyDescent="0.2">
      <c r="A1284" s="22"/>
      <c r="B1284" s="23"/>
      <c r="C1284" s="27"/>
      <c r="D1284" s="24"/>
      <c r="E1284" s="24"/>
      <c r="F1284" s="24"/>
      <c r="G1284" s="24"/>
      <c r="H1284" s="26"/>
      <c r="I1284" s="26"/>
      <c r="J1284" s="26"/>
      <c r="K1284" s="26"/>
      <c r="L1284" s="26"/>
      <c r="M1284" s="26"/>
      <c r="N1284" s="23">
        <v>127.8</v>
      </c>
      <c r="O1284" s="27">
        <v>0.98164963050517118</v>
      </c>
      <c r="P1284" s="24">
        <v>0.22382498601866432</v>
      </c>
      <c r="Q1284" s="24">
        <v>0.22357058397885665</v>
      </c>
      <c r="R1284" s="24">
        <v>0.22450174089314115</v>
      </c>
      <c r="S1284" s="24">
        <f t="shared" si="128"/>
        <v>0.22396577029688736</v>
      </c>
      <c r="T1284" s="26">
        <v>22.717199999999998</v>
      </c>
      <c r="U1284" s="12">
        <f t="shared" si="129"/>
        <v>0.21985591565774551</v>
      </c>
      <c r="V1284" s="24">
        <f t="shared" si="130"/>
        <v>4.8127794412485393E-4</v>
      </c>
      <c r="W1284" s="24">
        <f t="shared" si="131"/>
        <v>3.8434645828991428E-2</v>
      </c>
    </row>
    <row r="1285" spans="1:23" x14ac:dyDescent="0.2">
      <c r="A1285" s="22"/>
      <c r="B1285" s="23"/>
      <c r="C1285" s="27"/>
      <c r="D1285" s="24"/>
      <c r="E1285" s="24"/>
      <c r="F1285" s="24"/>
      <c r="G1285" s="24"/>
      <c r="H1285" s="26"/>
      <c r="I1285" s="26"/>
      <c r="J1285" s="26"/>
      <c r="K1285" s="26"/>
      <c r="L1285" s="26"/>
      <c r="M1285" s="26"/>
      <c r="N1285" s="23">
        <v>127.9</v>
      </c>
      <c r="O1285" s="27">
        <v>0.98158302596243086</v>
      </c>
      <c r="P1285" s="24">
        <v>0.22395667255938112</v>
      </c>
      <c r="Q1285" s="24">
        <v>0.22370343846603022</v>
      </c>
      <c r="R1285" s="24">
        <v>0.22463663245793694</v>
      </c>
      <c r="S1285" s="24">
        <f t="shared" si="128"/>
        <v>0.22409891449444944</v>
      </c>
      <c r="T1285" s="26">
        <v>22.737400000000001</v>
      </c>
      <c r="U1285" s="12">
        <f t="shared" si="129"/>
        <v>0.21997169060435773</v>
      </c>
      <c r="V1285" s="24">
        <f t="shared" si="130"/>
        <v>4.8258401621032078E-4</v>
      </c>
      <c r="W1285" s="24">
        <f t="shared" si="131"/>
        <v>3.632888657803978E-2</v>
      </c>
    </row>
    <row r="1286" spans="1:23" x14ac:dyDescent="0.2">
      <c r="A1286" s="22"/>
      <c r="B1286" s="23"/>
      <c r="C1286" s="27"/>
      <c r="D1286" s="24"/>
      <c r="E1286" s="24"/>
      <c r="F1286" s="24"/>
      <c r="G1286" s="24"/>
      <c r="H1286" s="26"/>
      <c r="I1286" s="26"/>
      <c r="J1286" s="26"/>
      <c r="K1286" s="26"/>
      <c r="L1286" s="26"/>
      <c r="M1286" s="26"/>
      <c r="N1286" s="23">
        <v>128</v>
      </c>
      <c r="O1286" s="27">
        <v>0.98151635631366807</v>
      </c>
      <c r="P1286" s="24">
        <v>0.22408934285441998</v>
      </c>
      <c r="Q1286" s="24">
        <v>0.22383741129827689</v>
      </c>
      <c r="R1286" s="24">
        <v>0.2247725204933268</v>
      </c>
      <c r="S1286" s="24">
        <f t="shared" ref="S1286:S1349" si="132">AVERAGE(P1286,Q1286,R1286)</f>
        <v>0.22423309154867455</v>
      </c>
      <c r="T1286" s="26">
        <v>22.690799999999999</v>
      </c>
      <c r="U1286" s="12">
        <f t="shared" ref="U1286:U1349" si="133">S1286*O1286</f>
        <v>0.22008844698180419</v>
      </c>
      <c r="V1286" s="24">
        <f t="shared" ref="V1286:V1349" si="134">STDEV(P1286,Q1286,R1286)</f>
        <v>4.8384405234708119E-4</v>
      </c>
      <c r="W1286" s="24">
        <f t="shared" si="131"/>
        <v>3.7450073431170391E-2</v>
      </c>
    </row>
    <row r="1287" spans="1:23" x14ac:dyDescent="0.2">
      <c r="A1287" s="22"/>
      <c r="B1287" s="23"/>
      <c r="C1287" s="27"/>
      <c r="D1287" s="24"/>
      <c r="E1287" s="24"/>
      <c r="F1287" s="24"/>
      <c r="G1287" s="24"/>
      <c r="H1287" s="26"/>
      <c r="I1287" s="26"/>
      <c r="J1287" s="26"/>
      <c r="K1287" s="26"/>
      <c r="L1287" s="26"/>
      <c r="M1287" s="26"/>
      <c r="N1287" s="23">
        <v>128.1</v>
      </c>
      <c r="O1287" s="27">
        <v>0.9814496229584101</v>
      </c>
      <c r="P1287" s="24">
        <v>0.22422301282809151</v>
      </c>
      <c r="Q1287" s="24">
        <v>0.22397251839775839</v>
      </c>
      <c r="R1287" s="24">
        <v>0.2249094209420657</v>
      </c>
      <c r="S1287" s="24">
        <f t="shared" si="132"/>
        <v>0.22436831738930518</v>
      </c>
      <c r="T1287" s="26">
        <v>22.773800000000001</v>
      </c>
      <c r="U1287" s="12">
        <f t="shared" si="133"/>
        <v>0.22020620050554646</v>
      </c>
      <c r="V1287" s="24">
        <f t="shared" si="134"/>
        <v>4.8505840474576405E-4</v>
      </c>
      <c r="W1287" s="24">
        <f t="shared" ref="W1287:W1350" si="135">STDEV(T1285:T1289)</f>
        <v>7.9521267595530118E-2</v>
      </c>
    </row>
    <row r="1288" spans="1:23" x14ac:dyDescent="0.2">
      <c r="A1288" s="22"/>
      <c r="B1288" s="23"/>
      <c r="C1288" s="27"/>
      <c r="D1288" s="24"/>
      <c r="E1288" s="24"/>
      <c r="F1288" s="24"/>
      <c r="G1288" s="24"/>
      <c r="H1288" s="26"/>
      <c r="I1288" s="26"/>
      <c r="J1288" s="26"/>
      <c r="K1288" s="26"/>
      <c r="L1288" s="26"/>
      <c r="M1288" s="26"/>
      <c r="N1288" s="23">
        <v>128.19999999999999</v>
      </c>
      <c r="O1288" s="27">
        <v>0.98138282729618631</v>
      </c>
      <c r="P1288" s="24">
        <v>0.22435769840564851</v>
      </c>
      <c r="Q1288" s="24">
        <v>0.22410877305562699</v>
      </c>
      <c r="R1288" s="24">
        <v>0.225047349748496</v>
      </c>
      <c r="S1288" s="24">
        <f t="shared" si="132"/>
        <v>0.22450460706992384</v>
      </c>
      <c r="T1288" s="26">
        <v>22.779</v>
      </c>
      <c r="U1288" s="12">
        <f t="shared" si="133"/>
        <v>0.22032496602730123</v>
      </c>
      <c r="V1288" s="24">
        <f t="shared" si="134"/>
        <v>4.8622851503033078E-4</v>
      </c>
      <c r="W1288" s="24">
        <f t="shared" si="135"/>
        <v>9.5931287909627544E-2</v>
      </c>
    </row>
    <row r="1289" spans="1:23" x14ac:dyDescent="0.2">
      <c r="A1289" s="22"/>
      <c r="B1289" s="23"/>
      <c r="C1289" s="27"/>
      <c r="D1289" s="24"/>
      <c r="E1289" s="24"/>
      <c r="F1289" s="24"/>
      <c r="G1289" s="24"/>
      <c r="H1289" s="26"/>
      <c r="I1289" s="26"/>
      <c r="J1289" s="26"/>
      <c r="K1289" s="26"/>
      <c r="L1289" s="26"/>
      <c r="M1289" s="26"/>
      <c r="N1289" s="23">
        <v>128.30000000000001</v>
      </c>
      <c r="O1289" s="27">
        <v>0.98131597072652521</v>
      </c>
      <c r="P1289" s="24">
        <v>0.22449341551379443</v>
      </c>
      <c r="Q1289" s="24">
        <v>0.22424617802005742</v>
      </c>
      <c r="R1289" s="24">
        <v>0.2251863228590639</v>
      </c>
      <c r="S1289" s="24">
        <f t="shared" si="132"/>
        <v>0.22464197213097192</v>
      </c>
      <c r="T1289" s="26">
        <v>22.904599999999999</v>
      </c>
      <c r="U1289" s="12">
        <f t="shared" si="133"/>
        <v>0.22044475494762575</v>
      </c>
      <c r="V1289" s="24">
        <f t="shared" si="134"/>
        <v>4.8736011424617409E-4</v>
      </c>
      <c r="W1289" s="24">
        <f t="shared" si="135"/>
        <v>6.7649005905481369E-2</v>
      </c>
    </row>
    <row r="1290" spans="1:23" x14ac:dyDescent="0.2">
      <c r="A1290" s="22"/>
      <c r="B1290" s="23"/>
      <c r="C1290" s="27"/>
      <c r="D1290" s="24"/>
      <c r="E1290" s="24"/>
      <c r="F1290" s="24"/>
      <c r="G1290" s="24"/>
      <c r="H1290" s="26"/>
      <c r="I1290" s="26"/>
      <c r="J1290" s="26"/>
      <c r="K1290" s="26"/>
      <c r="L1290" s="26"/>
      <c r="M1290" s="26"/>
      <c r="N1290" s="23">
        <v>128.4</v>
      </c>
      <c r="O1290" s="27">
        <v>0.98124905464895429</v>
      </c>
      <c r="P1290" s="24">
        <v>0.22463018008120725</v>
      </c>
      <c r="Q1290" s="24">
        <v>0.22438473339739845</v>
      </c>
      <c r="R1290" s="24">
        <v>0.22532635622284503</v>
      </c>
      <c r="S1290" s="24">
        <f t="shared" si="132"/>
        <v>0.22478042323381689</v>
      </c>
      <c r="T1290" s="26">
        <v>22.916899999999998</v>
      </c>
      <c r="U1290" s="12">
        <f t="shared" si="133"/>
        <v>0.22056557780177466</v>
      </c>
      <c r="V1290" s="24">
        <f t="shared" si="134"/>
        <v>4.8845996768421564E-4</v>
      </c>
      <c r="W1290" s="24">
        <f t="shared" si="135"/>
        <v>6.5829742518104417E-2</v>
      </c>
    </row>
    <row r="1291" spans="1:23" x14ac:dyDescent="0.2">
      <c r="A1291" s="22"/>
      <c r="B1291" s="23"/>
      <c r="C1291" s="27"/>
      <c r="D1291" s="24"/>
      <c r="E1291" s="24"/>
      <c r="F1291" s="24"/>
      <c r="G1291" s="24"/>
      <c r="H1291" s="26"/>
      <c r="I1291" s="26"/>
      <c r="J1291" s="26"/>
      <c r="K1291" s="26"/>
      <c r="L1291" s="26"/>
      <c r="M1291" s="26"/>
      <c r="N1291" s="23">
        <v>128.5</v>
      </c>
      <c r="O1291" s="27">
        <v>0.98118208046300293</v>
      </c>
      <c r="P1291" s="24">
        <v>0.22476800803907923</v>
      </c>
      <c r="Q1291" s="24">
        <v>0.22452443928708643</v>
      </c>
      <c r="R1291" s="24">
        <v>0.22546746579209404</v>
      </c>
      <c r="S1291" s="24">
        <f t="shared" si="132"/>
        <v>0.22491997103941994</v>
      </c>
      <c r="T1291" s="26">
        <v>22.858000000000001</v>
      </c>
      <c r="U1291" s="12">
        <f t="shared" si="133"/>
        <v>0.22068744512213642</v>
      </c>
      <c r="V1291" s="24">
        <f t="shared" si="134"/>
        <v>4.895347918086291E-4</v>
      </c>
      <c r="W1291" s="24">
        <f t="shared" si="135"/>
        <v>4.5786864928710279E-2</v>
      </c>
    </row>
    <row r="1292" spans="1:23" x14ac:dyDescent="0.2">
      <c r="A1292" s="22"/>
      <c r="B1292" s="23"/>
      <c r="C1292" s="27"/>
      <c r="D1292" s="24"/>
      <c r="E1292" s="24"/>
      <c r="F1292" s="24"/>
      <c r="G1292" s="24"/>
      <c r="H1292" s="26"/>
      <c r="I1292" s="26"/>
      <c r="J1292" s="26"/>
      <c r="K1292" s="26"/>
      <c r="L1292" s="26"/>
      <c r="M1292" s="26"/>
      <c r="N1292" s="23">
        <v>128.6</v>
      </c>
      <c r="O1292" s="27">
        <v>0.98111504956819839</v>
      </c>
      <c r="P1292" s="24">
        <v>0.22490691532167315</v>
      </c>
      <c r="Q1292" s="24">
        <v>0.22466529578145966</v>
      </c>
      <c r="R1292" s="24">
        <v>0.22560966752280237</v>
      </c>
      <c r="S1292" s="24">
        <f t="shared" si="132"/>
        <v>0.22506062620864506</v>
      </c>
      <c r="T1292" s="26">
        <v>22.948499999999999</v>
      </c>
      <c r="U1292" s="12">
        <f t="shared" si="133"/>
        <v>0.22081036743854457</v>
      </c>
      <c r="V1292" s="24">
        <f t="shared" si="134"/>
        <v>4.9059124945511864E-4</v>
      </c>
      <c r="W1292" s="24">
        <f t="shared" si="135"/>
        <v>5.3899508346551356E-2</v>
      </c>
    </row>
    <row r="1293" spans="1:23" x14ac:dyDescent="0.2">
      <c r="A1293" s="22"/>
      <c r="B1293" s="23"/>
      <c r="C1293" s="27"/>
      <c r="D1293" s="24"/>
      <c r="E1293" s="24"/>
      <c r="F1293" s="24"/>
      <c r="G1293" s="24"/>
      <c r="H1293" s="26"/>
      <c r="I1293" s="26"/>
      <c r="J1293" s="26"/>
      <c r="K1293" s="26"/>
      <c r="L1293" s="26"/>
      <c r="M1293" s="26"/>
      <c r="N1293" s="23">
        <v>128.69999999999999</v>
      </c>
      <c r="O1293" s="27">
        <v>0.9810479633640703</v>
      </c>
      <c r="P1293" s="24">
        <v>0.22504691786689099</v>
      </c>
      <c r="Q1293" s="24">
        <v>0.22480730296558346</v>
      </c>
      <c r="R1293" s="24">
        <v>0.22575297737527639</v>
      </c>
      <c r="S1293" s="24">
        <f t="shared" si="132"/>
        <v>0.2252023994025836</v>
      </c>
      <c r="T1293" s="26">
        <v>22.979099999999999</v>
      </c>
      <c r="U1293" s="12">
        <f t="shared" si="133"/>
        <v>0.22093435527860655</v>
      </c>
      <c r="V1293" s="24">
        <f t="shared" si="134"/>
        <v>4.9163594584104441E-4</v>
      </c>
      <c r="W1293" s="24">
        <f t="shared" si="135"/>
        <v>6.2692623170513148E-2</v>
      </c>
    </row>
    <row r="1294" spans="1:23" x14ac:dyDescent="0.2">
      <c r="A1294" s="22"/>
      <c r="B1294" s="23"/>
      <c r="C1294" s="27"/>
      <c r="D1294" s="24"/>
      <c r="E1294" s="24"/>
      <c r="F1294" s="24"/>
      <c r="G1294" s="24"/>
      <c r="H1294" s="26"/>
      <c r="I1294" s="26"/>
      <c r="J1294" s="26"/>
      <c r="K1294" s="26"/>
      <c r="L1294" s="26"/>
      <c r="M1294" s="26"/>
      <c r="N1294" s="23">
        <v>128.80000000000001</v>
      </c>
      <c r="O1294" s="27">
        <v>0.98098082325014802</v>
      </c>
      <c r="P1294" s="24">
        <v>0.22518803161686518</v>
      </c>
      <c r="Q1294" s="24">
        <v>0.22495046091706689</v>
      </c>
      <c r="R1294" s="24">
        <v>0.22589741131472993</v>
      </c>
      <c r="S1294" s="24">
        <f t="shared" si="132"/>
        <v>0.22534530128288732</v>
      </c>
      <c r="T1294" s="26">
        <v>22.992599999999999</v>
      </c>
      <c r="U1294" s="12">
        <f t="shared" si="133"/>
        <v>0.22105941916803945</v>
      </c>
      <c r="V1294" s="24">
        <f t="shared" si="134"/>
        <v>4.926754254035695E-4</v>
      </c>
      <c r="W1294" s="24">
        <f t="shared" si="135"/>
        <v>7.1645934985873419E-2</v>
      </c>
    </row>
    <row r="1295" spans="1:23" x14ac:dyDescent="0.2">
      <c r="A1295" s="22"/>
      <c r="B1295" s="23"/>
      <c r="C1295" s="27"/>
      <c r="D1295" s="24"/>
      <c r="E1295" s="24"/>
      <c r="F1295" s="24"/>
      <c r="G1295" s="24"/>
      <c r="H1295" s="26"/>
      <c r="I1295" s="26"/>
      <c r="J1295" s="26"/>
      <c r="K1295" s="26"/>
      <c r="L1295" s="26"/>
      <c r="M1295" s="26"/>
      <c r="N1295" s="23">
        <v>128.9</v>
      </c>
      <c r="O1295" s="27">
        <v>0.98091363062595771</v>
      </c>
      <c r="P1295" s="24">
        <v>0.22533027251855689</v>
      </c>
      <c r="Q1295" s="24">
        <v>0.2250947697058836</v>
      </c>
      <c r="R1295" s="24">
        <v>0.2260429853118919</v>
      </c>
      <c r="S1295" s="24">
        <f t="shared" si="132"/>
        <v>0.22548934251211081</v>
      </c>
      <c r="T1295" s="26">
        <v>23.0213</v>
      </c>
      <c r="U1295" s="12">
        <f t="shared" si="133"/>
        <v>0.22118556963101471</v>
      </c>
      <c r="V1295" s="24">
        <f t="shared" si="134"/>
        <v>4.937161694803532E-4</v>
      </c>
      <c r="W1295" s="24">
        <f t="shared" si="135"/>
        <v>8.941950570205652E-2</v>
      </c>
    </row>
    <row r="1296" spans="1:23" x14ac:dyDescent="0.2">
      <c r="A1296" s="22"/>
      <c r="B1296" s="23"/>
      <c r="C1296" s="27"/>
      <c r="D1296" s="24"/>
      <c r="E1296" s="24"/>
      <c r="F1296" s="24"/>
      <c r="G1296" s="24"/>
      <c r="H1296" s="26"/>
      <c r="I1296" s="26"/>
      <c r="J1296" s="26"/>
      <c r="K1296" s="26"/>
      <c r="L1296" s="26"/>
      <c r="M1296" s="26"/>
      <c r="N1296" s="23">
        <v>129</v>
      </c>
      <c r="O1296" s="27">
        <v>0.98084638689102899</v>
      </c>
      <c r="P1296" s="24">
        <v>0.22547365652437751</v>
      </c>
      <c r="Q1296" s="24">
        <v>0.22524022939419364</v>
      </c>
      <c r="R1296" s="24">
        <v>0.22618971534362972</v>
      </c>
      <c r="S1296" s="24">
        <f t="shared" si="132"/>
        <v>0.22563453375406695</v>
      </c>
      <c r="T1296" s="26">
        <v>23.134499999999999</v>
      </c>
      <c r="U1296" s="12">
        <f t="shared" si="133"/>
        <v>0.22131281719051848</v>
      </c>
      <c r="V1296" s="24">
        <f t="shared" si="134"/>
        <v>4.9476459485148022E-4</v>
      </c>
      <c r="W1296" s="24">
        <f t="shared" si="135"/>
        <v>8.5040184618802792E-2</v>
      </c>
    </row>
    <row r="1297" spans="1:23" x14ac:dyDescent="0.2">
      <c r="A1297" s="22"/>
      <c r="B1297" s="23"/>
      <c r="C1297" s="27"/>
      <c r="D1297" s="24"/>
      <c r="E1297" s="24"/>
      <c r="F1297" s="24"/>
      <c r="G1297" s="24"/>
      <c r="H1297" s="26"/>
      <c r="I1297" s="26"/>
      <c r="J1297" s="26"/>
      <c r="K1297" s="26"/>
      <c r="L1297" s="26"/>
      <c r="M1297" s="26"/>
      <c r="N1297" s="23">
        <v>129.1</v>
      </c>
      <c r="O1297" s="27">
        <v>0.98077909344489045</v>
      </c>
      <c r="P1297" s="24">
        <v>0.22561819959282042</v>
      </c>
      <c r="Q1297" s="24">
        <v>0.22538684003616388</v>
      </c>
      <c r="R1297" s="24">
        <v>0.22633761739359051</v>
      </c>
      <c r="S1297" s="24">
        <f t="shared" si="132"/>
        <v>0.22578088567419161</v>
      </c>
      <c r="T1297" s="26">
        <v>23.177700000000002</v>
      </c>
      <c r="U1297" s="12">
        <f t="shared" si="133"/>
        <v>0.2214411723687181</v>
      </c>
      <c r="V1297" s="24">
        <f t="shared" si="134"/>
        <v>4.9582705316745742E-4</v>
      </c>
      <c r="W1297" s="24">
        <f t="shared" si="135"/>
        <v>6.5103248766862701E-2</v>
      </c>
    </row>
    <row r="1298" spans="1:23" x14ac:dyDescent="0.2">
      <c r="A1298" s="22"/>
      <c r="B1298" s="23"/>
      <c r="C1298" s="27"/>
      <c r="D1298" s="24"/>
      <c r="E1298" s="24"/>
      <c r="F1298" s="24"/>
      <c r="G1298" s="24"/>
      <c r="H1298" s="26"/>
      <c r="I1298" s="26"/>
      <c r="J1298" s="26"/>
      <c r="K1298" s="26"/>
      <c r="L1298" s="26"/>
      <c r="M1298" s="26"/>
      <c r="N1298" s="23">
        <v>129.19999999999999</v>
      </c>
      <c r="O1298" s="27">
        <v>0.98071175168707025</v>
      </c>
      <c r="P1298" s="24">
        <v>0.22576391768911239</v>
      </c>
      <c r="Q1298" s="24">
        <v>0.22553460167778919</v>
      </c>
      <c r="R1298" s="24">
        <v>0.22648670745285435</v>
      </c>
      <c r="S1298" s="24">
        <f t="shared" si="132"/>
        <v>0.22592840893991864</v>
      </c>
      <c r="T1298" s="26">
        <v>23.1632</v>
      </c>
      <c r="U1298" s="12">
        <f t="shared" si="133"/>
        <v>0.22157064568734036</v>
      </c>
      <c r="V1298" s="24">
        <f t="shared" si="134"/>
        <v>4.9690983127923872E-4</v>
      </c>
      <c r="W1298" s="24">
        <f t="shared" si="135"/>
        <v>5.0051823143617356E-2</v>
      </c>
    </row>
    <row r="1299" spans="1:23" x14ac:dyDescent="0.2">
      <c r="A1299" s="22"/>
      <c r="B1299" s="23"/>
      <c r="C1299" s="27"/>
      <c r="D1299" s="24"/>
      <c r="E1299" s="24"/>
      <c r="F1299" s="24"/>
      <c r="G1299" s="24"/>
      <c r="H1299" s="26"/>
      <c r="I1299" s="26"/>
      <c r="J1299" s="26"/>
      <c r="K1299" s="26"/>
      <c r="L1299" s="26"/>
      <c r="M1299" s="26"/>
      <c r="N1299" s="23">
        <v>129.30000000000001</v>
      </c>
      <c r="O1299" s="27">
        <v>0.98064436301709779</v>
      </c>
      <c r="P1299" s="24">
        <v>0.22591082412855984</v>
      </c>
      <c r="Q1299" s="24">
        <v>0.22568351435671477</v>
      </c>
      <c r="R1299" s="24">
        <v>0.22663699885474839</v>
      </c>
      <c r="S1299" s="24">
        <f t="shared" si="132"/>
        <v>0.22607711244667436</v>
      </c>
      <c r="T1299" s="26">
        <v>23.172599999999999</v>
      </c>
      <c r="U1299" s="12">
        <f t="shared" si="133"/>
        <v>0.22170124592801377</v>
      </c>
      <c r="V1299" s="24">
        <f t="shared" si="134"/>
        <v>4.9801809761655831E-4</v>
      </c>
      <c r="W1299" s="24">
        <f t="shared" si="135"/>
        <v>7.7636029007156146E-2</v>
      </c>
    </row>
    <row r="1300" spans="1:23" x14ac:dyDescent="0.2">
      <c r="A1300" s="22"/>
      <c r="B1300" s="23"/>
      <c r="C1300" s="27"/>
      <c r="D1300" s="24"/>
      <c r="E1300" s="24"/>
      <c r="F1300" s="24"/>
      <c r="G1300" s="24"/>
      <c r="H1300" s="26"/>
      <c r="I1300" s="26"/>
      <c r="J1300" s="26"/>
      <c r="K1300" s="26"/>
      <c r="L1300" s="26"/>
      <c r="M1300" s="26"/>
      <c r="N1300" s="23">
        <v>129.4</v>
      </c>
      <c r="O1300" s="27">
        <v>0.98057692883449965</v>
      </c>
      <c r="P1300" s="24">
        <v>0.22605892160007304</v>
      </c>
      <c r="Q1300" s="24">
        <v>0.22583357810205909</v>
      </c>
      <c r="R1300" s="24">
        <v>0.22678849427245545</v>
      </c>
      <c r="S1300" s="24">
        <f t="shared" si="132"/>
        <v>0.22622699799152921</v>
      </c>
      <c r="T1300" s="26">
        <v>23.267499999999998</v>
      </c>
      <c r="U1300" s="12">
        <f t="shared" si="133"/>
        <v>0.22183297490998222</v>
      </c>
      <c r="V1300" s="24">
        <f t="shared" si="134"/>
        <v>4.9915276032974697E-4</v>
      </c>
      <c r="W1300" s="24">
        <f t="shared" si="135"/>
        <v>8.7467336760644596E-2</v>
      </c>
    </row>
    <row r="1301" spans="1:23" x14ac:dyDescent="0.2">
      <c r="A1301" s="22"/>
      <c r="B1301" s="23"/>
      <c r="C1301" s="27"/>
      <c r="D1301" s="24"/>
      <c r="E1301" s="24"/>
      <c r="F1301" s="24"/>
      <c r="G1301" s="24"/>
      <c r="H1301" s="26"/>
      <c r="I1301" s="26"/>
      <c r="J1301" s="26"/>
      <c r="K1301" s="26"/>
      <c r="L1301" s="26"/>
      <c r="M1301" s="26"/>
      <c r="N1301" s="23">
        <v>129.5</v>
      </c>
      <c r="O1301" s="27">
        <v>0.98050945053880623</v>
      </c>
      <c r="P1301" s="24">
        <v>0.22620821012927636</v>
      </c>
      <c r="Q1301" s="24">
        <v>0.22598479293423615</v>
      </c>
      <c r="R1301" s="24">
        <v>0.22694119370724442</v>
      </c>
      <c r="S1301" s="24">
        <f t="shared" si="132"/>
        <v>0.22637806559025231</v>
      </c>
      <c r="T1301" s="26">
        <v>23.341200000000001</v>
      </c>
      <c r="U1301" s="12">
        <f t="shared" si="133"/>
        <v>0.22196583270593612</v>
      </c>
      <c r="V1301" s="24">
        <f t="shared" si="134"/>
        <v>5.0031366948167177E-4</v>
      </c>
      <c r="W1301" s="24">
        <f t="shared" si="135"/>
        <v>8.5666930609191352E-2</v>
      </c>
    </row>
    <row r="1302" spans="1:23" x14ac:dyDescent="0.2">
      <c r="A1302" s="22"/>
      <c r="B1302" s="23"/>
      <c r="C1302" s="27"/>
      <c r="D1302" s="24"/>
      <c r="E1302" s="24"/>
      <c r="F1302" s="24"/>
      <c r="G1302" s="24"/>
      <c r="H1302" s="26"/>
      <c r="I1302" s="26"/>
      <c r="J1302" s="26"/>
      <c r="K1302" s="26"/>
      <c r="L1302" s="26"/>
      <c r="M1302" s="26"/>
      <c r="N1302" s="23">
        <v>129.6</v>
      </c>
      <c r="O1302" s="27">
        <v>0.98044192952954479</v>
      </c>
      <c r="P1302" s="24">
        <v>0.22635868973437875</v>
      </c>
      <c r="Q1302" s="24">
        <v>0.22613715886477803</v>
      </c>
      <c r="R1302" s="24">
        <v>0.22709509715280654</v>
      </c>
      <c r="S1302" s="24">
        <f t="shared" si="132"/>
        <v>0.22653031525065445</v>
      </c>
      <c r="T1302" s="26">
        <v>23.343499999999999</v>
      </c>
      <c r="U1302" s="12">
        <f t="shared" si="133"/>
        <v>0.22209981938128773</v>
      </c>
      <c r="V1302" s="24">
        <f t="shared" si="134"/>
        <v>5.0150067726317197E-4</v>
      </c>
      <c r="W1302" s="24">
        <f t="shared" si="135"/>
        <v>5.2037515313474086E-2</v>
      </c>
    </row>
    <row r="1303" spans="1:23" x14ac:dyDescent="0.2">
      <c r="A1303" s="22"/>
      <c r="B1303" s="23"/>
      <c r="C1303" s="27"/>
      <c r="D1303" s="24"/>
      <c r="E1303" s="24"/>
      <c r="F1303" s="24"/>
      <c r="G1303" s="24"/>
      <c r="H1303" s="26"/>
      <c r="I1303" s="26"/>
      <c r="J1303" s="26"/>
      <c r="K1303" s="26"/>
      <c r="L1303" s="26"/>
      <c r="M1303" s="26"/>
      <c r="N1303" s="23">
        <v>129.69999999999999</v>
      </c>
      <c r="O1303" s="27">
        <v>0.98037436720624371</v>
      </c>
      <c r="P1303" s="24">
        <v>0.22651036042598363</v>
      </c>
      <c r="Q1303" s="24">
        <v>0.22629067589615875</v>
      </c>
      <c r="R1303" s="24">
        <v>0.22725020459506473</v>
      </c>
      <c r="S1303" s="24">
        <f t="shared" si="132"/>
        <v>0.22668374697240237</v>
      </c>
      <c r="T1303" s="26">
        <v>23.392399999999999</v>
      </c>
      <c r="U1303" s="12">
        <f t="shared" si="133"/>
        <v>0.22223493499400923</v>
      </c>
      <c r="V1303" s="24">
        <f t="shared" si="134"/>
        <v>5.0271363803393331E-4</v>
      </c>
      <c r="W1303" s="24">
        <f t="shared" si="135"/>
        <v>3.2957442255126271E-2</v>
      </c>
    </row>
    <row r="1304" spans="1:23" x14ac:dyDescent="0.2">
      <c r="A1304" s="22"/>
      <c r="B1304" s="23"/>
      <c r="C1304" s="27"/>
      <c r="D1304" s="24"/>
      <c r="E1304" s="24"/>
      <c r="F1304" s="24"/>
      <c r="G1304" s="24"/>
      <c r="H1304" s="26"/>
      <c r="I1304" s="26"/>
      <c r="J1304" s="26"/>
      <c r="K1304" s="26"/>
      <c r="L1304" s="26"/>
      <c r="M1304" s="26"/>
      <c r="N1304" s="23">
        <v>129.80000000000001</v>
      </c>
      <c r="O1304" s="27">
        <v>0.98030676496843272</v>
      </c>
      <c r="P1304" s="24">
        <v>0.2266632222069056</v>
      </c>
      <c r="Q1304" s="24">
        <v>0.22644534402161834</v>
      </c>
      <c r="R1304" s="24">
        <v>0.22740651601198705</v>
      </c>
      <c r="S1304" s="24">
        <f t="shared" si="132"/>
        <v>0.22683836074683697</v>
      </c>
      <c r="T1304" s="26">
        <v>23.396100000000001</v>
      </c>
      <c r="U1304" s="12">
        <f t="shared" si="133"/>
        <v>0.22237117959447406</v>
      </c>
      <c r="V1304" s="24">
        <f t="shared" si="134"/>
        <v>5.0395240836245139E-4</v>
      </c>
      <c r="W1304" s="24">
        <f t="shared" si="135"/>
        <v>5.5300515368304083E-2</v>
      </c>
    </row>
    <row r="1305" spans="1:23" x14ac:dyDescent="0.2">
      <c r="A1305" s="22"/>
      <c r="B1305" s="23"/>
      <c r="C1305" s="27"/>
      <c r="D1305" s="24"/>
      <c r="E1305" s="24"/>
      <c r="F1305" s="24"/>
      <c r="G1305" s="24"/>
      <c r="H1305" s="26"/>
      <c r="I1305" s="26"/>
      <c r="J1305" s="26"/>
      <c r="K1305" s="26"/>
      <c r="L1305" s="26"/>
      <c r="M1305" s="26"/>
      <c r="N1305" s="23">
        <v>129.9</v>
      </c>
      <c r="O1305" s="27">
        <v>0.98023912421563897</v>
      </c>
      <c r="P1305" s="24">
        <v>0.22681727507198307</v>
      </c>
      <c r="Q1305" s="24">
        <v>0.22660116322498761</v>
      </c>
      <c r="R1305" s="24">
        <v>0.22756403137339817</v>
      </c>
      <c r="S1305" s="24">
        <f t="shared" si="132"/>
        <v>0.22699415655678964</v>
      </c>
      <c r="T1305" s="26">
        <v>23.413599999999999</v>
      </c>
      <c r="U1305" s="12">
        <f t="shared" si="133"/>
        <v>0.22250855322529511</v>
      </c>
      <c r="V1305" s="24">
        <f t="shared" si="134"/>
        <v>5.0521684706314452E-4</v>
      </c>
      <c r="W1305" s="24">
        <f t="shared" si="135"/>
        <v>6.0257655115346399E-2</v>
      </c>
    </row>
    <row r="1306" spans="1:23" x14ac:dyDescent="0.2">
      <c r="A1306" s="22"/>
      <c r="B1306" s="23"/>
      <c r="C1306" s="27"/>
      <c r="D1306" s="24"/>
      <c r="E1306" s="24"/>
      <c r="F1306" s="24"/>
      <c r="G1306" s="24"/>
      <c r="H1306" s="26"/>
      <c r="I1306" s="26"/>
      <c r="J1306" s="26"/>
      <c r="K1306" s="26"/>
      <c r="L1306" s="26"/>
      <c r="M1306" s="26"/>
      <c r="N1306" s="23">
        <v>130</v>
      </c>
      <c r="O1306" s="27">
        <v>0.98017144634739195</v>
      </c>
      <c r="P1306" s="24">
        <v>0.22697251900789178</v>
      </c>
      <c r="Q1306" s="24">
        <v>0.22675813348051158</v>
      </c>
      <c r="R1306" s="24">
        <v>0.22772275064078998</v>
      </c>
      <c r="S1306" s="24">
        <f t="shared" si="132"/>
        <v>0.22715113437639778</v>
      </c>
      <c r="T1306" s="26">
        <v>23.4955</v>
      </c>
      <c r="U1306" s="12">
        <f t="shared" si="133"/>
        <v>0.2226470559211646</v>
      </c>
      <c r="V1306" s="24">
        <f t="shared" si="134"/>
        <v>5.0650681523133729E-4</v>
      </c>
      <c r="W1306" s="24">
        <f t="shared" si="135"/>
        <v>9.8783060288695504E-2</v>
      </c>
    </row>
    <row r="1307" spans="1:23" x14ac:dyDescent="0.2">
      <c r="A1307" s="22"/>
      <c r="B1307" s="23"/>
      <c r="C1307" s="27"/>
      <c r="D1307" s="24"/>
      <c r="E1307" s="24"/>
      <c r="F1307" s="24"/>
      <c r="G1307" s="24"/>
      <c r="H1307" s="26"/>
      <c r="I1307" s="26"/>
      <c r="J1307" s="26"/>
      <c r="K1307" s="26"/>
      <c r="L1307" s="26"/>
      <c r="M1307" s="26"/>
      <c r="N1307" s="23">
        <v>130.1</v>
      </c>
      <c r="O1307" s="27">
        <v>0.98010373276321994</v>
      </c>
      <c r="P1307" s="24">
        <v>0.22712895399296162</v>
      </c>
      <c r="Q1307" s="24">
        <v>0.22691625475267632</v>
      </c>
      <c r="R1307" s="24">
        <v>0.22788267376713817</v>
      </c>
      <c r="S1307" s="24">
        <f t="shared" si="132"/>
        <v>0.22730929417092538</v>
      </c>
      <c r="T1307" s="26">
        <v>23.5214</v>
      </c>
      <c r="U1307" s="12">
        <f t="shared" si="133"/>
        <v>0.22278668770869681</v>
      </c>
      <c r="V1307" s="24">
        <f t="shared" si="134"/>
        <v>5.0782217627762933E-4</v>
      </c>
      <c r="W1307" s="24">
        <f t="shared" si="135"/>
        <v>8.9056010465325047E-2</v>
      </c>
    </row>
    <row r="1308" spans="1:23" x14ac:dyDescent="0.2">
      <c r="A1308" s="22"/>
      <c r="B1308" s="23"/>
      <c r="C1308" s="27"/>
      <c r="D1308" s="24"/>
      <c r="E1308" s="24"/>
      <c r="F1308" s="24"/>
      <c r="G1308" s="24"/>
      <c r="H1308" s="26"/>
      <c r="I1308" s="26"/>
      <c r="J1308" s="26"/>
      <c r="K1308" s="26"/>
      <c r="L1308" s="26"/>
      <c r="M1308" s="26"/>
      <c r="N1308" s="23">
        <v>130.19999999999999</v>
      </c>
      <c r="O1308" s="27">
        <v>0.98003598486265064</v>
      </c>
      <c r="P1308" s="24">
        <v>0.22728657999699009</v>
      </c>
      <c r="Q1308" s="24">
        <v>0.22707552699603242</v>
      </c>
      <c r="R1308" s="24">
        <v>0.22804380069671165</v>
      </c>
      <c r="S1308" s="24">
        <f t="shared" si="132"/>
        <v>0.22746863589657806</v>
      </c>
      <c r="T1308" s="26">
        <v>23.6431</v>
      </c>
      <c r="U1308" s="12">
        <f t="shared" si="133"/>
        <v>0.22292744860626657</v>
      </c>
      <c r="V1308" s="24">
        <f t="shared" si="134"/>
        <v>5.0916279595808001E-4</v>
      </c>
      <c r="W1308" s="24">
        <f t="shared" si="135"/>
        <v>9.2976002280158759E-2</v>
      </c>
    </row>
    <row r="1309" spans="1:23" x14ac:dyDescent="0.2">
      <c r="A1309" s="22"/>
      <c r="B1309" s="23"/>
      <c r="C1309" s="27"/>
      <c r="D1309" s="24"/>
      <c r="E1309" s="24"/>
      <c r="F1309" s="24"/>
      <c r="G1309" s="24"/>
      <c r="H1309" s="26"/>
      <c r="I1309" s="26"/>
      <c r="J1309" s="26"/>
      <c r="K1309" s="26"/>
      <c r="L1309" s="26"/>
      <c r="M1309" s="26"/>
      <c r="N1309" s="23">
        <v>130.30000000000001</v>
      </c>
      <c r="O1309" s="27">
        <v>0.97996820404521323</v>
      </c>
      <c r="P1309" s="24">
        <v>0.22744539698105862</v>
      </c>
      <c r="Q1309" s="24">
        <v>0.22723595015502318</v>
      </c>
      <c r="R1309" s="24">
        <v>0.22820613136488935</v>
      </c>
      <c r="S1309" s="24">
        <f t="shared" si="132"/>
        <v>0.2276291595003237</v>
      </c>
      <c r="T1309" s="26">
        <v>23.5947</v>
      </c>
      <c r="U1309" s="12">
        <f t="shared" si="133"/>
        <v>0.22306933862385361</v>
      </c>
      <c r="V1309" s="24">
        <f t="shared" si="134"/>
        <v>5.1052854240417962E-4</v>
      </c>
      <c r="W1309" s="24">
        <f t="shared" si="135"/>
        <v>9.5208208679714315E-2</v>
      </c>
    </row>
    <row r="1310" spans="1:23" x14ac:dyDescent="0.2">
      <c r="A1310" s="22"/>
      <c r="B1310" s="23"/>
      <c r="C1310" s="27"/>
      <c r="D1310" s="24"/>
      <c r="E1310" s="24"/>
      <c r="F1310" s="24"/>
      <c r="G1310" s="24"/>
      <c r="H1310" s="26"/>
      <c r="I1310" s="26"/>
      <c r="J1310" s="26"/>
      <c r="K1310" s="26"/>
      <c r="L1310" s="26"/>
      <c r="M1310" s="26"/>
      <c r="N1310" s="23">
        <v>130.4</v>
      </c>
      <c r="O1310" s="27">
        <v>0.97990039171043519</v>
      </c>
      <c r="P1310" s="24">
        <v>0.22760540489734801</v>
      </c>
      <c r="Q1310" s="24">
        <v>0.22739752416380912</v>
      </c>
      <c r="R1310" s="24">
        <v>0.22836966569797146</v>
      </c>
      <c r="S1310" s="24">
        <f t="shared" si="132"/>
        <v>0.22779086491970954</v>
      </c>
      <c r="T1310" s="26">
        <v>23.725200000000001</v>
      </c>
      <c r="U1310" s="12">
        <f t="shared" si="133"/>
        <v>0.2232123577628822</v>
      </c>
      <c r="V1310" s="24">
        <f t="shared" si="134"/>
        <v>5.1191928614931659E-4</v>
      </c>
      <c r="W1310" s="24">
        <f t="shared" si="135"/>
        <v>6.4040260773985072E-2</v>
      </c>
    </row>
    <row r="1311" spans="1:23" x14ac:dyDescent="0.2">
      <c r="A1311" s="22"/>
      <c r="B1311" s="23"/>
      <c r="C1311" s="27"/>
      <c r="D1311" s="24"/>
      <c r="E1311" s="24"/>
      <c r="F1311" s="24"/>
      <c r="G1311" s="24"/>
      <c r="H1311" s="26"/>
      <c r="I1311" s="26"/>
      <c r="J1311" s="26"/>
      <c r="K1311" s="26"/>
      <c r="L1311" s="26"/>
      <c r="M1311" s="26"/>
      <c r="N1311" s="23">
        <v>130.5</v>
      </c>
      <c r="O1311" s="27">
        <v>0.97983254925784691</v>
      </c>
      <c r="P1311" s="24">
        <v>0.22776660368895604</v>
      </c>
      <c r="Q1311" s="24">
        <v>0.22756024894609597</v>
      </c>
      <c r="R1311" s="24">
        <v>0.22853440361299746</v>
      </c>
      <c r="S1311" s="24">
        <f t="shared" si="132"/>
        <v>0.22795375208268318</v>
      </c>
      <c r="T1311" s="26">
        <v>23.754799999999999</v>
      </c>
      <c r="U1311" s="12">
        <f t="shared" si="133"/>
        <v>0.22335650601606669</v>
      </c>
      <c r="V1311" s="24">
        <f t="shared" si="134"/>
        <v>5.13334900155312E-4</v>
      </c>
      <c r="W1311" s="24">
        <f t="shared" si="135"/>
        <v>7.3962943424393676E-2</v>
      </c>
    </row>
    <row r="1312" spans="1:23" x14ac:dyDescent="0.2">
      <c r="A1312" s="22"/>
      <c r="B1312" s="23"/>
      <c r="C1312" s="27"/>
      <c r="D1312" s="24"/>
      <c r="E1312" s="24"/>
      <c r="F1312" s="24"/>
      <c r="G1312" s="24"/>
      <c r="H1312" s="26"/>
      <c r="I1312" s="26"/>
      <c r="J1312" s="26"/>
      <c r="K1312" s="26"/>
      <c r="L1312" s="26"/>
      <c r="M1312" s="26"/>
      <c r="N1312" s="23">
        <v>130.6</v>
      </c>
      <c r="O1312" s="27">
        <v>0.97976467808697498</v>
      </c>
      <c r="P1312" s="24">
        <v>0.22792899328971356</v>
      </c>
      <c r="Q1312" s="24">
        <v>0.2277241244149614</v>
      </c>
      <c r="R1312" s="24">
        <v>0.22870034501755798</v>
      </c>
      <c r="S1312" s="24">
        <f t="shared" si="132"/>
        <v>0.22811782090741098</v>
      </c>
      <c r="T1312" s="26">
        <v>23.6922</v>
      </c>
      <c r="U1312" s="12">
        <f t="shared" si="133"/>
        <v>0.22350178336725174</v>
      </c>
      <c r="V1312" s="24">
        <f t="shared" si="134"/>
        <v>5.147752598343013E-4</v>
      </c>
      <c r="W1312" s="24">
        <f t="shared" si="135"/>
        <v>5.2808020224204701E-2</v>
      </c>
    </row>
    <row r="1313" spans="1:23" x14ac:dyDescent="0.2">
      <c r="A1313" s="22"/>
      <c r="B1313" s="23"/>
      <c r="C1313" s="27"/>
      <c r="D1313" s="24"/>
      <c r="E1313" s="24"/>
      <c r="F1313" s="24"/>
      <c r="G1313" s="24"/>
      <c r="H1313" s="26"/>
      <c r="I1313" s="26"/>
      <c r="J1313" s="26"/>
      <c r="K1313" s="26"/>
      <c r="L1313" s="26"/>
      <c r="M1313" s="26"/>
      <c r="N1313" s="23">
        <v>130.69999999999999</v>
      </c>
      <c r="O1313" s="27">
        <v>0.97969677959734858</v>
      </c>
      <c r="P1313" s="24">
        <v>0.22809257362400187</v>
      </c>
      <c r="Q1313" s="24">
        <v>0.2278891504726836</v>
      </c>
      <c r="R1313" s="24">
        <v>0.22886748980961291</v>
      </c>
      <c r="S1313" s="24">
        <f t="shared" si="132"/>
        <v>0.22828307130209946</v>
      </c>
      <c r="T1313" s="26">
        <v>23.787700000000001</v>
      </c>
      <c r="U1313" s="12">
        <f t="shared" si="133"/>
        <v>0.22364818979125875</v>
      </c>
      <c r="V1313" s="24">
        <f t="shared" si="134"/>
        <v>5.1624024307123854E-4</v>
      </c>
      <c r="W1313" s="24">
        <f t="shared" si="135"/>
        <v>5.9422024536361986E-2</v>
      </c>
    </row>
    <row r="1314" spans="1:23" x14ac:dyDescent="0.2">
      <c r="A1314" s="22"/>
      <c r="B1314" s="23"/>
      <c r="C1314" s="27"/>
      <c r="D1314" s="24"/>
      <c r="E1314" s="24"/>
      <c r="F1314" s="24"/>
      <c r="G1314" s="24"/>
      <c r="H1314" s="26"/>
      <c r="I1314" s="26"/>
      <c r="J1314" s="26"/>
      <c r="K1314" s="26"/>
      <c r="L1314" s="26"/>
      <c r="M1314" s="26"/>
      <c r="N1314" s="23">
        <v>130.80000000000001</v>
      </c>
      <c r="O1314" s="27">
        <v>0.97962885518849718</v>
      </c>
      <c r="P1314" s="24">
        <v>0.2282573446065711</v>
      </c>
      <c r="Q1314" s="24">
        <v>0.2280553270105673</v>
      </c>
      <c r="R1314" s="24">
        <v>0.2290358378773053</v>
      </c>
      <c r="S1314" s="24">
        <f t="shared" si="132"/>
        <v>0.22844950316481458</v>
      </c>
      <c r="T1314" s="26">
        <v>23.8277</v>
      </c>
      <c r="U1314" s="12">
        <f t="shared" si="133"/>
        <v>0.22379572525372826</v>
      </c>
      <c r="V1314" s="24">
        <f t="shared" si="134"/>
        <v>5.1772973024299506E-4</v>
      </c>
      <c r="W1314" s="24">
        <f t="shared" si="135"/>
        <v>7.4766623569611848E-2</v>
      </c>
    </row>
    <row r="1315" spans="1:23" x14ac:dyDescent="0.2">
      <c r="A1315" s="22"/>
      <c r="B1315" s="23"/>
      <c r="C1315" s="27"/>
      <c r="D1315" s="24"/>
      <c r="E1315" s="24"/>
      <c r="F1315" s="24"/>
      <c r="G1315" s="24"/>
      <c r="H1315" s="26"/>
      <c r="I1315" s="26"/>
      <c r="J1315" s="26"/>
      <c r="K1315" s="26"/>
      <c r="L1315" s="26"/>
      <c r="M1315" s="26"/>
      <c r="N1315" s="23">
        <v>130.9</v>
      </c>
      <c r="O1315" s="27">
        <v>0.97956090625994718</v>
      </c>
      <c r="P1315" s="24">
        <v>0.22842330614235695</v>
      </c>
      <c r="Q1315" s="24">
        <v>0.22822265390877516</v>
      </c>
      <c r="R1315" s="24">
        <v>0.22920538909877852</v>
      </c>
      <c r="S1315" s="24">
        <f t="shared" si="132"/>
        <v>0.22861711638330354</v>
      </c>
      <c r="T1315" s="26">
        <v>23.838699999999999</v>
      </c>
      <c r="U1315" s="12">
        <f t="shared" si="133"/>
        <v>0.22394438971096464</v>
      </c>
      <c r="V1315" s="24">
        <f t="shared" si="134"/>
        <v>5.1924360423559099E-4</v>
      </c>
      <c r="W1315" s="24">
        <f t="shared" si="135"/>
        <v>5.6895237059002089E-2</v>
      </c>
    </row>
    <row r="1316" spans="1:23" x14ac:dyDescent="0.2">
      <c r="A1316" s="22"/>
      <c r="B1316" s="23"/>
      <c r="C1316" s="27"/>
      <c r="D1316" s="24"/>
      <c r="E1316" s="24"/>
      <c r="F1316" s="24"/>
      <c r="G1316" s="24"/>
      <c r="H1316" s="26"/>
      <c r="I1316" s="26"/>
      <c r="J1316" s="26"/>
      <c r="K1316" s="26"/>
      <c r="L1316" s="26"/>
      <c r="M1316" s="26"/>
      <c r="N1316" s="23">
        <v>131</v>
      </c>
      <c r="O1316" s="27">
        <v>0.97949293421122807</v>
      </c>
      <c r="P1316" s="24">
        <v>0.2285904581263018</v>
      </c>
      <c r="Q1316" s="24">
        <v>0.22839113103615494</v>
      </c>
      <c r="R1316" s="24">
        <v>0.22937614334199447</v>
      </c>
      <c r="S1316" s="24">
        <f t="shared" si="132"/>
        <v>0.22878591083481706</v>
      </c>
      <c r="T1316" s="26">
        <v>23.892900000000001</v>
      </c>
      <c r="U1316" s="12">
        <f t="shared" si="133"/>
        <v>0.22409418310978335</v>
      </c>
      <c r="V1316" s="24">
        <f t="shared" si="134"/>
        <v>5.2078175046106569E-4</v>
      </c>
      <c r="W1316" s="24">
        <f t="shared" si="135"/>
        <v>8.0227862990360818E-2</v>
      </c>
    </row>
    <row r="1317" spans="1:23" x14ac:dyDescent="0.2">
      <c r="A1317" s="22"/>
      <c r="B1317" s="23"/>
      <c r="C1317" s="27"/>
      <c r="D1317" s="24"/>
      <c r="E1317" s="24"/>
      <c r="F1317" s="24"/>
      <c r="G1317" s="24"/>
      <c r="H1317" s="26"/>
      <c r="I1317" s="26"/>
      <c r="J1317" s="26"/>
      <c r="K1317" s="26"/>
      <c r="L1317" s="26"/>
      <c r="M1317" s="26"/>
      <c r="N1317" s="23">
        <v>131.1</v>
      </c>
      <c r="O1317" s="27">
        <v>0.97942494044186923</v>
      </c>
      <c r="P1317" s="24">
        <v>0.2287588004431714</v>
      </c>
      <c r="Q1317" s="24">
        <v>0.22856075825006919</v>
      </c>
      <c r="R1317" s="24">
        <v>0.22954810046454888</v>
      </c>
      <c r="S1317" s="24">
        <f t="shared" si="132"/>
        <v>0.22895588638592981</v>
      </c>
      <c r="T1317" s="26">
        <v>23.932300000000001</v>
      </c>
      <c r="U1317" s="12">
        <f t="shared" si="133"/>
        <v>0.22424510538735468</v>
      </c>
      <c r="V1317" s="24">
        <f t="shared" si="134"/>
        <v>5.2234405687070335E-4</v>
      </c>
      <c r="W1317" s="24">
        <f t="shared" si="135"/>
        <v>8.1246446076121193E-2</v>
      </c>
    </row>
    <row r="1318" spans="1:23" x14ac:dyDescent="0.2">
      <c r="A1318" s="22"/>
      <c r="B1318" s="23"/>
      <c r="C1318" s="27"/>
      <c r="D1318" s="24"/>
      <c r="E1318" s="24"/>
      <c r="F1318" s="24"/>
      <c r="G1318" s="24"/>
      <c r="H1318" s="26"/>
      <c r="I1318" s="26"/>
      <c r="J1318" s="26"/>
      <c r="K1318" s="26"/>
      <c r="L1318" s="26"/>
      <c r="M1318" s="26"/>
      <c r="N1318" s="23">
        <v>131.19999999999999</v>
      </c>
      <c r="O1318" s="27">
        <v>0.97935692635139715</v>
      </c>
      <c r="P1318" s="24">
        <v>0.22892833296737577</v>
      </c>
      <c r="Q1318" s="24">
        <v>0.22873153539622651</v>
      </c>
      <c r="R1318" s="24">
        <v>0.22972126031348994</v>
      </c>
      <c r="S1318" s="24">
        <f t="shared" si="132"/>
        <v>0.22912704289236407</v>
      </c>
      <c r="T1318" s="26">
        <v>24.025400000000001</v>
      </c>
      <c r="U1318" s="12">
        <f t="shared" si="133"/>
        <v>0.22439715647105041</v>
      </c>
      <c r="V1318" s="24">
        <f t="shared" si="134"/>
        <v>5.2393041396703365E-4</v>
      </c>
      <c r="W1318" s="24">
        <f t="shared" si="135"/>
        <v>8.6215039291297549E-2</v>
      </c>
    </row>
    <row r="1319" spans="1:23" x14ac:dyDescent="0.2">
      <c r="A1319" s="22"/>
      <c r="B1319" s="23"/>
      <c r="C1319" s="27"/>
      <c r="D1319" s="24"/>
      <c r="E1319" s="24"/>
      <c r="F1319" s="24"/>
      <c r="G1319" s="24"/>
      <c r="H1319" s="26"/>
      <c r="I1319" s="26"/>
      <c r="J1319" s="26"/>
      <c r="K1319" s="26"/>
      <c r="L1319" s="26"/>
      <c r="M1319" s="26"/>
      <c r="N1319" s="23">
        <v>131.30000000000001</v>
      </c>
      <c r="O1319" s="27">
        <v>0.97928889333934199</v>
      </c>
      <c r="P1319" s="24">
        <v>0.22909905556278953</v>
      </c>
      <c r="Q1319" s="24">
        <v>0.22890346230851014</v>
      </c>
      <c r="R1319" s="24">
        <v>0.22989562272513681</v>
      </c>
      <c r="S1319" s="24">
        <f t="shared" si="132"/>
        <v>0.22929938019881213</v>
      </c>
      <c r="T1319" s="26">
        <v>24.0212</v>
      </c>
      <c r="U1319" s="12">
        <f t="shared" si="133"/>
        <v>0.22455033627829177</v>
      </c>
      <c r="V1319" s="24">
        <f t="shared" si="134"/>
        <v>5.2554071481513169E-4</v>
      </c>
      <c r="W1319" s="24">
        <f t="shared" si="135"/>
        <v>8.047255432754645E-2</v>
      </c>
    </row>
    <row r="1320" spans="1:23" x14ac:dyDescent="0.2">
      <c r="A1320" s="22"/>
      <c r="B1320" s="23"/>
      <c r="C1320" s="27"/>
      <c r="D1320" s="24"/>
      <c r="E1320" s="24"/>
      <c r="F1320" s="24"/>
      <c r="G1320" s="24"/>
      <c r="H1320" s="26"/>
      <c r="I1320" s="26"/>
      <c r="J1320" s="26"/>
      <c r="K1320" s="26"/>
      <c r="L1320" s="26"/>
      <c r="M1320" s="26"/>
      <c r="N1320" s="23">
        <v>131.4</v>
      </c>
      <c r="O1320" s="27">
        <v>0.97922084280523247</v>
      </c>
      <c r="P1320" s="24">
        <v>0.22927096808257161</v>
      </c>
      <c r="Q1320" s="24">
        <v>0.22907653880881013</v>
      </c>
      <c r="R1320" s="24">
        <v>0.23007118752489883</v>
      </c>
      <c r="S1320" s="24">
        <f t="shared" si="132"/>
        <v>0.22947289813876018</v>
      </c>
      <c r="T1320" s="26">
        <v>24.112400000000001</v>
      </c>
      <c r="U1320" s="12">
        <f t="shared" si="133"/>
        <v>0.22470464471639601</v>
      </c>
      <c r="V1320" s="24">
        <f t="shared" si="134"/>
        <v>5.2717485505140375E-4</v>
      </c>
      <c r="W1320" s="24">
        <f t="shared" si="135"/>
        <v>9.9710340486831486E-2</v>
      </c>
    </row>
    <row r="1321" spans="1:23" x14ac:dyDescent="0.2">
      <c r="A1321" s="22"/>
      <c r="B1321" s="23"/>
      <c r="C1321" s="27"/>
      <c r="D1321" s="24"/>
      <c r="E1321" s="24"/>
      <c r="F1321" s="24"/>
      <c r="G1321" s="24"/>
      <c r="H1321" s="26"/>
      <c r="I1321" s="26"/>
      <c r="J1321" s="26"/>
      <c r="K1321" s="26"/>
      <c r="L1321" s="26"/>
      <c r="M1321" s="26"/>
      <c r="N1321" s="23">
        <v>131.5</v>
      </c>
      <c r="O1321" s="27">
        <v>0.97915277614859486</v>
      </c>
      <c r="P1321" s="24">
        <v>0.22944407036898579</v>
      </c>
      <c r="Q1321" s="24">
        <v>0.22925076470685443</v>
      </c>
      <c r="R1321" s="24">
        <v>0.23024795452709304</v>
      </c>
      <c r="S1321" s="24">
        <f t="shared" si="132"/>
        <v>0.22964759653431108</v>
      </c>
      <c r="T1321" s="26">
        <v>24.1328</v>
      </c>
      <c r="U1321" s="12">
        <f t="shared" si="133"/>
        <v>0.22486008168242314</v>
      </c>
      <c r="V1321" s="24">
        <f t="shared" si="134"/>
        <v>5.2883273288998776E-4</v>
      </c>
      <c r="W1321" s="24">
        <f t="shared" si="135"/>
        <v>0.10342553843224603</v>
      </c>
    </row>
    <row r="1322" spans="1:23" x14ac:dyDescent="0.2">
      <c r="A1322" s="22"/>
      <c r="B1322" s="23"/>
      <c r="C1322" s="27"/>
      <c r="D1322" s="24"/>
      <c r="E1322" s="24"/>
      <c r="F1322" s="24"/>
      <c r="G1322" s="24"/>
      <c r="H1322" s="26"/>
      <c r="I1322" s="26"/>
      <c r="J1322" s="26"/>
      <c r="K1322" s="26"/>
      <c r="L1322" s="26"/>
      <c r="M1322" s="26"/>
      <c r="N1322" s="23">
        <v>131.6</v>
      </c>
      <c r="O1322" s="27">
        <v>0.97908469476896054</v>
      </c>
      <c r="P1322" s="24">
        <v>0.2296183622532233</v>
      </c>
      <c r="Q1322" s="24">
        <v>0.22942613980004081</v>
      </c>
      <c r="R1322" s="24">
        <v>0.23042592353476599</v>
      </c>
      <c r="S1322" s="24">
        <f t="shared" si="132"/>
        <v>0.22982347519601001</v>
      </c>
      <c r="T1322" s="26">
        <v>24.265599999999999</v>
      </c>
      <c r="U1322" s="12">
        <f t="shared" si="133"/>
        <v>0.22501664706302724</v>
      </c>
      <c r="V1322" s="24">
        <f t="shared" si="134"/>
        <v>5.305142491293048E-4</v>
      </c>
      <c r="W1322" s="24">
        <f t="shared" si="135"/>
        <v>9.2519403370319969E-2</v>
      </c>
    </row>
    <row r="1323" spans="1:23" x14ac:dyDescent="0.2">
      <c r="A1323" s="22"/>
      <c r="B1323" s="23"/>
      <c r="C1323" s="27"/>
      <c r="D1323" s="24"/>
      <c r="E1323" s="24"/>
      <c r="F1323" s="24"/>
      <c r="G1323" s="24"/>
      <c r="H1323" s="26"/>
      <c r="I1323" s="26"/>
      <c r="J1323" s="26"/>
      <c r="K1323" s="26"/>
      <c r="L1323" s="26"/>
      <c r="M1323" s="26"/>
      <c r="N1323" s="23">
        <v>131.69999999999999</v>
      </c>
      <c r="O1323" s="27">
        <v>0.979016600065855</v>
      </c>
      <c r="P1323" s="24">
        <v>0.22979384355522489</v>
      </c>
      <c r="Q1323" s="24">
        <v>0.22960266387326958</v>
      </c>
      <c r="R1323" s="24">
        <v>0.23060509433951254</v>
      </c>
      <c r="S1323" s="24">
        <f t="shared" si="132"/>
        <v>0.23000053392266903</v>
      </c>
      <c r="T1323" s="26">
        <v>24.256900000000002</v>
      </c>
      <c r="U1323" s="12">
        <f t="shared" si="133"/>
        <v>0.22517434073430279</v>
      </c>
      <c r="V1323" s="24">
        <f t="shared" si="134"/>
        <v>5.3221930715510117E-4</v>
      </c>
      <c r="W1323" s="24">
        <f t="shared" si="135"/>
        <v>7.7384572105814398E-2</v>
      </c>
    </row>
    <row r="1324" spans="1:23" x14ac:dyDescent="0.2">
      <c r="A1324" s="22"/>
      <c r="B1324" s="23"/>
      <c r="C1324" s="27"/>
      <c r="D1324" s="24"/>
      <c r="E1324" s="24"/>
      <c r="F1324" s="24"/>
      <c r="G1324" s="24"/>
      <c r="H1324" s="26"/>
      <c r="I1324" s="26"/>
      <c r="J1324" s="26"/>
      <c r="K1324" s="26"/>
      <c r="L1324" s="26"/>
      <c r="M1324" s="26"/>
      <c r="N1324" s="23">
        <v>131.80000000000001</v>
      </c>
      <c r="O1324" s="27">
        <v>0.97894849343880863</v>
      </c>
      <c r="P1324" s="24">
        <v>0.22997051408350194</v>
      </c>
      <c r="Q1324" s="24">
        <v>0.22978033669877551</v>
      </c>
      <c r="R1324" s="24">
        <v>0.2307854667212976</v>
      </c>
      <c r="S1324" s="24">
        <f t="shared" si="132"/>
        <v>0.23017877250119168</v>
      </c>
      <c r="T1324" s="26">
        <v>24.3278</v>
      </c>
      <c r="U1324" s="12">
        <f t="shared" si="133"/>
        <v>0.22533316256163585</v>
      </c>
      <c r="V1324" s="24">
        <f t="shared" si="134"/>
        <v>5.3394781294410201E-4</v>
      </c>
      <c r="W1324" s="24">
        <f t="shared" si="135"/>
        <v>4.7261845076128593E-2</v>
      </c>
    </row>
    <row r="1325" spans="1:23" x14ac:dyDescent="0.2">
      <c r="A1325" s="22"/>
      <c r="B1325" s="23"/>
      <c r="C1325" s="27"/>
      <c r="D1325" s="24"/>
      <c r="E1325" s="24"/>
      <c r="F1325" s="24"/>
      <c r="G1325" s="24"/>
      <c r="H1325" s="26"/>
      <c r="I1325" s="26"/>
      <c r="J1325" s="26"/>
      <c r="K1325" s="26"/>
      <c r="L1325" s="26"/>
      <c r="M1325" s="26"/>
      <c r="N1325" s="23">
        <v>131.9</v>
      </c>
      <c r="O1325" s="27">
        <v>0.97888037628734981</v>
      </c>
      <c r="P1325" s="24">
        <v>0.23014837363496018</v>
      </c>
      <c r="Q1325" s="24">
        <v>0.22995915803596256</v>
      </c>
      <c r="R1325" s="24">
        <v>0.23096704044827585</v>
      </c>
      <c r="S1325" s="24">
        <f t="shared" si="132"/>
        <v>0.23035819070639954</v>
      </c>
      <c r="T1325" s="26">
        <v>24.315999999999999</v>
      </c>
      <c r="U1325" s="12">
        <f t="shared" si="133"/>
        <v>0.22549311239955347</v>
      </c>
      <c r="V1325" s="24">
        <f t="shared" si="134"/>
        <v>5.3569967506350807E-4</v>
      </c>
      <c r="W1325" s="24">
        <f t="shared" si="135"/>
        <v>4.7118043253089097E-2</v>
      </c>
    </row>
    <row r="1326" spans="1:23" x14ac:dyDescent="0.2">
      <c r="A1326" s="22"/>
      <c r="B1326" s="23"/>
      <c r="C1326" s="27"/>
      <c r="D1326" s="24"/>
      <c r="E1326" s="24"/>
      <c r="F1326" s="24"/>
      <c r="G1326" s="24"/>
      <c r="H1326" s="26"/>
      <c r="I1326" s="26"/>
      <c r="J1326" s="26"/>
      <c r="K1326" s="26"/>
      <c r="L1326" s="26"/>
      <c r="M1326" s="26"/>
      <c r="N1326" s="23">
        <v>132</v>
      </c>
      <c r="O1326" s="27">
        <v>0.97881225001100702</v>
      </c>
      <c r="P1326" s="24">
        <v>0.23032742199472309</v>
      </c>
      <c r="Q1326" s="24">
        <v>0.23013912763123689</v>
      </c>
      <c r="R1326" s="24">
        <v>0.23114981527661524</v>
      </c>
      <c r="S1326" s="24">
        <f t="shared" si="132"/>
        <v>0.23053878830085842</v>
      </c>
      <c r="T1326" s="26">
        <v>24.3718</v>
      </c>
      <c r="U1326" s="12">
        <f t="shared" si="133"/>
        <v>0.22565419009157445</v>
      </c>
      <c r="V1326" s="24">
        <f t="shared" si="134"/>
        <v>5.3747480467187766E-4</v>
      </c>
      <c r="W1326" s="24">
        <f t="shared" si="135"/>
        <v>4.2617038845983078E-2</v>
      </c>
    </row>
    <row r="1327" spans="1:23" x14ac:dyDescent="0.2">
      <c r="A1327" s="22"/>
      <c r="B1327" s="23"/>
      <c r="C1327" s="27"/>
      <c r="D1327" s="24"/>
      <c r="E1327" s="24"/>
      <c r="F1327" s="24"/>
      <c r="G1327" s="24"/>
      <c r="H1327" s="26"/>
      <c r="I1327" s="26"/>
      <c r="J1327" s="26"/>
      <c r="K1327" s="26"/>
      <c r="L1327" s="26"/>
      <c r="M1327" s="26"/>
      <c r="N1327" s="23">
        <v>132.1</v>
      </c>
      <c r="O1327" s="27">
        <v>0.97874411600930766</v>
      </c>
      <c r="P1327" s="24">
        <v>0.23050765893595596</v>
      </c>
      <c r="Q1327" s="24">
        <v>0.23032024521784117</v>
      </c>
      <c r="R1327" s="24">
        <v>0.23133379095031867</v>
      </c>
      <c r="S1327" s="24">
        <f t="shared" si="132"/>
        <v>0.23072056503470528</v>
      </c>
      <c r="T1327" s="26">
        <v>24.37</v>
      </c>
      <c r="U1327" s="12">
        <f t="shared" si="133"/>
        <v>0.2258163954700606</v>
      </c>
      <c r="V1327" s="24">
        <f t="shared" si="134"/>
        <v>5.392731155169203E-4</v>
      </c>
      <c r="W1327" s="24">
        <f t="shared" si="135"/>
        <v>8.158920271702666E-2</v>
      </c>
    </row>
    <row r="1328" spans="1:23" x14ac:dyDescent="0.2">
      <c r="A1328" s="22"/>
      <c r="B1328" s="23"/>
      <c r="C1328" s="27"/>
      <c r="D1328" s="24"/>
      <c r="E1328" s="24"/>
      <c r="F1328" s="24"/>
      <c r="G1328" s="24"/>
      <c r="H1328" s="26"/>
      <c r="I1328" s="26"/>
      <c r="J1328" s="26"/>
      <c r="K1328" s="26"/>
      <c r="L1328" s="26"/>
      <c r="M1328" s="26"/>
      <c r="N1328" s="23">
        <v>132.19999999999999</v>
      </c>
      <c r="O1328" s="27">
        <v>0.97867597568178111</v>
      </c>
      <c r="P1328" s="24">
        <v>0.23068908421968934</v>
      </c>
      <c r="Q1328" s="24">
        <v>0.23050251051569062</v>
      </c>
      <c r="R1328" s="24">
        <v>0.23151896720104606</v>
      </c>
      <c r="S1328" s="24">
        <f t="shared" si="132"/>
        <v>0.23090352064547534</v>
      </c>
      <c r="T1328" s="26">
        <v>24.4238</v>
      </c>
      <c r="U1328" s="12">
        <f t="shared" si="133"/>
        <v>0.22597972835606886</v>
      </c>
      <c r="V1328" s="24">
        <f t="shared" si="134"/>
        <v>5.4109452393167657E-4</v>
      </c>
      <c r="W1328" s="24">
        <f t="shared" si="135"/>
        <v>9.0803920620201733E-2</v>
      </c>
    </row>
    <row r="1329" spans="1:23" x14ac:dyDescent="0.2">
      <c r="A1329" s="22"/>
      <c r="B1329" s="23"/>
      <c r="C1329" s="27"/>
      <c r="D1329" s="24"/>
      <c r="E1329" s="24"/>
      <c r="F1329" s="24"/>
      <c r="G1329" s="24"/>
      <c r="H1329" s="26"/>
      <c r="I1329" s="26"/>
      <c r="J1329" s="26"/>
      <c r="K1329" s="26"/>
      <c r="L1329" s="26"/>
      <c r="M1329" s="26"/>
      <c r="N1329" s="23">
        <v>132.30000000000001</v>
      </c>
      <c r="O1329" s="27">
        <v>0.97860783042795574</v>
      </c>
      <c r="P1329" s="24">
        <v>0.23087169759464549</v>
      </c>
      <c r="Q1329" s="24">
        <v>0.2306859232312079</v>
      </c>
      <c r="R1329" s="24">
        <v>0.23170534374793805</v>
      </c>
      <c r="S1329" s="24">
        <f t="shared" si="132"/>
        <v>0.23108765485793048</v>
      </c>
      <c r="T1329" s="26">
        <v>24.531700000000001</v>
      </c>
      <c r="U1329" s="12">
        <f t="shared" si="133"/>
        <v>0.2261441885592036</v>
      </c>
      <c r="V1329" s="24">
        <f t="shared" si="134"/>
        <v>5.4293894883011525E-4</v>
      </c>
      <c r="W1329" s="24">
        <f t="shared" si="135"/>
        <v>0.140328482497317</v>
      </c>
    </row>
    <row r="1330" spans="1:23" x14ac:dyDescent="0.2">
      <c r="A1330" s="22"/>
      <c r="B1330" s="23"/>
      <c r="C1330" s="27"/>
      <c r="D1330" s="24"/>
      <c r="E1330" s="24"/>
      <c r="F1330" s="24"/>
      <c r="G1330" s="24"/>
      <c r="H1330" s="26"/>
      <c r="I1330" s="26"/>
      <c r="J1330" s="26"/>
      <c r="K1330" s="26"/>
      <c r="L1330" s="26"/>
      <c r="M1330" s="26"/>
      <c r="N1330" s="23">
        <v>132.4</v>
      </c>
      <c r="O1330" s="27">
        <v>0.97853968164735894</v>
      </c>
      <c r="P1330" s="24">
        <v>0.23105549879706208</v>
      </c>
      <c r="Q1330" s="24">
        <v>0.23087048305715824</v>
      </c>
      <c r="R1330" s="24">
        <v>0.23189292029744041</v>
      </c>
      <c r="S1330" s="24">
        <f t="shared" si="132"/>
        <v>0.23127296738388692</v>
      </c>
      <c r="T1330" s="26">
        <v>24.564599999999999</v>
      </c>
      <c r="U1330" s="12">
        <f t="shared" si="133"/>
        <v>0.22630977587746873</v>
      </c>
      <c r="V1330" s="24">
        <f t="shared" si="134"/>
        <v>5.4480631170228367E-4</v>
      </c>
      <c r="W1330" s="24">
        <f t="shared" si="135"/>
        <v>0.12565641646967327</v>
      </c>
    </row>
    <row r="1331" spans="1:23" x14ac:dyDescent="0.2">
      <c r="A1331" s="22"/>
      <c r="B1331" s="23"/>
      <c r="C1331" s="27"/>
      <c r="D1331" s="24"/>
      <c r="E1331" s="24"/>
      <c r="F1331" s="24"/>
      <c r="G1331" s="24"/>
      <c r="H1331" s="26"/>
      <c r="I1331" s="26"/>
      <c r="J1331" s="26"/>
      <c r="K1331" s="26"/>
      <c r="L1331" s="26"/>
      <c r="M1331" s="26"/>
      <c r="N1331" s="23">
        <v>132.5</v>
      </c>
      <c r="O1331" s="27">
        <v>0.97847153073952131</v>
      </c>
      <c r="P1331" s="24">
        <v>0.23124048755052015</v>
      </c>
      <c r="Q1331" s="24">
        <v>0.23105618967248784</v>
      </c>
      <c r="R1331" s="24">
        <v>0.23208169654312749</v>
      </c>
      <c r="S1331" s="24">
        <f t="shared" si="132"/>
        <v>0.23145945792204517</v>
      </c>
      <c r="T1331" s="26">
        <v>24.732099999999999</v>
      </c>
      <c r="U1331" s="12">
        <f t="shared" si="133"/>
        <v>0.22647649009712337</v>
      </c>
      <c r="V1331" s="24">
        <f t="shared" si="134"/>
        <v>5.4669653660566913E-4</v>
      </c>
      <c r="W1331" s="24">
        <f t="shared" si="135"/>
        <v>0.10583092648181819</v>
      </c>
    </row>
    <row r="1332" spans="1:23" x14ac:dyDescent="0.2">
      <c r="A1332" s="22"/>
      <c r="B1332" s="23"/>
      <c r="C1332" s="27"/>
      <c r="D1332" s="24"/>
      <c r="E1332" s="24"/>
      <c r="F1332" s="24"/>
      <c r="G1332" s="24"/>
      <c r="H1332" s="26"/>
      <c r="I1332" s="26"/>
      <c r="J1332" s="26"/>
      <c r="K1332" s="26"/>
      <c r="L1332" s="26"/>
      <c r="M1332" s="26"/>
      <c r="N1332" s="23">
        <v>132.6</v>
      </c>
      <c r="O1332" s="27">
        <v>0.97840337910397002</v>
      </c>
      <c r="P1332" s="24">
        <v>0.2314266635657681</v>
      </c>
      <c r="Q1332" s="24">
        <v>0.23124304274216059</v>
      </c>
      <c r="R1332" s="24">
        <v>0.23227167216552777</v>
      </c>
      <c r="S1332" s="24">
        <f t="shared" si="132"/>
        <v>0.23164712615781882</v>
      </c>
      <c r="T1332" s="26">
        <v>24.696300000000001</v>
      </c>
      <c r="U1332" s="12">
        <f t="shared" si="133"/>
        <v>0.22664433099253359</v>
      </c>
      <c r="V1332" s="24">
        <f t="shared" si="134"/>
        <v>5.4860955015790993E-4</v>
      </c>
      <c r="W1332" s="24">
        <f t="shared" si="135"/>
        <v>9.7332281387010139E-2</v>
      </c>
    </row>
    <row r="1333" spans="1:23" x14ac:dyDescent="0.2">
      <c r="A1333" s="22"/>
      <c r="B1333" s="23"/>
      <c r="C1333" s="27"/>
      <c r="D1333" s="24"/>
      <c r="E1333" s="24"/>
      <c r="F1333" s="24"/>
      <c r="G1333" s="24"/>
      <c r="H1333" s="26"/>
      <c r="I1333" s="26"/>
      <c r="J1333" s="26"/>
      <c r="K1333" s="26"/>
      <c r="L1333" s="26"/>
      <c r="M1333" s="26"/>
      <c r="N1333" s="23">
        <v>132.69999999999999</v>
      </c>
      <c r="O1333" s="27">
        <v>0.97833522814023277</v>
      </c>
      <c r="P1333" s="24">
        <v>0.23161402654055116</v>
      </c>
      <c r="Q1333" s="24">
        <v>0.23143104191699371</v>
      </c>
      <c r="R1333" s="24">
        <v>0.2324628468319484</v>
      </c>
      <c r="S1333" s="24">
        <f t="shared" si="132"/>
        <v>0.23183597176316442</v>
      </c>
      <c r="T1333" s="26">
        <v>24.7728</v>
      </c>
      <c r="U1333" s="12">
        <f t="shared" si="133"/>
        <v>0.22681329832602803</v>
      </c>
      <c r="V1333" s="24">
        <f t="shared" si="134"/>
        <v>5.5054528152714474E-4</v>
      </c>
      <c r="W1333" s="24">
        <f t="shared" si="135"/>
        <v>5.4835143840424073E-2</v>
      </c>
    </row>
    <row r="1334" spans="1:23" x14ac:dyDescent="0.2">
      <c r="A1334" s="22"/>
      <c r="B1334" s="23"/>
      <c r="C1334" s="27"/>
      <c r="D1334" s="24"/>
      <c r="E1334" s="24"/>
      <c r="F1334" s="24"/>
      <c r="G1334" s="24"/>
      <c r="H1334" s="26"/>
      <c r="I1334" s="26"/>
      <c r="J1334" s="26"/>
      <c r="K1334" s="26"/>
      <c r="L1334" s="26"/>
      <c r="M1334" s="26"/>
      <c r="N1334" s="23">
        <v>132.80000000000001</v>
      </c>
      <c r="O1334" s="27">
        <v>0.97826707924783973</v>
      </c>
      <c r="P1334" s="24">
        <v>0.23180257615943775</v>
      </c>
      <c r="Q1334" s="24">
        <v>0.23162018683349947</v>
      </c>
      <c r="R1334" s="24">
        <v>0.23265522019630372</v>
      </c>
      <c r="S1334" s="24">
        <f t="shared" si="132"/>
        <v>0.23202599439641367</v>
      </c>
      <c r="T1334" s="26">
        <v>24.821400000000001</v>
      </c>
      <c r="U1334" s="12">
        <f t="shared" si="133"/>
        <v>0.22698339184775523</v>
      </c>
      <c r="V1334" s="24">
        <f t="shared" si="134"/>
        <v>5.5250366242182635E-4</v>
      </c>
      <c r="W1334" s="24">
        <f t="shared" si="135"/>
        <v>5.6738320384022434E-2</v>
      </c>
    </row>
    <row r="1335" spans="1:23" x14ac:dyDescent="0.2">
      <c r="A1335" s="22"/>
      <c r="B1335" s="23"/>
      <c r="C1335" s="27"/>
      <c r="D1335" s="24"/>
      <c r="E1335" s="24"/>
      <c r="F1335" s="24"/>
      <c r="G1335" s="24"/>
      <c r="H1335" s="26"/>
      <c r="I1335" s="26"/>
      <c r="J1335" s="26"/>
      <c r="K1335" s="26"/>
      <c r="L1335" s="26"/>
      <c r="M1335" s="26"/>
      <c r="N1335" s="23">
        <v>132.9</v>
      </c>
      <c r="O1335" s="27">
        <v>0.9781989338263184</v>
      </c>
      <c r="P1335" s="24">
        <v>0.23199231209364687</v>
      </c>
      <c r="Q1335" s="24">
        <v>0.23181047711372124</v>
      </c>
      <c r="R1335" s="24">
        <v>0.23284879189893792</v>
      </c>
      <c r="S1335" s="24">
        <f t="shared" si="132"/>
        <v>0.23221719370210203</v>
      </c>
      <c r="T1335" s="26">
        <v>24.8202</v>
      </c>
      <c r="U1335" s="12">
        <f t="shared" si="133"/>
        <v>0.22715461129553588</v>
      </c>
      <c r="V1335" s="24">
        <f t="shared" si="134"/>
        <v>5.5448462707808125E-4</v>
      </c>
      <c r="W1335" s="24">
        <f t="shared" si="135"/>
        <v>3.1761769472118034E-2</v>
      </c>
    </row>
    <row r="1336" spans="1:23" x14ac:dyDescent="0.2">
      <c r="A1336" s="22"/>
      <c r="B1336" s="23"/>
      <c r="C1336" s="27"/>
      <c r="D1336" s="24"/>
      <c r="E1336" s="24"/>
      <c r="F1336" s="24"/>
      <c r="G1336" s="24"/>
      <c r="H1336" s="26"/>
      <c r="I1336" s="26"/>
      <c r="J1336" s="26"/>
      <c r="K1336" s="26"/>
      <c r="L1336" s="26"/>
      <c r="M1336" s="26"/>
      <c r="N1336" s="23">
        <v>133</v>
      </c>
      <c r="O1336" s="27">
        <v>0.97813079327519825</v>
      </c>
      <c r="P1336" s="24">
        <v>0.23218323400087867</v>
      </c>
      <c r="Q1336" s="24">
        <v>0.23200191236507484</v>
      </c>
      <c r="R1336" s="24">
        <v>0.23304356156645595</v>
      </c>
      <c r="S1336" s="24">
        <f t="shared" si="132"/>
        <v>0.23240956931080317</v>
      </c>
      <c r="T1336" s="26">
        <v>24.8337</v>
      </c>
      <c r="U1336" s="12">
        <f t="shared" si="133"/>
        <v>0.22732695639472308</v>
      </c>
      <c r="V1336" s="24">
        <f t="shared" si="134"/>
        <v>5.564881122480823E-4</v>
      </c>
      <c r="W1336" s="24">
        <f t="shared" si="135"/>
        <v>3.3803624066067545E-2</v>
      </c>
    </row>
    <row r="1337" spans="1:23" x14ac:dyDescent="0.2">
      <c r="A1337" s="22"/>
      <c r="B1337" s="23"/>
      <c r="C1337" s="27"/>
      <c r="D1337" s="24"/>
      <c r="E1337" s="24"/>
      <c r="F1337" s="24"/>
      <c r="G1337" s="24"/>
      <c r="H1337" s="26"/>
      <c r="I1337" s="26"/>
      <c r="J1337" s="26"/>
      <c r="K1337" s="26"/>
      <c r="L1337" s="26"/>
      <c r="M1337" s="26"/>
      <c r="N1337" s="23">
        <v>133.1</v>
      </c>
      <c r="O1337" s="27">
        <v>0.97806265899400568</v>
      </c>
      <c r="P1337" s="24">
        <v>0.23237534152514244</v>
      </c>
      <c r="Q1337" s="24">
        <v>0.23219449218018756</v>
      </c>
      <c r="R1337" s="24">
        <v>0.23323952881154891</v>
      </c>
      <c r="S1337" s="24">
        <f t="shared" si="132"/>
        <v>0.23260312083895962</v>
      </c>
      <c r="T1337" s="26">
        <v>24.860399999999998</v>
      </c>
      <c r="U1337" s="12">
        <f t="shared" si="133"/>
        <v>0.22750042685805685</v>
      </c>
      <c r="V1337" s="24">
        <f t="shared" si="134"/>
        <v>5.5851405718571208E-4</v>
      </c>
      <c r="W1337" s="24">
        <f t="shared" si="135"/>
        <v>6.0620235895285528E-2</v>
      </c>
    </row>
    <row r="1338" spans="1:23" x14ac:dyDescent="0.2">
      <c r="A1338" s="22"/>
      <c r="B1338" s="23"/>
      <c r="C1338" s="27"/>
      <c r="D1338" s="24"/>
      <c r="E1338" s="24"/>
      <c r="F1338" s="24"/>
      <c r="G1338" s="24"/>
      <c r="H1338" s="26"/>
      <c r="I1338" s="26"/>
      <c r="J1338" s="26"/>
      <c r="K1338" s="26"/>
      <c r="L1338" s="26"/>
      <c r="M1338" s="26"/>
      <c r="N1338" s="23">
        <v>133.19999999999999</v>
      </c>
      <c r="O1338" s="27">
        <v>0.97799453238227096</v>
      </c>
      <c r="P1338" s="24">
        <v>0.23256863429658611</v>
      </c>
      <c r="Q1338" s="24">
        <v>0.23238821613673893</v>
      </c>
      <c r="R1338" s="24">
        <v>0.2334366932328224</v>
      </c>
      <c r="S1338" s="24">
        <f t="shared" si="132"/>
        <v>0.23279784788871583</v>
      </c>
      <c r="T1338" s="26">
        <v>24.900300000000001</v>
      </c>
      <c r="U1338" s="12">
        <f t="shared" si="133"/>
        <v>0.22767502238552367</v>
      </c>
      <c r="V1338" s="24">
        <f t="shared" si="134"/>
        <v>5.60562403631974E-4</v>
      </c>
      <c r="W1338" s="24">
        <f t="shared" si="135"/>
        <v>7.9203049183728252E-2</v>
      </c>
    </row>
    <row r="1339" spans="1:23" x14ac:dyDescent="0.2">
      <c r="A1339" s="22"/>
      <c r="B1339" s="23"/>
      <c r="C1339" s="27"/>
      <c r="D1339" s="24"/>
      <c r="E1339" s="24"/>
      <c r="F1339" s="24"/>
      <c r="G1339" s="24"/>
      <c r="H1339" s="26"/>
      <c r="I1339" s="26"/>
      <c r="J1339" s="26"/>
      <c r="K1339" s="26"/>
      <c r="L1339" s="26"/>
      <c r="M1339" s="26"/>
      <c r="N1339" s="23">
        <v>133.30000000000001</v>
      </c>
      <c r="O1339" s="27">
        <v>0.97792641483952158</v>
      </c>
      <c r="P1339" s="24">
        <v>0.23276311193132782</v>
      </c>
      <c r="Q1339" s="24">
        <v>0.23258308379730347</v>
      </c>
      <c r="R1339" s="24">
        <v>0.23363505441462754</v>
      </c>
      <c r="S1339" s="24">
        <f t="shared" si="132"/>
        <v>0.23299375004775294</v>
      </c>
      <c r="T1339" s="26">
        <v>24.970700000000001</v>
      </c>
      <c r="U1339" s="12">
        <f t="shared" si="133"/>
        <v>0.22785074266421465</v>
      </c>
      <c r="V1339" s="24">
        <f t="shared" si="134"/>
        <v>5.6263309579991053E-4</v>
      </c>
      <c r="W1339" s="24">
        <f t="shared" si="135"/>
        <v>0.12632118982973503</v>
      </c>
    </row>
    <row r="1340" spans="1:23" x14ac:dyDescent="0.2">
      <c r="A1340" s="22"/>
      <c r="B1340" s="23"/>
      <c r="C1340" s="27"/>
      <c r="D1340" s="24"/>
      <c r="E1340" s="24"/>
      <c r="F1340" s="24"/>
      <c r="G1340" s="24"/>
      <c r="H1340" s="26"/>
      <c r="I1340" s="26"/>
      <c r="J1340" s="26"/>
      <c r="K1340" s="26"/>
      <c r="L1340" s="26"/>
      <c r="M1340" s="26"/>
      <c r="N1340" s="23">
        <v>133.4</v>
      </c>
      <c r="O1340" s="27">
        <v>0.97785830776528704</v>
      </c>
      <c r="P1340" s="24">
        <v>0.23295877403128618</v>
      </c>
      <c r="Q1340" s="24">
        <v>0.23277909470918909</v>
      </c>
      <c r="R1340" s="24">
        <v>0.23383461192688848</v>
      </c>
      <c r="S1340" s="24">
        <f t="shared" si="132"/>
        <v>0.23319082688912127</v>
      </c>
      <c r="T1340" s="26">
        <v>25.025600000000001</v>
      </c>
      <c r="U1340" s="12">
        <f t="shared" si="133"/>
        <v>0.22802758736818413</v>
      </c>
      <c r="V1340" s="24">
        <f t="shared" si="134"/>
        <v>5.6472608035846434E-4</v>
      </c>
      <c r="W1340" s="24">
        <f t="shared" si="135"/>
        <v>0.13297174511902796</v>
      </c>
    </row>
    <row r="1341" spans="1:23" x14ac:dyDescent="0.2">
      <c r="A1341" s="22"/>
      <c r="B1341" s="23"/>
      <c r="C1341" s="27"/>
      <c r="D1341" s="24"/>
      <c r="E1341" s="24"/>
      <c r="F1341" s="24"/>
      <c r="G1341" s="24"/>
      <c r="H1341" s="26"/>
      <c r="I1341" s="26"/>
      <c r="J1341" s="26"/>
      <c r="K1341" s="26"/>
      <c r="L1341" s="26"/>
      <c r="M1341" s="26"/>
      <c r="N1341" s="23">
        <v>133.5</v>
      </c>
      <c r="O1341" s="27">
        <v>0.97779021255909471</v>
      </c>
      <c r="P1341" s="24">
        <v>0.23315562018401023</v>
      </c>
      <c r="Q1341" s="24">
        <v>0.23297624840428455</v>
      </c>
      <c r="R1341" s="24">
        <v>0.23403536532493208</v>
      </c>
      <c r="S1341" s="24">
        <f t="shared" si="132"/>
        <v>0.23338907797107564</v>
      </c>
      <c r="T1341" s="26">
        <v>25.183299999999999</v>
      </c>
      <c r="U1341" s="12">
        <f t="shared" si="133"/>
        <v>0.22820555615830918</v>
      </c>
      <c r="V1341" s="24">
        <f t="shared" si="134"/>
        <v>5.6684130641351186E-4</v>
      </c>
      <c r="W1341" s="24">
        <f t="shared" si="135"/>
        <v>0.14052164601939426</v>
      </c>
    </row>
    <row r="1342" spans="1:23" x14ac:dyDescent="0.2">
      <c r="A1342" s="22"/>
      <c r="B1342" s="23"/>
      <c r="C1342" s="27"/>
      <c r="D1342" s="24"/>
      <c r="E1342" s="24"/>
      <c r="F1342" s="24"/>
      <c r="G1342" s="24"/>
      <c r="H1342" s="26"/>
      <c r="I1342" s="26"/>
      <c r="J1342" s="26"/>
      <c r="K1342" s="26"/>
      <c r="L1342" s="26"/>
      <c r="M1342" s="26"/>
      <c r="N1342" s="23">
        <v>133.6</v>
      </c>
      <c r="O1342" s="27">
        <v>0.97772213062047397</v>
      </c>
      <c r="P1342" s="24">
        <v>0.2333536499625159</v>
      </c>
      <c r="Q1342" s="24">
        <v>0.23317454439889854</v>
      </c>
      <c r="R1342" s="24">
        <v>0.23423731414932095</v>
      </c>
      <c r="S1342" s="24">
        <f t="shared" si="132"/>
        <v>0.23358850283691179</v>
      </c>
      <c r="T1342" s="26">
        <v>25.204599999999999</v>
      </c>
      <c r="U1342" s="12">
        <f t="shared" si="133"/>
        <v>0.22838464868215202</v>
      </c>
      <c r="V1342" s="24">
        <f t="shared" si="134"/>
        <v>5.6897872549177E-4</v>
      </c>
      <c r="W1342" s="24">
        <f t="shared" si="135"/>
        <v>0.12306815185091576</v>
      </c>
    </row>
    <row r="1343" spans="1:23" x14ac:dyDescent="0.2">
      <c r="A1343" s="22"/>
      <c r="B1343" s="23"/>
      <c r="C1343" s="27"/>
      <c r="D1343" s="24"/>
      <c r="E1343" s="24"/>
      <c r="F1343" s="24"/>
      <c r="G1343" s="24"/>
      <c r="H1343" s="26"/>
      <c r="I1343" s="26"/>
      <c r="J1343" s="26"/>
      <c r="K1343" s="26"/>
      <c r="L1343" s="26"/>
      <c r="M1343" s="26"/>
      <c r="N1343" s="23">
        <v>133.69999999999999</v>
      </c>
      <c r="O1343" s="27">
        <v>0.97765406334895322</v>
      </c>
      <c r="P1343" s="24">
        <v>0.23355286292511473</v>
      </c>
      <c r="Q1343" s="24">
        <v>0.23337398219360581</v>
      </c>
      <c r="R1343" s="24">
        <v>0.23444045792568352</v>
      </c>
      <c r="S1343" s="24">
        <f t="shared" si="132"/>
        <v>0.23378910101480135</v>
      </c>
      <c r="T1343" s="26">
        <v>25.316600000000001</v>
      </c>
      <c r="U1343" s="12">
        <f t="shared" si="133"/>
        <v>0.22856486457381942</v>
      </c>
      <c r="V1343" s="24">
        <f t="shared" si="134"/>
        <v>5.7113829152120584E-4</v>
      </c>
      <c r="W1343" s="24">
        <f t="shared" si="135"/>
        <v>0.1154966233272644</v>
      </c>
    </row>
    <row r="1344" spans="1:23" x14ac:dyDescent="0.2">
      <c r="A1344" s="22"/>
      <c r="B1344" s="23"/>
      <c r="C1344" s="27"/>
      <c r="D1344" s="24"/>
      <c r="E1344" s="24"/>
      <c r="F1344" s="24"/>
      <c r="G1344" s="24"/>
      <c r="H1344" s="26"/>
      <c r="I1344" s="26"/>
      <c r="J1344" s="26"/>
      <c r="K1344" s="26"/>
      <c r="L1344" s="26"/>
      <c r="M1344" s="26"/>
      <c r="N1344" s="23">
        <v>133.80000000000001</v>
      </c>
      <c r="O1344" s="27">
        <v>0.97758601214405993</v>
      </c>
      <c r="P1344" s="24">
        <v>0.23375325861524818</v>
      </c>
      <c r="Q1344" s="24">
        <v>0.23357456127308993</v>
      </c>
      <c r="R1344" s="24">
        <v>0.23464479616454476</v>
      </c>
      <c r="S1344" s="24">
        <f t="shared" si="132"/>
        <v>0.23399087201762761</v>
      </c>
      <c r="T1344" s="26">
        <v>25.330400000000001</v>
      </c>
      <c r="U1344" s="12">
        <f t="shared" si="133"/>
        <v>0.22874620345382368</v>
      </c>
      <c r="V1344" s="24">
        <f t="shared" si="134"/>
        <v>5.733199608112244E-4</v>
      </c>
      <c r="W1344" s="24">
        <f t="shared" si="135"/>
        <v>0.10635971041705591</v>
      </c>
    </row>
    <row r="1345" spans="1:23" x14ac:dyDescent="0.2">
      <c r="A1345" s="22"/>
      <c r="B1345" s="23"/>
      <c r="C1345" s="27"/>
      <c r="D1345" s="24"/>
      <c r="E1345" s="24"/>
      <c r="F1345" s="24"/>
      <c r="G1345" s="24"/>
      <c r="H1345" s="26"/>
      <c r="I1345" s="26"/>
      <c r="J1345" s="26"/>
      <c r="K1345" s="26"/>
      <c r="L1345" s="26"/>
      <c r="M1345" s="26"/>
      <c r="N1345" s="23">
        <v>133.9</v>
      </c>
      <c r="O1345" s="27">
        <v>0.97751797840532351</v>
      </c>
      <c r="P1345" s="24">
        <v>0.23395483656132288</v>
      </c>
      <c r="Q1345" s="24">
        <v>0.23377628110599133</v>
      </c>
      <c r="R1345" s="24">
        <v>0.23485032836116115</v>
      </c>
      <c r="S1345" s="24">
        <f t="shared" si="132"/>
        <v>0.23419381534282513</v>
      </c>
      <c r="T1345" s="26">
        <v>25.471599999999999</v>
      </c>
      <c r="U1345" s="12">
        <f t="shared" si="133"/>
        <v>0.22892866492894806</v>
      </c>
      <c r="V1345" s="24">
        <f t="shared" si="134"/>
        <v>5.7552369203246636E-4</v>
      </c>
      <c r="W1345" s="24">
        <f t="shared" si="135"/>
        <v>7.9530484721268085E-2</v>
      </c>
    </row>
    <row r="1346" spans="1:23" x14ac:dyDescent="0.2">
      <c r="A1346" s="22"/>
      <c r="B1346" s="23"/>
      <c r="C1346" s="27"/>
      <c r="D1346" s="24"/>
      <c r="E1346" s="24"/>
      <c r="F1346" s="24"/>
      <c r="G1346" s="24"/>
      <c r="H1346" s="26"/>
      <c r="I1346" s="26"/>
      <c r="J1346" s="26"/>
      <c r="K1346" s="26"/>
      <c r="L1346" s="26"/>
      <c r="M1346" s="26"/>
      <c r="N1346" s="23">
        <v>134</v>
      </c>
      <c r="O1346" s="27">
        <v>0.97744996353227231</v>
      </c>
      <c r="P1346" s="24">
        <v>0.23415759627654456</v>
      </c>
      <c r="Q1346" s="24">
        <v>0.23397914114474944</v>
      </c>
      <c r="R1346" s="24">
        <v>0.23505705399535279</v>
      </c>
      <c r="S1346" s="24">
        <f t="shared" si="132"/>
        <v>0.2343979304722156</v>
      </c>
      <c r="T1346" s="26">
        <v>25.438600000000001</v>
      </c>
      <c r="U1346" s="12">
        <f t="shared" si="133"/>
        <v>0.22911224859210724</v>
      </c>
      <c r="V1346" s="24">
        <f t="shared" si="134"/>
        <v>5.7774944619669983E-4</v>
      </c>
      <c r="W1346" s="24">
        <f t="shared" si="135"/>
        <v>6.4438404697819265E-2</v>
      </c>
    </row>
    <row r="1347" spans="1:23" x14ac:dyDescent="0.2">
      <c r="A1347" s="22"/>
      <c r="B1347" s="23"/>
      <c r="C1347" s="27"/>
      <c r="D1347" s="24"/>
      <c r="E1347" s="24"/>
      <c r="F1347" s="24"/>
      <c r="G1347" s="24"/>
      <c r="H1347" s="26"/>
      <c r="I1347" s="26"/>
      <c r="J1347" s="26"/>
      <c r="K1347" s="26"/>
      <c r="L1347" s="26"/>
      <c r="M1347" s="26"/>
      <c r="N1347" s="23">
        <v>134.1</v>
      </c>
      <c r="O1347" s="27">
        <v>0.97738196892443374</v>
      </c>
      <c r="P1347" s="24">
        <v>0.23436153725875281</v>
      </c>
      <c r="Q1347" s="24">
        <v>0.23418314082545216</v>
      </c>
      <c r="R1347" s="24">
        <v>0.23526497253133721</v>
      </c>
      <c r="S1347" s="24">
        <f t="shared" si="132"/>
        <v>0.2346032168718474</v>
      </c>
      <c r="T1347" s="26">
        <v>25.485099999999999</v>
      </c>
      <c r="U1347" s="12">
        <f t="shared" si="133"/>
        <v>0.22929695402221215</v>
      </c>
      <c r="V1347" s="24">
        <f t="shared" si="134"/>
        <v>5.7999718663429901E-4</v>
      </c>
      <c r="W1347" s="24">
        <f t="shared" si="135"/>
        <v>7.8257664161409363E-2</v>
      </c>
    </row>
    <row r="1348" spans="1:23" x14ac:dyDescent="0.2">
      <c r="A1348" s="22"/>
      <c r="B1348" s="23"/>
      <c r="C1348" s="27"/>
      <c r="D1348" s="24"/>
      <c r="E1348" s="24"/>
      <c r="F1348" s="24"/>
      <c r="G1348" s="24"/>
      <c r="H1348" s="26"/>
      <c r="I1348" s="26"/>
      <c r="J1348" s="26"/>
      <c r="K1348" s="26"/>
      <c r="L1348" s="26"/>
      <c r="M1348" s="26"/>
      <c r="N1348" s="23">
        <v>134.19999999999999</v>
      </c>
      <c r="O1348" s="27">
        <v>0.97731399598133839</v>
      </c>
      <c r="P1348" s="24">
        <v>0.2345666589902575</v>
      </c>
      <c r="Q1348" s="24">
        <v>0.23438827956768157</v>
      </c>
      <c r="R1348" s="24">
        <v>0.2354740834175634</v>
      </c>
      <c r="S1348" s="24">
        <f t="shared" si="132"/>
        <v>0.23480967399183417</v>
      </c>
      <c r="T1348" s="26">
        <v>25.479600000000001</v>
      </c>
      <c r="U1348" s="12">
        <f t="shared" si="133"/>
        <v>0.22948278078403481</v>
      </c>
      <c r="V1348" s="24">
        <f t="shared" si="134"/>
        <v>5.8226687897220081E-4</v>
      </c>
      <c r="W1348" s="24">
        <f t="shared" si="135"/>
        <v>9.9471287314480794E-2</v>
      </c>
    </row>
    <row r="1349" spans="1:23" x14ac:dyDescent="0.2">
      <c r="A1349" s="22"/>
      <c r="B1349" s="23"/>
      <c r="C1349" s="27"/>
      <c r="D1349" s="24"/>
      <c r="E1349" s="24"/>
      <c r="F1349" s="24"/>
      <c r="G1349" s="24"/>
      <c r="H1349" s="26"/>
      <c r="I1349" s="26"/>
      <c r="J1349" s="26"/>
      <c r="K1349" s="26"/>
      <c r="L1349" s="26"/>
      <c r="M1349" s="26"/>
      <c r="N1349" s="23">
        <v>134.30000000000001</v>
      </c>
      <c r="O1349" s="27">
        <v>0.97724604610251253</v>
      </c>
      <c r="P1349" s="24">
        <v>0.23477296093767558</v>
      </c>
      <c r="Q1349" s="24">
        <v>0.23459455677436314</v>
      </c>
      <c r="R1349" s="24">
        <v>0.23568438608654912</v>
      </c>
      <c r="S1349" s="24">
        <f t="shared" si="132"/>
        <v>0.23501730126619594</v>
      </c>
      <c r="T1349" s="26">
        <v>25.638999999999999</v>
      </c>
      <c r="U1349" s="12">
        <f t="shared" si="133"/>
        <v>0.22966972842807298</v>
      </c>
      <c r="V1349" s="24">
        <f t="shared" si="134"/>
        <v>5.8455849111190407E-4</v>
      </c>
      <c r="W1349" s="24">
        <f t="shared" si="135"/>
        <v>0.10661555702616765</v>
      </c>
    </row>
    <row r="1350" spans="1:23" x14ac:dyDescent="0.2">
      <c r="A1350" s="22"/>
      <c r="B1350" s="23"/>
      <c r="C1350" s="27"/>
      <c r="D1350" s="24"/>
      <c r="E1350" s="24"/>
      <c r="F1350" s="24"/>
      <c r="G1350" s="24"/>
      <c r="H1350" s="26"/>
      <c r="I1350" s="26"/>
      <c r="J1350" s="26"/>
      <c r="K1350" s="26"/>
      <c r="L1350" s="26"/>
      <c r="M1350" s="26"/>
      <c r="N1350" s="23">
        <v>134.4</v>
      </c>
      <c r="O1350" s="27">
        <v>0.97717812068748644</v>
      </c>
      <c r="P1350" s="24">
        <v>0.23498044255176898</v>
      </c>
      <c r="Q1350" s="24">
        <v>0.23480197183161197</v>
      </c>
      <c r="R1350" s="24">
        <v>0.23589587995471495</v>
      </c>
      <c r="S1350" s="24">
        <f t="shared" ref="S1350:S1413" si="136">AVERAGE(P1350,Q1350,R1350)</f>
        <v>0.23522609811269865</v>
      </c>
      <c r="T1350" s="26">
        <v>25.653300000000002</v>
      </c>
      <c r="U1350" s="12">
        <f t="shared" ref="U1350:U1413" si="137">S1350*O1350</f>
        <v>0.22985779649041715</v>
      </c>
      <c r="V1350" s="24">
        <f t="shared" ref="V1350:V1413" si="138">STDEV(P1350,Q1350,R1350)</f>
        <v>5.868719932058588E-4</v>
      </c>
      <c r="W1350" s="24">
        <f t="shared" si="135"/>
        <v>0.12413610675383693</v>
      </c>
    </row>
    <row r="1351" spans="1:23" x14ac:dyDescent="0.2">
      <c r="A1351" s="22"/>
      <c r="B1351" s="23"/>
      <c r="C1351" s="27"/>
      <c r="D1351" s="24"/>
      <c r="E1351" s="24"/>
      <c r="F1351" s="24"/>
      <c r="G1351" s="24"/>
      <c r="H1351" s="26"/>
      <c r="I1351" s="26"/>
      <c r="J1351" s="26"/>
      <c r="K1351" s="26"/>
      <c r="L1351" s="26"/>
      <c r="M1351" s="26"/>
      <c r="N1351" s="23">
        <v>134.5</v>
      </c>
      <c r="O1351" s="27">
        <v>0.97711022113578672</v>
      </c>
      <c r="P1351" s="24">
        <v>0.23518910326727907</v>
      </c>
      <c r="Q1351" s="24">
        <v>0.23501052410858536</v>
      </c>
      <c r="R1351" s="24">
        <v>0.23610856442222122</v>
      </c>
      <c r="S1351" s="24">
        <f t="shared" si="136"/>
        <v>0.2354360639326952</v>
      </c>
      <c r="T1351" s="26">
        <v>25.7164</v>
      </c>
      <c r="U1351" s="12">
        <f t="shared" si="137"/>
        <v>0.23004698449261501</v>
      </c>
      <c r="V1351" s="24">
        <f t="shared" si="138"/>
        <v>5.8920735763352057E-4</v>
      </c>
      <c r="W1351" s="24">
        <f t="shared" ref="W1351:W1414" si="139">STDEV(T1349:T1353)</f>
        <v>9.6830041825871335E-2</v>
      </c>
    </row>
    <row r="1352" spans="1:23" x14ac:dyDescent="0.2">
      <c r="A1352" s="22"/>
      <c r="B1352" s="23"/>
      <c r="C1352" s="27"/>
      <c r="D1352" s="24"/>
      <c r="E1352" s="24"/>
      <c r="F1352" s="24"/>
      <c r="G1352" s="24"/>
      <c r="H1352" s="26"/>
      <c r="I1352" s="26"/>
      <c r="J1352" s="26"/>
      <c r="K1352" s="26"/>
      <c r="L1352" s="26"/>
      <c r="M1352" s="26"/>
      <c r="N1352" s="23">
        <v>134.6</v>
      </c>
      <c r="O1352" s="27">
        <v>0.97704234884694385</v>
      </c>
      <c r="P1352" s="24">
        <v>0.23539894250277113</v>
      </c>
      <c r="Q1352" s="24">
        <v>0.23522021295733039</v>
      </c>
      <c r="R1352" s="24">
        <v>0.23632243887280668</v>
      </c>
      <c r="S1352" s="24">
        <f t="shared" si="136"/>
        <v>0.23564719811096943</v>
      </c>
      <c r="T1352" s="26">
        <v>25.819500000000001</v>
      </c>
      <c r="U1352" s="12">
        <f t="shared" si="137"/>
        <v>0.23023729194154269</v>
      </c>
      <c r="V1352" s="24">
        <f t="shared" si="138"/>
        <v>5.9156455897755331E-4</v>
      </c>
      <c r="W1352" s="24">
        <f t="shared" si="139"/>
        <v>8.7337317339152815E-2</v>
      </c>
    </row>
    <row r="1353" spans="1:23" x14ac:dyDescent="0.2">
      <c r="A1353" s="22"/>
      <c r="B1353" s="23"/>
      <c r="C1353" s="27"/>
      <c r="D1353" s="24"/>
      <c r="E1353" s="24"/>
      <c r="F1353" s="24"/>
      <c r="G1353" s="24"/>
      <c r="H1353" s="26"/>
      <c r="I1353" s="26"/>
      <c r="J1353" s="26"/>
      <c r="K1353" s="26"/>
      <c r="L1353" s="26"/>
      <c r="M1353" s="26"/>
      <c r="N1353" s="23">
        <v>134.69999999999999</v>
      </c>
      <c r="O1353" s="27">
        <v>0.97697450522048501</v>
      </c>
      <c r="P1353" s="24">
        <v>0.23560995966046755</v>
      </c>
      <c r="Q1353" s="24">
        <v>0.23543103771263593</v>
      </c>
      <c r="R1353" s="24">
        <v>0.23653750267362392</v>
      </c>
      <c r="S1353" s="24">
        <f t="shared" si="136"/>
        <v>0.23585950001557579</v>
      </c>
      <c r="T1353" s="26">
        <v>25.853899999999999</v>
      </c>
      <c r="U1353" s="12">
        <f t="shared" si="137"/>
        <v>0.23042871832926815</v>
      </c>
      <c r="V1353" s="24">
        <f t="shared" si="138"/>
        <v>5.9394357399857392E-4</v>
      </c>
      <c r="W1353" s="24">
        <f t="shared" si="139"/>
        <v>9.2969258359954871E-2</v>
      </c>
    </row>
    <row r="1354" spans="1:23" x14ac:dyDescent="0.2">
      <c r="A1354" s="22"/>
      <c r="B1354" s="23"/>
      <c r="C1354" s="27"/>
      <c r="D1354" s="24"/>
      <c r="E1354" s="24"/>
      <c r="F1354" s="24"/>
      <c r="G1354" s="24"/>
      <c r="H1354" s="26"/>
      <c r="I1354" s="26"/>
      <c r="J1354" s="26"/>
      <c r="K1354" s="26"/>
      <c r="L1354" s="26"/>
      <c r="M1354" s="26"/>
      <c r="N1354" s="23">
        <v>134.80000000000001</v>
      </c>
      <c r="O1354" s="27">
        <v>0.9769066916559388</v>
      </c>
      <c r="P1354" s="24">
        <v>0.23582215412609281</v>
      </c>
      <c r="Q1354" s="24">
        <v>0.23564299769188421</v>
      </c>
      <c r="R1354" s="24">
        <v>0.23675376034104917</v>
      </c>
      <c r="S1354" s="24">
        <f t="shared" si="136"/>
        <v>0.23607297071967537</v>
      </c>
      <c r="T1354" s="26">
        <v>25.838799999999999</v>
      </c>
      <c r="U1354" s="12">
        <f t="shared" si="137"/>
        <v>0.23062126481514739</v>
      </c>
      <c r="V1354" s="24">
        <f t="shared" si="138"/>
        <v>5.963473303430383E-4</v>
      </c>
      <c r="W1354" s="24">
        <f t="shared" si="139"/>
        <v>8.6169890332993271E-2</v>
      </c>
    </row>
    <row r="1355" spans="1:23" x14ac:dyDescent="0.2">
      <c r="A1355" s="22"/>
      <c r="B1355" s="23"/>
      <c r="C1355" s="27"/>
      <c r="D1355" s="24"/>
      <c r="E1355" s="24"/>
      <c r="F1355" s="24"/>
      <c r="G1355" s="24"/>
      <c r="H1355" s="26"/>
      <c r="I1355" s="26"/>
      <c r="J1355" s="26"/>
      <c r="K1355" s="26"/>
      <c r="L1355" s="26"/>
      <c r="M1355" s="26"/>
      <c r="N1355" s="23">
        <v>134.9</v>
      </c>
      <c r="O1355" s="27">
        <v>0.97683890955283359</v>
      </c>
      <c r="P1355" s="24">
        <v>0.23603552526871074</v>
      </c>
      <c r="Q1355" s="24">
        <v>0.23585609219490242</v>
      </c>
      <c r="R1355" s="24">
        <v>0.23697123702167441</v>
      </c>
      <c r="S1355" s="24">
        <f t="shared" si="136"/>
        <v>0.23628761816176255</v>
      </c>
      <c r="T1355" s="26">
        <v>25.976700000000001</v>
      </c>
      <c r="U1355" s="12">
        <f t="shared" si="137"/>
        <v>0.23081493926597246</v>
      </c>
      <c r="V1355" s="24">
        <f t="shared" si="138"/>
        <v>5.9879054452663079E-4</v>
      </c>
      <c r="W1355" s="24">
        <f t="shared" si="139"/>
        <v>9.5849752216686401E-2</v>
      </c>
    </row>
    <row r="1356" spans="1:23" x14ac:dyDescent="0.2">
      <c r="A1356" s="22"/>
      <c r="B1356" s="23"/>
      <c r="C1356" s="27"/>
      <c r="D1356" s="24"/>
      <c r="E1356" s="24"/>
      <c r="F1356" s="24"/>
      <c r="G1356" s="24"/>
      <c r="H1356" s="26"/>
      <c r="I1356" s="26"/>
      <c r="J1356" s="26"/>
      <c r="K1356" s="26"/>
      <c r="L1356" s="26"/>
      <c r="M1356" s="26"/>
      <c r="N1356" s="23">
        <v>135</v>
      </c>
      <c r="O1356" s="27">
        <v>0.97677116031069866</v>
      </c>
      <c r="P1356" s="24">
        <v>0.23625007244056789</v>
      </c>
      <c r="Q1356" s="24">
        <v>0.23607032565487185</v>
      </c>
      <c r="R1356" s="24">
        <v>0.23718996296491221</v>
      </c>
      <c r="S1356" s="24">
        <f t="shared" si="136"/>
        <v>0.23650345368678397</v>
      </c>
      <c r="T1356" s="26">
        <v>26.007100000000001</v>
      </c>
      <c r="U1356" s="12">
        <f t="shared" si="137"/>
        <v>0.23100975287512757</v>
      </c>
      <c r="V1356" s="24">
        <f t="shared" si="138"/>
        <v>6.0128900576937074E-4</v>
      </c>
      <c r="W1356" s="24">
        <f t="shared" si="139"/>
        <v>0.10796482297489313</v>
      </c>
    </row>
    <row r="1357" spans="1:23" x14ac:dyDescent="0.2">
      <c r="A1357" s="22"/>
      <c r="B1357" s="23"/>
      <c r="C1357" s="27"/>
      <c r="D1357" s="24"/>
      <c r="E1357" s="24"/>
      <c r="F1357" s="24"/>
      <c r="G1357" s="24"/>
      <c r="H1357" s="26"/>
      <c r="I1357" s="26"/>
      <c r="J1357" s="26"/>
      <c r="K1357" s="26"/>
      <c r="L1357" s="26"/>
      <c r="M1357" s="26"/>
      <c r="N1357" s="23">
        <v>135.1</v>
      </c>
      <c r="O1357" s="27">
        <v>0.97670344532906161</v>
      </c>
      <c r="P1357" s="24">
        <v>0.23646580013661897</v>
      </c>
      <c r="Q1357" s="24">
        <v>0.23628572307439463</v>
      </c>
      <c r="R1357" s="24">
        <v>0.23740996835261161</v>
      </c>
      <c r="S1357" s="24">
        <f t="shared" si="136"/>
        <v>0.23672049718787505</v>
      </c>
      <c r="T1357" s="26">
        <v>26.056000000000001</v>
      </c>
      <c r="U1357" s="12">
        <f t="shared" si="137"/>
        <v>0.23120572518340601</v>
      </c>
      <c r="V1357" s="24">
        <f t="shared" si="138"/>
        <v>6.0384998330479723E-4</v>
      </c>
      <c r="W1357" s="24">
        <f t="shared" si="139"/>
        <v>9.3947714181877737E-2</v>
      </c>
    </row>
    <row r="1358" spans="1:23" x14ac:dyDescent="0.2">
      <c r="A1358" s="22"/>
      <c r="B1358" s="23"/>
      <c r="C1358" s="27"/>
      <c r="D1358" s="24"/>
      <c r="E1358" s="24"/>
      <c r="F1358" s="24"/>
      <c r="G1358" s="24"/>
      <c r="H1358" s="26"/>
      <c r="I1358" s="26"/>
      <c r="J1358" s="26"/>
      <c r="K1358" s="26"/>
      <c r="L1358" s="26"/>
      <c r="M1358" s="26"/>
      <c r="N1358" s="23">
        <v>135.19999999999999</v>
      </c>
      <c r="O1358" s="27">
        <v>0.97663576600745183</v>
      </c>
      <c r="P1358" s="24">
        <v>0.23668273345664867</v>
      </c>
      <c r="Q1358" s="24">
        <v>0.23650231454246226</v>
      </c>
      <c r="R1358" s="24">
        <v>0.23763128329882344</v>
      </c>
      <c r="S1358" s="24">
        <f t="shared" si="136"/>
        <v>0.23693877709931144</v>
      </c>
      <c r="T1358" s="26">
        <v>26.130099999999999</v>
      </c>
      <c r="U1358" s="12">
        <f t="shared" si="137"/>
        <v>0.23140288406925491</v>
      </c>
      <c r="V1358" s="24">
        <f t="shared" si="138"/>
        <v>6.0647454474276703E-4</v>
      </c>
      <c r="W1358" s="24">
        <f t="shared" si="139"/>
        <v>9.1538500096953218E-2</v>
      </c>
    </row>
    <row r="1359" spans="1:23" x14ac:dyDescent="0.2">
      <c r="A1359" s="22"/>
      <c r="B1359" s="23"/>
      <c r="C1359" s="27"/>
      <c r="D1359" s="24"/>
      <c r="E1359" s="24"/>
      <c r="F1359" s="24"/>
      <c r="G1359" s="24"/>
      <c r="H1359" s="26"/>
      <c r="I1359" s="26"/>
      <c r="J1359" s="26"/>
      <c r="K1359" s="26"/>
      <c r="L1359" s="26"/>
      <c r="M1359" s="26"/>
      <c r="N1359" s="23">
        <v>135.30000000000001</v>
      </c>
      <c r="O1359" s="27">
        <v>0.9765681237453967</v>
      </c>
      <c r="P1359" s="24">
        <v>0.23690090259666924</v>
      </c>
      <c r="Q1359" s="24">
        <v>0.23672013007889078</v>
      </c>
      <c r="R1359" s="24">
        <v>0.23785393784954845</v>
      </c>
      <c r="S1359" s="24">
        <f t="shared" si="136"/>
        <v>0.23715832350836949</v>
      </c>
      <c r="T1359" s="26">
        <v>26.207799999999999</v>
      </c>
      <c r="U1359" s="12">
        <f t="shared" si="137"/>
        <v>0.2316012590191722</v>
      </c>
      <c r="V1359" s="24">
        <f t="shared" si="138"/>
        <v>6.091626708329775E-4</v>
      </c>
      <c r="W1359" s="24">
        <f t="shared" si="139"/>
        <v>9.8093817338301068E-2</v>
      </c>
    </row>
    <row r="1360" spans="1:23" x14ac:dyDescent="0.2">
      <c r="A1360" s="22"/>
      <c r="B1360" s="23"/>
      <c r="C1360" s="27"/>
      <c r="D1360" s="24"/>
      <c r="E1360" s="24"/>
      <c r="F1360" s="24"/>
      <c r="G1360" s="24"/>
      <c r="H1360" s="26"/>
      <c r="I1360" s="26"/>
      <c r="J1360" s="26"/>
      <c r="K1360" s="26"/>
      <c r="L1360" s="26"/>
      <c r="M1360" s="26"/>
      <c r="N1360" s="23">
        <v>135.4</v>
      </c>
      <c r="O1360" s="27">
        <v>0.97650051994242548</v>
      </c>
      <c r="P1360" s="24">
        <v>0.23712033768480725</v>
      </c>
      <c r="Q1360" s="24">
        <v>0.2369391996340367</v>
      </c>
      <c r="R1360" s="24">
        <v>0.23807796198248635</v>
      </c>
      <c r="S1360" s="24">
        <f t="shared" si="136"/>
        <v>0.23737916643377677</v>
      </c>
      <c r="T1360" s="26">
        <v>26.214400000000001</v>
      </c>
      <c r="U1360" s="12">
        <f t="shared" si="137"/>
        <v>0.23180087944608257</v>
      </c>
      <c r="V1360" s="24">
        <f t="shared" si="138"/>
        <v>6.1191434247897863E-4</v>
      </c>
      <c r="W1360" s="24">
        <f t="shared" si="139"/>
        <v>9.6655537865143429E-2</v>
      </c>
    </row>
    <row r="1361" spans="1:23" x14ac:dyDescent="0.2">
      <c r="A1361" s="22"/>
      <c r="B1361" s="23"/>
      <c r="C1361" s="27"/>
      <c r="D1361" s="24"/>
      <c r="E1361" s="24"/>
      <c r="F1361" s="24"/>
      <c r="G1361" s="24"/>
      <c r="H1361" s="26"/>
      <c r="I1361" s="26"/>
      <c r="J1361" s="26"/>
      <c r="K1361" s="26"/>
      <c r="L1361" s="26"/>
      <c r="M1361" s="26"/>
      <c r="N1361" s="23">
        <v>135.5</v>
      </c>
      <c r="O1361" s="27">
        <v>0.9764329559980669</v>
      </c>
      <c r="P1361" s="24">
        <v>0.23734106878105352</v>
      </c>
      <c r="Q1361" s="24">
        <v>0.23715955308850178</v>
      </c>
      <c r="R1361" s="24">
        <v>0.23830338560676598</v>
      </c>
      <c r="S1361" s="24">
        <f t="shared" si="136"/>
        <v>0.23760133582544044</v>
      </c>
      <c r="T1361" s="26">
        <v>26.3171</v>
      </c>
      <c r="U1361" s="12">
        <f t="shared" si="137"/>
        <v>0.2320017746891242</v>
      </c>
      <c r="V1361" s="24">
        <f t="shared" si="138"/>
        <v>6.1472954073728606E-4</v>
      </c>
      <c r="W1361" s="24">
        <f t="shared" si="139"/>
        <v>8.9965354442696793E-2</v>
      </c>
    </row>
    <row r="1362" spans="1:23" x14ac:dyDescent="0.2">
      <c r="A1362" s="22"/>
      <c r="B1362" s="23"/>
      <c r="C1362" s="27"/>
      <c r="D1362" s="24"/>
      <c r="E1362" s="24"/>
      <c r="F1362" s="24"/>
      <c r="G1362" s="24"/>
      <c r="H1362" s="26"/>
      <c r="I1362" s="26"/>
      <c r="J1362" s="26"/>
      <c r="K1362" s="26"/>
      <c r="L1362" s="26"/>
      <c r="M1362" s="26"/>
      <c r="N1362" s="23">
        <v>135.6</v>
      </c>
      <c r="O1362" s="27">
        <v>0.97636543331184811</v>
      </c>
      <c r="P1362" s="24">
        <v>0.23756312587700346</v>
      </c>
      <c r="Q1362" s="24">
        <v>0.2373812202528319</v>
      </c>
      <c r="R1362" s="24">
        <v>0.238530238562674</v>
      </c>
      <c r="S1362" s="24">
        <f t="shared" si="136"/>
        <v>0.23782486156416979</v>
      </c>
      <c r="T1362" s="26">
        <v>26.374300000000002</v>
      </c>
      <c r="U1362" s="12">
        <f t="shared" si="137"/>
        <v>0.23220397401343093</v>
      </c>
      <c r="V1362" s="24">
        <f t="shared" si="138"/>
        <v>6.1760824682028021E-4</v>
      </c>
      <c r="W1362" s="24">
        <f t="shared" si="139"/>
        <v>8.5435929210138942E-2</v>
      </c>
    </row>
    <row r="1363" spans="1:23" x14ac:dyDescent="0.2">
      <c r="A1363" s="22"/>
      <c r="B1363" s="23"/>
      <c r="C1363" s="27"/>
      <c r="D1363" s="24"/>
      <c r="E1363" s="24"/>
      <c r="F1363" s="24"/>
      <c r="G1363" s="24"/>
      <c r="H1363" s="26"/>
      <c r="I1363" s="26"/>
      <c r="J1363" s="26"/>
      <c r="K1363" s="26"/>
      <c r="L1363" s="26"/>
      <c r="M1363" s="26"/>
      <c r="N1363" s="23">
        <v>135.69999999999999</v>
      </c>
      <c r="O1363" s="27">
        <v>0.9762979532832986</v>
      </c>
      <c r="P1363" s="24">
        <v>0.23778653889559384</v>
      </c>
      <c r="Q1363" s="24">
        <v>0.23760423086720561</v>
      </c>
      <c r="R1363" s="24">
        <v>0.23875855062137352</v>
      </c>
      <c r="S1363" s="24">
        <f t="shared" si="136"/>
        <v>0.238049773461391</v>
      </c>
      <c r="T1363" s="26">
        <v>26.4039</v>
      </c>
      <c r="U1363" s="12">
        <f t="shared" si="137"/>
        <v>0.23240750660990891</v>
      </c>
      <c r="V1363" s="24">
        <f t="shared" si="138"/>
        <v>6.2055044209828483E-4</v>
      </c>
      <c r="W1363" s="24">
        <f t="shared" si="139"/>
        <v>0.10457051209590619</v>
      </c>
    </row>
    <row r="1364" spans="1:23" x14ac:dyDescent="0.2">
      <c r="A1364" s="22"/>
      <c r="B1364" s="23"/>
      <c r="C1364" s="27"/>
      <c r="D1364" s="24"/>
      <c r="E1364" s="24"/>
      <c r="F1364" s="24"/>
      <c r="G1364" s="24"/>
      <c r="H1364" s="26"/>
      <c r="I1364" s="26"/>
      <c r="J1364" s="26"/>
      <c r="K1364" s="26"/>
      <c r="L1364" s="26"/>
      <c r="M1364" s="26"/>
      <c r="N1364" s="23">
        <v>135.80000000000001</v>
      </c>
      <c r="O1364" s="27">
        <v>0.97623051731194677</v>
      </c>
      <c r="P1364" s="24">
        <v>0.23801133769082283</v>
      </c>
      <c r="Q1364" s="24">
        <v>0.23782861460111568</v>
      </c>
      <c r="R1364" s="24">
        <v>0.23898835148461192</v>
      </c>
      <c r="S1364" s="24">
        <f t="shared" si="136"/>
        <v>0.23827610125885015</v>
      </c>
      <c r="T1364" s="26">
        <v>26.429099999999998</v>
      </c>
      <c r="U1364" s="12">
        <f t="shared" si="137"/>
        <v>0.2326124015950011</v>
      </c>
      <c r="V1364" s="24">
        <f t="shared" si="138"/>
        <v>6.235561081019968E-4</v>
      </c>
      <c r="W1364" s="24">
        <f t="shared" si="139"/>
        <v>0.13065840194951092</v>
      </c>
    </row>
    <row r="1365" spans="1:23" x14ac:dyDescent="0.2">
      <c r="A1365" s="22"/>
      <c r="B1365" s="23"/>
      <c r="C1365" s="27"/>
      <c r="D1365" s="24"/>
      <c r="E1365" s="24"/>
      <c r="F1365" s="24"/>
      <c r="G1365" s="24"/>
      <c r="H1365" s="26"/>
      <c r="I1365" s="26"/>
      <c r="J1365" s="26"/>
      <c r="K1365" s="26"/>
      <c r="L1365" s="26"/>
      <c r="M1365" s="26"/>
      <c r="N1365" s="23">
        <v>135.9</v>
      </c>
      <c r="O1365" s="27">
        <v>0.97616312679731998</v>
      </c>
      <c r="P1365" s="24">
        <v>0.23823755204746885</v>
      </c>
      <c r="Q1365" s="24">
        <v>0.2380544010530429</v>
      </c>
      <c r="R1365" s="24">
        <v>0.2392196707844223</v>
      </c>
      <c r="S1365" s="24">
        <f t="shared" si="136"/>
        <v>0.23850387462831135</v>
      </c>
      <c r="T1365" s="26">
        <v>26.595500000000001</v>
      </c>
      <c r="U1365" s="12">
        <f t="shared" si="137"/>
        <v>0.23281868801044842</v>
      </c>
      <c r="V1365" s="24">
        <f t="shared" si="138"/>
        <v>6.2662522652476293E-4</v>
      </c>
      <c r="W1365" s="24">
        <f t="shared" si="139"/>
        <v>0.17396863797822945</v>
      </c>
    </row>
    <row r="1366" spans="1:23" x14ac:dyDescent="0.2">
      <c r="A1366" s="22"/>
      <c r="B1366" s="23"/>
      <c r="C1366" s="27"/>
      <c r="D1366" s="24"/>
      <c r="E1366" s="24"/>
      <c r="F1366" s="24"/>
      <c r="G1366" s="24"/>
      <c r="H1366" s="26"/>
      <c r="I1366" s="26"/>
      <c r="J1366" s="26"/>
      <c r="K1366" s="26"/>
      <c r="L1366" s="26"/>
      <c r="M1366" s="26"/>
      <c r="N1366" s="23">
        <v>136</v>
      </c>
      <c r="O1366" s="27">
        <v>0.97609578313894896</v>
      </c>
      <c r="P1366" s="24">
        <v>0.23846521168079737</v>
      </c>
      <c r="Q1366" s="24">
        <v>0.23828161975012152</v>
      </c>
      <c r="R1366" s="24">
        <v>0.23945253808281522</v>
      </c>
      <c r="S1366" s="24">
        <f t="shared" si="136"/>
        <v>0.2387331231712447</v>
      </c>
      <c r="T1366" s="26">
        <v>26.670999999999999</v>
      </c>
      <c r="U1366" s="12">
        <f t="shared" si="137"/>
        <v>0.23302639482304327</v>
      </c>
      <c r="V1366" s="24">
        <f t="shared" si="138"/>
        <v>6.2975777922533898E-4</v>
      </c>
      <c r="W1366" s="24">
        <f t="shared" si="139"/>
        <v>0.15930792510104549</v>
      </c>
    </row>
    <row r="1367" spans="1:23" x14ac:dyDescent="0.2">
      <c r="A1367" s="22"/>
      <c r="B1367" s="23"/>
      <c r="C1367" s="27"/>
      <c r="D1367" s="24"/>
      <c r="E1367" s="24"/>
      <c r="F1367" s="24"/>
      <c r="G1367" s="24"/>
      <c r="H1367" s="26"/>
      <c r="I1367" s="26"/>
      <c r="J1367" s="26"/>
      <c r="K1367" s="26"/>
      <c r="L1367" s="26"/>
      <c r="M1367" s="26"/>
      <c r="N1367" s="23">
        <v>136.1</v>
      </c>
      <c r="O1367" s="27">
        <v>0.97602848773636075</v>
      </c>
      <c r="P1367" s="24">
        <v>0.2386943462362599</v>
      </c>
      <c r="Q1367" s="24">
        <v>0.23851030014779456</v>
      </c>
      <c r="R1367" s="24">
        <v>0.23968698287146495</v>
      </c>
      <c r="S1367" s="24">
        <f t="shared" si="136"/>
        <v>0.23896387641850647</v>
      </c>
      <c r="T1367" s="26">
        <v>26.822600000000001</v>
      </c>
      <c r="U1367" s="12">
        <f t="shared" si="137"/>
        <v>0.23323555092437348</v>
      </c>
      <c r="V1367" s="24">
        <f t="shared" si="138"/>
        <v>6.3295374823322669E-4</v>
      </c>
      <c r="W1367" s="24">
        <f t="shared" si="139"/>
        <v>0.12167175103531647</v>
      </c>
    </row>
    <row r="1368" spans="1:23" x14ac:dyDescent="0.2">
      <c r="A1368" s="22"/>
      <c r="B1368" s="23"/>
      <c r="C1368" s="27"/>
      <c r="D1368" s="24"/>
      <c r="E1368" s="24"/>
      <c r="F1368" s="24"/>
      <c r="G1368" s="24"/>
      <c r="H1368" s="26"/>
      <c r="I1368" s="26"/>
      <c r="J1368" s="26"/>
      <c r="K1368" s="26"/>
      <c r="L1368" s="26"/>
      <c r="M1368" s="26"/>
      <c r="N1368" s="23">
        <v>136.19999999999999</v>
      </c>
      <c r="O1368" s="27">
        <v>0.97596124198908285</v>
      </c>
      <c r="P1368" s="24">
        <v>0.23892498528918432</v>
      </c>
      <c r="Q1368" s="24">
        <v>0.23874047162946455</v>
      </c>
      <c r="R1368" s="24">
        <v>0.23992303457138228</v>
      </c>
      <c r="S1368" s="24">
        <f t="shared" si="136"/>
        <v>0.23919616383001038</v>
      </c>
      <c r="T1368" s="26">
        <v>26.792300000000001</v>
      </c>
      <c r="U1368" s="12">
        <f t="shared" si="137"/>
        <v>0.23344618513056106</v>
      </c>
      <c r="V1368" s="24">
        <f t="shared" si="138"/>
        <v>6.3621311575029385E-4</v>
      </c>
      <c r="W1368" s="24">
        <f t="shared" si="139"/>
        <v>8.9407399022676248E-2</v>
      </c>
    </row>
    <row r="1369" spans="1:23" x14ac:dyDescent="0.2">
      <c r="A1369" s="22"/>
      <c r="B1369" s="23"/>
      <c r="C1369" s="27"/>
      <c r="D1369" s="24"/>
      <c r="E1369" s="24"/>
      <c r="F1369" s="24"/>
      <c r="G1369" s="24"/>
      <c r="H1369" s="26"/>
      <c r="I1369" s="26"/>
      <c r="J1369" s="26"/>
      <c r="K1369" s="26"/>
      <c r="L1369" s="26"/>
      <c r="M1369" s="26"/>
      <c r="N1369" s="23">
        <v>136.30000000000001</v>
      </c>
      <c r="O1369" s="27">
        <v>0.97589404729664586</v>
      </c>
      <c r="P1369" s="24">
        <v>0.23915715834445711</v>
      </c>
      <c r="Q1369" s="24">
        <v>0.23897216350613604</v>
      </c>
      <c r="R1369" s="24">
        <v>0.24016072253258533</v>
      </c>
      <c r="S1369" s="24">
        <f t="shared" si="136"/>
        <v>0.23943001479439283</v>
      </c>
      <c r="T1369" s="26">
        <v>26.899100000000001</v>
      </c>
      <c r="U1369" s="12">
        <f t="shared" si="137"/>
        <v>0.23365832618199581</v>
      </c>
      <c r="V1369" s="24">
        <f t="shared" si="138"/>
        <v>6.3953586415631454E-4</v>
      </c>
      <c r="W1369" s="24">
        <f t="shared" si="139"/>
        <v>7.6800638018182696E-2</v>
      </c>
    </row>
    <row r="1370" spans="1:23" x14ac:dyDescent="0.2">
      <c r="A1370" s="22"/>
      <c r="B1370" s="23"/>
      <c r="C1370" s="27"/>
      <c r="D1370" s="24"/>
      <c r="E1370" s="24"/>
      <c r="F1370" s="24"/>
      <c r="G1370" s="24"/>
      <c r="H1370" s="26"/>
      <c r="I1370" s="26"/>
      <c r="J1370" s="26"/>
      <c r="K1370" s="26"/>
      <c r="L1370" s="26"/>
      <c r="M1370" s="26"/>
      <c r="N1370" s="23">
        <v>136.4</v>
      </c>
      <c r="O1370" s="27">
        <v>0.97582690505857683</v>
      </c>
      <c r="P1370" s="24">
        <v>0.23939089483619991</v>
      </c>
      <c r="Q1370" s="24">
        <v>0.2392054050160469</v>
      </c>
      <c r="R1370" s="24">
        <v>0.24040007603375746</v>
      </c>
      <c r="S1370" s="24">
        <f t="shared" si="136"/>
        <v>0.23966545862866809</v>
      </c>
      <c r="T1370" s="26">
        <v>26.875299999999999</v>
      </c>
      <c r="U1370" s="12">
        <f t="shared" si="137"/>
        <v>0.23387200274305756</v>
      </c>
      <c r="V1370" s="24">
        <f t="shared" si="138"/>
        <v>6.4292197601286012E-4</v>
      </c>
      <c r="W1370" s="24">
        <f t="shared" si="139"/>
        <v>8.0381017659643408E-2</v>
      </c>
    </row>
    <row r="1371" spans="1:23" x14ac:dyDescent="0.2">
      <c r="A1371" s="22"/>
      <c r="B1371" s="23"/>
      <c r="C1371" s="27"/>
      <c r="D1371" s="24"/>
      <c r="E1371" s="24"/>
      <c r="F1371" s="24"/>
      <c r="G1371" s="24"/>
      <c r="H1371" s="26"/>
      <c r="I1371" s="26"/>
      <c r="J1371" s="26"/>
      <c r="K1371" s="26"/>
      <c r="L1371" s="26"/>
      <c r="M1371" s="26"/>
      <c r="N1371" s="23">
        <v>136.5</v>
      </c>
      <c r="O1371" s="27">
        <v>0.97575981667440459</v>
      </c>
      <c r="P1371" s="24">
        <v>0.2396262241274317</v>
      </c>
      <c r="Q1371" s="24">
        <v>0.2394402253242961</v>
      </c>
      <c r="R1371" s="24">
        <v>0.24064112428189843</v>
      </c>
      <c r="S1371" s="24">
        <f t="shared" si="136"/>
        <v>0.23990252457787542</v>
      </c>
      <c r="T1371" s="26">
        <v>26.9909</v>
      </c>
      <c r="U1371" s="12">
        <f t="shared" si="137"/>
        <v>0.23408724340183457</v>
      </c>
      <c r="V1371" s="24">
        <f t="shared" si="138"/>
        <v>6.4637143406801446E-4</v>
      </c>
      <c r="W1371" s="24">
        <f t="shared" si="139"/>
        <v>8.0843367074856773E-2</v>
      </c>
    </row>
    <row r="1372" spans="1:23" x14ac:dyDescent="0.2">
      <c r="A1372" s="22"/>
      <c r="B1372" s="23"/>
      <c r="C1372" s="27"/>
      <c r="D1372" s="24"/>
      <c r="E1372" s="24"/>
      <c r="F1372" s="24"/>
      <c r="G1372" s="24"/>
      <c r="H1372" s="26"/>
      <c r="I1372" s="26"/>
      <c r="J1372" s="26"/>
      <c r="K1372" s="26"/>
      <c r="L1372" s="26"/>
      <c r="M1372" s="26"/>
      <c r="N1372" s="23">
        <v>136.6</v>
      </c>
      <c r="O1372" s="27">
        <v>0.97569278354365718</v>
      </c>
      <c r="P1372" s="24">
        <v>0.2398631755097313</v>
      </c>
      <c r="Q1372" s="24">
        <v>0.2396766535224614</v>
      </c>
      <c r="R1372" s="24">
        <v>0.24088389641197083</v>
      </c>
      <c r="S1372" s="24">
        <f t="shared" si="136"/>
        <v>0.24014124181472118</v>
      </c>
      <c r="T1372" s="26">
        <v>26.974699999999999</v>
      </c>
      <c r="U1372" s="12">
        <f t="shared" si="137"/>
        <v>0.2343040766698358</v>
      </c>
      <c r="V1372" s="24">
        <f t="shared" si="138"/>
        <v>6.4988422126238449E-4</v>
      </c>
      <c r="W1372" s="24">
        <f t="shared" si="139"/>
        <v>0.11543741594474533</v>
      </c>
    </row>
    <row r="1373" spans="1:23" x14ac:dyDescent="0.2">
      <c r="A1373" s="22"/>
      <c r="B1373" s="23"/>
      <c r="C1373" s="27"/>
      <c r="D1373" s="24"/>
      <c r="E1373" s="24"/>
      <c r="F1373" s="24"/>
      <c r="G1373" s="24"/>
      <c r="H1373" s="26"/>
      <c r="I1373" s="26"/>
      <c r="J1373" s="26"/>
      <c r="K1373" s="26"/>
      <c r="L1373" s="26"/>
      <c r="M1373" s="26"/>
      <c r="N1373" s="23">
        <v>136.69999999999999</v>
      </c>
      <c r="O1373" s="27">
        <v>0.97562580706586444</v>
      </c>
      <c r="P1373" s="24">
        <v>0.24010177820288381</v>
      </c>
      <c r="Q1373" s="24">
        <v>0.2399147186282104</v>
      </c>
      <c r="R1373" s="24">
        <v>0.24112842148653171</v>
      </c>
      <c r="S1373" s="24">
        <f t="shared" si="136"/>
        <v>0.24038163943920865</v>
      </c>
      <c r="T1373" s="26">
        <v>27.079000000000001</v>
      </c>
      <c r="U1373" s="12">
        <f t="shared" si="137"/>
        <v>0.23452253098169357</v>
      </c>
      <c r="V1373" s="24">
        <f t="shared" si="138"/>
        <v>6.5346032073285013E-4</v>
      </c>
      <c r="W1373" s="24">
        <f t="shared" si="139"/>
        <v>0.10310049951382415</v>
      </c>
    </row>
    <row r="1374" spans="1:23" x14ac:dyDescent="0.2">
      <c r="A1374" s="22"/>
      <c r="B1374" s="23"/>
      <c r="C1374" s="27"/>
      <c r="D1374" s="24"/>
      <c r="E1374" s="24"/>
      <c r="F1374" s="24"/>
      <c r="G1374" s="24"/>
      <c r="H1374" s="26"/>
      <c r="I1374" s="26"/>
      <c r="J1374" s="26"/>
      <c r="K1374" s="26"/>
      <c r="L1374" s="26"/>
      <c r="M1374" s="26"/>
      <c r="N1374" s="23">
        <v>136.80000000000001</v>
      </c>
      <c r="O1374" s="27">
        <v>0.9755588886405534</v>
      </c>
      <c r="P1374" s="24">
        <v>0.24034206135452427</v>
      </c>
      <c r="Q1374" s="24">
        <v>0.24015444958490467</v>
      </c>
      <c r="R1374" s="24">
        <v>0.24137472849536432</v>
      </c>
      <c r="S1374" s="24">
        <f t="shared" si="136"/>
        <v>0.24062374647826443</v>
      </c>
      <c r="T1374" s="26">
        <v>27.1812</v>
      </c>
      <c r="U1374" s="12">
        <f t="shared" si="137"/>
        <v>0.23474263469486192</v>
      </c>
      <c r="V1374" s="24">
        <f t="shared" si="138"/>
        <v>6.5709971581984575E-4</v>
      </c>
      <c r="W1374" s="24">
        <f t="shared" si="139"/>
        <v>0.12277146655473392</v>
      </c>
    </row>
    <row r="1375" spans="1:23" x14ac:dyDescent="0.2">
      <c r="A1375" s="22"/>
      <c r="B1375" s="23"/>
      <c r="C1375" s="27"/>
      <c r="D1375" s="24"/>
      <c r="E1375" s="24"/>
      <c r="F1375" s="24"/>
      <c r="G1375" s="24"/>
      <c r="H1375" s="26"/>
      <c r="I1375" s="26"/>
      <c r="J1375" s="26"/>
      <c r="K1375" s="26"/>
      <c r="L1375" s="26"/>
      <c r="M1375" s="26"/>
      <c r="N1375" s="23">
        <v>136.9</v>
      </c>
      <c r="O1375" s="27">
        <v>0.97549202966725368</v>
      </c>
      <c r="P1375" s="24">
        <v>0.2405840540397729</v>
      </c>
      <c r="Q1375" s="24">
        <v>0.24039587526119355</v>
      </c>
      <c r="R1375" s="24">
        <v>0.24162284635509601</v>
      </c>
      <c r="S1375" s="24">
        <f t="shared" si="136"/>
        <v>0.24086759188535414</v>
      </c>
      <c r="T1375" s="26">
        <v>27.195499999999999</v>
      </c>
      <c r="U1375" s="12">
        <f t="shared" si="137"/>
        <v>0.23496441608930785</v>
      </c>
      <c r="V1375" s="24">
        <f t="shared" si="138"/>
        <v>6.6080239007262637E-4</v>
      </c>
      <c r="W1375" s="24">
        <f t="shared" si="139"/>
        <v>0.14636602406296362</v>
      </c>
    </row>
    <row r="1376" spans="1:23" x14ac:dyDescent="0.2">
      <c r="A1376" s="22"/>
      <c r="B1376" s="23"/>
      <c r="C1376" s="27"/>
      <c r="D1376" s="24"/>
      <c r="E1376" s="24"/>
      <c r="F1376" s="24"/>
      <c r="G1376" s="24"/>
      <c r="H1376" s="26"/>
      <c r="I1376" s="26"/>
      <c r="J1376" s="26"/>
      <c r="K1376" s="26"/>
      <c r="L1376" s="26"/>
      <c r="M1376" s="26"/>
      <c r="N1376" s="23">
        <v>137</v>
      </c>
      <c r="O1376" s="27">
        <v>0.97542523154549243</v>
      </c>
      <c r="P1376" s="24">
        <v>0.24082778526085957</v>
      </c>
      <c r="Q1376" s="24">
        <v>0.24063902445060559</v>
      </c>
      <c r="R1376" s="24">
        <v>0.24187280390881138</v>
      </c>
      <c r="S1376" s="24">
        <f t="shared" si="136"/>
        <v>0.24111320454009219</v>
      </c>
      <c r="T1376" s="26">
        <v>27.296900000000001</v>
      </c>
      <c r="U1376" s="12">
        <f t="shared" si="137"/>
        <v>0.23518790336719511</v>
      </c>
      <c r="V1376" s="24">
        <f t="shared" si="138"/>
        <v>6.6456832725528985E-4</v>
      </c>
      <c r="W1376" s="24">
        <f t="shared" si="139"/>
        <v>0.13037765529414916</v>
      </c>
    </row>
    <row r="1377" spans="1:23" x14ac:dyDescent="0.2">
      <c r="A1377" s="22"/>
      <c r="B1377" s="23"/>
      <c r="C1377" s="27"/>
      <c r="D1377" s="24"/>
      <c r="E1377" s="24"/>
      <c r="F1377" s="24"/>
      <c r="G1377" s="24"/>
      <c r="H1377" s="26"/>
      <c r="I1377" s="26"/>
      <c r="J1377" s="26"/>
      <c r="K1377" s="26"/>
      <c r="L1377" s="26"/>
      <c r="M1377" s="26"/>
      <c r="N1377" s="23">
        <v>137.1</v>
      </c>
      <c r="O1377" s="27">
        <v>0.97535849567479849</v>
      </c>
      <c r="P1377" s="24">
        <v>0.2410732839467449</v>
      </c>
      <c r="Q1377" s="24">
        <v>0.24088392587112842</v>
      </c>
      <c r="R1377" s="24">
        <v>0.2421246299256575</v>
      </c>
      <c r="S1377" s="24">
        <f t="shared" si="136"/>
        <v>0.24136061324784361</v>
      </c>
      <c r="T1377" s="26">
        <v>27.466200000000001</v>
      </c>
      <c r="U1377" s="12">
        <f t="shared" si="137"/>
        <v>0.23541312465256359</v>
      </c>
      <c r="V1377" s="24">
        <f t="shared" si="138"/>
        <v>6.6839751135355817E-4</v>
      </c>
      <c r="W1377" s="24">
        <f t="shared" si="139"/>
        <v>0.16855730479572845</v>
      </c>
    </row>
    <row r="1378" spans="1:23" x14ac:dyDescent="0.2">
      <c r="A1378" s="22"/>
      <c r="B1378" s="23"/>
      <c r="C1378" s="27"/>
      <c r="D1378" s="24"/>
      <c r="E1378" s="24"/>
      <c r="F1378" s="24"/>
      <c r="G1378" s="24"/>
      <c r="H1378" s="26"/>
      <c r="I1378" s="26"/>
      <c r="J1378" s="26"/>
      <c r="K1378" s="26"/>
      <c r="L1378" s="26"/>
      <c r="M1378" s="26"/>
      <c r="N1378" s="23">
        <v>137.19999999999999</v>
      </c>
      <c r="O1378" s="27">
        <v>0.97529182345470189</v>
      </c>
      <c r="P1378" s="24">
        <v>0.24132057895272913</v>
      </c>
      <c r="Q1378" s="24">
        <v>0.24113060816478296</v>
      </c>
      <c r="R1378" s="24">
        <v>0.24237835310044034</v>
      </c>
      <c r="S1378" s="24">
        <f t="shared" si="136"/>
        <v>0.24160984673931749</v>
      </c>
      <c r="T1378" s="26">
        <v>27.427399999999999</v>
      </c>
      <c r="U1378" s="12">
        <f t="shared" si="137"/>
        <v>0.23564010799100002</v>
      </c>
      <c r="V1378" s="24">
        <f t="shared" si="138"/>
        <v>6.7228992658149541E-4</v>
      </c>
      <c r="W1378" s="24">
        <f t="shared" si="139"/>
        <v>0.15048758088294184</v>
      </c>
    </row>
    <row r="1379" spans="1:23" x14ac:dyDescent="0.2">
      <c r="A1379" s="22"/>
      <c r="B1379" s="23"/>
      <c r="C1379" s="27"/>
      <c r="D1379" s="24"/>
      <c r="E1379" s="24"/>
      <c r="F1379" s="24"/>
      <c r="G1379" s="24"/>
      <c r="H1379" s="26"/>
      <c r="I1379" s="26"/>
      <c r="J1379" s="26"/>
      <c r="K1379" s="26"/>
      <c r="L1379" s="26"/>
      <c r="M1379" s="26"/>
      <c r="N1379" s="23">
        <v>137.30000000000001</v>
      </c>
      <c r="O1379" s="27">
        <v>0.97522521628472825</v>
      </c>
      <c r="P1379" s="24">
        <v>0.24156969906005754</v>
      </c>
      <c r="Q1379" s="24">
        <v>0.24137909989719061</v>
      </c>
      <c r="R1379" s="24">
        <v>0.2426340020532162</v>
      </c>
      <c r="S1379" s="24">
        <f t="shared" si="136"/>
        <v>0.24186093367015479</v>
      </c>
      <c r="T1379" s="26">
        <v>27.637</v>
      </c>
      <c r="U1379" s="12">
        <f t="shared" si="137"/>
        <v>0.23586888134930303</v>
      </c>
      <c r="V1379" s="24">
        <f t="shared" si="138"/>
        <v>6.7624555738894448E-4</v>
      </c>
      <c r="W1379" s="24">
        <f t="shared" si="139"/>
        <v>0.12708265027138876</v>
      </c>
    </row>
    <row r="1380" spans="1:23" x14ac:dyDescent="0.2">
      <c r="A1380" s="22"/>
      <c r="B1380" s="23"/>
      <c r="C1380" s="27"/>
      <c r="D1380" s="24"/>
      <c r="E1380" s="24"/>
      <c r="F1380" s="24"/>
      <c r="G1380" s="24"/>
      <c r="H1380" s="26"/>
      <c r="I1380" s="26"/>
      <c r="J1380" s="26"/>
      <c r="K1380" s="26"/>
      <c r="L1380" s="26"/>
      <c r="M1380" s="26"/>
      <c r="N1380" s="23">
        <v>137.4</v>
      </c>
      <c r="O1380" s="27">
        <v>0.97515867556440894</v>
      </c>
      <c r="P1380" s="24">
        <v>0.24182067297551568</v>
      </c>
      <c r="Q1380" s="24">
        <v>0.24162942955713482</v>
      </c>
      <c r="R1380" s="24">
        <v>0.24289160532887169</v>
      </c>
      <c r="S1380" s="24">
        <f t="shared" si="136"/>
        <v>0.24211390262050739</v>
      </c>
      <c r="T1380" s="26">
        <v>27.6556</v>
      </c>
      <c r="U1380" s="12">
        <f t="shared" si="137"/>
        <v>0.23609947261514427</v>
      </c>
      <c r="V1380" s="24">
        <f t="shared" si="138"/>
        <v>6.8026438846699E-4</v>
      </c>
      <c r="W1380" s="24">
        <f t="shared" si="139"/>
        <v>0.13329938859574753</v>
      </c>
    </row>
    <row r="1381" spans="1:23" x14ac:dyDescent="0.2">
      <c r="A1381" s="22"/>
      <c r="B1381" s="23"/>
      <c r="C1381" s="27"/>
      <c r="D1381" s="24"/>
      <c r="E1381" s="24"/>
      <c r="F1381" s="24"/>
      <c r="G1381" s="24"/>
      <c r="H1381" s="26"/>
      <c r="I1381" s="26"/>
      <c r="J1381" s="26"/>
      <c r="K1381" s="26"/>
      <c r="L1381" s="26"/>
      <c r="M1381" s="26"/>
      <c r="N1381" s="23">
        <v>137.5</v>
      </c>
      <c r="O1381" s="27">
        <v>0.97509220269327035</v>
      </c>
      <c r="P1381" s="24">
        <v>0.24207352933101928</v>
      </c>
      <c r="Q1381" s="24">
        <v>0.24188162555611192</v>
      </c>
      <c r="R1381" s="24">
        <v>0.2431511913967028</v>
      </c>
      <c r="S1381" s="24">
        <f t="shared" si="136"/>
        <v>0.24236878209461132</v>
      </c>
      <c r="T1381" s="26">
        <v>27.7193</v>
      </c>
      <c r="U1381" s="12">
        <f t="shared" si="137"/>
        <v>0.23633190959671982</v>
      </c>
      <c r="V1381" s="24">
        <f t="shared" si="138"/>
        <v>6.8434640475811923E-4</v>
      </c>
      <c r="W1381" s="24">
        <f t="shared" si="139"/>
        <v>0.10751138079291828</v>
      </c>
    </row>
    <row r="1382" spans="1:23" x14ac:dyDescent="0.2">
      <c r="A1382" s="22"/>
      <c r="B1382" s="23"/>
      <c r="C1382" s="27"/>
      <c r="D1382" s="24"/>
      <c r="E1382" s="24"/>
      <c r="F1382" s="24"/>
      <c r="G1382" s="24"/>
      <c r="H1382" s="26"/>
      <c r="I1382" s="26"/>
      <c r="J1382" s="26"/>
      <c r="K1382" s="26"/>
      <c r="L1382" s="26"/>
      <c r="M1382" s="26"/>
      <c r="N1382" s="23">
        <v>137.6</v>
      </c>
      <c r="O1382" s="27">
        <v>0.97502579907084286</v>
      </c>
      <c r="P1382" s="24">
        <v>0.24232829668319408</v>
      </c>
      <c r="Q1382" s="24">
        <v>0.24213571622787849</v>
      </c>
      <c r="R1382" s="24">
        <v>0.24341278864997801</v>
      </c>
      <c r="S1382" s="24">
        <f t="shared" si="136"/>
        <v>0.2426256005203502</v>
      </c>
      <c r="T1382" s="26">
        <v>27.779299999999999</v>
      </c>
      <c r="U1382" s="12">
        <f t="shared" si="137"/>
        <v>0.23656622002239758</v>
      </c>
      <c r="V1382" s="24">
        <f t="shared" si="138"/>
        <v>6.8849159146106465E-4</v>
      </c>
      <c r="W1382" s="24">
        <f t="shared" si="139"/>
        <v>0.11943612518831911</v>
      </c>
    </row>
    <row r="1383" spans="1:23" x14ac:dyDescent="0.2">
      <c r="A1383" s="22"/>
      <c r="B1383" s="23"/>
      <c r="C1383" s="27"/>
      <c r="D1383" s="24"/>
      <c r="E1383" s="24"/>
      <c r="F1383" s="24"/>
      <c r="G1383" s="24"/>
      <c r="H1383" s="26"/>
      <c r="I1383" s="26"/>
      <c r="J1383" s="26"/>
      <c r="K1383" s="26"/>
      <c r="L1383" s="26"/>
      <c r="M1383" s="26"/>
      <c r="N1383" s="23">
        <v>137.69999999999999</v>
      </c>
      <c r="O1383" s="27">
        <v>0.97495946609665307</v>
      </c>
      <c r="P1383" s="24">
        <v>0.24258500351294973</v>
      </c>
      <c r="Q1383" s="24">
        <v>0.24239172982799218</v>
      </c>
      <c r="R1383" s="24">
        <v>0.24367642540550288</v>
      </c>
      <c r="S1383" s="24">
        <f t="shared" si="136"/>
        <v>0.24288438624881495</v>
      </c>
      <c r="T1383" s="26">
        <v>27.902899999999999</v>
      </c>
      <c r="U1383" s="12">
        <f t="shared" si="137"/>
        <v>0.23680243154035788</v>
      </c>
      <c r="V1383" s="24">
        <f t="shared" si="138"/>
        <v>6.9269993404034004E-4</v>
      </c>
      <c r="W1383" s="24">
        <f t="shared" si="139"/>
        <v>0.12726276753237697</v>
      </c>
    </row>
    <row r="1384" spans="1:23" x14ac:dyDescent="0.2">
      <c r="A1384" s="22"/>
      <c r="B1384" s="23"/>
      <c r="C1384" s="27"/>
      <c r="D1384" s="24"/>
      <c r="E1384" s="24"/>
      <c r="F1384" s="24"/>
      <c r="G1384" s="24"/>
      <c r="H1384" s="26"/>
      <c r="I1384" s="26"/>
      <c r="J1384" s="26"/>
      <c r="K1384" s="26"/>
      <c r="L1384" s="26"/>
      <c r="M1384" s="26"/>
      <c r="N1384" s="23">
        <v>137.80000000000001</v>
      </c>
      <c r="O1384" s="27">
        <v>0.97489320517023015</v>
      </c>
      <c r="P1384" s="24">
        <v>0.24284367822504987</v>
      </c>
      <c r="Q1384" s="24">
        <v>0.24264969453334151</v>
      </c>
      <c r="R1384" s="24">
        <v>0.24394212990317252</v>
      </c>
      <c r="S1384" s="24">
        <f t="shared" si="136"/>
        <v>0.24314516755385462</v>
      </c>
      <c r="T1384" s="26">
        <v>27.936699999999998</v>
      </c>
      <c r="U1384" s="12">
        <f t="shared" si="137"/>
        <v>0.23704057171822998</v>
      </c>
      <c r="V1384" s="24">
        <f t="shared" si="138"/>
        <v>6.96971418233855E-4</v>
      </c>
      <c r="W1384" s="24">
        <f t="shared" si="139"/>
        <v>0.14100804232383396</v>
      </c>
    </row>
    <row r="1385" spans="1:23" x14ac:dyDescent="0.2">
      <c r="A1385" s="22"/>
      <c r="B1385" s="23"/>
      <c r="C1385" s="27"/>
      <c r="D1385" s="24"/>
      <c r="E1385" s="24"/>
      <c r="F1385" s="24"/>
      <c r="G1385" s="24"/>
      <c r="H1385" s="26"/>
      <c r="I1385" s="26"/>
      <c r="J1385" s="26"/>
      <c r="K1385" s="26"/>
      <c r="L1385" s="26"/>
      <c r="M1385" s="26"/>
      <c r="N1385" s="23">
        <v>137.9</v>
      </c>
      <c r="O1385" s="27">
        <v>0.97482701769110258</v>
      </c>
      <c r="P1385" s="24">
        <v>0.2431043491476676</v>
      </c>
      <c r="Q1385" s="24">
        <v>0.24290963844167493</v>
      </c>
      <c r="R1385" s="24">
        <v>0.24420993030551705</v>
      </c>
      <c r="S1385" s="24">
        <f t="shared" si="136"/>
        <v>0.24340797263161987</v>
      </c>
      <c r="T1385" s="26">
        <v>28.038699999999999</v>
      </c>
      <c r="U1385" s="12">
        <f t="shared" si="137"/>
        <v>0.23728066804271952</v>
      </c>
      <c r="V1385" s="24">
        <f t="shared" si="138"/>
        <v>7.0130603006033233E-4</v>
      </c>
      <c r="W1385" s="24">
        <f t="shared" si="139"/>
        <v>0.15560334829302414</v>
      </c>
    </row>
    <row r="1386" spans="1:23" x14ac:dyDescent="0.2">
      <c r="A1386" s="22"/>
      <c r="B1386" s="23"/>
      <c r="C1386" s="27"/>
      <c r="D1386" s="24"/>
      <c r="E1386" s="24"/>
      <c r="F1386" s="24"/>
      <c r="G1386" s="24"/>
      <c r="H1386" s="26"/>
      <c r="I1386" s="26"/>
      <c r="J1386" s="26"/>
      <c r="K1386" s="26"/>
      <c r="L1386" s="26"/>
      <c r="M1386" s="26"/>
      <c r="N1386" s="23">
        <v>138</v>
      </c>
      <c r="O1386" s="27">
        <v>0.97476090505879887</v>
      </c>
      <c r="P1386" s="24">
        <v>0.24336704453194113</v>
      </c>
      <c r="Q1386" s="24">
        <v>0.24317158957111809</v>
      </c>
      <c r="R1386" s="24">
        <v>0.24447985469724259</v>
      </c>
      <c r="S1386" s="24">
        <f t="shared" si="136"/>
        <v>0.24367282960010059</v>
      </c>
      <c r="T1386" s="26">
        <v>28.152100000000001</v>
      </c>
      <c r="U1386" s="12">
        <f t="shared" si="137"/>
        <v>0.23752274791923253</v>
      </c>
      <c r="V1386" s="24">
        <f t="shared" si="138"/>
        <v>7.0570375582843523E-4</v>
      </c>
      <c r="W1386" s="24">
        <f t="shared" si="139"/>
        <v>0.15437448947284077</v>
      </c>
    </row>
    <row r="1387" spans="1:23" x14ac:dyDescent="0.2">
      <c r="A1387" s="22"/>
      <c r="B1387" s="23"/>
      <c r="C1387" s="27"/>
      <c r="D1387" s="24"/>
      <c r="E1387" s="24"/>
      <c r="F1387" s="24"/>
      <c r="G1387" s="24"/>
      <c r="H1387" s="26"/>
      <c r="I1387" s="26"/>
      <c r="J1387" s="26"/>
      <c r="K1387" s="26"/>
      <c r="L1387" s="26"/>
      <c r="M1387" s="26"/>
      <c r="N1387" s="23">
        <v>138.1</v>
      </c>
      <c r="O1387" s="27">
        <v>0.97469486867284749</v>
      </c>
      <c r="P1387" s="24">
        <v>0.24363179255151857</v>
      </c>
      <c r="Q1387" s="24">
        <v>0.24343557585968817</v>
      </c>
      <c r="R1387" s="24">
        <v>0.24475193108476367</v>
      </c>
      <c r="S1387" s="24">
        <f t="shared" si="136"/>
        <v>0.24393976649865681</v>
      </c>
      <c r="T1387" s="26">
        <v>28.279199999999999</v>
      </c>
      <c r="U1387" s="12">
        <f t="shared" si="137"/>
        <v>0.2377668386714934</v>
      </c>
      <c r="V1387" s="24">
        <f t="shared" si="138"/>
        <v>7.1016458214474831E-4</v>
      </c>
      <c r="W1387" s="24">
        <f t="shared" si="139"/>
        <v>0.13134288332452632</v>
      </c>
    </row>
    <row r="1388" spans="1:23" x14ac:dyDescent="0.2">
      <c r="A1388" s="22"/>
      <c r="B1388" s="23"/>
      <c r="C1388" s="27"/>
      <c r="D1388" s="24"/>
      <c r="E1388" s="24"/>
      <c r="F1388" s="24"/>
      <c r="G1388" s="24"/>
      <c r="H1388" s="26"/>
      <c r="I1388" s="26"/>
      <c r="J1388" s="26"/>
      <c r="K1388" s="26"/>
      <c r="L1388" s="26"/>
      <c r="M1388" s="26"/>
      <c r="N1388" s="23">
        <v>138.19999999999999</v>
      </c>
      <c r="O1388" s="27">
        <v>0.97462890993277751</v>
      </c>
      <c r="P1388" s="24">
        <v>0.24389862130209672</v>
      </c>
      <c r="Q1388" s="24">
        <v>0.24370162009959909</v>
      </c>
      <c r="R1388" s="24">
        <v>0.24502618739572929</v>
      </c>
      <c r="S1388" s="24">
        <f t="shared" si="136"/>
        <v>0.24420880959914171</v>
      </c>
      <c r="T1388" s="26">
        <v>28.2956</v>
      </c>
      <c r="U1388" s="12">
        <f t="shared" si="137"/>
        <v>0.2380129658955927</v>
      </c>
      <c r="V1388" s="24">
        <f t="shared" si="138"/>
        <v>7.1469029321249858E-4</v>
      </c>
      <c r="W1388" s="24">
        <f t="shared" si="139"/>
        <v>0.11666743333081457</v>
      </c>
    </row>
    <row r="1389" spans="1:23" x14ac:dyDescent="0.2">
      <c r="A1389" s="22"/>
      <c r="B1389" s="23"/>
      <c r="C1389" s="27"/>
      <c r="D1389" s="24"/>
      <c r="E1389" s="24"/>
      <c r="F1389" s="24"/>
      <c r="G1389" s="24"/>
      <c r="H1389" s="26"/>
      <c r="I1389" s="26"/>
      <c r="J1389" s="26"/>
      <c r="K1389" s="26"/>
      <c r="L1389" s="26"/>
      <c r="M1389" s="26"/>
      <c r="N1389" s="23">
        <v>138.30000000000001</v>
      </c>
      <c r="O1389" s="27">
        <v>0.97456303023811564</v>
      </c>
      <c r="P1389" s="24">
        <v>0.24416755880095339</v>
      </c>
      <c r="Q1389" s="24">
        <v>0.24396972471433231</v>
      </c>
      <c r="R1389" s="24">
        <v>0.24530265147854213</v>
      </c>
      <c r="S1389" s="24">
        <f t="shared" si="136"/>
        <v>0.24447997833127597</v>
      </c>
      <c r="T1389" s="26">
        <v>28.370200000000001</v>
      </c>
      <c r="U1389" s="12">
        <f t="shared" si="137"/>
        <v>0.23826114851507715</v>
      </c>
      <c r="V1389" s="24">
        <f t="shared" si="138"/>
        <v>7.1928986638346152E-4</v>
      </c>
      <c r="W1389" s="24">
        <f t="shared" si="139"/>
        <v>8.6438070316267726E-2</v>
      </c>
    </row>
    <row r="1390" spans="1:23" x14ac:dyDescent="0.2">
      <c r="A1390" s="22"/>
      <c r="B1390" s="23"/>
      <c r="C1390" s="27"/>
      <c r="D1390" s="24"/>
      <c r="E1390" s="24"/>
      <c r="F1390" s="24"/>
      <c r="G1390" s="24"/>
      <c r="H1390" s="26"/>
      <c r="I1390" s="26"/>
      <c r="J1390" s="26"/>
      <c r="K1390" s="26"/>
      <c r="L1390" s="26"/>
      <c r="M1390" s="26"/>
      <c r="N1390" s="23">
        <v>138.4</v>
      </c>
      <c r="O1390" s="27">
        <v>0.97449723098839225</v>
      </c>
      <c r="P1390" s="24">
        <v>0.24443863298647228</v>
      </c>
      <c r="Q1390" s="24">
        <v>0.24423988690589118</v>
      </c>
      <c r="R1390" s="24">
        <v>0.24558135110187018</v>
      </c>
      <c r="S1390" s="24">
        <f t="shared" si="136"/>
        <v>0.24475329033141122</v>
      </c>
      <c r="T1390" s="26">
        <v>28.467400000000001</v>
      </c>
      <c r="U1390" s="12">
        <f t="shared" si="137"/>
        <v>0.23851140370325827</v>
      </c>
      <c r="V1390" s="24">
        <f t="shared" si="138"/>
        <v>7.239740884979305E-4</v>
      </c>
      <c r="W1390" s="24">
        <f t="shared" si="139"/>
        <v>9.7761740982861126E-2</v>
      </c>
    </row>
    <row r="1391" spans="1:23" x14ac:dyDescent="0.2">
      <c r="A1391" s="22"/>
      <c r="B1391" s="23"/>
      <c r="C1391" s="27"/>
      <c r="D1391" s="24"/>
      <c r="E1391" s="24"/>
      <c r="F1391" s="24"/>
      <c r="G1391" s="24"/>
      <c r="H1391" s="26"/>
      <c r="I1391" s="26"/>
      <c r="J1391" s="26"/>
      <c r="K1391" s="26"/>
      <c r="L1391" s="26"/>
      <c r="M1391" s="26"/>
      <c r="N1391" s="23">
        <v>138.5</v>
      </c>
      <c r="O1391" s="27">
        <v>0.97443151358313573</v>
      </c>
      <c r="P1391" s="24">
        <v>0.24471187171766232</v>
      </c>
      <c r="Q1391" s="24">
        <v>0.24451210371089468</v>
      </c>
      <c r="R1391" s="24">
        <v>0.24586231395415531</v>
      </c>
      <c r="S1391" s="24">
        <f t="shared" si="136"/>
        <v>0.2450287631275708</v>
      </c>
      <c r="T1391" s="26">
        <v>28.451599999999999</v>
      </c>
      <c r="U1391" s="12">
        <f t="shared" si="137"/>
        <v>0.23876374852580246</v>
      </c>
      <c r="V1391" s="24">
        <f t="shared" si="138"/>
        <v>7.2875376466046782E-4</v>
      </c>
      <c r="W1391" s="24">
        <f t="shared" si="139"/>
        <v>0.11407431788093221</v>
      </c>
    </row>
    <row r="1392" spans="1:23" x14ac:dyDescent="0.2">
      <c r="A1392" s="22"/>
      <c r="B1392" s="23"/>
      <c r="C1392" s="27"/>
      <c r="D1392" s="24"/>
      <c r="E1392" s="24"/>
      <c r="F1392" s="24"/>
      <c r="G1392" s="24"/>
      <c r="H1392" s="26"/>
      <c r="I1392" s="26"/>
      <c r="J1392" s="26"/>
      <c r="K1392" s="26"/>
      <c r="L1392" s="26"/>
      <c r="M1392" s="26"/>
      <c r="N1392" s="23">
        <v>138.6</v>
      </c>
      <c r="O1392" s="27">
        <v>0.97436587942187247</v>
      </c>
      <c r="P1392" s="24">
        <v>0.24498730277366859</v>
      </c>
      <c r="Q1392" s="24">
        <v>0.24478637199809253</v>
      </c>
      <c r="R1392" s="24">
        <v>0.24614556764310927</v>
      </c>
      <c r="S1392" s="24">
        <f t="shared" si="136"/>
        <v>0.24530641413829013</v>
      </c>
      <c r="T1392" s="26">
        <v>28.551500000000001</v>
      </c>
      <c r="U1392" s="12">
        <f t="shared" si="137"/>
        <v>0.23901819993968113</v>
      </c>
      <c r="V1392" s="24">
        <f t="shared" si="138"/>
        <v>7.3363972604479678E-4</v>
      </c>
      <c r="W1392" s="24">
        <f t="shared" si="139"/>
        <v>0.14871249779356105</v>
      </c>
    </row>
    <row r="1393" spans="1:23" x14ac:dyDescent="0.2">
      <c r="A1393" s="22"/>
      <c r="B1393" s="23"/>
      <c r="C1393" s="27"/>
      <c r="D1393" s="24"/>
      <c r="E1393" s="24"/>
      <c r="F1393" s="24"/>
      <c r="G1393" s="24"/>
      <c r="H1393" s="26"/>
      <c r="I1393" s="26"/>
      <c r="J1393" s="26"/>
      <c r="K1393" s="26"/>
      <c r="L1393" s="26"/>
      <c r="M1393" s="26"/>
      <c r="N1393" s="23">
        <v>138.69999999999999</v>
      </c>
      <c r="O1393" s="27">
        <v>0.97430032990413407</v>
      </c>
      <c r="P1393" s="24">
        <v>0.24526495385327829</v>
      </c>
      <c r="Q1393" s="24">
        <v>0.24506268846589999</v>
      </c>
      <c r="R1393" s="24">
        <v>0.24643113969520991</v>
      </c>
      <c r="S1393" s="24">
        <f t="shared" si="136"/>
        <v>0.24558626067146272</v>
      </c>
      <c r="T1393" s="26">
        <v>28.6708</v>
      </c>
      <c r="U1393" s="12">
        <f t="shared" si="137"/>
        <v>0.2392747747921288</v>
      </c>
      <c r="V1393" s="24">
        <f t="shared" si="138"/>
        <v>7.3864284015267992E-4</v>
      </c>
      <c r="W1393" s="24">
        <f t="shared" si="139"/>
        <v>0.20919321929737547</v>
      </c>
    </row>
    <row r="1394" spans="1:23" x14ac:dyDescent="0.2">
      <c r="A1394" s="22"/>
      <c r="B1394" s="23"/>
      <c r="C1394" s="27"/>
      <c r="D1394" s="24"/>
      <c r="E1394" s="24"/>
      <c r="F1394" s="24"/>
      <c r="G1394" s="24"/>
      <c r="H1394" s="26"/>
      <c r="I1394" s="26"/>
      <c r="J1394" s="26"/>
      <c r="K1394" s="26"/>
      <c r="L1394" s="26"/>
      <c r="M1394" s="26"/>
      <c r="N1394" s="23">
        <v>138.80000000000001</v>
      </c>
      <c r="O1394" s="27">
        <v>0.97423486642944557</v>
      </c>
      <c r="P1394" s="24">
        <v>0.24554485257442077</v>
      </c>
      <c r="Q1394" s="24">
        <v>0.24534104963995132</v>
      </c>
      <c r="R1394" s="24">
        <v>0.24671905755518647</v>
      </c>
      <c r="S1394" s="24">
        <f t="shared" si="136"/>
        <v>0.24586831992318622</v>
      </c>
      <c r="T1394" s="26">
        <v>28.805099999999999</v>
      </c>
      <c r="U1394" s="12">
        <f t="shared" si="137"/>
        <v>0.23953348981959752</v>
      </c>
      <c r="V1394" s="24">
        <f t="shared" si="138"/>
        <v>7.4377402341079305E-4</v>
      </c>
      <c r="W1394" s="24">
        <f t="shared" si="139"/>
        <v>0.20035702633049771</v>
      </c>
    </row>
    <row r="1395" spans="1:23" x14ac:dyDescent="0.2">
      <c r="A1395" s="22"/>
      <c r="B1395" s="23"/>
      <c r="C1395" s="27"/>
      <c r="D1395" s="24"/>
      <c r="E1395" s="24"/>
      <c r="F1395" s="24"/>
      <c r="G1395" s="24"/>
      <c r="H1395" s="26"/>
      <c r="I1395" s="26"/>
      <c r="J1395" s="26"/>
      <c r="K1395" s="26"/>
      <c r="L1395" s="26"/>
      <c r="M1395" s="26"/>
      <c r="N1395" s="23">
        <v>138.9</v>
      </c>
      <c r="O1395" s="27">
        <v>0.97416949039733758</v>
      </c>
      <c r="P1395" s="24">
        <v>0.24582702647365801</v>
      </c>
      <c r="Q1395" s="24">
        <v>0.24562145187067794</v>
      </c>
      <c r="R1395" s="24">
        <v>0.2470093485855</v>
      </c>
      <c r="S1395" s="24">
        <f t="shared" si="136"/>
        <v>0.24615260897661195</v>
      </c>
      <c r="T1395" s="26">
        <v>28.982299999999999</v>
      </c>
      <c r="U1395" s="12">
        <f t="shared" si="137"/>
        <v>0.23979436164672116</v>
      </c>
      <c r="V1395" s="24">
        <f t="shared" si="138"/>
        <v>7.490442559861196E-4</v>
      </c>
      <c r="W1395" s="24">
        <f t="shared" si="139"/>
        <v>0.18459817983934773</v>
      </c>
    </row>
    <row r="1396" spans="1:23" x14ac:dyDescent="0.2">
      <c r="A1396" s="22"/>
      <c r="B1396" s="23"/>
      <c r="C1396" s="27"/>
      <c r="D1396" s="24"/>
      <c r="E1396" s="24"/>
      <c r="F1396" s="24"/>
      <c r="G1396" s="24"/>
      <c r="H1396" s="26"/>
      <c r="I1396" s="26"/>
      <c r="J1396" s="26"/>
      <c r="K1396" s="26"/>
      <c r="L1396" s="26"/>
      <c r="M1396" s="26"/>
      <c r="N1396" s="23">
        <v>139</v>
      </c>
      <c r="O1396" s="27">
        <v>0.9741042032073387</v>
      </c>
      <c r="P1396" s="24">
        <v>0.24611150300567311</v>
      </c>
      <c r="Q1396" s="24">
        <v>0.24590389133090496</v>
      </c>
      <c r="R1396" s="24">
        <v>0.24730204006581796</v>
      </c>
      <c r="S1396" s="24">
        <f t="shared" si="136"/>
        <v>0.24643914480079868</v>
      </c>
      <c r="T1396" s="26">
        <v>29.0215</v>
      </c>
      <c r="U1396" s="12">
        <f t="shared" si="137"/>
        <v>0.24005740678527995</v>
      </c>
      <c r="V1396" s="24">
        <f t="shared" si="138"/>
        <v>7.5446459868541097E-4</v>
      </c>
      <c r="W1396" s="24">
        <f t="shared" si="139"/>
        <v>0.16066142038460898</v>
      </c>
    </row>
    <row r="1397" spans="1:23" x14ac:dyDescent="0.2">
      <c r="A1397" s="22"/>
      <c r="B1397" s="23"/>
      <c r="C1397" s="27"/>
      <c r="D1397" s="24"/>
      <c r="E1397" s="24"/>
      <c r="F1397" s="24"/>
      <c r="G1397" s="24"/>
      <c r="H1397" s="26"/>
      <c r="I1397" s="26"/>
      <c r="J1397" s="26"/>
      <c r="K1397" s="26"/>
      <c r="L1397" s="26"/>
      <c r="M1397" s="26"/>
      <c r="N1397" s="23">
        <v>139.1</v>
      </c>
      <c r="O1397" s="27">
        <v>0.9740390062589771</v>
      </c>
      <c r="P1397" s="24">
        <v>0.24639830954274841</v>
      </c>
      <c r="Q1397" s="24">
        <v>0.24618836401347174</v>
      </c>
      <c r="R1397" s="24">
        <v>0.2475971591924821</v>
      </c>
      <c r="S1397" s="24">
        <f t="shared" si="136"/>
        <v>0.24672794424956743</v>
      </c>
      <c r="T1397" s="26">
        <v>29.136500000000002</v>
      </c>
      <c r="U1397" s="12">
        <f t="shared" si="137"/>
        <v>0.24032264163316897</v>
      </c>
      <c r="V1397" s="24">
        <f t="shared" si="138"/>
        <v>7.6004621178941609E-4</v>
      </c>
      <c r="W1397" s="24">
        <f t="shared" si="139"/>
        <v>0.10510115127818571</v>
      </c>
    </row>
    <row r="1398" spans="1:23" x14ac:dyDescent="0.2">
      <c r="A1398" s="22"/>
      <c r="B1398" s="23"/>
      <c r="C1398" s="27"/>
      <c r="D1398" s="24"/>
      <c r="E1398" s="24"/>
      <c r="F1398" s="24"/>
      <c r="G1398" s="24"/>
      <c r="H1398" s="26"/>
      <c r="I1398" s="26"/>
      <c r="J1398" s="26"/>
      <c r="K1398" s="26"/>
      <c r="L1398" s="26"/>
      <c r="M1398" s="26"/>
      <c r="N1398" s="23">
        <v>139.19999999999999</v>
      </c>
      <c r="O1398" s="27">
        <v>0.97397390095178027</v>
      </c>
      <c r="P1398" s="24">
        <v>0.24668747337424179</v>
      </c>
      <c r="Q1398" s="24">
        <v>0.24647486572887606</v>
      </c>
      <c r="R1398" s="24">
        <v>0.24789473307797164</v>
      </c>
      <c r="S1398" s="24">
        <f t="shared" si="136"/>
        <v>0.24701902406036316</v>
      </c>
      <c r="T1398" s="26">
        <v>29.227699999999999</v>
      </c>
      <c r="U1398" s="12">
        <f t="shared" si="137"/>
        <v>0.24059008247337357</v>
      </c>
      <c r="V1398" s="24">
        <f t="shared" si="138"/>
        <v>7.6580037565777406E-4</v>
      </c>
      <c r="W1398" s="24">
        <f t="shared" si="139"/>
        <v>0.10047680329309802</v>
      </c>
    </row>
    <row r="1399" spans="1:23" x14ac:dyDescent="0.2">
      <c r="A1399" s="22"/>
      <c r="B1399" s="23"/>
      <c r="C1399" s="27"/>
      <c r="D1399" s="24"/>
      <c r="E1399" s="24"/>
      <c r="F1399" s="24"/>
      <c r="G1399" s="24"/>
      <c r="H1399" s="26"/>
      <c r="I1399" s="26"/>
      <c r="J1399" s="26"/>
      <c r="K1399" s="26"/>
      <c r="L1399" s="26"/>
      <c r="M1399" s="26"/>
      <c r="N1399" s="23">
        <v>139.30000000000001</v>
      </c>
      <c r="O1399" s="27">
        <v>0.97390888868527747</v>
      </c>
      <c r="P1399" s="24">
        <v>0.24697901657273263</v>
      </c>
      <c r="Q1399" s="24">
        <v>0.24676339210294385</v>
      </c>
      <c r="R1399" s="24">
        <v>0.24819478359176936</v>
      </c>
      <c r="S1399" s="24">
        <f t="shared" si="136"/>
        <v>0.24731239742248193</v>
      </c>
      <c r="T1399" s="26">
        <v>29.184100000000001</v>
      </c>
      <c r="U1399" s="12">
        <f t="shared" si="137"/>
        <v>0.24085974213182104</v>
      </c>
      <c r="V1399" s="24">
        <f t="shared" si="138"/>
        <v>7.7173667258023226E-4</v>
      </c>
      <c r="W1399" s="24">
        <f t="shared" si="139"/>
        <v>0.17765087953624131</v>
      </c>
    </row>
    <row r="1400" spans="1:23" x14ac:dyDescent="0.2">
      <c r="A1400" s="22"/>
      <c r="B1400" s="23"/>
      <c r="C1400" s="27"/>
      <c r="D1400" s="24"/>
      <c r="E1400" s="24"/>
      <c r="F1400" s="24"/>
      <c r="G1400" s="24"/>
      <c r="H1400" s="26"/>
      <c r="I1400" s="26"/>
      <c r="J1400" s="26"/>
      <c r="K1400" s="26"/>
      <c r="L1400" s="26"/>
      <c r="M1400" s="26"/>
      <c r="N1400" s="23">
        <v>139.4</v>
      </c>
      <c r="O1400" s="27">
        <v>0.97384397085899743</v>
      </c>
      <c r="P1400" s="24">
        <v>0.24727294056264626</v>
      </c>
      <c r="Q1400" s="24">
        <v>0.24705393857452432</v>
      </c>
      <c r="R1400" s="24">
        <v>0.24849731185182466</v>
      </c>
      <c r="S1400" s="24">
        <f t="shared" si="136"/>
        <v>0.2476080636629984</v>
      </c>
      <c r="T1400" s="26">
        <v>29.286999999999999</v>
      </c>
      <c r="U1400" s="12">
        <f t="shared" si="137"/>
        <v>0.24113161993428178</v>
      </c>
      <c r="V1400" s="24">
        <f t="shared" si="138"/>
        <v>7.778574571850657E-4</v>
      </c>
      <c r="W1400" s="24">
        <f t="shared" si="139"/>
        <v>0.18805313876668009</v>
      </c>
    </row>
    <row r="1401" spans="1:23" x14ac:dyDescent="0.2">
      <c r="A1401" s="22"/>
      <c r="B1401" s="23"/>
      <c r="C1401" s="27"/>
      <c r="D1401" s="24"/>
      <c r="E1401" s="24"/>
      <c r="F1401" s="24"/>
      <c r="G1401" s="24"/>
      <c r="H1401" s="26"/>
      <c r="I1401" s="26"/>
      <c r="J1401" s="26"/>
      <c r="K1401" s="26"/>
      <c r="L1401" s="26"/>
      <c r="M1401" s="26"/>
      <c r="N1401" s="23">
        <v>139.5</v>
      </c>
      <c r="O1401" s="27">
        <v>0.9737791488724683</v>
      </c>
      <c r="P1401" s="24">
        <v>0.24756924146457007</v>
      </c>
      <c r="Q1401" s="24">
        <v>0.2473465003932093</v>
      </c>
      <c r="R1401" s="24">
        <v>0.24880231364226876</v>
      </c>
      <c r="S1401" s="24">
        <f t="shared" si="136"/>
        <v>0.24790601850001603</v>
      </c>
      <c r="T1401" s="26">
        <v>29.586200000000002</v>
      </c>
      <c r="U1401" s="12">
        <f t="shared" si="137"/>
        <v>0.241405711695308</v>
      </c>
      <c r="V1401" s="24">
        <f t="shared" si="138"/>
        <v>7.8416333294607939E-4</v>
      </c>
      <c r="W1401" s="24">
        <f t="shared" si="139"/>
        <v>0.20678518322162248</v>
      </c>
    </row>
    <row r="1402" spans="1:23" x14ac:dyDescent="0.2">
      <c r="A1402" s="22"/>
      <c r="B1402" s="23"/>
      <c r="C1402" s="27"/>
      <c r="D1402" s="24"/>
      <c r="E1402" s="24"/>
      <c r="F1402" s="24"/>
      <c r="G1402" s="24"/>
      <c r="H1402" s="26"/>
      <c r="I1402" s="26"/>
      <c r="J1402" s="26"/>
      <c r="K1402" s="26"/>
      <c r="L1402" s="26"/>
      <c r="M1402" s="26"/>
      <c r="N1402" s="23">
        <v>139.6</v>
      </c>
      <c r="O1402" s="27">
        <v>0.97371442412521869</v>
      </c>
      <c r="P1402" s="24">
        <v>0.24786791521806853</v>
      </c>
      <c r="Q1402" s="24">
        <v>0.24764107261708354</v>
      </c>
      <c r="R1402" s="24">
        <v>0.2491097845610491</v>
      </c>
      <c r="S1402" s="24">
        <f t="shared" si="136"/>
        <v>0.2482062574654004</v>
      </c>
      <c r="T1402" s="26">
        <v>29.5518</v>
      </c>
      <c r="U1402" s="12">
        <f t="shared" si="137"/>
        <v>0.24168201305219811</v>
      </c>
      <c r="V1402" s="24">
        <f t="shared" si="138"/>
        <v>7.9065498217234455E-4</v>
      </c>
      <c r="W1402" s="24">
        <f t="shared" si="139"/>
        <v>0.16987815633565195</v>
      </c>
    </row>
    <row r="1403" spans="1:23" x14ac:dyDescent="0.2">
      <c r="A1403" s="22"/>
      <c r="B1403" s="23"/>
      <c r="C1403" s="27"/>
      <c r="D1403" s="24"/>
      <c r="E1403" s="24"/>
      <c r="F1403" s="24"/>
      <c r="G1403" s="24"/>
      <c r="H1403" s="26"/>
      <c r="I1403" s="26"/>
      <c r="J1403" s="26"/>
      <c r="K1403" s="26"/>
      <c r="L1403" s="26"/>
      <c r="M1403" s="26"/>
      <c r="N1403" s="23">
        <v>139.69999999999999</v>
      </c>
      <c r="O1403" s="27">
        <v>0.97364979801677676</v>
      </c>
      <c r="P1403" s="24">
        <v>0.24816895757880286</v>
      </c>
      <c r="Q1403" s="24">
        <v>0.24793765011050192</v>
      </c>
      <c r="R1403" s="24">
        <v>0.24941972001692872</v>
      </c>
      <c r="S1403" s="24">
        <f t="shared" si="136"/>
        <v>0.24850877590207784</v>
      </c>
      <c r="T1403" s="26">
        <v>29.661999999999999</v>
      </c>
      <c r="U1403" s="12">
        <f t="shared" si="137"/>
        <v>0.24196051946245453</v>
      </c>
      <c r="V1403" s="24">
        <f t="shared" si="138"/>
        <v>7.973331621781727E-4</v>
      </c>
      <c r="W1403" s="24">
        <f t="shared" si="139"/>
        <v>9.4504312070931767E-2</v>
      </c>
    </row>
    <row r="1404" spans="1:23" x14ac:dyDescent="0.2">
      <c r="A1404" s="22"/>
      <c r="B1404" s="23"/>
      <c r="C1404" s="27"/>
      <c r="D1404" s="24"/>
      <c r="E1404" s="24"/>
      <c r="F1404" s="24"/>
      <c r="G1404" s="24"/>
      <c r="H1404" s="26"/>
      <c r="I1404" s="26"/>
      <c r="J1404" s="26"/>
      <c r="K1404" s="26"/>
      <c r="L1404" s="26"/>
      <c r="M1404" s="26"/>
      <c r="N1404" s="23">
        <v>139.80000000000001</v>
      </c>
      <c r="O1404" s="27">
        <v>0.97358527194667122</v>
      </c>
      <c r="P1404" s="24">
        <v>0.24847236411567117</v>
      </c>
      <c r="Q1404" s="24">
        <v>0.24823622754189673</v>
      </c>
      <c r="R1404" s="24">
        <v>0.24973211522651037</v>
      </c>
      <c r="S1404" s="24">
        <f t="shared" si="136"/>
        <v>0.24881356896135942</v>
      </c>
      <c r="T1404" s="26">
        <v>29.732700000000001</v>
      </c>
      <c r="U1404" s="12">
        <f t="shared" si="137"/>
        <v>0.24224122620126695</v>
      </c>
      <c r="V1404" s="24">
        <f t="shared" si="138"/>
        <v>8.0419870137022199E-4</v>
      </c>
      <c r="W1404" s="24">
        <f t="shared" si="139"/>
        <v>0.14821463153143852</v>
      </c>
    </row>
    <row r="1405" spans="1:23" x14ac:dyDescent="0.2">
      <c r="A1405" s="22"/>
      <c r="B1405" s="23"/>
      <c r="C1405" s="27"/>
      <c r="D1405" s="24"/>
      <c r="E1405" s="24"/>
      <c r="F1405" s="24"/>
      <c r="G1405" s="24"/>
      <c r="H1405" s="26"/>
      <c r="I1405" s="26"/>
      <c r="J1405" s="26"/>
      <c r="K1405" s="26"/>
      <c r="L1405" s="26"/>
      <c r="M1405" s="26"/>
      <c r="N1405" s="23">
        <v>139.9</v>
      </c>
      <c r="O1405" s="27">
        <v>0.97352084731443023</v>
      </c>
      <c r="P1405" s="24">
        <v>0.24877813020797673</v>
      </c>
      <c r="Q1405" s="24">
        <v>0.24853679938161374</v>
      </c>
      <c r="R1405" s="24">
        <v>0.25004696521128628</v>
      </c>
      <c r="S1405" s="24">
        <f t="shared" si="136"/>
        <v>0.24912063160029221</v>
      </c>
      <c r="T1405" s="26">
        <v>29.775300000000001</v>
      </c>
      <c r="U1405" s="12">
        <f t="shared" si="137"/>
        <v>0.24252412835902251</v>
      </c>
      <c r="V1405" s="24">
        <f t="shared" si="138"/>
        <v>8.112524952696192E-4</v>
      </c>
      <c r="W1405" s="24">
        <f t="shared" si="139"/>
        <v>0.15193822757950018</v>
      </c>
    </row>
    <row r="1406" spans="1:23" x14ac:dyDescent="0.2">
      <c r="A1406" s="22"/>
      <c r="B1406" s="23"/>
      <c r="C1406" s="27"/>
      <c r="D1406" s="24"/>
      <c r="E1406" s="24"/>
      <c r="F1406" s="24"/>
      <c r="G1406" s="24"/>
      <c r="H1406" s="26"/>
      <c r="I1406" s="26"/>
      <c r="J1406" s="26"/>
      <c r="K1406" s="26"/>
      <c r="L1406" s="26"/>
      <c r="M1406" s="26"/>
      <c r="N1406" s="23">
        <v>140</v>
      </c>
      <c r="O1406" s="27">
        <v>0.97345652551958228</v>
      </c>
      <c r="P1406" s="24">
        <v>0.24908625104262061</v>
      </c>
      <c r="Q1406" s="24">
        <v>0.24883935989978312</v>
      </c>
      <c r="R1406" s="24">
        <v>0.25036426479471785</v>
      </c>
      <c r="S1406" s="24">
        <f t="shared" si="136"/>
        <v>0.24942995857904052</v>
      </c>
      <c r="T1406" s="26">
        <v>29.9526</v>
      </c>
      <c r="U1406" s="12">
        <f t="shared" si="137"/>
        <v>0.2428092208388461</v>
      </c>
      <c r="V1406" s="24">
        <f t="shared" si="138"/>
        <v>8.1849550248786461E-4</v>
      </c>
      <c r="W1406" s="24">
        <f t="shared" si="139"/>
        <v>0.14313562449648901</v>
      </c>
    </row>
    <row r="1407" spans="1:23" x14ac:dyDescent="0.2">
      <c r="A1407" s="22"/>
      <c r="B1407" s="23"/>
      <c r="C1407" s="27"/>
      <c r="D1407" s="24"/>
      <c r="E1407" s="24"/>
      <c r="F1407" s="24"/>
      <c r="G1407" s="24"/>
      <c r="H1407" s="26"/>
      <c r="I1407" s="26"/>
      <c r="J1407" s="26"/>
      <c r="K1407" s="26"/>
      <c r="L1407" s="26"/>
      <c r="M1407" s="26"/>
      <c r="N1407" s="23">
        <v>140.1</v>
      </c>
      <c r="O1407" s="27">
        <v>0.97339230755467432</v>
      </c>
      <c r="P1407" s="24">
        <v>0.24939672161132123</v>
      </c>
      <c r="Q1407" s="24">
        <v>0.24914390316421972</v>
      </c>
      <c r="R1407" s="24">
        <v>0.25068400859934215</v>
      </c>
      <c r="S1407" s="24">
        <f t="shared" si="136"/>
        <v>0.24974154445829436</v>
      </c>
      <c r="T1407" s="26">
        <v>30.0214</v>
      </c>
      <c r="U1407" s="12">
        <f t="shared" si="137"/>
        <v>0.24309649825252744</v>
      </c>
      <c r="V1407" s="24">
        <f t="shared" si="138"/>
        <v>8.2592874067282654E-4</v>
      </c>
      <c r="W1407" s="24">
        <f t="shared" si="139"/>
        <v>0.13789114184747261</v>
      </c>
    </row>
    <row r="1408" spans="1:23" x14ac:dyDescent="0.2">
      <c r="A1408" s="22"/>
      <c r="B1408" s="23"/>
      <c r="C1408" s="27"/>
      <c r="D1408" s="24"/>
      <c r="E1408" s="24"/>
      <c r="F1408" s="24"/>
      <c r="G1408" s="24"/>
      <c r="H1408" s="26"/>
      <c r="I1408" s="26"/>
      <c r="J1408" s="26"/>
      <c r="K1408" s="26"/>
      <c r="L1408" s="26"/>
      <c r="M1408" s="26"/>
      <c r="N1408" s="23">
        <v>140.19999999999999</v>
      </c>
      <c r="O1408" s="27">
        <v>0.97332819278431815</v>
      </c>
      <c r="P1408" s="24">
        <v>0.24970953670786031</v>
      </c>
      <c r="Q1408" s="24">
        <v>0.24945042303835852</v>
      </c>
      <c r="R1408" s="24">
        <v>0.25100619104390487</v>
      </c>
      <c r="S1408" s="24">
        <f t="shared" si="136"/>
        <v>0.25005538359670793</v>
      </c>
      <c r="T1408" s="26">
        <v>30.045100000000001</v>
      </c>
      <c r="U1408" s="12">
        <f t="shared" si="137"/>
        <v>0.24338595461217316</v>
      </c>
      <c r="V1408" s="24">
        <f t="shared" si="138"/>
        <v>8.33553282438854E-4</v>
      </c>
      <c r="W1408" s="24">
        <f t="shared" si="139"/>
        <v>0.15077460993151254</v>
      </c>
    </row>
    <row r="1409" spans="1:23" x14ac:dyDescent="0.2">
      <c r="A1409" s="22"/>
      <c r="B1409" s="23"/>
      <c r="C1409" s="27"/>
      <c r="D1409" s="24"/>
      <c r="E1409" s="24"/>
      <c r="F1409" s="24"/>
      <c r="G1409" s="24"/>
      <c r="H1409" s="26"/>
      <c r="I1409" s="26"/>
      <c r="J1409" s="26"/>
      <c r="K1409" s="26"/>
      <c r="L1409" s="26"/>
      <c r="M1409" s="26"/>
      <c r="N1409" s="23">
        <v>140.30000000000001</v>
      </c>
      <c r="O1409" s="27">
        <v>0.97326418016614535</v>
      </c>
      <c r="P1409" s="24">
        <v>0.25002469092535951</v>
      </c>
      <c r="Q1409" s="24">
        <v>0.24975891317922563</v>
      </c>
      <c r="R1409" s="24">
        <v>0.25133080634052796</v>
      </c>
      <c r="S1409" s="24">
        <f t="shared" si="136"/>
        <v>0.25037147014837102</v>
      </c>
      <c r="T1409" s="26">
        <v>30.146699999999999</v>
      </c>
      <c r="U1409" s="12">
        <f t="shared" si="137"/>
        <v>0.24367758363094685</v>
      </c>
      <c r="V1409" s="24">
        <f t="shared" si="138"/>
        <v>8.4137025129939777E-4</v>
      </c>
      <c r="W1409" s="24">
        <f t="shared" si="139"/>
        <v>0.1898642067373407</v>
      </c>
    </row>
    <row r="1410" spans="1:23" x14ac:dyDescent="0.2">
      <c r="A1410" s="22"/>
      <c r="B1410" s="23"/>
      <c r="C1410" s="27"/>
      <c r="D1410" s="24"/>
      <c r="E1410" s="24"/>
      <c r="F1410" s="24"/>
      <c r="G1410" s="24"/>
      <c r="H1410" s="26"/>
      <c r="I1410" s="26"/>
      <c r="J1410" s="26"/>
      <c r="K1410" s="26"/>
      <c r="L1410" s="26"/>
      <c r="M1410" s="26"/>
      <c r="N1410" s="23">
        <v>140.4</v>
      </c>
      <c r="O1410" s="27">
        <v>0.9732002686577863</v>
      </c>
      <c r="P1410" s="24">
        <v>0.25034217865358688</v>
      </c>
      <c r="Q1410" s="24">
        <v>0.25006936703544269</v>
      </c>
      <c r="R1410" s="24">
        <v>0.25165784849190659</v>
      </c>
      <c r="S1410" s="24">
        <f t="shared" si="136"/>
        <v>0.25068979806031205</v>
      </c>
      <c r="T1410" s="26">
        <v>30.340499999999999</v>
      </c>
      <c r="U1410" s="12">
        <f t="shared" si="137"/>
        <v>0.24397137882206188</v>
      </c>
      <c r="V1410" s="24">
        <f t="shared" si="138"/>
        <v>8.4938081761444777E-4</v>
      </c>
      <c r="W1410" s="24">
        <f t="shared" si="139"/>
        <v>0.20344795894773618</v>
      </c>
    </row>
    <row r="1411" spans="1:23" x14ac:dyDescent="0.2">
      <c r="A1411" s="22"/>
      <c r="B1411" s="23"/>
      <c r="C1411" s="27"/>
      <c r="D1411" s="24"/>
      <c r="E1411" s="24"/>
      <c r="F1411" s="24"/>
      <c r="G1411" s="24"/>
      <c r="H1411" s="26"/>
      <c r="I1411" s="26"/>
      <c r="J1411" s="26"/>
      <c r="K1411" s="26"/>
      <c r="L1411" s="26"/>
      <c r="M1411" s="26"/>
      <c r="N1411" s="23">
        <v>140.5</v>
      </c>
      <c r="O1411" s="27">
        <v>0.97313645721687159</v>
      </c>
      <c r="P1411" s="24">
        <v>0.25066199407629192</v>
      </c>
      <c r="Q1411" s="24">
        <v>0.25038177784527049</v>
      </c>
      <c r="R1411" s="24">
        <v>0.25198731128853785</v>
      </c>
      <c r="S1411" s="24">
        <f t="shared" si="136"/>
        <v>0.25101036107003338</v>
      </c>
      <c r="T1411" s="26">
        <v>30.456399999999999</v>
      </c>
      <c r="U1411" s="12">
        <f t="shared" si="137"/>
        <v>0.24426733349642002</v>
      </c>
      <c r="V1411" s="24">
        <f t="shared" si="138"/>
        <v>8.5758619456522019E-4</v>
      </c>
      <c r="W1411" s="24">
        <f t="shared" si="139"/>
        <v>0.16842462112173531</v>
      </c>
    </row>
    <row r="1412" spans="1:23" x14ac:dyDescent="0.2">
      <c r="A1412" s="22"/>
      <c r="B1412" s="23"/>
      <c r="C1412" s="27"/>
      <c r="D1412" s="24"/>
      <c r="E1412" s="24"/>
      <c r="F1412" s="24"/>
      <c r="G1412" s="24"/>
      <c r="H1412" s="26"/>
      <c r="I1412" s="26"/>
      <c r="J1412" s="26"/>
      <c r="K1412" s="26"/>
      <c r="L1412" s="26"/>
      <c r="M1412" s="26"/>
      <c r="N1412" s="23">
        <v>140.6</v>
      </c>
      <c r="O1412" s="27">
        <v>0.97307274480103345</v>
      </c>
      <c r="P1412" s="24">
        <v>0.25098413116857404</v>
      </c>
      <c r="Q1412" s="24">
        <v>0.25069613863468859</v>
      </c>
      <c r="R1412" s="24">
        <v>0.25231918830598449</v>
      </c>
      <c r="S1412" s="24">
        <f t="shared" si="136"/>
        <v>0.25133315270308237</v>
      </c>
      <c r="T1412" s="26">
        <v>30.5259</v>
      </c>
      <c r="U1412" s="12">
        <f t="shared" si="137"/>
        <v>0.24456544076028564</v>
      </c>
      <c r="V1412" s="24">
        <f t="shared" si="138"/>
        <v>8.6598763417057014E-4</v>
      </c>
      <c r="W1412" s="24">
        <f t="shared" si="139"/>
        <v>0.11168901915586962</v>
      </c>
    </row>
    <row r="1413" spans="1:23" x14ac:dyDescent="0.2">
      <c r="A1413" s="22"/>
      <c r="B1413" s="23"/>
      <c r="C1413" s="27"/>
      <c r="D1413" s="24"/>
      <c r="E1413" s="24"/>
      <c r="F1413" s="24"/>
      <c r="G1413" s="24"/>
      <c r="H1413" s="26"/>
      <c r="I1413" s="26"/>
      <c r="J1413" s="26"/>
      <c r="K1413" s="26"/>
      <c r="L1413" s="26"/>
      <c r="M1413" s="26"/>
      <c r="N1413" s="23">
        <v>140.69999999999999</v>
      </c>
      <c r="O1413" s="27">
        <v>0.97300913036790138</v>
      </c>
      <c r="P1413" s="24">
        <v>0.25130858369428455</v>
      </c>
      <c r="Q1413" s="24">
        <v>0.2510124422155155</v>
      </c>
      <c r="R1413" s="24">
        <v>0.25265347290217105</v>
      </c>
      <c r="S1413" s="24">
        <f t="shared" si="136"/>
        <v>0.25165816627065701</v>
      </c>
      <c r="T1413" s="26">
        <v>30.5642</v>
      </c>
      <c r="U1413" s="12">
        <f t="shared" si="137"/>
        <v>0.2448656935129927</v>
      </c>
      <c r="V1413" s="24">
        <f t="shared" si="138"/>
        <v>8.7458642335318509E-4</v>
      </c>
      <c r="W1413" s="24">
        <f t="shared" si="139"/>
        <v>0.12565708495743527</v>
      </c>
    </row>
    <row r="1414" spans="1:23" x14ac:dyDescent="0.2">
      <c r="A1414" s="22"/>
      <c r="B1414" s="23"/>
      <c r="C1414" s="27"/>
      <c r="D1414" s="24"/>
      <c r="E1414" s="24"/>
      <c r="F1414" s="24"/>
      <c r="G1414" s="24"/>
      <c r="H1414" s="26"/>
      <c r="I1414" s="26"/>
      <c r="J1414" s="26"/>
      <c r="K1414" s="26"/>
      <c r="L1414" s="26"/>
      <c r="M1414" s="26"/>
      <c r="N1414" s="23">
        <v>140.80000000000001</v>
      </c>
      <c r="O1414" s="27">
        <v>0.97294561287510695</v>
      </c>
      <c r="P1414" s="24">
        <v>0.2516353452034607</v>
      </c>
      <c r="Q1414" s="24">
        <v>0.251330681183567</v>
      </c>
      <c r="R1414" s="24">
        <v>0.25299015821471915</v>
      </c>
      <c r="S1414" s="24">
        <f t="shared" ref="S1414:S1477" si="140">AVERAGE(P1414,Q1414,R1414)</f>
        <v>0.25198539486724897</v>
      </c>
      <c r="T1414" s="26">
        <v>30.633600000000001</v>
      </c>
      <c r="U1414" s="12">
        <f t="shared" ref="U1414:U1477" si="141">S1414*O1414</f>
        <v>0.24516808444469138</v>
      </c>
      <c r="V1414" s="24">
        <f t="shared" ref="V1414:V1477" si="142">STDEV(P1414,Q1414,R1414)</f>
        <v>8.8338388007088548E-4</v>
      </c>
      <c r="W1414" s="24">
        <f t="shared" si="139"/>
        <v>0.13179490506085548</v>
      </c>
    </row>
    <row r="1415" spans="1:23" x14ac:dyDescent="0.2">
      <c r="A1415" s="22"/>
      <c r="B1415" s="23"/>
      <c r="C1415" s="27"/>
      <c r="D1415" s="24"/>
      <c r="E1415" s="24"/>
      <c r="F1415" s="24"/>
      <c r="G1415" s="24"/>
      <c r="H1415" s="26"/>
      <c r="I1415" s="26"/>
      <c r="J1415" s="26"/>
      <c r="K1415" s="26"/>
      <c r="L1415" s="26"/>
      <c r="M1415" s="26"/>
      <c r="N1415" s="23">
        <v>140.9</v>
      </c>
      <c r="O1415" s="27">
        <v>0.97288219128028042</v>
      </c>
      <c r="P1415" s="24">
        <v>0.25196440902979811</v>
      </c>
      <c r="Q1415" s="24">
        <v>0.2516508479168571</v>
      </c>
      <c r="R1415" s="24">
        <v>0.25332923715831668</v>
      </c>
      <c r="S1415" s="24">
        <f t="shared" si="140"/>
        <v>0.25231483136832394</v>
      </c>
      <c r="T1415" s="26">
        <v>30.7867</v>
      </c>
      <c r="U1415" s="12">
        <f t="shared" si="141"/>
        <v>0.24547260603412943</v>
      </c>
      <c r="V1415" s="24">
        <f t="shared" si="142"/>
        <v>8.9238134951670717E-4</v>
      </c>
      <c r="W1415" s="24">
        <f t="shared" ref="W1415:W1478" si="143">STDEV(T1413:T1417)</f>
        <v>0.12824397451732347</v>
      </c>
    </row>
    <row r="1416" spans="1:23" x14ac:dyDescent="0.2">
      <c r="A1416" s="22"/>
      <c r="B1416" s="23"/>
      <c r="C1416" s="27"/>
      <c r="D1416" s="24"/>
      <c r="E1416" s="24"/>
      <c r="F1416" s="24"/>
      <c r="G1416" s="24"/>
      <c r="H1416" s="26"/>
      <c r="I1416" s="26"/>
      <c r="J1416" s="26"/>
      <c r="K1416" s="26"/>
      <c r="L1416" s="26"/>
      <c r="M1416" s="26"/>
      <c r="N1416" s="23">
        <v>141</v>
      </c>
      <c r="O1416" s="27">
        <v>0.97281886454105226</v>
      </c>
      <c r="P1416" s="24">
        <v>0.25229576828815375</v>
      </c>
      <c r="Q1416" s="24">
        <v>0.25197293457384162</v>
      </c>
      <c r="R1416" s="24">
        <v>0.25367070242212419</v>
      </c>
      <c r="S1416" s="24">
        <f t="shared" si="140"/>
        <v>0.25264646842803989</v>
      </c>
      <c r="T1416" s="26">
        <v>30.820499999999999</v>
      </c>
      <c r="U1416" s="12">
        <f t="shared" si="141"/>
        <v>0.24577925054647257</v>
      </c>
      <c r="V1416" s="24">
        <f t="shared" si="142"/>
        <v>9.0158020039961381E-4</v>
      </c>
      <c r="W1416" s="24">
        <f t="shared" si="143"/>
        <v>0.11179244160496676</v>
      </c>
    </row>
    <row r="1417" spans="1:23" x14ac:dyDescent="0.2">
      <c r="A1417" s="22"/>
      <c r="B1417" s="23"/>
      <c r="C1417" s="27"/>
      <c r="D1417" s="24"/>
      <c r="E1417" s="24"/>
      <c r="F1417" s="24"/>
      <c r="G1417" s="24"/>
      <c r="H1417" s="26"/>
      <c r="I1417" s="26"/>
      <c r="J1417" s="26"/>
      <c r="K1417" s="26"/>
      <c r="L1417" s="26"/>
      <c r="M1417" s="26"/>
      <c r="N1417" s="23">
        <v>141.1</v>
      </c>
      <c r="O1417" s="27">
        <v>0.97275563161505407</v>
      </c>
      <c r="P1417" s="24">
        <v>0.25262941587209353</v>
      </c>
      <c r="Q1417" s="24">
        <v>0.25229693309170287</v>
      </c>
      <c r="R1417" s="24">
        <v>0.25401454646722565</v>
      </c>
      <c r="S1417" s="24">
        <f t="shared" si="140"/>
        <v>0.25298029847700737</v>
      </c>
      <c r="T1417" s="26">
        <v>30.8629</v>
      </c>
      <c r="U1417" s="12">
        <f t="shared" si="141"/>
        <v>0.2460880100311662</v>
      </c>
      <c r="V1417" s="24">
        <f t="shared" si="142"/>
        <v>9.1098182131534641E-4</v>
      </c>
      <c r="W1417" s="24">
        <f t="shared" si="143"/>
        <v>0.10157375645313076</v>
      </c>
    </row>
    <row r="1418" spans="1:23" x14ac:dyDescent="0.2">
      <c r="A1418" s="22"/>
      <c r="B1418" s="23"/>
      <c r="C1418" s="27"/>
      <c r="D1418" s="24"/>
      <c r="E1418" s="24"/>
      <c r="F1418" s="24"/>
      <c r="G1418" s="24"/>
      <c r="H1418" s="26"/>
      <c r="I1418" s="26"/>
      <c r="J1418" s="26"/>
      <c r="K1418" s="26"/>
      <c r="L1418" s="26"/>
      <c r="M1418" s="26"/>
      <c r="N1418" s="23">
        <v>141.19999999999999</v>
      </c>
      <c r="O1418" s="27">
        <v>0.97269249145991599</v>
      </c>
      <c r="P1418" s="24">
        <v>0.25296534445147284</v>
      </c>
      <c r="Q1418" s="24">
        <v>0.25262283518467987</v>
      </c>
      <c r="R1418" s="24">
        <v>0.25436076152411335</v>
      </c>
      <c r="S1418" s="24">
        <f t="shared" si="140"/>
        <v>0.25331631372008873</v>
      </c>
      <c r="T1418" s="26">
        <v>30.9343</v>
      </c>
      <c r="U1418" s="12">
        <f t="shared" si="141"/>
        <v>0.24639887631983481</v>
      </c>
      <c r="V1418" s="24">
        <f t="shared" si="142"/>
        <v>9.2058761720909747E-4</v>
      </c>
      <c r="W1418" s="24">
        <f t="shared" si="143"/>
        <v>0.13388536887950045</v>
      </c>
    </row>
    <row r="1419" spans="1:23" x14ac:dyDescent="0.2">
      <c r="A1419" s="22"/>
      <c r="B1419" s="23"/>
      <c r="C1419" s="27"/>
      <c r="D1419" s="24"/>
      <c r="E1419" s="24"/>
      <c r="F1419" s="24"/>
      <c r="G1419" s="24"/>
      <c r="H1419" s="26"/>
      <c r="I1419" s="26"/>
      <c r="J1419" s="26"/>
      <c r="K1419" s="26"/>
      <c r="L1419" s="26"/>
      <c r="M1419" s="26"/>
      <c r="N1419" s="23">
        <v>141.30000000000001</v>
      </c>
      <c r="O1419" s="27">
        <v>0.9726294430332687</v>
      </c>
      <c r="P1419" s="24">
        <v>0.25330354647005754</v>
      </c>
      <c r="Q1419" s="24">
        <v>0.25295063234244614</v>
      </c>
      <c r="R1419" s="24">
        <v>0.25470933959021763</v>
      </c>
      <c r="S1419" s="24">
        <f t="shared" si="140"/>
        <v>0.2536545061342404</v>
      </c>
      <c r="T1419" s="26">
        <v>31.041899999999998</v>
      </c>
      <c r="U1419" s="12">
        <f t="shared" si="141"/>
        <v>0.24671184102422508</v>
      </c>
      <c r="V1419" s="24">
        <f t="shared" si="142"/>
        <v>9.3039900593967003E-4</v>
      </c>
      <c r="W1419" s="24">
        <f t="shared" si="143"/>
        <v>0.21153190775861747</v>
      </c>
    </row>
    <row r="1420" spans="1:23" x14ac:dyDescent="0.2">
      <c r="A1420" s="22"/>
      <c r="B1420" s="23"/>
      <c r="C1420" s="27"/>
      <c r="D1420" s="24"/>
      <c r="E1420" s="24"/>
      <c r="F1420" s="24"/>
      <c r="G1420" s="24"/>
      <c r="H1420" s="26"/>
      <c r="I1420" s="26"/>
      <c r="J1420" s="26"/>
      <c r="K1420" s="26"/>
      <c r="L1420" s="26"/>
      <c r="M1420" s="26"/>
      <c r="N1420" s="23">
        <v>141.4</v>
      </c>
      <c r="O1420" s="27">
        <v>0.97256648529274459</v>
      </c>
      <c r="P1420" s="24">
        <v>0.25364401414318916</v>
      </c>
      <c r="Q1420" s="24">
        <v>0.25328031582853056</v>
      </c>
      <c r="R1420" s="24">
        <v>0.25506027242747858</v>
      </c>
      <c r="S1420" s="24">
        <f t="shared" si="140"/>
        <v>0.25399486746639943</v>
      </c>
      <c r="T1420" s="26">
        <v>31.148299999999999</v>
      </c>
      <c r="U1420" s="12">
        <f t="shared" si="141"/>
        <v>0.24702689553419258</v>
      </c>
      <c r="V1420" s="24">
        <f t="shared" si="142"/>
        <v>9.4041741494956899E-4</v>
      </c>
      <c r="W1420" s="24">
        <f t="shared" si="143"/>
        <v>0.21067071937030152</v>
      </c>
    </row>
    <row r="1421" spans="1:23" x14ac:dyDescent="0.2">
      <c r="A1421" s="22"/>
      <c r="B1421" s="23"/>
      <c r="C1421" s="27"/>
      <c r="D1421" s="24"/>
      <c r="E1421" s="24"/>
      <c r="F1421" s="24"/>
      <c r="G1421" s="24"/>
      <c r="H1421" s="26"/>
      <c r="I1421" s="26"/>
      <c r="J1421" s="26"/>
      <c r="K1421" s="26"/>
      <c r="L1421" s="26"/>
      <c r="M1421" s="26"/>
      <c r="N1421" s="23">
        <v>141.5</v>
      </c>
      <c r="O1421" s="27">
        <v>0.97250361719597189</v>
      </c>
      <c r="P1421" s="24">
        <v>0.253986739455488</v>
      </c>
      <c r="Q1421" s="24">
        <v>0.25361187667878721</v>
      </c>
      <c r="R1421" s="24">
        <v>0.25541355155996293</v>
      </c>
      <c r="S1421" s="24">
        <f t="shared" si="140"/>
        <v>0.25433738923141269</v>
      </c>
      <c r="T1421" s="26">
        <v>31.403300000000002</v>
      </c>
      <c r="U1421" s="12">
        <f t="shared" si="141"/>
        <v>0.24734403101572866</v>
      </c>
      <c r="V1421" s="24">
        <f t="shared" si="142"/>
        <v>9.506442780461698E-4</v>
      </c>
      <c r="W1421" s="24">
        <f t="shared" si="143"/>
        <v>0.20401327162711824</v>
      </c>
    </row>
    <row r="1422" spans="1:23" x14ac:dyDescent="0.2">
      <c r="A1422" s="22"/>
      <c r="B1422" s="23"/>
      <c r="C1422" s="27"/>
      <c r="D1422" s="24"/>
      <c r="E1422" s="24"/>
      <c r="F1422" s="24"/>
      <c r="G1422" s="24"/>
      <c r="H1422" s="26"/>
      <c r="I1422" s="26"/>
      <c r="J1422" s="26"/>
      <c r="K1422" s="26"/>
      <c r="L1422" s="26"/>
      <c r="M1422" s="26"/>
      <c r="N1422" s="23">
        <v>141.6</v>
      </c>
      <c r="O1422" s="27">
        <v>0.97244083770058332</v>
      </c>
      <c r="P1422" s="24">
        <v>0.2543317141586014</v>
      </c>
      <c r="Q1422" s="24">
        <v>0.25394530569991652</v>
      </c>
      <c r="R1422" s="24">
        <v>0.25576916827152335</v>
      </c>
      <c r="S1422" s="24">
        <f t="shared" si="140"/>
        <v>0.25468206271001376</v>
      </c>
      <c r="T1422" s="26">
        <v>31.397600000000001</v>
      </c>
      <c r="U1422" s="12">
        <f t="shared" si="141"/>
        <v>0.24766323840903828</v>
      </c>
      <c r="V1422" s="24">
        <f t="shared" si="142"/>
        <v>9.6108103229364662E-4</v>
      </c>
      <c r="W1422" s="24">
        <f t="shared" si="143"/>
        <v>0.18716967435992446</v>
      </c>
    </row>
    <row r="1423" spans="1:23" x14ac:dyDescent="0.2">
      <c r="A1423" s="22"/>
      <c r="B1423" s="23"/>
      <c r="C1423" s="27"/>
      <c r="D1423" s="24"/>
      <c r="E1423" s="24"/>
      <c r="F1423" s="24"/>
      <c r="G1423" s="24"/>
      <c r="H1423" s="26"/>
      <c r="I1423" s="26"/>
      <c r="J1423" s="26"/>
      <c r="K1423" s="26"/>
      <c r="L1423" s="26"/>
      <c r="M1423" s="26"/>
      <c r="N1423" s="23">
        <v>141.69999999999999</v>
      </c>
      <c r="O1423" s="27">
        <v>0.97237814576420822</v>
      </c>
      <c r="P1423" s="24">
        <v>0.25467892976899531</v>
      </c>
      <c r="Q1423" s="24">
        <v>0.25428059346803156</v>
      </c>
      <c r="R1423" s="24">
        <v>0.2561271136035056</v>
      </c>
      <c r="S1423" s="24">
        <f t="shared" si="140"/>
        <v>0.25502887894684417</v>
      </c>
      <c r="T1423" s="26">
        <v>31.538399999999999</v>
      </c>
      <c r="U1423" s="12">
        <f t="shared" si="141"/>
        <v>0.24798450842665706</v>
      </c>
      <c r="V1423" s="24">
        <f t="shared" si="142"/>
        <v>9.7172911502412928E-4</v>
      </c>
      <c r="W1423" s="24">
        <f t="shared" si="143"/>
        <v>0.14276990929464084</v>
      </c>
    </row>
    <row r="1424" spans="1:23" x14ac:dyDescent="0.2">
      <c r="A1424" s="22"/>
      <c r="B1424" s="23"/>
      <c r="C1424" s="27"/>
      <c r="D1424" s="24"/>
      <c r="E1424" s="24"/>
      <c r="F1424" s="24"/>
      <c r="G1424" s="24"/>
      <c r="H1424" s="26"/>
      <c r="I1424" s="26"/>
      <c r="J1424" s="26"/>
      <c r="K1424" s="26"/>
      <c r="L1424" s="26"/>
      <c r="M1424" s="26"/>
      <c r="N1424" s="23">
        <v>141.80000000000001</v>
      </c>
      <c r="O1424" s="27">
        <v>0.97231554034447898</v>
      </c>
      <c r="P1424" s="24">
        <v>0.25502837756579416</v>
      </c>
      <c r="Q1424" s="24">
        <v>0.25461773032727958</v>
      </c>
      <c r="R1424" s="24">
        <v>0.25648737835250485</v>
      </c>
      <c r="S1424" s="24">
        <f t="shared" si="140"/>
        <v>0.25537782874852621</v>
      </c>
      <c r="T1424" s="26">
        <v>31.647500000000001</v>
      </c>
      <c r="U1424" s="12">
        <f t="shared" si="141"/>
        <v>0.24830783155162309</v>
      </c>
      <c r="V1424" s="24">
        <f t="shared" si="142"/>
        <v>9.8258996096632243E-4</v>
      </c>
      <c r="W1424" s="24">
        <f t="shared" si="143"/>
        <v>0.18139527832884716</v>
      </c>
    </row>
    <row r="1425" spans="1:23" x14ac:dyDescent="0.2">
      <c r="A1425" s="22"/>
      <c r="B1425" s="23"/>
      <c r="C1425" s="27"/>
      <c r="D1425" s="24"/>
      <c r="E1425" s="24"/>
      <c r="F1425" s="24"/>
      <c r="G1425" s="24"/>
      <c r="H1425" s="26"/>
      <c r="I1425" s="26"/>
      <c r="J1425" s="26"/>
      <c r="K1425" s="26"/>
      <c r="L1425" s="26"/>
      <c r="M1425" s="26"/>
      <c r="N1425" s="23">
        <v>141.9</v>
      </c>
      <c r="O1425" s="27">
        <v>0.97225302039902495</v>
      </c>
      <c r="P1425" s="24">
        <v>0.25538004858866159</v>
      </c>
      <c r="Q1425" s="24">
        <v>0.25495670638851436</v>
      </c>
      <c r="R1425" s="24">
        <v>0.25684995306816644</v>
      </c>
      <c r="S1425" s="24">
        <f t="shared" si="140"/>
        <v>0.25572890268178083</v>
      </c>
      <c r="T1425" s="26">
        <v>31.716100000000001</v>
      </c>
      <c r="U1425" s="12">
        <f t="shared" si="141"/>
        <v>0.24863319803568973</v>
      </c>
      <c r="V1425" s="24">
        <f t="shared" si="142"/>
        <v>9.9366499949324815E-4</v>
      </c>
      <c r="W1425" s="24">
        <f t="shared" si="143"/>
        <v>0.19717152938494861</v>
      </c>
    </row>
    <row r="1426" spans="1:23" x14ac:dyDescent="0.2">
      <c r="A1426" s="22"/>
      <c r="B1426" s="23"/>
      <c r="C1426" s="27"/>
      <c r="D1426" s="24"/>
      <c r="E1426" s="24"/>
      <c r="F1426" s="24"/>
      <c r="G1426" s="24"/>
      <c r="H1426" s="26"/>
      <c r="I1426" s="26"/>
      <c r="J1426" s="26"/>
      <c r="K1426" s="26"/>
      <c r="L1426" s="26"/>
      <c r="M1426" s="26"/>
      <c r="N1426" s="23">
        <v>142</v>
      </c>
      <c r="O1426" s="27">
        <v>0.97219058488547783</v>
      </c>
      <c r="P1426" s="24">
        <v>0.2557339336357361</v>
      </c>
      <c r="Q1426" s="24">
        <v>0.25529751152801866</v>
      </c>
      <c r="R1426" s="24">
        <v>0.25721482805104273</v>
      </c>
      <c r="S1426" s="24">
        <f t="shared" si="140"/>
        <v>0.25608209107159913</v>
      </c>
      <c r="T1426" s="26">
        <v>31.878299999999999</v>
      </c>
      <c r="U1426" s="12">
        <f t="shared" si="141"/>
        <v>0.24896059789759414</v>
      </c>
      <c r="V1426" s="24">
        <f t="shared" si="142"/>
        <v>1.0049556519943236E-3</v>
      </c>
      <c r="W1426" s="24">
        <f t="shared" si="143"/>
        <v>0.16847652655488737</v>
      </c>
    </row>
    <row r="1427" spans="1:23" x14ac:dyDescent="0.2">
      <c r="A1427" s="22"/>
      <c r="B1427" s="23"/>
      <c r="C1427" s="27"/>
      <c r="D1427" s="24"/>
      <c r="E1427" s="24"/>
      <c r="F1427" s="24"/>
      <c r="G1427" s="24"/>
      <c r="H1427" s="26"/>
      <c r="I1427" s="26"/>
      <c r="J1427" s="26"/>
      <c r="K1427" s="26"/>
      <c r="L1427" s="26"/>
      <c r="M1427" s="26"/>
      <c r="N1427" s="23">
        <v>142.1</v>
      </c>
      <c r="O1427" s="27">
        <v>0.97212823276146876</v>
      </c>
      <c r="P1427" s="24">
        <v>0.2560900232616104</v>
      </c>
      <c r="Q1427" s="24">
        <v>0.25564013538628755</v>
      </c>
      <c r="R1427" s="24">
        <v>0.25758199335049453</v>
      </c>
      <c r="S1427" s="24">
        <f t="shared" si="140"/>
        <v>0.2564373839994642</v>
      </c>
      <c r="T1427" s="26">
        <v>32.039099999999998</v>
      </c>
      <c r="U1427" s="12">
        <f t="shared" si="141"/>
        <v>0.24929002092137328</v>
      </c>
      <c r="V1427" s="24">
        <f t="shared" si="142"/>
        <v>1.0164633293632652E-3</v>
      </c>
      <c r="W1427" s="24">
        <f t="shared" si="143"/>
        <v>0.16850703842866574</v>
      </c>
    </row>
    <row r="1428" spans="1:23" x14ac:dyDescent="0.2">
      <c r="A1428" s="22"/>
      <c r="B1428" s="23"/>
      <c r="C1428" s="27"/>
      <c r="D1428" s="24"/>
      <c r="E1428" s="24"/>
      <c r="F1428" s="24"/>
      <c r="G1428" s="24"/>
      <c r="H1428" s="26"/>
      <c r="I1428" s="26"/>
      <c r="J1428" s="26"/>
      <c r="K1428" s="26"/>
      <c r="L1428" s="26"/>
      <c r="M1428" s="26"/>
      <c r="N1428" s="23">
        <v>142.19999999999999</v>
      </c>
      <c r="O1428" s="27">
        <v>0.97206596298462744</v>
      </c>
      <c r="P1428" s="24">
        <v>0.25644830777536382</v>
      </c>
      <c r="Q1428" s="24">
        <v>0.25598456736686054</v>
      </c>
      <c r="R1428" s="24">
        <v>0.25795143876265098</v>
      </c>
      <c r="S1428" s="24">
        <f t="shared" si="140"/>
        <v>0.25679477130162515</v>
      </c>
      <c r="T1428" s="26">
        <v>31.984500000000001</v>
      </c>
      <c r="U1428" s="12">
        <f t="shared" si="141"/>
        <v>0.24962145665473143</v>
      </c>
      <c r="V1428" s="24">
        <f t="shared" si="142"/>
        <v>1.02818942961242E-3</v>
      </c>
      <c r="W1428" s="24">
        <f t="shared" si="143"/>
        <v>0.19261223221799961</v>
      </c>
    </row>
    <row r="1429" spans="1:23" x14ac:dyDescent="0.2">
      <c r="A1429" s="22"/>
      <c r="B1429" s="23"/>
      <c r="C1429" s="27"/>
      <c r="D1429" s="24"/>
      <c r="E1429" s="24"/>
      <c r="F1429" s="24"/>
      <c r="G1429" s="24"/>
      <c r="H1429" s="26"/>
      <c r="I1429" s="26"/>
      <c r="J1429" s="26"/>
      <c r="K1429" s="26"/>
      <c r="L1429" s="26"/>
      <c r="M1429" s="26"/>
      <c r="N1429" s="23">
        <v>142.30000000000001</v>
      </c>
      <c r="O1429" s="27">
        <v>0.97200377451258402</v>
      </c>
      <c r="P1429" s="24">
        <v>0.25680877723864598</v>
      </c>
      <c r="Q1429" s="24">
        <v>0.25633079663521369</v>
      </c>
      <c r="R1429" s="24">
        <v>0.25832315382841881</v>
      </c>
      <c r="S1429" s="24">
        <f t="shared" si="140"/>
        <v>0.25715424256742619</v>
      </c>
      <c r="T1429" s="26">
        <v>32.1616</v>
      </c>
      <c r="U1429" s="12">
        <f t="shared" si="141"/>
        <v>0.24995489440746285</v>
      </c>
      <c r="V1429" s="24">
        <f t="shared" si="142"/>
        <v>1.0401353356034693E-3</v>
      </c>
      <c r="W1429" s="24">
        <f t="shared" si="143"/>
        <v>0.206509786693029</v>
      </c>
    </row>
    <row r="1430" spans="1:23" x14ac:dyDescent="0.2">
      <c r="A1430" s="22"/>
      <c r="B1430" s="23"/>
      <c r="C1430" s="27"/>
      <c r="D1430" s="24"/>
      <c r="E1430" s="24"/>
      <c r="F1430" s="24"/>
      <c r="G1430" s="24"/>
      <c r="H1430" s="26"/>
      <c r="I1430" s="26"/>
      <c r="J1430" s="26"/>
      <c r="K1430" s="26"/>
      <c r="L1430" s="26"/>
      <c r="M1430" s="26"/>
      <c r="N1430" s="23">
        <v>142.4</v>
      </c>
      <c r="O1430" s="27">
        <v>0.9719416663029713</v>
      </c>
      <c r="P1430" s="24">
        <v>0.25717142146381111</v>
      </c>
      <c r="Q1430" s="24">
        <v>0.25667881211770843</v>
      </c>
      <c r="R1430" s="24">
        <v>0.25869712783154936</v>
      </c>
      <c r="S1430" s="24">
        <f t="shared" si="140"/>
        <v>0.25751578713768963</v>
      </c>
      <c r="T1430" s="26">
        <v>32.381100000000004</v>
      </c>
      <c r="U1430" s="12">
        <f t="shared" si="141"/>
        <v>0.25029032324992734</v>
      </c>
      <c r="V1430" s="24">
        <f t="shared" si="142"/>
        <v>1.0523024128992842E-3</v>
      </c>
      <c r="W1430" s="24">
        <f t="shared" si="143"/>
        <v>0.23857657680501651</v>
      </c>
    </row>
    <row r="1431" spans="1:23" x14ac:dyDescent="0.2">
      <c r="A1431" s="22"/>
      <c r="B1431" s="23"/>
      <c r="C1431" s="27"/>
      <c r="D1431" s="24"/>
      <c r="E1431" s="24"/>
      <c r="F1431" s="24"/>
      <c r="G1431" s="24"/>
      <c r="H1431" s="26"/>
      <c r="I1431" s="26"/>
      <c r="J1431" s="26"/>
      <c r="K1431" s="26"/>
      <c r="L1431" s="26"/>
      <c r="M1431" s="26"/>
      <c r="N1431" s="23">
        <v>142.5</v>
      </c>
      <c r="O1431" s="27">
        <v>0.97187963731341931</v>
      </c>
      <c r="P1431" s="24">
        <v>0.25753623001211084</v>
      </c>
      <c r="Q1431" s="24">
        <v>0.25702860250059917</v>
      </c>
      <c r="R1431" s="24">
        <v>0.25907334979676155</v>
      </c>
      <c r="S1431" s="24">
        <f t="shared" si="140"/>
        <v>0.25787939410315719</v>
      </c>
      <c r="T1431" s="26">
        <v>32.453099999999999</v>
      </c>
      <c r="U1431" s="12">
        <f t="shared" si="141"/>
        <v>0.25062773201158073</v>
      </c>
      <c r="V1431" s="24">
        <f t="shared" si="142"/>
        <v>1.0646920077320926E-3</v>
      </c>
      <c r="W1431" s="24">
        <f t="shared" si="143"/>
        <v>0.17545057138692843</v>
      </c>
    </row>
    <row r="1432" spans="1:23" x14ac:dyDescent="0.2">
      <c r="A1432" s="22"/>
      <c r="B1432" s="23"/>
      <c r="C1432" s="27"/>
      <c r="D1432" s="24"/>
      <c r="E1432" s="24"/>
      <c r="F1432" s="24"/>
      <c r="G1432" s="24"/>
      <c r="H1432" s="26"/>
      <c r="I1432" s="26"/>
      <c r="J1432" s="26"/>
      <c r="K1432" s="26"/>
      <c r="L1432" s="26"/>
      <c r="M1432" s="26"/>
      <c r="N1432" s="23">
        <v>142.6</v>
      </c>
      <c r="O1432" s="27">
        <v>0.97181768650155886</v>
      </c>
      <c r="P1432" s="24">
        <v>0.25790319219193614</v>
      </c>
      <c r="Q1432" s="24">
        <v>0.25738015622909982</v>
      </c>
      <c r="R1432" s="24">
        <v>0.2594518084879196</v>
      </c>
      <c r="S1432" s="24">
        <f t="shared" si="140"/>
        <v>0.25824505230298517</v>
      </c>
      <c r="T1432" s="26">
        <v>32.5824</v>
      </c>
      <c r="U1432" s="12">
        <f t="shared" si="141"/>
        <v>0.25096710927956112</v>
      </c>
      <c r="V1432" s="24">
        <f t="shared" si="142"/>
        <v>1.0773054450865472E-3</v>
      </c>
      <c r="W1432" s="24">
        <f t="shared" si="143"/>
        <v>0.14995853426864267</v>
      </c>
    </row>
    <row r="1433" spans="1:23" x14ac:dyDescent="0.2">
      <c r="A1433" s="22"/>
      <c r="B1433" s="23"/>
      <c r="C1433" s="27"/>
      <c r="D1433" s="24"/>
      <c r="E1433" s="24"/>
      <c r="F1433" s="24"/>
      <c r="G1433" s="24"/>
      <c r="H1433" s="26"/>
      <c r="I1433" s="26"/>
      <c r="J1433" s="26"/>
      <c r="K1433" s="26"/>
      <c r="L1433" s="26"/>
      <c r="M1433" s="26"/>
      <c r="N1433" s="23">
        <v>142.69999999999999</v>
      </c>
      <c r="O1433" s="27">
        <v>0.97175581282501911</v>
      </c>
      <c r="P1433" s="24">
        <v>0.25827229705712185</v>
      </c>
      <c r="Q1433" s="24">
        <v>0.257733461506512</v>
      </c>
      <c r="R1433" s="24">
        <v>0.25983249240627504</v>
      </c>
      <c r="S1433" s="24">
        <f t="shared" si="140"/>
        <v>0.25861275032330294</v>
      </c>
      <c r="T1433" s="26">
        <v>32.588099999999997</v>
      </c>
      <c r="U1433" s="12">
        <f t="shared" si="141"/>
        <v>0.25130844339733499</v>
      </c>
      <c r="V1433" s="24">
        <f t="shared" si="142"/>
        <v>1.0901440268973885E-3</v>
      </c>
      <c r="W1433" s="24">
        <f t="shared" si="143"/>
        <v>0.14241668792666135</v>
      </c>
    </row>
    <row r="1434" spans="1:23" x14ac:dyDescent="0.2">
      <c r="A1434" s="22"/>
      <c r="B1434" s="23"/>
      <c r="C1434" s="27"/>
      <c r="D1434" s="24"/>
      <c r="E1434" s="24"/>
      <c r="F1434" s="24"/>
      <c r="G1434" s="24"/>
      <c r="H1434" s="26"/>
      <c r="I1434" s="26"/>
      <c r="J1434" s="26"/>
      <c r="K1434" s="26"/>
      <c r="L1434" s="26"/>
      <c r="M1434" s="26"/>
      <c r="N1434" s="23">
        <v>142.80000000000001</v>
      </c>
      <c r="O1434" s="27">
        <v>0.97169401524143362</v>
      </c>
      <c r="P1434" s="24">
        <v>0.25864353340530333</v>
      </c>
      <c r="Q1434" s="24">
        <v>0.25808850629341412</v>
      </c>
      <c r="R1434" s="24">
        <v>0.26021538978876191</v>
      </c>
      <c r="S1434" s="24">
        <f t="shared" si="140"/>
        <v>0.25898247649582645</v>
      </c>
      <c r="T1434" s="26">
        <v>32.7729</v>
      </c>
      <c r="U1434" s="12">
        <f t="shared" si="141"/>
        <v>0.25165172246339979</v>
      </c>
      <c r="V1434" s="24">
        <f t="shared" si="142"/>
        <v>1.1032090303545064E-3</v>
      </c>
      <c r="W1434" s="24">
        <f t="shared" si="143"/>
        <v>0.11759190873525341</v>
      </c>
    </row>
    <row r="1435" spans="1:23" x14ac:dyDescent="0.2">
      <c r="A1435" s="22"/>
      <c r="B1435" s="23"/>
      <c r="C1435" s="27"/>
      <c r="D1435" s="24"/>
      <c r="E1435" s="24"/>
      <c r="F1435" s="24"/>
      <c r="G1435" s="24"/>
      <c r="H1435" s="26"/>
      <c r="I1435" s="26"/>
      <c r="J1435" s="26"/>
      <c r="K1435" s="26"/>
      <c r="L1435" s="26"/>
      <c r="M1435" s="26"/>
      <c r="N1435" s="23">
        <v>142.9</v>
      </c>
      <c r="O1435" s="27">
        <v>0.97163229270843077</v>
      </c>
      <c r="P1435" s="24">
        <v>0.2590168897763363</v>
      </c>
      <c r="Q1435" s="24">
        <v>0.25844527830691455</v>
      </c>
      <c r="R1435" s="24">
        <v>0.26060048860636037</v>
      </c>
      <c r="S1435" s="24">
        <f t="shared" si="140"/>
        <v>0.25935421889653704</v>
      </c>
      <c r="T1435" s="26">
        <v>32.790199999999999</v>
      </c>
      <c r="U1435" s="12">
        <f t="shared" si="141"/>
        <v>0.2519969343300465</v>
      </c>
      <c r="V1435" s="24">
        <f t="shared" si="142"/>
        <v>1.1165017063179553E-3</v>
      </c>
      <c r="W1435" s="24">
        <f t="shared" si="143"/>
        <v>0.13836011708581403</v>
      </c>
    </row>
    <row r="1436" spans="1:23" x14ac:dyDescent="0.2">
      <c r="A1436" s="22"/>
      <c r="B1436" s="23"/>
      <c r="C1436" s="27"/>
      <c r="D1436" s="24"/>
      <c r="E1436" s="24"/>
      <c r="F1436" s="24"/>
      <c r="G1436" s="24"/>
      <c r="H1436" s="26"/>
      <c r="I1436" s="26"/>
      <c r="J1436" s="26"/>
      <c r="K1436" s="26"/>
      <c r="L1436" s="26"/>
      <c r="M1436" s="26"/>
      <c r="N1436" s="23">
        <v>143</v>
      </c>
      <c r="O1436" s="27">
        <v>0.97157064418364303</v>
      </c>
      <c r="P1436" s="24">
        <v>0.25939235445077552</v>
      </c>
      <c r="Q1436" s="24">
        <v>0.2588037650199656</v>
      </c>
      <c r="R1436" s="24">
        <v>0.26098777656251682</v>
      </c>
      <c r="S1436" s="24">
        <f t="shared" si="140"/>
        <v>0.25972796534441933</v>
      </c>
      <c r="T1436" s="26">
        <v>32.827500000000001</v>
      </c>
      <c r="U1436" s="12">
        <f t="shared" si="141"/>
        <v>0.25234406660218439</v>
      </c>
      <c r="V1436" s="24">
        <f t="shared" si="142"/>
        <v>1.1300232778348066E-3</v>
      </c>
      <c r="W1436" s="24">
        <f t="shared" si="143"/>
        <v>0.16065362741002814</v>
      </c>
    </row>
    <row r="1437" spans="1:23" x14ac:dyDescent="0.2">
      <c r="A1437" s="22"/>
      <c r="B1437" s="23"/>
      <c r="C1437" s="27"/>
      <c r="D1437" s="24"/>
      <c r="E1437" s="24"/>
      <c r="F1437" s="24"/>
      <c r="G1437" s="24"/>
      <c r="H1437" s="26"/>
      <c r="I1437" s="26"/>
      <c r="J1437" s="26"/>
      <c r="K1437" s="26"/>
      <c r="L1437" s="26"/>
      <c r="M1437" s="26"/>
      <c r="N1437" s="23">
        <v>143.1</v>
      </c>
      <c r="O1437" s="27">
        <v>0.97150906862470088</v>
      </c>
      <c r="P1437" s="24">
        <v>0.25976991544841116</v>
      </c>
      <c r="Q1437" s="24">
        <v>0.25916395366074657</v>
      </c>
      <c r="R1437" s="24">
        <v>0.26137724109163135</v>
      </c>
      <c r="S1437" s="24">
        <f t="shared" si="140"/>
        <v>0.26010370340026306</v>
      </c>
      <c r="T1437" s="26">
        <v>32.974699999999999</v>
      </c>
      <c r="U1437" s="12">
        <f t="shared" si="141"/>
        <v>0.25269310663622502</v>
      </c>
      <c r="V1437" s="24">
        <f t="shared" si="142"/>
        <v>1.1437749387572874E-3</v>
      </c>
      <c r="W1437" s="24">
        <f t="shared" si="143"/>
        <v>0.2290812847004306</v>
      </c>
    </row>
    <row r="1438" spans="1:23" x14ac:dyDescent="0.2">
      <c r="A1438" s="22"/>
      <c r="B1438" s="23"/>
      <c r="C1438" s="27"/>
      <c r="D1438" s="24"/>
      <c r="E1438" s="24"/>
      <c r="F1438" s="24"/>
      <c r="G1438" s="24"/>
      <c r="H1438" s="26"/>
      <c r="I1438" s="26"/>
      <c r="J1438" s="26"/>
      <c r="K1438" s="26"/>
      <c r="L1438" s="26"/>
      <c r="M1438" s="26"/>
      <c r="N1438" s="23">
        <v>143.19999999999999</v>
      </c>
      <c r="O1438" s="27">
        <v>0.97144756498923357</v>
      </c>
      <c r="P1438" s="24">
        <v>0.26014956052687516</v>
      </c>
      <c r="Q1438" s="24">
        <v>0.25952583121210904</v>
      </c>
      <c r="R1438" s="24">
        <v>0.26176886935761029</v>
      </c>
      <c r="S1438" s="24">
        <f t="shared" si="140"/>
        <v>0.26048142036553151</v>
      </c>
      <c r="T1438" s="26">
        <v>33.153500000000001</v>
      </c>
      <c r="U1438" s="12">
        <f t="shared" si="141"/>
        <v>0.25304404153903254</v>
      </c>
      <c r="V1438" s="24">
        <f t="shared" si="142"/>
        <v>1.1577578524580097E-3</v>
      </c>
      <c r="W1438" s="24">
        <f t="shared" si="143"/>
        <v>0.2286500273343513</v>
      </c>
    </row>
    <row r="1439" spans="1:23" x14ac:dyDescent="0.2">
      <c r="A1439" s="22"/>
      <c r="B1439" s="23"/>
      <c r="C1439" s="27"/>
      <c r="D1439" s="24"/>
      <c r="E1439" s="24"/>
      <c r="F1439" s="24"/>
      <c r="G1439" s="24"/>
      <c r="H1439" s="26"/>
      <c r="I1439" s="26"/>
      <c r="J1439" s="26"/>
      <c r="K1439" s="26"/>
      <c r="L1439" s="26"/>
      <c r="M1439" s="26"/>
      <c r="N1439" s="23">
        <v>143.30000000000001</v>
      </c>
      <c r="O1439" s="27">
        <v>0.9713861322348738</v>
      </c>
      <c r="P1439" s="24">
        <v>0.26053127718030239</v>
      </c>
      <c r="Q1439" s="24">
        <v>0.2598893844110895</v>
      </c>
      <c r="R1439" s="24">
        <v>0.26216264825248242</v>
      </c>
      <c r="S1439" s="24">
        <f t="shared" si="140"/>
        <v>0.26086110328129147</v>
      </c>
      <c r="T1439" s="26">
        <v>33.336599999999997</v>
      </c>
      <c r="U1439" s="12">
        <f t="shared" si="141"/>
        <v>0.25339685816693569</v>
      </c>
      <c r="V1439" s="24">
        <f t="shared" si="142"/>
        <v>1.1719731506379986E-3</v>
      </c>
      <c r="W1439" s="24">
        <f t="shared" si="143"/>
        <v>0.23060378791338113</v>
      </c>
    </row>
    <row r="1440" spans="1:23" x14ac:dyDescent="0.2">
      <c r="A1440" s="22"/>
      <c r="B1440" s="23"/>
      <c r="C1440" s="27"/>
      <c r="D1440" s="24"/>
      <c r="E1440" s="24"/>
      <c r="F1440" s="24"/>
      <c r="G1440" s="24"/>
      <c r="H1440" s="26"/>
      <c r="I1440" s="26"/>
      <c r="J1440" s="26"/>
      <c r="K1440" s="26"/>
      <c r="L1440" s="26"/>
      <c r="M1440" s="26"/>
      <c r="N1440" s="23">
        <v>143.4</v>
      </c>
      <c r="O1440" s="27">
        <v>0.97132476931925082</v>
      </c>
      <c r="P1440" s="24">
        <v>0.26091505263806558</v>
      </c>
      <c r="Q1440" s="24">
        <v>0.26025459974849241</v>
      </c>
      <c r="R1440" s="24">
        <v>0.26255856439508607</v>
      </c>
      <c r="S1440" s="24">
        <f t="shared" si="140"/>
        <v>0.26124273892721467</v>
      </c>
      <c r="T1440" s="26">
        <v>33.354199999999999</v>
      </c>
      <c r="U1440" s="12">
        <f t="shared" si="141"/>
        <v>0.25375154312480608</v>
      </c>
      <c r="V1440" s="24">
        <f t="shared" si="142"/>
        <v>1.1864219322233532E-3</v>
      </c>
      <c r="W1440" s="24">
        <f t="shared" si="143"/>
        <v>0.1676996571254683</v>
      </c>
    </row>
    <row r="1441" spans="1:23" x14ac:dyDescent="0.2">
      <c r="A1441" s="22"/>
      <c r="B1441" s="23"/>
      <c r="C1441" s="27"/>
      <c r="D1441" s="24"/>
      <c r="E1441" s="24"/>
      <c r="F1441" s="24"/>
      <c r="G1441" s="24"/>
      <c r="H1441" s="26"/>
      <c r="I1441" s="26"/>
      <c r="J1441" s="26"/>
      <c r="K1441" s="26"/>
      <c r="L1441" s="26"/>
      <c r="M1441" s="26"/>
      <c r="N1441" s="23">
        <v>143.5</v>
      </c>
      <c r="O1441" s="27">
        <v>0.97126347519999712</v>
      </c>
      <c r="P1441" s="24">
        <v>0.26130087386356837</v>
      </c>
      <c r="Q1441" s="24">
        <v>0.26062146346853732</v>
      </c>
      <c r="R1441" s="24">
        <v>0.26295660412982275</v>
      </c>
      <c r="S1441" s="24">
        <f t="shared" si="140"/>
        <v>0.26162631382064278</v>
      </c>
      <c r="T1441" s="26">
        <v>33.587899999999998</v>
      </c>
      <c r="U1441" s="12">
        <f t="shared" si="141"/>
        <v>0.25410808276520253</v>
      </c>
      <c r="V1441" s="24">
        <f t="shared" si="142"/>
        <v>1.201105262349057E-3</v>
      </c>
      <c r="W1441" s="24">
        <f t="shared" si="143"/>
        <v>0.13536400186164765</v>
      </c>
    </row>
    <row r="1442" spans="1:23" x14ac:dyDescent="0.2">
      <c r="A1442" s="22"/>
      <c r="B1442" s="23"/>
      <c r="C1442" s="27"/>
      <c r="D1442" s="24"/>
      <c r="E1442" s="24"/>
      <c r="F1442" s="24"/>
      <c r="G1442" s="24"/>
      <c r="H1442" s="26"/>
      <c r="I1442" s="26"/>
      <c r="J1442" s="26"/>
      <c r="K1442" s="26"/>
      <c r="L1442" s="26"/>
      <c r="M1442" s="26"/>
      <c r="N1442" s="23">
        <v>143.6</v>
      </c>
      <c r="O1442" s="27">
        <v>0.97120224883474215</v>
      </c>
      <c r="P1442" s="24">
        <v>0.26168872755311157</v>
      </c>
      <c r="Q1442" s="24">
        <v>0.26098996156857901</v>
      </c>
      <c r="R1442" s="24">
        <v>0.26335675352548066</v>
      </c>
      <c r="S1442" s="24">
        <f t="shared" si="140"/>
        <v>0.26201181421572373</v>
      </c>
      <c r="T1442" s="26">
        <v>33.505299999999998</v>
      </c>
      <c r="U1442" s="12">
        <f t="shared" si="141"/>
        <v>0.25446646318758154</v>
      </c>
      <c r="V1442" s="24">
        <f t="shared" si="142"/>
        <v>1.216024171421765E-3</v>
      </c>
      <c r="W1442" s="24">
        <f t="shared" si="143"/>
        <v>0.1201559528279813</v>
      </c>
    </row>
    <row r="1443" spans="1:23" x14ac:dyDescent="0.2">
      <c r="A1443" s="22"/>
      <c r="B1443" s="23"/>
      <c r="C1443" s="27"/>
      <c r="D1443" s="24"/>
      <c r="E1443" s="24"/>
      <c r="F1443" s="24"/>
      <c r="G1443" s="24"/>
      <c r="H1443" s="26"/>
      <c r="I1443" s="26"/>
      <c r="J1443" s="26"/>
      <c r="K1443" s="26"/>
      <c r="L1443" s="26"/>
      <c r="M1443" s="26"/>
      <c r="N1443" s="23">
        <v>143.69999999999999</v>
      </c>
      <c r="O1443" s="27">
        <v>0.9711410891811173</v>
      </c>
      <c r="P1443" s="24">
        <v>0.26207860013482415</v>
      </c>
      <c r="Q1443" s="24">
        <v>0.26136007979889858</v>
      </c>
      <c r="R1443" s="24">
        <v>0.2637589983741313</v>
      </c>
      <c r="S1443" s="24">
        <f t="shared" si="140"/>
        <v>0.26239922610261801</v>
      </c>
      <c r="T1443" s="26">
        <v>33.6372</v>
      </c>
      <c r="U1443" s="12">
        <f t="shared" si="141"/>
        <v>0.25482667023757871</v>
      </c>
      <c r="V1443" s="24">
        <f t="shared" si="142"/>
        <v>1.2311796542612953E-3</v>
      </c>
      <c r="W1443" s="24">
        <f t="shared" si="143"/>
        <v>0.12928721127783641</v>
      </c>
    </row>
    <row r="1444" spans="1:23" x14ac:dyDescent="0.2">
      <c r="A1444" s="22"/>
      <c r="B1444" s="23"/>
      <c r="C1444" s="27"/>
      <c r="D1444" s="24"/>
      <c r="E1444" s="24"/>
      <c r="F1444" s="24"/>
      <c r="G1444" s="24"/>
      <c r="H1444" s="26"/>
      <c r="I1444" s="26"/>
      <c r="J1444" s="26"/>
      <c r="K1444" s="26"/>
      <c r="L1444" s="26"/>
      <c r="M1444" s="26"/>
      <c r="N1444" s="23">
        <v>143.80000000000001</v>
      </c>
      <c r="O1444" s="27">
        <v>0.97107999519675303</v>
      </c>
      <c r="P1444" s="24">
        <v>0.26247047776766674</v>
      </c>
      <c r="Q1444" s="24">
        <v>0.26173180366256082</v>
      </c>
      <c r="R1444" s="24">
        <v>0.26416332419009686</v>
      </c>
      <c r="S1444" s="24">
        <f t="shared" si="140"/>
        <v>0.26278853520677486</v>
      </c>
      <c r="T1444" s="26">
        <v>33.642099999999999</v>
      </c>
      <c r="U1444" s="12">
        <f t="shared" si="141"/>
        <v>0.2551886895063567</v>
      </c>
      <c r="V1444" s="24">
        <f t="shared" si="142"/>
        <v>1.24657266931626E-3</v>
      </c>
      <c r="W1444" s="24">
        <f t="shared" si="143"/>
        <v>0.19565067595078825</v>
      </c>
    </row>
    <row r="1445" spans="1:23" x14ac:dyDescent="0.2">
      <c r="A1445" s="22"/>
      <c r="B1445" s="23"/>
      <c r="C1445" s="27"/>
      <c r="D1445" s="24"/>
      <c r="E1445" s="24"/>
      <c r="F1445" s="24"/>
      <c r="G1445" s="24"/>
      <c r="H1445" s="26"/>
      <c r="I1445" s="26"/>
      <c r="J1445" s="26"/>
      <c r="K1445" s="26"/>
      <c r="L1445" s="26"/>
      <c r="M1445" s="26"/>
      <c r="N1445" s="23">
        <v>143.9</v>
      </c>
      <c r="O1445" s="27">
        <v>0.97101896583927982</v>
      </c>
      <c r="P1445" s="24">
        <v>0.26286434634050282</v>
      </c>
      <c r="Q1445" s="24">
        <v>0.26210511841535</v>
      </c>
      <c r="R1445" s="24">
        <v>0.26456971620899195</v>
      </c>
      <c r="S1445" s="24">
        <f t="shared" si="140"/>
        <v>0.26317972698828157</v>
      </c>
      <c r="T1445" s="26">
        <v>33.854799999999997</v>
      </c>
      <c r="U1445" s="12">
        <f t="shared" si="141"/>
        <v>0.25555250633002519</v>
      </c>
      <c r="V1445" s="24">
        <f t="shared" si="142"/>
        <v>1.2622041379472659E-3</v>
      </c>
      <c r="W1445" s="24">
        <f t="shared" si="143"/>
        <v>0.23678416965667398</v>
      </c>
    </row>
    <row r="1446" spans="1:23" x14ac:dyDescent="0.2">
      <c r="A1446" s="22"/>
      <c r="B1446" s="23"/>
      <c r="C1446" s="27"/>
      <c r="D1446" s="24"/>
      <c r="E1446" s="24"/>
      <c r="F1446" s="24"/>
      <c r="G1446" s="24"/>
      <c r="H1446" s="26"/>
      <c r="I1446" s="26"/>
      <c r="J1446" s="26"/>
      <c r="K1446" s="26"/>
      <c r="L1446" s="26"/>
      <c r="M1446" s="26"/>
      <c r="N1446" s="23">
        <v>144</v>
      </c>
      <c r="O1446" s="27">
        <v>0.97095800006632915</v>
      </c>
      <c r="P1446" s="24">
        <v>0.26326019147124402</v>
      </c>
      <c r="Q1446" s="24">
        <v>0.26248000906577618</v>
      </c>
      <c r="R1446" s="24">
        <v>0.26497815938684005</v>
      </c>
      <c r="S1446" s="24">
        <f t="shared" si="140"/>
        <v>0.26357278664128675</v>
      </c>
      <c r="T1446" s="26">
        <v>33.996000000000002</v>
      </c>
      <c r="U1446" s="12">
        <f t="shared" si="141"/>
        <v>0.25591810578913304</v>
      </c>
      <c r="V1446" s="24">
        <f t="shared" si="142"/>
        <v>1.2780749437761531E-3</v>
      </c>
      <c r="W1446" s="24">
        <f t="shared" si="143"/>
        <v>0.22732555289716269</v>
      </c>
    </row>
    <row r="1447" spans="1:23" x14ac:dyDescent="0.2">
      <c r="A1447" s="22"/>
      <c r="B1447" s="23"/>
      <c r="C1447" s="27"/>
      <c r="D1447" s="24"/>
      <c r="E1447" s="24"/>
      <c r="F1447" s="24"/>
      <c r="G1447" s="24"/>
      <c r="H1447" s="26"/>
      <c r="I1447" s="26"/>
      <c r="J1447" s="26"/>
      <c r="K1447" s="26"/>
      <c r="L1447" s="26"/>
      <c r="M1447" s="26"/>
      <c r="N1447" s="23">
        <v>144.1</v>
      </c>
      <c r="O1447" s="27">
        <v>0.97089709683553216</v>
      </c>
      <c r="P1447" s="24">
        <v>0.26365799850606791</v>
      </c>
      <c r="Q1447" s="24">
        <v>0.26285646037515281</v>
      </c>
      <c r="R1447" s="24">
        <v>0.2653886383992633</v>
      </c>
      <c r="S1447" s="24">
        <f t="shared" si="140"/>
        <v>0.26396769909349466</v>
      </c>
      <c r="T1447" s="26">
        <v>34.189700000000002</v>
      </c>
      <c r="U1447" s="12">
        <f t="shared" si="141"/>
        <v>0.25628547270822932</v>
      </c>
      <c r="V1447" s="24">
        <f t="shared" si="142"/>
        <v>1.2941859320964601E-3</v>
      </c>
      <c r="W1447" s="24">
        <f t="shared" si="143"/>
        <v>0.15334762143574493</v>
      </c>
    </row>
    <row r="1448" spans="1:23" x14ac:dyDescent="0.2">
      <c r="A1448" s="22"/>
      <c r="B1448" s="23"/>
      <c r="C1448" s="27"/>
      <c r="D1448" s="24"/>
      <c r="E1448" s="24"/>
      <c r="F1448" s="24"/>
      <c r="G1448" s="24"/>
      <c r="H1448" s="26"/>
      <c r="I1448" s="26"/>
      <c r="J1448" s="26"/>
      <c r="K1448" s="26"/>
      <c r="L1448" s="26"/>
      <c r="M1448" s="26"/>
      <c r="N1448" s="23">
        <v>144.19999999999999</v>
      </c>
      <c r="O1448" s="27">
        <v>0.97083625510451865</v>
      </c>
      <c r="P1448" s="24">
        <v>0.2640577525187095</v>
      </c>
      <c r="Q1448" s="24">
        <v>0.26323445685775426</v>
      </c>
      <c r="R1448" s="24">
        <v>0.26580113764075475</v>
      </c>
      <c r="S1448" s="24">
        <f t="shared" si="140"/>
        <v>0.26436444900573952</v>
      </c>
      <c r="T1448" s="26">
        <v>34.162300000000002</v>
      </c>
      <c r="U1448" s="12">
        <f t="shared" si="141"/>
        <v>0.25665459165550164</v>
      </c>
      <c r="V1448" s="24">
        <f t="shared" si="142"/>
        <v>1.3105379093423454E-3</v>
      </c>
      <c r="W1448" s="24">
        <f t="shared" si="143"/>
        <v>0.16082811632298663</v>
      </c>
    </row>
    <row r="1449" spans="1:23" x14ac:dyDescent="0.2">
      <c r="A1449" s="22"/>
      <c r="B1449" s="23"/>
      <c r="C1449" s="27"/>
      <c r="D1449" s="24"/>
      <c r="E1449" s="24"/>
      <c r="F1449" s="24"/>
      <c r="G1449" s="24"/>
      <c r="H1449" s="26"/>
      <c r="I1449" s="26"/>
      <c r="J1449" s="26"/>
      <c r="K1449" s="26"/>
      <c r="L1449" s="26"/>
      <c r="M1449" s="26"/>
      <c r="N1449" s="23">
        <v>144.30000000000001</v>
      </c>
      <c r="O1449" s="27">
        <v>0.97077547383091889</v>
      </c>
      <c r="P1449" s="24">
        <v>0.26445943830982971</v>
      </c>
      <c r="Q1449" s="24">
        <v>0.26361398278104259</v>
      </c>
      <c r="R1449" s="24">
        <v>0.26621564122402486</v>
      </c>
      <c r="S1449" s="24">
        <f t="shared" si="140"/>
        <v>0.26476302077163238</v>
      </c>
      <c r="T1449" s="26">
        <v>34.212400000000002</v>
      </c>
      <c r="U1449" s="12">
        <f t="shared" si="141"/>
        <v>0.25702544694248686</v>
      </c>
      <c r="V1449" s="24">
        <f t="shared" si="142"/>
        <v>1.3271316426115612E-3</v>
      </c>
      <c r="W1449" s="24">
        <f t="shared" si="143"/>
        <v>0.18625268320214819</v>
      </c>
    </row>
    <row r="1450" spans="1:23" x14ac:dyDescent="0.2">
      <c r="A1450" s="22"/>
      <c r="B1450" s="23"/>
      <c r="C1450" s="27"/>
      <c r="D1450" s="24"/>
      <c r="E1450" s="24"/>
      <c r="F1450" s="24"/>
      <c r="G1450" s="24"/>
      <c r="H1450" s="26"/>
      <c r="I1450" s="26"/>
      <c r="J1450" s="26"/>
      <c r="K1450" s="26"/>
      <c r="L1450" s="26"/>
      <c r="M1450" s="26"/>
      <c r="N1450" s="23">
        <v>144.4</v>
      </c>
      <c r="O1450" s="27">
        <v>0.97071475197236523</v>
      </c>
      <c r="P1450" s="24">
        <v>0.26486304040645459</v>
      </c>
      <c r="Q1450" s="24">
        <v>0.26399502216597737</v>
      </c>
      <c r="R1450" s="24">
        <v>0.26663213297942623</v>
      </c>
      <c r="S1450" s="24">
        <f t="shared" si="140"/>
        <v>0.26516339851728604</v>
      </c>
      <c r="T1450" s="26">
        <v>34.445300000000003</v>
      </c>
      <c r="U1450" s="12">
        <f t="shared" si="141"/>
        <v>0.25739802262385675</v>
      </c>
      <c r="V1450" s="24">
        <f t="shared" si="142"/>
        <v>1.343967859235822E-3</v>
      </c>
      <c r="W1450" s="24">
        <f t="shared" si="143"/>
        <v>0.24617545165998772</v>
      </c>
    </row>
    <row r="1451" spans="1:23" x14ac:dyDescent="0.2">
      <c r="A1451" s="22"/>
      <c r="B1451" s="23"/>
      <c r="C1451" s="27"/>
      <c r="D1451" s="24"/>
      <c r="E1451" s="24"/>
      <c r="F1451" s="24"/>
      <c r="G1451" s="24"/>
      <c r="H1451" s="26"/>
      <c r="I1451" s="26"/>
      <c r="J1451" s="26"/>
      <c r="K1451" s="26"/>
      <c r="L1451" s="26"/>
      <c r="M1451" s="26"/>
      <c r="N1451" s="23">
        <v>144.5</v>
      </c>
      <c r="O1451" s="27">
        <v>0.97065408848648838</v>
      </c>
      <c r="P1451" s="24">
        <v>0.26526854306150122</v>
      </c>
      <c r="Q1451" s="24">
        <v>0.26437755878739533</v>
      </c>
      <c r="R1451" s="24">
        <v>0.26705059645446322</v>
      </c>
      <c r="S1451" s="24">
        <f t="shared" si="140"/>
        <v>0.26556556610111987</v>
      </c>
      <c r="T1451" s="26">
        <v>34.5839</v>
      </c>
      <c r="U1451" s="12">
        <f t="shared" si="141"/>
        <v>0.25777230249728078</v>
      </c>
      <c r="V1451" s="24">
        <f t="shared" si="142"/>
        <v>1.3610472464022651E-3</v>
      </c>
      <c r="W1451" s="24">
        <f t="shared" si="143"/>
        <v>0.21325481706165322</v>
      </c>
    </row>
    <row r="1452" spans="1:23" x14ac:dyDescent="0.2">
      <c r="A1452" s="22"/>
      <c r="B1452" s="23"/>
      <c r="C1452" s="27"/>
      <c r="D1452" s="24"/>
      <c r="E1452" s="24"/>
      <c r="F1452" s="24"/>
      <c r="G1452" s="24"/>
      <c r="H1452" s="26"/>
      <c r="I1452" s="26"/>
      <c r="J1452" s="26"/>
      <c r="K1452" s="26"/>
      <c r="L1452" s="26"/>
      <c r="M1452" s="26"/>
      <c r="N1452" s="23">
        <v>144.6</v>
      </c>
      <c r="O1452" s="27">
        <v>0.97059348233091736</v>
      </c>
      <c r="P1452" s="24">
        <v>0.26567593025337283</v>
      </c>
      <c r="Q1452" s="24">
        <v>0.26476157617447404</v>
      </c>
      <c r="R1452" s="24">
        <v>0.26747101491337799</v>
      </c>
      <c r="S1452" s="24">
        <f t="shared" si="140"/>
        <v>0.26596950711374162</v>
      </c>
      <c r="T1452" s="26">
        <v>34.745399999999997</v>
      </c>
      <c r="U1452" s="12">
        <f t="shared" si="141"/>
        <v>0.25814827010336416</v>
      </c>
      <c r="V1452" s="24">
        <f t="shared" si="142"/>
        <v>1.3783704508136957E-3</v>
      </c>
      <c r="W1452" s="24">
        <f t="shared" si="143"/>
        <v>0.20864517008548145</v>
      </c>
    </row>
    <row r="1453" spans="1:23" x14ac:dyDescent="0.2">
      <c r="A1453" s="22"/>
      <c r="B1453" s="23"/>
      <c r="C1453" s="27"/>
      <c r="D1453" s="24"/>
      <c r="E1453" s="24"/>
      <c r="F1453" s="24"/>
      <c r="G1453" s="24"/>
      <c r="H1453" s="26"/>
      <c r="I1453" s="26"/>
      <c r="J1453" s="26"/>
      <c r="K1453" s="26"/>
      <c r="L1453" s="26"/>
      <c r="M1453" s="26"/>
      <c r="N1453" s="23">
        <v>144.69999999999999</v>
      </c>
      <c r="O1453" s="27">
        <v>0.97053293246328509</v>
      </c>
      <c r="P1453" s="24">
        <v>0.26608518568563921</v>
      </c>
      <c r="Q1453" s="24">
        <v>0.26514705761126856</v>
      </c>
      <c r="R1453" s="24">
        <v>0.26789337133682306</v>
      </c>
      <c r="S1453" s="24">
        <f t="shared" si="140"/>
        <v>0.26637520487791028</v>
      </c>
      <c r="T1453" s="26">
        <v>34.687100000000001</v>
      </c>
      <c r="U1453" s="12">
        <f t="shared" si="141"/>
        <v>0.25852590872566661</v>
      </c>
      <c r="V1453" s="24">
        <f t="shared" si="142"/>
        <v>1.3959380783926043E-3</v>
      </c>
      <c r="W1453" s="24">
        <f t="shared" si="143"/>
        <v>0.21933739991164405</v>
      </c>
    </row>
    <row r="1454" spans="1:23" x14ac:dyDescent="0.2">
      <c r="A1454" s="22"/>
      <c r="B1454" s="23"/>
      <c r="C1454" s="27"/>
      <c r="D1454" s="24"/>
      <c r="E1454" s="24"/>
      <c r="F1454" s="24"/>
      <c r="G1454" s="24"/>
      <c r="H1454" s="26"/>
      <c r="I1454" s="26"/>
      <c r="J1454" s="26"/>
      <c r="K1454" s="26"/>
      <c r="L1454" s="26"/>
      <c r="M1454" s="26"/>
      <c r="N1454" s="23">
        <v>144.80000000000001</v>
      </c>
      <c r="O1454" s="27">
        <v>0.9704724378412205</v>
      </c>
      <c r="P1454" s="24">
        <v>0.26649629278679515</v>
      </c>
      <c r="Q1454" s="24">
        <v>0.2655339861373297</v>
      </c>
      <c r="R1454" s="24">
        <v>0.26831761822508382</v>
      </c>
      <c r="S1454" s="24">
        <f t="shared" si="140"/>
        <v>0.2667826323830696</v>
      </c>
      <c r="T1454" s="26">
        <v>35.0062</v>
      </c>
      <c r="U1454" s="12">
        <f t="shared" si="141"/>
        <v>0.2589051916224957</v>
      </c>
      <c r="V1454" s="24">
        <f t="shared" si="142"/>
        <v>1.4137343008109866E-3</v>
      </c>
      <c r="W1454" s="24">
        <f t="shared" si="143"/>
        <v>0.24103671297128207</v>
      </c>
    </row>
    <row r="1455" spans="1:23" x14ac:dyDescent="0.2">
      <c r="A1455" s="22"/>
      <c r="B1455" s="23"/>
      <c r="C1455" s="27"/>
      <c r="D1455" s="24"/>
      <c r="E1455" s="24"/>
      <c r="F1455" s="24"/>
      <c r="G1455" s="24"/>
      <c r="H1455" s="26"/>
      <c r="I1455" s="26"/>
      <c r="J1455" s="26"/>
      <c r="K1455" s="26"/>
      <c r="L1455" s="26"/>
      <c r="M1455" s="26"/>
      <c r="N1455" s="23">
        <v>144.9</v>
      </c>
      <c r="O1455" s="27">
        <v>0.97041199742235551</v>
      </c>
      <c r="P1455" s="24">
        <v>0.26690923471009914</v>
      </c>
      <c r="Q1455" s="24">
        <v>0.26592234454840297</v>
      </c>
      <c r="R1455" s="24">
        <v>0.26874358717957836</v>
      </c>
      <c r="S1455" s="24">
        <f t="shared" si="140"/>
        <v>0.26719172214602682</v>
      </c>
      <c r="T1455" s="26">
        <v>35.100900000000003</v>
      </c>
      <c r="U1455" s="12">
        <f t="shared" si="141"/>
        <v>0.25928605278244493</v>
      </c>
      <c r="V1455" s="24">
        <f t="shared" si="142"/>
        <v>1.4316779873921048E-3</v>
      </c>
      <c r="W1455" s="24">
        <f t="shared" si="143"/>
        <v>0.25338345447167587</v>
      </c>
    </row>
    <row r="1456" spans="1:23" x14ac:dyDescent="0.2">
      <c r="A1456" s="22"/>
      <c r="B1456" s="23"/>
      <c r="C1456" s="27"/>
      <c r="D1456" s="24"/>
      <c r="E1456" s="24"/>
      <c r="F1456" s="24"/>
      <c r="G1456" s="24"/>
      <c r="H1456" s="26"/>
      <c r="I1456" s="26"/>
      <c r="J1456" s="26"/>
      <c r="K1456" s="26"/>
      <c r="L1456" s="26"/>
      <c r="M1456" s="26"/>
      <c r="N1456" s="23">
        <v>145</v>
      </c>
      <c r="O1456" s="27">
        <v>0.97035161016432026</v>
      </c>
      <c r="P1456" s="24">
        <v>0.26732399433349863</v>
      </c>
      <c r="Q1456" s="24">
        <v>0.26631208542637458</v>
      </c>
      <c r="R1456" s="24">
        <v>0.26917107979857624</v>
      </c>
      <c r="S1456" s="24">
        <f t="shared" si="140"/>
        <v>0.26760238651948315</v>
      </c>
      <c r="T1456" s="26">
        <v>35.259799999999998</v>
      </c>
      <c r="U1456" s="12">
        <f t="shared" si="141"/>
        <v>0.25966840664299529</v>
      </c>
      <c r="V1456" s="24">
        <f t="shared" si="142"/>
        <v>1.4496857804307539E-3</v>
      </c>
      <c r="W1456" s="24">
        <f t="shared" si="143"/>
        <v>0.14525290702770727</v>
      </c>
    </row>
    <row r="1457" spans="1:23" x14ac:dyDescent="0.2">
      <c r="A1457" s="22"/>
      <c r="B1457" s="23"/>
      <c r="C1457" s="27"/>
      <c r="D1457" s="24"/>
      <c r="E1457" s="24"/>
      <c r="F1457" s="24"/>
      <c r="G1457" s="24"/>
      <c r="H1457" s="26"/>
      <c r="I1457" s="26"/>
      <c r="J1457" s="26"/>
      <c r="K1457" s="26"/>
      <c r="L1457" s="26"/>
      <c r="M1457" s="26"/>
      <c r="N1457" s="23">
        <v>145.1</v>
      </c>
      <c r="O1457" s="27">
        <v>0.97029127502474621</v>
      </c>
      <c r="P1457" s="24">
        <v>0.26774052412804861</v>
      </c>
      <c r="Q1457" s="24">
        <v>0.26670304142621437</v>
      </c>
      <c r="R1457" s="24">
        <v>0.26959989793046535</v>
      </c>
      <c r="S1457" s="24">
        <f t="shared" si="140"/>
        <v>0.26801448782824278</v>
      </c>
      <c r="T1457" s="26">
        <v>35.333500000000001</v>
      </c>
      <c r="U1457" s="12">
        <f t="shared" si="141"/>
        <v>0.26005211911997</v>
      </c>
      <c r="V1457" s="24">
        <f t="shared" si="142"/>
        <v>1.4677317477398105E-3</v>
      </c>
      <c r="W1457" s="24">
        <f t="shared" si="143"/>
        <v>0.21740605327359128</v>
      </c>
    </row>
    <row r="1458" spans="1:23" x14ac:dyDescent="0.2">
      <c r="A1458" s="22"/>
      <c r="B1458" s="23"/>
      <c r="C1458" s="27"/>
      <c r="D1458" s="24"/>
      <c r="E1458" s="24"/>
      <c r="F1458" s="24"/>
      <c r="G1458" s="24"/>
      <c r="H1458" s="26"/>
      <c r="I1458" s="26"/>
      <c r="J1458" s="26"/>
      <c r="K1458" s="26"/>
      <c r="L1458" s="26"/>
      <c r="M1458" s="26"/>
      <c r="N1458" s="23">
        <v>145.19999999999999</v>
      </c>
      <c r="O1458" s="27">
        <v>0.97023099096126375</v>
      </c>
      <c r="P1458" s="24">
        <v>0.26815865594035126</v>
      </c>
      <c r="Q1458" s="24">
        <v>0.26709501554439063</v>
      </c>
      <c r="R1458" s="24">
        <v>0.2700298436888291</v>
      </c>
      <c r="S1458" s="24">
        <f t="shared" si="140"/>
        <v>0.26842783839119033</v>
      </c>
      <c r="T1458" s="26">
        <v>35.325499999999998</v>
      </c>
      <c r="U1458" s="12">
        <f t="shared" si="141"/>
        <v>0.26043700764387456</v>
      </c>
      <c r="V1458" s="24">
        <f t="shared" si="142"/>
        <v>1.4858157534589614E-3</v>
      </c>
      <c r="W1458" s="24">
        <f t="shared" si="143"/>
        <v>0.20333295846959967</v>
      </c>
    </row>
    <row r="1459" spans="1:23" x14ac:dyDescent="0.2">
      <c r="A1459" s="22"/>
      <c r="B1459" s="23"/>
      <c r="C1459" s="27"/>
      <c r="D1459" s="24"/>
      <c r="E1459" s="24"/>
      <c r="F1459" s="24"/>
      <c r="G1459" s="24"/>
      <c r="H1459" s="26"/>
      <c r="I1459" s="26"/>
      <c r="J1459" s="26"/>
      <c r="K1459" s="26"/>
      <c r="L1459" s="26"/>
      <c r="M1459" s="26"/>
      <c r="N1459" s="23">
        <v>145.30000000000001</v>
      </c>
      <c r="O1459" s="27">
        <v>0.97017075693150356</v>
      </c>
      <c r="P1459" s="24">
        <v>0.26857819170416208</v>
      </c>
      <c r="Q1459" s="24">
        <v>0.26748781115635734</v>
      </c>
      <c r="R1459" s="24">
        <v>0.27046071946796529</v>
      </c>
      <c r="S1459" s="24">
        <f t="shared" si="140"/>
        <v>0.26884224077616153</v>
      </c>
      <c r="T1459" s="26">
        <v>35.693899999999999</v>
      </c>
      <c r="U1459" s="12">
        <f t="shared" si="141"/>
        <v>0.26082288022897016</v>
      </c>
      <c r="V1459" s="24">
        <f t="shared" si="142"/>
        <v>1.5039406210435181E-3</v>
      </c>
      <c r="W1459" s="24">
        <f t="shared" si="143"/>
        <v>0.18280603928754624</v>
      </c>
    </row>
    <row r="1460" spans="1:23" x14ac:dyDescent="0.2">
      <c r="A1460" s="22"/>
      <c r="B1460" s="23"/>
      <c r="C1460" s="27"/>
      <c r="D1460" s="24"/>
      <c r="E1460" s="24"/>
      <c r="F1460" s="24"/>
      <c r="G1460" s="24"/>
      <c r="H1460" s="26"/>
      <c r="I1460" s="26"/>
      <c r="J1460" s="26"/>
      <c r="K1460" s="26"/>
      <c r="L1460" s="26"/>
      <c r="M1460" s="26"/>
      <c r="N1460" s="23">
        <v>145.4</v>
      </c>
      <c r="O1460" s="27">
        <v>0.9701105718930968</v>
      </c>
      <c r="P1460" s="24">
        <v>0.26899893363092503</v>
      </c>
      <c r="Q1460" s="24">
        <v>0.26788123203477504</v>
      </c>
      <c r="R1460" s="24">
        <v>0.27089232795883178</v>
      </c>
      <c r="S1460" s="24">
        <f t="shared" si="140"/>
        <v>0.26925749787484393</v>
      </c>
      <c r="T1460" s="26">
        <v>35.651699999999998</v>
      </c>
      <c r="U1460" s="12">
        <f t="shared" si="141"/>
        <v>0.26120954524986917</v>
      </c>
      <c r="V1460" s="24">
        <f t="shared" si="142"/>
        <v>1.5221091508636293E-3</v>
      </c>
      <c r="W1460" s="24">
        <f t="shared" si="143"/>
        <v>0.18212852604685598</v>
      </c>
    </row>
    <row r="1461" spans="1:23" x14ac:dyDescent="0.2">
      <c r="A1461" s="22"/>
      <c r="B1461" s="23"/>
      <c r="C1461" s="27"/>
      <c r="D1461" s="24"/>
      <c r="E1461" s="24"/>
      <c r="F1461" s="24"/>
      <c r="G1461" s="24"/>
      <c r="H1461" s="26"/>
      <c r="I1461" s="26"/>
      <c r="J1461" s="26"/>
      <c r="K1461" s="26"/>
      <c r="L1461" s="26"/>
      <c r="M1461" s="26"/>
      <c r="N1461" s="23">
        <v>145.5</v>
      </c>
      <c r="O1461" s="27">
        <v>0.97005043480367414</v>
      </c>
      <c r="P1461" s="24">
        <v>0.26942068422561971</v>
      </c>
      <c r="Q1461" s="24">
        <v>0.26827508236810682</v>
      </c>
      <c r="R1461" s="24">
        <v>0.27132447216542538</v>
      </c>
      <c r="S1461" s="24">
        <f t="shared" si="140"/>
        <v>0.2696734129197173</v>
      </c>
      <c r="T1461" s="26">
        <v>35.637599999999999</v>
      </c>
      <c r="U1461" s="12">
        <f t="shared" si="141"/>
        <v>0.26159681145776253</v>
      </c>
      <c r="V1461" s="24">
        <f t="shared" si="142"/>
        <v>1.5403241147929987E-3</v>
      </c>
      <c r="W1461" s="24">
        <f t="shared" si="143"/>
        <v>0.10191417958262868</v>
      </c>
    </row>
    <row r="1462" spans="1:23" x14ac:dyDescent="0.2">
      <c r="A1462" s="22"/>
      <c r="B1462" s="23"/>
      <c r="C1462" s="27"/>
      <c r="D1462" s="24"/>
      <c r="E1462" s="24"/>
      <c r="F1462" s="24"/>
      <c r="G1462" s="24"/>
      <c r="H1462" s="26"/>
      <c r="I1462" s="26"/>
      <c r="J1462" s="26"/>
      <c r="K1462" s="26"/>
      <c r="L1462" s="26"/>
      <c r="M1462" s="26"/>
      <c r="N1462" s="23">
        <v>145.6</v>
      </c>
      <c r="O1462" s="27">
        <v>0.96999034462086586</v>
      </c>
      <c r="P1462" s="24">
        <v>0.2698432463030298</v>
      </c>
      <c r="Q1462" s="24">
        <v>0.26866916677957903</v>
      </c>
      <c r="R1462" s="24">
        <v>0.27175695542156991</v>
      </c>
      <c r="S1462" s="24">
        <f t="shared" si="140"/>
        <v>0.27008978950139295</v>
      </c>
      <c r="T1462" s="26">
        <v>35.818300000000001</v>
      </c>
      <c r="U1462" s="12">
        <f t="shared" si="141"/>
        <v>0.26198448799703328</v>
      </c>
      <c r="V1462" s="24">
        <f t="shared" si="142"/>
        <v>1.5585882509169355E-3</v>
      </c>
      <c r="W1462" s="24">
        <f t="shared" si="143"/>
        <v>0.14450265395486678</v>
      </c>
    </row>
    <row r="1463" spans="1:23" x14ac:dyDescent="0.2">
      <c r="A1463" s="22"/>
      <c r="B1463" s="23"/>
      <c r="C1463" s="27"/>
      <c r="D1463" s="24"/>
      <c r="E1463" s="24"/>
      <c r="F1463" s="24"/>
      <c r="G1463" s="24"/>
      <c r="H1463" s="26"/>
      <c r="I1463" s="26"/>
      <c r="J1463" s="26"/>
      <c r="K1463" s="26"/>
      <c r="L1463" s="26"/>
      <c r="M1463" s="26"/>
      <c r="N1463" s="23">
        <v>145.69999999999999</v>
      </c>
      <c r="O1463" s="27">
        <v>0.96993030030230443</v>
      </c>
      <c r="P1463" s="24">
        <v>0.2702664230044321</v>
      </c>
      <c r="Q1463" s="24">
        <v>0.26906329034650128</v>
      </c>
      <c r="R1463" s="24">
        <v>0.27218958140812488</v>
      </c>
      <c r="S1463" s="24">
        <f t="shared" si="140"/>
        <v>0.27050643158635274</v>
      </c>
      <c r="T1463" s="26">
        <v>35.863500000000002</v>
      </c>
      <c r="U1463" s="12">
        <f t="shared" si="141"/>
        <v>0.26237238442225586</v>
      </c>
      <c r="V1463" s="24">
        <f t="shared" si="142"/>
        <v>1.5769042583630669E-3</v>
      </c>
      <c r="W1463" s="24">
        <f t="shared" si="143"/>
        <v>0.17687404275359303</v>
      </c>
    </row>
    <row r="1464" spans="1:23" x14ac:dyDescent="0.2">
      <c r="A1464" s="22"/>
      <c r="B1464" s="23"/>
      <c r="C1464" s="27"/>
      <c r="D1464" s="24"/>
      <c r="E1464" s="24"/>
      <c r="F1464" s="24"/>
      <c r="G1464" s="24"/>
      <c r="H1464" s="26"/>
      <c r="I1464" s="26"/>
      <c r="J1464" s="26"/>
      <c r="K1464" s="26"/>
      <c r="L1464" s="26"/>
      <c r="M1464" s="26"/>
      <c r="N1464" s="23">
        <v>145.80000000000001</v>
      </c>
      <c r="O1464" s="27">
        <v>0.9698703008056182</v>
      </c>
      <c r="P1464" s="24">
        <v>0.27069001781469743</v>
      </c>
      <c r="Q1464" s="24">
        <v>0.26945725861993125</v>
      </c>
      <c r="R1464" s="24">
        <v>0.27262221557063432</v>
      </c>
      <c r="S1464" s="24">
        <f t="shared" si="140"/>
        <v>0.27092316400175437</v>
      </c>
      <c r="T1464" s="26">
        <v>35.976999999999997</v>
      </c>
      <c r="U1464" s="12">
        <f t="shared" si="141"/>
        <v>0.26276033056559134</v>
      </c>
      <c r="V1464" s="24">
        <f t="shared" si="142"/>
        <v>1.5953074886539262E-3</v>
      </c>
      <c r="W1464" s="24">
        <f t="shared" si="143"/>
        <v>0.16844765655834926</v>
      </c>
    </row>
    <row r="1465" spans="1:23" x14ac:dyDescent="0.2">
      <c r="A1465" s="22"/>
      <c r="B1465" s="23"/>
      <c r="C1465" s="27"/>
      <c r="D1465" s="24"/>
      <c r="E1465" s="24"/>
      <c r="F1465" s="24"/>
      <c r="G1465" s="24"/>
      <c r="H1465" s="26"/>
      <c r="I1465" s="26"/>
      <c r="J1465" s="26"/>
      <c r="K1465" s="26"/>
      <c r="L1465" s="26"/>
      <c r="M1465" s="26"/>
      <c r="N1465" s="23">
        <v>145.9</v>
      </c>
      <c r="O1465" s="27">
        <v>0.96981034508843866</v>
      </c>
      <c r="P1465" s="24">
        <v>0.27111383457979121</v>
      </c>
      <c r="Q1465" s="24">
        <v>0.26985087764468335</v>
      </c>
      <c r="R1465" s="24">
        <v>0.27305496894501197</v>
      </c>
      <c r="S1465" s="24">
        <f t="shared" si="140"/>
        <v>0.27133989372316214</v>
      </c>
      <c r="T1465" s="26">
        <v>36.11</v>
      </c>
      <c r="U1465" s="12">
        <f t="shared" si="141"/>
        <v>0.26314823596792014</v>
      </c>
      <c r="V1465" s="24">
        <f t="shared" si="142"/>
        <v>1.613963232987849E-3</v>
      </c>
      <c r="W1465" s="24">
        <f t="shared" si="143"/>
        <v>0.22811261911608485</v>
      </c>
    </row>
    <row r="1466" spans="1:23" x14ac:dyDescent="0.2">
      <c r="A1466" s="22"/>
      <c r="B1466" s="23"/>
      <c r="C1466" s="27"/>
      <c r="D1466" s="24"/>
      <c r="E1466" s="24"/>
      <c r="F1466" s="24"/>
      <c r="G1466" s="24"/>
      <c r="H1466" s="26"/>
      <c r="I1466" s="26"/>
      <c r="J1466" s="26"/>
      <c r="K1466" s="26"/>
      <c r="L1466" s="26"/>
      <c r="M1466" s="26"/>
      <c r="N1466" s="23">
        <v>146</v>
      </c>
      <c r="O1466" s="27">
        <v>0.96975043210839751</v>
      </c>
      <c r="P1466" s="24">
        <v>0.271537677524676</v>
      </c>
      <c r="Q1466" s="24">
        <v>0.27024401484408633</v>
      </c>
      <c r="R1466" s="24">
        <v>0.27348801327414796</v>
      </c>
      <c r="S1466" s="24">
        <f t="shared" si="140"/>
        <v>0.2717565685476368</v>
      </c>
      <c r="T1466" s="26">
        <v>36.221899999999998</v>
      </c>
      <c r="U1466" s="12">
        <f t="shared" si="141"/>
        <v>0.26353604977736611</v>
      </c>
      <c r="V1466" s="24">
        <f t="shared" si="142"/>
        <v>1.6330390116314354E-3</v>
      </c>
      <c r="W1466" s="24">
        <f t="shared" si="143"/>
        <v>0.24975306204329173</v>
      </c>
    </row>
    <row r="1467" spans="1:23" x14ac:dyDescent="0.2">
      <c r="A1467" s="22"/>
      <c r="B1467" s="23"/>
      <c r="C1467" s="27"/>
      <c r="D1467" s="24"/>
      <c r="E1467" s="24"/>
      <c r="F1467" s="24"/>
      <c r="G1467" s="24"/>
      <c r="H1467" s="26"/>
      <c r="I1467" s="26"/>
      <c r="J1467" s="26"/>
      <c r="K1467" s="26"/>
      <c r="L1467" s="26"/>
      <c r="M1467" s="26"/>
      <c r="N1467" s="23">
        <v>146.1</v>
      </c>
      <c r="O1467" s="27">
        <v>0.96969056082312577</v>
      </c>
      <c r="P1467" s="24">
        <v>0.27196141252281186</v>
      </c>
      <c r="Q1467" s="24">
        <v>0.270636781179799</v>
      </c>
      <c r="R1467" s="24">
        <v>0.27392151949674082</v>
      </c>
      <c r="S1467" s="24">
        <f t="shared" si="140"/>
        <v>0.27217323773311725</v>
      </c>
      <c r="T1467" s="26">
        <v>36.454000000000001</v>
      </c>
      <c r="U1467" s="12">
        <f t="shared" si="141"/>
        <v>0.26392381953847238</v>
      </c>
      <c r="V1467" s="24">
        <f t="shared" si="142"/>
        <v>1.6525824918856916E-3</v>
      </c>
      <c r="W1467" s="24">
        <f t="shared" si="143"/>
        <v>0.22762029347138735</v>
      </c>
    </row>
    <row r="1468" spans="1:23" x14ac:dyDescent="0.2">
      <c r="A1468" s="22"/>
      <c r="B1468" s="23"/>
      <c r="C1468" s="27"/>
      <c r="D1468" s="24"/>
      <c r="E1468" s="24"/>
      <c r="F1468" s="24"/>
      <c r="G1468" s="24"/>
      <c r="H1468" s="26"/>
      <c r="I1468" s="26"/>
      <c r="J1468" s="26"/>
      <c r="K1468" s="26"/>
      <c r="L1468" s="26"/>
      <c r="M1468" s="26"/>
      <c r="N1468" s="23">
        <v>146.19999999999999</v>
      </c>
      <c r="O1468" s="27">
        <v>0.96963073019025314</v>
      </c>
      <c r="P1468" s="24">
        <v>0.27238515046266049</v>
      </c>
      <c r="Q1468" s="24">
        <v>0.2710293477681549</v>
      </c>
      <c r="R1468" s="24">
        <v>0.27435565773238701</v>
      </c>
      <c r="S1468" s="24">
        <f t="shared" si="140"/>
        <v>0.27259005198773412</v>
      </c>
      <c r="T1468" s="26">
        <v>36.589199999999998</v>
      </c>
      <c r="U1468" s="12">
        <f t="shared" si="141"/>
        <v>0.26431169115146569</v>
      </c>
      <c r="V1468" s="24">
        <f t="shared" si="142"/>
        <v>1.6725946821542232E-3</v>
      </c>
      <c r="W1468" s="24">
        <f t="shared" si="143"/>
        <v>0.20414559755233705</v>
      </c>
    </row>
    <row r="1469" spans="1:23" x14ac:dyDescent="0.2">
      <c r="A1469" s="22"/>
      <c r="B1469" s="23"/>
      <c r="C1469" s="27"/>
      <c r="D1469" s="24"/>
      <c r="E1469" s="24"/>
      <c r="F1469" s="24"/>
      <c r="G1469" s="24"/>
      <c r="H1469" s="26"/>
      <c r="I1469" s="26"/>
      <c r="J1469" s="26"/>
      <c r="K1469" s="26"/>
      <c r="L1469" s="26"/>
      <c r="M1469" s="26"/>
      <c r="N1469" s="23">
        <v>146.30000000000001</v>
      </c>
      <c r="O1469" s="27">
        <v>0.96957093916741</v>
      </c>
      <c r="P1469" s="24">
        <v>0.2728090627875841</v>
      </c>
      <c r="Q1469" s="24">
        <v>0.27142188488802055</v>
      </c>
      <c r="R1469" s="24">
        <v>0.27479059726639948</v>
      </c>
      <c r="S1469" s="24">
        <f t="shared" si="140"/>
        <v>0.27300718164733473</v>
      </c>
      <c r="T1469" s="26">
        <v>36.629600000000003</v>
      </c>
      <c r="U1469" s="12">
        <f t="shared" si="141"/>
        <v>0.26469982950925403</v>
      </c>
      <c r="V1469" s="24">
        <f t="shared" si="142"/>
        <v>1.6930723800247073E-3</v>
      </c>
      <c r="W1469" s="24">
        <f t="shared" si="143"/>
        <v>0.19635860052465173</v>
      </c>
    </row>
    <row r="1470" spans="1:23" x14ac:dyDescent="0.2">
      <c r="A1470" s="22"/>
      <c r="B1470" s="23"/>
      <c r="C1470" s="27"/>
      <c r="D1470" s="24"/>
      <c r="E1470" s="24"/>
      <c r="F1470" s="24"/>
      <c r="G1470" s="24"/>
      <c r="H1470" s="26"/>
      <c r="I1470" s="26"/>
      <c r="J1470" s="26"/>
      <c r="K1470" s="26"/>
      <c r="L1470" s="26"/>
      <c r="M1470" s="26"/>
      <c r="N1470" s="23">
        <v>146.4</v>
      </c>
      <c r="O1470" s="27">
        <v>0.96951118671222858</v>
      </c>
      <c r="P1470" s="24">
        <v>0.27323332012989443</v>
      </c>
      <c r="Q1470" s="24">
        <v>0.27181456196455261</v>
      </c>
      <c r="R1470" s="24">
        <v>0.27522650653438108</v>
      </c>
      <c r="S1470" s="24">
        <f t="shared" si="140"/>
        <v>0.27342479620960941</v>
      </c>
      <c r="T1470" s="26">
        <v>36.759300000000003</v>
      </c>
      <c r="U1470" s="12">
        <f t="shared" si="141"/>
        <v>0.26508839864972766</v>
      </c>
      <c r="V1470" s="24">
        <f t="shared" si="142"/>
        <v>1.7140124718690746E-3</v>
      </c>
      <c r="W1470" s="24">
        <f t="shared" si="143"/>
        <v>0.19932344819413417</v>
      </c>
    </row>
    <row r="1471" spans="1:23" x14ac:dyDescent="0.2">
      <c r="A1471" s="22"/>
      <c r="B1471" s="23"/>
      <c r="C1471" s="27"/>
      <c r="D1471" s="24"/>
      <c r="E1471" s="24"/>
      <c r="F1471" s="24"/>
      <c r="G1471" s="24"/>
      <c r="H1471" s="26"/>
      <c r="I1471" s="26"/>
      <c r="J1471" s="26"/>
      <c r="K1471" s="26"/>
      <c r="L1471" s="26"/>
      <c r="M1471" s="26"/>
      <c r="N1471" s="23">
        <v>146.5</v>
      </c>
      <c r="O1471" s="27">
        <v>0.9694514717823387</v>
      </c>
      <c r="P1471" s="24">
        <v>0.27365809229562937</v>
      </c>
      <c r="Q1471" s="24">
        <v>0.27220754755274251</v>
      </c>
      <c r="R1471" s="24">
        <v>0.27566355310655161</v>
      </c>
      <c r="S1471" s="24">
        <f t="shared" si="140"/>
        <v>0.27384306431830785</v>
      </c>
      <c r="T1471" s="26">
        <v>36.973399999999998</v>
      </c>
      <c r="U1471" s="12">
        <f t="shared" si="141"/>
        <v>0.2654775617407692</v>
      </c>
      <c r="V1471" s="24">
        <f t="shared" si="142"/>
        <v>1.7354119349221226E-3</v>
      </c>
      <c r="W1471" s="24">
        <f t="shared" si="143"/>
        <v>0.19361679937443171</v>
      </c>
    </row>
    <row r="1472" spans="1:23" x14ac:dyDescent="0.2">
      <c r="A1472" s="22"/>
      <c r="B1472" s="23"/>
      <c r="C1472" s="27"/>
      <c r="D1472" s="24"/>
      <c r="E1472" s="24"/>
      <c r="F1472" s="24"/>
      <c r="G1472" s="24"/>
      <c r="H1472" s="26"/>
      <c r="I1472" s="26"/>
      <c r="J1472" s="26"/>
      <c r="K1472" s="26"/>
      <c r="L1472" s="26"/>
      <c r="M1472" s="26"/>
      <c r="N1472" s="23">
        <v>146.6</v>
      </c>
      <c r="O1472" s="27">
        <v>0.9693917933353714</v>
      </c>
      <c r="P1472" s="24">
        <v>0.27408354824907766</v>
      </c>
      <c r="Q1472" s="24">
        <v>0.2726010093207652</v>
      </c>
      <c r="R1472" s="24">
        <v>0.27610190367183757</v>
      </c>
      <c r="S1472" s="24">
        <f t="shared" si="140"/>
        <v>0.27426215374722679</v>
      </c>
      <c r="T1472" s="26">
        <v>37.0319</v>
      </c>
      <c r="U1472" s="12">
        <f t="shared" si="141"/>
        <v>0.26586748106504554</v>
      </c>
      <c r="V1472" s="24">
        <f t="shared" si="142"/>
        <v>1.7572678388109869E-3</v>
      </c>
      <c r="W1472" s="24">
        <f t="shared" si="143"/>
        <v>0.18707870001686314</v>
      </c>
    </row>
    <row r="1473" spans="1:23" x14ac:dyDescent="0.2">
      <c r="A1473" s="22"/>
      <c r="B1473" s="23"/>
      <c r="C1473" s="27"/>
      <c r="D1473" s="24"/>
      <c r="E1473" s="24"/>
      <c r="F1473" s="24"/>
      <c r="G1473" s="24"/>
      <c r="H1473" s="26"/>
      <c r="I1473" s="24"/>
      <c r="J1473" s="24"/>
      <c r="K1473" s="24"/>
      <c r="L1473" s="24"/>
      <c r="M1473" s="26"/>
      <c r="N1473" s="23">
        <v>146.69999999999999</v>
      </c>
      <c r="O1473" s="27">
        <v>0.96933215032895748</v>
      </c>
      <c r="P1473" s="24">
        <v>0.27450985609706519</v>
      </c>
      <c r="Q1473" s="24">
        <v>0.27299511403314108</v>
      </c>
      <c r="R1473" s="24">
        <v>0.2765417240217416</v>
      </c>
      <c r="S1473" s="24">
        <f t="shared" si="140"/>
        <v>0.27468223138398262</v>
      </c>
      <c r="T1473" s="26">
        <v>37.085299999999997</v>
      </c>
      <c r="U1473" s="12">
        <f t="shared" si="141"/>
        <v>0.2662583180045921</v>
      </c>
      <c r="V1473" s="24">
        <f t="shared" si="142"/>
        <v>1.7795773465812421E-3</v>
      </c>
      <c r="W1473" s="24">
        <f t="shared" si="143"/>
        <v>0.19236154761282293</v>
      </c>
    </row>
    <row r="1474" spans="1:23" x14ac:dyDescent="0.2">
      <c r="A1474" s="22"/>
      <c r="B1474" s="23"/>
      <c r="C1474" s="27"/>
      <c r="D1474" s="24"/>
      <c r="E1474" s="24"/>
      <c r="F1474" s="24"/>
      <c r="G1474" s="24"/>
      <c r="H1474" s="26"/>
      <c r="I1474" s="24"/>
      <c r="J1474" s="24"/>
      <c r="K1474" s="24"/>
      <c r="L1474" s="24"/>
      <c r="M1474" s="26"/>
      <c r="N1474" s="23">
        <v>146.80000000000001</v>
      </c>
      <c r="O1474" s="27">
        <v>0.96927254172072819</v>
      </c>
      <c r="P1474" s="24">
        <v>0.27493718307301079</v>
      </c>
      <c r="Q1474" s="24">
        <v>0.2733900275337115</v>
      </c>
      <c r="R1474" s="24">
        <v>0.27698319855014142</v>
      </c>
      <c r="S1474" s="24">
        <f t="shared" si="140"/>
        <v>0.27510346971895455</v>
      </c>
      <c r="T1474" s="26">
        <v>37.2761</v>
      </c>
      <c r="U1474" s="12">
        <f t="shared" si="141"/>
        <v>0.26665023933068244</v>
      </c>
      <c r="V1474" s="24">
        <f t="shared" si="142"/>
        <v>1.8023478922761908E-3</v>
      </c>
      <c r="W1474" s="24">
        <f t="shared" si="143"/>
        <v>0.22673348230907733</v>
      </c>
    </row>
    <row r="1475" spans="1:23" x14ac:dyDescent="0.2">
      <c r="A1475" s="22"/>
      <c r="B1475" s="23"/>
      <c r="C1475" s="27"/>
      <c r="D1475" s="24"/>
      <c r="E1475" s="24"/>
      <c r="F1475" s="24"/>
      <c r="G1475" s="24"/>
      <c r="H1475" s="26"/>
      <c r="I1475" s="24"/>
      <c r="J1475" s="24"/>
      <c r="K1475" s="24"/>
      <c r="L1475" s="24"/>
      <c r="M1475" s="26"/>
      <c r="N1475" s="23">
        <v>146.9</v>
      </c>
      <c r="O1475" s="27">
        <v>0.96921296646831379</v>
      </c>
      <c r="P1475" s="24">
        <v>0.27536569552075668</v>
      </c>
      <c r="Q1475" s="24">
        <v>0.27378591472845315</v>
      </c>
      <c r="R1475" s="24">
        <v>0.27742658864463493</v>
      </c>
      <c r="S1475" s="24">
        <f t="shared" si="140"/>
        <v>0.27552606629794824</v>
      </c>
      <c r="T1475" s="26">
        <v>37.438800000000001</v>
      </c>
      <c r="U1475" s="12">
        <f t="shared" si="141"/>
        <v>0.26704343605597969</v>
      </c>
      <c r="V1475" s="24">
        <f t="shared" si="142"/>
        <v>1.8256274895564995E-3</v>
      </c>
      <c r="W1475" s="24">
        <f t="shared" si="143"/>
        <v>0.23982249060503136</v>
      </c>
    </row>
    <row r="1476" spans="1:23" x14ac:dyDescent="0.2">
      <c r="A1476" s="22"/>
      <c r="B1476" s="23"/>
      <c r="C1476" s="27"/>
      <c r="D1476" s="24"/>
      <c r="E1476" s="24"/>
      <c r="F1476" s="24"/>
      <c r="G1476" s="24"/>
      <c r="H1476" s="26"/>
      <c r="I1476" s="24"/>
      <c r="J1476" s="24"/>
      <c r="K1476" s="24"/>
      <c r="L1476" s="24"/>
      <c r="M1476" s="26"/>
      <c r="N1476" s="23">
        <v>147</v>
      </c>
      <c r="O1476" s="27">
        <v>0.96915342352934508</v>
      </c>
      <c r="P1476" s="24">
        <v>0.27579555887819018</v>
      </c>
      <c r="Q1476" s="24">
        <v>0.27418295888697441</v>
      </c>
      <c r="R1476" s="24">
        <v>0.27787217387017793</v>
      </c>
      <c r="S1476" s="24">
        <f t="shared" si="140"/>
        <v>0.27595023054511419</v>
      </c>
      <c r="T1476" s="26">
        <v>37.564500000000002</v>
      </c>
      <c r="U1476" s="12">
        <f t="shared" si="141"/>
        <v>0.26743811065650946</v>
      </c>
      <c r="V1476" s="24">
        <f t="shared" si="142"/>
        <v>1.8494645958993408E-3</v>
      </c>
      <c r="W1476" s="24">
        <f t="shared" si="143"/>
        <v>0.18228560831837443</v>
      </c>
    </row>
    <row r="1477" spans="1:23" x14ac:dyDescent="0.2">
      <c r="A1477" s="22"/>
      <c r="B1477" s="23"/>
      <c r="C1477" s="27"/>
      <c r="D1477" s="24"/>
      <c r="E1477" s="24"/>
      <c r="F1477" s="24"/>
      <c r="G1477" s="24"/>
      <c r="H1477" s="26"/>
      <c r="I1477" s="24"/>
      <c r="J1477" s="24"/>
      <c r="K1477" s="24"/>
      <c r="L1477" s="24"/>
      <c r="M1477" s="26"/>
      <c r="N1477" s="23">
        <v>147.1</v>
      </c>
      <c r="O1477" s="27">
        <v>0.96909391186145233</v>
      </c>
      <c r="P1477" s="24">
        <v>0.27622695712352469</v>
      </c>
      <c r="Q1477" s="24">
        <v>0.27458141941968522</v>
      </c>
      <c r="R1477" s="24">
        <v>0.2783202323897554</v>
      </c>
      <c r="S1477" s="24">
        <f t="shared" si="140"/>
        <v>0.27637620297765508</v>
      </c>
      <c r="T1477" s="26">
        <v>37.696399999999997</v>
      </c>
      <c r="U1477" s="12">
        <f t="shared" si="141"/>
        <v>0.26783449568903056</v>
      </c>
      <c r="V1477" s="24">
        <f t="shared" si="142"/>
        <v>1.8738693524423125E-3</v>
      </c>
      <c r="W1477" s="24">
        <f t="shared" si="143"/>
        <v>0.15316958575382997</v>
      </c>
    </row>
    <row r="1478" spans="1:23" x14ac:dyDescent="0.2">
      <c r="A1478" s="22"/>
      <c r="B1478" s="23"/>
      <c r="C1478" s="27"/>
      <c r="D1478" s="24"/>
      <c r="E1478" s="24"/>
      <c r="F1478" s="24"/>
      <c r="G1478" s="24"/>
      <c r="H1478" s="26"/>
      <c r="I1478" s="24"/>
      <c r="J1478" s="24"/>
      <c r="K1478" s="24"/>
      <c r="L1478" s="24"/>
      <c r="M1478" s="26"/>
      <c r="N1478" s="23">
        <v>147.19999999999999</v>
      </c>
      <c r="O1478" s="27">
        <v>0.96903443042226789</v>
      </c>
      <c r="P1478" s="24">
        <v>0.27666015100190211</v>
      </c>
      <c r="Q1478" s="24">
        <v>0.27498157361468523</v>
      </c>
      <c r="R1478" s="24">
        <v>0.27877104093541899</v>
      </c>
      <c r="S1478" s="24">
        <f t="shared" ref="S1478:S1541" si="144">AVERAGE(P1478,Q1478,R1478)</f>
        <v>0.27680425518400215</v>
      </c>
      <c r="T1478" s="26">
        <v>37.7074</v>
      </c>
      <c r="U1478" s="12">
        <f t="shared" ref="U1478:U1541" si="145">S1478*O1478</f>
        <v>0.26823285376068962</v>
      </c>
      <c r="V1478" s="24">
        <f t="shared" ref="V1478:V1541" si="146">STDEV(P1478,Q1478,R1478)</f>
        <v>1.8988391599083147E-3</v>
      </c>
      <c r="W1478" s="24">
        <f t="shared" si="143"/>
        <v>0.19256554728195771</v>
      </c>
    </row>
    <row r="1479" spans="1:23" x14ac:dyDescent="0.2">
      <c r="A1479" s="22"/>
      <c r="B1479" s="23"/>
      <c r="C1479" s="27"/>
      <c r="D1479" s="24"/>
      <c r="E1479" s="24"/>
      <c r="F1479" s="24"/>
      <c r="G1479" s="24"/>
      <c r="H1479" s="26"/>
      <c r="I1479" s="24"/>
      <c r="J1479" s="24"/>
      <c r="K1479" s="24"/>
      <c r="L1479" s="24"/>
      <c r="M1479" s="26"/>
      <c r="N1479" s="23">
        <v>147.30000000000001</v>
      </c>
      <c r="O1479" s="27">
        <v>0.96897497816942024</v>
      </c>
      <c r="P1479" s="24">
        <v>0.27709541936038834</v>
      </c>
      <c r="Q1479" s="24">
        <v>0.27538369724861816</v>
      </c>
      <c r="R1479" s="24">
        <v>0.27922487477898256</v>
      </c>
      <c r="S1479" s="24">
        <f t="shared" si="144"/>
        <v>0.27723466379599637</v>
      </c>
      <c r="T1479" s="26">
        <v>37.841000000000001</v>
      </c>
      <c r="U1479" s="12">
        <f t="shared" si="145"/>
        <v>0.26863345229953217</v>
      </c>
      <c r="V1479" s="24">
        <f t="shared" si="146"/>
        <v>1.9243707970606702E-3</v>
      </c>
      <c r="W1479" s="24">
        <f t="shared" ref="W1479:W1542" si="147">STDEV(T1477:T1481)</f>
        <v>0.20313840601914793</v>
      </c>
    </row>
    <row r="1480" spans="1:23" x14ac:dyDescent="0.2">
      <c r="A1480" s="22"/>
      <c r="B1480" s="23"/>
      <c r="C1480" s="27"/>
      <c r="D1480" s="24"/>
      <c r="E1480" s="24"/>
      <c r="F1480" s="24"/>
      <c r="G1480" s="24"/>
      <c r="H1480" s="26"/>
      <c r="I1480" s="24"/>
      <c r="J1480" s="24"/>
      <c r="K1480" s="24"/>
      <c r="L1480" s="24"/>
      <c r="M1480" s="26"/>
      <c r="N1480" s="23">
        <v>147.4</v>
      </c>
      <c r="O1480" s="27">
        <v>0.96891555406054297</v>
      </c>
      <c r="P1480" s="24">
        <v>0.27753303962032788</v>
      </c>
      <c r="Q1480" s="24">
        <v>0.27578806455597787</v>
      </c>
      <c r="R1480" s="24">
        <v>0.27968200770241058</v>
      </c>
      <c r="S1480" s="24">
        <f t="shared" si="144"/>
        <v>0.27766770395957213</v>
      </c>
      <c r="T1480" s="26">
        <v>38.0732</v>
      </c>
      <c r="U1480" s="12">
        <f t="shared" si="145"/>
        <v>0.26903655722670766</v>
      </c>
      <c r="V1480" s="24">
        <f t="shared" si="146"/>
        <v>1.9504612711127162E-3</v>
      </c>
      <c r="W1480" s="24">
        <f t="shared" si="147"/>
        <v>0.23032310348725385</v>
      </c>
    </row>
    <row r="1481" spans="1:23" x14ac:dyDescent="0.2">
      <c r="A1481" s="22"/>
      <c r="B1481" s="23"/>
      <c r="C1481" s="27"/>
      <c r="D1481" s="24"/>
      <c r="E1481" s="24"/>
      <c r="F1481" s="24"/>
      <c r="G1481" s="24"/>
      <c r="H1481" s="26"/>
      <c r="I1481" s="24"/>
      <c r="J1481" s="24"/>
      <c r="K1481" s="24"/>
      <c r="L1481" s="24"/>
      <c r="M1481" s="26"/>
      <c r="N1481" s="23">
        <v>147.5</v>
      </c>
      <c r="O1481" s="27">
        <v>0.96885615705326422</v>
      </c>
      <c r="P1481" s="24">
        <v>0.27797328774795571</v>
      </c>
      <c r="Q1481" s="24">
        <v>0.27619494819817914</v>
      </c>
      <c r="R1481" s="24">
        <v>0.28014271196787865</v>
      </c>
      <c r="S1481" s="24">
        <f t="shared" si="144"/>
        <v>0.27810364930467119</v>
      </c>
      <c r="T1481" s="26">
        <v>38.131399999999999</v>
      </c>
      <c r="U1481" s="12">
        <f t="shared" si="145"/>
        <v>0.26944243292781245</v>
      </c>
      <c r="V1481" s="24">
        <f t="shared" si="146"/>
        <v>1.9771078111574993E-3</v>
      </c>
      <c r="W1481" s="24">
        <f t="shared" si="147"/>
        <v>0.19898636134167544</v>
      </c>
    </row>
    <row r="1482" spans="1:23" x14ac:dyDescent="0.2">
      <c r="A1482" s="22"/>
      <c r="B1482" s="23"/>
      <c r="C1482" s="27"/>
      <c r="D1482" s="24"/>
      <c r="E1482" s="24"/>
      <c r="F1482" s="24"/>
      <c r="G1482" s="24"/>
      <c r="H1482" s="26"/>
      <c r="I1482" s="24"/>
      <c r="J1482" s="24"/>
      <c r="K1482" s="24"/>
      <c r="L1482" s="24"/>
      <c r="M1482" s="26"/>
      <c r="N1482" s="23">
        <v>147.6</v>
      </c>
      <c r="O1482" s="27">
        <v>0.96879678610521558</v>
      </c>
      <c r="P1482" s="24">
        <v>0.27841643822469314</v>
      </c>
      <c r="Q1482" s="24">
        <v>0.27660461923242807</v>
      </c>
      <c r="R1482" s="24">
        <v>0.28060725828757632</v>
      </c>
      <c r="S1482" s="24">
        <f t="shared" si="144"/>
        <v>0.27854277191489918</v>
      </c>
      <c r="T1482" s="26">
        <v>38.280900000000003</v>
      </c>
      <c r="U1482" s="12">
        <f t="shared" si="145"/>
        <v>0.26985134222399243</v>
      </c>
      <c r="V1482" s="24">
        <f t="shared" si="146"/>
        <v>2.0043078611855824E-3</v>
      </c>
      <c r="W1482" s="24">
        <f t="shared" si="147"/>
        <v>0.16639715141792522</v>
      </c>
    </row>
    <row r="1483" spans="1:23" x14ac:dyDescent="0.2">
      <c r="A1483" s="22"/>
      <c r="B1483" s="23"/>
      <c r="C1483" s="27"/>
      <c r="D1483" s="24"/>
      <c r="E1483" s="24"/>
      <c r="F1483" s="24"/>
      <c r="G1483" s="24"/>
      <c r="H1483" s="26"/>
      <c r="I1483" s="24"/>
      <c r="J1483" s="24"/>
      <c r="K1483" s="24"/>
      <c r="L1483" s="24"/>
      <c r="M1483" s="26"/>
      <c r="N1483" s="23">
        <v>147.69999999999999</v>
      </c>
      <c r="O1483" s="27">
        <v>0.96873744017402963</v>
      </c>
      <c r="P1483" s="24">
        <v>0.2788627640171597</v>
      </c>
      <c r="Q1483" s="24">
        <v>0.27701734708038117</v>
      </c>
      <c r="R1483" s="24">
        <v>0.28107591579322605</v>
      </c>
      <c r="S1483" s="24">
        <f t="shared" si="144"/>
        <v>0.27898534229692235</v>
      </c>
      <c r="T1483" s="26">
        <v>38.351399999999998</v>
      </c>
      <c r="U1483" s="12">
        <f t="shared" si="145"/>
        <v>0.27026354634279598</v>
      </c>
      <c r="V1483" s="24">
        <f t="shared" si="146"/>
        <v>2.0320590727690479E-3</v>
      </c>
      <c r="W1483" s="24">
        <f t="shared" si="147"/>
        <v>0.20208848804422305</v>
      </c>
    </row>
    <row r="1484" spans="1:23" x14ac:dyDescent="0.2">
      <c r="A1484" s="22"/>
      <c r="B1484" s="23"/>
      <c r="C1484" s="27"/>
      <c r="D1484" s="24"/>
      <c r="E1484" s="24"/>
      <c r="F1484" s="24"/>
      <c r="G1484" s="24"/>
      <c r="H1484" s="26"/>
      <c r="I1484" s="24"/>
      <c r="J1484" s="24"/>
      <c r="K1484" s="24"/>
      <c r="L1484" s="24"/>
      <c r="M1484" s="26"/>
      <c r="N1484" s="23">
        <v>147.80000000000001</v>
      </c>
      <c r="O1484" s="27">
        <v>0.96867811821733463</v>
      </c>
      <c r="P1484" s="24">
        <v>0.2793125365468852</v>
      </c>
      <c r="Q1484" s="24">
        <v>0.27743339949665791</v>
      </c>
      <c r="R1484" s="24">
        <v>0.28154901088271467</v>
      </c>
      <c r="S1484" s="24">
        <f t="shared" si="144"/>
        <v>0.27943164897541928</v>
      </c>
      <c r="T1484" s="26">
        <v>38.484999999999999</v>
      </c>
      <c r="U1484" s="12">
        <f t="shared" si="145"/>
        <v>0.27067932389987592</v>
      </c>
      <c r="V1484" s="24">
        <f t="shared" si="146"/>
        <v>2.0603895501175194E-3</v>
      </c>
      <c r="W1484" s="24">
        <f t="shared" si="147"/>
        <v>0.20961516405069622</v>
      </c>
    </row>
    <row r="1485" spans="1:23" x14ac:dyDescent="0.2">
      <c r="A1485" s="22"/>
      <c r="B1485" s="23"/>
      <c r="C1485" s="27"/>
      <c r="D1485" s="24"/>
      <c r="E1485" s="24"/>
      <c r="F1485" s="24"/>
      <c r="G1485" s="24"/>
      <c r="H1485" s="26"/>
      <c r="I1485" s="24"/>
      <c r="J1485" s="24"/>
      <c r="K1485" s="24"/>
      <c r="L1485" s="24"/>
      <c r="M1485" s="26"/>
      <c r="N1485" s="23">
        <v>147.9</v>
      </c>
      <c r="O1485" s="27">
        <v>0.96861881919276194</v>
      </c>
      <c r="P1485" s="24">
        <v>0.27976602565978614</v>
      </c>
      <c r="Q1485" s="24">
        <v>0.27785304253718174</v>
      </c>
      <c r="R1485" s="24">
        <v>0.28202710334460784</v>
      </c>
      <c r="S1485" s="24">
        <f t="shared" si="144"/>
        <v>0.27988205718052522</v>
      </c>
      <c r="T1485" s="26">
        <v>38.662700000000001</v>
      </c>
      <c r="U1485" s="12">
        <f t="shared" si="145"/>
        <v>0.27109902773944144</v>
      </c>
      <c r="V1485" s="24">
        <f t="shared" si="146"/>
        <v>2.089448106887663E-3</v>
      </c>
      <c r="W1485" s="24">
        <f t="shared" si="147"/>
        <v>0.19952998020347848</v>
      </c>
    </row>
    <row r="1486" spans="1:23" x14ac:dyDescent="0.2">
      <c r="A1486" s="22"/>
      <c r="B1486" s="23"/>
      <c r="C1486" s="27"/>
      <c r="D1486" s="24"/>
      <c r="E1486" s="24"/>
      <c r="F1486" s="24"/>
      <c r="G1486" s="24"/>
      <c r="H1486" s="26"/>
      <c r="I1486" s="24"/>
      <c r="J1486" s="24"/>
      <c r="K1486" s="24"/>
      <c r="L1486" s="24"/>
      <c r="M1486" s="26"/>
      <c r="N1486" s="23">
        <v>148</v>
      </c>
      <c r="O1486" s="27">
        <v>0.96855954205794426</v>
      </c>
      <c r="P1486" s="24">
        <v>0.28022349959538723</v>
      </c>
      <c r="Q1486" s="24">
        <v>0.27827659872042559</v>
      </c>
      <c r="R1486" s="24">
        <v>0.28251080884379598</v>
      </c>
      <c r="S1486" s="24">
        <f t="shared" si="144"/>
        <v>0.28033696905320293</v>
      </c>
      <c r="T1486" s="26">
        <v>38.782400000000003</v>
      </c>
      <c r="U1486" s="12">
        <f t="shared" si="145"/>
        <v>0.27152304636808233</v>
      </c>
      <c r="V1486" s="24">
        <f t="shared" si="146"/>
        <v>2.1193844225637329E-3</v>
      </c>
      <c r="W1486" s="24">
        <f t="shared" si="147"/>
        <v>0.24480815550140397</v>
      </c>
    </row>
    <row r="1487" spans="1:23" x14ac:dyDescent="0.2">
      <c r="A1487" s="22"/>
      <c r="B1487" s="23"/>
      <c r="C1487" s="27"/>
      <c r="D1487" s="24"/>
      <c r="E1487" s="24"/>
      <c r="F1487" s="24"/>
      <c r="G1487" s="24"/>
      <c r="H1487" s="26"/>
      <c r="I1487" s="24"/>
      <c r="J1487" s="24"/>
      <c r="K1487" s="24"/>
      <c r="L1487" s="24"/>
      <c r="M1487" s="26"/>
      <c r="N1487" s="23">
        <v>148.1</v>
      </c>
      <c r="O1487" s="27">
        <v>0.96850028577050984</v>
      </c>
      <c r="P1487" s="24">
        <v>0.28068528365255646</v>
      </c>
      <c r="Q1487" s="24">
        <v>0.2787046210292789</v>
      </c>
      <c r="R1487" s="24">
        <v>0.28300073985751678</v>
      </c>
      <c r="S1487" s="24">
        <f t="shared" si="144"/>
        <v>0.28079688151311738</v>
      </c>
      <c r="T1487" s="26">
        <v>38.8217</v>
      </c>
      <c r="U1487" s="12">
        <f t="shared" si="145"/>
        <v>0.27195185998892218</v>
      </c>
      <c r="V1487" s="24">
        <f t="shared" si="146"/>
        <v>2.1502325010208409E-3</v>
      </c>
      <c r="W1487" s="24">
        <f t="shared" si="147"/>
        <v>0.26834814513985217</v>
      </c>
    </row>
    <row r="1488" spans="1:23" x14ac:dyDescent="0.2">
      <c r="A1488" s="22"/>
      <c r="B1488" s="23"/>
      <c r="C1488" s="27"/>
      <c r="D1488" s="24"/>
      <c r="E1488" s="24"/>
      <c r="F1488" s="24"/>
      <c r="G1488" s="24"/>
      <c r="H1488" s="26"/>
      <c r="I1488" s="24"/>
      <c r="J1488" s="24"/>
      <c r="K1488" s="24"/>
      <c r="L1488" s="24"/>
      <c r="M1488" s="26"/>
      <c r="N1488" s="23">
        <v>148.19999999999999</v>
      </c>
      <c r="O1488" s="27">
        <v>0.96844104928809116</v>
      </c>
      <c r="P1488" s="24">
        <v>0.28115193575672981</v>
      </c>
      <c r="Q1488" s="24">
        <v>0.27913899732311698</v>
      </c>
      <c r="R1488" s="24">
        <v>0.28349750560541143</v>
      </c>
      <c r="S1488" s="24">
        <f t="shared" si="144"/>
        <v>0.28126281289508609</v>
      </c>
      <c r="T1488" s="26">
        <v>39.150399999999998</v>
      </c>
      <c r="U1488" s="12">
        <f t="shared" si="145"/>
        <v>0.27238645364583725</v>
      </c>
      <c r="V1488" s="24">
        <f t="shared" si="146"/>
        <v>2.181368587966023E-3</v>
      </c>
      <c r="W1488" s="24">
        <f t="shared" si="147"/>
        <v>0.27061207474907661</v>
      </c>
    </row>
    <row r="1489" spans="1:23" x14ac:dyDescent="0.2">
      <c r="A1489" s="22"/>
      <c r="B1489" s="23"/>
      <c r="C1489" s="27"/>
      <c r="D1489" s="24"/>
      <c r="E1489" s="24"/>
      <c r="F1489" s="24"/>
      <c r="G1489" s="24"/>
      <c r="H1489" s="26"/>
      <c r="I1489" s="24"/>
      <c r="J1489" s="24"/>
      <c r="K1489" s="24"/>
      <c r="L1489" s="24"/>
      <c r="M1489" s="26"/>
      <c r="N1489" s="23">
        <v>148.30000000000001</v>
      </c>
      <c r="O1489" s="27">
        <v>0.9683818315683177</v>
      </c>
      <c r="P1489" s="24">
        <v>0.28162406946035967</v>
      </c>
      <c r="Q1489" s="24">
        <v>0.2795867360701057</v>
      </c>
      <c r="R1489" s="24">
        <v>0.28400171197902652</v>
      </c>
      <c r="S1489" s="24">
        <f t="shared" si="144"/>
        <v>0.28173750583649732</v>
      </c>
      <c r="T1489" s="26">
        <v>39.297899999999998</v>
      </c>
      <c r="U1489" s="12">
        <f t="shared" si="145"/>
        <v>0.27282948192343687</v>
      </c>
      <c r="V1489" s="24">
        <f t="shared" si="146"/>
        <v>2.2096728100923046E-3</v>
      </c>
      <c r="W1489" s="24">
        <f t="shared" si="147"/>
        <v>0.23917103294504621</v>
      </c>
    </row>
    <row r="1490" spans="1:23" x14ac:dyDescent="0.2">
      <c r="A1490" s="22"/>
      <c r="B1490" s="23"/>
      <c r="C1490" s="27"/>
      <c r="D1490" s="24"/>
      <c r="E1490" s="24"/>
      <c r="F1490" s="24"/>
      <c r="G1490" s="24"/>
      <c r="H1490" s="26"/>
      <c r="I1490" s="24"/>
      <c r="J1490" s="24"/>
      <c r="K1490" s="24"/>
      <c r="L1490" s="24"/>
      <c r="M1490" s="26"/>
      <c r="N1490" s="23">
        <v>148.4</v>
      </c>
      <c r="O1490" s="27">
        <v>0.96832263156882159</v>
      </c>
      <c r="P1490" s="24">
        <v>0.28210229505499212</v>
      </c>
      <c r="Q1490" s="24">
        <v>0.28005613568175136</v>
      </c>
      <c r="R1490" s="24">
        <v>0.28451396147077612</v>
      </c>
      <c r="S1490" s="24">
        <f t="shared" si="144"/>
        <v>0.28222413073583991</v>
      </c>
      <c r="T1490" s="26">
        <v>39.372100000000003</v>
      </c>
      <c r="U1490" s="12">
        <f t="shared" si="145"/>
        <v>0.27328401296635163</v>
      </c>
      <c r="V1490" s="24">
        <f t="shared" si="146"/>
        <v>2.231408891523309E-3</v>
      </c>
      <c r="W1490" s="24">
        <f t="shared" si="147"/>
        <v>0.13611629953830151</v>
      </c>
    </row>
    <row r="1491" spans="1:23" x14ac:dyDescent="0.2">
      <c r="A1491" s="22"/>
      <c r="B1491" s="23"/>
      <c r="C1491" s="27"/>
      <c r="D1491" s="24"/>
      <c r="E1491" s="24"/>
      <c r="F1491" s="24"/>
      <c r="G1491" s="24"/>
      <c r="H1491" s="26"/>
      <c r="I1491" s="24"/>
      <c r="J1491" s="24"/>
      <c r="K1491" s="24"/>
      <c r="L1491" s="24"/>
      <c r="M1491" s="26"/>
      <c r="N1491" s="23">
        <v>148.5</v>
      </c>
      <c r="O1491" s="27">
        <v>0.96826344824723276</v>
      </c>
      <c r="P1491" s="24">
        <v>0.28258721950058702</v>
      </c>
      <c r="Q1491" s="24">
        <v>0.28055551239971943</v>
      </c>
      <c r="R1491" s="24">
        <v>0.28503485310245547</v>
      </c>
      <c r="S1491" s="24">
        <f t="shared" si="144"/>
        <v>0.28272586166758729</v>
      </c>
      <c r="T1491" s="26">
        <v>39.411200000000001</v>
      </c>
      <c r="U1491" s="12">
        <f t="shared" si="145"/>
        <v>0.27375311772692817</v>
      </c>
      <c r="V1491" s="24">
        <f t="shared" si="146"/>
        <v>2.2428864261593452E-3</v>
      </c>
      <c r="W1491" s="24">
        <f t="shared" si="147"/>
        <v>0.12415666715887679</v>
      </c>
    </row>
    <row r="1492" spans="1:23" x14ac:dyDescent="0.2">
      <c r="A1492" s="22"/>
      <c r="B1492" s="23"/>
      <c r="C1492" s="27"/>
      <c r="D1492" s="24"/>
      <c r="E1492" s="24"/>
      <c r="F1492" s="24"/>
      <c r="G1492" s="24"/>
      <c r="H1492" s="26"/>
      <c r="I1492" s="24"/>
      <c r="J1492" s="24"/>
      <c r="K1492" s="24"/>
      <c r="L1492" s="24"/>
      <c r="M1492" s="26"/>
      <c r="N1492" s="23">
        <v>148.6</v>
      </c>
      <c r="O1492" s="27">
        <v>0.96820428056118235</v>
      </c>
      <c r="P1492" s="24">
        <v>0.28307944635433802</v>
      </c>
      <c r="Q1492" s="24">
        <v>0.28109321172386381</v>
      </c>
      <c r="R1492" s="24">
        <v>0.28556498235325523</v>
      </c>
      <c r="S1492" s="24">
        <f t="shared" si="144"/>
        <v>0.28324588014381902</v>
      </c>
      <c r="T1492" s="26">
        <v>39.515300000000003</v>
      </c>
      <c r="U1492" s="12">
        <f t="shared" si="145"/>
        <v>0.27423987360656515</v>
      </c>
      <c r="V1492" s="24">
        <f t="shared" si="146"/>
        <v>2.2405263433360198E-3</v>
      </c>
      <c r="W1492" s="24">
        <f t="shared" si="147"/>
        <v>0.19583860191494257</v>
      </c>
    </row>
    <row r="1493" spans="1:23" x14ac:dyDescent="0.2">
      <c r="A1493" s="22"/>
      <c r="B1493" s="23"/>
      <c r="C1493" s="27"/>
      <c r="D1493" s="24"/>
      <c r="E1493" s="24"/>
      <c r="F1493" s="24"/>
      <c r="G1493" s="24"/>
      <c r="H1493" s="26"/>
      <c r="I1493" s="24"/>
      <c r="J1493" s="24"/>
      <c r="K1493" s="24"/>
      <c r="L1493" s="24"/>
      <c r="M1493" s="26"/>
      <c r="N1493" s="23">
        <v>148.69999999999999</v>
      </c>
      <c r="O1493" s="27">
        <v>0.96814512746830084</v>
      </c>
      <c r="P1493" s="24">
        <v>0.28357957569902409</v>
      </c>
      <c r="Q1493" s="24">
        <v>0.28167762433681182</v>
      </c>
      <c r="R1493" s="24">
        <v>0.28610494108741119</v>
      </c>
      <c r="S1493" s="24">
        <f t="shared" si="144"/>
        <v>0.2837873803744157</v>
      </c>
      <c r="T1493" s="26">
        <v>39.6143</v>
      </c>
      <c r="U1493" s="12">
        <f t="shared" si="145"/>
        <v>0.27474736954648388</v>
      </c>
      <c r="V1493" s="24">
        <f t="shared" si="146"/>
        <v>2.2209616137768818E-3</v>
      </c>
      <c r="W1493" s="24">
        <f t="shared" si="147"/>
        <v>0.28278854644415785</v>
      </c>
    </row>
    <row r="1494" spans="1:23" x14ac:dyDescent="0.2">
      <c r="A1494" s="22"/>
      <c r="B1494" s="23"/>
      <c r="C1494" s="27"/>
      <c r="D1494" s="24"/>
      <c r="E1494" s="24"/>
      <c r="F1494" s="24"/>
      <c r="G1494" s="24"/>
      <c r="H1494" s="26"/>
      <c r="I1494" s="24"/>
      <c r="J1494" s="24"/>
      <c r="K1494" s="24"/>
      <c r="L1494" s="24"/>
      <c r="M1494" s="26"/>
      <c r="N1494" s="23">
        <v>148.80000000000001</v>
      </c>
      <c r="O1494" s="27">
        <v>0.96808598792621869</v>
      </c>
      <c r="P1494" s="24">
        <v>0.28408820407097002</v>
      </c>
      <c r="Q1494" s="24">
        <v>0.28231720655620635</v>
      </c>
      <c r="R1494" s="24">
        <v>0.28665502367769086</v>
      </c>
      <c r="S1494" s="24">
        <f t="shared" si="144"/>
        <v>0.28435347810162237</v>
      </c>
      <c r="T1494" s="26">
        <v>39.861899999999999</v>
      </c>
      <c r="U1494" s="12">
        <f t="shared" si="145"/>
        <v>0.27527861776826551</v>
      </c>
      <c r="V1494" s="24">
        <f t="shared" si="146"/>
        <v>2.1810415122974994E-3</v>
      </c>
      <c r="W1494" s="24">
        <f t="shared" si="147"/>
        <v>0.28091986757792603</v>
      </c>
    </row>
    <row r="1495" spans="1:23" x14ac:dyDescent="0.2">
      <c r="A1495" s="22"/>
      <c r="B1495" s="23"/>
      <c r="C1495" s="27"/>
      <c r="D1495" s="24"/>
      <c r="E1495" s="24"/>
      <c r="F1495" s="24"/>
      <c r="G1495" s="24"/>
      <c r="H1495" s="26"/>
      <c r="I1495" s="24"/>
      <c r="J1495" s="24"/>
      <c r="K1495" s="24"/>
      <c r="L1495" s="24"/>
      <c r="M1495" s="26"/>
      <c r="N1495" s="23">
        <v>148.9</v>
      </c>
      <c r="O1495" s="27">
        <v>0.96802686089256729</v>
      </c>
      <c r="P1495" s="24">
        <v>0.28460592438757693</v>
      </c>
      <c r="Q1495" s="24">
        <v>0.28302050538534945</v>
      </c>
      <c r="R1495" s="24">
        <v>0.2872143481846664</v>
      </c>
      <c r="S1495" s="24">
        <f t="shared" si="144"/>
        <v>0.28494692598586424</v>
      </c>
      <c r="T1495" s="26">
        <v>40.110900000000001</v>
      </c>
      <c r="U1495" s="12">
        <f t="shared" si="145"/>
        <v>0.27583627828308288</v>
      </c>
      <c r="V1495" s="24">
        <f t="shared" si="146"/>
        <v>2.1176144417413534E-3</v>
      </c>
      <c r="W1495" s="24">
        <f t="shared" si="147"/>
        <v>0.2630939223927462</v>
      </c>
    </row>
    <row r="1496" spans="1:23" x14ac:dyDescent="0.2">
      <c r="A1496" s="22"/>
      <c r="B1496" s="23"/>
      <c r="C1496" s="27"/>
      <c r="D1496" s="24"/>
      <c r="E1496" s="24"/>
      <c r="F1496" s="24"/>
      <c r="G1496" s="24"/>
      <c r="H1496" s="26"/>
      <c r="I1496" s="24"/>
      <c r="J1496" s="24"/>
      <c r="K1496" s="24"/>
      <c r="L1496" s="24"/>
      <c r="M1496" s="26"/>
      <c r="N1496" s="23">
        <v>149</v>
      </c>
      <c r="O1496" s="27">
        <v>0.96796774532497809</v>
      </c>
      <c r="P1496" s="24">
        <v>0.28513332587455292</v>
      </c>
      <c r="Q1496" s="24">
        <v>0.28379589740936922</v>
      </c>
      <c r="R1496" s="24">
        <v>0.28778174244596766</v>
      </c>
      <c r="S1496" s="24">
        <f t="shared" si="144"/>
        <v>0.28557032190996329</v>
      </c>
      <c r="T1496" s="26">
        <v>40.1327</v>
      </c>
      <c r="U1496" s="12">
        <f t="shared" si="145"/>
        <v>0.27642286063091537</v>
      </c>
      <c r="V1496" s="24">
        <f t="shared" si="146"/>
        <v>2.0285374818246184E-3</v>
      </c>
      <c r="W1496" s="24">
        <f t="shared" si="147"/>
        <v>0.26928904173768442</v>
      </c>
    </row>
    <row r="1497" spans="1:23" x14ac:dyDescent="0.2">
      <c r="A1497" s="22"/>
      <c r="B1497" s="23"/>
      <c r="C1497" s="27"/>
      <c r="D1497" s="24"/>
      <c r="E1497" s="24"/>
      <c r="F1497" s="24"/>
      <c r="G1497" s="24"/>
      <c r="H1497" s="26"/>
      <c r="I1497" s="24"/>
      <c r="J1497" s="24"/>
      <c r="K1497" s="24"/>
      <c r="L1497" s="24"/>
      <c r="M1497" s="26"/>
      <c r="N1497" s="23">
        <v>149.1</v>
      </c>
      <c r="O1497" s="27">
        <v>0.96790864018108058</v>
      </c>
      <c r="P1497" s="24">
        <v>0.28567070119791538</v>
      </c>
      <c r="Q1497" s="24">
        <v>0.28465075102064313</v>
      </c>
      <c r="R1497" s="24">
        <v>0.28835603866303344</v>
      </c>
      <c r="S1497" s="24">
        <f t="shared" si="144"/>
        <v>0.286225830293864</v>
      </c>
      <c r="T1497" s="26">
        <v>40.281300000000002</v>
      </c>
      <c r="U1497" s="12">
        <f t="shared" si="145"/>
        <v>0.27704045418443463</v>
      </c>
      <c r="V1497" s="24">
        <f t="shared" si="146"/>
        <v>1.9140050582715611E-3</v>
      </c>
      <c r="W1497" s="24">
        <f t="shared" si="147"/>
        <v>0.24797680939958769</v>
      </c>
    </row>
    <row r="1498" spans="1:23" x14ac:dyDescent="0.2">
      <c r="A1498" s="22"/>
      <c r="B1498" s="23"/>
      <c r="C1498" s="27"/>
      <c r="D1498" s="24"/>
      <c r="E1498" s="24"/>
      <c r="F1498" s="24"/>
      <c r="G1498" s="24"/>
      <c r="H1498" s="26"/>
      <c r="I1498" s="24"/>
      <c r="J1498" s="24"/>
      <c r="K1498" s="24"/>
      <c r="L1498" s="24"/>
      <c r="M1498" s="26"/>
      <c r="N1498" s="23">
        <v>149.19999999999999</v>
      </c>
      <c r="O1498" s="27">
        <v>0.96784954441850612</v>
      </c>
      <c r="P1498" s="24">
        <v>0.28621717074981917</v>
      </c>
      <c r="Q1498" s="24">
        <v>0.28558862698931692</v>
      </c>
      <c r="R1498" s="24">
        <v>0.28893607352940304</v>
      </c>
      <c r="S1498" s="24">
        <f t="shared" si="144"/>
        <v>0.28691395708951301</v>
      </c>
      <c r="T1498" s="26">
        <v>40.5959</v>
      </c>
      <c r="U1498" s="12">
        <f t="shared" si="145"/>
        <v>0.277689542656396</v>
      </c>
      <c r="V1498" s="24">
        <f t="shared" si="146"/>
        <v>1.7791804256655978E-3</v>
      </c>
      <c r="W1498" s="24">
        <f t="shared" si="147"/>
        <v>0.24336406267154564</v>
      </c>
    </row>
    <row r="1499" spans="1:23" x14ac:dyDescent="0.2">
      <c r="A1499" s="22"/>
      <c r="B1499" s="23"/>
      <c r="C1499" s="27"/>
      <c r="D1499" s="24"/>
      <c r="E1499" s="24"/>
      <c r="F1499" s="24"/>
      <c r="G1499" s="24"/>
      <c r="H1499" s="26"/>
      <c r="I1499" s="24"/>
      <c r="J1499" s="24"/>
      <c r="K1499" s="24"/>
      <c r="L1499" s="24"/>
      <c r="M1499" s="26"/>
      <c r="N1499" s="23">
        <v>149.30000000000001</v>
      </c>
      <c r="O1499" s="27">
        <v>0.9677904569948852</v>
      </c>
      <c r="P1499" s="24">
        <v>0.28677288085332409</v>
      </c>
      <c r="Q1499" s="24">
        <v>0.28659836057361077</v>
      </c>
      <c r="R1499" s="24">
        <v>0.28952201596736638</v>
      </c>
      <c r="S1499" s="24">
        <f t="shared" si="144"/>
        <v>0.28763108579810043</v>
      </c>
      <c r="T1499" s="26">
        <v>40.626399999999997</v>
      </c>
      <c r="U1499" s="12">
        <f t="shared" si="145"/>
        <v>0.27836661997047862</v>
      </c>
      <c r="V1499" s="24">
        <f t="shared" si="146"/>
        <v>1.6399167694697084E-3</v>
      </c>
      <c r="W1499" s="24">
        <f t="shared" si="147"/>
        <v>0.21715408584689219</v>
      </c>
    </row>
    <row r="1500" spans="1:23" x14ac:dyDescent="0.2">
      <c r="A1500" s="22"/>
      <c r="B1500" s="23"/>
      <c r="C1500" s="27"/>
      <c r="D1500" s="24"/>
      <c r="E1500" s="24"/>
      <c r="F1500" s="24"/>
      <c r="G1500" s="24"/>
      <c r="H1500" s="26"/>
      <c r="I1500" s="24"/>
      <c r="J1500" s="24"/>
      <c r="K1500" s="24"/>
      <c r="L1500" s="24"/>
      <c r="M1500" s="26"/>
      <c r="N1500" s="23">
        <v>149.4</v>
      </c>
      <c r="O1500" s="27">
        <v>0.96773137686784827</v>
      </c>
      <c r="P1500" s="24">
        <v>0.28734325066806232</v>
      </c>
      <c r="Q1500" s="24">
        <v>0.28766497733206375</v>
      </c>
      <c r="R1500" s="24">
        <v>0.29011935925065263</v>
      </c>
      <c r="S1500" s="24">
        <f t="shared" si="144"/>
        <v>0.2883758624169262</v>
      </c>
      <c r="T1500" s="26">
        <v>40.687600000000003</v>
      </c>
      <c r="U1500" s="12">
        <f t="shared" si="145"/>
        <v>0.27907037039218519</v>
      </c>
      <c r="V1500" s="24">
        <f t="shared" si="146"/>
        <v>1.5184574141189626E-3</v>
      </c>
      <c r="W1500" s="24">
        <f t="shared" si="147"/>
        <v>0.21851827841166999</v>
      </c>
    </row>
    <row r="1501" spans="1:23" x14ac:dyDescent="0.2">
      <c r="A1501" s="22"/>
      <c r="B1501" s="23"/>
      <c r="C1501" s="27"/>
      <c r="D1501" s="24"/>
      <c r="E1501" s="24"/>
      <c r="F1501" s="24"/>
      <c r="G1501" s="24"/>
      <c r="H1501" s="26"/>
      <c r="I1501" s="24"/>
      <c r="J1501" s="24"/>
      <c r="K1501" s="24"/>
      <c r="L1501" s="24"/>
      <c r="M1501" s="26"/>
      <c r="N1501" s="23">
        <v>149.5</v>
      </c>
      <c r="O1501" s="27">
        <v>0.9676723029950276</v>
      </c>
      <c r="P1501" s="24">
        <v>0.28793504391125185</v>
      </c>
      <c r="Q1501" s="24">
        <v>0.28877331947299878</v>
      </c>
      <c r="R1501" s="24">
        <v>0.29073495602315791</v>
      </c>
      <c r="S1501" s="24">
        <f t="shared" si="144"/>
        <v>0.28914777313580287</v>
      </c>
      <c r="T1501" s="26">
        <v>40.882399999999997</v>
      </c>
      <c r="U1501" s="12">
        <f t="shared" si="145"/>
        <v>0.27980029153620611</v>
      </c>
      <c r="V1501" s="24">
        <f t="shared" si="146"/>
        <v>1.4370242231048487E-3</v>
      </c>
      <c r="W1501" s="24">
        <f t="shared" si="147"/>
        <v>0.27897334639710664</v>
      </c>
    </row>
    <row r="1502" spans="1:23" x14ac:dyDescent="0.2">
      <c r="A1502" s="22"/>
      <c r="B1502" s="23"/>
      <c r="C1502" s="27"/>
      <c r="D1502" s="24"/>
      <c r="E1502" s="24"/>
      <c r="F1502" s="24"/>
      <c r="G1502" s="24"/>
      <c r="H1502" s="26"/>
      <c r="I1502" s="24"/>
      <c r="J1502" s="24"/>
      <c r="K1502" s="24"/>
      <c r="L1502" s="24"/>
      <c r="M1502" s="26"/>
      <c r="N1502" s="23">
        <v>149.6</v>
      </c>
      <c r="O1502" s="27">
        <v>0.96761323433405289</v>
      </c>
      <c r="P1502" s="24">
        <v>0.28855506237654566</v>
      </c>
      <c r="Q1502" s="24">
        <v>0.28990800043709353</v>
      </c>
      <c r="R1502" s="24">
        <v>0.29137569860762519</v>
      </c>
      <c r="S1502" s="24">
        <f t="shared" si="144"/>
        <v>0.28994625380708811</v>
      </c>
      <c r="T1502" s="26">
        <v>41.118400000000001</v>
      </c>
      <c r="U1502" s="12">
        <f t="shared" si="145"/>
        <v>0.2805558324293187</v>
      </c>
      <c r="V1502" s="24">
        <f t="shared" si="146"/>
        <v>1.4107071550313319E-3</v>
      </c>
      <c r="W1502" s="24">
        <f t="shared" si="147"/>
        <v>0.27761548948140347</v>
      </c>
    </row>
    <row r="1503" spans="1:23" x14ac:dyDescent="0.2">
      <c r="A1503" s="22"/>
      <c r="B1503" s="23"/>
      <c r="C1503" s="27"/>
      <c r="D1503" s="24"/>
      <c r="E1503" s="24"/>
      <c r="F1503" s="24"/>
      <c r="G1503" s="24"/>
      <c r="H1503" s="26"/>
      <c r="I1503" s="24"/>
      <c r="J1503" s="24"/>
      <c r="K1503" s="24"/>
      <c r="L1503" s="24"/>
      <c r="M1503" s="26"/>
      <c r="N1503" s="23">
        <v>149.69999999999999</v>
      </c>
      <c r="O1503" s="27">
        <v>0.96755416984255438</v>
      </c>
      <c r="P1503" s="24">
        <v>0.28921015616316237</v>
      </c>
      <c r="Q1503" s="24">
        <v>0.29105337451981134</v>
      </c>
      <c r="R1503" s="24">
        <v>0.29204852842294177</v>
      </c>
      <c r="S1503" s="24">
        <f t="shared" si="144"/>
        <v>0.29077068636863851</v>
      </c>
      <c r="T1503" s="26">
        <v>41.280999999999999</v>
      </c>
      <c r="U1503" s="12">
        <f t="shared" si="145"/>
        <v>0.28133639006395778</v>
      </c>
      <c r="V1503" s="24">
        <f t="shared" si="146"/>
        <v>1.4401471155341885E-3</v>
      </c>
      <c r="W1503" s="24">
        <f t="shared" si="147"/>
        <v>0.23785888253332027</v>
      </c>
    </row>
    <row r="1504" spans="1:23" x14ac:dyDescent="0.2">
      <c r="A1504" s="22"/>
      <c r="B1504" s="23"/>
      <c r="C1504" s="27"/>
      <c r="D1504" s="24"/>
      <c r="E1504" s="24"/>
      <c r="F1504" s="24"/>
      <c r="G1504" s="24"/>
      <c r="H1504" s="26"/>
      <c r="I1504" s="24"/>
      <c r="J1504" s="24"/>
      <c r="K1504" s="24"/>
      <c r="L1504" s="24"/>
      <c r="M1504" s="26"/>
      <c r="N1504" s="23">
        <v>149.80000000000001</v>
      </c>
      <c r="O1504" s="27">
        <v>0.96749510847816356</v>
      </c>
      <c r="P1504" s="24">
        <v>0.28990723760846038</v>
      </c>
      <c r="Q1504" s="24">
        <v>0.29219352197386833</v>
      </c>
      <c r="R1504" s="24">
        <v>0.29276242642114481</v>
      </c>
      <c r="S1504" s="24">
        <f t="shared" si="144"/>
        <v>0.29162106200115784</v>
      </c>
      <c r="T1504" s="26">
        <v>41.353099999999998</v>
      </c>
      <c r="U1504" s="12">
        <f t="shared" si="145"/>
        <v>0.28214195101532746</v>
      </c>
      <c r="V1504" s="24">
        <f t="shared" si="146"/>
        <v>1.5112275157256609E-3</v>
      </c>
      <c r="W1504" s="24">
        <f t="shared" si="147"/>
        <v>0.25355198677983232</v>
      </c>
    </row>
    <row r="1505" spans="1:23" x14ac:dyDescent="0.2">
      <c r="A1505" s="22"/>
      <c r="B1505" s="23"/>
      <c r="C1505" s="27"/>
      <c r="D1505" s="24"/>
      <c r="E1505" s="24"/>
      <c r="F1505" s="24"/>
      <c r="G1505" s="24"/>
      <c r="H1505" s="26"/>
      <c r="I1505" s="24"/>
      <c r="J1505" s="24"/>
      <c r="K1505" s="24"/>
      <c r="L1505" s="24"/>
      <c r="M1505" s="26"/>
      <c r="N1505" s="23">
        <v>149.9</v>
      </c>
      <c r="O1505" s="27">
        <v>0.96743604919851189</v>
      </c>
      <c r="P1505" s="24">
        <v>0.29065329897446546</v>
      </c>
      <c r="Q1505" s="24">
        <v>0.29331225012235551</v>
      </c>
      <c r="R1505" s="24">
        <v>0.29353435099740877</v>
      </c>
      <c r="S1505" s="24">
        <f t="shared" si="144"/>
        <v>0.2924999666980766</v>
      </c>
      <c r="T1505" s="26">
        <v>41.504399999999997</v>
      </c>
      <c r="U1505" s="12">
        <f t="shared" si="145"/>
        <v>0.28297501217308352</v>
      </c>
      <c r="V1505" s="24">
        <f t="shared" si="146"/>
        <v>1.603112117334644E-3</v>
      </c>
      <c r="W1505" s="24">
        <f t="shared" si="147"/>
        <v>0.30031889384452842</v>
      </c>
    </row>
    <row r="1506" spans="1:23" x14ac:dyDescent="0.2">
      <c r="A1506" s="22"/>
      <c r="B1506" s="23"/>
      <c r="C1506" s="27"/>
      <c r="D1506" s="24"/>
      <c r="E1506" s="24"/>
      <c r="F1506" s="24"/>
      <c r="G1506" s="24"/>
      <c r="H1506" s="26"/>
      <c r="I1506" s="24"/>
      <c r="J1506" s="24"/>
      <c r="K1506" s="24"/>
      <c r="L1506" s="24"/>
      <c r="M1506" s="26"/>
      <c r="N1506" s="23">
        <v>150</v>
      </c>
      <c r="O1506" s="27">
        <v>0.96737699096122876</v>
      </c>
      <c r="P1506" s="24">
        <v>0.29145543397258228</v>
      </c>
      <c r="Q1506" s="24">
        <v>0.29439509932457325</v>
      </c>
      <c r="R1506" s="24">
        <v>0.29437914550509137</v>
      </c>
      <c r="S1506" s="24">
        <f t="shared" si="144"/>
        <v>0.29340989293408232</v>
      </c>
      <c r="T1506" s="26">
        <v>41.788600000000002</v>
      </c>
      <c r="U1506" s="12">
        <f t="shared" si="145"/>
        <v>0.28383797934482885</v>
      </c>
      <c r="V1506" s="24">
        <f t="shared" si="146"/>
        <v>1.69262990793316E-3</v>
      </c>
      <c r="W1506" s="24">
        <f t="shared" si="147"/>
        <v>0.31163957226257488</v>
      </c>
    </row>
    <row r="1507" spans="1:23" x14ac:dyDescent="0.2">
      <c r="A1507" s="22"/>
      <c r="B1507" s="23"/>
      <c r="C1507" s="27"/>
      <c r="D1507" s="24"/>
      <c r="E1507" s="24"/>
      <c r="F1507" s="24"/>
      <c r="G1507" s="24"/>
      <c r="H1507" s="26"/>
      <c r="I1507" s="24"/>
      <c r="J1507" s="24"/>
      <c r="K1507" s="24"/>
      <c r="L1507" s="24"/>
      <c r="M1507" s="26"/>
      <c r="N1507" s="23">
        <v>150.1</v>
      </c>
      <c r="O1507" s="27">
        <v>0.96731793272394662</v>
      </c>
      <c r="P1507" s="24">
        <v>0.29232283754494781</v>
      </c>
      <c r="Q1507" s="24">
        <v>0.29543534589093623</v>
      </c>
      <c r="R1507" s="24">
        <v>0.29529510062491376</v>
      </c>
      <c r="S1507" s="24">
        <f t="shared" si="144"/>
        <v>0.2943510946869326</v>
      </c>
      <c r="T1507" s="26">
        <v>41.993200000000002</v>
      </c>
      <c r="U1507" s="12">
        <f t="shared" si="145"/>
        <v>0.28473109240759431</v>
      </c>
      <c r="V1507" s="24">
        <f t="shared" si="146"/>
        <v>1.7579213461271983E-3</v>
      </c>
      <c r="W1507" s="24">
        <f t="shared" si="147"/>
        <v>0.30242298689087777</v>
      </c>
    </row>
    <row r="1508" spans="1:23" x14ac:dyDescent="0.2">
      <c r="A1508" s="22"/>
      <c r="B1508" s="23"/>
      <c r="C1508" s="27"/>
      <c r="D1508" s="24"/>
      <c r="E1508" s="24"/>
      <c r="F1508" s="24"/>
      <c r="G1508" s="24"/>
      <c r="H1508" s="26"/>
      <c r="I1508" s="24"/>
      <c r="J1508" s="24"/>
      <c r="K1508" s="24"/>
      <c r="L1508" s="24"/>
      <c r="M1508" s="26"/>
      <c r="N1508" s="23">
        <v>150.19999999999999</v>
      </c>
      <c r="O1508" s="27">
        <v>0.96725887344429395</v>
      </c>
      <c r="P1508" s="24">
        <v>0.29327275717978557</v>
      </c>
      <c r="Q1508" s="24">
        <v>0.29642664660729467</v>
      </c>
      <c r="R1508" s="24">
        <v>0.29628104997777016</v>
      </c>
      <c r="S1508" s="24">
        <f t="shared" si="144"/>
        <v>0.2953268179216168</v>
      </c>
      <c r="T1508" s="26">
        <v>42.081899999999997</v>
      </c>
      <c r="U1508" s="12">
        <f t="shared" si="145"/>
        <v>0.28565748520075118</v>
      </c>
      <c r="V1508" s="24">
        <f t="shared" si="146"/>
        <v>1.7803577570200397E-3</v>
      </c>
      <c r="W1508" s="24">
        <f t="shared" si="147"/>
        <v>0.24484853889700736</v>
      </c>
    </row>
    <row r="1509" spans="1:23" x14ac:dyDescent="0.2">
      <c r="A1509" s="22"/>
      <c r="B1509" s="23"/>
      <c r="C1509" s="27"/>
      <c r="D1509" s="24"/>
      <c r="E1509" s="24"/>
      <c r="F1509" s="24"/>
      <c r="G1509" s="24"/>
      <c r="H1509" s="26"/>
      <c r="I1509" s="24"/>
      <c r="J1509" s="24"/>
      <c r="K1509" s="24"/>
      <c r="L1509" s="24"/>
      <c r="M1509" s="26"/>
      <c r="N1509" s="23">
        <v>150.30000000000001</v>
      </c>
      <c r="O1509" s="27">
        <v>0.96719981207990424</v>
      </c>
      <c r="P1509" s="24">
        <v>0.29431662096986588</v>
      </c>
      <c r="Q1509" s="24">
        <v>0.29735685419699909</v>
      </c>
      <c r="R1509" s="24">
        <v>0.29735028090325138</v>
      </c>
      <c r="S1509" s="24">
        <f t="shared" si="144"/>
        <v>0.29634125202337214</v>
      </c>
      <c r="T1509" s="26">
        <v>42.301099999999998</v>
      </c>
      <c r="U1509" s="12">
        <f t="shared" si="145"/>
        <v>0.28662120326852908</v>
      </c>
      <c r="V1509" s="24">
        <f t="shared" si="146"/>
        <v>1.7533850059710217E-3</v>
      </c>
      <c r="W1509" s="24">
        <f t="shared" si="147"/>
        <v>0.20597127226873241</v>
      </c>
    </row>
    <row r="1510" spans="1:23" x14ac:dyDescent="0.2">
      <c r="A1510" s="22"/>
      <c r="B1510" s="23"/>
      <c r="C1510" s="27"/>
      <c r="D1510" s="24"/>
      <c r="E1510" s="24"/>
      <c r="F1510" s="24"/>
      <c r="G1510" s="24"/>
      <c r="H1510" s="26"/>
      <c r="I1510" s="24"/>
      <c r="J1510" s="24"/>
      <c r="K1510" s="24"/>
      <c r="L1510" s="24"/>
      <c r="M1510" s="26"/>
      <c r="N1510" s="23">
        <v>150.4</v>
      </c>
      <c r="O1510" s="27">
        <v>0.96714074758840574</v>
      </c>
      <c r="P1510" s="24">
        <v>0.29543400392267632</v>
      </c>
      <c r="Q1510" s="24">
        <v>0.2982170427882101</v>
      </c>
      <c r="R1510" s="24">
        <v>0.29850196478431734</v>
      </c>
      <c r="S1510" s="24">
        <f t="shared" si="144"/>
        <v>0.2973843371650679</v>
      </c>
      <c r="T1510" s="26">
        <v>42.4026</v>
      </c>
      <c r="U1510" s="12">
        <f t="shared" si="145"/>
        <v>0.28761251016690631</v>
      </c>
      <c r="V1510" s="24">
        <f t="shared" si="146"/>
        <v>1.6950353840701148E-3</v>
      </c>
      <c r="W1510" s="24">
        <f t="shared" si="147"/>
        <v>0.21997100490746677</v>
      </c>
    </row>
    <row r="1511" spans="1:23" x14ac:dyDescent="0.2">
      <c r="A1511" s="22"/>
      <c r="B1511" s="23"/>
      <c r="C1511" s="27"/>
      <c r="D1511" s="24"/>
      <c r="E1511" s="24"/>
      <c r="F1511" s="24"/>
      <c r="G1511" s="24"/>
      <c r="H1511" s="26"/>
      <c r="I1511" s="24"/>
      <c r="J1511" s="24"/>
      <c r="K1511" s="24"/>
      <c r="L1511" s="24"/>
      <c r="M1511" s="26"/>
      <c r="N1511" s="23">
        <v>150.5</v>
      </c>
      <c r="O1511" s="27">
        <v>0.96708167892743091</v>
      </c>
      <c r="P1511" s="24">
        <v>0.29660088966409232</v>
      </c>
      <c r="Q1511" s="24">
        <v>0.29901663634291675</v>
      </c>
      <c r="R1511" s="24">
        <v>0.29971805377982941</v>
      </c>
      <c r="S1511" s="24">
        <f t="shared" si="144"/>
        <v>0.29844519326227953</v>
      </c>
      <c r="T1511" s="26">
        <v>42.472700000000003</v>
      </c>
      <c r="U1511" s="12">
        <f t="shared" si="145"/>
        <v>0.28862087856790686</v>
      </c>
      <c r="V1511" s="24">
        <f t="shared" si="146"/>
        <v>1.635264023610837E-3</v>
      </c>
      <c r="W1511" s="24">
        <f t="shared" si="147"/>
        <v>0.2662306274642337</v>
      </c>
    </row>
    <row r="1512" spans="1:23" x14ac:dyDescent="0.2">
      <c r="A1512" s="22"/>
      <c r="B1512" s="23"/>
      <c r="C1512" s="27"/>
      <c r="D1512" s="24"/>
      <c r="E1512" s="24"/>
      <c r="F1512" s="24"/>
      <c r="G1512" s="24"/>
      <c r="H1512" s="26"/>
      <c r="I1512" s="24"/>
      <c r="J1512" s="24"/>
      <c r="K1512" s="24"/>
      <c r="L1512" s="24"/>
      <c r="M1512" s="26"/>
      <c r="N1512" s="23">
        <v>150.6</v>
      </c>
      <c r="O1512" s="27">
        <v>0.96702260505461024</v>
      </c>
      <c r="P1512" s="24">
        <v>0.29781117820181108</v>
      </c>
      <c r="Q1512" s="24">
        <v>0.29976636050736039</v>
      </c>
      <c r="R1512" s="24">
        <v>0.30098027356586315</v>
      </c>
      <c r="S1512" s="24">
        <f t="shared" si="144"/>
        <v>0.29951927075834489</v>
      </c>
      <c r="T1512" s="26">
        <v>42.679400000000001</v>
      </c>
      <c r="U1512" s="12">
        <f t="shared" si="145"/>
        <v>0.28964190547279184</v>
      </c>
      <c r="V1512" s="24">
        <f t="shared" si="146"/>
        <v>1.5989313195586305E-3</v>
      </c>
      <c r="W1512" s="24">
        <f t="shared" si="147"/>
        <v>0.32687593212104055</v>
      </c>
    </row>
    <row r="1513" spans="1:23" x14ac:dyDescent="0.2">
      <c r="A1513" s="22"/>
      <c r="B1513" s="23"/>
      <c r="C1513" s="27"/>
      <c r="D1513" s="24"/>
      <c r="E1513" s="24"/>
      <c r="F1513" s="24"/>
      <c r="G1513" s="24"/>
      <c r="H1513" s="26"/>
      <c r="I1513" s="24"/>
      <c r="J1513" s="24"/>
      <c r="K1513" s="24"/>
      <c r="L1513" s="24"/>
      <c r="M1513" s="26"/>
      <c r="N1513" s="23">
        <v>150.69999999999999</v>
      </c>
      <c r="O1513" s="27">
        <v>0.96696352492757331</v>
      </c>
      <c r="P1513" s="24">
        <v>0.29905976226720354</v>
      </c>
      <c r="Q1513" s="24">
        <v>0.30046369936943546</v>
      </c>
      <c r="R1513" s="24">
        <v>0.30228329812724419</v>
      </c>
      <c r="S1513" s="24">
        <f t="shared" si="144"/>
        <v>0.30060225325462769</v>
      </c>
      <c r="T1513" s="26">
        <v>42.972299999999997</v>
      </c>
      <c r="U1513" s="12">
        <f t="shared" si="145"/>
        <v>0.29067141440826588</v>
      </c>
      <c r="V1513" s="24">
        <f t="shared" si="146"/>
        <v>1.6162282464331601E-3</v>
      </c>
      <c r="W1513" s="24">
        <f t="shared" si="147"/>
        <v>0.31556216820144861</v>
      </c>
    </row>
    <row r="1514" spans="1:23" x14ac:dyDescent="0.2">
      <c r="A1514" s="22"/>
      <c r="B1514" s="23"/>
      <c r="C1514" s="27"/>
      <c r="D1514" s="24"/>
      <c r="E1514" s="24"/>
      <c r="F1514" s="24"/>
      <c r="G1514" s="24"/>
      <c r="H1514" s="26"/>
      <c r="I1514" s="24"/>
      <c r="J1514" s="24"/>
      <c r="K1514" s="24"/>
      <c r="L1514" s="24"/>
      <c r="M1514" s="26"/>
      <c r="N1514" s="23">
        <v>150.80000000000001</v>
      </c>
      <c r="O1514" s="27">
        <v>0.9669044375039525</v>
      </c>
      <c r="P1514" s="24">
        <v>0.30032800120063086</v>
      </c>
      <c r="Q1514" s="24">
        <v>0.30110621769618262</v>
      </c>
      <c r="R1514" s="24">
        <v>0.30362333224439453</v>
      </c>
      <c r="S1514" s="24">
        <f t="shared" si="144"/>
        <v>0.30168585038040269</v>
      </c>
      <c r="T1514" s="26">
        <v>43.169499999999999</v>
      </c>
      <c r="U1514" s="12">
        <f t="shared" si="145"/>
        <v>0.29170138746496482</v>
      </c>
      <c r="V1514" s="24">
        <f t="shared" si="146"/>
        <v>1.7224349649435958E-3</v>
      </c>
      <c r="W1514" s="24">
        <f t="shared" si="147"/>
        <v>0.32306560943560692</v>
      </c>
    </row>
    <row r="1515" spans="1:23" x14ac:dyDescent="0.2">
      <c r="A1515" s="22"/>
      <c r="B1515" s="23"/>
      <c r="C1515" s="27"/>
      <c r="D1515" s="24"/>
      <c r="E1515" s="24"/>
      <c r="F1515" s="24"/>
      <c r="G1515" s="24"/>
      <c r="H1515" s="26"/>
      <c r="I1515" s="24"/>
      <c r="J1515" s="24"/>
      <c r="K1515" s="24"/>
      <c r="L1515" s="24"/>
      <c r="M1515" s="26"/>
      <c r="N1515" s="23">
        <v>150.9</v>
      </c>
      <c r="O1515" s="27">
        <v>0.96684534174137793</v>
      </c>
      <c r="P1515" s="24">
        <v>0.30159693302692975</v>
      </c>
      <c r="Q1515" s="24">
        <v>0.30170476530970147</v>
      </c>
      <c r="R1515" s="24">
        <v>0.30499024532798091</v>
      </c>
      <c r="S1515" s="24">
        <f t="shared" si="144"/>
        <v>0.30276398122153741</v>
      </c>
      <c r="T1515" s="26">
        <v>43.198700000000002</v>
      </c>
      <c r="U1515" s="12">
        <f t="shared" si="145"/>
        <v>0.29272594489111747</v>
      </c>
      <c r="V1515" s="24">
        <f t="shared" si="146"/>
        <v>1.9287550010385107E-3</v>
      </c>
      <c r="W1515" s="24">
        <f t="shared" si="147"/>
        <v>0.3153698273456117</v>
      </c>
    </row>
    <row r="1516" spans="1:23" x14ac:dyDescent="0.2">
      <c r="A1516" s="22"/>
      <c r="B1516" s="23"/>
      <c r="C1516" s="27"/>
      <c r="D1516" s="24"/>
      <c r="E1516" s="24"/>
      <c r="F1516" s="24"/>
      <c r="G1516" s="24"/>
      <c r="H1516" s="26"/>
      <c r="I1516" s="24"/>
      <c r="J1516" s="24"/>
      <c r="K1516" s="24"/>
      <c r="L1516" s="24"/>
      <c r="M1516" s="26"/>
      <c r="N1516" s="23">
        <v>151</v>
      </c>
      <c r="O1516" s="27">
        <v>0.96678623659748042</v>
      </c>
      <c r="P1516" s="24">
        <v>0.30286052496873084</v>
      </c>
      <c r="Q1516" s="24">
        <v>0.30227197869250022</v>
      </c>
      <c r="R1516" s="24">
        <v>0.30636786069150224</v>
      </c>
      <c r="S1516" s="24">
        <f t="shared" si="144"/>
        <v>0.30383345478424445</v>
      </c>
      <c r="T1516" s="26">
        <v>43.5593</v>
      </c>
      <c r="U1516" s="12">
        <f t="shared" si="145"/>
        <v>0.29374200230327041</v>
      </c>
      <c r="V1516" s="24">
        <f t="shared" si="146"/>
        <v>2.2144991887272556E-3</v>
      </c>
      <c r="W1516" s="24">
        <f t="shared" si="147"/>
        <v>0.33279305882184562</v>
      </c>
    </row>
    <row r="1517" spans="1:23" x14ac:dyDescent="0.2">
      <c r="A1517" s="22"/>
      <c r="B1517" s="23"/>
      <c r="C1517" s="27"/>
      <c r="D1517" s="24"/>
      <c r="E1517" s="24"/>
      <c r="F1517" s="24"/>
      <c r="G1517" s="24"/>
      <c r="H1517" s="26"/>
      <c r="I1517" s="24"/>
      <c r="J1517" s="24"/>
      <c r="K1517" s="24"/>
      <c r="L1517" s="24"/>
      <c r="M1517" s="26"/>
      <c r="N1517" s="23">
        <v>151.1</v>
      </c>
      <c r="O1517" s="27">
        <v>0.96672712102989133</v>
      </c>
      <c r="P1517" s="24">
        <v>0.3041142702184681</v>
      </c>
      <c r="Q1517" s="24">
        <v>0.3028144437692985</v>
      </c>
      <c r="R1517" s="24">
        <v>0.30772278628879385</v>
      </c>
      <c r="S1517" s="24">
        <f t="shared" si="144"/>
        <v>0.30488383342552017</v>
      </c>
      <c r="T1517" s="26">
        <v>43.747500000000002</v>
      </c>
      <c r="U1517" s="12">
        <f t="shared" si="145"/>
        <v>0.29473947053601007</v>
      </c>
      <c r="V1517" s="24">
        <f t="shared" si="146"/>
        <v>2.5430547024017512E-3</v>
      </c>
      <c r="W1517" s="24">
        <f t="shared" si="147"/>
        <v>0.35187000724699491</v>
      </c>
    </row>
    <row r="1518" spans="1:23" x14ac:dyDescent="0.2">
      <c r="A1518" s="22"/>
      <c r="B1518" s="23"/>
      <c r="C1518" s="27"/>
      <c r="D1518" s="24"/>
      <c r="E1518" s="24"/>
      <c r="F1518" s="24"/>
      <c r="G1518" s="24"/>
      <c r="H1518" s="26"/>
      <c r="I1518" s="24"/>
      <c r="J1518" s="24"/>
      <c r="K1518" s="24"/>
      <c r="L1518" s="24"/>
      <c r="M1518" s="26"/>
      <c r="N1518" s="23">
        <v>151.19999999999999</v>
      </c>
      <c r="O1518" s="27">
        <v>0.96666799399623982</v>
      </c>
      <c r="P1518" s="24">
        <v>0.30534734186653378</v>
      </c>
      <c r="Q1518" s="24">
        <v>0.30333552214652337</v>
      </c>
      <c r="R1518" s="24">
        <v>0.30902378176396444</v>
      </c>
      <c r="S1518" s="24">
        <f t="shared" si="144"/>
        <v>0.30590221525900718</v>
      </c>
      <c r="T1518" s="26">
        <v>43.924500000000002</v>
      </c>
      <c r="U1518" s="12">
        <f t="shared" si="145"/>
        <v>0.29570588078343041</v>
      </c>
      <c r="V1518" s="24">
        <f t="shared" si="146"/>
        <v>2.8844388934607247E-3</v>
      </c>
      <c r="W1518" s="24">
        <f t="shared" si="147"/>
        <v>0.32325563104144045</v>
      </c>
    </row>
    <row r="1519" spans="1:23" x14ac:dyDescent="0.2">
      <c r="A1519" s="22"/>
      <c r="B1519" s="23"/>
      <c r="C1519" s="27"/>
      <c r="D1519" s="24"/>
      <c r="E1519" s="24"/>
      <c r="F1519" s="24"/>
      <c r="G1519" s="24"/>
      <c r="H1519" s="26"/>
      <c r="I1519" s="24"/>
      <c r="J1519" s="24"/>
      <c r="K1519" s="24"/>
      <c r="L1519" s="24"/>
      <c r="M1519" s="26"/>
      <c r="N1519" s="23">
        <v>151.30000000000001</v>
      </c>
      <c r="O1519" s="27">
        <v>0.96660885445415778</v>
      </c>
      <c r="P1519" s="24">
        <v>0.30654579272001697</v>
      </c>
      <c r="Q1519" s="24">
        <v>0.30383177384105442</v>
      </c>
      <c r="R1519" s="24">
        <v>0.31026903854234783</v>
      </c>
      <c r="S1519" s="24">
        <f t="shared" si="144"/>
        <v>0.30688220170113972</v>
      </c>
      <c r="T1519" s="26">
        <v>44.114600000000003</v>
      </c>
      <c r="U1519" s="12">
        <f t="shared" si="145"/>
        <v>0.29663505343870844</v>
      </c>
      <c r="V1519" s="24">
        <f t="shared" si="146"/>
        <v>3.2317909060712107E-3</v>
      </c>
      <c r="W1519" s="24">
        <f t="shared" si="147"/>
        <v>0.3479806359555061</v>
      </c>
    </row>
    <row r="1520" spans="1:23" x14ac:dyDescent="0.2">
      <c r="A1520" s="22"/>
      <c r="B1520" s="23"/>
      <c r="C1520" s="27"/>
      <c r="D1520" s="24"/>
      <c r="E1520" s="24"/>
      <c r="F1520" s="24"/>
      <c r="G1520" s="24"/>
      <c r="H1520" s="26"/>
      <c r="I1520" s="24"/>
      <c r="J1520" s="24"/>
      <c r="K1520" s="24"/>
      <c r="L1520" s="24"/>
      <c r="M1520" s="26"/>
      <c r="N1520" s="23">
        <v>151.4</v>
      </c>
      <c r="O1520" s="27">
        <v>0.96654970136127616</v>
      </c>
      <c r="P1520" s="24">
        <v>0.30769011049726819</v>
      </c>
      <c r="Q1520" s="24">
        <v>0.30430479799885984</v>
      </c>
      <c r="R1520" s="24">
        <v>0.31147031519009155</v>
      </c>
      <c r="S1520" s="24">
        <f t="shared" si="144"/>
        <v>0.30782174122873984</v>
      </c>
      <c r="T1520" s="26">
        <v>44.3934</v>
      </c>
      <c r="U1520" s="12">
        <f t="shared" si="145"/>
        <v>0.29752501205714654</v>
      </c>
      <c r="V1520" s="24">
        <f t="shared" si="146"/>
        <v>3.5845716817438748E-3</v>
      </c>
      <c r="W1520" s="24">
        <f t="shared" si="147"/>
        <v>0.34397172412859628</v>
      </c>
    </row>
    <row r="1521" spans="1:23" x14ac:dyDescent="0.2">
      <c r="A1521" s="22"/>
      <c r="B1521" s="23"/>
      <c r="C1521" s="27"/>
      <c r="D1521" s="24"/>
      <c r="E1521" s="24"/>
      <c r="F1521" s="24"/>
      <c r="G1521" s="24"/>
      <c r="H1521" s="26"/>
      <c r="I1521" s="24"/>
      <c r="J1521" s="24"/>
      <c r="K1521" s="24"/>
      <c r="L1521" s="24"/>
      <c r="M1521" s="26"/>
      <c r="N1521" s="23">
        <v>151.5</v>
      </c>
      <c r="O1521" s="27">
        <v>0.96649053367522586</v>
      </c>
      <c r="P1521" s="24">
        <v>0.30876620242584207</v>
      </c>
      <c r="Q1521" s="24">
        <v>0.30478259935058638</v>
      </c>
      <c r="R1521" s="24">
        <v>0.31262387065431085</v>
      </c>
      <c r="S1521" s="24">
        <f t="shared" si="144"/>
        <v>0.30872422414357975</v>
      </c>
      <c r="T1521" s="26">
        <v>44.609699999999997</v>
      </c>
      <c r="U1521" s="12">
        <f t="shared" si="145"/>
        <v>0.29837904015099842</v>
      </c>
      <c r="V1521" s="24">
        <f t="shared" si="146"/>
        <v>3.920804196435917E-3</v>
      </c>
      <c r="W1521" s="24">
        <f t="shared" si="147"/>
        <v>0.33420104278712065</v>
      </c>
    </row>
    <row r="1522" spans="1:23" x14ac:dyDescent="0.2">
      <c r="A1522" s="22"/>
      <c r="B1522" s="23"/>
      <c r="C1522" s="27"/>
      <c r="D1522" s="24"/>
      <c r="E1522" s="24"/>
      <c r="F1522" s="24"/>
      <c r="G1522" s="24"/>
      <c r="H1522" s="26"/>
      <c r="I1522" s="24"/>
      <c r="J1522" s="24"/>
      <c r="K1522" s="24"/>
      <c r="L1522" s="24"/>
      <c r="M1522" s="26"/>
      <c r="N1522" s="23">
        <v>151.6</v>
      </c>
      <c r="O1522" s="27">
        <v>0.96643135035363692</v>
      </c>
      <c r="P1522" s="24">
        <v>0.30978685547726698</v>
      </c>
      <c r="Q1522" s="24">
        <v>0.30529504669180119</v>
      </c>
      <c r="R1522" s="24">
        <v>0.31372439200173624</v>
      </c>
      <c r="S1522" s="24">
        <f t="shared" si="144"/>
        <v>0.30960209805693478</v>
      </c>
      <c r="T1522" s="26">
        <v>44.759900000000002</v>
      </c>
      <c r="U1522" s="12">
        <f t="shared" si="145"/>
        <v>0.29920917369748257</v>
      </c>
      <c r="V1522" s="24">
        <f t="shared" si="146"/>
        <v>4.2177087460855897E-3</v>
      </c>
      <c r="W1522" s="24">
        <f t="shared" si="147"/>
        <v>0.26701526735375974</v>
      </c>
    </row>
    <row r="1523" spans="1:23" x14ac:dyDescent="0.2">
      <c r="A1523" s="22"/>
      <c r="B1523" s="23"/>
      <c r="C1523" s="27"/>
      <c r="D1523" s="24"/>
      <c r="E1523" s="24"/>
      <c r="F1523" s="24"/>
      <c r="G1523" s="24"/>
      <c r="H1523" s="26"/>
      <c r="I1523" s="24"/>
      <c r="J1523" s="24"/>
      <c r="K1523" s="24"/>
      <c r="L1523" s="24"/>
      <c r="M1523" s="26"/>
      <c r="N1523" s="23">
        <v>151.69999999999999</v>
      </c>
      <c r="O1523" s="27">
        <v>0.96637215035414092</v>
      </c>
      <c r="P1523" s="24">
        <v>0.31076699630704147</v>
      </c>
      <c r="Q1523" s="24">
        <v>0.30585377509852213</v>
      </c>
      <c r="R1523" s="24">
        <v>0.3147784215344625</v>
      </c>
      <c r="S1523" s="24">
        <f t="shared" si="144"/>
        <v>0.31046639764667533</v>
      </c>
      <c r="T1523" s="26">
        <v>44.982999999999997</v>
      </c>
      <c r="U1523" s="12">
        <f t="shared" si="145"/>
        <v>0.30002608030652145</v>
      </c>
      <c r="V1523" s="24">
        <f t="shared" si="146"/>
        <v>4.4699103086746871E-3</v>
      </c>
      <c r="W1523" s="24">
        <f t="shared" si="147"/>
        <v>0.27510493089001664</v>
      </c>
    </row>
    <row r="1524" spans="1:23" x14ac:dyDescent="0.2">
      <c r="A1524" s="22"/>
      <c r="B1524" s="23"/>
      <c r="C1524" s="27"/>
      <c r="D1524" s="24"/>
      <c r="E1524" s="24"/>
      <c r="F1524" s="24"/>
      <c r="G1524" s="24"/>
      <c r="H1524" s="26"/>
      <c r="I1524" s="24"/>
      <c r="J1524" s="24"/>
      <c r="K1524" s="24"/>
      <c r="L1524" s="24"/>
      <c r="M1524" s="26"/>
      <c r="N1524" s="23">
        <v>151.80000000000001</v>
      </c>
      <c r="O1524" s="27">
        <v>0.96631293263436746</v>
      </c>
      <c r="P1524" s="24">
        <v>0.31170317941549042</v>
      </c>
      <c r="Q1524" s="24">
        <v>0.30646880957195083</v>
      </c>
      <c r="R1524" s="24">
        <v>0.31579355897389616</v>
      </c>
      <c r="S1524" s="24">
        <f t="shared" si="144"/>
        <v>0.31132184932044582</v>
      </c>
      <c r="T1524" s="26">
        <v>45.040199999999999</v>
      </c>
      <c r="U1524" s="12">
        <f t="shared" si="145"/>
        <v>0.30083432920999464</v>
      </c>
      <c r="V1524" s="24">
        <f t="shared" si="146"/>
        <v>4.6740557691698553E-3</v>
      </c>
      <c r="W1524" s="24">
        <f t="shared" si="147"/>
        <v>0.29236470888258875</v>
      </c>
    </row>
    <row r="1525" spans="1:23" x14ac:dyDescent="0.2">
      <c r="A1525" s="22"/>
      <c r="B1525" s="23"/>
      <c r="C1525" s="27"/>
      <c r="D1525" s="24"/>
      <c r="E1525" s="24"/>
      <c r="F1525" s="24"/>
      <c r="G1525" s="24"/>
      <c r="H1525" s="26"/>
      <c r="I1525" s="24"/>
      <c r="J1525" s="24"/>
      <c r="K1525" s="24"/>
      <c r="L1525" s="24"/>
      <c r="M1525" s="26"/>
      <c r="N1525" s="23">
        <v>151.9</v>
      </c>
      <c r="O1525" s="27">
        <v>0.96625369615194878</v>
      </c>
      <c r="P1525" s="24">
        <v>0.31259038852376303</v>
      </c>
      <c r="Q1525" s="24">
        <v>0.30716170881144977</v>
      </c>
      <c r="R1525" s="24">
        <v>0.31676970258041653</v>
      </c>
      <c r="S1525" s="24">
        <f t="shared" si="144"/>
        <v>0.31217393330520982</v>
      </c>
      <c r="T1525" s="26">
        <v>45.326500000000003</v>
      </c>
      <c r="U1525" s="12">
        <f t="shared" si="145"/>
        <v>0.30163921689845091</v>
      </c>
      <c r="V1525" s="24">
        <f t="shared" si="146"/>
        <v>4.8175161938410959E-3</v>
      </c>
      <c r="W1525" s="24">
        <f t="shared" si="147"/>
        <v>0.36047516280598435</v>
      </c>
    </row>
    <row r="1526" spans="1:23" x14ac:dyDescent="0.2">
      <c r="A1526" s="22"/>
      <c r="B1526" s="23"/>
      <c r="C1526" s="27"/>
      <c r="D1526" s="24"/>
      <c r="E1526" s="24"/>
      <c r="F1526" s="24"/>
      <c r="G1526" s="24"/>
      <c r="H1526" s="26"/>
      <c r="I1526" s="24"/>
      <c r="J1526" s="24"/>
      <c r="K1526" s="24"/>
      <c r="L1526" s="24"/>
      <c r="M1526" s="26"/>
      <c r="N1526" s="23">
        <v>152</v>
      </c>
      <c r="O1526" s="27">
        <v>0.96619443986451437</v>
      </c>
      <c r="P1526" s="24">
        <v>0.31343541054476881</v>
      </c>
      <c r="Q1526" s="24">
        <v>0.30795503655149276</v>
      </c>
      <c r="R1526" s="24">
        <v>0.31770622033849788</v>
      </c>
      <c r="S1526" s="24">
        <f t="shared" si="144"/>
        <v>0.31303222247825313</v>
      </c>
      <c r="T1526" s="26">
        <v>45.500100000000003</v>
      </c>
      <c r="U1526" s="12">
        <f t="shared" si="145"/>
        <v>0.30244999285691981</v>
      </c>
      <c r="V1526" s="24">
        <f t="shared" si="146"/>
        <v>4.8880790475117498E-3</v>
      </c>
      <c r="W1526" s="24">
        <f t="shared" si="147"/>
        <v>0.37568753905340013</v>
      </c>
    </row>
    <row r="1527" spans="1:23" x14ac:dyDescent="0.2">
      <c r="A1527" s="22"/>
      <c r="B1527" s="23"/>
      <c r="C1527" s="27"/>
      <c r="D1527" s="24"/>
      <c r="E1527" s="24"/>
      <c r="F1527" s="24"/>
      <c r="G1527" s="24"/>
      <c r="H1527" s="26"/>
      <c r="I1527" s="24"/>
      <c r="J1527" s="24"/>
      <c r="K1527" s="24"/>
      <c r="L1527" s="24"/>
      <c r="M1527" s="26"/>
      <c r="N1527" s="23">
        <v>152.1</v>
      </c>
      <c r="O1527" s="27">
        <v>0.96613516272969546</v>
      </c>
      <c r="P1527" s="24">
        <v>0.31424605189846982</v>
      </c>
      <c r="Q1527" s="24">
        <v>0.30886392723221751</v>
      </c>
      <c r="R1527" s="24">
        <v>0.31860786512891759</v>
      </c>
      <c r="S1527" s="24">
        <f t="shared" si="144"/>
        <v>0.31390594808653499</v>
      </c>
      <c r="T1527" s="26">
        <v>45.866</v>
      </c>
      <c r="U1527" s="12">
        <f t="shared" si="145"/>
        <v>0.30327557423640383</v>
      </c>
      <c r="V1527" s="24">
        <f t="shared" si="146"/>
        <v>4.8808641023753646E-3</v>
      </c>
      <c r="W1527" s="24">
        <f t="shared" si="147"/>
        <v>0.39554856212606737</v>
      </c>
    </row>
    <row r="1528" spans="1:23" x14ac:dyDescent="0.2">
      <c r="A1528" s="22"/>
      <c r="B1528" s="23"/>
      <c r="C1528" s="27"/>
      <c r="D1528" s="24"/>
      <c r="E1528" s="24"/>
      <c r="F1528" s="24"/>
      <c r="G1528" s="24"/>
      <c r="H1528" s="26"/>
      <c r="I1528" s="24"/>
      <c r="J1528" s="24"/>
      <c r="K1528" s="24"/>
      <c r="L1528" s="24"/>
      <c r="M1528" s="26"/>
      <c r="N1528" s="23">
        <v>152.19999999999999</v>
      </c>
      <c r="O1528" s="27">
        <v>0.96607586370512399</v>
      </c>
      <c r="P1528" s="24">
        <v>0.3150224256987843</v>
      </c>
      <c r="Q1528" s="24">
        <v>0.30989529126335835</v>
      </c>
      <c r="R1528" s="24">
        <v>0.31947708959175458</v>
      </c>
      <c r="S1528" s="24">
        <f t="shared" si="144"/>
        <v>0.31479826885129908</v>
      </c>
      <c r="T1528" s="26">
        <v>45.941800000000001</v>
      </c>
      <c r="U1528" s="12">
        <f t="shared" si="145"/>
        <v>0.3041190094733966</v>
      </c>
      <c r="V1528" s="24">
        <f t="shared" si="146"/>
        <v>4.7948304996861023E-3</v>
      </c>
      <c r="W1528" s="24">
        <f t="shared" si="147"/>
        <v>0.38833725420051929</v>
      </c>
    </row>
    <row r="1529" spans="1:23" x14ac:dyDescent="0.2">
      <c r="A1529" s="22"/>
      <c r="B1529" s="23"/>
      <c r="C1529" s="27"/>
      <c r="D1529" s="24"/>
      <c r="E1529" s="24"/>
      <c r="F1529" s="24"/>
      <c r="G1529" s="24"/>
      <c r="H1529" s="26"/>
      <c r="I1529" s="24"/>
      <c r="J1529" s="24"/>
      <c r="K1529" s="24"/>
      <c r="L1529" s="24"/>
      <c r="M1529" s="26"/>
      <c r="N1529" s="23">
        <v>152.30000000000001</v>
      </c>
      <c r="O1529" s="27">
        <v>0.96601654174842899</v>
      </c>
      <c r="P1529" s="24">
        <v>0.31576666943743287</v>
      </c>
      <c r="Q1529" s="24">
        <v>0.31102979816002818</v>
      </c>
      <c r="R1529" s="24">
        <v>0.32030440321978243</v>
      </c>
      <c r="S1529" s="24">
        <f t="shared" si="144"/>
        <v>0.31570029027241447</v>
      </c>
      <c r="T1529" s="26">
        <v>46.336100000000002</v>
      </c>
      <c r="U1529" s="12">
        <f t="shared" si="145"/>
        <v>0.30497170263793305</v>
      </c>
      <c r="V1529" s="24">
        <f t="shared" si="146"/>
        <v>4.6376588273358554E-3</v>
      </c>
      <c r="W1529" s="24">
        <f t="shared" si="147"/>
        <v>0.40299278157306989</v>
      </c>
    </row>
    <row r="1530" spans="1:23" x14ac:dyDescent="0.2">
      <c r="A1530" s="22"/>
      <c r="B1530" s="23"/>
      <c r="C1530" s="27"/>
      <c r="D1530" s="24"/>
      <c r="E1530" s="24"/>
      <c r="F1530" s="24"/>
      <c r="G1530" s="24"/>
      <c r="H1530" s="26"/>
      <c r="I1530" s="24"/>
      <c r="J1530" s="24"/>
      <c r="K1530" s="24"/>
      <c r="L1530" s="24"/>
      <c r="M1530" s="26"/>
      <c r="N1530" s="23">
        <v>152.4</v>
      </c>
      <c r="O1530" s="27">
        <v>0.96595719581724293</v>
      </c>
      <c r="P1530" s="24">
        <v>0.31649651773784843</v>
      </c>
      <c r="Q1530" s="24">
        <v>0.31223779805456775</v>
      </c>
      <c r="R1530" s="24">
        <v>0.3210923458469167</v>
      </c>
      <c r="S1530" s="24">
        <f t="shared" si="144"/>
        <v>0.31660888721311092</v>
      </c>
      <c r="T1530" s="26">
        <v>46.470799999999997</v>
      </c>
      <c r="U1530" s="12">
        <f t="shared" si="145"/>
        <v>0.3058306328631944</v>
      </c>
      <c r="V1530" s="24">
        <f t="shared" si="146"/>
        <v>4.428343293600443E-3</v>
      </c>
      <c r="W1530" s="24">
        <f t="shared" si="147"/>
        <v>0.44817934691370992</v>
      </c>
    </row>
    <row r="1531" spans="1:23" x14ac:dyDescent="0.2">
      <c r="A1531" s="22"/>
      <c r="B1531" s="23"/>
      <c r="C1531" s="27"/>
      <c r="D1531" s="24"/>
      <c r="E1531" s="24"/>
      <c r="F1531" s="24"/>
      <c r="G1531" s="24"/>
      <c r="H1531" s="26"/>
      <c r="I1531" s="24"/>
      <c r="J1531" s="24"/>
      <c r="K1531" s="24"/>
      <c r="L1531" s="24"/>
      <c r="M1531" s="26"/>
      <c r="N1531" s="23">
        <v>152.5</v>
      </c>
      <c r="O1531" s="27">
        <v>0.9658978248691944</v>
      </c>
      <c r="P1531" s="24">
        <v>0.31722994327443926</v>
      </c>
      <c r="Q1531" s="24">
        <v>0.31347507514694894</v>
      </c>
      <c r="R1531" s="24">
        <v>0.32186649988439492</v>
      </c>
      <c r="S1531" s="24">
        <f t="shared" si="144"/>
        <v>0.31752383943526108</v>
      </c>
      <c r="T1531" s="26">
        <v>46.850200000000001</v>
      </c>
      <c r="U1531" s="12">
        <f t="shared" si="145"/>
        <v>0.30669558585463402</v>
      </c>
      <c r="V1531" s="24">
        <f t="shared" si="146"/>
        <v>4.2034252100001009E-3</v>
      </c>
      <c r="W1531" s="24">
        <f t="shared" si="147"/>
        <v>0.43484937047212013</v>
      </c>
    </row>
    <row r="1532" spans="1:23" x14ac:dyDescent="0.2">
      <c r="A1532" s="22"/>
      <c r="B1532" s="23"/>
      <c r="C1532" s="27"/>
      <c r="D1532" s="24"/>
      <c r="E1532" s="24"/>
      <c r="F1532" s="24"/>
      <c r="G1532" s="24"/>
      <c r="H1532" s="26"/>
      <c r="I1532" s="24"/>
      <c r="J1532" s="24"/>
      <c r="K1532" s="24"/>
      <c r="L1532" s="24"/>
      <c r="M1532" s="26"/>
      <c r="N1532" s="23">
        <v>152.6</v>
      </c>
      <c r="O1532" s="27">
        <v>0.96583842786191565</v>
      </c>
      <c r="P1532" s="24">
        <v>0.31797042413288112</v>
      </c>
      <c r="Q1532" s="24">
        <v>0.31469850988214576</v>
      </c>
      <c r="R1532" s="24">
        <v>0.32265445509563029</v>
      </c>
      <c r="S1532" s="24">
        <f t="shared" si="144"/>
        <v>0.31844112970355237</v>
      </c>
      <c r="T1532" s="26">
        <v>47.090499999999999</v>
      </c>
      <c r="U1532" s="12">
        <f t="shared" si="145"/>
        <v>0.30756268007945137</v>
      </c>
      <c r="V1532" s="24">
        <f t="shared" si="146"/>
        <v>3.9988046789869048E-3</v>
      </c>
      <c r="W1532" s="24">
        <f t="shared" si="147"/>
        <v>0.46751681039295412</v>
      </c>
    </row>
    <row r="1533" spans="1:23" x14ac:dyDescent="0.2">
      <c r="A1533" s="22"/>
      <c r="B1533" s="23"/>
      <c r="C1533" s="27"/>
      <c r="D1533" s="24"/>
      <c r="E1533" s="24"/>
      <c r="F1533" s="24"/>
      <c r="G1533" s="24"/>
      <c r="H1533" s="26"/>
      <c r="I1533" s="24"/>
      <c r="J1533" s="24"/>
      <c r="K1533" s="24"/>
      <c r="L1533" s="24"/>
      <c r="M1533" s="26"/>
      <c r="N1533" s="23">
        <v>152.69999999999999</v>
      </c>
      <c r="O1533" s="27">
        <v>0.96577900375303827</v>
      </c>
      <c r="P1533" s="24">
        <v>0.31872299471045873</v>
      </c>
      <c r="Q1533" s="24">
        <v>0.31588456470132587</v>
      </c>
      <c r="R1533" s="24">
        <v>0.32347179887516242</v>
      </c>
      <c r="S1533" s="24">
        <f t="shared" si="144"/>
        <v>0.31935978609564902</v>
      </c>
      <c r="T1533" s="26">
        <v>47.391399999999997</v>
      </c>
      <c r="U1533" s="12">
        <f t="shared" si="145"/>
        <v>0.3084309760542393</v>
      </c>
      <c r="V1533" s="24">
        <f t="shared" si="146"/>
        <v>3.8334916268785209E-3</v>
      </c>
      <c r="W1533" s="24">
        <f t="shared" si="147"/>
        <v>0.40901821719820858</v>
      </c>
    </row>
    <row r="1534" spans="1:23" x14ac:dyDescent="0.2">
      <c r="A1534" s="22"/>
      <c r="B1534" s="23"/>
      <c r="C1534" s="27"/>
      <c r="D1534" s="24"/>
      <c r="E1534" s="24"/>
      <c r="F1534" s="24"/>
      <c r="G1534" s="24"/>
      <c r="H1534" s="26"/>
      <c r="I1534" s="24"/>
      <c r="J1534" s="24"/>
      <c r="K1534" s="24"/>
      <c r="L1534" s="24"/>
      <c r="M1534" s="26"/>
      <c r="N1534" s="23">
        <v>152.80000000000001</v>
      </c>
      <c r="O1534" s="27">
        <v>0.96571955150019062</v>
      </c>
      <c r="P1534" s="24">
        <v>0.31951293391886698</v>
      </c>
      <c r="Q1534" s="24">
        <v>0.3170113990233413</v>
      </c>
      <c r="R1534" s="24">
        <v>0.32433309342125854</v>
      </c>
      <c r="S1534" s="24">
        <f t="shared" si="144"/>
        <v>0.32028580878782226</v>
      </c>
      <c r="T1534" s="26">
        <v>47.675400000000003</v>
      </c>
      <c r="U1534" s="12">
        <f t="shared" si="145"/>
        <v>0.30930626761445151</v>
      </c>
      <c r="V1534" s="24">
        <f t="shared" si="146"/>
        <v>3.7215324647811667E-3</v>
      </c>
      <c r="W1534" s="24">
        <f t="shared" si="147"/>
        <v>0.38541036830889952</v>
      </c>
    </row>
    <row r="1535" spans="1:23" x14ac:dyDescent="0.2">
      <c r="A1535" s="22"/>
      <c r="B1535" s="23"/>
      <c r="C1535" s="27"/>
      <c r="D1535" s="24"/>
      <c r="E1535" s="24"/>
      <c r="F1535" s="24"/>
      <c r="G1535" s="24"/>
      <c r="H1535" s="26"/>
      <c r="I1535" s="24"/>
      <c r="J1535" s="24"/>
      <c r="K1535" s="24"/>
      <c r="L1535" s="24"/>
      <c r="M1535" s="26"/>
      <c r="N1535" s="23">
        <v>152.9</v>
      </c>
      <c r="O1535" s="27">
        <v>0.96566007006100618</v>
      </c>
      <c r="P1535" s="24">
        <v>0.32036751964894944</v>
      </c>
      <c r="Q1535" s="24">
        <v>0.31804522124483348</v>
      </c>
      <c r="R1535" s="24">
        <v>0.3252606231865941</v>
      </c>
      <c r="S1535" s="24">
        <f t="shared" si="144"/>
        <v>0.32122445469345901</v>
      </c>
      <c r="T1535" s="26">
        <v>47.846600000000002</v>
      </c>
      <c r="U1535" s="12">
        <f t="shared" si="145"/>
        <v>0.31019362942459411</v>
      </c>
      <c r="V1535" s="24">
        <f t="shared" si="146"/>
        <v>3.6832403598152817E-3</v>
      </c>
      <c r="W1535" s="24">
        <f t="shared" si="147"/>
        <v>0.40891431865367744</v>
      </c>
    </row>
    <row r="1536" spans="1:23" x14ac:dyDescent="0.2">
      <c r="A1536" s="22"/>
      <c r="B1536" s="23"/>
      <c r="C1536" s="27"/>
      <c r="D1536" s="24"/>
      <c r="E1536" s="24"/>
      <c r="F1536" s="24"/>
      <c r="G1536" s="24"/>
      <c r="H1536" s="26"/>
      <c r="I1536" s="24"/>
      <c r="J1536" s="24"/>
      <c r="K1536" s="24"/>
      <c r="L1536" s="24"/>
      <c r="M1536" s="26"/>
      <c r="N1536" s="23">
        <v>153</v>
      </c>
      <c r="O1536" s="27">
        <v>0.96560055839311343</v>
      </c>
      <c r="P1536" s="24">
        <v>0.32130218395947724</v>
      </c>
      <c r="Q1536" s="24">
        <v>0.31895120220384932</v>
      </c>
      <c r="R1536" s="24">
        <v>0.32627834038208192</v>
      </c>
      <c r="S1536" s="24">
        <f t="shared" si="144"/>
        <v>0.32217724218180283</v>
      </c>
      <c r="T1536" s="26">
        <v>48.075200000000002</v>
      </c>
      <c r="U1536" s="12">
        <f t="shared" si="145"/>
        <v>0.31109452495230216</v>
      </c>
      <c r="V1536" s="24">
        <f t="shared" si="146"/>
        <v>3.7411273220879786E-3</v>
      </c>
      <c r="W1536" s="24">
        <f t="shared" si="147"/>
        <v>0.44227790810755935</v>
      </c>
    </row>
    <row r="1537" spans="1:23" x14ac:dyDescent="0.2">
      <c r="A1537" s="22"/>
      <c r="B1537" s="23"/>
      <c r="C1537" s="27"/>
      <c r="D1537" s="24"/>
      <c r="E1537" s="24"/>
      <c r="F1537" s="24"/>
      <c r="G1537" s="24"/>
      <c r="H1537" s="26"/>
      <c r="I1537" s="24"/>
      <c r="J1537" s="24"/>
      <c r="K1537" s="24"/>
      <c r="L1537" s="24"/>
      <c r="M1537" s="26"/>
      <c r="N1537" s="23">
        <v>153.1</v>
      </c>
      <c r="O1537" s="27">
        <v>0.96554101545414461</v>
      </c>
      <c r="P1537" s="24">
        <v>0.32233145954578513</v>
      </c>
      <c r="Q1537" s="24">
        <v>0.31970230015620676</v>
      </c>
      <c r="R1537" s="24">
        <v>0.32740918177976763</v>
      </c>
      <c r="S1537" s="24">
        <f t="shared" si="144"/>
        <v>0.32314764716058647</v>
      </c>
      <c r="T1537" s="26">
        <v>48.471400000000003</v>
      </c>
      <c r="U1537" s="12">
        <f t="shared" si="145"/>
        <v>0.31201230738105029</v>
      </c>
      <c r="V1537" s="24">
        <f t="shared" si="146"/>
        <v>3.9177324764219706E-3</v>
      </c>
      <c r="W1537" s="24">
        <f t="shared" si="147"/>
        <v>0.49872542746485038</v>
      </c>
    </row>
    <row r="1538" spans="1:23" x14ac:dyDescent="0.2">
      <c r="A1538" s="22"/>
      <c r="B1538" s="23"/>
      <c r="C1538" s="27"/>
      <c r="D1538" s="24"/>
      <c r="E1538" s="24"/>
      <c r="F1538" s="24"/>
      <c r="G1538" s="24"/>
      <c r="H1538" s="26"/>
      <c r="I1538" s="24"/>
      <c r="J1538" s="24"/>
      <c r="K1538" s="24"/>
      <c r="L1538" s="24"/>
      <c r="M1538" s="26"/>
      <c r="N1538" s="23">
        <v>153.19999999999999</v>
      </c>
      <c r="O1538" s="27">
        <v>0.96548144020173032</v>
      </c>
      <c r="P1538" s="24">
        <v>0.32347772571141309</v>
      </c>
      <c r="Q1538" s="24">
        <v>0.32034013854262272</v>
      </c>
      <c r="R1538" s="24">
        <v>0.32867578512390361</v>
      </c>
      <c r="S1538" s="24">
        <f t="shared" si="144"/>
        <v>0.32416454979264647</v>
      </c>
      <c r="T1538" s="26">
        <v>48.747599999999998</v>
      </c>
      <c r="U1538" s="12">
        <f t="shared" si="145"/>
        <v>0.31297485639614986</v>
      </c>
      <c r="V1538" s="24">
        <f t="shared" si="146"/>
        <v>4.2100530247167313E-3</v>
      </c>
      <c r="W1538" s="24">
        <f t="shared" si="147"/>
        <v>0.53261171598078683</v>
      </c>
    </row>
    <row r="1539" spans="1:23" x14ac:dyDescent="0.2">
      <c r="A1539" s="22"/>
      <c r="B1539" s="23"/>
      <c r="C1539" s="27"/>
      <c r="D1539" s="24"/>
      <c r="E1539" s="24"/>
      <c r="F1539" s="24"/>
      <c r="G1539" s="24"/>
      <c r="H1539" s="26"/>
      <c r="I1539" s="24"/>
      <c r="J1539" s="24"/>
      <c r="K1539" s="24"/>
      <c r="L1539" s="24"/>
      <c r="M1539" s="26"/>
      <c r="N1539" s="23">
        <v>153.30000000000001</v>
      </c>
      <c r="O1539" s="27">
        <v>0.96542183159350003</v>
      </c>
      <c r="P1539" s="24">
        <v>0.32475697586360852</v>
      </c>
      <c r="Q1539" s="24">
        <v>0.32117154785875818</v>
      </c>
      <c r="R1539" s="24">
        <v>0.33009179447303599</v>
      </c>
      <c r="S1539" s="24">
        <f t="shared" si="144"/>
        <v>0.32534010606513419</v>
      </c>
      <c r="T1539" s="26">
        <v>49.083599999999997</v>
      </c>
      <c r="U1539" s="12">
        <f t="shared" si="145"/>
        <v>0.31409044108822542</v>
      </c>
      <c r="V1539" s="24">
        <f t="shared" si="146"/>
        <v>4.4886223430839296E-3</v>
      </c>
      <c r="W1539" s="24">
        <f t="shared" si="147"/>
        <v>0.50242514666365912</v>
      </c>
    </row>
    <row r="1540" spans="1:23" x14ac:dyDescent="0.2">
      <c r="A1540" s="22"/>
      <c r="B1540" s="23"/>
      <c r="C1540" s="27"/>
      <c r="D1540" s="24"/>
      <c r="E1540" s="24"/>
      <c r="F1540" s="24"/>
      <c r="G1540" s="24"/>
      <c r="H1540" s="26"/>
      <c r="I1540" s="24"/>
      <c r="J1540" s="24"/>
      <c r="K1540" s="24"/>
      <c r="L1540" s="24"/>
      <c r="M1540" s="26"/>
      <c r="N1540" s="23">
        <v>153.4</v>
      </c>
      <c r="O1540" s="27">
        <v>0.965362188587087</v>
      </c>
      <c r="P1540" s="24">
        <v>0.32615112374131766</v>
      </c>
      <c r="Q1540" s="24">
        <v>0.3224854066713852</v>
      </c>
      <c r="R1540" s="24">
        <v>0.33163852115648745</v>
      </c>
      <c r="S1540" s="24">
        <f t="shared" si="144"/>
        <v>0.3267583505230634</v>
      </c>
      <c r="T1540" s="26">
        <v>49.4512</v>
      </c>
      <c r="U1540" s="12">
        <f t="shared" si="145"/>
        <v>0.31544015640005102</v>
      </c>
      <c r="V1540" s="24">
        <f t="shared" si="146"/>
        <v>4.6066711916197337E-3</v>
      </c>
      <c r="W1540" s="24">
        <f t="shared" si="147"/>
        <v>0.52722711140456524</v>
      </c>
    </row>
    <row r="1541" spans="1:23" x14ac:dyDescent="0.2">
      <c r="A1541" s="22"/>
      <c r="B1541" s="23"/>
      <c r="C1541" s="27"/>
      <c r="D1541" s="24"/>
      <c r="E1541" s="24"/>
      <c r="F1541" s="24"/>
      <c r="G1541" s="24"/>
      <c r="H1541" s="26"/>
      <c r="I1541" s="24"/>
      <c r="J1541" s="24"/>
      <c r="K1541" s="24"/>
      <c r="L1541" s="24"/>
      <c r="M1541" s="26"/>
      <c r="N1541" s="23">
        <v>153.5</v>
      </c>
      <c r="O1541" s="27">
        <v>0.96530251014011992</v>
      </c>
      <c r="P1541" s="24">
        <v>0.32763308204782693</v>
      </c>
      <c r="Q1541" s="24">
        <v>0.32423545459987302</v>
      </c>
      <c r="R1541" s="24">
        <v>0.33329407765777336</v>
      </c>
      <c r="S1541" s="24">
        <f t="shared" si="144"/>
        <v>0.32838753810182442</v>
      </c>
      <c r="T1541" s="26">
        <v>49.7059</v>
      </c>
      <c r="U1541" s="12">
        <f t="shared" si="145"/>
        <v>0.31699331482842535</v>
      </c>
      <c r="V1541" s="24">
        <f t="shared" si="146"/>
        <v>4.5761955683013633E-3</v>
      </c>
      <c r="W1541" s="24">
        <f t="shared" si="147"/>
        <v>0.53917752456867352</v>
      </c>
    </row>
    <row r="1542" spans="1:23" x14ac:dyDescent="0.2">
      <c r="A1542" s="22"/>
      <c r="B1542" s="23"/>
      <c r="C1542" s="27"/>
      <c r="D1542" s="24"/>
      <c r="E1542" s="24"/>
      <c r="F1542" s="24"/>
      <c r="G1542" s="24"/>
      <c r="H1542" s="26"/>
      <c r="I1542" s="24"/>
      <c r="J1542" s="24"/>
      <c r="K1542" s="24"/>
      <c r="L1542" s="24"/>
      <c r="M1542" s="26"/>
      <c r="N1542" s="23">
        <v>153.6</v>
      </c>
      <c r="O1542" s="27">
        <v>0.96524279521022993</v>
      </c>
      <c r="P1542" s="24">
        <v>0.32917446917147081</v>
      </c>
      <c r="Q1542" s="24">
        <v>0.32629000208283593</v>
      </c>
      <c r="R1542" s="24">
        <v>0.33503085318528669</v>
      </c>
      <c r="S1542" s="24">
        <f t="shared" ref="S1542:S1605" si="148">AVERAGE(P1542,Q1542,R1542)</f>
        <v>0.33016510814653116</v>
      </c>
      <c r="T1542" s="26">
        <v>50.101100000000002</v>
      </c>
      <c r="U1542" s="12">
        <f t="shared" ref="U1542:U1605" si="149">S1542*O1542</f>
        <v>0.31868949186824558</v>
      </c>
      <c r="V1542" s="24">
        <f t="shared" ref="V1542:V1605" si="150">STDEV(P1542,Q1542,R1542)</f>
        <v>4.4538347166217483E-3</v>
      </c>
      <c r="W1542" s="24">
        <f t="shared" si="147"/>
        <v>0.56418814415051455</v>
      </c>
    </row>
    <row r="1543" spans="1:23" x14ac:dyDescent="0.2">
      <c r="A1543" s="22"/>
      <c r="B1543" s="23"/>
      <c r="C1543" s="27"/>
      <c r="D1543" s="24"/>
      <c r="E1543" s="24"/>
      <c r="F1543" s="24"/>
      <c r="G1543" s="24"/>
      <c r="H1543" s="26"/>
      <c r="I1543" s="24"/>
      <c r="J1543" s="24"/>
      <c r="K1543" s="24"/>
      <c r="L1543" s="24"/>
      <c r="M1543" s="26"/>
      <c r="N1543" s="23">
        <v>153.69999999999999</v>
      </c>
      <c r="O1543" s="27">
        <v>0.96518304275504863</v>
      </c>
      <c r="P1543" s="24">
        <v>0.33074755380182019</v>
      </c>
      <c r="Q1543" s="24">
        <v>0.32850764255552717</v>
      </c>
      <c r="R1543" s="24">
        <v>0.33679422135197185</v>
      </c>
      <c r="S1543" s="24">
        <f t="shared" si="148"/>
        <v>0.33201647256977312</v>
      </c>
      <c r="T1543" s="26">
        <v>50.460500000000003</v>
      </c>
      <c r="U1543" s="12">
        <f t="shared" si="149"/>
        <v>0.32045666923969174</v>
      </c>
      <c r="V1543" s="24">
        <f t="shared" si="150"/>
        <v>4.2865444319601905E-3</v>
      </c>
      <c r="W1543" s="24">
        <f t="shared" ref="W1543:W1606" si="151">STDEV(T1541:T1545)</f>
        <v>0.5699274953886676</v>
      </c>
    </row>
    <row r="1544" spans="1:23" x14ac:dyDescent="0.2">
      <c r="A1544" s="22"/>
      <c r="B1544" s="23"/>
      <c r="C1544" s="27"/>
      <c r="D1544" s="24"/>
      <c r="E1544" s="24"/>
      <c r="F1544" s="24"/>
      <c r="G1544" s="24"/>
      <c r="H1544" s="26"/>
      <c r="I1544" s="24"/>
      <c r="J1544" s="24"/>
      <c r="K1544" s="24"/>
      <c r="L1544" s="24"/>
      <c r="M1544" s="26"/>
      <c r="N1544" s="23">
        <v>153.80000000000001</v>
      </c>
      <c r="O1544" s="27">
        <v>0.96512325173220537</v>
      </c>
      <c r="P1544" s="24">
        <v>0.33232952171034236</v>
      </c>
      <c r="Q1544" s="24">
        <v>0.33075013613385768</v>
      </c>
      <c r="R1544" s="24">
        <v>0.33852800918619597</v>
      </c>
      <c r="S1544" s="24">
        <f t="shared" si="148"/>
        <v>0.33386922234346533</v>
      </c>
      <c r="T1544" s="26">
        <v>50.853700000000003</v>
      </c>
      <c r="U1544" s="12">
        <f t="shared" si="149"/>
        <v>0.32222494952142794</v>
      </c>
      <c r="V1544" s="24">
        <f t="shared" si="150"/>
        <v>4.1111842374554333E-3</v>
      </c>
      <c r="W1544" s="24">
        <f t="shared" si="151"/>
        <v>0.51625015738496238</v>
      </c>
    </row>
    <row r="1545" spans="1:23" x14ac:dyDescent="0.2">
      <c r="A1545" s="22"/>
      <c r="B1545" s="23"/>
      <c r="C1545" s="27"/>
      <c r="D1545" s="24"/>
      <c r="E1545" s="24"/>
      <c r="F1545" s="24"/>
      <c r="G1545" s="24"/>
      <c r="H1545" s="26"/>
      <c r="I1545" s="24"/>
      <c r="J1545" s="24"/>
      <c r="K1545" s="24"/>
      <c r="L1545" s="24"/>
      <c r="M1545" s="26"/>
      <c r="N1545" s="23">
        <v>153.9</v>
      </c>
      <c r="O1545" s="27">
        <v>0.96506342109933274</v>
      </c>
      <c r="P1545" s="24">
        <v>0.33389177970367889</v>
      </c>
      <c r="Q1545" s="24">
        <v>0.33291233556290689</v>
      </c>
      <c r="R1545" s="24">
        <v>0.34019784065623854</v>
      </c>
      <c r="S1545" s="24">
        <f t="shared" si="148"/>
        <v>0.3356673186409414</v>
      </c>
      <c r="T1545" s="26">
        <v>51.128799999999998</v>
      </c>
      <c r="U1545" s="12">
        <f t="shared" si="149"/>
        <v>0.32394025087886674</v>
      </c>
      <c r="V1545" s="24">
        <f t="shared" si="150"/>
        <v>3.9539916545867802E-3</v>
      </c>
      <c r="W1545" s="24">
        <f t="shared" si="151"/>
        <v>0.51941570538442339</v>
      </c>
    </row>
    <row r="1546" spans="1:23" x14ac:dyDescent="0.2">
      <c r="A1546" s="22"/>
      <c r="B1546" s="23"/>
      <c r="C1546" s="27"/>
      <c r="D1546" s="24"/>
      <c r="E1546" s="24"/>
      <c r="F1546" s="24"/>
      <c r="G1546" s="24"/>
      <c r="H1546" s="26"/>
      <c r="I1546" s="24"/>
      <c r="J1546" s="24"/>
      <c r="K1546" s="24"/>
      <c r="L1546" s="24"/>
      <c r="M1546" s="26"/>
      <c r="N1546" s="23">
        <v>154</v>
      </c>
      <c r="O1546" s="27">
        <v>0.965003549814061</v>
      </c>
      <c r="P1546" s="24">
        <v>0.33537894406622737</v>
      </c>
      <c r="Q1546" s="24">
        <v>0.3349191988483301</v>
      </c>
      <c r="R1546" s="24">
        <v>0.34177389752554105</v>
      </c>
      <c r="S1546" s="24">
        <f t="shared" si="148"/>
        <v>0.33735734681336615</v>
      </c>
      <c r="T1546" s="26">
        <v>51.3934</v>
      </c>
      <c r="U1546" s="12">
        <f t="shared" si="149"/>
        <v>0.32555103723075163</v>
      </c>
      <c r="V1546" s="24">
        <f t="shared" si="150"/>
        <v>3.8317465418858474E-3</v>
      </c>
      <c r="W1546" s="24">
        <f t="shared" si="151"/>
        <v>0.55520109239806004</v>
      </c>
    </row>
    <row r="1547" spans="1:23" x14ac:dyDescent="0.2">
      <c r="A1547" s="22"/>
      <c r="B1547" s="23"/>
      <c r="C1547" s="27"/>
      <c r="D1547" s="24"/>
      <c r="E1547" s="24"/>
      <c r="F1547" s="24"/>
      <c r="G1547" s="24"/>
      <c r="H1547" s="26"/>
      <c r="I1547" s="24"/>
      <c r="J1547" s="24"/>
      <c r="K1547" s="24"/>
      <c r="L1547" s="24"/>
      <c r="M1547" s="26"/>
      <c r="N1547" s="23">
        <v>154.1</v>
      </c>
      <c r="O1547" s="27">
        <v>0.96494363683401974</v>
      </c>
      <c r="P1547" s="24">
        <v>0.33673450792124632</v>
      </c>
      <c r="Q1547" s="24">
        <v>0.33678666019410275</v>
      </c>
      <c r="R1547" s="24">
        <v>0.34322375887253387</v>
      </c>
      <c r="S1547" s="24">
        <f t="shared" si="148"/>
        <v>0.33891497566262768</v>
      </c>
      <c r="T1547" s="26">
        <v>51.826599999999999</v>
      </c>
      <c r="U1547" s="12">
        <f t="shared" si="149"/>
        <v>0.32703384919340922</v>
      </c>
      <c r="V1547" s="24">
        <f t="shared" si="150"/>
        <v>3.7316068291512647E-3</v>
      </c>
      <c r="W1547" s="24">
        <f t="shared" si="151"/>
        <v>0.6484028184701246</v>
      </c>
    </row>
    <row r="1548" spans="1:23" x14ac:dyDescent="0.2">
      <c r="A1548" s="22"/>
      <c r="B1548" s="23"/>
      <c r="C1548" s="27"/>
      <c r="D1548" s="24"/>
      <c r="E1548" s="24"/>
      <c r="F1548" s="24"/>
      <c r="G1548" s="24"/>
      <c r="H1548" s="26"/>
      <c r="I1548" s="24"/>
      <c r="J1548" s="24"/>
      <c r="K1548" s="24"/>
      <c r="L1548" s="24"/>
      <c r="M1548" s="26"/>
      <c r="N1548" s="23">
        <v>154.19999999999999</v>
      </c>
      <c r="O1548" s="27">
        <v>0.96488368111684031</v>
      </c>
      <c r="P1548" s="24">
        <v>0.33792430082918368</v>
      </c>
      <c r="Q1548" s="24">
        <v>0.33854823008117052</v>
      </c>
      <c r="R1548" s="24">
        <v>0.3445202932658934</v>
      </c>
      <c r="S1548" s="24">
        <f t="shared" si="148"/>
        <v>0.34033094139208253</v>
      </c>
      <c r="T1548" s="26">
        <v>52.2483</v>
      </c>
      <c r="U1548" s="12">
        <f t="shared" si="149"/>
        <v>0.32837977152835224</v>
      </c>
      <c r="V1548" s="24">
        <f t="shared" si="150"/>
        <v>3.6414727473679065E-3</v>
      </c>
      <c r="W1548" s="24">
        <f t="shared" si="151"/>
        <v>0.67986122628077539</v>
      </c>
    </row>
    <row r="1549" spans="1:23" x14ac:dyDescent="0.2">
      <c r="A1549" s="22"/>
      <c r="B1549" s="23"/>
      <c r="C1549" s="27"/>
      <c r="D1549" s="24"/>
      <c r="E1549" s="24"/>
      <c r="F1549" s="24"/>
      <c r="G1549" s="24"/>
      <c r="H1549" s="26"/>
      <c r="I1549" s="24"/>
      <c r="J1549" s="24"/>
      <c r="K1549" s="24"/>
      <c r="L1549" s="24"/>
      <c r="M1549" s="26"/>
      <c r="N1549" s="23">
        <v>154.30000000000001</v>
      </c>
      <c r="O1549" s="27">
        <v>0.96482368162015419</v>
      </c>
      <c r="P1549" s="24">
        <v>0.33898993880118738</v>
      </c>
      <c r="Q1549" s="24">
        <v>0.34021316727554241</v>
      </c>
      <c r="R1549" s="24">
        <v>0.34573186105295145</v>
      </c>
      <c r="S1549" s="24">
        <f t="shared" si="148"/>
        <v>0.3416449890432271</v>
      </c>
      <c r="T1549" s="26">
        <v>52.741900000000001</v>
      </c>
      <c r="U1549" s="12">
        <f t="shared" si="149"/>
        <v>0.32962717613576359</v>
      </c>
      <c r="V1549" s="24">
        <f t="shared" si="150"/>
        <v>3.5917912095526391E-3</v>
      </c>
      <c r="W1549" s="24">
        <f t="shared" si="151"/>
        <v>0.67377913814543056</v>
      </c>
    </row>
    <row r="1550" spans="1:23" x14ac:dyDescent="0.2">
      <c r="A1550" s="22"/>
      <c r="B1550" s="23"/>
      <c r="C1550" s="27"/>
      <c r="D1550" s="24"/>
      <c r="E1550" s="24"/>
      <c r="F1550" s="24"/>
      <c r="G1550" s="24"/>
      <c r="H1550" s="26"/>
      <c r="I1550" s="24"/>
      <c r="J1550" s="24"/>
      <c r="K1550" s="24"/>
      <c r="L1550" s="24"/>
      <c r="M1550" s="26"/>
      <c r="N1550" s="23">
        <v>154.4</v>
      </c>
      <c r="O1550" s="27">
        <v>0.96476363730159176</v>
      </c>
      <c r="P1550" s="24">
        <v>0.34025303270067447</v>
      </c>
      <c r="Q1550" s="24">
        <v>0.34180249960336084</v>
      </c>
      <c r="R1550" s="24">
        <v>0.34721811084447995</v>
      </c>
      <c r="S1550" s="24">
        <f t="shared" si="148"/>
        <v>0.34309121438283841</v>
      </c>
      <c r="T1550" s="26">
        <v>53.083199999999998</v>
      </c>
      <c r="U1550" s="12">
        <f t="shared" si="149"/>
        <v>0.33100192791420735</v>
      </c>
      <c r="V1550" s="24">
        <f t="shared" si="150"/>
        <v>3.6570025600841686E-3</v>
      </c>
      <c r="W1550" s="24">
        <f t="shared" si="151"/>
        <v>0.68722300092473509</v>
      </c>
    </row>
    <row r="1551" spans="1:23" x14ac:dyDescent="0.2">
      <c r="A1551" s="22"/>
      <c r="B1551" s="23"/>
      <c r="C1551" s="27"/>
      <c r="D1551" s="24"/>
      <c r="E1551" s="24"/>
      <c r="F1551" s="24"/>
      <c r="G1551" s="24"/>
      <c r="H1551" s="26"/>
      <c r="I1551" s="24"/>
      <c r="J1551" s="24"/>
      <c r="K1551" s="24"/>
      <c r="L1551" s="24"/>
      <c r="M1551" s="26"/>
      <c r="N1551" s="23">
        <v>154.5</v>
      </c>
      <c r="O1551" s="27">
        <v>0.96470354711878437</v>
      </c>
      <c r="P1551" s="24">
        <v>0.34202337310306336</v>
      </c>
      <c r="Q1551" s="24">
        <v>0.34340844303953144</v>
      </c>
      <c r="R1551" s="24">
        <v>0.34931268953226158</v>
      </c>
      <c r="S1551" s="24">
        <f t="shared" si="148"/>
        <v>0.34491483522495209</v>
      </c>
      <c r="T1551" s="26">
        <v>53.537399999999998</v>
      </c>
      <c r="U1551" s="12">
        <f t="shared" si="149"/>
        <v>0.33274056499540233</v>
      </c>
      <c r="V1551" s="24">
        <f t="shared" si="150"/>
        <v>3.8711040496823587E-3</v>
      </c>
      <c r="W1551" s="24">
        <f t="shared" si="151"/>
        <v>0.68856568096297144</v>
      </c>
    </row>
    <row r="1552" spans="1:23" x14ac:dyDescent="0.2">
      <c r="A1552" s="22"/>
      <c r="B1552" s="23"/>
      <c r="C1552" s="27"/>
      <c r="D1552" s="24"/>
      <c r="E1552" s="24"/>
      <c r="F1552" s="24"/>
      <c r="G1552" s="24"/>
      <c r="H1552" s="26"/>
      <c r="I1552" s="24"/>
      <c r="J1552" s="24"/>
      <c r="K1552" s="24"/>
      <c r="L1552" s="24"/>
      <c r="M1552" s="26"/>
      <c r="N1552" s="23">
        <v>154.6</v>
      </c>
      <c r="O1552" s="27">
        <v>0.96464341002936171</v>
      </c>
      <c r="P1552" s="24">
        <v>0.34428040671030807</v>
      </c>
      <c r="Q1552" s="24">
        <v>0.34511753455690919</v>
      </c>
      <c r="R1552" s="24">
        <v>0.35197858826779382</v>
      </c>
      <c r="S1552" s="24">
        <f t="shared" si="148"/>
        <v>0.34712550984500368</v>
      </c>
      <c r="T1552" s="26">
        <v>54.020499999999998</v>
      </c>
      <c r="U1552" s="12">
        <f t="shared" si="149"/>
        <v>0.3348523355250651</v>
      </c>
      <c r="V1552" s="24">
        <f t="shared" si="150"/>
        <v>4.2236800768053083E-3</v>
      </c>
      <c r="W1552" s="24">
        <f t="shared" si="151"/>
        <v>0.76420613907505464</v>
      </c>
    </row>
    <row r="1553" spans="1:23" x14ac:dyDescent="0.2">
      <c r="A1553" s="22"/>
      <c r="B1553" s="23"/>
      <c r="C1553" s="27"/>
      <c r="D1553" s="24"/>
      <c r="E1553" s="24"/>
      <c r="F1553" s="24"/>
      <c r="G1553" s="24"/>
      <c r="H1553" s="26"/>
      <c r="I1553" s="24"/>
      <c r="J1553" s="24"/>
      <c r="K1553" s="24"/>
      <c r="L1553" s="24"/>
      <c r="M1553" s="26"/>
      <c r="N1553" s="23">
        <v>154.69999999999999</v>
      </c>
      <c r="O1553" s="27">
        <v>0.96458322499095495</v>
      </c>
      <c r="P1553" s="24">
        <v>0.3469149222796134</v>
      </c>
      <c r="Q1553" s="24">
        <v>0.34692084245947974</v>
      </c>
      <c r="R1553" s="24">
        <v>0.35505158146300242</v>
      </c>
      <c r="S1553" s="24">
        <f t="shared" si="148"/>
        <v>0.34962911540069852</v>
      </c>
      <c r="T1553" s="26">
        <v>54.447400000000002</v>
      </c>
      <c r="U1553" s="12">
        <f t="shared" si="149"/>
        <v>0.33724637968394056</v>
      </c>
      <c r="V1553" s="24">
        <f t="shared" si="150"/>
        <v>4.6959942940511092E-3</v>
      </c>
      <c r="W1553" s="24">
        <f t="shared" si="151"/>
        <v>0.81097392251539302</v>
      </c>
    </row>
    <row r="1554" spans="1:23" x14ac:dyDescent="0.2">
      <c r="A1554" s="22"/>
      <c r="B1554" s="23"/>
      <c r="C1554" s="27"/>
      <c r="D1554" s="24"/>
      <c r="E1554" s="24"/>
      <c r="F1554" s="24"/>
      <c r="G1554" s="24"/>
      <c r="H1554" s="26"/>
      <c r="I1554" s="24"/>
      <c r="J1554" s="24"/>
      <c r="K1554" s="24"/>
      <c r="L1554" s="24"/>
      <c r="M1554" s="26"/>
      <c r="N1554" s="23">
        <v>154.80000000000001</v>
      </c>
      <c r="O1554" s="27">
        <v>0.96452299096119476</v>
      </c>
      <c r="P1554" s="24">
        <v>0.34979204168390921</v>
      </c>
      <c r="Q1554" s="24">
        <v>0.34880425945168114</v>
      </c>
      <c r="R1554" s="24">
        <v>0.35834016773957744</v>
      </c>
      <c r="S1554" s="24">
        <f t="shared" si="148"/>
        <v>0.35231215629172263</v>
      </c>
      <c r="T1554" s="26">
        <v>55.0413</v>
      </c>
      <c r="U1554" s="12">
        <f t="shared" si="149"/>
        <v>0.33981317473848022</v>
      </c>
      <c r="V1554" s="24">
        <f t="shared" si="150"/>
        <v>5.2437219554604692E-3</v>
      </c>
      <c r="W1554" s="24">
        <f t="shared" si="151"/>
        <v>0.83383174261957793</v>
      </c>
    </row>
    <row r="1555" spans="1:23" x14ac:dyDescent="0.2">
      <c r="A1555" s="22"/>
      <c r="B1555" s="23"/>
      <c r="C1555" s="27"/>
      <c r="D1555" s="24"/>
      <c r="E1555" s="24"/>
      <c r="F1555" s="24"/>
      <c r="G1555" s="24"/>
      <c r="H1555" s="26"/>
      <c r="I1555" s="24"/>
      <c r="J1555" s="24"/>
      <c r="K1555" s="24"/>
      <c r="L1555" s="24"/>
      <c r="M1555" s="26"/>
      <c r="N1555" s="23">
        <v>154.9</v>
      </c>
      <c r="O1555" s="27">
        <v>0.96446270689771241</v>
      </c>
      <c r="P1555" s="24">
        <v>0.35277444297088373</v>
      </c>
      <c r="Q1555" s="24">
        <v>0.35083156617948891</v>
      </c>
      <c r="R1555" s="24">
        <v>0.36165458512279375</v>
      </c>
      <c r="S1555" s="24">
        <f t="shared" si="148"/>
        <v>0.35508686475772211</v>
      </c>
      <c r="T1555" s="26">
        <v>55.587200000000003</v>
      </c>
      <c r="U1555" s="12">
        <f t="shared" si="149"/>
        <v>0.34246803876805459</v>
      </c>
      <c r="V1555" s="24">
        <f t="shared" si="150"/>
        <v>5.770173797379723E-3</v>
      </c>
      <c r="W1555" s="24">
        <f t="shared" si="151"/>
        <v>0.86911132773655675</v>
      </c>
    </row>
    <row r="1556" spans="1:23" x14ac:dyDescent="0.2">
      <c r="A1556" s="22"/>
      <c r="B1556" s="23"/>
      <c r="C1556" s="27"/>
      <c r="D1556" s="24"/>
      <c r="E1556" s="24"/>
      <c r="F1556" s="24"/>
      <c r="G1556" s="24"/>
      <c r="H1556" s="26"/>
      <c r="I1556" s="24"/>
      <c r="J1556" s="24"/>
      <c r="K1556" s="24"/>
      <c r="L1556" s="24"/>
      <c r="M1556" s="26"/>
      <c r="N1556" s="23">
        <v>155</v>
      </c>
      <c r="O1556" s="27">
        <v>0.96440237175813837</v>
      </c>
      <c r="P1556" s="24">
        <v>0.35575382791612703</v>
      </c>
      <c r="Q1556" s="24">
        <v>0.35305493523333958</v>
      </c>
      <c r="R1556" s="24">
        <v>0.36487409604046422</v>
      </c>
      <c r="S1556" s="24">
        <f t="shared" si="148"/>
        <v>0.35789428639664361</v>
      </c>
      <c r="T1556" s="26">
        <v>56.084600000000002</v>
      </c>
      <c r="U1556" s="12">
        <f t="shared" si="149"/>
        <v>0.34515409863960955</v>
      </c>
      <c r="V1556" s="24">
        <f t="shared" si="150"/>
        <v>6.1934895193484669E-3</v>
      </c>
      <c r="W1556" s="24">
        <f t="shared" si="151"/>
        <v>0.86149615495369369</v>
      </c>
    </row>
    <row r="1557" spans="1:23" x14ac:dyDescent="0.2">
      <c r="A1557" s="22"/>
      <c r="B1557" s="23"/>
      <c r="C1557" s="27"/>
      <c r="D1557" s="24"/>
      <c r="E1557" s="24"/>
      <c r="F1557" s="24"/>
      <c r="G1557" s="24"/>
      <c r="H1557" s="26"/>
      <c r="I1557" s="24"/>
      <c r="J1557" s="24"/>
      <c r="K1557" s="24"/>
      <c r="L1557" s="24"/>
      <c r="M1557" s="26"/>
      <c r="N1557" s="23">
        <v>155.1</v>
      </c>
      <c r="O1557" s="27">
        <v>0.964341984500103</v>
      </c>
      <c r="P1557" s="24">
        <v>0.35864466422911384</v>
      </c>
      <c r="Q1557" s="24">
        <v>0.355396955988177</v>
      </c>
      <c r="R1557" s="24">
        <v>0.36793991226507383</v>
      </c>
      <c r="S1557" s="24">
        <f t="shared" si="148"/>
        <v>0.36066051082745493</v>
      </c>
      <c r="T1557" s="26">
        <v>56.673000000000002</v>
      </c>
      <c r="U1557" s="12">
        <f t="shared" si="149"/>
        <v>0.34780007274216879</v>
      </c>
      <c r="V1557" s="24">
        <f t="shared" si="150"/>
        <v>6.5099282770295407E-3</v>
      </c>
      <c r="W1557" s="24">
        <f t="shared" si="151"/>
        <v>0.8971396563523405</v>
      </c>
    </row>
    <row r="1558" spans="1:23" x14ac:dyDescent="0.2">
      <c r="A1558" s="22"/>
      <c r="B1558" s="23"/>
      <c r="C1558" s="27"/>
      <c r="D1558" s="24"/>
      <c r="E1558" s="24"/>
      <c r="F1558" s="24"/>
      <c r="G1558" s="24"/>
      <c r="H1558" s="26"/>
      <c r="I1558" s="24"/>
      <c r="J1558" s="24"/>
      <c r="K1558" s="24"/>
      <c r="L1558" s="24"/>
      <c r="M1558" s="26"/>
      <c r="N1558" s="23">
        <v>155.19999999999999</v>
      </c>
      <c r="O1558" s="27">
        <v>0.96428154408123801</v>
      </c>
      <c r="P1558" s="24">
        <v>0.36142900273426509</v>
      </c>
      <c r="Q1558" s="24">
        <v>0.35779226966022487</v>
      </c>
      <c r="R1558" s="24">
        <v>0.37088183833645716</v>
      </c>
      <c r="S1558" s="24">
        <f t="shared" si="148"/>
        <v>0.36336770357698239</v>
      </c>
      <c r="T1558" s="26">
        <v>57.221899999999998</v>
      </c>
      <c r="U1558" s="12">
        <f t="shared" si="149"/>
        <v>0.35038877027446619</v>
      </c>
      <c r="V1558" s="24">
        <f t="shared" si="150"/>
        <v>6.756709461758356E-3</v>
      </c>
      <c r="W1558" s="24">
        <f t="shared" si="151"/>
        <v>0.94622479728656261</v>
      </c>
    </row>
    <row r="1559" spans="1:23" x14ac:dyDescent="0.2">
      <c r="A1559" s="22"/>
      <c r="B1559" s="23"/>
      <c r="C1559" s="27"/>
      <c r="D1559" s="24"/>
      <c r="E1559" s="24"/>
      <c r="F1559" s="24"/>
      <c r="G1559" s="24"/>
      <c r="H1559" s="26"/>
      <c r="I1559" s="24"/>
      <c r="J1559" s="24"/>
      <c r="K1559" s="24"/>
      <c r="L1559" s="24"/>
      <c r="M1559" s="26"/>
      <c r="N1559" s="23">
        <v>155.30000000000001</v>
      </c>
      <c r="O1559" s="27">
        <v>0.96422104945917353</v>
      </c>
      <c r="P1559" s="24">
        <v>0.36410831268988808</v>
      </c>
      <c r="Q1559" s="24">
        <v>0.36035771047929593</v>
      </c>
      <c r="R1559" s="24">
        <v>0.37376797777210957</v>
      </c>
      <c r="S1559" s="24">
        <f t="shared" si="148"/>
        <v>0.36607800031376447</v>
      </c>
      <c r="T1559" s="26">
        <v>57.853499999999997</v>
      </c>
      <c r="U1559" s="12">
        <f t="shared" si="149"/>
        <v>0.35298011364645365</v>
      </c>
      <c r="V1559" s="24">
        <f t="shared" si="150"/>
        <v>6.9187115287397145E-3</v>
      </c>
      <c r="W1559" s="24">
        <f t="shared" si="151"/>
        <v>0.93072577432883008</v>
      </c>
    </row>
    <row r="1560" spans="1:23" x14ac:dyDescent="0.2">
      <c r="A1560" s="22"/>
      <c r="B1560" s="23"/>
      <c r="C1560" s="27"/>
      <c r="D1560" s="24"/>
      <c r="E1560" s="24"/>
      <c r="F1560" s="24"/>
      <c r="G1560" s="24"/>
      <c r="H1560" s="26"/>
      <c r="I1560" s="24"/>
      <c r="J1560" s="24"/>
      <c r="K1560" s="24"/>
      <c r="L1560" s="24"/>
      <c r="M1560" s="26"/>
      <c r="N1560" s="23">
        <v>155.4</v>
      </c>
      <c r="O1560" s="27">
        <v>0.96416049959154115</v>
      </c>
      <c r="P1560" s="24">
        <v>0.3666893156820642</v>
      </c>
      <c r="Q1560" s="24">
        <v>0.36319882008766313</v>
      </c>
      <c r="R1560" s="24">
        <v>0.37664837109172639</v>
      </c>
      <c r="S1560" s="24">
        <f t="shared" si="148"/>
        <v>0.36884550228715124</v>
      </c>
      <c r="T1560" s="26">
        <v>58.485399999999998</v>
      </c>
      <c r="U1560" s="12">
        <f t="shared" si="149"/>
        <v>0.35562626375727269</v>
      </c>
      <c r="V1560" s="24">
        <f t="shared" si="150"/>
        <v>6.9792163642985235E-3</v>
      </c>
      <c r="W1560" s="24">
        <f t="shared" si="151"/>
        <v>0.94982484437921644</v>
      </c>
    </row>
    <row r="1561" spans="1:23" x14ac:dyDescent="0.2">
      <c r="A1561" s="22"/>
      <c r="B1561" s="23"/>
      <c r="C1561" s="27"/>
      <c r="D1561" s="24"/>
      <c r="E1561" s="24"/>
      <c r="F1561" s="24"/>
      <c r="G1561" s="24"/>
      <c r="H1561" s="26"/>
      <c r="I1561" s="24"/>
      <c r="J1561" s="24"/>
      <c r="K1561" s="24"/>
      <c r="L1561" s="24"/>
      <c r="M1561" s="26"/>
      <c r="N1561" s="23">
        <v>155.5</v>
      </c>
      <c r="O1561" s="27">
        <v>0.96409989343597025</v>
      </c>
      <c r="P1561" s="24">
        <v>0.369199016833689</v>
      </c>
      <c r="Q1561" s="24">
        <v>0.36618170098975911</v>
      </c>
      <c r="R1561" s="24">
        <v>0.37958030689932915</v>
      </c>
      <c r="S1561" s="24">
        <f t="shared" si="148"/>
        <v>0.37165367490759244</v>
      </c>
      <c r="T1561" s="26">
        <v>58.982100000000003</v>
      </c>
      <c r="U1561" s="12">
        <f t="shared" si="149"/>
        <v>0.35831126837349658</v>
      </c>
      <c r="V1561" s="24">
        <f t="shared" si="150"/>
        <v>7.0284898644606244E-3</v>
      </c>
      <c r="W1561" s="24">
        <f t="shared" si="151"/>
        <v>0.97392756044790163</v>
      </c>
    </row>
    <row r="1562" spans="1:23" x14ac:dyDescent="0.2">
      <c r="A1562" s="22"/>
      <c r="B1562" s="23"/>
      <c r="C1562" s="27"/>
      <c r="D1562" s="24"/>
      <c r="E1562" s="24"/>
      <c r="F1562" s="24"/>
      <c r="G1562" s="24"/>
      <c r="H1562" s="26"/>
      <c r="I1562" s="24"/>
      <c r="J1562" s="24"/>
      <c r="K1562" s="24"/>
      <c r="L1562" s="24"/>
      <c r="M1562" s="26"/>
      <c r="N1562" s="23">
        <v>155.6</v>
      </c>
      <c r="O1562" s="27">
        <v>0.96403922995009328</v>
      </c>
      <c r="P1562" s="24">
        <v>0.37174053216243907</v>
      </c>
      <c r="Q1562" s="24">
        <v>0.36913553329007825</v>
      </c>
      <c r="R1562" s="24">
        <v>0.38266162381298613</v>
      </c>
      <c r="S1562" s="24">
        <f t="shared" si="148"/>
        <v>0.37451256308850112</v>
      </c>
      <c r="T1562" s="26">
        <v>59.6586</v>
      </c>
      <c r="U1562" s="12">
        <f t="shared" si="149"/>
        <v>0.36104480292647434</v>
      </c>
      <c r="V1562" s="24">
        <f t="shared" si="150"/>
        <v>7.1764822719601277E-3</v>
      </c>
      <c r="W1562" s="24">
        <f t="shared" si="151"/>
        <v>1.0184213381503751</v>
      </c>
    </row>
    <row r="1563" spans="1:23" x14ac:dyDescent="0.2">
      <c r="A1563" s="22"/>
      <c r="B1563" s="23"/>
      <c r="C1563" s="27"/>
      <c r="D1563" s="24"/>
      <c r="E1563" s="24"/>
      <c r="F1563" s="24"/>
      <c r="G1563" s="24"/>
      <c r="H1563" s="26"/>
      <c r="I1563" s="24"/>
      <c r="J1563" s="24"/>
      <c r="K1563" s="24"/>
      <c r="L1563" s="24"/>
      <c r="M1563" s="26"/>
      <c r="N1563" s="23">
        <v>155.69999999999999</v>
      </c>
      <c r="O1563" s="27">
        <v>0.96397850809153973</v>
      </c>
      <c r="P1563" s="24">
        <v>0.37441361745411683</v>
      </c>
      <c r="Q1563" s="24">
        <v>0.37200059706045652</v>
      </c>
      <c r="R1563" s="24">
        <v>0.38593008128772593</v>
      </c>
      <c r="S1563" s="24">
        <f t="shared" si="148"/>
        <v>0.37744809860076645</v>
      </c>
      <c r="T1563" s="26">
        <v>60.342199999999998</v>
      </c>
      <c r="U1563" s="12">
        <f t="shared" si="149"/>
        <v>0.36385185497115524</v>
      </c>
      <c r="V1563" s="24">
        <f t="shared" si="150"/>
        <v>7.4440371829717347E-3</v>
      </c>
      <c r="W1563" s="24">
        <f t="shared" si="151"/>
        <v>1.1479045857561498</v>
      </c>
    </row>
    <row r="1564" spans="1:23" x14ac:dyDescent="0.2">
      <c r="A1564" s="22"/>
      <c r="B1564" s="23"/>
      <c r="C1564" s="27"/>
      <c r="D1564" s="24"/>
      <c r="E1564" s="24"/>
      <c r="F1564" s="24"/>
      <c r="G1564" s="24"/>
      <c r="H1564" s="26"/>
      <c r="I1564" s="24"/>
      <c r="J1564" s="24"/>
      <c r="K1564" s="24"/>
      <c r="L1564" s="24"/>
      <c r="M1564" s="26"/>
      <c r="N1564" s="23">
        <v>155.80000000000001</v>
      </c>
      <c r="O1564" s="27">
        <v>0.96391772681793997</v>
      </c>
      <c r="P1564" s="24">
        <v>0.37722481457396034</v>
      </c>
      <c r="Q1564" s="24">
        <v>0.37479685655875594</v>
      </c>
      <c r="R1564" s="24">
        <v>0.38931832517996573</v>
      </c>
      <c r="S1564" s="24">
        <f t="shared" si="148"/>
        <v>0.38044666543756067</v>
      </c>
      <c r="T1564" s="26">
        <v>61.020600000000002</v>
      </c>
      <c r="U1564" s="12">
        <f t="shared" si="149"/>
        <v>0.36671928492403882</v>
      </c>
      <c r="V1564" s="24">
        <f t="shared" si="150"/>
        <v>7.7783998977718266E-3</v>
      </c>
      <c r="W1564" s="24">
        <f t="shared" si="151"/>
        <v>1.2138347408111203</v>
      </c>
    </row>
    <row r="1565" spans="1:23" x14ac:dyDescent="0.2">
      <c r="A1565" s="22"/>
      <c r="B1565" s="23"/>
      <c r="C1565" s="27"/>
      <c r="D1565" s="24"/>
      <c r="E1565" s="24"/>
      <c r="F1565" s="24"/>
      <c r="G1565" s="24"/>
      <c r="H1565" s="26"/>
      <c r="I1565" s="24"/>
      <c r="J1565" s="24"/>
      <c r="K1565" s="24"/>
      <c r="L1565" s="24"/>
      <c r="M1565" s="26"/>
      <c r="N1565" s="23">
        <v>155.9</v>
      </c>
      <c r="O1565" s="27">
        <v>0.96385688508692635</v>
      </c>
      <c r="P1565" s="24">
        <v>0.38017344964526562</v>
      </c>
      <c r="Q1565" s="24">
        <v>0.37775599540762861</v>
      </c>
      <c r="R1565" s="24">
        <v>0.39277791546981194</v>
      </c>
      <c r="S1565" s="24">
        <f t="shared" si="148"/>
        <v>0.38356912017423533</v>
      </c>
      <c r="T1565" s="26">
        <v>61.924199999999999</v>
      </c>
      <c r="U1565" s="12">
        <f t="shared" si="149"/>
        <v>0.3697057373866714</v>
      </c>
      <c r="V1565" s="24">
        <f t="shared" si="150"/>
        <v>8.0661300723855137E-3</v>
      </c>
      <c r="W1565" s="24">
        <f t="shared" si="151"/>
        <v>1.2479098697422029</v>
      </c>
    </row>
    <row r="1566" spans="1:23" x14ac:dyDescent="0.2">
      <c r="A1566" s="22"/>
      <c r="B1566" s="23"/>
      <c r="C1566" s="27"/>
      <c r="D1566" s="24"/>
      <c r="E1566" s="24"/>
      <c r="F1566" s="24"/>
      <c r="G1566" s="24"/>
      <c r="H1566" s="26"/>
      <c r="I1566" s="24"/>
      <c r="J1566" s="24"/>
      <c r="K1566" s="24"/>
      <c r="L1566" s="24"/>
      <c r="M1566" s="26"/>
      <c r="N1566" s="23">
        <v>156</v>
      </c>
      <c r="O1566" s="27">
        <v>0.96379598185612847</v>
      </c>
      <c r="P1566" s="24">
        <v>0.38332910714347351</v>
      </c>
      <c r="Q1566" s="24">
        <v>0.3811119399992291</v>
      </c>
      <c r="R1566" s="24">
        <v>0.3963937289179732</v>
      </c>
      <c r="S1566" s="24">
        <f t="shared" si="148"/>
        <v>0.38694492535355857</v>
      </c>
      <c r="T1566" s="26">
        <v>62.700099999999999</v>
      </c>
      <c r="U1566" s="12">
        <f t="shared" si="149"/>
        <v>0.37293596425537934</v>
      </c>
      <c r="V1566" s="24">
        <f t="shared" si="150"/>
        <v>8.2576554866105739E-3</v>
      </c>
      <c r="W1566" s="24">
        <f t="shared" si="151"/>
        <v>1.2579463879673087</v>
      </c>
    </row>
    <row r="1567" spans="1:23" x14ac:dyDescent="0.2">
      <c r="A1567" s="22"/>
      <c r="B1567" s="23"/>
      <c r="C1567" s="27"/>
      <c r="D1567" s="24"/>
      <c r="E1567" s="24"/>
      <c r="F1567" s="24"/>
      <c r="G1567" s="24"/>
      <c r="H1567" s="26"/>
      <c r="I1567" s="24"/>
      <c r="J1567" s="24"/>
      <c r="K1567" s="24"/>
      <c r="L1567" s="24"/>
      <c r="M1567" s="26"/>
      <c r="N1567" s="23">
        <v>156.1</v>
      </c>
      <c r="O1567" s="27">
        <v>0.96373501608317869</v>
      </c>
      <c r="P1567" s="24">
        <v>0.38675075706225764</v>
      </c>
      <c r="Q1567" s="24">
        <v>0.3848776040465523</v>
      </c>
      <c r="R1567" s="24">
        <v>0.4002699958453747</v>
      </c>
      <c r="S1567" s="24">
        <f t="shared" si="148"/>
        <v>0.39063278565139486</v>
      </c>
      <c r="T1567" s="26">
        <v>63.445700000000002</v>
      </c>
      <c r="U1567" s="12">
        <f t="shared" si="149"/>
        <v>0.37646649396236392</v>
      </c>
      <c r="V1567" s="24">
        <f t="shared" si="150"/>
        <v>8.3984546672154475E-3</v>
      </c>
      <c r="W1567" s="24">
        <f t="shared" si="151"/>
        <v>1.2526287410881145</v>
      </c>
    </row>
    <row r="1568" spans="1:23" x14ac:dyDescent="0.2">
      <c r="A1568" s="22"/>
      <c r="B1568" s="23"/>
      <c r="C1568" s="27"/>
      <c r="D1568" s="24"/>
      <c r="E1568" s="24"/>
      <c r="F1568" s="24"/>
      <c r="G1568" s="24"/>
      <c r="H1568" s="26"/>
      <c r="I1568" s="24"/>
      <c r="J1568" s="24"/>
      <c r="K1568" s="24"/>
      <c r="L1568" s="24"/>
      <c r="M1568" s="26"/>
      <c r="N1568" s="23">
        <v>156.19999999999999</v>
      </c>
      <c r="O1568" s="27">
        <v>0.96367398672570548</v>
      </c>
      <c r="P1568" s="24">
        <v>0.39037511410862907</v>
      </c>
      <c r="Q1568" s="24">
        <v>0.38900778839672906</v>
      </c>
      <c r="R1568" s="24">
        <v>0.40437568318214573</v>
      </c>
      <c r="S1568" s="24">
        <f t="shared" si="148"/>
        <v>0.39458619522916799</v>
      </c>
      <c r="T1568" s="26">
        <v>64.235399999999998</v>
      </c>
      <c r="U1568" s="12">
        <f t="shared" si="149"/>
        <v>0.38025245186341988</v>
      </c>
      <c r="V1568" s="24">
        <f t="shared" si="150"/>
        <v>8.5054659300198513E-3</v>
      </c>
      <c r="W1568" s="24">
        <f t="shared" si="151"/>
        <v>1.3390043252357307</v>
      </c>
    </row>
    <row r="1569" spans="1:23" x14ac:dyDescent="0.2">
      <c r="A1569" s="22"/>
      <c r="B1569" s="23"/>
      <c r="C1569" s="27"/>
      <c r="D1569" s="24"/>
      <c r="E1569" s="24"/>
      <c r="F1569" s="24"/>
      <c r="G1569" s="24"/>
      <c r="H1569" s="26"/>
      <c r="I1569" s="24"/>
      <c r="J1569" s="24"/>
      <c r="K1569" s="24"/>
      <c r="L1569" s="24"/>
      <c r="M1569" s="26"/>
      <c r="N1569" s="23">
        <v>156.30000000000001</v>
      </c>
      <c r="O1569" s="27">
        <v>0.96361289274134121</v>
      </c>
      <c r="P1569" s="24">
        <v>0.39415370733129318</v>
      </c>
      <c r="Q1569" s="24">
        <v>0.39344585402370558</v>
      </c>
      <c r="R1569" s="24">
        <v>0.40868492757672736</v>
      </c>
      <c r="S1569" s="24">
        <f t="shared" si="148"/>
        <v>0.39876149631057539</v>
      </c>
      <c r="T1569" s="26">
        <v>65.115799999999993</v>
      </c>
      <c r="U1569" s="12">
        <f t="shared" si="149"/>
        <v>0.3842517189736992</v>
      </c>
      <c r="V1569" s="24">
        <f t="shared" si="150"/>
        <v>8.6012284091749273E-3</v>
      </c>
      <c r="W1569" s="24">
        <f t="shared" si="151"/>
        <v>1.4354592338342449</v>
      </c>
    </row>
    <row r="1570" spans="1:23" x14ac:dyDescent="0.2">
      <c r="A1570" s="22"/>
      <c r="B1570" s="23"/>
      <c r="C1570" s="27"/>
      <c r="D1570" s="24"/>
      <c r="E1570" s="24"/>
      <c r="F1570" s="24"/>
      <c r="G1570" s="24"/>
      <c r="H1570" s="26"/>
      <c r="I1570" s="24"/>
      <c r="J1570" s="24"/>
      <c r="K1570" s="24"/>
      <c r="L1570" s="24"/>
      <c r="M1570" s="26"/>
      <c r="N1570" s="23">
        <v>156.4</v>
      </c>
      <c r="O1570" s="27">
        <v>0.96355173308771647</v>
      </c>
      <c r="P1570" s="24">
        <v>0.39822822905873906</v>
      </c>
      <c r="Q1570" s="24">
        <v>0.39812578915046215</v>
      </c>
      <c r="R1570" s="24">
        <v>0.41335182019332367</v>
      </c>
      <c r="S1570" s="24">
        <f t="shared" si="148"/>
        <v>0.40323527946750831</v>
      </c>
      <c r="T1570" s="26">
        <v>66.092799999999997</v>
      </c>
      <c r="U1570" s="12">
        <f t="shared" si="149"/>
        <v>0.3885380523730273</v>
      </c>
      <c r="V1570" s="24">
        <f t="shared" si="150"/>
        <v>8.7613309877274236E-3</v>
      </c>
      <c r="W1570" s="24">
        <f t="shared" si="151"/>
        <v>1.5227679166570351</v>
      </c>
    </row>
    <row r="1571" spans="1:23" x14ac:dyDescent="0.2">
      <c r="A1571" s="22"/>
      <c r="B1571" s="23"/>
      <c r="C1571" s="27"/>
      <c r="D1571" s="24"/>
      <c r="E1571" s="24"/>
      <c r="F1571" s="24"/>
      <c r="G1571" s="24"/>
      <c r="H1571" s="26"/>
      <c r="I1571" s="24"/>
      <c r="J1571" s="24"/>
      <c r="K1571" s="24"/>
      <c r="L1571" s="24"/>
      <c r="M1571" s="26"/>
      <c r="N1571" s="23">
        <v>156.5</v>
      </c>
      <c r="O1571" s="27">
        <v>0.9634905067224615</v>
      </c>
      <c r="P1571" s="24">
        <v>0.40271999191696306</v>
      </c>
      <c r="Q1571" s="24">
        <v>0.40296154769823156</v>
      </c>
      <c r="R1571" s="24">
        <v>0.41852218661242846</v>
      </c>
      <c r="S1571" s="24">
        <f t="shared" si="148"/>
        <v>0.40806790874254101</v>
      </c>
      <c r="T1571" s="26">
        <v>67.052199999999999</v>
      </c>
      <c r="U1571" s="12">
        <f t="shared" si="149"/>
        <v>0.39316955617152599</v>
      </c>
      <c r="V1571" s="24">
        <f t="shared" si="150"/>
        <v>9.0544757791094482E-3</v>
      </c>
      <c r="W1571" s="24">
        <f t="shared" si="151"/>
        <v>1.5911028401709324</v>
      </c>
    </row>
    <row r="1572" spans="1:23" x14ac:dyDescent="0.2">
      <c r="A1572" s="22"/>
      <c r="B1572" s="23"/>
      <c r="C1572" s="27"/>
      <c r="D1572" s="24"/>
      <c r="E1572" s="24"/>
      <c r="F1572" s="24"/>
      <c r="G1572" s="24"/>
      <c r="H1572" s="26"/>
      <c r="I1572" s="24"/>
      <c r="J1572" s="24"/>
      <c r="K1572" s="24"/>
      <c r="L1572" s="24"/>
      <c r="M1572" s="26"/>
      <c r="N1572" s="23">
        <v>156.6</v>
      </c>
      <c r="O1572" s="27">
        <v>0.9634292126032068</v>
      </c>
      <c r="P1572" s="24">
        <v>0.40745796231885067</v>
      </c>
      <c r="Q1572" s="24">
        <v>0.40790199590879228</v>
      </c>
      <c r="R1572" s="24">
        <v>0.42404473730905884</v>
      </c>
      <c r="S1572" s="24">
        <f t="shared" si="148"/>
        <v>0.41313489851223389</v>
      </c>
      <c r="T1572" s="26">
        <v>68.081000000000003</v>
      </c>
      <c r="U1572" s="12">
        <f t="shared" si="149"/>
        <v>0.39802622997254727</v>
      </c>
      <c r="V1572" s="24">
        <f t="shared" si="150"/>
        <v>9.4508057004034623E-3</v>
      </c>
      <c r="W1572" s="24">
        <f t="shared" si="151"/>
        <v>1.6734862150612433</v>
      </c>
    </row>
    <row r="1573" spans="1:23" x14ac:dyDescent="0.2">
      <c r="A1573" s="22"/>
      <c r="B1573" s="23"/>
      <c r="C1573" s="27"/>
      <c r="D1573" s="24"/>
      <c r="E1573" s="24"/>
      <c r="F1573" s="24"/>
      <c r="G1573" s="24"/>
      <c r="H1573" s="26"/>
      <c r="I1573" s="24"/>
      <c r="J1573" s="24"/>
      <c r="K1573" s="24"/>
      <c r="L1573" s="24"/>
      <c r="M1573" s="26"/>
      <c r="N1573" s="23">
        <v>156.69999999999999</v>
      </c>
      <c r="O1573" s="27">
        <v>0.96336784968758482</v>
      </c>
      <c r="P1573" s="24">
        <v>0.41222473794451958</v>
      </c>
      <c r="Q1573" s="24">
        <v>0.4130702295414071</v>
      </c>
      <c r="R1573" s="24">
        <v>0.42971857958874593</v>
      </c>
      <c r="S1573" s="24">
        <f t="shared" si="148"/>
        <v>0.41833784902489085</v>
      </c>
      <c r="T1573" s="26">
        <v>69.151899999999998</v>
      </c>
      <c r="U1573" s="12">
        <f t="shared" si="149"/>
        <v>0.40301323405803863</v>
      </c>
      <c r="V1573" s="24">
        <f t="shared" si="150"/>
        <v>9.8650638687947882E-3</v>
      </c>
      <c r="W1573" s="24">
        <f t="shared" si="151"/>
        <v>1.8448882730398624</v>
      </c>
    </row>
    <row r="1574" spans="1:23" x14ac:dyDescent="0.2">
      <c r="A1574" s="22"/>
      <c r="B1574" s="23"/>
      <c r="C1574" s="27"/>
      <c r="D1574" s="24"/>
      <c r="E1574" s="24"/>
      <c r="F1574" s="24"/>
      <c r="G1574" s="24"/>
      <c r="H1574" s="26"/>
      <c r="I1574" s="24"/>
      <c r="J1574" s="24"/>
      <c r="K1574" s="24"/>
      <c r="L1574" s="24"/>
      <c r="M1574" s="26"/>
      <c r="N1574" s="23">
        <v>156.80000000000001</v>
      </c>
      <c r="O1574" s="27">
        <v>0.96330641693322494</v>
      </c>
      <c r="P1574" s="24">
        <v>0.41694095504943302</v>
      </c>
      <c r="Q1574" s="24">
        <v>0.41860045593628342</v>
      </c>
      <c r="R1574" s="24">
        <v>0.435476082920285</v>
      </c>
      <c r="S1574" s="24">
        <f t="shared" si="148"/>
        <v>0.42367249796866718</v>
      </c>
      <c r="T1574" s="26">
        <v>70.331000000000003</v>
      </c>
      <c r="U1574" s="12">
        <f t="shared" si="149"/>
        <v>0.40812643597134579</v>
      </c>
      <c r="V1574" s="24">
        <f t="shared" si="150"/>
        <v>1.0255825129208715E-2</v>
      </c>
      <c r="W1574" s="24">
        <f t="shared" si="151"/>
        <v>2.0214667278983338</v>
      </c>
    </row>
    <row r="1575" spans="1:23" x14ac:dyDescent="0.2">
      <c r="A1575" s="22"/>
      <c r="B1575" s="23"/>
      <c r="C1575" s="27"/>
      <c r="D1575" s="24"/>
      <c r="E1575" s="24"/>
      <c r="F1575" s="24"/>
      <c r="G1575" s="24"/>
      <c r="H1575" s="26"/>
      <c r="I1575" s="24"/>
      <c r="J1575" s="24"/>
      <c r="K1575" s="24"/>
      <c r="L1575" s="24"/>
      <c r="M1575" s="26"/>
      <c r="N1575" s="23">
        <v>156.9</v>
      </c>
      <c r="O1575" s="27">
        <v>0.96324491329775774</v>
      </c>
      <c r="P1575" s="24">
        <v>0.42163435087670836</v>
      </c>
      <c r="Q1575" s="24">
        <v>0.4244781491559636</v>
      </c>
      <c r="R1575" s="24">
        <v>0.44138676600982357</v>
      </c>
      <c r="S1575" s="24">
        <f t="shared" si="148"/>
        <v>0.42916642201416516</v>
      </c>
      <c r="T1575" s="26">
        <v>71.748400000000004</v>
      </c>
      <c r="U1575" s="12">
        <f t="shared" si="149"/>
        <v>0.41339237296334341</v>
      </c>
      <c r="V1575" s="24">
        <f t="shared" si="150"/>
        <v>1.0678220951658655E-2</v>
      </c>
      <c r="W1575" s="24">
        <f t="shared" si="151"/>
        <v>2.1872975078850168</v>
      </c>
    </row>
    <row r="1576" spans="1:23" x14ac:dyDescent="0.2">
      <c r="A1576" s="22"/>
      <c r="B1576" s="23"/>
      <c r="C1576" s="27"/>
      <c r="D1576" s="24"/>
      <c r="E1576" s="24"/>
      <c r="F1576" s="24"/>
      <c r="G1576" s="24"/>
      <c r="H1576" s="26"/>
      <c r="I1576" s="24"/>
      <c r="J1576" s="24"/>
      <c r="K1576" s="24"/>
      <c r="L1576" s="24"/>
      <c r="M1576" s="26"/>
      <c r="N1576" s="23">
        <v>157</v>
      </c>
      <c r="O1576" s="27">
        <v>0.96318333773881548</v>
      </c>
      <c r="P1576" s="24">
        <v>0.42663123597210345</v>
      </c>
      <c r="Q1576" s="24">
        <v>0.4306540402332264</v>
      </c>
      <c r="R1576" s="24">
        <v>0.44784279026657287</v>
      </c>
      <c r="S1576" s="24">
        <f t="shared" si="148"/>
        <v>0.43504268882396757</v>
      </c>
      <c r="T1576" s="26">
        <v>73.162599999999998</v>
      </c>
      <c r="U1576" s="12">
        <f t="shared" si="149"/>
        <v>0.41902586908033795</v>
      </c>
      <c r="V1576" s="24">
        <f t="shared" si="150"/>
        <v>1.126621880830329E-2</v>
      </c>
      <c r="W1576" s="24">
        <f t="shared" si="151"/>
        <v>2.3357500183024693</v>
      </c>
    </row>
    <row r="1577" spans="1:23" x14ac:dyDescent="0.2">
      <c r="A1577" s="22"/>
      <c r="B1577" s="23"/>
      <c r="C1577" s="27"/>
      <c r="D1577" s="24"/>
      <c r="E1577" s="24"/>
      <c r="F1577" s="24"/>
      <c r="G1577" s="24"/>
      <c r="H1577" s="26"/>
      <c r="I1577" s="24"/>
      <c r="J1577" s="24"/>
      <c r="K1577" s="24"/>
      <c r="L1577" s="24"/>
      <c r="M1577" s="26"/>
      <c r="N1577" s="23">
        <v>157.1</v>
      </c>
      <c r="O1577" s="27">
        <v>0.96312168921402785</v>
      </c>
      <c r="P1577" s="24">
        <v>0.43228347440573539</v>
      </c>
      <c r="Q1577" s="24">
        <v>0.43710291548410207</v>
      </c>
      <c r="R1577" s="24">
        <v>0.4552825744116904</v>
      </c>
      <c r="S1577" s="24">
        <f t="shared" si="148"/>
        <v>0.44155632143384266</v>
      </c>
      <c r="T1577" s="26">
        <v>74.647400000000005</v>
      </c>
      <c r="U1577" s="12">
        <f t="shared" si="149"/>
        <v>0.42527247018249481</v>
      </c>
      <c r="V1577" s="24">
        <f t="shared" si="150"/>
        <v>1.2129067098745406E-2</v>
      </c>
      <c r="W1577" s="24">
        <f t="shared" si="151"/>
        <v>2.4923363573161632</v>
      </c>
    </row>
    <row r="1578" spans="1:23" x14ac:dyDescent="0.2">
      <c r="A1578" s="22"/>
      <c r="B1578" s="23"/>
      <c r="C1578" s="27"/>
      <c r="D1578" s="24"/>
      <c r="E1578" s="24"/>
      <c r="F1578" s="24"/>
      <c r="G1578" s="24"/>
      <c r="H1578" s="26"/>
      <c r="I1578" s="24"/>
      <c r="J1578" s="24"/>
      <c r="K1578" s="24"/>
      <c r="L1578" s="24"/>
      <c r="M1578" s="26"/>
      <c r="N1578" s="23">
        <v>157.19999999999999</v>
      </c>
      <c r="O1578" s="27">
        <v>0.963059966681025</v>
      </c>
      <c r="P1578" s="24">
        <v>0.43871322947807001</v>
      </c>
      <c r="Q1578" s="24">
        <v>0.44382877768192386</v>
      </c>
      <c r="R1578" s="24">
        <v>0.46388055252627053</v>
      </c>
      <c r="S1578" s="24">
        <f t="shared" si="148"/>
        <v>0.4488075198954215</v>
      </c>
      <c r="T1578" s="26">
        <v>76.264799999999994</v>
      </c>
      <c r="U1578" s="12">
        <f t="shared" si="149"/>
        <v>0.43222855515667807</v>
      </c>
      <c r="V1578" s="24">
        <f t="shared" si="150"/>
        <v>1.3301858624811367E-2</v>
      </c>
      <c r="W1578" s="24">
        <f t="shared" si="151"/>
        <v>2.7553168661698453</v>
      </c>
    </row>
    <row r="1579" spans="1:23" x14ac:dyDescent="0.2">
      <c r="A1579" s="22"/>
      <c r="B1579" s="23"/>
      <c r="C1579" s="27"/>
      <c r="D1579" s="24"/>
      <c r="E1579" s="24"/>
      <c r="F1579" s="24"/>
      <c r="G1579" s="24"/>
      <c r="H1579" s="26"/>
      <c r="I1579" s="24"/>
      <c r="J1579" s="24"/>
      <c r="K1579" s="24"/>
      <c r="L1579" s="24"/>
      <c r="M1579" s="26"/>
      <c r="N1579" s="23">
        <v>157.30000000000001</v>
      </c>
      <c r="O1579" s="27">
        <v>0.96299816909743952</v>
      </c>
      <c r="P1579" s="24">
        <v>0.44598221493598644</v>
      </c>
      <c r="Q1579" s="24">
        <v>0.45094479699190743</v>
      </c>
      <c r="R1579" s="24">
        <v>0.47374027178855982</v>
      </c>
      <c r="S1579" s="24">
        <f t="shared" si="148"/>
        <v>0.45688909457215116</v>
      </c>
      <c r="T1579" s="26">
        <v>78.069100000000006</v>
      </c>
      <c r="U1579" s="12">
        <f t="shared" si="149"/>
        <v>0.43998336155356843</v>
      </c>
      <c r="V1579" s="24">
        <f t="shared" si="150"/>
        <v>1.4802987379226641E-2</v>
      </c>
      <c r="W1579" s="24">
        <f t="shared" si="151"/>
        <v>3.040074187417142</v>
      </c>
    </row>
    <row r="1580" spans="1:23" x14ac:dyDescent="0.2">
      <c r="A1580" s="22"/>
      <c r="B1580" s="23"/>
      <c r="C1580" s="27"/>
      <c r="D1580" s="24"/>
      <c r="E1580" s="24"/>
      <c r="F1580" s="24"/>
      <c r="G1580" s="24"/>
      <c r="H1580" s="26"/>
      <c r="I1580" s="24"/>
      <c r="J1580" s="24"/>
      <c r="K1580" s="24"/>
      <c r="L1580" s="24"/>
      <c r="M1580" s="26"/>
      <c r="N1580" s="23">
        <v>157.4</v>
      </c>
      <c r="O1580" s="27">
        <v>0.96293629542089976</v>
      </c>
      <c r="P1580" s="24">
        <v>0.45414191007831212</v>
      </c>
      <c r="Q1580" s="24">
        <v>0.4586009982722028</v>
      </c>
      <c r="R1580" s="24">
        <v>0.48492076030840559</v>
      </c>
      <c r="S1580" s="24">
        <f t="shared" si="148"/>
        <v>0.4658878895529735</v>
      </c>
      <c r="T1580" s="26">
        <v>80.145300000000006</v>
      </c>
      <c r="U1580" s="12">
        <f t="shared" si="149"/>
        <v>0.44862035844760162</v>
      </c>
      <c r="V1580" s="24">
        <f t="shared" si="150"/>
        <v>1.6633054252751064E-2</v>
      </c>
      <c r="W1580" s="24">
        <f t="shared" si="151"/>
        <v>3.3585060328961744</v>
      </c>
    </row>
    <row r="1581" spans="1:23" x14ac:dyDescent="0.2">
      <c r="A1581" s="22"/>
      <c r="B1581" s="23"/>
      <c r="C1581" s="27"/>
      <c r="D1581" s="24"/>
      <c r="E1581" s="24"/>
      <c r="F1581" s="24"/>
      <c r="G1581" s="24"/>
      <c r="H1581" s="26"/>
      <c r="I1581" s="24"/>
      <c r="J1581" s="24"/>
      <c r="K1581" s="24"/>
      <c r="L1581" s="24"/>
      <c r="M1581" s="26"/>
      <c r="N1581" s="23">
        <v>157.5</v>
      </c>
      <c r="O1581" s="27">
        <v>0.96287434460903909</v>
      </c>
      <c r="P1581" s="24">
        <v>0.46323453396849112</v>
      </c>
      <c r="Q1581" s="24">
        <v>0.46698735123968782</v>
      </c>
      <c r="R1581" s="24">
        <v>0.49743116429304784</v>
      </c>
      <c r="S1581" s="24">
        <f t="shared" si="148"/>
        <v>0.47588434983374223</v>
      </c>
      <c r="T1581" s="26">
        <v>82.303399999999996</v>
      </c>
      <c r="U1581" s="12">
        <f t="shared" si="149"/>
        <v>0.45821683145586323</v>
      </c>
      <c r="V1581" s="24">
        <f t="shared" si="150"/>
        <v>1.8754194714131374E-2</v>
      </c>
      <c r="W1581" s="24">
        <f t="shared" si="151"/>
        <v>3.7226668156040992</v>
      </c>
    </row>
    <row r="1582" spans="1:23" x14ac:dyDescent="0.2">
      <c r="A1582" s="22"/>
      <c r="B1582" s="23"/>
      <c r="C1582" s="27"/>
      <c r="D1582" s="24"/>
      <c r="E1582" s="24"/>
      <c r="F1582" s="24"/>
      <c r="G1582" s="24"/>
      <c r="H1582" s="26"/>
      <c r="I1582" s="24"/>
      <c r="J1582" s="24"/>
      <c r="K1582" s="24"/>
      <c r="L1582" s="24"/>
      <c r="M1582" s="26"/>
      <c r="N1582" s="23">
        <v>157.6</v>
      </c>
      <c r="O1582" s="27">
        <v>0.96281231561948732</v>
      </c>
      <c r="P1582" s="24">
        <v>0.47328485674488718</v>
      </c>
      <c r="Q1582" s="24">
        <v>0.47630720205266036</v>
      </c>
      <c r="R1582" s="24">
        <v>0.51123055156862152</v>
      </c>
      <c r="S1582" s="24">
        <f t="shared" si="148"/>
        <v>0.48694087012205634</v>
      </c>
      <c r="T1582" s="26">
        <v>84.752099999999999</v>
      </c>
      <c r="U1582" s="12">
        <f t="shared" si="149"/>
        <v>0.46883266673198509</v>
      </c>
      <c r="V1582" s="24">
        <f t="shared" si="150"/>
        <v>2.1089692064408232E-2</v>
      </c>
      <c r="W1582" s="24">
        <f t="shared" si="151"/>
        <v>4.1528246555808241</v>
      </c>
    </row>
    <row r="1583" spans="1:23" x14ac:dyDescent="0.2">
      <c r="A1583" s="22"/>
      <c r="B1583" s="23"/>
      <c r="C1583" s="27"/>
      <c r="D1583" s="24"/>
      <c r="E1583" s="24"/>
      <c r="F1583" s="24"/>
      <c r="G1583" s="24"/>
      <c r="H1583" s="26"/>
      <c r="I1583" s="24"/>
      <c r="J1583" s="24"/>
      <c r="K1583" s="24"/>
      <c r="L1583" s="24"/>
      <c r="M1583" s="26"/>
      <c r="N1583" s="23">
        <v>157.69999999999999</v>
      </c>
      <c r="O1583" s="27">
        <v>0.96275020740987449</v>
      </c>
      <c r="P1583" s="24">
        <v>0.48434388681127272</v>
      </c>
      <c r="Q1583" s="24">
        <v>0.48677817247115196</v>
      </c>
      <c r="R1583" s="24">
        <v>0.52625399578840648</v>
      </c>
      <c r="S1583" s="24">
        <f t="shared" si="148"/>
        <v>0.499125351690277</v>
      </c>
      <c r="T1583" s="26">
        <v>87.516099999999994</v>
      </c>
      <c r="U1583" s="12">
        <f t="shared" si="149"/>
        <v>0.48053303586334073</v>
      </c>
      <c r="V1583" s="24">
        <f t="shared" si="150"/>
        <v>2.3525601684562778E-2</v>
      </c>
      <c r="W1583" s="24">
        <f t="shared" si="151"/>
        <v>4.7659349339872472</v>
      </c>
    </row>
    <row r="1584" spans="1:23" x14ac:dyDescent="0.2">
      <c r="A1584" s="22"/>
      <c r="B1584" s="23"/>
      <c r="C1584" s="27"/>
      <c r="D1584" s="24"/>
      <c r="E1584" s="24"/>
      <c r="F1584" s="24"/>
      <c r="G1584" s="24"/>
      <c r="H1584" s="26"/>
      <c r="I1584" s="24"/>
      <c r="J1584" s="24"/>
      <c r="K1584" s="24"/>
      <c r="L1584" s="24"/>
      <c r="M1584" s="26"/>
      <c r="N1584" s="23">
        <v>157.80000000000001</v>
      </c>
      <c r="O1584" s="27">
        <v>0.96268801893783118</v>
      </c>
      <c r="P1584" s="24">
        <v>0.49661665437397545</v>
      </c>
      <c r="Q1584" s="24">
        <v>0.49871262011680495</v>
      </c>
      <c r="R1584" s="24">
        <v>0.54259941153483093</v>
      </c>
      <c r="S1584" s="24">
        <f t="shared" si="148"/>
        <v>0.51264289534187046</v>
      </c>
      <c r="T1584" s="26">
        <v>90.637100000000004</v>
      </c>
      <c r="U1584" s="12">
        <f t="shared" si="149"/>
        <v>0.49351517333921918</v>
      </c>
      <c r="V1584" s="24">
        <f t="shared" si="150"/>
        <v>2.596426226398714E-2</v>
      </c>
      <c r="W1584" s="24">
        <f t="shared" si="151"/>
        <v>5.6361352379090439</v>
      </c>
    </row>
    <row r="1585" spans="1:23" x14ac:dyDescent="0.2">
      <c r="A1585" s="22"/>
      <c r="B1585" s="23"/>
      <c r="C1585" s="27"/>
      <c r="D1585" s="24"/>
      <c r="E1585" s="24"/>
      <c r="F1585" s="24"/>
      <c r="G1585" s="24"/>
      <c r="H1585" s="26"/>
      <c r="I1585" s="24"/>
      <c r="J1585" s="24"/>
      <c r="K1585" s="24"/>
      <c r="L1585" s="24"/>
      <c r="M1585" s="26"/>
      <c r="N1585" s="23">
        <v>157.9</v>
      </c>
      <c r="O1585" s="27">
        <v>0.96262574916098975</v>
      </c>
      <c r="P1585" s="24">
        <v>0.51029818322884624</v>
      </c>
      <c r="Q1585" s="24">
        <v>0.51279172212584911</v>
      </c>
      <c r="R1585" s="24">
        <v>0.56029084649366279</v>
      </c>
      <c r="S1585" s="24">
        <f t="shared" si="148"/>
        <v>0.52779358394945275</v>
      </c>
      <c r="T1585" s="26">
        <v>94.379800000000003</v>
      </c>
      <c r="U1585" s="12">
        <f t="shared" si="149"/>
        <v>0.50806769415170572</v>
      </c>
      <c r="V1585" s="24">
        <f t="shared" si="150"/>
        <v>2.8171057642697866E-2</v>
      </c>
      <c r="W1585" s="24">
        <f t="shared" si="151"/>
        <v>6.8035421689734523</v>
      </c>
    </row>
    <row r="1586" spans="1:23" x14ac:dyDescent="0.2">
      <c r="A1586" s="22"/>
      <c r="B1586" s="23"/>
      <c r="C1586" s="27"/>
      <c r="D1586" s="24"/>
      <c r="E1586" s="24"/>
      <c r="F1586" s="24"/>
      <c r="G1586" s="24"/>
      <c r="H1586" s="26"/>
      <c r="I1586" s="24"/>
      <c r="J1586" s="24"/>
      <c r="K1586" s="24"/>
      <c r="L1586" s="24"/>
      <c r="M1586" s="26"/>
      <c r="N1586" s="23">
        <v>158</v>
      </c>
      <c r="O1586" s="27">
        <v>0.96256339703697968</v>
      </c>
      <c r="P1586" s="24">
        <v>0.52534527931661801</v>
      </c>
      <c r="Q1586" s="24">
        <v>0.52963497543639548</v>
      </c>
      <c r="R1586" s="24">
        <v>0.57907275586349549</v>
      </c>
      <c r="S1586" s="24">
        <f t="shared" si="148"/>
        <v>0.54468433687216955</v>
      </c>
      <c r="T1586" s="26">
        <v>99.042900000000003</v>
      </c>
      <c r="U1586" s="12">
        <f t="shared" si="149"/>
        <v>0.52429320561251014</v>
      </c>
      <c r="V1586" s="24">
        <f t="shared" si="150"/>
        <v>2.9858380628263195E-2</v>
      </c>
      <c r="W1586" s="24">
        <f t="shared" si="151"/>
        <v>8.2369545790298009</v>
      </c>
    </row>
    <row r="1587" spans="1:23" x14ac:dyDescent="0.2">
      <c r="A1587" s="22"/>
      <c r="B1587" s="23"/>
      <c r="C1587" s="27"/>
      <c r="D1587" s="24"/>
      <c r="E1587" s="24"/>
      <c r="F1587" s="24"/>
      <c r="G1587" s="24"/>
      <c r="H1587" s="26"/>
      <c r="I1587" s="24"/>
      <c r="J1587" s="24"/>
      <c r="K1587" s="24"/>
      <c r="L1587" s="24"/>
      <c r="M1587" s="26"/>
      <c r="N1587" s="23">
        <v>158.1</v>
      </c>
      <c r="O1587" s="27">
        <v>0.96250096152343356</v>
      </c>
      <c r="P1587" s="24">
        <v>0.54161938216830441</v>
      </c>
      <c r="Q1587" s="24">
        <v>0.54899952281937503</v>
      </c>
      <c r="R1587" s="24">
        <v>0.59838887710296595</v>
      </c>
      <c r="S1587" s="24">
        <f t="shared" si="148"/>
        <v>0.56300259403021513</v>
      </c>
      <c r="T1587" s="26">
        <v>104.67959999999999</v>
      </c>
      <c r="U1587" s="12">
        <f t="shared" si="149"/>
        <v>0.54189053809426935</v>
      </c>
      <c r="V1587" s="24">
        <f t="shared" si="150"/>
        <v>3.0866784595840802E-2</v>
      </c>
      <c r="W1587" s="24">
        <f t="shared" si="151"/>
        <v>9.9627906631626075</v>
      </c>
    </row>
    <row r="1588" spans="1:23" x14ac:dyDescent="0.2">
      <c r="A1588" s="22"/>
      <c r="B1588" s="23"/>
      <c r="C1588" s="27"/>
      <c r="D1588" s="24"/>
      <c r="E1588" s="24"/>
      <c r="F1588" s="24"/>
      <c r="G1588" s="24"/>
      <c r="H1588" s="26"/>
      <c r="I1588" s="24"/>
      <c r="J1588" s="24"/>
      <c r="K1588" s="24"/>
      <c r="L1588" s="24"/>
      <c r="M1588" s="26"/>
      <c r="N1588" s="23">
        <v>158.19999999999999</v>
      </c>
      <c r="O1588" s="27">
        <v>0.96243844157797964</v>
      </c>
      <c r="P1588" s="24">
        <v>0.55887439395235983</v>
      </c>
      <c r="Q1588" s="24">
        <v>0.57043960292314722</v>
      </c>
      <c r="R1588" s="24">
        <v>0.61750558507976083</v>
      </c>
      <c r="S1588" s="24">
        <f t="shared" si="148"/>
        <v>0.58227319398508925</v>
      </c>
      <c r="T1588" s="26">
        <v>111.37220000000001</v>
      </c>
      <c r="U1588" s="12">
        <f t="shared" si="149"/>
        <v>0.56040210539164192</v>
      </c>
      <c r="V1588" s="24">
        <f t="shared" si="150"/>
        <v>3.1055266080335122E-2</v>
      </c>
      <c r="W1588" s="24">
        <f t="shared" si="151"/>
        <v>12.037163922328219</v>
      </c>
    </row>
    <row r="1589" spans="1:23" x14ac:dyDescent="0.2">
      <c r="A1589" s="22"/>
      <c r="B1589" s="23"/>
      <c r="C1589" s="27"/>
      <c r="D1589" s="24"/>
      <c r="E1589" s="24"/>
      <c r="F1589" s="24"/>
      <c r="G1589" s="24"/>
      <c r="H1589" s="26"/>
      <c r="I1589" s="24"/>
      <c r="J1589" s="24"/>
      <c r="K1589" s="24"/>
      <c r="L1589" s="24"/>
      <c r="M1589" s="26"/>
      <c r="N1589" s="23">
        <v>158.30000000000001</v>
      </c>
      <c r="O1589" s="27">
        <v>0.9623758361582504</v>
      </c>
      <c r="P1589" s="24">
        <v>0.57679344265769128</v>
      </c>
      <c r="Q1589" s="24">
        <v>0.59371234803807493</v>
      </c>
      <c r="R1589" s="24">
        <v>0.63531004524250412</v>
      </c>
      <c r="S1589" s="24">
        <f t="shared" si="148"/>
        <v>0.60193861197942333</v>
      </c>
      <c r="T1589" s="26">
        <v>119.5348</v>
      </c>
      <c r="U1589" s="12">
        <f t="shared" si="149"/>
        <v>0.57929117501963412</v>
      </c>
      <c r="V1589" s="24">
        <f t="shared" si="150"/>
        <v>3.0113149259779842E-2</v>
      </c>
      <c r="W1589" s="24">
        <f t="shared" si="151"/>
        <v>14.418971250508628</v>
      </c>
    </row>
    <row r="1590" spans="1:23" x14ac:dyDescent="0.2">
      <c r="A1590" s="22"/>
      <c r="B1590" s="23"/>
      <c r="C1590" s="27"/>
      <c r="D1590" s="24"/>
      <c r="E1590" s="24"/>
      <c r="F1590" s="24"/>
      <c r="G1590" s="24"/>
      <c r="H1590" s="26"/>
      <c r="I1590" s="24"/>
      <c r="J1590" s="24"/>
      <c r="K1590" s="24"/>
      <c r="L1590" s="24"/>
      <c r="M1590" s="26"/>
      <c r="N1590" s="23">
        <v>158.4</v>
      </c>
      <c r="O1590" s="27">
        <v>0.96231314422187519</v>
      </c>
      <c r="P1590" s="24">
        <v>0.59493014034811642</v>
      </c>
      <c r="Q1590" s="24">
        <v>0.61854582113130585</v>
      </c>
      <c r="R1590" s="24">
        <v>0.65063898064256875</v>
      </c>
      <c r="S1590" s="24">
        <f t="shared" si="148"/>
        <v>0.62137164737399697</v>
      </c>
      <c r="T1590" s="26">
        <v>129.4427</v>
      </c>
      <c r="U1590" s="12">
        <f t="shared" si="149"/>
        <v>0.59795410371479729</v>
      </c>
      <c r="V1590" s="24">
        <f t="shared" si="150"/>
        <v>2.796171833424424E-2</v>
      </c>
      <c r="W1590" s="24">
        <f t="shared" si="151"/>
        <v>17.059019681007566</v>
      </c>
    </row>
    <row r="1591" spans="1:23" x14ac:dyDescent="0.2">
      <c r="A1591" s="22"/>
      <c r="B1591" s="23"/>
      <c r="C1591" s="27"/>
      <c r="D1591" s="24"/>
      <c r="E1591" s="24"/>
      <c r="F1591" s="24"/>
      <c r="G1591" s="24"/>
      <c r="H1591" s="26"/>
      <c r="I1591" s="24"/>
      <c r="J1591" s="24"/>
      <c r="K1591" s="24"/>
      <c r="L1591" s="24"/>
      <c r="M1591" s="26"/>
      <c r="N1591" s="23">
        <v>158.5</v>
      </c>
      <c r="O1591" s="27">
        <v>0.96225036472648673</v>
      </c>
      <c r="P1591" s="24">
        <v>0.61272661829605901</v>
      </c>
      <c r="Q1591" s="24">
        <v>0.64423270815956679</v>
      </c>
      <c r="R1591" s="24">
        <v>0.66207898189414527</v>
      </c>
      <c r="S1591" s="24">
        <f t="shared" si="148"/>
        <v>0.63967943611659039</v>
      </c>
      <c r="T1591" s="26">
        <v>140.98390000000001</v>
      </c>
      <c r="U1591" s="12">
        <f t="shared" si="149"/>
        <v>0.61553177071122245</v>
      </c>
      <c r="V1591" s="24">
        <f t="shared" si="150"/>
        <v>2.4989260951505558E-2</v>
      </c>
      <c r="W1591" s="24">
        <f t="shared" si="151"/>
        <v>19.569222336567108</v>
      </c>
    </row>
    <row r="1592" spans="1:23" x14ac:dyDescent="0.2">
      <c r="A1592" s="22"/>
      <c r="B1592" s="23"/>
      <c r="C1592" s="27"/>
      <c r="D1592" s="24"/>
      <c r="E1592" s="24"/>
      <c r="F1592" s="24"/>
      <c r="G1592" s="24"/>
      <c r="H1592" s="26"/>
      <c r="I1592" s="24"/>
      <c r="J1592" s="24"/>
      <c r="K1592" s="24"/>
      <c r="L1592" s="24"/>
      <c r="M1592" s="26"/>
      <c r="N1592" s="23">
        <v>158.6</v>
      </c>
      <c r="O1592" s="27">
        <v>0.96218749662971403</v>
      </c>
      <c r="P1592" s="24">
        <v>0.6292925881982212</v>
      </c>
      <c r="Q1592" s="24">
        <v>0.66990066549030869</v>
      </c>
      <c r="R1592" s="24">
        <v>0.66822318017732074</v>
      </c>
      <c r="S1592" s="24">
        <f t="shared" si="148"/>
        <v>0.65580547795528366</v>
      </c>
      <c r="T1592" s="26">
        <v>154.35230000000001</v>
      </c>
      <c r="U1592" s="12">
        <f t="shared" si="149"/>
        <v>0.63100783110984748</v>
      </c>
      <c r="V1592" s="24">
        <f t="shared" si="150"/>
        <v>2.2976150280158519E-2</v>
      </c>
      <c r="W1592" s="24">
        <f t="shared" si="151"/>
        <v>21.989724146928246</v>
      </c>
    </row>
    <row r="1593" spans="1:23" x14ac:dyDescent="0.2">
      <c r="A1593" s="22"/>
      <c r="B1593" s="23"/>
      <c r="C1593" s="27"/>
      <c r="D1593" s="24"/>
      <c r="E1593" s="24"/>
      <c r="F1593" s="24"/>
      <c r="G1593" s="24"/>
      <c r="H1593" s="26"/>
      <c r="I1593" s="24"/>
      <c r="J1593" s="24"/>
      <c r="K1593" s="24"/>
      <c r="L1593" s="24"/>
      <c r="M1593" s="26"/>
      <c r="N1593" s="23">
        <v>158.69999999999999</v>
      </c>
      <c r="O1593" s="27">
        <v>0.96212453888918881</v>
      </c>
      <c r="P1593" s="24">
        <v>0.64361276888314023</v>
      </c>
      <c r="Q1593" s="24">
        <v>0.69448364836217313</v>
      </c>
      <c r="R1593" s="24">
        <v>0.66773734688182629</v>
      </c>
      <c r="S1593" s="24">
        <f t="shared" si="148"/>
        <v>0.66861125470904659</v>
      </c>
      <c r="T1593" s="26">
        <v>168.7911</v>
      </c>
      <c r="U1593" s="12">
        <f t="shared" si="149"/>
        <v>0.64328729513306337</v>
      </c>
      <c r="V1593" s="24">
        <f t="shared" si="150"/>
        <v>2.5446696856575128E-2</v>
      </c>
      <c r="W1593" s="24">
        <f t="shared" si="151"/>
        <v>24.010558654995965</v>
      </c>
    </row>
    <row r="1594" spans="1:23" x14ac:dyDescent="0.2">
      <c r="A1594" s="22"/>
      <c r="B1594" s="23"/>
      <c r="C1594" s="27"/>
      <c r="D1594" s="24"/>
      <c r="E1594" s="24"/>
      <c r="F1594" s="24"/>
      <c r="G1594" s="24"/>
      <c r="H1594" s="26"/>
      <c r="I1594" s="24"/>
      <c r="J1594" s="24"/>
      <c r="K1594" s="24"/>
      <c r="L1594" s="24"/>
      <c r="M1594" s="26"/>
      <c r="N1594" s="23">
        <v>158.80000000000001</v>
      </c>
      <c r="O1594" s="27">
        <v>0.96206149046254252</v>
      </c>
      <c r="P1594" s="24">
        <v>0.65444603245230237</v>
      </c>
      <c r="Q1594" s="24">
        <v>0.71692199778814658</v>
      </c>
      <c r="R1594" s="24">
        <v>0.65949443901146743</v>
      </c>
      <c r="S1594" s="24">
        <f t="shared" si="148"/>
        <v>0.6769541564173055</v>
      </c>
      <c r="T1594" s="26">
        <v>184.9402</v>
      </c>
      <c r="U1594" s="12">
        <f t="shared" si="149"/>
        <v>0.65127152469764604</v>
      </c>
      <c r="V1594" s="24">
        <f t="shared" si="150"/>
        <v>3.4705084066750137E-2</v>
      </c>
      <c r="W1594" s="24">
        <f t="shared" si="151"/>
        <v>25.49396035744526</v>
      </c>
    </row>
    <row r="1595" spans="1:23" x14ac:dyDescent="0.2">
      <c r="A1595" s="22"/>
      <c r="B1595" s="23"/>
      <c r="C1595" s="27"/>
      <c r="D1595" s="24"/>
      <c r="E1595" s="24"/>
      <c r="F1595" s="24"/>
      <c r="G1595" s="24"/>
      <c r="H1595" s="26"/>
      <c r="I1595" s="24"/>
      <c r="J1595" s="24"/>
      <c r="K1595" s="24"/>
      <c r="L1595" s="24"/>
      <c r="M1595" s="26"/>
      <c r="N1595" s="23">
        <v>158.9</v>
      </c>
      <c r="O1595" s="27">
        <v>0.96199835030740455</v>
      </c>
      <c r="P1595" s="24">
        <v>0.66065174590230613</v>
      </c>
      <c r="Q1595" s="24">
        <v>0.73645778006220664</v>
      </c>
      <c r="R1595" s="24">
        <v>0.64298127198177446</v>
      </c>
      <c r="S1595" s="24">
        <f t="shared" si="148"/>
        <v>0.68003026598209571</v>
      </c>
      <c r="T1595" s="26">
        <v>201.53800000000001</v>
      </c>
      <c r="U1595" s="12">
        <f t="shared" si="149"/>
        <v>0.65418799403388161</v>
      </c>
      <c r="V1595" s="24">
        <f t="shared" si="150"/>
        <v>4.9659940304936756E-2</v>
      </c>
      <c r="W1595" s="24">
        <f t="shared" si="151"/>
        <v>26.299725008961484</v>
      </c>
    </row>
    <row r="1596" spans="1:23" x14ac:dyDescent="0.2">
      <c r="A1596" s="22"/>
      <c r="B1596" s="23"/>
      <c r="C1596" s="27"/>
      <c r="D1596" s="24"/>
      <c r="E1596" s="24"/>
      <c r="F1596" s="24"/>
      <c r="G1596" s="24"/>
      <c r="H1596" s="26"/>
      <c r="I1596" s="24"/>
      <c r="J1596" s="24"/>
      <c r="K1596" s="24"/>
      <c r="L1596" s="24"/>
      <c r="M1596" s="26"/>
      <c r="N1596" s="23">
        <v>159</v>
      </c>
      <c r="O1596" s="27">
        <v>0.96193511738140625</v>
      </c>
      <c r="P1596" s="24">
        <v>0.66163419244830546</v>
      </c>
      <c r="Q1596" s="24">
        <v>0.75242019621059208</v>
      </c>
      <c r="R1596" s="24">
        <v>0.61842316137778641</v>
      </c>
      <c r="S1596" s="24">
        <f t="shared" si="148"/>
        <v>0.67749251667889465</v>
      </c>
      <c r="T1596" s="26">
        <v>218.56</v>
      </c>
      <c r="U1596" s="12">
        <f t="shared" si="149"/>
        <v>0.65170384355653688</v>
      </c>
      <c r="V1596" s="24">
        <f t="shared" si="150"/>
        <v>6.8391638169793129E-2</v>
      </c>
      <c r="W1596" s="24">
        <f t="shared" si="151"/>
        <v>26.362814878120144</v>
      </c>
    </row>
    <row r="1597" spans="1:23" x14ac:dyDescent="0.2">
      <c r="A1597" s="22"/>
      <c r="B1597" s="23"/>
      <c r="C1597" s="27"/>
      <c r="D1597" s="24"/>
      <c r="E1597" s="24"/>
      <c r="F1597" s="24"/>
      <c r="G1597" s="24"/>
      <c r="H1597" s="26"/>
      <c r="I1597" s="24"/>
      <c r="J1597" s="24"/>
      <c r="K1597" s="24"/>
      <c r="L1597" s="24"/>
      <c r="M1597" s="26"/>
      <c r="N1597" s="23">
        <v>159.1</v>
      </c>
      <c r="O1597" s="27">
        <v>0.96187179064217809</v>
      </c>
      <c r="P1597" s="24">
        <v>0.65674785073015396</v>
      </c>
      <c r="Q1597" s="24">
        <v>0.76420216376329109</v>
      </c>
      <c r="R1597" s="24">
        <v>0.58645180174815359</v>
      </c>
      <c r="S1597" s="24">
        <f t="shared" si="148"/>
        <v>0.66913393874719951</v>
      </c>
      <c r="T1597" s="26">
        <v>235.14510000000001</v>
      </c>
      <c r="U1597" s="12">
        <f t="shared" si="149"/>
        <v>0.64362105984222229</v>
      </c>
      <c r="V1597" s="24">
        <f t="shared" si="150"/>
        <v>8.9520160753892408E-2</v>
      </c>
      <c r="W1597" s="24">
        <f t="shared" si="151"/>
        <v>25.992821552921104</v>
      </c>
    </row>
    <row r="1598" spans="1:23" x14ac:dyDescent="0.2">
      <c r="A1598" s="22"/>
      <c r="B1598" s="23"/>
      <c r="C1598" s="27"/>
      <c r="D1598" s="24"/>
      <c r="E1598" s="24"/>
      <c r="F1598" s="24"/>
      <c r="G1598" s="24"/>
      <c r="H1598" s="26"/>
      <c r="I1598" s="24"/>
      <c r="J1598" s="24"/>
      <c r="K1598" s="24"/>
      <c r="L1598" s="24"/>
      <c r="M1598" s="26"/>
      <c r="N1598" s="23">
        <v>159.19999999999999</v>
      </c>
      <c r="O1598" s="27">
        <v>0.96180836904735167</v>
      </c>
      <c r="P1598" s="24">
        <v>0.64465955909681749</v>
      </c>
      <c r="Q1598" s="24">
        <v>0.77106723926579535</v>
      </c>
      <c r="R1598" s="24">
        <v>0.54699895133392074</v>
      </c>
      <c r="S1598" s="24">
        <f t="shared" si="148"/>
        <v>0.65424191656551123</v>
      </c>
      <c r="T1598" s="26">
        <v>251.50139999999999</v>
      </c>
      <c r="U1598" s="12">
        <f t="shared" si="149"/>
        <v>0.62925535073428784</v>
      </c>
      <c r="V1598" s="24">
        <f t="shared" si="150"/>
        <v>0.11234106815930558</v>
      </c>
      <c r="W1598" s="24">
        <f t="shared" si="151"/>
        <v>24.884051651308717</v>
      </c>
    </row>
    <row r="1599" spans="1:23" x14ac:dyDescent="0.2">
      <c r="A1599" s="22"/>
      <c r="B1599" s="23"/>
      <c r="C1599" s="27"/>
      <c r="D1599" s="24"/>
      <c r="E1599" s="24"/>
      <c r="F1599" s="24"/>
      <c r="G1599" s="24"/>
      <c r="H1599" s="26"/>
      <c r="I1599" s="24"/>
      <c r="J1599" s="24"/>
      <c r="K1599" s="24"/>
      <c r="L1599" s="24"/>
      <c r="M1599" s="26"/>
      <c r="N1599" s="23">
        <v>159.30000000000001</v>
      </c>
      <c r="O1599" s="27">
        <v>0.96174485155455702</v>
      </c>
      <c r="P1599" s="24">
        <v>0.62411714175619759</v>
      </c>
      <c r="Q1599" s="24">
        <v>0.77212056290798525</v>
      </c>
      <c r="R1599" s="24">
        <v>0.500873378875756</v>
      </c>
      <c r="S1599" s="24">
        <f t="shared" si="148"/>
        <v>0.63237036117997958</v>
      </c>
      <c r="T1599" s="26">
        <v>267.25540000000001</v>
      </c>
      <c r="U1599" s="12">
        <f t="shared" si="149"/>
        <v>0.60817893914054111</v>
      </c>
      <c r="V1599" s="24">
        <f t="shared" si="150"/>
        <v>0.1358118015287936</v>
      </c>
      <c r="W1599" s="24">
        <f t="shared" si="151"/>
        <v>23.28197146620105</v>
      </c>
    </row>
    <row r="1600" spans="1:23" x14ac:dyDescent="0.2">
      <c r="A1600" s="22"/>
      <c r="B1600" s="23"/>
      <c r="C1600" s="27"/>
      <c r="D1600" s="24"/>
      <c r="E1600" s="24"/>
      <c r="F1600" s="24"/>
      <c r="G1600" s="24"/>
      <c r="H1600" s="26"/>
      <c r="I1600" s="24"/>
      <c r="J1600" s="24"/>
      <c r="K1600" s="24"/>
      <c r="L1600" s="24"/>
      <c r="M1600" s="26"/>
      <c r="N1600" s="23">
        <v>159.4</v>
      </c>
      <c r="O1600" s="27">
        <v>0.96168123712142517</v>
      </c>
      <c r="P1600" s="24">
        <v>0.59503489456923753</v>
      </c>
      <c r="Q1600" s="24">
        <v>0.76622629170244683</v>
      </c>
      <c r="R1600" s="24">
        <v>0.4497422519101088</v>
      </c>
      <c r="S1600" s="24">
        <f t="shared" si="148"/>
        <v>0.60366781272726444</v>
      </c>
      <c r="T1600" s="26">
        <v>281.15010000000001</v>
      </c>
      <c r="U1600" s="12">
        <f t="shared" si="149"/>
        <v>0.58053600895394053</v>
      </c>
      <c r="V1600" s="24">
        <f t="shared" si="150"/>
        <v>0.15841853527211369</v>
      </c>
      <c r="W1600" s="24">
        <f t="shared" si="151"/>
        <v>20.929199817240985</v>
      </c>
    </row>
    <row r="1601" spans="1:23" x14ac:dyDescent="0.2">
      <c r="A1601" s="22"/>
      <c r="B1601" s="23"/>
      <c r="C1601" s="27"/>
      <c r="D1601" s="24"/>
      <c r="E1601" s="24"/>
      <c r="F1601" s="24"/>
      <c r="G1601" s="24"/>
      <c r="H1601" s="26"/>
      <c r="I1601" s="24"/>
      <c r="J1601" s="24"/>
      <c r="K1601" s="24"/>
      <c r="L1601" s="24"/>
      <c r="M1601" s="26"/>
      <c r="N1601" s="23">
        <v>159.5</v>
      </c>
      <c r="O1601" s="27">
        <v>0.96161752470558703</v>
      </c>
      <c r="P1601" s="24">
        <v>0.55777587465311995</v>
      </c>
      <c r="Q1601" s="24">
        <v>0.75246751624631014</v>
      </c>
      <c r="R1601" s="24">
        <v>0.39596120148407188</v>
      </c>
      <c r="S1601" s="24">
        <f t="shared" si="148"/>
        <v>0.56873486412783392</v>
      </c>
      <c r="T1601" s="26">
        <v>293.8408</v>
      </c>
      <c r="U1601" s="12">
        <f t="shared" si="149"/>
        <v>0.54690541225637601</v>
      </c>
      <c r="V1601" s="24">
        <f t="shared" si="150"/>
        <v>0.17850563773749059</v>
      </c>
      <c r="W1601" s="24">
        <f t="shared" si="151"/>
        <v>17.92922901758466</v>
      </c>
    </row>
    <row r="1602" spans="1:23" x14ac:dyDescent="0.2">
      <c r="A1602" s="22"/>
      <c r="B1602" s="23"/>
      <c r="C1602" s="24"/>
      <c r="D1602" s="24"/>
      <c r="E1602" s="24"/>
      <c r="F1602" s="24"/>
      <c r="G1602" s="24"/>
      <c r="H1602" s="26"/>
      <c r="I1602" s="24"/>
      <c r="J1602" s="24"/>
      <c r="K1602" s="24"/>
      <c r="L1602" s="24"/>
      <c r="M1602" s="26"/>
      <c r="N1602" s="23">
        <v>159.6</v>
      </c>
      <c r="O1602" s="27">
        <v>0.96155371326467221</v>
      </c>
      <c r="P1602" s="24">
        <v>0.51356526619234621</v>
      </c>
      <c r="Q1602" s="24">
        <v>0.73000374132981205</v>
      </c>
      <c r="R1602" s="24">
        <v>0.34196458104745964</v>
      </c>
      <c r="S1602" s="24">
        <f t="shared" si="148"/>
        <v>0.52851119618987263</v>
      </c>
      <c r="T1602" s="26">
        <v>304.1968</v>
      </c>
      <c r="U1602" s="12">
        <f t="shared" si="149"/>
        <v>0.50819190319832575</v>
      </c>
      <c r="V1602" s="24">
        <f t="shared" si="150"/>
        <v>0.19445085007727902</v>
      </c>
      <c r="W1602" s="24">
        <f t="shared" si="151"/>
        <v>14.428986842221452</v>
      </c>
    </row>
    <row r="1603" spans="1:23" x14ac:dyDescent="0.2">
      <c r="A1603" s="22"/>
      <c r="B1603" s="23"/>
      <c r="C1603" s="24"/>
      <c r="D1603" s="24"/>
      <c r="E1603" s="24"/>
      <c r="F1603" s="24"/>
      <c r="G1603" s="24"/>
      <c r="H1603" s="26"/>
      <c r="I1603" s="24"/>
      <c r="J1603" s="24"/>
      <c r="K1603" s="24"/>
      <c r="L1603" s="24"/>
      <c r="M1603" s="26"/>
      <c r="N1603" s="23">
        <v>159.69999999999999</v>
      </c>
      <c r="O1603" s="27">
        <v>0.96148980175631327</v>
      </c>
      <c r="P1603" s="24">
        <v>0.46400633579913408</v>
      </c>
      <c r="Q1603" s="24">
        <v>0.69906070673877418</v>
      </c>
      <c r="R1603" s="24">
        <v>0.29010002607230356</v>
      </c>
      <c r="S1603" s="24">
        <f t="shared" si="148"/>
        <v>0.48438902287007063</v>
      </c>
      <c r="T1603" s="26">
        <v>312.1019</v>
      </c>
      <c r="U1603" s="12">
        <f t="shared" si="149"/>
        <v>0.46573510557227848</v>
      </c>
      <c r="V1603" s="24">
        <f t="shared" si="150"/>
        <v>0.20524083422157866</v>
      </c>
      <c r="W1603" s="24">
        <f t="shared" si="151"/>
        <v>10.075221740587152</v>
      </c>
    </row>
    <row r="1604" spans="1:23" x14ac:dyDescent="0.2">
      <c r="A1604" s="22"/>
      <c r="B1604" s="23"/>
      <c r="C1604" s="24"/>
      <c r="D1604" s="24"/>
      <c r="E1604" s="24"/>
      <c r="F1604" s="24"/>
      <c r="G1604" s="24"/>
      <c r="H1604" s="26"/>
      <c r="I1604" s="24"/>
      <c r="J1604" s="24"/>
      <c r="K1604" s="24"/>
      <c r="L1604" s="24"/>
      <c r="M1604" s="26"/>
      <c r="N1604" s="23">
        <v>159.80000000000001</v>
      </c>
      <c r="O1604" s="27">
        <v>0.96142578913814047</v>
      </c>
      <c r="P1604" s="24">
        <v>0.41143357304131173</v>
      </c>
      <c r="Q1604" s="24">
        <v>0.66043652966944666</v>
      </c>
      <c r="R1604" s="24">
        <v>0.24255236168389294</v>
      </c>
      <c r="S1604" s="24">
        <f t="shared" si="148"/>
        <v>0.43814082146488381</v>
      </c>
      <c r="T1604" s="26">
        <v>317.00659999999999</v>
      </c>
      <c r="U1604" s="12">
        <f t="shared" si="149"/>
        <v>0.42123988503050902</v>
      </c>
      <c r="V1604" s="24">
        <f t="shared" si="150"/>
        <v>0.21021834435180339</v>
      </c>
      <c r="W1604" s="24">
        <f t="shared" si="151"/>
        <v>5.4487958131132084</v>
      </c>
    </row>
    <row r="1605" spans="1:23" x14ac:dyDescent="0.2">
      <c r="A1605" s="22"/>
      <c r="B1605" s="23"/>
      <c r="C1605" s="24"/>
      <c r="D1605" s="24"/>
      <c r="E1605" s="24"/>
      <c r="F1605" s="24"/>
      <c r="G1605" s="24"/>
      <c r="H1605" s="26"/>
      <c r="I1605" s="24"/>
      <c r="J1605" s="24"/>
      <c r="K1605" s="24"/>
      <c r="L1605" s="24"/>
      <c r="M1605" s="26"/>
      <c r="N1605" s="23">
        <v>159.9</v>
      </c>
      <c r="O1605" s="27">
        <v>0.9613616743677843</v>
      </c>
      <c r="P1605" s="24">
        <v>0.35837800039930334</v>
      </c>
      <c r="Q1605" s="24">
        <v>0.61525590472914593</v>
      </c>
      <c r="R1605" s="24">
        <v>0.20050490653794631</v>
      </c>
      <c r="S1605" s="24">
        <f t="shared" si="148"/>
        <v>0.3913796038887985</v>
      </c>
      <c r="T1605" s="26">
        <v>317.91300000000001</v>
      </c>
      <c r="U1605" s="12">
        <f t="shared" si="149"/>
        <v>0.37625735130793553</v>
      </c>
      <c r="V1605" s="24">
        <f t="shared" si="150"/>
        <v>0.20933568018808341</v>
      </c>
      <c r="W1605" s="24">
        <f t="shared" si="151"/>
        <v>6.5982827619767779</v>
      </c>
    </row>
    <row r="1606" spans="1:23" x14ac:dyDescent="0.2">
      <c r="A1606" s="22"/>
      <c r="B1606" s="23"/>
      <c r="C1606" s="24"/>
      <c r="D1606" s="24"/>
      <c r="E1606" s="24"/>
      <c r="F1606" s="24"/>
      <c r="G1606" s="24"/>
      <c r="H1606" s="26"/>
      <c r="I1606" s="24"/>
      <c r="J1606" s="24"/>
      <c r="K1606" s="24"/>
      <c r="L1606" s="24"/>
      <c r="M1606" s="26"/>
      <c r="N1606" s="23">
        <v>160</v>
      </c>
      <c r="O1606" s="27">
        <v>0.96129745640287523</v>
      </c>
      <c r="P1606" s="24">
        <v>0.30740023666731953</v>
      </c>
      <c r="Q1606" s="24">
        <v>0.56539377172621819</v>
      </c>
      <c r="R1606" s="24">
        <v>0.16481685879209712</v>
      </c>
      <c r="S1606" s="24">
        <f t="shared" ref="S1606:S1669" si="152">AVERAGE(P1606,Q1606,R1606)</f>
        <v>0.34587028906187828</v>
      </c>
      <c r="T1606" s="26">
        <v>313.5265</v>
      </c>
      <c r="U1606" s="12">
        <f t="shared" ref="U1606:U1656" si="153">S1606*O1606</f>
        <v>0.33248422912051079</v>
      </c>
      <c r="V1606" s="24">
        <f t="shared" ref="V1606:V1656" si="154">STDEV(P1606,Q1606,R1606)</f>
        <v>0.20304045038461604</v>
      </c>
      <c r="W1606" s="24">
        <f t="shared" si="151"/>
        <v>15.472667468571789</v>
      </c>
    </row>
    <row r="1607" spans="1:23" x14ac:dyDescent="0.2">
      <c r="A1607" s="22"/>
      <c r="B1607" s="23"/>
      <c r="C1607" s="24"/>
      <c r="D1607" s="24"/>
      <c r="E1607" s="24"/>
      <c r="F1607" s="24"/>
      <c r="G1607" s="24"/>
      <c r="H1607" s="26"/>
      <c r="I1607" s="24"/>
      <c r="J1607" s="24"/>
      <c r="K1607" s="24"/>
      <c r="L1607" s="24"/>
      <c r="M1607" s="26"/>
      <c r="N1607" s="23">
        <v>160.1</v>
      </c>
      <c r="O1607" s="24"/>
      <c r="P1607" s="24">
        <v>0.26077540493087542</v>
      </c>
      <c r="Q1607" s="24">
        <v>0.51244848741359228</v>
      </c>
      <c r="R1607" s="24">
        <v>0.135616220901527</v>
      </c>
      <c r="S1607" s="24">
        <f t="shared" si="152"/>
        <v>0.30294670441533156</v>
      </c>
      <c r="T1607" s="26">
        <v>301.39190000000002</v>
      </c>
      <c r="U1607" s="12">
        <f t="shared" si="153"/>
        <v>0</v>
      </c>
      <c r="V1607" s="24">
        <f t="shared" si="154"/>
        <v>0.19192303964430851</v>
      </c>
      <c r="W1607" s="24">
        <f t="shared" ref="W1607:W1656" si="155">STDEV(T1605:T1609)</f>
        <v>27.541304340154262</v>
      </c>
    </row>
    <row r="1608" spans="1:23" x14ac:dyDescent="0.2">
      <c r="A1608" s="22"/>
      <c r="B1608" s="23"/>
      <c r="C1608" s="24"/>
      <c r="D1608" s="24"/>
      <c r="E1608" s="24"/>
      <c r="F1608" s="24"/>
      <c r="G1608" s="24"/>
      <c r="H1608" s="26"/>
      <c r="I1608" s="24"/>
      <c r="J1608" s="24"/>
      <c r="K1608" s="24"/>
      <c r="L1608" s="24"/>
      <c r="M1608" s="26"/>
      <c r="N1608" s="23">
        <v>160.19999999999999</v>
      </c>
      <c r="O1608" s="24"/>
      <c r="P1608" s="24">
        <v>0.2196016631475402</v>
      </c>
      <c r="Q1608" s="24">
        <v>0.45865721816041199</v>
      </c>
      <c r="R1608" s="24">
        <v>0.11276816462951013</v>
      </c>
      <c r="S1608" s="24">
        <f t="shared" si="152"/>
        <v>0.26367568197915409</v>
      </c>
      <c r="T1608" s="30">
        <v>281.16320000000002</v>
      </c>
      <c r="U1608" s="12">
        <f t="shared" si="153"/>
        <v>0</v>
      </c>
      <c r="V1608" s="24">
        <f t="shared" si="154"/>
        <v>0.17710646145779899</v>
      </c>
      <c r="W1608" s="24">
        <f t="shared" si="155"/>
        <v>41.286189469397719</v>
      </c>
    </row>
    <row r="1609" spans="1:23" x14ac:dyDescent="0.2">
      <c r="A1609" s="22"/>
      <c r="B1609" s="23"/>
      <c r="C1609" s="24"/>
      <c r="D1609" s="24"/>
      <c r="E1609" s="24"/>
      <c r="F1609" s="24"/>
      <c r="G1609" s="24"/>
      <c r="H1609" s="26"/>
      <c r="I1609" s="24"/>
      <c r="J1609" s="24"/>
      <c r="K1609" s="24"/>
      <c r="L1609" s="24"/>
      <c r="M1609" s="26"/>
      <c r="N1609" s="23">
        <v>160.30000000000001</v>
      </c>
      <c r="O1609" s="24"/>
      <c r="P1609" s="24">
        <v>0.18461977786162875</v>
      </c>
      <c r="Q1609" s="24">
        <v>0.40619819487752129</v>
      </c>
      <c r="R1609" s="24">
        <v>9.5889850282413924E-2</v>
      </c>
      <c r="S1609" s="24">
        <f t="shared" si="152"/>
        <v>0.22890260767385465</v>
      </c>
      <c r="T1609" s="26">
        <v>250.79130000000001</v>
      </c>
      <c r="U1609" s="12">
        <f t="shared" si="153"/>
        <v>0</v>
      </c>
      <c r="V1609" s="24">
        <f t="shared" si="154"/>
        <v>0.15982347744769196</v>
      </c>
      <c r="W1609" s="24">
        <f t="shared" si="155"/>
        <v>54.139402254670067</v>
      </c>
    </row>
    <row r="1610" spans="1:23" x14ac:dyDescent="0.2">
      <c r="A1610" s="22"/>
      <c r="B1610" s="23"/>
      <c r="C1610" s="24"/>
      <c r="D1610" s="24"/>
      <c r="E1610" s="24"/>
      <c r="F1610" s="24"/>
      <c r="G1610" s="24"/>
      <c r="H1610" s="26"/>
      <c r="I1610" s="24"/>
      <c r="J1610" s="24"/>
      <c r="K1610" s="24"/>
      <c r="L1610" s="24"/>
      <c r="M1610" s="26"/>
      <c r="N1610" s="23">
        <v>160.4</v>
      </c>
      <c r="O1610" s="24"/>
      <c r="P1610" s="24">
        <v>0.15584850758329943</v>
      </c>
      <c r="Q1610" s="24">
        <v>0.3576963640407424</v>
      </c>
      <c r="R1610" s="24">
        <v>8.4520540441456071E-2</v>
      </c>
      <c r="S1610" s="24">
        <f t="shared" si="152"/>
        <v>0.19935513735516597</v>
      </c>
      <c r="T1610" s="26">
        <v>211.19839999999999</v>
      </c>
      <c r="U1610" s="12">
        <f t="shared" si="153"/>
        <v>0</v>
      </c>
      <c r="V1610" s="24">
        <f t="shared" si="154"/>
        <v>0.14168937072118995</v>
      </c>
      <c r="W1610" s="24">
        <f t="shared" si="155"/>
        <v>62.708768420636261</v>
      </c>
    </row>
    <row r="1611" spans="1:23" x14ac:dyDescent="0.2">
      <c r="A1611" s="22"/>
      <c r="B1611" s="23"/>
      <c r="C1611" s="24"/>
      <c r="D1611" s="24"/>
      <c r="E1611" s="24"/>
      <c r="F1611" s="24"/>
      <c r="G1611" s="24"/>
      <c r="H1611" s="26"/>
      <c r="I1611" s="24"/>
      <c r="J1611" s="24"/>
      <c r="K1611" s="24"/>
      <c r="L1611" s="24"/>
      <c r="M1611" s="26"/>
      <c r="N1611" s="23">
        <v>160.5</v>
      </c>
      <c r="O1611" s="24"/>
      <c r="P1611" s="24">
        <v>0.13325368630490575</v>
      </c>
      <c r="Q1611" s="24">
        <v>0.31569693982085134</v>
      </c>
      <c r="R1611" s="24">
        <v>7.8052733296906748E-2</v>
      </c>
      <c r="S1611" s="24">
        <f t="shared" si="152"/>
        <v>0.17566778647422129</v>
      </c>
      <c r="T1611" s="26">
        <v>166.91640000000001</v>
      </c>
      <c r="U1611" s="12">
        <f t="shared" si="153"/>
        <v>0</v>
      </c>
      <c r="V1611" s="24">
        <f t="shared" si="154"/>
        <v>0.1243700492219825</v>
      </c>
      <c r="W1611" s="24">
        <f t="shared" si="155"/>
        <v>65.013924634304317</v>
      </c>
    </row>
    <row r="1612" spans="1:23" x14ac:dyDescent="0.2">
      <c r="A1612" s="22"/>
      <c r="B1612" s="23"/>
      <c r="C1612" s="24"/>
      <c r="D1612" s="24"/>
      <c r="E1612" s="24"/>
      <c r="F1612" s="24"/>
      <c r="G1612" s="24"/>
      <c r="H1612" s="26"/>
      <c r="I1612" s="24"/>
      <c r="J1612" s="24"/>
      <c r="K1612" s="24"/>
      <c r="L1612" s="24"/>
      <c r="M1612" s="26"/>
      <c r="N1612" s="23">
        <v>160.6</v>
      </c>
      <c r="O1612" s="24"/>
      <c r="P1612" s="24">
        <v>0.11660208239531188</v>
      </c>
      <c r="Q1612" s="24">
        <v>0.28231913675389742</v>
      </c>
      <c r="R1612" s="24">
        <v>7.5841894286989869E-2</v>
      </c>
      <c r="S1612" s="24">
        <f t="shared" si="152"/>
        <v>0.15825437114539972</v>
      </c>
      <c r="T1612" s="26">
        <v>125.2235</v>
      </c>
      <c r="U1612" s="12">
        <f t="shared" si="153"/>
        <v>0</v>
      </c>
      <c r="V1612" s="24">
        <f t="shared" si="154"/>
        <v>0.10935903155558324</v>
      </c>
      <c r="W1612" s="24">
        <f t="shared" si="155"/>
        <v>59.163312634799262</v>
      </c>
    </row>
    <row r="1613" spans="1:23" x14ac:dyDescent="0.2">
      <c r="A1613" s="22"/>
      <c r="B1613" s="23"/>
      <c r="C1613" s="24"/>
      <c r="D1613" s="24"/>
      <c r="E1613" s="24"/>
      <c r="F1613" s="24"/>
      <c r="G1613" s="24"/>
      <c r="H1613" s="26"/>
      <c r="I1613" s="24"/>
      <c r="J1613" s="24"/>
      <c r="K1613" s="24"/>
      <c r="L1613" s="24"/>
      <c r="M1613" s="26"/>
      <c r="N1613" s="23">
        <v>160.69999999999999</v>
      </c>
      <c r="O1613" s="24"/>
      <c r="P1613" s="24">
        <v>0.10572579933439305</v>
      </c>
      <c r="Q1613" s="24">
        <v>0.25831351392805912</v>
      </c>
      <c r="R1613" s="24">
        <v>7.7325074885640457E-2</v>
      </c>
      <c r="S1613" s="24">
        <f t="shared" si="152"/>
        <v>0.14712146271603088</v>
      </c>
      <c r="T1613" s="26">
        <v>88.269900000000007</v>
      </c>
      <c r="U1613" s="12">
        <f t="shared" si="153"/>
        <v>0</v>
      </c>
      <c r="V1613" s="24">
        <f t="shared" si="154"/>
        <v>9.733655262468062E-2</v>
      </c>
      <c r="W1613" s="24">
        <f t="shared" si="155"/>
        <v>47.695618764567875</v>
      </c>
    </row>
    <row r="1614" spans="1:23" x14ac:dyDescent="0.2">
      <c r="A1614" s="22"/>
      <c r="B1614" s="23"/>
      <c r="C1614" s="24"/>
      <c r="D1614" s="24"/>
      <c r="E1614" s="24"/>
      <c r="F1614" s="24"/>
      <c r="G1614" s="24"/>
      <c r="H1614" s="26"/>
      <c r="I1614" s="24"/>
      <c r="J1614" s="24"/>
      <c r="K1614" s="24"/>
      <c r="L1614" s="24"/>
      <c r="M1614" s="26"/>
      <c r="N1614" s="23">
        <v>160.80000000000001</v>
      </c>
      <c r="O1614" s="24"/>
      <c r="P1614" s="24">
        <v>0.10031203717528892</v>
      </c>
      <c r="Q1614" s="24">
        <v>0.2430768213366391</v>
      </c>
      <c r="R1614" s="24">
        <v>8.1964960538770892E-2</v>
      </c>
      <c r="S1614" s="24">
        <f t="shared" si="152"/>
        <v>0.14178460635023296</v>
      </c>
      <c r="T1614" s="26">
        <v>64.513599999999997</v>
      </c>
      <c r="U1614" s="12">
        <f t="shared" si="153"/>
        <v>0</v>
      </c>
      <c r="V1614" s="24">
        <f t="shared" si="154"/>
        <v>8.8199991031268271E-2</v>
      </c>
      <c r="W1614" s="24">
        <f t="shared" si="155"/>
        <v>34.497366604525041</v>
      </c>
    </row>
    <row r="1615" spans="1:23" x14ac:dyDescent="0.2">
      <c r="A1615" s="22"/>
      <c r="B1615" s="23"/>
      <c r="C1615" s="24"/>
      <c r="D1615" s="24"/>
      <c r="E1615" s="24"/>
      <c r="F1615" s="24"/>
      <c r="G1615" s="24"/>
      <c r="H1615" s="26"/>
      <c r="I1615" s="24"/>
      <c r="J1615" s="24"/>
      <c r="K1615" s="24"/>
      <c r="L1615" s="24"/>
      <c r="M1615" s="26"/>
      <c r="N1615" s="23">
        <v>160.9</v>
      </c>
      <c r="O1615" s="24"/>
      <c r="P1615" s="24">
        <v>9.9969384744578949E-2</v>
      </c>
      <c r="Q1615" s="24">
        <v>0.23506978986768778</v>
      </c>
      <c r="R1615" s="24">
        <v>8.9420093520705027E-2</v>
      </c>
      <c r="S1615" s="24">
        <f t="shared" si="152"/>
        <v>0.14148642271099057</v>
      </c>
      <c r="T1615" s="26">
        <v>49.050600000000003</v>
      </c>
      <c r="U1615" s="12">
        <f t="shared" si="153"/>
        <v>0</v>
      </c>
      <c r="V1615" s="24">
        <f t="shared" si="154"/>
        <v>8.1217035421273662E-2</v>
      </c>
      <c r="W1615" s="24">
        <f t="shared" si="155"/>
        <v>21.816456311624052</v>
      </c>
    </row>
    <row r="1616" spans="1:23" x14ac:dyDescent="0.2">
      <c r="A1616" s="22"/>
      <c r="B1616" s="23"/>
      <c r="C1616" s="24"/>
      <c r="D1616" s="24"/>
      <c r="E1616" s="24"/>
      <c r="F1616" s="24"/>
      <c r="G1616" s="24"/>
      <c r="H1616" s="26"/>
      <c r="I1616" s="24"/>
      <c r="J1616" s="24"/>
      <c r="K1616" s="24"/>
      <c r="L1616" s="24"/>
      <c r="M1616" s="26"/>
      <c r="N1616" s="23">
        <v>161</v>
      </c>
      <c r="O1616" s="24"/>
      <c r="P1616" s="24">
        <v>0.10423827039647818</v>
      </c>
      <c r="Q1616" s="24">
        <v>0.23208138435744852</v>
      </c>
      <c r="R1616" s="24">
        <v>9.928501294324292E-2</v>
      </c>
      <c r="S1616" s="24">
        <f t="shared" si="152"/>
        <v>0.14520155589905653</v>
      </c>
      <c r="T1616" s="26">
        <v>39.022799999999997</v>
      </c>
      <c r="U1616" s="12">
        <f t="shared" si="153"/>
        <v>0</v>
      </c>
      <c r="V1616" s="24">
        <f t="shared" si="154"/>
        <v>7.5280888242429914E-2</v>
      </c>
      <c r="W1616" s="24">
        <f t="shared" si="155"/>
        <v>13.232028095609506</v>
      </c>
    </row>
    <row r="1617" spans="1:23" x14ac:dyDescent="0.2">
      <c r="A1617" s="22"/>
      <c r="B1617" s="23"/>
      <c r="C1617" s="24"/>
      <c r="D1617" s="24"/>
      <c r="E1617" s="24"/>
      <c r="F1617" s="24"/>
      <c r="G1617" s="24"/>
      <c r="H1617" s="26"/>
      <c r="I1617" s="24"/>
      <c r="J1617" s="24"/>
      <c r="K1617" s="24"/>
      <c r="L1617" s="24"/>
      <c r="M1617" s="26"/>
      <c r="N1617" s="23">
        <v>161.1</v>
      </c>
      <c r="O1617" s="24"/>
      <c r="P1617" s="24">
        <v>0.11244977276721094</v>
      </c>
      <c r="Q1617" s="24">
        <v>0.23226432208204309</v>
      </c>
      <c r="R1617" s="24">
        <v>0.1112440110603221</v>
      </c>
      <c r="S1617" s="24">
        <f t="shared" si="152"/>
        <v>0.15198603530319205</v>
      </c>
      <c r="T1617" s="26">
        <v>34.608499999999999</v>
      </c>
      <c r="U1617" s="12">
        <f t="shared" si="153"/>
        <v>0</v>
      </c>
      <c r="V1617" s="24">
        <f t="shared" si="154"/>
        <v>6.9525649665673997E-2</v>
      </c>
      <c r="W1617" s="24">
        <f t="shared" si="155"/>
        <v>7.3111809226006459</v>
      </c>
    </row>
    <row r="1618" spans="1:23" x14ac:dyDescent="0.2">
      <c r="A1618" s="22"/>
      <c r="B1618" s="23"/>
      <c r="C1618" s="24"/>
      <c r="D1618" s="24"/>
      <c r="E1618" s="24"/>
      <c r="F1618" s="24"/>
      <c r="G1618" s="24"/>
      <c r="H1618" s="26"/>
      <c r="I1618" s="24"/>
      <c r="J1618" s="24"/>
      <c r="K1618" s="24"/>
      <c r="L1618" s="24"/>
      <c r="M1618" s="26"/>
      <c r="N1618" s="23">
        <v>161.19999999999999</v>
      </c>
      <c r="O1618" s="24"/>
      <c r="P1618" s="24">
        <v>0.12401396295348784</v>
      </c>
      <c r="Q1618" s="24">
        <v>0.23393834146351353</v>
      </c>
      <c r="R1618" s="24">
        <v>0.12489992470790146</v>
      </c>
      <c r="S1618" s="24">
        <f t="shared" si="152"/>
        <v>0.16095074304163429</v>
      </c>
      <c r="T1618" s="26">
        <v>32.119300000000003</v>
      </c>
      <c r="U1618" s="12">
        <f t="shared" si="153"/>
        <v>0</v>
      </c>
      <c r="V1618" s="24">
        <f t="shared" si="154"/>
        <v>6.321066662045817E-2</v>
      </c>
      <c r="W1618" s="24">
        <f t="shared" si="155"/>
        <v>3.481832611571094</v>
      </c>
    </row>
    <row r="1619" spans="1:23" x14ac:dyDescent="0.2">
      <c r="A1619" s="22"/>
      <c r="B1619" s="23"/>
      <c r="C1619" s="24"/>
      <c r="D1619" s="24"/>
      <c r="E1619" s="24"/>
      <c r="F1619" s="24"/>
      <c r="G1619" s="24"/>
      <c r="H1619" s="26"/>
      <c r="I1619" s="24"/>
      <c r="J1619" s="24"/>
      <c r="K1619" s="24"/>
      <c r="L1619" s="24"/>
      <c r="M1619" s="26"/>
      <c r="N1619" s="23">
        <v>161.30000000000001</v>
      </c>
      <c r="O1619" s="24"/>
      <c r="P1619" s="24">
        <v>0.13804437149257745</v>
      </c>
      <c r="Q1619" s="24">
        <v>0.23619156332065341</v>
      </c>
      <c r="R1619" s="24">
        <v>0.13980534741458711</v>
      </c>
      <c r="S1619" s="24">
        <f t="shared" si="152"/>
        <v>0.17134709407593932</v>
      </c>
      <c r="T1619" s="26">
        <v>31.074000000000002</v>
      </c>
      <c r="U1619" s="12">
        <f t="shared" si="153"/>
        <v>0</v>
      </c>
      <c r="V1619" s="24">
        <f t="shared" si="154"/>
        <v>5.6163859845731599E-2</v>
      </c>
      <c r="W1619" s="24">
        <f t="shared" si="155"/>
        <v>1.7110998632458587</v>
      </c>
    </row>
    <row r="1620" spans="1:23" x14ac:dyDescent="0.2">
      <c r="A1620" s="22"/>
      <c r="B1620" s="23"/>
      <c r="C1620" s="24"/>
      <c r="D1620" s="24"/>
      <c r="E1620" s="24"/>
      <c r="F1620" s="24"/>
      <c r="G1620" s="24"/>
      <c r="H1620" s="26"/>
      <c r="I1620" s="24"/>
      <c r="J1620" s="24"/>
      <c r="K1620" s="24"/>
      <c r="L1620" s="24"/>
      <c r="M1620" s="26"/>
      <c r="N1620" s="23">
        <v>161.4</v>
      </c>
      <c r="O1620" s="24"/>
      <c r="P1620" s="24">
        <v>0.15368044129542874</v>
      </c>
      <c r="Q1620" s="24">
        <v>0.23841171553396862</v>
      </c>
      <c r="R1620" s="24">
        <v>0.15537268805757071</v>
      </c>
      <c r="S1620" s="24">
        <f t="shared" si="152"/>
        <v>0.18248828162898936</v>
      </c>
      <c r="T1620" s="26">
        <v>30.503900000000002</v>
      </c>
      <c r="U1620" s="12">
        <f t="shared" si="153"/>
        <v>0</v>
      </c>
      <c r="V1620" s="24">
        <f t="shared" si="154"/>
        <v>4.8438505030289868E-2</v>
      </c>
      <c r="W1620" s="24">
        <f t="shared" si="155"/>
        <v>0.76180453857928765</v>
      </c>
    </row>
    <row r="1621" spans="1:23" x14ac:dyDescent="0.2">
      <c r="A1621" s="22"/>
      <c r="B1621" s="23"/>
      <c r="C1621" s="24"/>
      <c r="D1621" s="24"/>
      <c r="E1621" s="24"/>
      <c r="F1621" s="24"/>
      <c r="G1621" s="24"/>
      <c r="H1621" s="26"/>
      <c r="I1621" s="24"/>
      <c r="J1621" s="24"/>
      <c r="K1621" s="24"/>
      <c r="L1621" s="24"/>
      <c r="M1621" s="26"/>
      <c r="N1621" s="23">
        <v>161.5</v>
      </c>
      <c r="O1621" s="24"/>
      <c r="P1621" s="24">
        <v>0.16977572722766274</v>
      </c>
      <c r="Q1621" s="24">
        <v>0.2403899916173447</v>
      </c>
      <c r="R1621" s="24">
        <v>0.17086790307638949</v>
      </c>
      <c r="S1621" s="24">
        <f t="shared" si="152"/>
        <v>0.19367787397379899</v>
      </c>
      <c r="T1621" s="26">
        <v>30.567900000000002</v>
      </c>
      <c r="U1621" s="12">
        <f t="shared" si="153"/>
        <v>0</v>
      </c>
      <c r="V1621" s="24">
        <f t="shared" si="154"/>
        <v>4.045756620311533E-2</v>
      </c>
      <c r="W1621" s="24">
        <f t="shared" si="155"/>
        <v>0.47505317912840134</v>
      </c>
    </row>
    <row r="1622" spans="1:23" x14ac:dyDescent="0.2">
      <c r="A1622" s="22"/>
      <c r="B1622" s="23"/>
      <c r="C1622" s="24"/>
      <c r="D1622" s="24"/>
      <c r="E1622" s="24"/>
      <c r="F1622" s="24"/>
      <c r="G1622" s="24"/>
      <c r="H1622" s="26"/>
      <c r="I1622" s="24"/>
      <c r="J1622" s="24"/>
      <c r="K1622" s="24"/>
      <c r="L1622" s="24"/>
      <c r="M1622" s="26"/>
      <c r="N1622" s="23">
        <v>161.6</v>
      </c>
      <c r="O1622" s="24"/>
      <c r="P1622" s="24">
        <v>0.18527273220131094</v>
      </c>
      <c r="Q1622" s="24">
        <v>0.24203480381147394</v>
      </c>
      <c r="R1622" s="24">
        <v>0.18550167215716112</v>
      </c>
      <c r="S1622" s="24">
        <f t="shared" si="152"/>
        <v>0.20426973605664867</v>
      </c>
      <c r="T1622" s="26">
        <v>30.166399999999999</v>
      </c>
      <c r="U1622" s="12">
        <f t="shared" si="153"/>
        <v>0</v>
      </c>
      <c r="V1622" s="24">
        <f t="shared" si="154"/>
        <v>3.2705708374391712E-2</v>
      </c>
      <c r="W1622" s="24">
        <f t="shared" si="155"/>
        <v>0.35299202540567465</v>
      </c>
    </row>
    <row r="1623" spans="1:23" x14ac:dyDescent="0.2">
      <c r="A1623" s="22"/>
      <c r="B1623" s="23"/>
      <c r="C1623" s="24"/>
      <c r="D1623" s="24"/>
      <c r="E1623" s="24"/>
      <c r="F1623" s="24"/>
      <c r="G1623" s="24"/>
      <c r="H1623" s="26"/>
      <c r="I1623" s="24"/>
      <c r="J1623" s="24"/>
      <c r="K1623" s="24"/>
      <c r="L1623" s="24"/>
      <c r="M1623" s="26"/>
      <c r="N1623" s="23">
        <v>161.69999999999999</v>
      </c>
      <c r="O1623" s="24"/>
      <c r="P1623" s="24">
        <v>0.19912114924082155</v>
      </c>
      <c r="Q1623" s="24">
        <v>0.24330326031234045</v>
      </c>
      <c r="R1623" s="24">
        <v>0.19848379335822217</v>
      </c>
      <c r="S1623" s="24">
        <f t="shared" si="152"/>
        <v>0.21363606763712806</v>
      </c>
      <c r="T1623" s="26">
        <v>29.802099999999999</v>
      </c>
      <c r="U1623" s="12">
        <f t="shared" si="153"/>
        <v>0</v>
      </c>
      <c r="V1623" s="24">
        <f t="shared" si="154"/>
        <v>2.569451880365544E-2</v>
      </c>
      <c r="W1623" s="24">
        <f t="shared" si="155"/>
        <v>0.31649241381113746</v>
      </c>
    </row>
    <row r="1624" spans="1:23" x14ac:dyDescent="0.2">
      <c r="A1624" s="22"/>
      <c r="B1624" s="23"/>
      <c r="C1624" s="24"/>
      <c r="D1624" s="24"/>
      <c r="E1624" s="24"/>
      <c r="F1624" s="24"/>
      <c r="G1624" s="24"/>
      <c r="H1624" s="26"/>
      <c r="I1624" s="24"/>
      <c r="J1624" s="24"/>
      <c r="K1624" s="24"/>
      <c r="L1624" s="24"/>
      <c r="M1624" s="26"/>
      <c r="N1624" s="23">
        <v>161.80000000000001</v>
      </c>
      <c r="O1624" s="24"/>
      <c r="P1624" s="24">
        <v>0.21066103204430706</v>
      </c>
      <c r="Q1624" s="24">
        <v>0.2441824541415189</v>
      </c>
      <c r="R1624" s="24">
        <v>0.20928772832634732</v>
      </c>
      <c r="S1624" s="24">
        <f t="shared" si="152"/>
        <v>0.22137707150405775</v>
      </c>
      <c r="T1624" s="26">
        <v>29.863700000000001</v>
      </c>
      <c r="U1624" s="12">
        <f t="shared" si="153"/>
        <v>0</v>
      </c>
      <c r="V1624" s="24">
        <f t="shared" si="154"/>
        <v>1.9761973552917259E-2</v>
      </c>
      <c r="W1624" s="24">
        <f t="shared" si="155"/>
        <v>0.14706059295406054</v>
      </c>
    </row>
    <row r="1625" spans="1:23" x14ac:dyDescent="0.2">
      <c r="A1625" s="22"/>
      <c r="B1625" s="23"/>
      <c r="C1625" s="24"/>
      <c r="D1625" s="24"/>
      <c r="E1625" s="24"/>
      <c r="F1625" s="24"/>
      <c r="G1625" s="24"/>
      <c r="H1625" s="26"/>
      <c r="I1625" s="24"/>
      <c r="J1625" s="24"/>
      <c r="K1625" s="24"/>
      <c r="L1625" s="24"/>
      <c r="M1625" s="26"/>
      <c r="N1625" s="23">
        <v>161.9</v>
      </c>
      <c r="O1625" s="24"/>
      <c r="P1625" s="24">
        <v>0.21959282206909789</v>
      </c>
      <c r="Q1625" s="24">
        <v>0.24474177609850808</v>
      </c>
      <c r="R1625" s="24">
        <v>0.21767457164476883</v>
      </c>
      <c r="S1625" s="24">
        <f t="shared" si="152"/>
        <v>0.22733638993745828</v>
      </c>
      <c r="T1625" s="26">
        <v>29.8977</v>
      </c>
      <c r="U1625" s="12">
        <f t="shared" si="153"/>
        <v>0</v>
      </c>
      <c r="V1625" s="24">
        <f t="shared" si="154"/>
        <v>1.5103990258671977E-2</v>
      </c>
      <c r="W1625" s="24">
        <f t="shared" si="155"/>
        <v>4.409725615046832E-2</v>
      </c>
    </row>
    <row r="1626" spans="1:23" x14ac:dyDescent="0.2">
      <c r="A1626" s="22"/>
      <c r="B1626" s="23"/>
      <c r="C1626" s="24"/>
      <c r="D1626" s="24"/>
      <c r="E1626" s="24"/>
      <c r="F1626" s="24"/>
      <c r="G1626" s="24"/>
      <c r="H1626" s="26"/>
      <c r="I1626" s="24"/>
      <c r="J1626" s="24"/>
      <c r="K1626" s="24"/>
      <c r="L1626" s="24"/>
      <c r="M1626" s="26"/>
      <c r="N1626" s="23">
        <v>162</v>
      </c>
      <c r="O1626" s="24"/>
      <c r="P1626" s="24">
        <v>0.22596552301282719</v>
      </c>
      <c r="Q1626" s="24">
        <v>0.24505737823495638</v>
      </c>
      <c r="R1626" s="24">
        <v>0.22370492060481448</v>
      </c>
      <c r="S1626" s="24">
        <f t="shared" si="152"/>
        <v>0.2315759406175327</v>
      </c>
      <c r="T1626" s="26">
        <v>29.827300000000001</v>
      </c>
      <c r="U1626" s="12">
        <f t="shared" si="153"/>
        <v>0</v>
      </c>
      <c r="V1626" s="24">
        <f t="shared" si="154"/>
        <v>1.1729852982290243E-2</v>
      </c>
      <c r="W1626" s="24">
        <f t="shared" si="155"/>
        <v>6.124142388939046E-2</v>
      </c>
    </row>
    <row r="1627" spans="1:23" x14ac:dyDescent="0.2">
      <c r="A1627" s="22"/>
      <c r="B1627" s="23"/>
      <c r="C1627" s="24"/>
      <c r="D1627" s="24"/>
      <c r="E1627" s="24"/>
      <c r="F1627" s="24"/>
      <c r="G1627" s="24"/>
      <c r="H1627" s="26"/>
      <c r="I1627" s="24"/>
      <c r="J1627" s="24"/>
      <c r="K1627" s="24"/>
      <c r="L1627" s="24"/>
      <c r="M1627" s="26"/>
      <c r="N1627" s="23">
        <v>162.1</v>
      </c>
      <c r="O1627" s="24"/>
      <c r="P1627" s="24">
        <v>0.23012391785767222</v>
      </c>
      <c r="Q1627" s="24">
        <v>0.24514391241801498</v>
      </c>
      <c r="R1627" s="24">
        <v>0.22770020020095355</v>
      </c>
      <c r="S1627" s="24">
        <f t="shared" si="152"/>
        <v>0.23432267682554694</v>
      </c>
      <c r="T1627" s="26">
        <v>29.9039</v>
      </c>
      <c r="U1627" s="12">
        <f t="shared" si="153"/>
        <v>0</v>
      </c>
      <c r="V1627" s="24">
        <f t="shared" si="154"/>
        <v>9.4494950463316092E-3</v>
      </c>
      <c r="W1627" s="24">
        <f t="shared" si="155"/>
        <v>9.4354369268201219E-2</v>
      </c>
    </row>
    <row r="1628" spans="1:23" x14ac:dyDescent="0.2">
      <c r="A1628" s="22"/>
      <c r="B1628" s="23"/>
      <c r="C1628" s="24"/>
      <c r="D1628" s="24"/>
      <c r="E1628" s="24"/>
      <c r="F1628" s="24"/>
      <c r="G1628" s="24"/>
      <c r="H1628" s="26"/>
      <c r="I1628" s="24"/>
      <c r="J1628" s="24"/>
      <c r="K1628" s="24"/>
      <c r="L1628" s="24"/>
      <c r="M1628" s="26"/>
      <c r="N1628" s="23">
        <v>162.19999999999999</v>
      </c>
      <c r="O1628" s="24"/>
      <c r="P1628" s="24">
        <v>0.2325297650673489</v>
      </c>
      <c r="Q1628" s="24">
        <v>0.245017831249355</v>
      </c>
      <c r="R1628" s="24">
        <v>0.23009629824945321</v>
      </c>
      <c r="S1628" s="24">
        <f t="shared" si="152"/>
        <v>0.23588129818871906</v>
      </c>
      <c r="T1628" s="26">
        <v>29.991800000000001</v>
      </c>
      <c r="U1628" s="12">
        <f t="shared" si="153"/>
        <v>0</v>
      </c>
      <c r="V1628" s="24">
        <f t="shared" si="154"/>
        <v>8.0054742185906944E-3</v>
      </c>
      <c r="W1628" s="24">
        <f t="shared" si="155"/>
        <v>9.6015139431237823E-2</v>
      </c>
    </row>
    <row r="1629" spans="1:23" x14ac:dyDescent="0.2">
      <c r="A1629" s="22"/>
      <c r="B1629" s="23"/>
      <c r="C1629" s="24"/>
      <c r="D1629" s="24"/>
      <c r="E1629" s="24"/>
      <c r="F1629" s="24"/>
      <c r="G1629" s="24"/>
      <c r="H1629" s="26"/>
      <c r="I1629" s="24"/>
      <c r="J1629" s="24"/>
      <c r="K1629" s="24"/>
      <c r="L1629" s="24"/>
      <c r="M1629" s="26"/>
      <c r="N1629" s="23">
        <v>162.30000000000001</v>
      </c>
      <c r="O1629" s="24"/>
      <c r="P1629" s="24">
        <v>0.23373493260884023</v>
      </c>
      <c r="Q1629" s="24">
        <v>0.24476417862575414</v>
      </c>
      <c r="R1629" s="24">
        <v>0.23138723278414733</v>
      </c>
      <c r="S1629" s="24">
        <f t="shared" si="152"/>
        <v>0.23662878133958057</v>
      </c>
      <c r="T1629" s="26">
        <v>29.7394</v>
      </c>
      <c r="U1629" s="12">
        <f t="shared" si="153"/>
        <v>0</v>
      </c>
      <c r="V1629" s="24">
        <f t="shared" si="154"/>
        <v>7.1425793919022021E-3</v>
      </c>
      <c r="W1629" s="24">
        <f t="shared" si="155"/>
        <v>0.13669260038495198</v>
      </c>
    </row>
    <row r="1630" spans="1:23" x14ac:dyDescent="0.2">
      <c r="A1630" s="22"/>
      <c r="B1630" s="23"/>
      <c r="C1630" s="24"/>
      <c r="D1630" s="24"/>
      <c r="E1630" s="24"/>
      <c r="F1630" s="24"/>
      <c r="G1630" s="24"/>
      <c r="H1630" s="26"/>
      <c r="I1630" s="24"/>
      <c r="J1630" s="24"/>
      <c r="K1630" s="24"/>
      <c r="L1630" s="24"/>
      <c r="M1630" s="26"/>
      <c r="N1630" s="23">
        <v>162.4</v>
      </c>
      <c r="O1630" s="24"/>
      <c r="P1630" s="24">
        <v>0.23424451448345346</v>
      </c>
      <c r="Q1630" s="24">
        <v>0.24447489890101834</v>
      </c>
      <c r="R1630" s="24">
        <v>0.23202152790111413</v>
      </c>
      <c r="S1630" s="24">
        <f t="shared" si="152"/>
        <v>0.23691364709519527</v>
      </c>
      <c r="T1630" s="26">
        <v>29.916699999999999</v>
      </c>
      <c r="U1630" s="12">
        <f t="shared" si="153"/>
        <v>0</v>
      </c>
      <c r="V1630" s="24">
        <f t="shared" si="154"/>
        <v>6.6418983724242332E-3</v>
      </c>
      <c r="W1630" s="24">
        <f t="shared" si="155"/>
        <v>0.18070273102529491</v>
      </c>
    </row>
    <row r="1631" spans="1:23" x14ac:dyDescent="0.2">
      <c r="A1631" s="22"/>
      <c r="B1631" s="23"/>
      <c r="C1631" s="24"/>
      <c r="D1631" s="24"/>
      <c r="E1631" s="24"/>
      <c r="F1631" s="24"/>
      <c r="G1631" s="24"/>
      <c r="H1631" s="26"/>
      <c r="I1631" s="24"/>
      <c r="J1631" s="24"/>
      <c r="K1631" s="24"/>
      <c r="L1631" s="24"/>
      <c r="M1631" s="26"/>
      <c r="N1631" s="23">
        <v>162.5</v>
      </c>
      <c r="O1631" s="24"/>
      <c r="P1631" s="24">
        <v>0.2345109525172929</v>
      </c>
      <c r="Q1631" s="24">
        <v>0.24419748302659072</v>
      </c>
      <c r="R1631" s="24">
        <v>0.23240317552569811</v>
      </c>
      <c r="S1631" s="24">
        <f t="shared" si="152"/>
        <v>0.23703720368986059</v>
      </c>
      <c r="T1631" s="26">
        <v>29.662099999999999</v>
      </c>
      <c r="U1631" s="12">
        <f t="shared" si="153"/>
        <v>0</v>
      </c>
      <c r="V1631" s="24">
        <f t="shared" si="154"/>
        <v>6.2899031070897749E-3</v>
      </c>
      <c r="W1631" s="24">
        <f t="shared" si="155"/>
        <v>0.17018700009107621</v>
      </c>
    </row>
    <row r="1632" spans="1:23" x14ac:dyDescent="0.2">
      <c r="A1632" s="22"/>
      <c r="B1632" s="23"/>
      <c r="C1632" s="24"/>
      <c r="D1632" s="24"/>
      <c r="E1632" s="24"/>
      <c r="F1632" s="24"/>
      <c r="G1632" s="24"/>
      <c r="H1632" s="26"/>
      <c r="I1632" s="24"/>
      <c r="J1632" s="24"/>
      <c r="K1632" s="24"/>
      <c r="L1632" s="24"/>
      <c r="M1632" s="26"/>
      <c r="N1632" s="23">
        <v>162.6</v>
      </c>
      <c r="O1632" s="24"/>
      <c r="P1632" s="24">
        <v>0.23477361582344164</v>
      </c>
      <c r="Q1632" s="24">
        <v>0.2439635746909756</v>
      </c>
      <c r="R1632" s="24">
        <v>0.2327578086033317</v>
      </c>
      <c r="S1632" s="24">
        <f t="shared" si="152"/>
        <v>0.23716499970591631</v>
      </c>
      <c r="T1632" s="26">
        <v>30.102599999999999</v>
      </c>
      <c r="U1632" s="12">
        <f t="shared" si="153"/>
        <v>0</v>
      </c>
      <c r="V1632" s="24">
        <f t="shared" si="154"/>
        <v>5.9733856444873241E-3</v>
      </c>
      <c r="W1632" s="24">
        <f t="shared" si="155"/>
        <v>0.15917355936209987</v>
      </c>
    </row>
    <row r="1633" spans="1:23" x14ac:dyDescent="0.2">
      <c r="A1633" s="22"/>
      <c r="B1633" s="23"/>
      <c r="C1633" s="24"/>
      <c r="D1633" s="24"/>
      <c r="E1633" s="24"/>
      <c r="F1633" s="24"/>
      <c r="G1633" s="24"/>
      <c r="H1633" s="26"/>
      <c r="I1633" s="24"/>
      <c r="J1633" s="24"/>
      <c r="K1633" s="24"/>
      <c r="L1633" s="24"/>
      <c r="M1633" s="26"/>
      <c r="N1633" s="23">
        <v>162.69999999999999</v>
      </c>
      <c r="O1633" s="24"/>
      <c r="P1633" s="24">
        <v>0.23517201580367098</v>
      </c>
      <c r="Q1633" s="24">
        <v>0.24378597895626625</v>
      </c>
      <c r="R1633" s="24">
        <v>0.23322561807248393</v>
      </c>
      <c r="S1633" s="24">
        <f t="shared" si="152"/>
        <v>0.23739453761080706</v>
      </c>
      <c r="T1633" s="26">
        <v>29.869700000000002</v>
      </c>
      <c r="U1633" s="12">
        <f t="shared" si="153"/>
        <v>0</v>
      </c>
      <c r="V1633" s="24">
        <f t="shared" si="154"/>
        <v>5.6200540821531655E-3</v>
      </c>
      <c r="W1633" s="24">
        <f t="shared" si="155"/>
        <v>0.16922231531331763</v>
      </c>
    </row>
    <row r="1634" spans="1:23" x14ac:dyDescent="0.2">
      <c r="A1634" s="22"/>
      <c r="B1634" s="23"/>
      <c r="C1634" s="24"/>
      <c r="D1634" s="24"/>
      <c r="E1634" s="24"/>
      <c r="F1634" s="24"/>
      <c r="G1634" s="24"/>
      <c r="H1634" s="26"/>
      <c r="I1634" s="24"/>
      <c r="J1634" s="24"/>
      <c r="K1634" s="24"/>
      <c r="L1634" s="24"/>
      <c r="M1634" s="26"/>
      <c r="N1634" s="23">
        <v>162.80000000000001</v>
      </c>
      <c r="O1634" s="24"/>
      <c r="P1634" s="24">
        <v>0.2356554582939461</v>
      </c>
      <c r="Q1634" s="24">
        <v>0.24367214300482715</v>
      </c>
      <c r="R1634" s="24">
        <v>0.23376308049813757</v>
      </c>
      <c r="S1634" s="24">
        <f t="shared" si="152"/>
        <v>0.23769689393230362</v>
      </c>
      <c r="T1634" s="26">
        <v>29.825500000000002</v>
      </c>
      <c r="U1634" s="12">
        <f t="shared" si="153"/>
        <v>0</v>
      </c>
      <c r="V1634" s="24">
        <f t="shared" si="154"/>
        <v>5.2605108629806439E-3</v>
      </c>
      <c r="W1634" s="24">
        <f t="shared" si="155"/>
        <v>0.18580217436833085</v>
      </c>
    </row>
    <row r="1635" spans="1:23" x14ac:dyDescent="0.2">
      <c r="A1635" s="22"/>
      <c r="B1635" s="23"/>
      <c r="C1635" s="24"/>
      <c r="D1635" s="24"/>
      <c r="E1635" s="24"/>
      <c r="F1635" s="24"/>
      <c r="G1635" s="24"/>
      <c r="H1635" s="26"/>
      <c r="I1635" s="24"/>
      <c r="J1635" s="24"/>
      <c r="K1635" s="24"/>
      <c r="L1635" s="24"/>
      <c r="M1635" s="26"/>
      <c r="N1635" s="23">
        <v>162.9</v>
      </c>
      <c r="O1635" s="24"/>
      <c r="P1635" s="24">
        <v>0.23613806975994561</v>
      </c>
      <c r="Q1635" s="24">
        <v>0.24362688646085312</v>
      </c>
      <c r="R1635" s="24">
        <v>0.23429513834154106</v>
      </c>
      <c r="S1635" s="24">
        <f t="shared" si="152"/>
        <v>0.23802003152077991</v>
      </c>
      <c r="T1635" s="26">
        <v>29.726500000000001</v>
      </c>
      <c r="U1635" s="12">
        <f t="shared" si="153"/>
        <v>0</v>
      </c>
      <c r="V1635" s="24">
        <f t="shared" si="154"/>
        <v>4.9423391013267192E-3</v>
      </c>
      <c r="W1635" s="24">
        <f t="shared" si="155"/>
        <v>0.10667198320083837</v>
      </c>
    </row>
    <row r="1636" spans="1:23" x14ac:dyDescent="0.2">
      <c r="A1636" s="22"/>
      <c r="B1636" s="23"/>
      <c r="C1636" s="24"/>
      <c r="D1636" s="24"/>
      <c r="E1636" s="24"/>
      <c r="F1636" s="24"/>
      <c r="G1636" s="24"/>
      <c r="H1636" s="26"/>
      <c r="I1636" s="24"/>
      <c r="J1636" s="24"/>
      <c r="K1636" s="24"/>
      <c r="L1636" s="24"/>
      <c r="M1636" s="26"/>
      <c r="N1636" s="23">
        <v>163</v>
      </c>
      <c r="O1636" s="24"/>
      <c r="P1636" s="24">
        <v>0.23659135862802938</v>
      </c>
      <c r="Q1636" s="24">
        <v>0.24365291508553738</v>
      </c>
      <c r="R1636" s="24">
        <v>0.23479946063769502</v>
      </c>
      <c r="S1636" s="24">
        <f t="shared" si="152"/>
        <v>0.23834791145042059</v>
      </c>
      <c r="T1636" s="26">
        <v>29.602900000000002</v>
      </c>
      <c r="U1636" s="12">
        <f t="shared" si="153"/>
        <v>0</v>
      </c>
      <c r="V1636" s="24">
        <f t="shared" si="154"/>
        <v>4.680814275144103E-3</v>
      </c>
      <c r="W1636" s="24">
        <f t="shared" si="155"/>
        <v>9.2114114010828516E-2</v>
      </c>
    </row>
    <row r="1637" spans="1:23" x14ac:dyDescent="0.2">
      <c r="A1637" s="22"/>
      <c r="B1637" s="23"/>
      <c r="C1637" s="24"/>
      <c r="D1637" s="24"/>
      <c r="E1637" s="24"/>
      <c r="F1637" s="24"/>
      <c r="G1637" s="24"/>
      <c r="H1637" s="26"/>
      <c r="I1637" s="24"/>
      <c r="J1637" s="24"/>
      <c r="K1637" s="24"/>
      <c r="L1637" s="24"/>
      <c r="M1637" s="26"/>
      <c r="N1637" s="23">
        <v>163.1</v>
      </c>
      <c r="O1637" s="24"/>
      <c r="P1637" s="24">
        <v>0.23699338245643428</v>
      </c>
      <c r="Q1637" s="24">
        <v>0.24374683807765254</v>
      </c>
      <c r="R1637" s="24">
        <v>0.23525522738920721</v>
      </c>
      <c r="S1637" s="24">
        <f t="shared" si="152"/>
        <v>0.2386651493077647</v>
      </c>
      <c r="T1637" s="26">
        <v>29.8218</v>
      </c>
      <c r="U1637" s="12">
        <f t="shared" si="153"/>
        <v>0</v>
      </c>
      <c r="V1637" s="24">
        <f t="shared" si="154"/>
        <v>4.4858629409440434E-3</v>
      </c>
      <c r="W1637" s="24">
        <f t="shared" si="155"/>
        <v>0.12448496696388713</v>
      </c>
    </row>
    <row r="1638" spans="1:23" x14ac:dyDescent="0.2">
      <c r="A1638" s="22"/>
      <c r="B1638" s="23"/>
      <c r="C1638" s="24"/>
      <c r="D1638" s="24"/>
      <c r="E1638" s="24"/>
      <c r="F1638" s="24"/>
      <c r="G1638" s="24"/>
      <c r="H1638" s="26"/>
      <c r="I1638" s="24"/>
      <c r="J1638" s="24"/>
      <c r="K1638" s="24"/>
      <c r="L1638" s="24"/>
      <c r="M1638" s="26"/>
      <c r="N1638" s="23">
        <v>163.19999999999999</v>
      </c>
      <c r="O1638" s="24"/>
      <c r="P1638" s="24">
        <v>0.23729051412035324</v>
      </c>
      <c r="Q1638" s="24">
        <v>0.2439196186519913</v>
      </c>
      <c r="R1638" s="24">
        <v>0.23559927405366041</v>
      </c>
      <c r="S1638" s="24">
        <f t="shared" si="152"/>
        <v>0.23893646894200163</v>
      </c>
      <c r="T1638" s="26">
        <v>29.708300000000001</v>
      </c>
      <c r="U1638" s="12">
        <f t="shared" si="153"/>
        <v>0</v>
      </c>
      <c r="V1638" s="24">
        <f t="shared" si="154"/>
        <v>4.3976026440464416E-3</v>
      </c>
      <c r="W1638" s="24">
        <f t="shared" si="155"/>
        <v>0.17987656045188302</v>
      </c>
    </row>
    <row r="1639" spans="1:23" x14ac:dyDescent="0.2">
      <c r="A1639" s="22"/>
      <c r="B1639" s="23"/>
      <c r="C1639" s="24"/>
      <c r="D1639" s="24"/>
      <c r="E1639" s="24"/>
      <c r="F1639" s="24"/>
      <c r="G1639" s="24"/>
      <c r="H1639" s="26"/>
      <c r="I1639" s="24"/>
      <c r="J1639" s="24"/>
      <c r="K1639" s="24"/>
      <c r="L1639" s="24"/>
      <c r="M1639" s="26"/>
      <c r="N1639" s="23">
        <v>163.30000000000001</v>
      </c>
      <c r="O1639" s="24"/>
      <c r="P1639" s="24">
        <v>0.23743969361832834</v>
      </c>
      <c r="Q1639" s="24">
        <v>0.24424631215248263</v>
      </c>
      <c r="R1639" s="24">
        <v>0.23575308649136187</v>
      </c>
      <c r="S1639" s="24">
        <f t="shared" si="152"/>
        <v>0.23914636408739096</v>
      </c>
      <c r="T1639" s="26">
        <v>29.497399999999999</v>
      </c>
      <c r="U1639" s="12">
        <f t="shared" si="153"/>
        <v>0</v>
      </c>
      <c r="V1639" s="24">
        <f t="shared" si="154"/>
        <v>4.4964723506497667E-3</v>
      </c>
      <c r="W1639" s="24">
        <f t="shared" si="155"/>
        <v>0.18616082563203229</v>
      </c>
    </row>
    <row r="1640" spans="1:23" x14ac:dyDescent="0.2">
      <c r="A1640" s="22"/>
      <c r="B1640" s="23"/>
      <c r="C1640" s="24"/>
      <c r="D1640" s="24"/>
      <c r="E1640" s="24"/>
      <c r="F1640" s="24"/>
      <c r="G1640" s="24"/>
      <c r="H1640" s="26"/>
      <c r="I1640" s="24"/>
      <c r="J1640" s="24"/>
      <c r="K1640" s="24"/>
      <c r="L1640" s="24"/>
      <c r="M1640" s="26"/>
      <c r="N1640" s="23">
        <v>163.4</v>
      </c>
      <c r="O1640" s="24"/>
      <c r="P1640" s="24">
        <v>0.23747489542293743</v>
      </c>
      <c r="Q1640" s="24">
        <v>0.24476862715059033</v>
      </c>
      <c r="R1640" s="24">
        <v>0.23572093676472849</v>
      </c>
      <c r="S1640" s="24">
        <f t="shared" si="152"/>
        <v>0.23932148644608542</v>
      </c>
      <c r="T1640" s="26">
        <v>29.359200000000001</v>
      </c>
      <c r="U1640" s="12">
        <f t="shared" si="153"/>
        <v>0</v>
      </c>
      <c r="V1640" s="24">
        <f t="shared" si="154"/>
        <v>4.7981870674956234E-3</v>
      </c>
      <c r="W1640" s="24">
        <f t="shared" si="155"/>
        <v>0.1491822274937602</v>
      </c>
    </row>
    <row r="1641" spans="1:23" x14ac:dyDescent="0.2">
      <c r="A1641" s="22"/>
      <c r="B1641" s="23"/>
      <c r="C1641" s="24"/>
      <c r="D1641" s="24"/>
      <c r="E1641" s="24"/>
      <c r="F1641" s="24"/>
      <c r="G1641" s="24"/>
      <c r="H1641" s="26"/>
      <c r="I1641" s="24"/>
      <c r="J1641" s="24"/>
      <c r="K1641" s="24"/>
      <c r="L1641" s="24"/>
      <c r="M1641" s="26"/>
      <c r="N1641" s="23">
        <v>163.5</v>
      </c>
      <c r="O1641" s="24"/>
      <c r="P1641" s="24">
        <v>0.23744117408700352</v>
      </c>
      <c r="Q1641" s="24">
        <v>0.24532342139449956</v>
      </c>
      <c r="R1641" s="24">
        <v>0.23556522133054333</v>
      </c>
      <c r="S1641" s="24">
        <f t="shared" si="152"/>
        <v>0.23944327227068216</v>
      </c>
      <c r="T1641" s="26">
        <v>29.7041</v>
      </c>
      <c r="U1641" s="12">
        <f t="shared" si="153"/>
        <v>0</v>
      </c>
      <c r="V1641" s="24">
        <f t="shared" si="154"/>
        <v>5.1780223034345579E-3</v>
      </c>
      <c r="W1641" s="24">
        <f t="shared" si="155"/>
        <v>0.13047304319283715</v>
      </c>
    </row>
    <row r="1642" spans="1:23" x14ac:dyDescent="0.2">
      <c r="A1642" s="22"/>
      <c r="B1642" s="23"/>
      <c r="C1642" s="24"/>
      <c r="D1642" s="24"/>
      <c r="E1642" s="24"/>
      <c r="F1642" s="24"/>
      <c r="G1642" s="24"/>
      <c r="H1642" s="26"/>
      <c r="I1642" s="24"/>
      <c r="J1642" s="24"/>
      <c r="K1642" s="24"/>
      <c r="L1642" s="24"/>
      <c r="M1642" s="26"/>
      <c r="N1642" s="23">
        <v>163.6</v>
      </c>
      <c r="O1642" s="24"/>
      <c r="P1642" s="24">
        <v>0.23734774565417402</v>
      </c>
      <c r="Q1642" s="24">
        <v>0.24573631564964077</v>
      </c>
      <c r="R1642" s="24">
        <v>0.23535065227857721</v>
      </c>
      <c r="S1642" s="24">
        <f t="shared" si="152"/>
        <v>0.23947823786079733</v>
      </c>
      <c r="T1642" s="26">
        <v>29.620100000000001</v>
      </c>
      <c r="U1642" s="12">
        <f t="shared" si="153"/>
        <v>0</v>
      </c>
      <c r="V1642" s="24">
        <f t="shared" si="154"/>
        <v>5.5108754927075633E-3</v>
      </c>
      <c r="W1642" s="24">
        <f t="shared" si="155"/>
        <v>0.13021891951632805</v>
      </c>
    </row>
    <row r="1643" spans="1:23" x14ac:dyDescent="0.2">
      <c r="A1643" s="22"/>
      <c r="B1643" s="23"/>
      <c r="C1643" s="24"/>
      <c r="D1643" s="24"/>
      <c r="E1643" s="24"/>
      <c r="F1643" s="24"/>
      <c r="G1643" s="24"/>
      <c r="H1643" s="26"/>
      <c r="I1643" s="24"/>
      <c r="J1643" s="24"/>
      <c r="K1643" s="24"/>
      <c r="L1643" s="24"/>
      <c r="M1643" s="26"/>
      <c r="N1643" s="23">
        <v>163.69999999999999</v>
      </c>
      <c r="O1643" s="24"/>
      <c r="P1643" s="24">
        <v>0.23720095583472173</v>
      </c>
      <c r="Q1643" s="24">
        <v>0.24600861077922667</v>
      </c>
      <c r="R1643" s="24">
        <v>0.23514458036730268</v>
      </c>
      <c r="S1643" s="24">
        <f t="shared" si="152"/>
        <v>0.23945138232708371</v>
      </c>
      <c r="T1643" s="26">
        <v>29.566199999999998</v>
      </c>
      <c r="U1643" s="12">
        <f t="shared" si="153"/>
        <v>0</v>
      </c>
      <c r="V1643" s="24">
        <f t="shared" si="154"/>
        <v>5.771057420087395E-3</v>
      </c>
      <c r="W1643" s="24">
        <f t="shared" si="155"/>
        <v>0.1922191067506038</v>
      </c>
    </row>
    <row r="1644" spans="1:23" x14ac:dyDescent="0.2">
      <c r="A1644" s="22"/>
      <c r="B1644" s="23"/>
      <c r="C1644" s="24"/>
      <c r="D1644" s="24"/>
      <c r="E1644" s="24"/>
      <c r="F1644" s="24"/>
      <c r="G1644" s="24"/>
      <c r="H1644" s="26"/>
      <c r="I1644" s="24"/>
      <c r="J1644" s="24"/>
      <c r="K1644" s="24"/>
      <c r="L1644" s="24"/>
      <c r="M1644" s="26"/>
      <c r="N1644" s="23">
        <v>163.80000000000001</v>
      </c>
      <c r="O1644" s="24"/>
      <c r="P1644" s="24">
        <v>0.23703184315765863</v>
      </c>
      <c r="Q1644" s="24">
        <v>0.24617920272305463</v>
      </c>
      <c r="R1644" s="24">
        <v>0.23499408301018213</v>
      </c>
      <c r="S1644" s="24">
        <f t="shared" si="152"/>
        <v>0.23940170963029847</v>
      </c>
      <c r="T1644" s="26">
        <v>29.6248</v>
      </c>
      <c r="U1644" s="12">
        <f t="shared" si="153"/>
        <v>0</v>
      </c>
      <c r="V1644" s="24">
        <f t="shared" si="154"/>
        <v>5.9572582679810887E-3</v>
      </c>
      <c r="W1644" s="24">
        <f t="shared" si="155"/>
        <v>0.37059113993726289</v>
      </c>
    </row>
    <row r="1645" spans="1:23" x14ac:dyDescent="0.2">
      <c r="A1645" s="22"/>
      <c r="B1645" s="23"/>
      <c r="C1645" s="24"/>
      <c r="D1645" s="24"/>
      <c r="E1645" s="24"/>
      <c r="F1645" s="24"/>
      <c r="G1645" s="24"/>
      <c r="H1645" s="26"/>
      <c r="I1645" s="24"/>
      <c r="J1645" s="24"/>
      <c r="K1645" s="24"/>
      <c r="L1645" s="24"/>
      <c r="M1645" s="26"/>
      <c r="N1645" s="23">
        <v>163.9</v>
      </c>
      <c r="O1645" s="24"/>
      <c r="P1645" s="24">
        <v>0.2368782221072924</v>
      </c>
      <c r="Q1645" s="24">
        <v>0.24625651183770411</v>
      </c>
      <c r="R1645" s="24">
        <v>0.23491148667005493</v>
      </c>
      <c r="S1645" s="24">
        <f t="shared" si="152"/>
        <v>0.23934874020501715</v>
      </c>
      <c r="T1645" s="26">
        <v>30.0443</v>
      </c>
      <c r="U1645" s="12">
        <f t="shared" si="153"/>
        <v>0</v>
      </c>
      <c r="V1645" s="24">
        <f t="shared" si="154"/>
        <v>6.0625896914633329E-3</v>
      </c>
      <c r="W1645" s="24">
        <f t="shared" si="155"/>
        <v>0.46931660102749395</v>
      </c>
    </row>
    <row r="1646" spans="1:23" x14ac:dyDescent="0.2">
      <c r="A1646" s="22"/>
      <c r="B1646" s="23"/>
      <c r="C1646" s="24"/>
      <c r="D1646" s="24"/>
      <c r="E1646" s="24"/>
      <c r="F1646" s="24"/>
      <c r="G1646" s="24"/>
      <c r="H1646" s="26"/>
      <c r="I1646" s="24"/>
      <c r="J1646" s="24"/>
      <c r="K1646" s="24"/>
      <c r="L1646" s="24"/>
      <c r="M1646" s="26"/>
      <c r="N1646" s="23">
        <v>164</v>
      </c>
      <c r="O1646" s="24"/>
      <c r="P1646" s="24">
        <v>0.23677976728064148</v>
      </c>
      <c r="Q1646" s="24">
        <v>0.24624678541165665</v>
      </c>
      <c r="R1646" s="24">
        <v>0.23489139233825143</v>
      </c>
      <c r="S1646" s="24">
        <f t="shared" si="152"/>
        <v>0.23930598167684983</v>
      </c>
      <c r="T1646" s="26">
        <v>30.4224</v>
      </c>
      <c r="U1646" s="12">
        <f t="shared" si="153"/>
        <v>0</v>
      </c>
      <c r="V1646" s="24">
        <f t="shared" si="154"/>
        <v>6.0846164500806968E-3</v>
      </c>
      <c r="W1646" s="24">
        <f t="shared" si="155"/>
        <v>0.3979523928813592</v>
      </c>
    </row>
    <row r="1647" spans="1:23" x14ac:dyDescent="0.2">
      <c r="A1647" s="22"/>
      <c r="B1647" s="23"/>
      <c r="C1647" s="24"/>
      <c r="D1647" s="24"/>
      <c r="E1647" s="24"/>
      <c r="F1647" s="24"/>
      <c r="G1647" s="24"/>
      <c r="H1647" s="26"/>
      <c r="I1647" s="24"/>
      <c r="J1647" s="24"/>
      <c r="K1647" s="24"/>
      <c r="L1647" s="24"/>
      <c r="M1647" s="26"/>
      <c r="N1647" s="23">
        <v>164.1</v>
      </c>
      <c r="O1647" s="24"/>
      <c r="P1647" s="24">
        <v>0.23676712271926428</v>
      </c>
      <c r="Q1647" s="24">
        <v>0.24617813118695533</v>
      </c>
      <c r="R1647" s="24">
        <v>0.2349108348814605</v>
      </c>
      <c r="S1647" s="24">
        <f t="shared" si="152"/>
        <v>0.23928536292922672</v>
      </c>
      <c r="T1647" s="26">
        <v>30.622399999999999</v>
      </c>
      <c r="U1647" s="12">
        <f t="shared" si="153"/>
        <v>0</v>
      </c>
      <c r="V1647" s="24">
        <f t="shared" si="154"/>
        <v>6.041038141351044E-3</v>
      </c>
      <c r="W1647" s="24">
        <f t="shared" si="155"/>
        <v>0.41032028343721855</v>
      </c>
    </row>
    <row r="1648" spans="1:23" x14ac:dyDescent="0.2">
      <c r="A1648" s="22"/>
      <c r="B1648" s="23"/>
      <c r="C1648" s="24"/>
      <c r="D1648" s="24"/>
      <c r="E1648" s="24"/>
      <c r="F1648" s="24"/>
      <c r="G1648" s="24"/>
      <c r="H1648" s="26"/>
      <c r="I1648" s="24"/>
      <c r="J1648" s="24"/>
      <c r="K1648" s="24"/>
      <c r="L1648" s="24"/>
      <c r="M1648" s="26"/>
      <c r="N1648" s="23">
        <v>164.2</v>
      </c>
      <c r="O1648" s="24"/>
      <c r="P1648" s="24">
        <v>0.23683184219944339</v>
      </c>
      <c r="Q1648" s="24">
        <v>0.24606310365694098</v>
      </c>
      <c r="R1648" s="24">
        <v>0.23494361990654553</v>
      </c>
      <c r="S1648" s="24">
        <f t="shared" si="152"/>
        <v>0.23927952192097665</v>
      </c>
      <c r="T1648" s="26">
        <v>29.922699999999999</v>
      </c>
      <c r="U1648" s="12">
        <f t="shared" si="153"/>
        <v>0</v>
      </c>
      <c r="V1648" s="24">
        <f t="shared" si="154"/>
        <v>5.9501329172742786E-3</v>
      </c>
      <c r="W1648" s="24">
        <f t="shared" si="155"/>
        <v>0.43394490088028359</v>
      </c>
    </row>
    <row r="1649" spans="1:23" x14ac:dyDescent="0.2">
      <c r="A1649" s="22"/>
      <c r="B1649" s="23"/>
      <c r="C1649" s="24"/>
      <c r="D1649" s="24"/>
      <c r="E1649" s="24"/>
      <c r="F1649" s="24"/>
      <c r="G1649" s="24"/>
      <c r="H1649" s="26"/>
      <c r="I1649" s="24"/>
      <c r="J1649" s="24"/>
      <c r="K1649" s="24"/>
      <c r="L1649" s="24"/>
      <c r="M1649" s="26"/>
      <c r="N1649" s="23">
        <v>164.3</v>
      </c>
      <c r="O1649" s="24"/>
      <c r="P1649" s="24">
        <v>0.23696838180599075</v>
      </c>
      <c r="Q1649" s="24">
        <v>0.24582890471686952</v>
      </c>
      <c r="R1649" s="24">
        <v>0.23501727926885688</v>
      </c>
      <c r="S1649" s="24">
        <f t="shared" si="152"/>
        <v>0.23927152193057236</v>
      </c>
      <c r="T1649" s="26">
        <v>29.586200000000002</v>
      </c>
      <c r="U1649" s="12">
        <f t="shared" si="153"/>
        <v>0</v>
      </c>
      <c r="V1649" s="24">
        <f t="shared" si="154"/>
        <v>5.7620440845347655E-3</v>
      </c>
      <c r="W1649" s="24">
        <f t="shared" si="155"/>
        <v>0.40974569796399257</v>
      </c>
    </row>
    <row r="1650" spans="1:23" x14ac:dyDescent="0.2">
      <c r="A1650" s="22"/>
      <c r="B1650" s="23"/>
      <c r="C1650" s="24"/>
      <c r="D1650" s="24"/>
      <c r="E1650" s="24"/>
      <c r="F1650" s="24"/>
      <c r="G1650" s="24"/>
      <c r="H1650" s="26"/>
      <c r="I1650" s="24"/>
      <c r="J1650" s="24"/>
      <c r="K1650" s="24"/>
      <c r="L1650" s="24"/>
      <c r="M1650" s="26"/>
      <c r="N1650" s="23">
        <v>164.4</v>
      </c>
      <c r="O1650" s="24"/>
      <c r="P1650" s="24">
        <v>0.23722277881987472</v>
      </c>
      <c r="Q1650" s="24">
        <v>0.24541710717658105</v>
      </c>
      <c r="R1650" s="24">
        <v>0.23523095748797007</v>
      </c>
      <c r="S1650" s="24">
        <f t="shared" si="152"/>
        <v>0.2392902811614753</v>
      </c>
      <c r="T1650" s="26">
        <v>29.808900000000001</v>
      </c>
      <c r="U1650" s="12">
        <f t="shared" si="153"/>
        <v>0</v>
      </c>
      <c r="V1650" s="24">
        <f t="shared" si="154"/>
        <v>5.398642034724125E-3</v>
      </c>
      <c r="W1650" s="24">
        <f t="shared" si="155"/>
        <v>0.17881382776508054</v>
      </c>
    </row>
    <row r="1651" spans="1:23" x14ac:dyDescent="0.2">
      <c r="A1651" s="22"/>
      <c r="B1651" s="23"/>
      <c r="C1651" s="24"/>
      <c r="D1651" s="24"/>
      <c r="E1651" s="24"/>
      <c r="F1651" s="24"/>
      <c r="G1651" s="24"/>
      <c r="H1651" s="26"/>
      <c r="I1651" s="24"/>
      <c r="J1651" s="24"/>
      <c r="K1651" s="24"/>
      <c r="L1651" s="24"/>
      <c r="M1651" s="26"/>
      <c r="N1651" s="23">
        <v>164.5</v>
      </c>
      <c r="O1651" s="24"/>
      <c r="P1651" s="24">
        <v>0.23762210924863347</v>
      </c>
      <c r="Q1651" s="24">
        <v>0.24491294182697682</v>
      </c>
      <c r="R1651" s="24">
        <v>0.23564538418357811</v>
      </c>
      <c r="S1651" s="24">
        <f t="shared" si="152"/>
        <v>0.23939347841972947</v>
      </c>
      <c r="T1651" s="26">
        <v>29.686399999999999</v>
      </c>
      <c r="U1651" s="12">
        <f t="shared" si="153"/>
        <v>0</v>
      </c>
      <c r="V1651" s="24">
        <f t="shared" si="154"/>
        <v>4.8811082474845219E-3</v>
      </c>
      <c r="W1651" s="24">
        <f t="shared" si="155"/>
        <v>0.20385285134135364</v>
      </c>
    </row>
    <row r="1652" spans="1:23" x14ac:dyDescent="0.2">
      <c r="A1652" s="22"/>
      <c r="B1652" s="23"/>
      <c r="C1652" s="24"/>
      <c r="D1652" s="24"/>
      <c r="E1652" s="24"/>
      <c r="F1652" s="24"/>
      <c r="G1652" s="24"/>
      <c r="H1652" s="26"/>
      <c r="I1652" s="24"/>
      <c r="J1652" s="24"/>
      <c r="K1652" s="24"/>
      <c r="L1652" s="24"/>
      <c r="M1652" s="26"/>
      <c r="N1652" s="23">
        <v>164.6</v>
      </c>
      <c r="O1652" s="24"/>
      <c r="P1652" s="24">
        <v>0.23806086690530118</v>
      </c>
      <c r="Q1652" s="24">
        <v>0.24445353190299315</v>
      </c>
      <c r="R1652" s="24">
        <v>0.23614218709893353</v>
      </c>
      <c r="S1652" s="24">
        <f t="shared" si="152"/>
        <v>0.23955219530240926</v>
      </c>
      <c r="T1652" s="26">
        <v>30.033300000000001</v>
      </c>
      <c r="U1652" s="12">
        <f t="shared" si="153"/>
        <v>0</v>
      </c>
      <c r="V1652" s="24">
        <f t="shared" si="154"/>
        <v>4.3517419964892229E-3</v>
      </c>
      <c r="W1652" s="24">
        <f t="shared" si="155"/>
        <v>0.2055431268614939</v>
      </c>
    </row>
    <row r="1653" spans="1:23" x14ac:dyDescent="0.2">
      <c r="A1653" s="22"/>
      <c r="B1653" s="23"/>
      <c r="C1653" s="24"/>
      <c r="D1653" s="24"/>
      <c r="E1653" s="24"/>
      <c r="F1653" s="24"/>
      <c r="G1653" s="24"/>
      <c r="H1653" s="26"/>
      <c r="I1653" s="24"/>
      <c r="J1653" s="24"/>
      <c r="K1653" s="24"/>
      <c r="L1653" s="24"/>
      <c r="M1653" s="26"/>
      <c r="N1653" s="23">
        <v>164.7</v>
      </c>
      <c r="O1653" s="24"/>
      <c r="P1653" s="24">
        <v>0.2384269540330744</v>
      </c>
      <c r="Q1653" s="24">
        <v>0.24424001371761722</v>
      </c>
      <c r="R1653" s="24">
        <v>0.23657198685153843</v>
      </c>
      <c r="S1653" s="24">
        <f t="shared" si="152"/>
        <v>0.23974631820074335</v>
      </c>
      <c r="T1653" s="26">
        <v>30.040700000000001</v>
      </c>
      <c r="U1653" s="12">
        <f t="shared" si="153"/>
        <v>0</v>
      </c>
      <c r="V1653" s="24">
        <f t="shared" si="154"/>
        <v>4.0006499921791585E-3</v>
      </c>
      <c r="W1653" s="24">
        <f t="shared" si="155"/>
        <v>0.23691269488991151</v>
      </c>
    </row>
    <row r="1654" spans="1:23" x14ac:dyDescent="0.2">
      <c r="A1654" s="22"/>
      <c r="B1654" s="23"/>
      <c r="C1654" s="24"/>
      <c r="D1654" s="24"/>
      <c r="E1654" s="24"/>
      <c r="F1654" s="24"/>
      <c r="G1654" s="24"/>
      <c r="H1654" s="26"/>
      <c r="I1654" s="24"/>
      <c r="J1654" s="24"/>
      <c r="K1654" s="24"/>
      <c r="L1654" s="24"/>
      <c r="M1654" s="26"/>
      <c r="N1654" s="23">
        <v>164.8</v>
      </c>
      <c r="O1654" s="24"/>
      <c r="P1654" s="24">
        <v>0.23872524783881183</v>
      </c>
      <c r="Q1654" s="24">
        <v>0.24443707636898343</v>
      </c>
      <c r="R1654" s="24"/>
      <c r="S1654" s="24">
        <f t="shared" si="152"/>
        <v>0.24158116210389763</v>
      </c>
      <c r="T1654" s="26">
        <v>29.5806</v>
      </c>
      <c r="U1654" s="12">
        <f t="shared" si="153"/>
        <v>0</v>
      </c>
      <c r="V1654" s="24">
        <f t="shared" si="154"/>
        <v>4.0388726866591312E-3</v>
      </c>
      <c r="W1654" s="24">
        <f t="shared" si="155"/>
        <v>0.25223015878360044</v>
      </c>
    </row>
    <row r="1655" spans="1:23" x14ac:dyDescent="0.2">
      <c r="A1655" s="22"/>
      <c r="B1655" s="23"/>
      <c r="C1655" s="24"/>
      <c r="D1655" s="24"/>
      <c r="E1655" s="24"/>
      <c r="F1655" s="24"/>
      <c r="G1655" s="24"/>
      <c r="H1655" s="26"/>
      <c r="I1655" s="24"/>
      <c r="J1655" s="24"/>
      <c r="K1655" s="24"/>
      <c r="L1655" s="24"/>
      <c r="M1655" s="26"/>
      <c r="N1655" s="23">
        <v>164.9</v>
      </c>
      <c r="O1655" s="24"/>
      <c r="P1655" s="24">
        <v>0.23897674087367551</v>
      </c>
      <c r="Q1655" s="24">
        <v>0.24499630174316969</v>
      </c>
      <c r="R1655" s="24"/>
      <c r="S1655" s="24">
        <f t="shared" si="152"/>
        <v>0.2419865213084226</v>
      </c>
      <c r="T1655" s="26">
        <v>30.1</v>
      </c>
      <c r="U1655" s="12">
        <f t="shared" si="153"/>
        <v>0</v>
      </c>
      <c r="V1655" s="24">
        <f t="shared" si="154"/>
        <v>4.2564723105845232E-3</v>
      </c>
      <c r="W1655" s="24">
        <f t="shared" si="155"/>
        <v>0.27275162083233728</v>
      </c>
    </row>
    <row r="1656" spans="1:23" x14ac:dyDescent="0.2">
      <c r="A1656" s="22"/>
      <c r="B1656" s="23"/>
      <c r="C1656" s="24"/>
      <c r="D1656" s="24"/>
      <c r="E1656" s="24"/>
      <c r="F1656" s="24"/>
      <c r="G1656" s="24"/>
      <c r="H1656" s="26"/>
      <c r="I1656" s="24"/>
      <c r="J1656" s="24"/>
      <c r="K1656" s="24"/>
      <c r="L1656" s="24"/>
      <c r="M1656" s="26"/>
      <c r="N1656" s="23">
        <v>165</v>
      </c>
      <c r="O1656" s="24"/>
      <c r="P1656" s="24">
        <v>0.23914602108171806</v>
      </c>
      <c r="Q1656" s="24"/>
      <c r="R1656" s="24"/>
      <c r="S1656" s="24"/>
      <c r="T1656" s="26">
        <v>29.620699999999999</v>
      </c>
      <c r="U1656" s="12">
        <f t="shared" si="153"/>
        <v>0</v>
      </c>
      <c r="V1656" s="24" t="e">
        <f t="shared" si="154"/>
        <v>#DIV/0!</v>
      </c>
      <c r="W1656" s="24">
        <f t="shared" si="155"/>
        <v>0.28899621104782752</v>
      </c>
    </row>
    <row r="1657" spans="1:23" x14ac:dyDescent="0.2">
      <c r="A1657" s="22"/>
      <c r="B1657" s="23"/>
      <c r="C1657" s="24"/>
      <c r="D1657" s="24"/>
      <c r="E1657" s="24"/>
      <c r="F1657" s="24"/>
      <c r="G1657" s="24"/>
      <c r="H1657" s="26"/>
      <c r="I1657" s="24"/>
      <c r="J1657" s="24"/>
      <c r="K1657" s="24"/>
      <c r="L1657" s="24"/>
      <c r="M1657" s="26"/>
      <c r="N1657" s="23"/>
      <c r="O1657" s="24"/>
      <c r="P1657" s="24"/>
      <c r="Q1657" s="24"/>
      <c r="R1657" s="24"/>
      <c r="S1657" s="24"/>
      <c r="T1657" s="26"/>
      <c r="U1657" s="12"/>
      <c r="V1657" s="24"/>
      <c r="W1657" s="24"/>
    </row>
    <row r="1658" spans="1:23" x14ac:dyDescent="0.2">
      <c r="A1658" s="22"/>
      <c r="B1658" s="23"/>
      <c r="C1658" s="24"/>
      <c r="D1658" s="24"/>
      <c r="E1658" s="24"/>
      <c r="F1658" s="24"/>
      <c r="G1658" s="24"/>
      <c r="H1658" s="26"/>
      <c r="I1658" s="24"/>
      <c r="J1658" s="24"/>
      <c r="K1658" s="24"/>
      <c r="L1658" s="24"/>
      <c r="M1658" s="26"/>
      <c r="N1658" s="23"/>
      <c r="O1658" s="24"/>
      <c r="P1658" s="24"/>
      <c r="Q1658" s="24"/>
      <c r="R1658" s="24"/>
      <c r="S1658" s="24"/>
      <c r="T1658" s="26"/>
    </row>
    <row r="1659" spans="1:23" x14ac:dyDescent="0.2">
      <c r="A1659" s="22"/>
      <c r="B1659" s="23"/>
      <c r="C1659" s="24"/>
      <c r="D1659" s="24"/>
      <c r="E1659" s="24"/>
      <c r="F1659" s="24"/>
      <c r="G1659" s="24"/>
      <c r="H1659" s="26"/>
      <c r="I1659" s="24"/>
      <c r="J1659" s="24"/>
      <c r="K1659" s="24"/>
      <c r="L1659" s="24"/>
      <c r="M1659" s="26"/>
      <c r="N1659" s="23"/>
      <c r="O1659" s="24"/>
      <c r="P1659" s="24"/>
      <c r="Q1659" s="24"/>
      <c r="R1659" s="24"/>
      <c r="S1659" s="24"/>
      <c r="T1659" s="26"/>
    </row>
    <row r="1660" spans="1:23" x14ac:dyDescent="0.2">
      <c r="A1660" s="22"/>
      <c r="B1660" s="23"/>
      <c r="C1660" s="24"/>
      <c r="D1660" s="24"/>
      <c r="E1660" s="24"/>
      <c r="F1660" s="24"/>
      <c r="G1660" s="24"/>
      <c r="H1660" s="26"/>
      <c r="I1660" s="24"/>
      <c r="J1660" s="24"/>
      <c r="K1660" s="24"/>
      <c r="L1660" s="24"/>
      <c r="M1660" s="26"/>
      <c r="N1660" s="23"/>
      <c r="O1660" s="24"/>
      <c r="P1660" s="24"/>
      <c r="Q1660" s="24"/>
      <c r="R1660" s="24"/>
      <c r="S1660" s="24"/>
      <c r="T1660" s="26"/>
    </row>
    <row r="1661" spans="1:23" x14ac:dyDescent="0.2">
      <c r="A1661" s="22"/>
      <c r="B1661" s="23"/>
      <c r="C1661" s="24"/>
      <c r="D1661" s="24"/>
      <c r="E1661" s="24"/>
      <c r="F1661" s="24"/>
      <c r="G1661" s="24"/>
      <c r="H1661" s="26"/>
      <c r="I1661" s="24"/>
      <c r="J1661" s="24"/>
      <c r="K1661" s="24"/>
      <c r="L1661" s="24"/>
      <c r="M1661" s="26"/>
      <c r="N1661" s="23"/>
      <c r="O1661" s="24"/>
      <c r="P1661" s="24"/>
      <c r="Q1661" s="24"/>
      <c r="R1661" s="24"/>
      <c r="S1661" s="24"/>
      <c r="T1661" s="26"/>
    </row>
    <row r="1662" spans="1:23" x14ac:dyDescent="0.2">
      <c r="A1662" s="22"/>
      <c r="B1662" s="23"/>
      <c r="C1662" s="24"/>
      <c r="D1662" s="24"/>
      <c r="E1662" s="24"/>
      <c r="F1662" s="24"/>
      <c r="G1662" s="24"/>
      <c r="H1662" s="26"/>
      <c r="I1662" s="24"/>
      <c r="J1662" s="24"/>
      <c r="K1662" s="24"/>
      <c r="L1662" s="24"/>
      <c r="M1662" s="26"/>
      <c r="N1662" s="23"/>
      <c r="O1662" s="24"/>
      <c r="P1662" s="24"/>
      <c r="Q1662" s="24"/>
      <c r="R1662" s="24"/>
      <c r="S1662" s="24"/>
      <c r="T1662" s="26"/>
    </row>
    <row r="1663" spans="1:23" x14ac:dyDescent="0.2">
      <c r="A1663" s="22"/>
      <c r="B1663" s="23"/>
      <c r="C1663" s="24"/>
      <c r="D1663" s="24"/>
      <c r="E1663" s="24"/>
      <c r="F1663" s="24"/>
      <c r="G1663" s="24"/>
      <c r="H1663" s="26"/>
      <c r="I1663" s="24"/>
      <c r="J1663" s="24"/>
      <c r="K1663" s="24"/>
      <c r="L1663" s="24"/>
      <c r="M1663" s="26"/>
      <c r="N1663" s="23"/>
      <c r="O1663" s="24"/>
      <c r="P1663" s="24"/>
      <c r="Q1663" s="24"/>
      <c r="R1663" s="24"/>
      <c r="S1663" s="24"/>
      <c r="T1663" s="26"/>
    </row>
    <row r="1664" spans="1:23" x14ac:dyDescent="0.2">
      <c r="A1664" s="22"/>
      <c r="B1664" s="23"/>
      <c r="C1664" s="24"/>
      <c r="D1664" s="24"/>
      <c r="E1664" s="24"/>
      <c r="F1664" s="24"/>
      <c r="G1664" s="24"/>
      <c r="H1664" s="26"/>
      <c r="I1664" s="24"/>
      <c r="J1664" s="24"/>
      <c r="K1664" s="24"/>
      <c r="L1664" s="24"/>
      <c r="M1664" s="26"/>
      <c r="N1664" s="23"/>
      <c r="O1664" s="24"/>
      <c r="P1664" s="24"/>
      <c r="Q1664" s="24"/>
      <c r="R1664" s="24"/>
      <c r="S1664" s="24"/>
      <c r="T1664" s="26"/>
    </row>
    <row r="1665" spans="1:20" x14ac:dyDescent="0.2">
      <c r="A1665" s="22"/>
      <c r="B1665" s="23"/>
      <c r="C1665" s="24"/>
      <c r="D1665" s="24"/>
      <c r="E1665" s="24"/>
      <c r="F1665" s="24"/>
      <c r="G1665" s="24"/>
      <c r="H1665" s="26"/>
      <c r="I1665" s="24"/>
      <c r="J1665" s="24"/>
      <c r="K1665" s="24"/>
      <c r="L1665" s="24"/>
      <c r="M1665" s="26"/>
      <c r="N1665" s="23"/>
      <c r="O1665" s="24"/>
      <c r="P1665" s="24"/>
      <c r="Q1665" s="24"/>
      <c r="R1665" s="24"/>
      <c r="S1665" s="24"/>
      <c r="T1665" s="26"/>
    </row>
    <row r="1666" spans="1:20" x14ac:dyDescent="0.2">
      <c r="A1666" s="22"/>
      <c r="B1666" s="23"/>
      <c r="C1666" s="24"/>
      <c r="D1666" s="24"/>
      <c r="E1666" s="24"/>
      <c r="F1666" s="24"/>
      <c r="G1666" s="24"/>
      <c r="H1666" s="26"/>
      <c r="I1666" s="24"/>
      <c r="J1666" s="24"/>
      <c r="K1666" s="24"/>
      <c r="L1666" s="24"/>
      <c r="M1666" s="26"/>
      <c r="N1666" s="23"/>
      <c r="O1666" s="24"/>
      <c r="P1666" s="24"/>
      <c r="Q1666" s="24"/>
      <c r="R1666" s="24"/>
      <c r="S1666" s="24"/>
      <c r="T1666" s="26"/>
    </row>
    <row r="1667" spans="1:20" x14ac:dyDescent="0.2">
      <c r="A1667" s="22"/>
      <c r="B1667" s="23"/>
      <c r="C1667" s="24"/>
      <c r="D1667" s="24"/>
      <c r="E1667" s="24"/>
      <c r="F1667" s="24"/>
      <c r="G1667" s="24"/>
      <c r="H1667" s="26"/>
      <c r="I1667" s="24"/>
      <c r="J1667" s="24"/>
      <c r="K1667" s="24"/>
      <c r="L1667" s="24"/>
      <c r="M1667" s="26"/>
      <c r="N1667" s="23"/>
      <c r="O1667" s="24"/>
      <c r="P1667" s="24"/>
      <c r="Q1667" s="24"/>
      <c r="R1667" s="24"/>
      <c r="S1667" s="24"/>
      <c r="T1667" s="26"/>
    </row>
    <row r="1668" spans="1:20" x14ac:dyDescent="0.2">
      <c r="A1668" s="22"/>
      <c r="B1668" s="23"/>
      <c r="C1668" s="24"/>
      <c r="D1668" s="24"/>
      <c r="E1668" s="24"/>
      <c r="F1668" s="24"/>
      <c r="G1668" s="24"/>
      <c r="H1668" s="26"/>
      <c r="I1668" s="24"/>
      <c r="J1668" s="24"/>
      <c r="K1668" s="24"/>
      <c r="L1668" s="24"/>
      <c r="M1668" s="26"/>
      <c r="N1668" s="23"/>
      <c r="O1668" s="24"/>
      <c r="P1668" s="24"/>
      <c r="Q1668" s="24"/>
      <c r="R1668" s="24"/>
      <c r="S1668" s="24"/>
      <c r="T1668" s="26"/>
    </row>
    <row r="1669" spans="1:20" x14ac:dyDescent="0.2">
      <c r="A1669" s="22"/>
      <c r="B1669" s="23"/>
      <c r="C1669" s="24"/>
      <c r="D1669" s="24"/>
      <c r="E1669" s="24"/>
      <c r="F1669" s="24"/>
      <c r="G1669" s="24"/>
      <c r="H1669" s="26"/>
      <c r="I1669" s="24"/>
      <c r="J1669" s="24"/>
      <c r="K1669" s="24"/>
      <c r="L1669" s="24"/>
      <c r="M1669" s="26"/>
      <c r="N1669" s="23"/>
      <c r="O1669" s="24"/>
      <c r="P1669" s="24"/>
      <c r="Q1669" s="24"/>
      <c r="R1669" s="24"/>
      <c r="S1669" s="24"/>
      <c r="T1669" s="26"/>
    </row>
    <row r="1670" spans="1:20" x14ac:dyDescent="0.2">
      <c r="A1670" s="22"/>
      <c r="B1670" s="23"/>
      <c r="C1670" s="24"/>
      <c r="D1670" s="24"/>
      <c r="E1670" s="24"/>
      <c r="F1670" s="24"/>
      <c r="G1670" s="24"/>
      <c r="H1670" s="26"/>
      <c r="I1670" s="24"/>
      <c r="J1670" s="24"/>
      <c r="K1670" s="24"/>
      <c r="L1670" s="24"/>
      <c r="M1670" s="26"/>
      <c r="N1670" s="23"/>
      <c r="O1670" s="24"/>
      <c r="P1670" s="24"/>
      <c r="Q1670" s="24"/>
      <c r="R1670" s="24"/>
      <c r="S1670" s="24"/>
      <c r="T1670" s="26"/>
    </row>
    <row r="1671" spans="1:20" x14ac:dyDescent="0.2">
      <c r="A1671" s="22"/>
      <c r="B1671" s="23"/>
      <c r="C1671" s="24"/>
      <c r="D1671" s="24"/>
      <c r="E1671" s="24"/>
      <c r="F1671" s="24"/>
      <c r="G1671" s="24"/>
      <c r="H1671" s="26"/>
      <c r="I1671" s="24"/>
      <c r="J1671" s="24"/>
      <c r="K1671" s="24"/>
      <c r="L1671" s="24"/>
      <c r="M1671" s="26"/>
      <c r="N1671" s="23"/>
      <c r="O1671" s="24"/>
      <c r="P1671" s="24"/>
      <c r="Q1671" s="24"/>
      <c r="R1671" s="24"/>
      <c r="S1671" s="24"/>
      <c r="T1671" s="26"/>
    </row>
    <row r="1672" spans="1:20" x14ac:dyDescent="0.2">
      <c r="A1672" s="22"/>
      <c r="B1672" s="23"/>
      <c r="C1672" s="24"/>
      <c r="D1672" s="24"/>
      <c r="E1672" s="24"/>
      <c r="F1672" s="24"/>
      <c r="G1672" s="24"/>
      <c r="H1672" s="26"/>
      <c r="I1672" s="24"/>
      <c r="J1672" s="24"/>
      <c r="K1672" s="24"/>
      <c r="L1672" s="24"/>
      <c r="M1672" s="26"/>
      <c r="N1672" s="23"/>
      <c r="O1672" s="24"/>
      <c r="P1672" s="24"/>
      <c r="Q1672" s="24"/>
      <c r="R1672" s="24"/>
      <c r="S1672" s="24"/>
      <c r="T1672" s="26"/>
    </row>
    <row r="1673" spans="1:20" x14ac:dyDescent="0.2">
      <c r="A1673" s="22"/>
      <c r="B1673" s="23"/>
      <c r="C1673" s="24"/>
      <c r="D1673" s="24"/>
      <c r="E1673" s="24"/>
      <c r="F1673" s="24"/>
      <c r="G1673" s="24"/>
      <c r="H1673" s="26"/>
      <c r="I1673" s="24"/>
      <c r="J1673" s="24"/>
      <c r="K1673" s="24"/>
      <c r="L1673" s="24"/>
      <c r="M1673" s="26"/>
      <c r="N1673" s="23"/>
      <c r="O1673" s="24"/>
      <c r="P1673" s="24"/>
      <c r="Q1673" s="24"/>
      <c r="R1673" s="24"/>
      <c r="S1673" s="24"/>
      <c r="T1673" s="26"/>
    </row>
    <row r="1674" spans="1:20" x14ac:dyDescent="0.2">
      <c r="A1674" s="22"/>
      <c r="B1674" s="23"/>
      <c r="C1674" s="24"/>
      <c r="D1674" s="24"/>
      <c r="E1674" s="24"/>
      <c r="F1674" s="24"/>
      <c r="G1674" s="24"/>
      <c r="H1674" s="26"/>
      <c r="I1674" s="24"/>
      <c r="J1674" s="24"/>
      <c r="K1674" s="24"/>
      <c r="L1674" s="24"/>
      <c r="M1674" s="26"/>
      <c r="N1674" s="23"/>
      <c r="O1674" s="24"/>
      <c r="P1674" s="24"/>
      <c r="Q1674" s="24"/>
      <c r="R1674" s="24"/>
      <c r="S1674" s="24"/>
      <c r="T1674" s="26"/>
    </row>
    <row r="1675" spans="1:20" x14ac:dyDescent="0.2">
      <c r="A1675" s="22"/>
      <c r="B1675" s="23"/>
      <c r="C1675" s="24"/>
      <c r="D1675" s="24"/>
      <c r="E1675" s="24"/>
      <c r="F1675" s="24"/>
      <c r="G1675" s="24"/>
      <c r="H1675" s="26"/>
      <c r="I1675" s="24"/>
      <c r="J1675" s="24"/>
      <c r="K1675" s="24"/>
      <c r="L1675" s="24"/>
      <c r="M1675" s="26"/>
      <c r="N1675" s="23"/>
      <c r="O1675" s="24"/>
      <c r="P1675" s="24"/>
      <c r="Q1675" s="24"/>
      <c r="R1675" s="24"/>
      <c r="S1675" s="24"/>
      <c r="T1675" s="26"/>
    </row>
    <row r="1676" spans="1:20" x14ac:dyDescent="0.2">
      <c r="A1676" s="22"/>
      <c r="B1676" s="23"/>
      <c r="C1676" s="24"/>
      <c r="D1676" s="24"/>
      <c r="E1676" s="24"/>
      <c r="F1676" s="24"/>
      <c r="G1676" s="24"/>
      <c r="H1676" s="26"/>
      <c r="I1676" s="24"/>
      <c r="J1676" s="24"/>
      <c r="K1676" s="24"/>
      <c r="L1676" s="24"/>
      <c r="M1676" s="26"/>
      <c r="N1676" s="23"/>
      <c r="O1676" s="24"/>
      <c r="P1676" s="24"/>
      <c r="Q1676" s="24"/>
      <c r="R1676" s="24"/>
      <c r="S1676" s="24"/>
      <c r="T1676" s="26"/>
    </row>
    <row r="1677" spans="1:20" x14ac:dyDescent="0.2">
      <c r="A1677" s="22"/>
      <c r="B1677" s="23"/>
      <c r="C1677" s="24"/>
      <c r="D1677" s="24"/>
      <c r="E1677" s="24"/>
      <c r="F1677" s="24"/>
      <c r="G1677" s="24"/>
      <c r="H1677" s="26"/>
      <c r="I1677" s="24"/>
      <c r="J1677" s="24"/>
      <c r="K1677" s="24"/>
      <c r="L1677" s="24"/>
      <c r="M1677" s="26"/>
      <c r="N1677" s="23"/>
      <c r="O1677" s="24"/>
      <c r="P1677" s="24"/>
      <c r="Q1677" s="24"/>
      <c r="R1677" s="24"/>
      <c r="S1677" s="24"/>
      <c r="T1677" s="26"/>
    </row>
    <row r="1678" spans="1:20" x14ac:dyDescent="0.2">
      <c r="A1678" s="22"/>
      <c r="B1678" s="23"/>
      <c r="C1678" s="24"/>
      <c r="D1678" s="24"/>
      <c r="E1678" s="24"/>
      <c r="F1678" s="24"/>
      <c r="G1678" s="24"/>
      <c r="H1678" s="26"/>
      <c r="I1678" s="24"/>
      <c r="J1678" s="24"/>
      <c r="K1678" s="24"/>
      <c r="L1678" s="24"/>
      <c r="M1678" s="26"/>
      <c r="N1678" s="23"/>
      <c r="O1678" s="24"/>
      <c r="P1678" s="24"/>
      <c r="Q1678" s="24"/>
      <c r="R1678" s="24"/>
      <c r="S1678" s="24"/>
      <c r="T1678" s="26"/>
    </row>
    <row r="1679" spans="1:20" x14ac:dyDescent="0.2">
      <c r="A1679" s="22"/>
      <c r="B1679" s="23"/>
      <c r="C1679" s="24"/>
      <c r="D1679" s="24"/>
      <c r="E1679" s="24"/>
      <c r="F1679" s="24"/>
      <c r="G1679" s="24"/>
      <c r="H1679" s="26"/>
      <c r="I1679" s="24"/>
      <c r="J1679" s="24"/>
      <c r="K1679" s="24"/>
      <c r="L1679" s="24"/>
      <c r="M1679" s="26"/>
      <c r="N1679" s="23"/>
      <c r="O1679" s="24"/>
      <c r="P1679" s="24"/>
      <c r="Q1679" s="24"/>
      <c r="R1679" s="24"/>
      <c r="S1679" s="24"/>
      <c r="T1679" s="26"/>
    </row>
    <row r="1680" spans="1:20" x14ac:dyDescent="0.2">
      <c r="A1680" s="22"/>
      <c r="B1680" s="23"/>
      <c r="C1680" s="24"/>
      <c r="D1680" s="24"/>
      <c r="E1680" s="24"/>
      <c r="F1680" s="24"/>
      <c r="G1680" s="24"/>
      <c r="H1680" s="26"/>
      <c r="I1680" s="24"/>
      <c r="J1680" s="24"/>
      <c r="K1680" s="24"/>
      <c r="L1680" s="24"/>
      <c r="M1680" s="26"/>
      <c r="N1680" s="23"/>
      <c r="O1680" s="24"/>
      <c r="P1680" s="24"/>
      <c r="Q1680" s="24"/>
      <c r="R1680" s="24"/>
      <c r="S1680" s="24"/>
      <c r="T1680" s="26"/>
    </row>
    <row r="1681" spans="1:20" x14ac:dyDescent="0.2">
      <c r="A1681" s="22"/>
      <c r="B1681" s="23"/>
      <c r="C1681" s="24"/>
      <c r="D1681" s="24"/>
      <c r="E1681" s="24"/>
      <c r="F1681" s="24"/>
      <c r="G1681" s="24"/>
      <c r="H1681" s="26"/>
      <c r="I1681" s="24"/>
      <c r="J1681" s="24"/>
      <c r="K1681" s="24"/>
      <c r="L1681" s="24"/>
      <c r="M1681" s="26"/>
      <c r="N1681" s="23"/>
      <c r="O1681" s="24"/>
      <c r="P1681" s="24"/>
      <c r="Q1681" s="24"/>
      <c r="R1681" s="24"/>
      <c r="S1681" s="24"/>
      <c r="T1681" s="26"/>
    </row>
    <row r="1682" spans="1:20" x14ac:dyDescent="0.2">
      <c r="A1682" s="22"/>
      <c r="B1682" s="23"/>
      <c r="C1682" s="24"/>
      <c r="D1682" s="24"/>
      <c r="E1682" s="24"/>
      <c r="F1682" s="24"/>
      <c r="G1682" s="24"/>
      <c r="H1682" s="26"/>
      <c r="I1682" s="24"/>
      <c r="J1682" s="24"/>
      <c r="K1682" s="24"/>
      <c r="L1682" s="24"/>
      <c r="M1682" s="26"/>
      <c r="N1682" s="23"/>
      <c r="O1682" s="24"/>
      <c r="P1682" s="24"/>
      <c r="Q1682" s="24"/>
      <c r="R1682" s="24"/>
      <c r="S1682" s="24"/>
      <c r="T1682" s="26"/>
    </row>
    <row r="1683" spans="1:20" x14ac:dyDescent="0.2">
      <c r="A1683" s="22"/>
      <c r="B1683" s="23"/>
      <c r="C1683" s="24"/>
      <c r="D1683" s="24"/>
      <c r="E1683" s="24"/>
      <c r="F1683" s="24"/>
      <c r="G1683" s="24"/>
      <c r="H1683" s="26"/>
      <c r="I1683" s="24"/>
      <c r="J1683" s="24"/>
      <c r="K1683" s="24"/>
      <c r="L1683" s="24"/>
      <c r="M1683" s="26"/>
      <c r="N1683" s="23"/>
      <c r="O1683" s="24"/>
      <c r="P1683" s="24"/>
      <c r="Q1683" s="24"/>
      <c r="R1683" s="24"/>
      <c r="S1683" s="24"/>
      <c r="T1683" s="26"/>
    </row>
    <row r="1684" spans="1:20" x14ac:dyDescent="0.2">
      <c r="A1684" s="22"/>
      <c r="B1684" s="23"/>
      <c r="C1684" s="24"/>
      <c r="D1684" s="24"/>
      <c r="E1684" s="24"/>
      <c r="F1684" s="24"/>
      <c r="G1684" s="24"/>
      <c r="H1684" s="26"/>
      <c r="I1684" s="24"/>
      <c r="J1684" s="24"/>
      <c r="K1684" s="24"/>
      <c r="L1684" s="24"/>
      <c r="M1684" s="26"/>
      <c r="N1684" s="23"/>
      <c r="O1684" s="24"/>
      <c r="P1684" s="24"/>
      <c r="Q1684" s="24"/>
      <c r="R1684" s="24"/>
      <c r="S1684" s="24"/>
      <c r="T1684" s="26"/>
    </row>
    <row r="1685" spans="1:20" x14ac:dyDescent="0.2">
      <c r="A1685" s="22"/>
      <c r="B1685" s="23"/>
      <c r="C1685" s="24"/>
      <c r="D1685" s="24"/>
      <c r="E1685" s="24"/>
      <c r="F1685" s="24"/>
      <c r="G1685" s="24"/>
      <c r="H1685" s="26"/>
      <c r="I1685" s="24"/>
      <c r="J1685" s="24"/>
      <c r="K1685" s="24"/>
      <c r="L1685" s="24"/>
      <c r="M1685" s="26"/>
      <c r="N1685" s="23"/>
      <c r="O1685" s="24"/>
      <c r="P1685" s="24"/>
      <c r="Q1685" s="24"/>
      <c r="R1685" s="24"/>
      <c r="S1685" s="24"/>
      <c r="T1685" s="26"/>
    </row>
    <row r="1686" spans="1:20" x14ac:dyDescent="0.2">
      <c r="A1686" s="22"/>
      <c r="B1686" s="23"/>
      <c r="C1686" s="24"/>
      <c r="D1686" s="24"/>
      <c r="E1686" s="24"/>
      <c r="F1686" s="24"/>
      <c r="G1686" s="24"/>
      <c r="H1686" s="26"/>
      <c r="I1686" s="24"/>
      <c r="J1686" s="24"/>
      <c r="K1686" s="24"/>
      <c r="L1686" s="24"/>
      <c r="M1686" s="26"/>
      <c r="N1686" s="23"/>
      <c r="O1686" s="24"/>
      <c r="P1686" s="24"/>
      <c r="Q1686" s="24"/>
      <c r="R1686" s="24"/>
      <c r="S1686" s="24"/>
      <c r="T1686" s="26"/>
    </row>
    <row r="1687" spans="1:20" x14ac:dyDescent="0.2">
      <c r="A1687" s="22"/>
      <c r="B1687" s="23"/>
      <c r="C1687" s="24"/>
      <c r="D1687" s="24"/>
      <c r="E1687" s="24"/>
      <c r="F1687" s="24"/>
      <c r="G1687" s="24"/>
      <c r="H1687" s="26"/>
      <c r="I1687" s="24"/>
      <c r="J1687" s="24"/>
      <c r="K1687" s="24"/>
      <c r="L1687" s="24"/>
      <c r="M1687" s="26"/>
      <c r="N1687" s="23"/>
      <c r="O1687" s="24"/>
      <c r="P1687" s="24"/>
      <c r="Q1687" s="24"/>
      <c r="R1687" s="24"/>
      <c r="S1687" s="24"/>
      <c r="T1687" s="26"/>
    </row>
    <row r="1688" spans="1:20" x14ac:dyDescent="0.2">
      <c r="A1688" s="22"/>
      <c r="B1688" s="23"/>
      <c r="C1688" s="24"/>
      <c r="D1688" s="24"/>
      <c r="E1688" s="24"/>
      <c r="F1688" s="24"/>
      <c r="G1688" s="24"/>
      <c r="H1688" s="26"/>
      <c r="I1688" s="24"/>
      <c r="J1688" s="24"/>
      <c r="K1688" s="24"/>
      <c r="L1688" s="24"/>
      <c r="M1688" s="26"/>
      <c r="N1688" s="23"/>
      <c r="O1688" s="24"/>
      <c r="P1688" s="24"/>
      <c r="Q1688" s="24"/>
      <c r="R1688" s="24"/>
      <c r="S1688" s="24"/>
      <c r="T1688" s="26"/>
    </row>
    <row r="1689" spans="1:20" x14ac:dyDescent="0.2">
      <c r="A1689" s="22"/>
      <c r="B1689" s="23"/>
      <c r="C1689" s="24"/>
      <c r="D1689" s="24"/>
      <c r="E1689" s="24"/>
      <c r="F1689" s="24"/>
      <c r="G1689" s="24"/>
      <c r="H1689" s="26"/>
      <c r="I1689" s="24"/>
      <c r="J1689" s="24"/>
      <c r="K1689" s="24"/>
      <c r="L1689" s="24"/>
      <c r="M1689" s="26"/>
      <c r="N1689" s="23"/>
      <c r="O1689" s="24"/>
      <c r="P1689" s="24"/>
      <c r="Q1689" s="24"/>
      <c r="R1689" s="24"/>
      <c r="S1689" s="24"/>
      <c r="T1689" s="26"/>
    </row>
    <row r="1690" spans="1:20" x14ac:dyDescent="0.2">
      <c r="A1690" s="22"/>
      <c r="B1690" s="23"/>
      <c r="C1690" s="24"/>
      <c r="D1690" s="24"/>
      <c r="E1690" s="24"/>
      <c r="F1690" s="24"/>
      <c r="G1690" s="24"/>
      <c r="H1690" s="26"/>
      <c r="I1690" s="24"/>
      <c r="J1690" s="24"/>
      <c r="K1690" s="24"/>
      <c r="L1690" s="24"/>
      <c r="M1690" s="26"/>
      <c r="N1690" s="23"/>
      <c r="O1690" s="24"/>
      <c r="P1690" s="24"/>
      <c r="Q1690" s="24"/>
      <c r="R1690" s="24"/>
      <c r="S1690" s="24"/>
      <c r="T1690" s="26"/>
    </row>
    <row r="1691" spans="1:20" x14ac:dyDescent="0.2">
      <c r="A1691" s="22"/>
      <c r="B1691" s="23"/>
      <c r="C1691" s="24"/>
      <c r="D1691" s="24"/>
      <c r="E1691" s="24"/>
      <c r="F1691" s="24"/>
      <c r="G1691" s="24"/>
      <c r="H1691" s="26"/>
      <c r="I1691" s="24"/>
      <c r="J1691" s="24"/>
      <c r="K1691" s="24"/>
      <c r="L1691" s="24"/>
      <c r="M1691" s="26"/>
      <c r="N1691" s="23"/>
      <c r="O1691" s="24"/>
      <c r="P1691" s="24"/>
      <c r="Q1691" s="24"/>
      <c r="R1691" s="24"/>
      <c r="S1691" s="24"/>
      <c r="T1691" s="26"/>
    </row>
    <row r="1692" spans="1:20" x14ac:dyDescent="0.2">
      <c r="A1692" s="22"/>
      <c r="B1692" s="23"/>
      <c r="C1692" s="24"/>
      <c r="D1692" s="24"/>
      <c r="E1692" s="24"/>
      <c r="F1692" s="24"/>
      <c r="G1692" s="24"/>
      <c r="H1692" s="26"/>
      <c r="I1692" s="24"/>
      <c r="J1692" s="24"/>
      <c r="K1692" s="24"/>
      <c r="L1692" s="24"/>
      <c r="M1692" s="26"/>
      <c r="N1692" s="23"/>
      <c r="O1692" s="24"/>
      <c r="P1692" s="24"/>
      <c r="Q1692" s="24"/>
      <c r="R1692" s="24"/>
      <c r="S1692" s="24"/>
      <c r="T1692" s="26"/>
    </row>
    <row r="1693" spans="1:20" x14ac:dyDescent="0.2">
      <c r="A1693" s="22"/>
      <c r="B1693" s="23"/>
      <c r="C1693" s="24"/>
      <c r="D1693" s="24"/>
      <c r="E1693" s="24"/>
      <c r="F1693" s="24"/>
      <c r="G1693" s="24"/>
      <c r="H1693" s="26"/>
      <c r="I1693" s="24"/>
      <c r="J1693" s="24"/>
      <c r="K1693" s="24"/>
      <c r="L1693" s="24"/>
      <c r="M1693" s="26"/>
      <c r="N1693" s="23"/>
      <c r="O1693" s="24"/>
      <c r="P1693" s="24"/>
      <c r="Q1693" s="24"/>
      <c r="R1693" s="24"/>
      <c r="S1693" s="24"/>
      <c r="T1693" s="26"/>
    </row>
    <row r="1694" spans="1:20" x14ac:dyDescent="0.2">
      <c r="A1694" s="22"/>
      <c r="B1694" s="23"/>
      <c r="C1694" s="24"/>
      <c r="D1694" s="24"/>
      <c r="E1694" s="24"/>
      <c r="F1694" s="24"/>
      <c r="G1694" s="24"/>
      <c r="H1694" s="26"/>
      <c r="I1694" s="24"/>
      <c r="J1694" s="24"/>
      <c r="K1694" s="24"/>
      <c r="L1694" s="24"/>
      <c r="M1694" s="26"/>
      <c r="N1694" s="23"/>
      <c r="O1694" s="24"/>
      <c r="P1694" s="24"/>
      <c r="Q1694" s="24"/>
      <c r="R1694" s="24"/>
      <c r="S1694" s="24"/>
      <c r="T1694" s="26"/>
    </row>
    <row r="1695" spans="1:20" x14ac:dyDescent="0.2">
      <c r="A1695" s="22"/>
      <c r="B1695" s="23"/>
      <c r="C1695" s="24"/>
      <c r="D1695" s="24"/>
      <c r="E1695" s="24"/>
      <c r="F1695" s="24"/>
      <c r="G1695" s="24"/>
      <c r="H1695" s="26"/>
      <c r="I1695" s="24"/>
      <c r="J1695" s="24"/>
      <c r="K1695" s="24"/>
      <c r="L1695" s="24"/>
      <c r="M1695" s="26"/>
      <c r="N1695" s="23"/>
      <c r="O1695" s="24"/>
      <c r="P1695" s="24"/>
      <c r="Q1695" s="24"/>
      <c r="R1695" s="24"/>
      <c r="S1695" s="24"/>
      <c r="T1695" s="26"/>
    </row>
    <row r="1696" spans="1:20" x14ac:dyDescent="0.2">
      <c r="A1696" s="22"/>
      <c r="B1696" s="23"/>
      <c r="C1696" s="24"/>
      <c r="D1696" s="24"/>
      <c r="E1696" s="24"/>
      <c r="F1696" s="24"/>
      <c r="G1696" s="24"/>
      <c r="H1696" s="26"/>
      <c r="I1696" s="24"/>
      <c r="J1696" s="24"/>
      <c r="K1696" s="24"/>
      <c r="L1696" s="24"/>
      <c r="M1696" s="26"/>
      <c r="N1696" s="23"/>
      <c r="O1696" s="24"/>
      <c r="P1696" s="24"/>
      <c r="Q1696" s="24"/>
      <c r="R1696" s="24"/>
      <c r="S1696" s="24"/>
      <c r="T1696" s="26"/>
    </row>
    <row r="1697" spans="1:20" x14ac:dyDescent="0.2">
      <c r="A1697" s="22"/>
      <c r="B1697" s="23"/>
      <c r="C1697" s="24"/>
      <c r="D1697" s="24"/>
      <c r="E1697" s="24"/>
      <c r="F1697" s="24"/>
      <c r="G1697" s="24"/>
      <c r="H1697" s="26"/>
      <c r="I1697" s="24"/>
      <c r="J1697" s="24"/>
      <c r="K1697" s="24"/>
      <c r="L1697" s="24"/>
      <c r="M1697" s="26"/>
      <c r="N1697" s="23"/>
      <c r="O1697" s="24"/>
      <c r="P1697" s="24"/>
      <c r="Q1697" s="24"/>
      <c r="R1697" s="24"/>
      <c r="S1697" s="24"/>
      <c r="T1697" s="26"/>
    </row>
    <row r="1698" spans="1:20" x14ac:dyDescent="0.2">
      <c r="A1698" s="22"/>
      <c r="B1698" s="23"/>
      <c r="C1698" s="24"/>
      <c r="D1698" s="24"/>
      <c r="E1698" s="24"/>
      <c r="F1698" s="24"/>
      <c r="G1698" s="24"/>
      <c r="H1698" s="26"/>
      <c r="I1698" s="24"/>
      <c r="J1698" s="24"/>
      <c r="K1698" s="24"/>
      <c r="L1698" s="24"/>
      <c r="M1698" s="26"/>
      <c r="N1698" s="23"/>
      <c r="O1698" s="24"/>
      <c r="P1698" s="24"/>
      <c r="Q1698" s="24"/>
      <c r="R1698" s="24"/>
      <c r="S1698" s="24"/>
      <c r="T1698" s="26"/>
    </row>
    <row r="1699" spans="1:20" x14ac:dyDescent="0.2">
      <c r="A1699" s="22"/>
      <c r="B1699" s="23"/>
      <c r="C1699" s="24"/>
      <c r="D1699" s="24"/>
      <c r="E1699" s="24"/>
      <c r="F1699" s="24"/>
      <c r="G1699" s="24"/>
      <c r="H1699" s="26"/>
      <c r="I1699" s="24"/>
      <c r="J1699" s="24"/>
      <c r="K1699" s="24"/>
      <c r="L1699" s="24"/>
      <c r="M1699" s="26"/>
      <c r="N1699" s="23"/>
      <c r="O1699" s="24"/>
      <c r="P1699" s="24"/>
      <c r="Q1699" s="24"/>
      <c r="R1699" s="24"/>
      <c r="S1699" s="24"/>
      <c r="T1699" s="26"/>
    </row>
    <row r="1700" spans="1:20" x14ac:dyDescent="0.2">
      <c r="A1700" s="22"/>
      <c r="B1700" s="23"/>
      <c r="C1700" s="24"/>
      <c r="D1700" s="24"/>
      <c r="E1700" s="24"/>
      <c r="F1700" s="24"/>
      <c r="G1700" s="24"/>
      <c r="H1700" s="26"/>
      <c r="I1700" s="24"/>
      <c r="J1700" s="24"/>
      <c r="K1700" s="24"/>
      <c r="L1700" s="24"/>
      <c r="M1700" s="26"/>
      <c r="N1700" s="23"/>
      <c r="O1700" s="24"/>
      <c r="P1700" s="24"/>
      <c r="Q1700" s="24"/>
      <c r="R1700" s="24"/>
      <c r="S1700" s="24"/>
      <c r="T1700" s="26"/>
    </row>
    <row r="1701" spans="1:20" x14ac:dyDescent="0.2">
      <c r="A1701" s="22"/>
      <c r="B1701" s="23"/>
      <c r="C1701" s="24"/>
      <c r="D1701" s="24"/>
      <c r="E1701" s="24"/>
      <c r="F1701" s="24"/>
      <c r="G1701" s="24"/>
      <c r="H1701" s="26"/>
      <c r="I1701" s="24"/>
      <c r="J1701" s="24"/>
      <c r="K1701" s="24"/>
      <c r="L1701" s="24"/>
      <c r="M1701" s="26"/>
      <c r="N1701" s="23"/>
      <c r="O1701" s="24"/>
      <c r="P1701" s="24"/>
      <c r="Q1701" s="24"/>
      <c r="R1701" s="24"/>
      <c r="S1701" s="24"/>
      <c r="T1701" s="26"/>
    </row>
    <row r="1702" spans="1:20" x14ac:dyDescent="0.2">
      <c r="A1702" s="22"/>
      <c r="B1702" s="23"/>
      <c r="C1702" s="24"/>
      <c r="D1702" s="24"/>
      <c r="E1702" s="24"/>
      <c r="F1702" s="24"/>
      <c r="G1702" s="24"/>
      <c r="H1702" s="26"/>
      <c r="I1702" s="24"/>
      <c r="J1702" s="24"/>
      <c r="K1702" s="24"/>
      <c r="L1702" s="24"/>
      <c r="M1702" s="26"/>
      <c r="N1702" s="23"/>
      <c r="O1702" s="24"/>
      <c r="P1702" s="24"/>
      <c r="Q1702" s="24"/>
      <c r="R1702" s="24"/>
      <c r="S1702" s="24"/>
      <c r="T1702" s="26"/>
    </row>
    <row r="1703" spans="1:20" x14ac:dyDescent="0.2">
      <c r="A1703" s="22"/>
      <c r="B1703" s="23"/>
      <c r="C1703" s="24"/>
      <c r="D1703" s="24"/>
      <c r="E1703" s="24"/>
      <c r="F1703" s="24"/>
      <c r="G1703" s="24"/>
      <c r="H1703" s="26"/>
      <c r="I1703" s="24"/>
      <c r="J1703" s="24"/>
      <c r="K1703" s="24"/>
      <c r="L1703" s="24"/>
      <c r="M1703" s="26"/>
      <c r="N1703" s="23"/>
      <c r="O1703" s="24"/>
      <c r="P1703" s="24"/>
      <c r="Q1703" s="24"/>
      <c r="R1703" s="24"/>
      <c r="S1703" s="24"/>
      <c r="T1703" s="26"/>
    </row>
    <row r="1704" spans="1:20" x14ac:dyDescent="0.2">
      <c r="A1704" s="22"/>
      <c r="B1704" s="23"/>
      <c r="C1704" s="24"/>
      <c r="D1704" s="24"/>
      <c r="E1704" s="24"/>
      <c r="F1704" s="24"/>
      <c r="G1704" s="24"/>
      <c r="H1704" s="26"/>
      <c r="I1704" s="24"/>
      <c r="J1704" s="24"/>
      <c r="K1704" s="24"/>
      <c r="L1704" s="24"/>
      <c r="M1704" s="26"/>
      <c r="N1704" s="23"/>
      <c r="O1704" s="24"/>
      <c r="P1704" s="24"/>
      <c r="Q1704" s="24"/>
      <c r="R1704" s="24"/>
      <c r="S1704" s="24"/>
      <c r="T1704" s="26"/>
    </row>
    <row r="1705" spans="1:20" x14ac:dyDescent="0.2">
      <c r="A1705" s="22"/>
      <c r="B1705" s="23"/>
      <c r="C1705" s="24"/>
      <c r="D1705" s="24"/>
      <c r="E1705" s="24"/>
      <c r="F1705" s="24"/>
      <c r="G1705" s="24"/>
      <c r="H1705" s="26"/>
      <c r="I1705" s="24"/>
      <c r="J1705" s="24"/>
      <c r="K1705" s="24"/>
      <c r="L1705" s="24"/>
      <c r="M1705" s="26"/>
      <c r="N1705" s="23"/>
      <c r="O1705" s="24"/>
      <c r="P1705" s="24"/>
      <c r="Q1705" s="24"/>
      <c r="R1705" s="24"/>
      <c r="S1705" s="24"/>
      <c r="T1705" s="26"/>
    </row>
    <row r="1706" spans="1:20" x14ac:dyDescent="0.2">
      <c r="A1706" s="22"/>
      <c r="B1706" s="23"/>
      <c r="C1706" s="24"/>
      <c r="D1706" s="24"/>
      <c r="E1706" s="24"/>
      <c r="F1706" s="24"/>
      <c r="G1706" s="24"/>
      <c r="H1706" s="26"/>
      <c r="I1706" s="24"/>
      <c r="J1706" s="24"/>
      <c r="K1706" s="24"/>
      <c r="L1706" s="24"/>
      <c r="M1706" s="26"/>
      <c r="N1706" s="23"/>
      <c r="O1706" s="24"/>
      <c r="P1706" s="24"/>
      <c r="Q1706" s="24"/>
      <c r="R1706" s="24"/>
      <c r="S1706" s="24"/>
      <c r="T1706" s="26"/>
    </row>
    <row r="1707" spans="1:20" x14ac:dyDescent="0.2">
      <c r="A1707" s="22"/>
      <c r="B1707" s="23"/>
      <c r="C1707" s="24"/>
      <c r="D1707" s="24"/>
      <c r="E1707" s="24"/>
      <c r="F1707" s="24"/>
      <c r="G1707" s="24"/>
      <c r="H1707" s="26"/>
      <c r="I1707" s="24"/>
      <c r="J1707" s="24"/>
      <c r="K1707" s="24"/>
      <c r="L1707" s="24"/>
      <c r="M1707" s="26"/>
      <c r="N1707" s="23"/>
      <c r="O1707" s="24"/>
      <c r="P1707" s="24"/>
      <c r="Q1707" s="24"/>
      <c r="R1707" s="24"/>
      <c r="S1707" s="24"/>
      <c r="T1707" s="26"/>
    </row>
    <row r="1708" spans="1:20" x14ac:dyDescent="0.2">
      <c r="A1708" s="22"/>
      <c r="B1708" s="23"/>
      <c r="C1708" s="24"/>
      <c r="D1708" s="24"/>
      <c r="E1708" s="24"/>
      <c r="F1708" s="24"/>
      <c r="G1708" s="24"/>
      <c r="H1708" s="26"/>
      <c r="I1708" s="24"/>
      <c r="J1708" s="24"/>
      <c r="K1708" s="24"/>
      <c r="L1708" s="24"/>
      <c r="M1708" s="26"/>
      <c r="N1708" s="23"/>
      <c r="O1708" s="24"/>
      <c r="P1708" s="24"/>
      <c r="Q1708" s="24"/>
      <c r="R1708" s="24"/>
      <c r="S1708" s="24"/>
      <c r="T1708" s="26"/>
    </row>
    <row r="1709" spans="1:20" x14ac:dyDescent="0.2">
      <c r="A1709" s="22"/>
      <c r="B1709" s="23"/>
      <c r="C1709" s="24"/>
      <c r="D1709" s="24"/>
      <c r="E1709" s="24"/>
      <c r="F1709" s="24"/>
      <c r="G1709" s="24"/>
      <c r="H1709" s="26"/>
      <c r="I1709" s="24"/>
      <c r="J1709" s="24"/>
      <c r="K1709" s="24"/>
      <c r="L1709" s="24"/>
      <c r="M1709" s="26"/>
      <c r="N1709" s="23"/>
      <c r="O1709" s="24"/>
      <c r="P1709" s="24"/>
      <c r="Q1709" s="24"/>
      <c r="R1709" s="24"/>
      <c r="S1709" s="24"/>
      <c r="T1709" s="26"/>
    </row>
    <row r="1710" spans="1:20" x14ac:dyDescent="0.2">
      <c r="A1710" s="22"/>
      <c r="B1710" s="23"/>
      <c r="C1710" s="24"/>
      <c r="D1710" s="24"/>
      <c r="E1710" s="24"/>
      <c r="F1710" s="24"/>
      <c r="G1710" s="24"/>
      <c r="H1710" s="26"/>
      <c r="I1710" s="24"/>
      <c r="J1710" s="24"/>
      <c r="K1710" s="24"/>
      <c r="L1710" s="24"/>
      <c r="M1710" s="26"/>
      <c r="N1710" s="23"/>
      <c r="O1710" s="24"/>
      <c r="P1710" s="24"/>
      <c r="Q1710" s="24"/>
      <c r="R1710" s="24"/>
      <c r="S1710" s="24"/>
      <c r="T1710" s="26"/>
    </row>
    <row r="1711" spans="1:20" x14ac:dyDescent="0.2">
      <c r="A1711" s="22"/>
      <c r="B1711" s="23"/>
      <c r="C1711" s="24"/>
      <c r="D1711" s="24"/>
      <c r="E1711" s="24"/>
      <c r="F1711" s="24"/>
      <c r="G1711" s="24"/>
      <c r="H1711" s="26"/>
      <c r="I1711" s="24"/>
      <c r="J1711" s="24"/>
      <c r="K1711" s="24"/>
      <c r="L1711" s="24"/>
      <c r="M1711" s="26"/>
      <c r="N1711" s="23"/>
      <c r="O1711" s="24"/>
      <c r="P1711" s="24"/>
      <c r="Q1711" s="24"/>
      <c r="R1711" s="24"/>
      <c r="S1711" s="24"/>
      <c r="T1711" s="26"/>
    </row>
    <row r="1712" spans="1:20" x14ac:dyDescent="0.2">
      <c r="A1712" s="22"/>
      <c r="B1712" s="23"/>
      <c r="C1712" s="24"/>
      <c r="D1712" s="24"/>
      <c r="E1712" s="24"/>
      <c r="F1712" s="24"/>
      <c r="G1712" s="24"/>
      <c r="H1712" s="26"/>
      <c r="I1712" s="24"/>
      <c r="J1712" s="24"/>
      <c r="K1712" s="24"/>
      <c r="L1712" s="24"/>
      <c r="M1712" s="26"/>
      <c r="N1712" s="23"/>
      <c r="O1712" s="24"/>
      <c r="P1712" s="24"/>
      <c r="Q1712" s="24"/>
      <c r="R1712" s="24"/>
      <c r="S1712" s="24"/>
      <c r="T1712" s="26"/>
    </row>
    <row r="1713" spans="1:20" x14ac:dyDescent="0.2">
      <c r="A1713" s="22"/>
      <c r="B1713" s="23"/>
      <c r="C1713" s="24"/>
      <c r="D1713" s="24"/>
      <c r="E1713" s="24"/>
      <c r="F1713" s="24"/>
      <c r="G1713" s="24"/>
      <c r="H1713" s="26"/>
      <c r="I1713" s="24"/>
      <c r="J1713" s="24"/>
      <c r="K1713" s="24"/>
      <c r="L1713" s="24"/>
      <c r="M1713" s="26"/>
      <c r="N1713" s="23"/>
      <c r="O1713" s="24"/>
      <c r="P1713" s="24"/>
      <c r="Q1713" s="24"/>
      <c r="R1713" s="24"/>
      <c r="S1713" s="24"/>
      <c r="T1713" s="26"/>
    </row>
    <row r="1714" spans="1:20" x14ac:dyDescent="0.2">
      <c r="A1714" s="22"/>
      <c r="B1714" s="23"/>
      <c r="C1714" s="24"/>
      <c r="D1714" s="24"/>
      <c r="E1714" s="24"/>
      <c r="F1714" s="24"/>
      <c r="G1714" s="24"/>
      <c r="H1714" s="26"/>
      <c r="I1714" s="24"/>
      <c r="J1714" s="24"/>
      <c r="K1714" s="24"/>
      <c r="L1714" s="24"/>
      <c r="M1714" s="26"/>
      <c r="N1714" s="23"/>
      <c r="O1714" s="24"/>
      <c r="P1714" s="24"/>
      <c r="Q1714" s="24"/>
      <c r="R1714" s="24"/>
      <c r="S1714" s="24"/>
      <c r="T1714" s="26"/>
    </row>
    <row r="1715" spans="1:20" x14ac:dyDescent="0.2">
      <c r="A1715" s="22"/>
      <c r="B1715" s="23"/>
      <c r="C1715" s="24"/>
      <c r="D1715" s="24"/>
      <c r="E1715" s="24"/>
      <c r="F1715" s="24"/>
      <c r="G1715" s="24"/>
      <c r="H1715" s="26"/>
      <c r="I1715" s="24"/>
      <c r="J1715" s="24"/>
      <c r="K1715" s="24"/>
      <c r="L1715" s="24"/>
      <c r="M1715" s="26"/>
      <c r="N1715" s="23"/>
      <c r="O1715" s="24"/>
      <c r="P1715" s="24"/>
      <c r="Q1715" s="24"/>
      <c r="R1715" s="24"/>
      <c r="S1715" s="24"/>
      <c r="T1715" s="26"/>
    </row>
    <row r="1716" spans="1:20" x14ac:dyDescent="0.2">
      <c r="A1716" s="22"/>
      <c r="B1716" s="23"/>
      <c r="C1716" s="24"/>
      <c r="D1716" s="24"/>
      <c r="E1716" s="24"/>
      <c r="F1716" s="24"/>
      <c r="G1716" s="24"/>
      <c r="H1716" s="26"/>
      <c r="I1716" s="24"/>
      <c r="J1716" s="24"/>
      <c r="K1716" s="24"/>
      <c r="L1716" s="24"/>
      <c r="M1716" s="26"/>
      <c r="N1716" s="23"/>
      <c r="O1716" s="24"/>
      <c r="P1716" s="24"/>
      <c r="Q1716" s="24"/>
      <c r="R1716" s="24"/>
      <c r="S1716" s="24"/>
      <c r="T1716" s="26"/>
    </row>
    <row r="1717" spans="1:20" x14ac:dyDescent="0.2">
      <c r="A1717" s="22"/>
      <c r="B1717" s="23"/>
      <c r="C1717" s="24"/>
      <c r="D1717" s="24"/>
      <c r="E1717" s="24"/>
      <c r="F1717" s="24"/>
      <c r="G1717" s="24"/>
      <c r="H1717" s="26"/>
      <c r="I1717" s="24"/>
      <c r="J1717" s="24"/>
      <c r="K1717" s="24"/>
      <c r="L1717" s="24"/>
      <c r="M1717" s="26"/>
      <c r="N1717" s="23"/>
      <c r="O1717" s="24"/>
      <c r="P1717" s="24"/>
      <c r="Q1717" s="24"/>
      <c r="R1717" s="24"/>
      <c r="S1717" s="24"/>
      <c r="T1717" s="26"/>
    </row>
    <row r="1718" spans="1:20" x14ac:dyDescent="0.2">
      <c r="A1718" s="22"/>
      <c r="B1718" s="23"/>
      <c r="C1718" s="24"/>
      <c r="D1718" s="24"/>
      <c r="E1718" s="24"/>
      <c r="F1718" s="24"/>
      <c r="G1718" s="24"/>
      <c r="H1718" s="26"/>
      <c r="I1718" s="24"/>
      <c r="J1718" s="24"/>
      <c r="K1718" s="24"/>
      <c r="L1718" s="24"/>
      <c r="M1718" s="26"/>
      <c r="N1718" s="23"/>
      <c r="O1718" s="24"/>
      <c r="P1718" s="24"/>
      <c r="Q1718" s="24"/>
      <c r="R1718" s="24"/>
      <c r="S1718" s="24"/>
      <c r="T1718" s="26"/>
    </row>
    <row r="1719" spans="1:20" x14ac:dyDescent="0.2">
      <c r="A1719" s="22"/>
      <c r="B1719" s="23"/>
      <c r="C1719" s="24"/>
      <c r="D1719" s="24"/>
      <c r="E1719" s="24"/>
      <c r="F1719" s="24"/>
      <c r="G1719" s="24"/>
      <c r="H1719" s="26"/>
      <c r="I1719" s="24"/>
      <c r="J1719" s="24"/>
      <c r="K1719" s="24"/>
      <c r="L1719" s="24"/>
      <c r="M1719" s="26"/>
      <c r="N1719" s="23"/>
      <c r="O1719" s="24"/>
      <c r="P1719" s="24"/>
      <c r="Q1719" s="24"/>
      <c r="R1719" s="24"/>
      <c r="S1719" s="24"/>
      <c r="T1719" s="26"/>
    </row>
    <row r="1720" spans="1:20" x14ac:dyDescent="0.2">
      <c r="A1720" s="22"/>
      <c r="B1720" s="23"/>
      <c r="C1720" s="24"/>
      <c r="D1720" s="24"/>
      <c r="E1720" s="24"/>
      <c r="F1720" s="24"/>
      <c r="G1720" s="24"/>
      <c r="H1720" s="26"/>
      <c r="I1720" s="24"/>
      <c r="J1720" s="24"/>
      <c r="K1720" s="24"/>
      <c r="L1720" s="24"/>
      <c r="M1720" s="26"/>
      <c r="N1720" s="23"/>
      <c r="O1720" s="24"/>
      <c r="P1720" s="24"/>
      <c r="Q1720" s="24"/>
      <c r="R1720" s="24"/>
      <c r="S1720" s="24"/>
      <c r="T1720" s="26"/>
    </row>
    <row r="1721" spans="1:20" x14ac:dyDescent="0.2">
      <c r="A1721" s="22"/>
      <c r="B1721" s="23"/>
      <c r="C1721" s="24"/>
      <c r="D1721" s="24"/>
      <c r="E1721" s="24"/>
      <c r="F1721" s="24"/>
      <c r="G1721" s="24"/>
      <c r="H1721" s="26"/>
      <c r="I1721" s="24"/>
      <c r="J1721" s="24"/>
      <c r="K1721" s="24"/>
      <c r="L1721" s="24"/>
      <c r="M1721" s="26"/>
      <c r="N1721" s="23"/>
      <c r="O1721" s="24"/>
      <c r="P1721" s="24"/>
      <c r="Q1721" s="24"/>
      <c r="R1721" s="24"/>
      <c r="S1721" s="24"/>
      <c r="T1721" s="26"/>
    </row>
    <row r="1722" spans="1:20" x14ac:dyDescent="0.2">
      <c r="A1722" s="22"/>
      <c r="B1722" s="23"/>
      <c r="C1722" s="24"/>
      <c r="D1722" s="24"/>
      <c r="E1722" s="24"/>
      <c r="F1722" s="24"/>
      <c r="G1722" s="24"/>
      <c r="H1722" s="26"/>
      <c r="I1722" s="24"/>
      <c r="J1722" s="24"/>
      <c r="K1722" s="24"/>
      <c r="L1722" s="24"/>
      <c r="M1722" s="26"/>
      <c r="N1722" s="23"/>
      <c r="O1722" s="24"/>
      <c r="P1722" s="24"/>
      <c r="Q1722" s="24"/>
      <c r="R1722" s="24"/>
      <c r="S1722" s="24"/>
      <c r="T1722" s="26"/>
    </row>
    <row r="1723" spans="1:20" x14ac:dyDescent="0.2">
      <c r="A1723" s="22"/>
      <c r="B1723" s="23"/>
      <c r="C1723" s="24"/>
      <c r="D1723" s="24"/>
      <c r="E1723" s="24"/>
      <c r="F1723" s="24"/>
      <c r="G1723" s="24"/>
      <c r="H1723" s="26"/>
      <c r="I1723" s="24"/>
      <c r="J1723" s="24"/>
      <c r="K1723" s="24"/>
      <c r="L1723" s="24"/>
      <c r="M1723" s="26"/>
      <c r="N1723" s="23"/>
      <c r="O1723" s="24"/>
      <c r="P1723" s="24"/>
      <c r="Q1723" s="24"/>
      <c r="R1723" s="24"/>
      <c r="S1723" s="24"/>
      <c r="T1723" s="26"/>
    </row>
    <row r="1724" spans="1:20" x14ac:dyDescent="0.2">
      <c r="A1724" s="22"/>
      <c r="B1724" s="23"/>
      <c r="C1724" s="24"/>
      <c r="D1724" s="24"/>
      <c r="E1724" s="24"/>
      <c r="F1724" s="24"/>
      <c r="G1724" s="24"/>
      <c r="H1724" s="26"/>
      <c r="I1724" s="24"/>
      <c r="J1724" s="24"/>
      <c r="K1724" s="24"/>
      <c r="L1724" s="24"/>
      <c r="M1724" s="26"/>
      <c r="N1724" s="23"/>
      <c r="O1724" s="24"/>
      <c r="P1724" s="24"/>
      <c r="Q1724" s="24"/>
      <c r="R1724" s="24"/>
      <c r="S1724" s="24"/>
      <c r="T1724" s="26"/>
    </row>
    <row r="1725" spans="1:20" x14ac:dyDescent="0.2">
      <c r="A1725" s="22"/>
      <c r="B1725" s="23"/>
      <c r="C1725" s="24"/>
      <c r="D1725" s="24"/>
      <c r="E1725" s="24"/>
      <c r="F1725" s="24"/>
      <c r="G1725" s="24"/>
      <c r="H1725" s="26"/>
      <c r="I1725" s="24"/>
      <c r="J1725" s="24"/>
      <c r="K1725" s="24"/>
      <c r="L1725" s="24"/>
      <c r="M1725" s="26"/>
      <c r="N1725" s="23"/>
      <c r="O1725" s="24"/>
      <c r="P1725" s="24"/>
      <c r="Q1725" s="24"/>
      <c r="R1725" s="24"/>
      <c r="S1725" s="24"/>
      <c r="T1725" s="26"/>
    </row>
    <row r="1726" spans="1:20" x14ac:dyDescent="0.2">
      <c r="A1726" s="22"/>
      <c r="B1726" s="23"/>
      <c r="C1726" s="24"/>
      <c r="D1726" s="24"/>
      <c r="E1726" s="24"/>
      <c r="F1726" s="24"/>
      <c r="G1726" s="24"/>
      <c r="H1726" s="26"/>
      <c r="I1726" s="24"/>
      <c r="J1726" s="24"/>
      <c r="K1726" s="24"/>
      <c r="L1726" s="24"/>
      <c r="M1726" s="26"/>
      <c r="N1726" s="23"/>
      <c r="O1726" s="24"/>
      <c r="P1726" s="24"/>
      <c r="Q1726" s="24"/>
      <c r="R1726" s="24"/>
      <c r="S1726" s="24"/>
      <c r="T1726" s="26"/>
    </row>
    <row r="1727" spans="1:20" x14ac:dyDescent="0.2">
      <c r="A1727" s="22"/>
      <c r="B1727" s="23"/>
      <c r="C1727" s="24"/>
      <c r="D1727" s="24"/>
      <c r="E1727" s="24"/>
      <c r="F1727" s="24"/>
      <c r="G1727" s="24"/>
      <c r="H1727" s="26"/>
      <c r="I1727" s="24"/>
      <c r="J1727" s="24"/>
      <c r="K1727" s="24"/>
      <c r="L1727" s="24"/>
      <c r="M1727" s="26"/>
      <c r="N1727" s="23"/>
      <c r="O1727" s="24"/>
      <c r="P1727" s="24"/>
      <c r="Q1727" s="24"/>
      <c r="R1727" s="24"/>
      <c r="S1727" s="24"/>
      <c r="T1727" s="26"/>
    </row>
    <row r="1728" spans="1:20" x14ac:dyDescent="0.2">
      <c r="A1728" s="22"/>
      <c r="B1728" s="23"/>
      <c r="C1728" s="24"/>
      <c r="D1728" s="24"/>
      <c r="E1728" s="24"/>
      <c r="F1728" s="24"/>
      <c r="G1728" s="24"/>
      <c r="H1728" s="26"/>
      <c r="I1728" s="24"/>
      <c r="J1728" s="24"/>
      <c r="K1728" s="24"/>
      <c r="L1728" s="24"/>
      <c r="M1728" s="26"/>
      <c r="N1728" s="23"/>
      <c r="O1728" s="24"/>
      <c r="P1728" s="24"/>
      <c r="Q1728" s="24"/>
      <c r="R1728" s="24"/>
      <c r="S1728" s="24"/>
      <c r="T1728" s="26"/>
    </row>
    <row r="1729" spans="1:20" x14ac:dyDescent="0.2">
      <c r="A1729" s="22"/>
      <c r="B1729" s="23"/>
      <c r="C1729" s="24"/>
      <c r="D1729" s="24"/>
      <c r="E1729" s="24"/>
      <c r="F1729" s="24"/>
      <c r="G1729" s="24"/>
      <c r="H1729" s="26"/>
      <c r="I1729" s="24"/>
      <c r="J1729" s="24"/>
      <c r="K1729" s="24"/>
      <c r="L1729" s="24"/>
      <c r="M1729" s="26"/>
      <c r="N1729" s="23"/>
      <c r="O1729" s="24"/>
      <c r="P1729" s="24"/>
      <c r="Q1729" s="24"/>
      <c r="R1729" s="24"/>
      <c r="S1729" s="24"/>
      <c r="T1729" s="26"/>
    </row>
    <row r="1730" spans="1:20" x14ac:dyDescent="0.2">
      <c r="A1730" s="22"/>
      <c r="B1730" s="23"/>
      <c r="C1730" s="24"/>
      <c r="D1730" s="24"/>
      <c r="E1730" s="24"/>
      <c r="F1730" s="24"/>
      <c r="G1730" s="24"/>
      <c r="H1730" s="26"/>
      <c r="I1730" s="24"/>
      <c r="J1730" s="24"/>
      <c r="K1730" s="24"/>
      <c r="L1730" s="24"/>
      <c r="M1730" s="26"/>
      <c r="N1730" s="23"/>
      <c r="O1730" s="24"/>
      <c r="P1730" s="24"/>
      <c r="Q1730" s="24"/>
      <c r="R1730" s="24"/>
      <c r="S1730" s="24"/>
      <c r="T1730" s="26"/>
    </row>
    <row r="1731" spans="1:20" x14ac:dyDescent="0.2">
      <c r="A1731" s="22"/>
      <c r="B1731" s="23"/>
      <c r="C1731" s="24"/>
      <c r="D1731" s="24"/>
      <c r="E1731" s="24"/>
      <c r="F1731" s="24"/>
      <c r="G1731" s="24"/>
      <c r="H1731" s="26"/>
      <c r="I1731" s="24"/>
      <c r="J1731" s="24"/>
      <c r="K1731" s="24"/>
      <c r="L1731" s="24"/>
      <c r="M1731" s="26"/>
      <c r="N1731" s="23"/>
      <c r="O1731" s="24"/>
      <c r="P1731" s="24"/>
      <c r="Q1731" s="24"/>
      <c r="R1731" s="24"/>
      <c r="S1731" s="24"/>
      <c r="T1731" s="26"/>
    </row>
    <row r="1732" spans="1:20" x14ac:dyDescent="0.2">
      <c r="A1732" s="22"/>
      <c r="B1732" s="23"/>
      <c r="C1732" s="24"/>
      <c r="D1732" s="24"/>
      <c r="E1732" s="24"/>
      <c r="F1732" s="24"/>
      <c r="G1732" s="24"/>
      <c r="H1732" s="26"/>
      <c r="I1732" s="24"/>
      <c r="J1732" s="24"/>
      <c r="K1732" s="24"/>
      <c r="L1732" s="24"/>
      <c r="M1732" s="26"/>
      <c r="N1732" s="23"/>
      <c r="O1732" s="24"/>
      <c r="P1732" s="24"/>
      <c r="Q1732" s="24"/>
      <c r="R1732" s="24"/>
      <c r="S1732" s="24"/>
      <c r="T1732" s="26"/>
    </row>
    <row r="1733" spans="1:20" x14ac:dyDescent="0.2">
      <c r="A1733" s="22"/>
      <c r="B1733" s="23"/>
      <c r="C1733" s="24"/>
      <c r="D1733" s="24"/>
      <c r="E1733" s="24"/>
      <c r="F1733" s="24"/>
      <c r="G1733" s="24"/>
      <c r="H1733" s="26"/>
      <c r="I1733" s="24"/>
      <c r="J1733" s="24"/>
      <c r="K1733" s="24"/>
      <c r="L1733" s="24"/>
      <c r="M1733" s="26"/>
      <c r="N1733" s="23"/>
      <c r="O1733" s="24"/>
      <c r="P1733" s="24"/>
      <c r="Q1733" s="24"/>
      <c r="R1733" s="24"/>
      <c r="S1733" s="24"/>
      <c r="T1733" s="26"/>
    </row>
    <row r="1734" spans="1:20" x14ac:dyDescent="0.2">
      <c r="A1734" s="22"/>
      <c r="B1734" s="23"/>
      <c r="C1734" s="24"/>
      <c r="D1734" s="24"/>
      <c r="E1734" s="24"/>
      <c r="F1734" s="24"/>
      <c r="G1734" s="24"/>
      <c r="H1734" s="26"/>
      <c r="I1734" s="24"/>
      <c r="J1734" s="24"/>
      <c r="K1734" s="24"/>
      <c r="L1734" s="24"/>
      <c r="M1734" s="26"/>
      <c r="N1734" s="23"/>
      <c r="O1734" s="24"/>
      <c r="P1734" s="24"/>
      <c r="Q1734" s="24"/>
      <c r="R1734" s="24"/>
      <c r="S1734" s="24"/>
      <c r="T1734" s="26"/>
    </row>
    <row r="1735" spans="1:20" x14ac:dyDescent="0.2">
      <c r="A1735" s="22"/>
      <c r="B1735" s="23"/>
      <c r="C1735" s="24"/>
      <c r="D1735" s="24"/>
      <c r="E1735" s="24"/>
      <c r="F1735" s="24"/>
      <c r="G1735" s="24"/>
      <c r="H1735" s="26"/>
      <c r="I1735" s="24"/>
      <c r="J1735" s="24"/>
      <c r="K1735" s="24"/>
      <c r="L1735" s="24"/>
      <c r="M1735" s="26"/>
      <c r="N1735" s="23"/>
      <c r="O1735" s="24"/>
      <c r="P1735" s="24"/>
      <c r="Q1735" s="24"/>
      <c r="R1735" s="24"/>
      <c r="S1735" s="24"/>
      <c r="T1735" s="26"/>
    </row>
    <row r="1736" spans="1:20" x14ac:dyDescent="0.2">
      <c r="A1736" s="22"/>
      <c r="B1736" s="23"/>
      <c r="C1736" s="24"/>
      <c r="D1736" s="24"/>
      <c r="E1736" s="24"/>
      <c r="F1736" s="24"/>
      <c r="G1736" s="24"/>
      <c r="H1736" s="26"/>
      <c r="I1736" s="24"/>
      <c r="J1736" s="24"/>
      <c r="K1736" s="24"/>
      <c r="L1736" s="24"/>
      <c r="M1736" s="26"/>
      <c r="N1736" s="23"/>
      <c r="O1736" s="24"/>
      <c r="P1736" s="24"/>
      <c r="Q1736" s="24"/>
      <c r="R1736" s="24"/>
      <c r="S1736" s="24"/>
      <c r="T1736" s="26"/>
    </row>
    <row r="1737" spans="1:20" x14ac:dyDescent="0.2">
      <c r="A1737" s="22"/>
      <c r="B1737" s="23"/>
      <c r="C1737" s="24"/>
      <c r="D1737" s="24"/>
      <c r="E1737" s="24"/>
      <c r="F1737" s="24"/>
      <c r="G1737" s="24"/>
      <c r="H1737" s="26"/>
      <c r="I1737" s="24"/>
      <c r="J1737" s="24"/>
      <c r="K1737" s="24"/>
      <c r="L1737" s="24"/>
      <c r="M1737" s="26"/>
      <c r="N1737" s="23"/>
      <c r="O1737" s="24"/>
      <c r="P1737" s="24"/>
      <c r="Q1737" s="24"/>
      <c r="R1737" s="24"/>
      <c r="S1737" s="24"/>
      <c r="T1737" s="26"/>
    </row>
    <row r="1738" spans="1:20" x14ac:dyDescent="0.2">
      <c r="A1738" s="22"/>
      <c r="B1738" s="23"/>
      <c r="C1738" s="24"/>
      <c r="D1738" s="24"/>
      <c r="E1738" s="24"/>
      <c r="F1738" s="24"/>
      <c r="G1738" s="24"/>
      <c r="H1738" s="26"/>
      <c r="I1738" s="24"/>
      <c r="J1738" s="24"/>
      <c r="K1738" s="24"/>
      <c r="L1738" s="24"/>
      <c r="M1738" s="26"/>
      <c r="N1738" s="23"/>
      <c r="O1738" s="24"/>
      <c r="P1738" s="24"/>
      <c r="Q1738" s="24"/>
      <c r="R1738" s="24"/>
      <c r="S1738" s="24"/>
      <c r="T1738" s="26"/>
    </row>
    <row r="1739" spans="1:20" x14ac:dyDescent="0.2">
      <c r="A1739" s="22"/>
      <c r="B1739" s="23"/>
      <c r="C1739" s="24"/>
      <c r="D1739" s="24"/>
      <c r="E1739" s="24"/>
      <c r="F1739" s="24"/>
      <c r="G1739" s="24"/>
      <c r="H1739" s="26"/>
      <c r="I1739" s="24"/>
      <c r="J1739" s="24"/>
      <c r="K1739" s="24"/>
      <c r="L1739" s="24"/>
      <c r="M1739" s="26"/>
      <c r="N1739" s="23"/>
      <c r="O1739" s="24"/>
      <c r="P1739" s="24"/>
      <c r="Q1739" s="24"/>
      <c r="R1739" s="24"/>
      <c r="S1739" s="24"/>
      <c r="T1739" s="26"/>
    </row>
    <row r="1740" spans="1:20" x14ac:dyDescent="0.2">
      <c r="A1740" s="22"/>
      <c r="B1740" s="23"/>
      <c r="C1740" s="24"/>
      <c r="D1740" s="24"/>
      <c r="E1740" s="24"/>
      <c r="F1740" s="24"/>
      <c r="G1740" s="24"/>
      <c r="H1740" s="26"/>
      <c r="I1740" s="24"/>
      <c r="J1740" s="24"/>
      <c r="K1740" s="24"/>
      <c r="L1740" s="24"/>
      <c r="M1740" s="26"/>
      <c r="N1740" s="23"/>
      <c r="O1740" s="24"/>
      <c r="P1740" s="24"/>
      <c r="Q1740" s="24"/>
      <c r="R1740" s="24"/>
      <c r="S1740" s="24"/>
      <c r="T1740" s="26"/>
    </row>
    <row r="1741" spans="1:20" x14ac:dyDescent="0.2">
      <c r="A1741" s="22"/>
      <c r="B1741" s="23"/>
      <c r="C1741" s="24"/>
      <c r="D1741" s="24"/>
      <c r="E1741" s="24"/>
      <c r="F1741" s="24"/>
      <c r="G1741" s="24"/>
      <c r="H1741" s="26"/>
      <c r="I1741" s="24"/>
      <c r="J1741" s="24"/>
      <c r="K1741" s="24"/>
      <c r="L1741" s="24"/>
      <c r="M1741" s="26"/>
      <c r="N1741" s="23"/>
      <c r="O1741" s="24"/>
      <c r="P1741" s="24"/>
      <c r="Q1741" s="24"/>
      <c r="R1741" s="24"/>
      <c r="S1741" s="24"/>
      <c r="T1741" s="26"/>
    </row>
    <row r="1742" spans="1:20" x14ac:dyDescent="0.2">
      <c r="A1742" s="22"/>
      <c r="B1742" s="23"/>
      <c r="C1742" s="24"/>
      <c r="D1742" s="24"/>
      <c r="E1742" s="24"/>
      <c r="F1742" s="24"/>
      <c r="G1742" s="24"/>
      <c r="H1742" s="26"/>
      <c r="I1742" s="24"/>
      <c r="J1742" s="24"/>
      <c r="K1742" s="24"/>
      <c r="L1742" s="24"/>
      <c r="M1742" s="26"/>
      <c r="N1742" s="23"/>
      <c r="O1742" s="24"/>
      <c r="P1742" s="24"/>
      <c r="Q1742" s="24"/>
      <c r="R1742" s="24"/>
      <c r="S1742" s="24"/>
      <c r="T1742" s="26"/>
    </row>
    <row r="1743" spans="1:20" x14ac:dyDescent="0.2">
      <c r="A1743" s="22"/>
      <c r="B1743" s="23"/>
      <c r="C1743" s="24"/>
      <c r="D1743" s="24"/>
      <c r="E1743" s="24"/>
      <c r="F1743" s="24"/>
      <c r="G1743" s="24"/>
      <c r="H1743" s="26"/>
      <c r="I1743" s="24"/>
      <c r="J1743" s="24"/>
      <c r="K1743" s="24"/>
      <c r="L1743" s="24"/>
      <c r="M1743" s="26"/>
      <c r="N1743" s="23"/>
      <c r="O1743" s="24"/>
      <c r="P1743" s="24"/>
      <c r="Q1743" s="24"/>
      <c r="R1743" s="24"/>
      <c r="S1743" s="24"/>
      <c r="T1743" s="26"/>
    </row>
    <row r="1744" spans="1:20" x14ac:dyDescent="0.2">
      <c r="A1744" s="22"/>
      <c r="B1744" s="23"/>
      <c r="C1744" s="24"/>
      <c r="D1744" s="24"/>
      <c r="E1744" s="24"/>
      <c r="F1744" s="24"/>
      <c r="G1744" s="24"/>
      <c r="H1744" s="26"/>
      <c r="I1744" s="24"/>
      <c r="J1744" s="24"/>
      <c r="K1744" s="24"/>
      <c r="L1744" s="24"/>
      <c r="M1744" s="26"/>
      <c r="N1744" s="23"/>
      <c r="O1744" s="24"/>
      <c r="P1744" s="24"/>
      <c r="Q1744" s="24"/>
      <c r="R1744" s="24"/>
      <c r="S1744" s="24"/>
      <c r="T1744" s="26"/>
    </row>
    <row r="1745" spans="1:20" x14ac:dyDescent="0.2">
      <c r="A1745" s="22"/>
      <c r="B1745" s="23"/>
      <c r="C1745" s="24"/>
      <c r="D1745" s="24"/>
      <c r="E1745" s="24"/>
      <c r="F1745" s="24"/>
      <c r="G1745" s="24"/>
      <c r="H1745" s="26"/>
      <c r="I1745" s="24"/>
      <c r="J1745" s="24"/>
      <c r="K1745" s="24"/>
      <c r="L1745" s="24"/>
      <c r="M1745" s="26"/>
      <c r="N1745" s="23"/>
      <c r="O1745" s="24"/>
      <c r="P1745" s="24"/>
      <c r="Q1745" s="24"/>
      <c r="R1745" s="24"/>
      <c r="S1745" s="24"/>
      <c r="T1745" s="26"/>
    </row>
    <row r="1746" spans="1:20" x14ac:dyDescent="0.2">
      <c r="A1746" s="22"/>
      <c r="B1746" s="23"/>
      <c r="C1746" s="24"/>
      <c r="D1746" s="24"/>
      <c r="E1746" s="24"/>
      <c r="F1746" s="24"/>
      <c r="G1746" s="24"/>
      <c r="H1746" s="26"/>
      <c r="I1746" s="24"/>
      <c r="J1746" s="24"/>
      <c r="K1746" s="24"/>
      <c r="L1746" s="24"/>
      <c r="M1746" s="26"/>
      <c r="N1746" s="23"/>
      <c r="O1746" s="24"/>
      <c r="P1746" s="24"/>
      <c r="Q1746" s="24"/>
      <c r="R1746" s="24"/>
      <c r="S1746" s="24"/>
      <c r="T1746" s="26"/>
    </row>
    <row r="1747" spans="1:20" x14ac:dyDescent="0.2">
      <c r="A1747" s="22"/>
      <c r="B1747" s="23"/>
      <c r="C1747" s="24"/>
      <c r="D1747" s="24"/>
      <c r="E1747" s="24"/>
      <c r="F1747" s="24"/>
      <c r="G1747" s="24"/>
      <c r="H1747" s="26"/>
      <c r="I1747" s="24"/>
      <c r="J1747" s="24"/>
      <c r="K1747" s="24"/>
      <c r="L1747" s="24"/>
      <c r="M1747" s="26"/>
      <c r="N1747" s="23"/>
      <c r="O1747" s="24"/>
      <c r="P1747" s="24"/>
      <c r="Q1747" s="24"/>
      <c r="R1747" s="24"/>
      <c r="S1747" s="24"/>
      <c r="T1747" s="26"/>
    </row>
    <row r="1748" spans="1:20" x14ac:dyDescent="0.2">
      <c r="A1748" s="22"/>
      <c r="B1748" s="23"/>
      <c r="C1748" s="24"/>
      <c r="D1748" s="24"/>
      <c r="E1748" s="24"/>
      <c r="F1748" s="24"/>
      <c r="G1748" s="24"/>
      <c r="H1748" s="26"/>
      <c r="I1748" s="24"/>
      <c r="J1748" s="24"/>
      <c r="K1748" s="24"/>
      <c r="L1748" s="24"/>
      <c r="M1748" s="26"/>
      <c r="N1748" s="23"/>
      <c r="O1748" s="24"/>
      <c r="P1748" s="24"/>
      <c r="Q1748" s="24"/>
      <c r="R1748" s="24"/>
      <c r="S1748" s="24"/>
      <c r="T1748" s="26"/>
    </row>
    <row r="1749" spans="1:20" x14ac:dyDescent="0.2">
      <c r="A1749" s="22"/>
      <c r="B1749" s="23"/>
      <c r="C1749" s="24"/>
      <c r="D1749" s="24"/>
      <c r="E1749" s="24"/>
      <c r="F1749" s="24"/>
      <c r="G1749" s="24"/>
      <c r="H1749" s="26"/>
      <c r="I1749" s="24"/>
      <c r="J1749" s="24"/>
      <c r="K1749" s="24"/>
      <c r="L1749" s="24"/>
      <c r="M1749" s="26"/>
      <c r="N1749" s="23"/>
      <c r="O1749" s="24"/>
      <c r="P1749" s="24"/>
      <c r="Q1749" s="24"/>
      <c r="R1749" s="24"/>
      <c r="S1749" s="24"/>
      <c r="T1749" s="26"/>
    </row>
    <row r="1750" spans="1:20" x14ac:dyDescent="0.2">
      <c r="A1750" s="22"/>
      <c r="B1750" s="23"/>
      <c r="C1750" s="24"/>
      <c r="D1750" s="24"/>
      <c r="E1750" s="24"/>
      <c r="F1750" s="24"/>
      <c r="G1750" s="24"/>
      <c r="H1750" s="26"/>
      <c r="I1750" s="24"/>
      <c r="J1750" s="24"/>
      <c r="K1750" s="24"/>
      <c r="L1750" s="24"/>
      <c r="M1750" s="26"/>
      <c r="N1750" s="23"/>
      <c r="O1750" s="24"/>
      <c r="P1750" s="24"/>
      <c r="Q1750" s="24"/>
      <c r="R1750" s="24"/>
      <c r="S1750" s="24"/>
      <c r="T1750" s="26"/>
    </row>
    <row r="1751" spans="1:20" x14ac:dyDescent="0.2">
      <c r="A1751" s="22"/>
      <c r="B1751" s="23"/>
      <c r="C1751" s="24"/>
      <c r="D1751" s="24"/>
      <c r="E1751" s="24"/>
      <c r="F1751" s="24"/>
      <c r="G1751" s="24"/>
      <c r="H1751" s="26"/>
      <c r="I1751" s="24"/>
      <c r="J1751" s="24"/>
      <c r="K1751" s="24"/>
      <c r="L1751" s="24"/>
      <c r="M1751" s="26"/>
      <c r="N1751" s="23"/>
      <c r="O1751" s="24"/>
      <c r="P1751" s="24"/>
      <c r="Q1751" s="24"/>
      <c r="R1751" s="24"/>
      <c r="S1751" s="24"/>
      <c r="T1751" s="26"/>
    </row>
    <row r="1752" spans="1:20" x14ac:dyDescent="0.2">
      <c r="A1752" s="22"/>
      <c r="B1752" s="23"/>
      <c r="C1752" s="24"/>
      <c r="D1752" s="24"/>
      <c r="E1752" s="24"/>
      <c r="F1752" s="24"/>
      <c r="G1752" s="24"/>
      <c r="H1752" s="26"/>
      <c r="I1752" s="24"/>
      <c r="J1752" s="24"/>
      <c r="K1752" s="24"/>
      <c r="L1752" s="24"/>
      <c r="M1752" s="26"/>
      <c r="N1752" s="23"/>
      <c r="O1752" s="24"/>
      <c r="P1752" s="24"/>
      <c r="Q1752" s="24"/>
      <c r="R1752" s="24"/>
      <c r="S1752" s="24"/>
      <c r="T1752" s="26"/>
    </row>
    <row r="1753" spans="1:20" x14ac:dyDescent="0.2">
      <c r="A1753" s="22"/>
      <c r="B1753" s="23"/>
      <c r="C1753" s="24"/>
      <c r="D1753" s="24"/>
      <c r="E1753" s="24"/>
      <c r="F1753" s="24"/>
      <c r="G1753" s="24"/>
      <c r="H1753" s="26"/>
      <c r="I1753" s="24"/>
      <c r="J1753" s="24"/>
      <c r="K1753" s="24"/>
      <c r="L1753" s="24"/>
      <c r="M1753" s="26"/>
      <c r="N1753" s="23"/>
      <c r="O1753" s="24"/>
      <c r="P1753" s="24"/>
      <c r="Q1753" s="24"/>
      <c r="R1753" s="24"/>
      <c r="S1753" s="24"/>
      <c r="T1753" s="26"/>
    </row>
    <row r="1754" spans="1:20" x14ac:dyDescent="0.2">
      <c r="A1754" s="22"/>
      <c r="B1754" s="23"/>
      <c r="C1754" s="24"/>
      <c r="D1754" s="24"/>
      <c r="E1754" s="24"/>
      <c r="F1754" s="24"/>
      <c r="G1754" s="24"/>
      <c r="H1754" s="26"/>
      <c r="I1754" s="24"/>
      <c r="J1754" s="24"/>
      <c r="K1754" s="24"/>
      <c r="L1754" s="24"/>
      <c r="M1754" s="26"/>
      <c r="N1754" s="23"/>
      <c r="O1754" s="24"/>
      <c r="P1754" s="24"/>
      <c r="Q1754" s="24"/>
      <c r="R1754" s="24"/>
      <c r="S1754" s="24"/>
      <c r="T1754" s="26"/>
    </row>
    <row r="1755" spans="1:20" x14ac:dyDescent="0.2">
      <c r="A1755" s="22"/>
      <c r="B1755" s="23"/>
      <c r="C1755" s="24"/>
      <c r="D1755" s="24"/>
      <c r="E1755" s="24"/>
      <c r="F1755" s="24"/>
      <c r="G1755" s="24"/>
      <c r="H1755" s="26"/>
      <c r="I1755" s="24"/>
      <c r="J1755" s="24"/>
      <c r="K1755" s="24"/>
      <c r="L1755" s="24"/>
      <c r="M1755" s="26"/>
      <c r="N1755" s="23"/>
      <c r="O1755" s="24"/>
      <c r="P1755" s="24"/>
      <c r="Q1755" s="24"/>
      <c r="R1755" s="24"/>
      <c r="S1755" s="24"/>
      <c r="T1755" s="26"/>
    </row>
    <row r="1756" spans="1:20" x14ac:dyDescent="0.2">
      <c r="A1756" s="22"/>
      <c r="B1756" s="23"/>
      <c r="C1756" s="24"/>
      <c r="D1756" s="24"/>
      <c r="E1756" s="24"/>
      <c r="F1756" s="24"/>
      <c r="G1756" s="24"/>
      <c r="H1756" s="26"/>
      <c r="I1756" s="24"/>
      <c r="J1756" s="24"/>
      <c r="K1756" s="24"/>
      <c r="L1756" s="24"/>
      <c r="M1756" s="26"/>
      <c r="N1756" s="23"/>
      <c r="O1756" s="24"/>
      <c r="P1756" s="24"/>
      <c r="Q1756" s="24"/>
      <c r="R1756" s="24"/>
      <c r="S1756" s="24"/>
      <c r="T1756" s="26"/>
    </row>
    <row r="1757" spans="1:20" x14ac:dyDescent="0.2">
      <c r="A1757" s="22"/>
      <c r="B1757" s="23"/>
      <c r="C1757" s="24"/>
      <c r="D1757" s="24"/>
      <c r="E1757" s="24"/>
      <c r="F1757" s="24"/>
      <c r="G1757" s="24"/>
      <c r="H1757" s="26"/>
      <c r="I1757" s="24"/>
      <c r="J1757" s="24"/>
      <c r="K1757" s="24"/>
      <c r="L1757" s="24"/>
      <c r="M1757" s="26"/>
      <c r="N1757" s="23"/>
      <c r="O1757" s="24"/>
      <c r="P1757" s="24"/>
      <c r="Q1757" s="24"/>
      <c r="R1757" s="24"/>
      <c r="S1757" s="24"/>
      <c r="T1757" s="26"/>
    </row>
    <row r="1758" spans="1:20" x14ac:dyDescent="0.2">
      <c r="A1758" s="22"/>
      <c r="B1758" s="23"/>
      <c r="C1758" s="24"/>
      <c r="D1758" s="24"/>
      <c r="E1758" s="24"/>
      <c r="F1758" s="24"/>
      <c r="G1758" s="24"/>
      <c r="H1758" s="26"/>
      <c r="I1758" s="24"/>
      <c r="J1758" s="24"/>
      <c r="K1758" s="24"/>
      <c r="L1758" s="24"/>
      <c r="M1758" s="26"/>
      <c r="N1758" s="23"/>
      <c r="O1758" s="24"/>
      <c r="P1758" s="24"/>
      <c r="Q1758" s="24"/>
      <c r="R1758" s="24"/>
      <c r="S1758" s="24"/>
      <c r="T1758" s="26"/>
    </row>
    <row r="1759" spans="1:20" x14ac:dyDescent="0.2">
      <c r="A1759" s="22"/>
      <c r="B1759" s="23"/>
      <c r="C1759" s="24"/>
      <c r="D1759" s="24"/>
      <c r="E1759" s="24"/>
      <c r="F1759" s="24"/>
      <c r="G1759" s="24"/>
      <c r="H1759" s="26"/>
      <c r="I1759" s="24"/>
      <c r="J1759" s="24"/>
      <c r="K1759" s="24"/>
      <c r="L1759" s="24"/>
      <c r="M1759" s="26"/>
      <c r="N1759" s="23"/>
      <c r="O1759" s="24"/>
      <c r="P1759" s="24"/>
      <c r="Q1759" s="24"/>
      <c r="R1759" s="24"/>
      <c r="S1759" s="24"/>
      <c r="T1759" s="26"/>
    </row>
    <row r="1760" spans="1:20" x14ac:dyDescent="0.2">
      <c r="A1760" s="22"/>
      <c r="B1760" s="23"/>
      <c r="C1760" s="24"/>
      <c r="D1760" s="24"/>
      <c r="E1760" s="24"/>
      <c r="F1760" s="24"/>
      <c r="G1760" s="24"/>
      <c r="H1760" s="26"/>
      <c r="I1760" s="24"/>
      <c r="J1760" s="24"/>
      <c r="K1760" s="24"/>
      <c r="L1760" s="24"/>
      <c r="M1760" s="26"/>
      <c r="N1760" s="23"/>
      <c r="O1760" s="24"/>
      <c r="P1760" s="24"/>
      <c r="Q1760" s="24"/>
      <c r="R1760" s="24"/>
      <c r="S1760" s="24"/>
      <c r="T1760" s="26"/>
    </row>
    <row r="1761" spans="1:20" x14ac:dyDescent="0.2">
      <c r="A1761" s="22"/>
      <c r="B1761" s="23"/>
      <c r="C1761" s="24"/>
      <c r="D1761" s="24"/>
      <c r="E1761" s="24"/>
      <c r="F1761" s="24"/>
      <c r="G1761" s="24"/>
      <c r="H1761" s="26"/>
      <c r="I1761" s="24"/>
      <c r="J1761" s="24"/>
      <c r="K1761" s="24"/>
      <c r="L1761" s="24"/>
      <c r="M1761" s="26"/>
      <c r="N1761" s="23"/>
      <c r="O1761" s="24"/>
      <c r="P1761" s="24"/>
      <c r="Q1761" s="24"/>
      <c r="R1761" s="24"/>
      <c r="S1761" s="24"/>
      <c r="T1761" s="26"/>
    </row>
    <row r="1762" spans="1:20" x14ac:dyDescent="0.2">
      <c r="A1762" s="22"/>
      <c r="B1762" s="23"/>
      <c r="C1762" s="24"/>
      <c r="D1762" s="24"/>
      <c r="E1762" s="24"/>
      <c r="F1762" s="24"/>
      <c r="G1762" s="24"/>
      <c r="H1762" s="26"/>
      <c r="I1762" s="24"/>
      <c r="J1762" s="24"/>
      <c r="K1762" s="24"/>
      <c r="L1762" s="24"/>
      <c r="M1762" s="26"/>
      <c r="N1762" s="23"/>
      <c r="O1762" s="24"/>
      <c r="P1762" s="24"/>
      <c r="Q1762" s="24"/>
      <c r="R1762" s="24"/>
      <c r="S1762" s="24"/>
      <c r="T1762" s="26"/>
    </row>
    <row r="1763" spans="1:20" x14ac:dyDescent="0.2">
      <c r="A1763" s="22"/>
      <c r="B1763" s="23"/>
      <c r="C1763" s="24"/>
      <c r="D1763" s="24"/>
      <c r="E1763" s="24"/>
      <c r="F1763" s="24"/>
      <c r="G1763" s="24"/>
      <c r="H1763" s="26"/>
      <c r="I1763" s="24"/>
      <c r="J1763" s="24"/>
      <c r="K1763" s="24"/>
      <c r="L1763" s="24"/>
      <c r="M1763" s="26"/>
      <c r="N1763" s="23"/>
      <c r="O1763" s="24"/>
      <c r="P1763" s="24"/>
      <c r="Q1763" s="24"/>
      <c r="R1763" s="24"/>
      <c r="S1763" s="24"/>
      <c r="T1763" s="26"/>
    </row>
    <row r="1764" spans="1:20" x14ac:dyDescent="0.2">
      <c r="A1764" s="22"/>
      <c r="B1764" s="23"/>
      <c r="C1764" s="24"/>
      <c r="D1764" s="24"/>
      <c r="E1764" s="24"/>
      <c r="F1764" s="24"/>
      <c r="G1764" s="24"/>
      <c r="H1764" s="26"/>
      <c r="I1764" s="24"/>
      <c r="J1764" s="24"/>
      <c r="K1764" s="24"/>
      <c r="L1764" s="24"/>
      <c r="M1764" s="26"/>
      <c r="N1764" s="23"/>
      <c r="O1764" s="24"/>
      <c r="P1764" s="24"/>
      <c r="Q1764" s="24"/>
      <c r="R1764" s="24"/>
      <c r="S1764" s="24"/>
      <c r="T1764" s="26"/>
    </row>
    <row r="1765" spans="1:20" x14ac:dyDescent="0.2">
      <c r="A1765" s="22"/>
      <c r="B1765" s="23"/>
      <c r="C1765" s="24"/>
      <c r="D1765" s="24"/>
      <c r="E1765" s="24"/>
      <c r="F1765" s="24"/>
      <c r="G1765" s="24"/>
      <c r="H1765" s="26"/>
      <c r="I1765" s="24"/>
      <c r="J1765" s="24"/>
      <c r="K1765" s="24"/>
      <c r="L1765" s="24"/>
      <c r="M1765" s="26"/>
      <c r="N1765" s="23"/>
      <c r="O1765" s="24"/>
      <c r="P1765" s="24"/>
      <c r="Q1765" s="24"/>
      <c r="R1765" s="24"/>
      <c r="S1765" s="24"/>
      <c r="T1765" s="26"/>
    </row>
    <row r="1766" spans="1:20" x14ac:dyDescent="0.2">
      <c r="A1766" s="22"/>
      <c r="B1766" s="23"/>
      <c r="C1766" s="24"/>
      <c r="D1766" s="24"/>
      <c r="E1766" s="24"/>
      <c r="F1766" s="24"/>
      <c r="G1766" s="24"/>
      <c r="H1766" s="26"/>
      <c r="I1766" s="24"/>
      <c r="J1766" s="24"/>
      <c r="K1766" s="24"/>
      <c r="L1766" s="24"/>
      <c r="M1766" s="26"/>
      <c r="N1766" s="23"/>
      <c r="O1766" s="24"/>
      <c r="P1766" s="24"/>
      <c r="Q1766" s="24"/>
      <c r="R1766" s="24"/>
      <c r="S1766" s="24"/>
      <c r="T1766" s="26"/>
    </row>
    <row r="1767" spans="1:20" x14ac:dyDescent="0.2">
      <c r="A1767" s="22"/>
      <c r="B1767" s="23"/>
      <c r="C1767" s="24"/>
      <c r="D1767" s="24"/>
      <c r="E1767" s="24"/>
      <c r="F1767" s="24"/>
      <c r="G1767" s="24"/>
      <c r="H1767" s="26"/>
      <c r="I1767" s="24"/>
      <c r="J1767" s="24"/>
      <c r="K1767" s="24"/>
      <c r="L1767" s="24"/>
      <c r="M1767" s="26"/>
      <c r="N1767" s="23"/>
      <c r="O1767" s="24"/>
      <c r="P1767" s="24"/>
      <c r="Q1767" s="24"/>
      <c r="R1767" s="24"/>
      <c r="S1767" s="24"/>
      <c r="T1767" s="26"/>
    </row>
    <row r="1768" spans="1:20" x14ac:dyDescent="0.2">
      <c r="A1768" s="22"/>
      <c r="B1768" s="23"/>
      <c r="C1768" s="24"/>
      <c r="D1768" s="24"/>
      <c r="E1768" s="24"/>
      <c r="F1768" s="24"/>
      <c r="G1768" s="24"/>
      <c r="H1768" s="26"/>
      <c r="I1768" s="24"/>
      <c r="J1768" s="24"/>
      <c r="K1768" s="24"/>
      <c r="L1768" s="24"/>
      <c r="M1768" s="26"/>
      <c r="N1768" s="23"/>
      <c r="O1768" s="24"/>
      <c r="P1768" s="24"/>
      <c r="Q1768" s="24"/>
      <c r="R1768" s="24"/>
      <c r="S1768" s="24"/>
      <c r="T1768" s="26"/>
    </row>
    <row r="1769" spans="1:20" x14ac:dyDescent="0.2">
      <c r="A1769" s="22"/>
      <c r="B1769" s="23"/>
      <c r="C1769" s="24"/>
      <c r="D1769" s="24"/>
      <c r="E1769" s="24"/>
      <c r="F1769" s="24"/>
      <c r="G1769" s="24"/>
      <c r="H1769" s="26"/>
      <c r="I1769" s="24"/>
      <c r="J1769" s="24"/>
      <c r="K1769" s="24"/>
      <c r="L1769" s="24"/>
      <c r="M1769" s="26"/>
      <c r="N1769" s="23"/>
      <c r="O1769" s="24"/>
      <c r="P1769" s="24"/>
      <c r="Q1769" s="24"/>
      <c r="R1769" s="24"/>
      <c r="S1769" s="24"/>
      <c r="T1769" s="26"/>
    </row>
    <row r="1770" spans="1:20" x14ac:dyDescent="0.2">
      <c r="A1770" s="22"/>
      <c r="B1770" s="23"/>
      <c r="C1770" s="24"/>
      <c r="D1770" s="24"/>
      <c r="E1770" s="24"/>
      <c r="F1770" s="24"/>
      <c r="G1770" s="24"/>
      <c r="H1770" s="26"/>
      <c r="I1770" s="24"/>
      <c r="J1770" s="24"/>
      <c r="K1770" s="24"/>
      <c r="L1770" s="24"/>
      <c r="M1770" s="26"/>
      <c r="N1770" s="23"/>
      <c r="O1770" s="24"/>
      <c r="P1770" s="24"/>
      <c r="Q1770" s="24"/>
      <c r="R1770" s="24"/>
      <c r="S1770" s="24"/>
      <c r="T1770" s="26"/>
    </row>
    <row r="1771" spans="1:20" x14ac:dyDescent="0.2">
      <c r="A1771" s="22"/>
      <c r="B1771" s="23"/>
      <c r="C1771" s="24"/>
      <c r="D1771" s="24"/>
      <c r="E1771" s="24"/>
      <c r="F1771" s="24"/>
      <c r="G1771" s="24"/>
      <c r="H1771" s="26"/>
      <c r="I1771" s="24"/>
      <c r="J1771" s="24"/>
      <c r="K1771" s="24"/>
      <c r="L1771" s="24"/>
      <c r="M1771" s="26"/>
      <c r="N1771" s="23"/>
      <c r="O1771" s="24"/>
      <c r="P1771" s="24"/>
      <c r="Q1771" s="24"/>
      <c r="R1771" s="24"/>
      <c r="S1771" s="24"/>
      <c r="T1771" s="26"/>
    </row>
    <row r="1772" spans="1:20" x14ac:dyDescent="0.2">
      <c r="A1772" s="22"/>
      <c r="B1772" s="23"/>
      <c r="C1772" s="24"/>
      <c r="D1772" s="24"/>
      <c r="E1772" s="24"/>
      <c r="F1772" s="24"/>
      <c r="G1772" s="24"/>
      <c r="H1772" s="26"/>
      <c r="I1772" s="24"/>
      <c r="J1772" s="24"/>
      <c r="K1772" s="24"/>
      <c r="L1772" s="24"/>
      <c r="M1772" s="26"/>
      <c r="N1772" s="23"/>
      <c r="O1772" s="24"/>
      <c r="P1772" s="24"/>
      <c r="Q1772" s="24"/>
      <c r="R1772" s="24"/>
      <c r="S1772" s="24"/>
      <c r="T1772" s="26"/>
    </row>
    <row r="1773" spans="1:20" x14ac:dyDescent="0.2">
      <c r="A1773" s="22"/>
      <c r="B1773" s="23"/>
      <c r="C1773" s="24"/>
      <c r="D1773" s="24"/>
      <c r="E1773" s="24"/>
      <c r="F1773" s="24"/>
      <c r="G1773" s="24"/>
      <c r="H1773" s="26"/>
      <c r="I1773" s="24"/>
      <c r="J1773" s="24"/>
      <c r="K1773" s="24"/>
      <c r="L1773" s="24"/>
      <c r="M1773" s="26"/>
      <c r="N1773" s="23"/>
      <c r="O1773" s="24"/>
      <c r="P1773" s="24"/>
      <c r="Q1773" s="24"/>
      <c r="R1773" s="24"/>
      <c r="S1773" s="24"/>
      <c r="T1773" s="26"/>
    </row>
    <row r="1774" spans="1:20" x14ac:dyDescent="0.2">
      <c r="A1774" s="22"/>
      <c r="B1774" s="23"/>
      <c r="C1774" s="24"/>
      <c r="D1774" s="24"/>
      <c r="E1774" s="24"/>
      <c r="F1774" s="24"/>
      <c r="G1774" s="24"/>
      <c r="H1774" s="26"/>
      <c r="I1774" s="24"/>
      <c r="J1774" s="24"/>
      <c r="K1774" s="24"/>
      <c r="L1774" s="24"/>
      <c r="M1774" s="26"/>
      <c r="N1774" s="23"/>
      <c r="O1774" s="24"/>
      <c r="P1774" s="24"/>
      <c r="Q1774" s="24"/>
      <c r="R1774" s="24"/>
      <c r="S1774" s="24"/>
      <c r="T1774" s="26"/>
    </row>
    <row r="1775" spans="1:20" x14ac:dyDescent="0.2">
      <c r="A1775" s="22"/>
      <c r="B1775" s="23"/>
      <c r="C1775" s="24"/>
      <c r="D1775" s="24"/>
      <c r="E1775" s="24"/>
      <c r="F1775" s="24"/>
      <c r="G1775" s="24"/>
      <c r="H1775" s="26"/>
      <c r="I1775" s="24"/>
      <c r="J1775" s="24"/>
      <c r="K1775" s="24"/>
      <c r="L1775" s="24"/>
      <c r="M1775" s="26"/>
      <c r="N1775" s="23"/>
      <c r="O1775" s="24"/>
      <c r="P1775" s="24"/>
      <c r="Q1775" s="24"/>
      <c r="R1775" s="24"/>
      <c r="S1775" s="24"/>
      <c r="T1775" s="26"/>
    </row>
    <row r="1776" spans="1:20" x14ac:dyDescent="0.2">
      <c r="A1776" s="22"/>
      <c r="B1776" s="23"/>
      <c r="C1776" s="24"/>
      <c r="D1776" s="24"/>
      <c r="E1776" s="24"/>
      <c r="F1776" s="24"/>
      <c r="G1776" s="24"/>
      <c r="H1776" s="26"/>
      <c r="I1776" s="24"/>
      <c r="J1776" s="24"/>
      <c r="K1776" s="24"/>
      <c r="L1776" s="24"/>
      <c r="M1776" s="26"/>
      <c r="N1776" s="23"/>
      <c r="O1776" s="24"/>
      <c r="P1776" s="24"/>
      <c r="Q1776" s="24"/>
      <c r="R1776" s="24"/>
      <c r="S1776" s="24"/>
      <c r="T1776" s="26"/>
    </row>
    <row r="1777" spans="1:20" x14ac:dyDescent="0.2">
      <c r="A1777" s="22"/>
      <c r="B1777" s="23"/>
      <c r="C1777" s="24"/>
      <c r="D1777" s="24"/>
      <c r="E1777" s="24"/>
      <c r="F1777" s="24"/>
      <c r="G1777" s="24"/>
      <c r="H1777" s="26"/>
      <c r="I1777" s="24"/>
      <c r="J1777" s="24"/>
      <c r="K1777" s="24"/>
      <c r="L1777" s="24"/>
      <c r="M1777" s="26"/>
      <c r="N1777" s="23"/>
      <c r="O1777" s="24"/>
      <c r="P1777" s="24"/>
      <c r="Q1777" s="24"/>
      <c r="R1777" s="24"/>
      <c r="S1777" s="24"/>
      <c r="T1777" s="26"/>
    </row>
    <row r="1778" spans="1:20" x14ac:dyDescent="0.2">
      <c r="A1778" s="22"/>
      <c r="B1778" s="23"/>
      <c r="C1778" s="24"/>
      <c r="D1778" s="24"/>
      <c r="E1778" s="24"/>
      <c r="F1778" s="24"/>
      <c r="G1778" s="24"/>
      <c r="H1778" s="26"/>
      <c r="I1778" s="24"/>
      <c r="J1778" s="24"/>
      <c r="K1778" s="24"/>
      <c r="L1778" s="24"/>
      <c r="M1778" s="26"/>
      <c r="N1778" s="23"/>
      <c r="O1778" s="24"/>
      <c r="P1778" s="24"/>
      <c r="Q1778" s="24"/>
      <c r="R1778" s="24"/>
      <c r="S1778" s="24"/>
      <c r="T1778" s="26"/>
    </row>
    <row r="1779" spans="1:20" x14ac:dyDescent="0.2">
      <c r="A1779" s="22"/>
      <c r="B1779" s="23"/>
      <c r="C1779" s="24"/>
      <c r="D1779" s="24"/>
      <c r="E1779" s="24"/>
      <c r="F1779" s="24"/>
      <c r="G1779" s="24"/>
      <c r="H1779" s="26"/>
      <c r="I1779" s="24"/>
      <c r="J1779" s="24"/>
      <c r="K1779" s="24"/>
      <c r="L1779" s="24"/>
      <c r="M1779" s="26"/>
      <c r="N1779" s="23"/>
      <c r="O1779" s="24"/>
      <c r="P1779" s="24"/>
      <c r="Q1779" s="24"/>
      <c r="R1779" s="24"/>
      <c r="S1779" s="24"/>
      <c r="T1779" s="26"/>
    </row>
    <row r="1780" spans="1:20" x14ac:dyDescent="0.2">
      <c r="A1780" s="22"/>
      <c r="B1780" s="23"/>
      <c r="C1780" s="24"/>
      <c r="D1780" s="24"/>
      <c r="E1780" s="24"/>
      <c r="F1780" s="24"/>
      <c r="G1780" s="24"/>
      <c r="H1780" s="26"/>
      <c r="I1780" s="24"/>
      <c r="J1780" s="24"/>
      <c r="K1780" s="24"/>
      <c r="L1780" s="24"/>
      <c r="M1780" s="26"/>
      <c r="N1780" s="23"/>
      <c r="O1780" s="24"/>
      <c r="P1780" s="24"/>
      <c r="Q1780" s="24"/>
      <c r="R1780" s="24"/>
      <c r="S1780" s="24"/>
      <c r="T1780" s="26"/>
    </row>
    <row r="1781" spans="1:20" x14ac:dyDescent="0.2">
      <c r="A1781" s="22"/>
      <c r="B1781" s="23"/>
      <c r="C1781" s="24"/>
      <c r="D1781" s="24"/>
      <c r="E1781" s="24"/>
      <c r="F1781" s="24"/>
      <c r="G1781" s="24"/>
      <c r="H1781" s="26"/>
      <c r="I1781" s="24"/>
      <c r="J1781" s="24"/>
      <c r="K1781" s="24"/>
      <c r="L1781" s="24"/>
      <c r="M1781" s="26"/>
      <c r="N1781" s="23"/>
      <c r="O1781" s="24"/>
      <c r="P1781" s="24"/>
      <c r="Q1781" s="24"/>
      <c r="R1781" s="24"/>
      <c r="S1781" s="24"/>
      <c r="T1781" s="26"/>
    </row>
    <row r="1782" spans="1:20" x14ac:dyDescent="0.2">
      <c r="A1782" s="22"/>
      <c r="B1782" s="23"/>
      <c r="C1782" s="24"/>
      <c r="D1782" s="24"/>
      <c r="E1782" s="24"/>
      <c r="F1782" s="24"/>
      <c r="G1782" s="24"/>
      <c r="H1782" s="26"/>
      <c r="I1782" s="24"/>
      <c r="J1782" s="24"/>
      <c r="K1782" s="24"/>
      <c r="L1782" s="24"/>
      <c r="M1782" s="26"/>
      <c r="N1782" s="23"/>
      <c r="O1782" s="24"/>
      <c r="P1782" s="24"/>
      <c r="Q1782" s="24"/>
      <c r="R1782" s="24"/>
      <c r="S1782" s="24"/>
      <c r="T1782" s="26"/>
    </row>
    <row r="1783" spans="1:20" x14ac:dyDescent="0.2">
      <c r="A1783" s="22"/>
      <c r="B1783" s="23"/>
      <c r="C1783" s="24"/>
      <c r="D1783" s="24"/>
      <c r="E1783" s="24"/>
      <c r="F1783" s="24"/>
      <c r="G1783" s="24"/>
      <c r="H1783" s="26"/>
      <c r="I1783" s="24"/>
      <c r="J1783" s="24"/>
      <c r="K1783" s="24"/>
      <c r="L1783" s="24"/>
      <c r="M1783" s="26"/>
      <c r="N1783" s="23"/>
      <c r="O1783" s="24"/>
      <c r="P1783" s="24"/>
      <c r="Q1783" s="24"/>
      <c r="R1783" s="24"/>
      <c r="S1783" s="24"/>
      <c r="T1783" s="26"/>
    </row>
    <row r="1784" spans="1:20" x14ac:dyDescent="0.2">
      <c r="A1784" s="22"/>
      <c r="B1784" s="23"/>
      <c r="C1784" s="24"/>
      <c r="D1784" s="24"/>
      <c r="E1784" s="24"/>
      <c r="F1784" s="24"/>
      <c r="G1784" s="24"/>
      <c r="H1784" s="26"/>
      <c r="I1784" s="24"/>
      <c r="J1784" s="24"/>
      <c r="K1784" s="24"/>
      <c r="L1784" s="24"/>
      <c r="M1784" s="26"/>
      <c r="N1784" s="23"/>
      <c r="O1784" s="24"/>
      <c r="P1784" s="24"/>
      <c r="Q1784" s="24"/>
      <c r="R1784" s="24"/>
      <c r="S1784" s="24"/>
      <c r="T1784" s="26"/>
    </row>
    <row r="1785" spans="1:20" x14ac:dyDescent="0.2">
      <c r="A1785" s="22"/>
      <c r="B1785" s="23"/>
      <c r="C1785" s="24"/>
      <c r="D1785" s="24"/>
      <c r="E1785" s="24"/>
      <c r="F1785" s="24"/>
      <c r="G1785" s="24"/>
      <c r="H1785" s="26"/>
      <c r="I1785" s="24"/>
      <c r="J1785" s="24"/>
      <c r="K1785" s="24"/>
      <c r="L1785" s="24"/>
      <c r="M1785" s="26"/>
      <c r="N1785" s="23"/>
      <c r="O1785" s="24"/>
      <c r="P1785" s="24"/>
      <c r="Q1785" s="24"/>
      <c r="R1785" s="24"/>
      <c r="S1785" s="24"/>
      <c r="T1785" s="26"/>
    </row>
    <row r="1786" spans="1:20" x14ac:dyDescent="0.2">
      <c r="A1786" s="22"/>
      <c r="B1786" s="23"/>
      <c r="C1786" s="24"/>
      <c r="D1786" s="24"/>
      <c r="E1786" s="24"/>
      <c r="F1786" s="24"/>
      <c r="G1786" s="24"/>
      <c r="H1786" s="26"/>
      <c r="I1786" s="24"/>
      <c r="J1786" s="24"/>
      <c r="K1786" s="24"/>
      <c r="L1786" s="24"/>
      <c r="M1786" s="26"/>
      <c r="N1786" s="23"/>
      <c r="O1786" s="24"/>
      <c r="P1786" s="24"/>
      <c r="Q1786" s="24"/>
      <c r="R1786" s="24"/>
      <c r="S1786" s="24"/>
      <c r="T1786" s="26"/>
    </row>
    <row r="1787" spans="1:20" x14ac:dyDescent="0.2">
      <c r="A1787" s="22"/>
      <c r="B1787" s="23"/>
      <c r="C1787" s="24"/>
      <c r="D1787" s="24"/>
      <c r="E1787" s="24"/>
      <c r="F1787" s="24"/>
      <c r="G1787" s="24"/>
      <c r="H1787" s="26"/>
      <c r="I1787" s="24"/>
      <c r="J1787" s="24"/>
      <c r="K1787" s="24"/>
      <c r="L1787" s="24"/>
      <c r="M1787" s="26"/>
      <c r="N1787" s="23"/>
      <c r="O1787" s="24"/>
      <c r="P1787" s="24"/>
      <c r="Q1787" s="24"/>
      <c r="R1787" s="24"/>
      <c r="S1787" s="24"/>
      <c r="T1787" s="26"/>
    </row>
    <row r="1788" spans="1:20" x14ac:dyDescent="0.2">
      <c r="A1788" s="22"/>
      <c r="B1788" s="23"/>
      <c r="C1788" s="24"/>
      <c r="D1788" s="24"/>
      <c r="E1788" s="24"/>
      <c r="F1788" s="24"/>
      <c r="G1788" s="24"/>
      <c r="H1788" s="26"/>
      <c r="I1788" s="24"/>
      <c r="J1788" s="24"/>
      <c r="K1788" s="24"/>
      <c r="L1788" s="24"/>
      <c r="M1788" s="26"/>
      <c r="N1788" s="23"/>
      <c r="O1788" s="24"/>
      <c r="P1788" s="24"/>
      <c r="Q1788" s="24"/>
      <c r="R1788" s="24"/>
      <c r="S1788" s="24"/>
      <c r="T1788" s="26"/>
    </row>
    <row r="1789" spans="1:20" x14ac:dyDescent="0.2">
      <c r="A1789" s="22"/>
      <c r="B1789" s="23"/>
      <c r="C1789" s="24"/>
      <c r="D1789" s="24"/>
      <c r="E1789" s="24"/>
      <c r="F1789" s="24"/>
      <c r="G1789" s="24"/>
      <c r="H1789" s="26"/>
      <c r="I1789" s="24"/>
      <c r="J1789" s="24"/>
      <c r="K1789" s="24"/>
      <c r="L1789" s="24"/>
      <c r="M1789" s="26"/>
      <c r="N1789" s="23"/>
      <c r="O1789" s="24"/>
      <c r="P1789" s="24"/>
      <c r="Q1789" s="24"/>
      <c r="R1789" s="24"/>
      <c r="S1789" s="24"/>
      <c r="T1789" s="26"/>
    </row>
    <row r="1790" spans="1:20" x14ac:dyDescent="0.2">
      <c r="A1790" s="22"/>
      <c r="B1790" s="23"/>
      <c r="C1790" s="24"/>
      <c r="D1790" s="24"/>
      <c r="E1790" s="24"/>
      <c r="F1790" s="24"/>
      <c r="G1790" s="24"/>
      <c r="H1790" s="26"/>
      <c r="I1790" s="24"/>
      <c r="J1790" s="24"/>
      <c r="K1790" s="24"/>
      <c r="L1790" s="24"/>
      <c r="M1790" s="26"/>
      <c r="N1790" s="23"/>
      <c r="O1790" s="24"/>
      <c r="P1790" s="24"/>
      <c r="Q1790" s="24"/>
      <c r="R1790" s="24"/>
      <c r="S1790" s="24"/>
      <c r="T1790" s="26"/>
    </row>
    <row r="1791" spans="1:20" x14ac:dyDescent="0.2">
      <c r="A1791" s="22"/>
      <c r="B1791" s="23"/>
      <c r="C1791" s="24"/>
      <c r="D1791" s="24"/>
      <c r="E1791" s="24"/>
      <c r="F1791" s="24"/>
      <c r="G1791" s="24"/>
      <c r="H1791" s="26"/>
      <c r="I1791" s="24"/>
      <c r="J1791" s="24"/>
      <c r="K1791" s="24"/>
      <c r="L1791" s="24"/>
      <c r="M1791" s="26"/>
      <c r="N1791" s="23"/>
      <c r="O1791" s="24"/>
      <c r="P1791" s="24"/>
      <c r="Q1791" s="24"/>
      <c r="R1791" s="24"/>
      <c r="S1791" s="24"/>
      <c r="T1791" s="26"/>
    </row>
    <row r="1792" spans="1:20" x14ac:dyDescent="0.2">
      <c r="A1792" s="22"/>
      <c r="B1792" s="23"/>
      <c r="C1792" s="24"/>
      <c r="D1792" s="24"/>
      <c r="E1792" s="24"/>
      <c r="F1792" s="24"/>
      <c r="G1792" s="24"/>
      <c r="H1792" s="26"/>
      <c r="I1792" s="24"/>
      <c r="J1792" s="24"/>
      <c r="K1792" s="24"/>
      <c r="L1792" s="24"/>
      <c r="M1792" s="26"/>
      <c r="N1792" s="23"/>
      <c r="O1792" s="24"/>
      <c r="P1792" s="24"/>
      <c r="Q1792" s="24"/>
      <c r="R1792" s="24"/>
      <c r="S1792" s="24"/>
      <c r="T1792" s="26"/>
    </row>
    <row r="1793" spans="1:20" x14ac:dyDescent="0.2">
      <c r="A1793" s="22"/>
      <c r="B1793" s="23"/>
      <c r="C1793" s="24"/>
      <c r="D1793" s="24"/>
      <c r="E1793" s="24"/>
      <c r="F1793" s="24"/>
      <c r="G1793" s="24"/>
      <c r="H1793" s="26"/>
      <c r="I1793" s="24"/>
      <c r="J1793" s="24"/>
      <c r="K1793" s="24"/>
      <c r="L1793" s="24"/>
      <c r="M1793" s="26"/>
      <c r="N1793" s="23"/>
      <c r="O1793" s="24"/>
      <c r="P1793" s="24"/>
      <c r="Q1793" s="24"/>
      <c r="R1793" s="24"/>
      <c r="S1793" s="24"/>
      <c r="T1793" s="26"/>
    </row>
    <row r="1794" spans="1:20" x14ac:dyDescent="0.2">
      <c r="A1794" s="22"/>
      <c r="B1794" s="23"/>
      <c r="C1794" s="24"/>
      <c r="D1794" s="24"/>
      <c r="E1794" s="24"/>
      <c r="F1794" s="24"/>
      <c r="G1794" s="24"/>
      <c r="H1794" s="26"/>
      <c r="I1794" s="24"/>
      <c r="J1794" s="24"/>
      <c r="K1794" s="24"/>
      <c r="L1794" s="24"/>
      <c r="M1794" s="26"/>
      <c r="N1794" s="23"/>
      <c r="O1794" s="24"/>
      <c r="P1794" s="24"/>
      <c r="Q1794" s="24"/>
      <c r="R1794" s="24"/>
      <c r="S1794" s="24"/>
      <c r="T1794" s="26"/>
    </row>
    <row r="1795" spans="1:20" x14ac:dyDescent="0.2">
      <c r="A1795" s="22"/>
      <c r="B1795" s="23"/>
      <c r="C1795" s="24"/>
      <c r="D1795" s="24"/>
      <c r="E1795" s="24"/>
      <c r="F1795" s="24"/>
      <c r="G1795" s="24"/>
      <c r="H1795" s="26"/>
      <c r="I1795" s="24"/>
      <c r="J1795" s="24"/>
      <c r="K1795" s="24"/>
      <c r="L1795" s="24"/>
      <c r="M1795" s="26"/>
      <c r="N1795" s="23"/>
      <c r="O1795" s="24"/>
      <c r="P1795" s="24"/>
      <c r="Q1795" s="24"/>
      <c r="R1795" s="24"/>
      <c r="S1795" s="24"/>
      <c r="T1795" s="26"/>
    </row>
    <row r="1796" spans="1:20" x14ac:dyDescent="0.2">
      <c r="A1796" s="22"/>
      <c r="B1796" s="23"/>
      <c r="C1796" s="24"/>
      <c r="D1796" s="24"/>
      <c r="E1796" s="24"/>
      <c r="F1796" s="24"/>
      <c r="G1796" s="24"/>
      <c r="H1796" s="26"/>
      <c r="I1796" s="24"/>
      <c r="J1796" s="24"/>
      <c r="K1796" s="24"/>
      <c r="L1796" s="24"/>
      <c r="M1796" s="26"/>
      <c r="N1796" s="23"/>
      <c r="O1796" s="24"/>
      <c r="P1796" s="24"/>
      <c r="Q1796" s="24"/>
      <c r="R1796" s="24"/>
      <c r="S1796" s="24"/>
      <c r="T1796" s="26"/>
    </row>
    <row r="1797" spans="1:20" x14ac:dyDescent="0.2">
      <c r="A1797" s="22"/>
      <c r="B1797" s="23"/>
      <c r="C1797" s="24"/>
      <c r="D1797" s="24"/>
      <c r="E1797" s="24"/>
      <c r="F1797" s="24"/>
      <c r="G1797" s="24"/>
      <c r="H1797" s="26"/>
      <c r="I1797" s="24"/>
      <c r="J1797" s="24"/>
      <c r="K1797" s="24"/>
      <c r="L1797" s="24"/>
      <c r="M1797" s="26"/>
      <c r="N1797" s="23"/>
      <c r="O1797" s="24"/>
      <c r="P1797" s="24"/>
      <c r="Q1797" s="24"/>
      <c r="R1797" s="24"/>
      <c r="S1797" s="24"/>
      <c r="T1797" s="26"/>
    </row>
    <row r="1798" spans="1:20" x14ac:dyDescent="0.2">
      <c r="A1798" s="22"/>
      <c r="B1798" s="23"/>
      <c r="C1798" s="24"/>
      <c r="D1798" s="24"/>
      <c r="E1798" s="24"/>
      <c r="F1798" s="24"/>
      <c r="G1798" s="24"/>
      <c r="H1798" s="26"/>
      <c r="I1798" s="24"/>
      <c r="J1798" s="24"/>
      <c r="K1798" s="24"/>
      <c r="L1798" s="24"/>
      <c r="M1798" s="26"/>
      <c r="N1798" s="23"/>
      <c r="O1798" s="24"/>
      <c r="P1798" s="24"/>
      <c r="Q1798" s="24"/>
      <c r="R1798" s="24"/>
      <c r="S1798" s="24"/>
      <c r="T1798" s="26"/>
    </row>
    <row r="1799" spans="1:20" x14ac:dyDescent="0.2">
      <c r="A1799" s="22"/>
      <c r="B1799" s="23"/>
      <c r="C1799" s="24"/>
      <c r="D1799" s="24"/>
      <c r="E1799" s="24"/>
      <c r="F1799" s="24"/>
      <c r="G1799" s="24"/>
      <c r="H1799" s="26"/>
      <c r="I1799" s="24"/>
      <c r="J1799" s="24"/>
      <c r="K1799" s="24"/>
      <c r="L1799" s="24"/>
      <c r="M1799" s="26"/>
      <c r="N1799" s="23"/>
      <c r="O1799" s="24"/>
      <c r="P1799" s="24"/>
      <c r="Q1799" s="24"/>
      <c r="R1799" s="24"/>
      <c r="S1799" s="24"/>
      <c r="T1799" s="26"/>
    </row>
    <row r="1800" spans="1:20" x14ac:dyDescent="0.2">
      <c r="A1800" s="22"/>
      <c r="B1800" s="23"/>
      <c r="C1800" s="24"/>
      <c r="D1800" s="24"/>
      <c r="E1800" s="24"/>
      <c r="F1800" s="24"/>
      <c r="G1800" s="24"/>
      <c r="H1800" s="26"/>
      <c r="I1800" s="24"/>
      <c r="J1800" s="24"/>
      <c r="K1800" s="24"/>
      <c r="L1800" s="24"/>
      <c r="M1800" s="26"/>
      <c r="N1800" s="23"/>
      <c r="O1800" s="24"/>
      <c r="P1800" s="24"/>
      <c r="Q1800" s="24"/>
      <c r="R1800" s="24"/>
      <c r="S1800" s="24"/>
      <c r="T1800" s="26"/>
    </row>
    <row r="1801" spans="1:20" x14ac:dyDescent="0.2">
      <c r="A1801" s="22"/>
      <c r="B1801" s="23"/>
      <c r="C1801" s="24"/>
      <c r="D1801" s="24"/>
      <c r="E1801" s="24"/>
      <c r="F1801" s="24"/>
      <c r="G1801" s="24"/>
      <c r="H1801" s="26"/>
      <c r="I1801" s="24"/>
      <c r="J1801" s="24"/>
      <c r="K1801" s="24"/>
      <c r="L1801" s="24"/>
      <c r="M1801" s="26"/>
      <c r="N1801" s="23"/>
      <c r="O1801" s="24"/>
      <c r="P1801" s="24"/>
      <c r="Q1801" s="24"/>
      <c r="R1801" s="24"/>
      <c r="S1801" s="24"/>
      <c r="T1801" s="26"/>
    </row>
    <row r="1802" spans="1:20" x14ac:dyDescent="0.2">
      <c r="A1802" s="22"/>
      <c r="B1802" s="23"/>
      <c r="C1802" s="24"/>
      <c r="D1802" s="24"/>
      <c r="E1802" s="24"/>
      <c r="F1802" s="24"/>
      <c r="G1802" s="24"/>
      <c r="H1802" s="26"/>
      <c r="I1802" s="24"/>
      <c r="J1802" s="24"/>
      <c r="K1802" s="24"/>
      <c r="L1802" s="24"/>
      <c r="M1802" s="26"/>
      <c r="N1802" s="23"/>
      <c r="O1802" s="24"/>
      <c r="P1802" s="24"/>
      <c r="Q1802" s="24"/>
      <c r="R1802" s="24"/>
      <c r="S1802" s="24"/>
      <c r="T1802" s="26"/>
    </row>
    <row r="1803" spans="1:20" x14ac:dyDescent="0.2">
      <c r="A1803" s="22"/>
      <c r="B1803" s="23"/>
      <c r="C1803" s="24"/>
      <c r="D1803" s="24"/>
      <c r="E1803" s="24"/>
      <c r="F1803" s="24"/>
      <c r="G1803" s="24"/>
      <c r="H1803" s="26"/>
      <c r="I1803" s="24"/>
      <c r="J1803" s="24"/>
      <c r="K1803" s="24"/>
      <c r="L1803" s="24"/>
      <c r="M1803" s="26"/>
      <c r="N1803" s="23"/>
      <c r="O1803" s="24"/>
      <c r="P1803" s="24"/>
      <c r="Q1803" s="24"/>
      <c r="R1803" s="24"/>
      <c r="S1803" s="24"/>
      <c r="T1803" s="26"/>
    </row>
    <row r="1804" spans="1:20" x14ac:dyDescent="0.2">
      <c r="A1804" s="22"/>
      <c r="B1804" s="23"/>
      <c r="C1804" s="24"/>
      <c r="D1804" s="24"/>
      <c r="E1804" s="24"/>
      <c r="F1804" s="24"/>
      <c r="G1804" s="24"/>
      <c r="H1804" s="26"/>
      <c r="I1804" s="24"/>
      <c r="J1804" s="24"/>
      <c r="K1804" s="24"/>
      <c r="L1804" s="24"/>
      <c r="M1804" s="26"/>
      <c r="N1804" s="23"/>
      <c r="O1804" s="24"/>
      <c r="P1804" s="24"/>
      <c r="Q1804" s="24"/>
      <c r="R1804" s="24"/>
      <c r="S1804" s="24"/>
      <c r="T1804" s="26"/>
    </row>
    <row r="1805" spans="1:20" x14ac:dyDescent="0.2">
      <c r="A1805" s="22"/>
      <c r="B1805" s="23"/>
      <c r="C1805" s="24"/>
      <c r="D1805" s="24"/>
      <c r="E1805" s="24"/>
      <c r="F1805" s="24"/>
      <c r="G1805" s="24"/>
      <c r="H1805" s="26"/>
      <c r="I1805" s="24"/>
      <c r="J1805" s="24"/>
      <c r="K1805" s="24"/>
      <c r="L1805" s="24"/>
      <c r="M1805" s="26"/>
      <c r="N1805" s="23"/>
      <c r="O1805" s="24"/>
      <c r="P1805" s="24"/>
      <c r="Q1805" s="24"/>
      <c r="R1805" s="24"/>
      <c r="S1805" s="24"/>
      <c r="T1805" s="26"/>
    </row>
    <row r="1806" spans="1:20" x14ac:dyDescent="0.2">
      <c r="A1806" s="22"/>
      <c r="B1806" s="23"/>
      <c r="C1806" s="24"/>
      <c r="D1806" s="24"/>
      <c r="E1806" s="24"/>
      <c r="F1806" s="24"/>
      <c r="G1806" s="24"/>
      <c r="H1806" s="26"/>
      <c r="I1806" s="24"/>
      <c r="J1806" s="24"/>
      <c r="K1806" s="24"/>
      <c r="L1806" s="24"/>
      <c r="M1806" s="26"/>
      <c r="N1806" s="23"/>
      <c r="O1806" s="24"/>
      <c r="P1806" s="24"/>
      <c r="Q1806" s="24"/>
      <c r="R1806" s="24"/>
      <c r="S1806" s="24"/>
      <c r="T1806" s="26"/>
    </row>
    <row r="1807" spans="1:20" x14ac:dyDescent="0.2">
      <c r="A1807" s="22"/>
      <c r="B1807" s="23"/>
      <c r="C1807" s="24"/>
      <c r="D1807" s="24"/>
      <c r="E1807" s="24"/>
      <c r="F1807" s="24"/>
      <c r="G1807" s="24"/>
      <c r="H1807" s="26"/>
      <c r="I1807" s="24"/>
      <c r="J1807" s="24"/>
      <c r="K1807" s="24"/>
      <c r="L1807" s="24"/>
      <c r="M1807" s="26"/>
      <c r="N1807" s="23"/>
      <c r="O1807" s="24"/>
      <c r="P1807" s="24"/>
      <c r="Q1807" s="24"/>
      <c r="R1807" s="24"/>
      <c r="S1807" s="24"/>
      <c r="T1807" s="26"/>
    </row>
    <row r="1808" spans="1:20" x14ac:dyDescent="0.2">
      <c r="A1808" s="22"/>
      <c r="B1808" s="23"/>
      <c r="C1808" s="24"/>
      <c r="D1808" s="24"/>
      <c r="E1808" s="24"/>
      <c r="F1808" s="24"/>
      <c r="G1808" s="24"/>
      <c r="H1808" s="26"/>
      <c r="I1808" s="24"/>
      <c r="J1808" s="24"/>
      <c r="K1808" s="24"/>
      <c r="L1808" s="24"/>
      <c r="M1808" s="26"/>
      <c r="N1808" s="23"/>
      <c r="O1808" s="24"/>
      <c r="P1808" s="24"/>
      <c r="Q1808" s="24"/>
      <c r="R1808" s="24"/>
      <c r="S1808" s="24"/>
      <c r="T1808" s="26"/>
    </row>
    <row r="1809" spans="1:20" x14ac:dyDescent="0.2">
      <c r="A1809" s="22"/>
      <c r="B1809" s="23"/>
      <c r="C1809" s="24"/>
      <c r="D1809" s="24"/>
      <c r="E1809" s="24"/>
      <c r="F1809" s="24"/>
      <c r="G1809" s="24"/>
      <c r="H1809" s="26"/>
      <c r="I1809" s="24"/>
      <c r="J1809" s="24"/>
      <c r="K1809" s="24"/>
      <c r="L1809" s="24"/>
      <c r="M1809" s="26"/>
      <c r="N1809" s="23"/>
      <c r="O1809" s="24"/>
      <c r="P1809" s="24"/>
      <c r="Q1809" s="24"/>
      <c r="R1809" s="24"/>
      <c r="S1809" s="24"/>
      <c r="T1809" s="26"/>
    </row>
    <row r="1810" spans="1:20" x14ac:dyDescent="0.2">
      <c r="A1810" s="22"/>
      <c r="B1810" s="23"/>
      <c r="C1810" s="24"/>
      <c r="D1810" s="24"/>
      <c r="E1810" s="24"/>
      <c r="F1810" s="24"/>
      <c r="G1810" s="24"/>
      <c r="H1810" s="26"/>
      <c r="I1810" s="24"/>
      <c r="J1810" s="24"/>
      <c r="K1810" s="24"/>
      <c r="L1810" s="24"/>
      <c r="M1810" s="26"/>
      <c r="N1810" s="23"/>
      <c r="O1810" s="24"/>
      <c r="P1810" s="24"/>
      <c r="Q1810" s="24"/>
      <c r="R1810" s="24"/>
      <c r="S1810" s="24"/>
      <c r="T1810" s="26"/>
    </row>
    <row r="1811" spans="1:20" x14ac:dyDescent="0.2">
      <c r="A1811" s="22"/>
      <c r="B1811" s="23"/>
      <c r="C1811" s="24"/>
      <c r="D1811" s="24"/>
      <c r="E1811" s="24"/>
      <c r="F1811" s="24"/>
      <c r="G1811" s="24"/>
      <c r="H1811" s="26"/>
      <c r="I1811" s="24"/>
      <c r="J1811" s="24"/>
      <c r="K1811" s="24"/>
      <c r="L1811" s="24"/>
      <c r="M1811" s="26"/>
      <c r="N1811" s="23"/>
      <c r="O1811" s="24"/>
      <c r="P1811" s="24"/>
      <c r="Q1811" s="24"/>
      <c r="R1811" s="24"/>
      <c r="S1811" s="24"/>
      <c r="T1811" s="26"/>
    </row>
    <row r="1812" spans="1:20" x14ac:dyDescent="0.2">
      <c r="A1812" s="22"/>
      <c r="B1812" s="23"/>
      <c r="C1812" s="24"/>
      <c r="D1812" s="24"/>
      <c r="E1812" s="24"/>
      <c r="F1812" s="24"/>
      <c r="G1812" s="24"/>
      <c r="H1812" s="26"/>
      <c r="I1812" s="24"/>
      <c r="J1812" s="24"/>
      <c r="K1812" s="24"/>
      <c r="L1812" s="24"/>
      <c r="M1812" s="26"/>
      <c r="N1812" s="23"/>
      <c r="O1812" s="24"/>
      <c r="P1812" s="24"/>
      <c r="Q1812" s="24"/>
      <c r="R1812" s="24"/>
      <c r="S1812" s="24"/>
      <c r="T1812" s="26"/>
    </row>
    <row r="1813" spans="1:20" x14ac:dyDescent="0.2">
      <c r="A1813" s="22"/>
      <c r="B1813" s="23"/>
      <c r="C1813" s="24"/>
      <c r="D1813" s="24"/>
      <c r="E1813" s="24"/>
      <c r="F1813" s="24"/>
      <c r="G1813" s="24"/>
      <c r="H1813" s="26"/>
      <c r="I1813" s="24"/>
      <c r="J1813" s="24"/>
      <c r="K1813" s="24"/>
      <c r="L1813" s="24"/>
      <c r="M1813" s="26"/>
      <c r="N1813" s="23"/>
      <c r="O1813" s="24"/>
      <c r="P1813" s="24"/>
      <c r="Q1813" s="24"/>
      <c r="R1813" s="24"/>
      <c r="S1813" s="24"/>
      <c r="T1813" s="26"/>
    </row>
    <row r="1814" spans="1:20" x14ac:dyDescent="0.2">
      <c r="A1814" s="22"/>
      <c r="B1814" s="23"/>
      <c r="C1814" s="24"/>
      <c r="D1814" s="24"/>
      <c r="E1814" s="24"/>
      <c r="F1814" s="24"/>
      <c r="G1814" s="24"/>
      <c r="H1814" s="26"/>
      <c r="I1814" s="24"/>
      <c r="J1814" s="24"/>
      <c r="K1814" s="24"/>
      <c r="L1814" s="24"/>
      <c r="M1814" s="26"/>
      <c r="N1814" s="23"/>
      <c r="O1814" s="24"/>
      <c r="P1814" s="24"/>
      <c r="Q1814" s="24"/>
      <c r="R1814" s="24"/>
      <c r="S1814" s="24"/>
      <c r="T1814" s="26"/>
    </row>
    <row r="1815" spans="1:20" x14ac:dyDescent="0.2">
      <c r="A1815" s="22"/>
      <c r="B1815" s="23"/>
      <c r="C1815" s="24"/>
      <c r="D1815" s="24"/>
      <c r="E1815" s="24"/>
      <c r="F1815" s="24"/>
      <c r="G1815" s="24"/>
      <c r="H1815" s="26"/>
      <c r="I1815" s="24"/>
      <c r="J1815" s="24"/>
      <c r="K1815" s="24"/>
      <c r="L1815" s="24"/>
      <c r="M1815" s="26"/>
      <c r="N1815" s="23"/>
      <c r="O1815" s="24"/>
      <c r="P1815" s="24"/>
      <c r="Q1815" s="24"/>
      <c r="R1815" s="24"/>
      <c r="S1815" s="24"/>
      <c r="T1815" s="26"/>
    </row>
    <row r="1816" spans="1:20" x14ac:dyDescent="0.2">
      <c r="A1816" s="22"/>
      <c r="B1816" s="23"/>
      <c r="C1816" s="24"/>
      <c r="D1816" s="24"/>
      <c r="E1816" s="24"/>
      <c r="F1816" s="24"/>
      <c r="G1816" s="24"/>
      <c r="H1816" s="26"/>
      <c r="I1816" s="24"/>
      <c r="J1816" s="24"/>
      <c r="K1816" s="24"/>
      <c r="L1816" s="24"/>
      <c r="M1816" s="26"/>
      <c r="N1816" s="23"/>
      <c r="O1816" s="24"/>
      <c r="P1816" s="24"/>
      <c r="Q1816" s="24"/>
      <c r="R1816" s="24"/>
      <c r="S1816" s="24"/>
      <c r="T1816" s="26"/>
    </row>
    <row r="1817" spans="1:20" x14ac:dyDescent="0.2">
      <c r="A1817" s="22"/>
      <c r="B1817" s="23"/>
      <c r="C1817" s="24"/>
      <c r="D1817" s="24"/>
      <c r="E1817" s="24"/>
      <c r="F1817" s="24"/>
      <c r="G1817" s="24"/>
      <c r="H1817" s="26"/>
      <c r="I1817" s="24"/>
      <c r="J1817" s="24"/>
      <c r="K1817" s="24"/>
      <c r="L1817" s="24"/>
      <c r="M1817" s="26"/>
      <c r="N1817" s="23"/>
      <c r="O1817" s="24"/>
      <c r="P1817" s="24"/>
      <c r="Q1817" s="24"/>
      <c r="R1817" s="24"/>
      <c r="S1817" s="24"/>
      <c r="T1817" s="26"/>
    </row>
    <row r="1818" spans="1:20" x14ac:dyDescent="0.2">
      <c r="A1818" s="22"/>
      <c r="B1818" s="23"/>
      <c r="C1818" s="24"/>
      <c r="D1818" s="24"/>
      <c r="E1818" s="24"/>
      <c r="F1818" s="24"/>
      <c r="G1818" s="24"/>
      <c r="H1818" s="26"/>
      <c r="I1818" s="24"/>
      <c r="J1818" s="24"/>
      <c r="K1818" s="24"/>
      <c r="L1818" s="24"/>
      <c r="M1818" s="26"/>
      <c r="N1818" s="23"/>
      <c r="O1818" s="24"/>
      <c r="P1818" s="24"/>
      <c r="Q1818" s="24"/>
      <c r="R1818" s="24"/>
      <c r="S1818" s="24"/>
      <c r="T1818" s="26"/>
    </row>
    <row r="1819" spans="1:20" x14ac:dyDescent="0.2">
      <c r="A1819" s="22"/>
      <c r="B1819" s="23"/>
      <c r="C1819" s="24"/>
      <c r="D1819" s="24"/>
      <c r="E1819" s="24"/>
      <c r="F1819" s="24"/>
      <c r="G1819" s="24"/>
      <c r="H1819" s="26"/>
      <c r="I1819" s="24"/>
      <c r="J1819" s="24"/>
      <c r="K1819" s="24"/>
      <c r="L1819" s="24"/>
      <c r="M1819" s="26"/>
      <c r="N1819" s="23"/>
      <c r="O1819" s="24"/>
      <c r="P1819" s="24"/>
      <c r="Q1819" s="24"/>
      <c r="R1819" s="24"/>
      <c r="S1819" s="24"/>
      <c r="T1819" s="26"/>
    </row>
    <row r="1820" spans="1:20" x14ac:dyDescent="0.2">
      <c r="A1820" s="22"/>
      <c r="B1820" s="23"/>
      <c r="C1820" s="24"/>
      <c r="D1820" s="24"/>
      <c r="E1820" s="24"/>
      <c r="F1820" s="24"/>
      <c r="G1820" s="24"/>
      <c r="H1820" s="26"/>
      <c r="I1820" s="24"/>
      <c r="J1820" s="24"/>
      <c r="K1820" s="24"/>
      <c r="L1820" s="24"/>
      <c r="M1820" s="26"/>
      <c r="N1820" s="23"/>
      <c r="O1820" s="24"/>
      <c r="P1820" s="24"/>
      <c r="Q1820" s="24"/>
      <c r="R1820" s="24"/>
      <c r="S1820" s="24"/>
      <c r="T1820" s="26"/>
    </row>
    <row r="1821" spans="1:20" x14ac:dyDescent="0.2">
      <c r="A1821" s="22"/>
      <c r="B1821" s="23"/>
      <c r="C1821" s="24"/>
      <c r="D1821" s="24"/>
      <c r="E1821" s="24"/>
      <c r="F1821" s="24"/>
      <c r="G1821" s="24"/>
      <c r="H1821" s="26"/>
      <c r="I1821" s="24"/>
      <c r="J1821" s="24"/>
      <c r="K1821" s="24"/>
      <c r="L1821" s="24"/>
      <c r="M1821" s="26"/>
      <c r="N1821" s="23"/>
      <c r="O1821" s="24"/>
      <c r="P1821" s="24"/>
      <c r="Q1821" s="24"/>
      <c r="R1821" s="24"/>
      <c r="S1821" s="24"/>
      <c r="T1821" s="26"/>
    </row>
    <row r="1822" spans="1:20" x14ac:dyDescent="0.2">
      <c r="A1822" s="22"/>
      <c r="B1822" s="23"/>
      <c r="C1822" s="24"/>
      <c r="D1822" s="24"/>
      <c r="E1822" s="24"/>
      <c r="F1822" s="24"/>
      <c r="G1822" s="24"/>
      <c r="H1822" s="26"/>
      <c r="I1822" s="24"/>
      <c r="J1822" s="24"/>
      <c r="K1822" s="24"/>
      <c r="L1822" s="24"/>
      <c r="M1822" s="26"/>
      <c r="N1822" s="23"/>
      <c r="O1822" s="24"/>
      <c r="P1822" s="24"/>
      <c r="Q1822" s="24"/>
      <c r="R1822" s="24"/>
      <c r="S1822" s="24"/>
      <c r="T1822" s="26"/>
    </row>
    <row r="1823" spans="1:20" x14ac:dyDescent="0.2">
      <c r="A1823" s="22"/>
      <c r="B1823" s="23"/>
      <c r="C1823" s="24"/>
      <c r="D1823" s="24"/>
      <c r="E1823" s="24"/>
      <c r="F1823" s="24"/>
      <c r="G1823" s="24"/>
      <c r="H1823" s="26"/>
      <c r="I1823" s="24"/>
      <c r="J1823" s="24"/>
      <c r="K1823" s="24"/>
      <c r="L1823" s="24"/>
      <c r="M1823" s="26"/>
      <c r="N1823" s="23"/>
      <c r="O1823" s="24"/>
      <c r="P1823" s="24"/>
      <c r="Q1823" s="24"/>
      <c r="R1823" s="24"/>
      <c r="S1823" s="24"/>
      <c r="T1823" s="26"/>
    </row>
    <row r="1824" spans="1:20" x14ac:dyDescent="0.2">
      <c r="A1824" s="22"/>
      <c r="B1824" s="23"/>
      <c r="C1824" s="24"/>
      <c r="D1824" s="24"/>
      <c r="E1824" s="24"/>
      <c r="F1824" s="24"/>
      <c r="G1824" s="24"/>
      <c r="H1824" s="26"/>
      <c r="I1824" s="24"/>
      <c r="J1824" s="24"/>
      <c r="K1824" s="24"/>
      <c r="L1824" s="24"/>
      <c r="M1824" s="26"/>
      <c r="N1824" s="23"/>
      <c r="O1824" s="24"/>
      <c r="P1824" s="24"/>
      <c r="Q1824" s="24"/>
      <c r="R1824" s="24"/>
      <c r="S1824" s="24"/>
      <c r="T1824" s="26"/>
    </row>
    <row r="1825" spans="1:20" x14ac:dyDescent="0.2">
      <c r="A1825" s="22"/>
      <c r="B1825" s="23"/>
      <c r="C1825" s="24"/>
      <c r="D1825" s="24"/>
      <c r="E1825" s="24"/>
      <c r="F1825" s="24"/>
      <c r="G1825" s="24"/>
      <c r="H1825" s="26"/>
      <c r="I1825" s="24"/>
      <c r="J1825" s="24"/>
      <c r="K1825" s="24"/>
      <c r="L1825" s="24"/>
      <c r="M1825" s="26"/>
      <c r="N1825" s="23"/>
      <c r="O1825" s="24"/>
      <c r="P1825" s="24"/>
      <c r="Q1825" s="24"/>
      <c r="R1825" s="24"/>
      <c r="S1825" s="24"/>
      <c r="T1825" s="26"/>
    </row>
    <row r="1826" spans="1:20" x14ac:dyDescent="0.2">
      <c r="A1826" s="22"/>
      <c r="B1826" s="23"/>
      <c r="C1826" s="24"/>
      <c r="D1826" s="24"/>
      <c r="E1826" s="24"/>
      <c r="F1826" s="24"/>
      <c r="G1826" s="24"/>
      <c r="H1826" s="26"/>
      <c r="I1826" s="24"/>
      <c r="J1826" s="24"/>
      <c r="K1826" s="24"/>
      <c r="L1826" s="24"/>
      <c r="M1826" s="26"/>
      <c r="N1826" s="23"/>
      <c r="O1826" s="24"/>
      <c r="P1826" s="24"/>
      <c r="Q1826" s="24"/>
      <c r="R1826" s="24"/>
      <c r="S1826" s="24"/>
      <c r="T1826" s="26"/>
    </row>
    <row r="1827" spans="1:20" x14ac:dyDescent="0.2">
      <c r="A1827" s="22"/>
      <c r="B1827" s="23"/>
      <c r="C1827" s="24"/>
      <c r="D1827" s="24"/>
      <c r="E1827" s="24"/>
      <c r="F1827" s="24"/>
      <c r="G1827" s="24"/>
      <c r="H1827" s="26"/>
      <c r="I1827" s="24"/>
      <c r="J1827" s="24"/>
      <c r="K1827" s="24"/>
      <c r="L1827" s="24"/>
      <c r="M1827" s="26"/>
      <c r="N1827" s="23"/>
      <c r="O1827" s="24"/>
      <c r="P1827" s="24"/>
      <c r="Q1827" s="24"/>
      <c r="R1827" s="24"/>
      <c r="S1827" s="24"/>
      <c r="T1827" s="26"/>
    </row>
    <row r="1828" spans="1:20" x14ac:dyDescent="0.2">
      <c r="A1828" s="22"/>
      <c r="B1828" s="23"/>
      <c r="C1828" s="24"/>
      <c r="D1828" s="24"/>
      <c r="E1828" s="24"/>
      <c r="F1828" s="24"/>
      <c r="G1828" s="24"/>
      <c r="H1828" s="26"/>
      <c r="I1828" s="24"/>
      <c r="J1828" s="24"/>
      <c r="K1828" s="24"/>
      <c r="L1828" s="24"/>
      <c r="M1828" s="26"/>
      <c r="N1828" s="23"/>
      <c r="O1828" s="24"/>
      <c r="P1828" s="24"/>
      <c r="Q1828" s="24"/>
      <c r="R1828" s="24"/>
      <c r="S1828" s="24"/>
      <c r="T1828" s="26"/>
    </row>
    <row r="1829" spans="1:20" x14ac:dyDescent="0.2">
      <c r="A1829" s="22"/>
      <c r="B1829" s="23"/>
      <c r="C1829" s="24"/>
      <c r="D1829" s="24"/>
      <c r="E1829" s="24"/>
      <c r="F1829" s="24"/>
      <c r="G1829" s="24"/>
      <c r="H1829" s="26"/>
      <c r="I1829" s="24"/>
      <c r="J1829" s="24"/>
      <c r="K1829" s="24"/>
      <c r="L1829" s="24"/>
      <c r="M1829" s="26"/>
      <c r="N1829" s="23"/>
      <c r="O1829" s="24"/>
      <c r="P1829" s="24"/>
      <c r="Q1829" s="24"/>
      <c r="R1829" s="24"/>
      <c r="S1829" s="24"/>
      <c r="T1829" s="26"/>
    </row>
    <row r="1830" spans="1:20" x14ac:dyDescent="0.2">
      <c r="A1830" s="22"/>
      <c r="B1830" s="23"/>
      <c r="C1830" s="24"/>
      <c r="D1830" s="24"/>
      <c r="E1830" s="24"/>
      <c r="F1830" s="24"/>
      <c r="G1830" s="24"/>
      <c r="H1830" s="26"/>
      <c r="I1830" s="24"/>
      <c r="J1830" s="24"/>
      <c r="K1830" s="24"/>
      <c r="L1830" s="24"/>
      <c r="M1830" s="26"/>
      <c r="N1830" s="23"/>
      <c r="O1830" s="24"/>
      <c r="P1830" s="24"/>
      <c r="Q1830" s="24"/>
      <c r="R1830" s="24"/>
      <c r="S1830" s="24"/>
      <c r="T1830" s="26"/>
    </row>
    <row r="1831" spans="1:20" x14ac:dyDescent="0.2">
      <c r="A1831" s="22"/>
      <c r="B1831" s="23"/>
      <c r="C1831" s="24"/>
      <c r="D1831" s="24"/>
      <c r="E1831" s="24"/>
      <c r="F1831" s="24"/>
      <c r="G1831" s="24"/>
      <c r="H1831" s="26"/>
      <c r="I1831" s="24"/>
      <c r="J1831" s="24"/>
      <c r="K1831" s="24"/>
      <c r="L1831" s="24"/>
      <c r="M1831" s="26"/>
      <c r="N1831" s="23"/>
      <c r="O1831" s="24"/>
      <c r="P1831" s="24"/>
      <c r="Q1831" s="24"/>
      <c r="R1831" s="24"/>
      <c r="S1831" s="24"/>
      <c r="T1831" s="26"/>
    </row>
    <row r="1832" spans="1:20" x14ac:dyDescent="0.2">
      <c r="A1832" s="22"/>
      <c r="B1832" s="23"/>
      <c r="C1832" s="24"/>
      <c r="D1832" s="24"/>
      <c r="E1832" s="24"/>
      <c r="F1832" s="24"/>
      <c r="G1832" s="24"/>
      <c r="H1832" s="26"/>
      <c r="I1832" s="24"/>
      <c r="J1832" s="24"/>
      <c r="K1832" s="24"/>
      <c r="L1832" s="24"/>
      <c r="M1832" s="26"/>
      <c r="N1832" s="23"/>
      <c r="O1832" s="24"/>
      <c r="P1832" s="24"/>
      <c r="Q1832" s="24"/>
      <c r="R1832" s="24"/>
      <c r="S1832" s="24"/>
      <c r="T1832" s="26"/>
    </row>
    <row r="1833" spans="1:20" x14ac:dyDescent="0.2">
      <c r="A1833" s="22"/>
      <c r="B1833" s="23"/>
      <c r="C1833" s="24"/>
      <c r="D1833" s="24"/>
      <c r="E1833" s="24"/>
      <c r="F1833" s="24"/>
      <c r="G1833" s="24"/>
      <c r="H1833" s="26"/>
      <c r="I1833" s="24"/>
      <c r="J1833" s="24"/>
      <c r="K1833" s="24"/>
      <c r="L1833" s="24"/>
      <c r="M1833" s="26"/>
      <c r="N1833" s="23"/>
      <c r="O1833" s="24"/>
      <c r="P1833" s="24"/>
      <c r="Q1833" s="24"/>
      <c r="R1833" s="24"/>
      <c r="S1833" s="24"/>
      <c r="T1833" s="26"/>
    </row>
    <row r="1834" spans="1:20" x14ac:dyDescent="0.2">
      <c r="A1834" s="22"/>
      <c r="B1834" s="23"/>
      <c r="C1834" s="24"/>
      <c r="D1834" s="24"/>
      <c r="E1834" s="24"/>
      <c r="F1834" s="24"/>
      <c r="G1834" s="24"/>
      <c r="H1834" s="26"/>
      <c r="I1834" s="24"/>
      <c r="J1834" s="24"/>
      <c r="K1834" s="24"/>
      <c r="L1834" s="24"/>
      <c r="M1834" s="26"/>
      <c r="N1834" s="23"/>
      <c r="O1834" s="24"/>
      <c r="P1834" s="24"/>
      <c r="Q1834" s="24"/>
      <c r="R1834" s="24"/>
      <c r="S1834" s="24"/>
      <c r="T1834" s="26"/>
    </row>
    <row r="1835" spans="1:20" x14ac:dyDescent="0.2">
      <c r="A1835" s="22"/>
      <c r="B1835" s="23"/>
      <c r="C1835" s="24"/>
      <c r="D1835" s="24"/>
      <c r="E1835" s="24"/>
      <c r="F1835" s="24"/>
      <c r="G1835" s="24"/>
      <c r="H1835" s="26"/>
      <c r="I1835" s="24"/>
      <c r="J1835" s="24"/>
      <c r="K1835" s="24"/>
      <c r="L1835" s="24"/>
      <c r="M1835" s="26"/>
      <c r="N1835" s="23"/>
      <c r="O1835" s="24"/>
      <c r="P1835" s="24"/>
      <c r="Q1835" s="24"/>
      <c r="R1835" s="24"/>
      <c r="S1835" s="24"/>
      <c r="T1835" s="26"/>
    </row>
    <row r="1836" spans="1:20" x14ac:dyDescent="0.2">
      <c r="A1836" s="22"/>
      <c r="B1836" s="23"/>
      <c r="C1836" s="24"/>
      <c r="D1836" s="24"/>
      <c r="E1836" s="24"/>
      <c r="F1836" s="24"/>
      <c r="G1836" s="24"/>
      <c r="H1836" s="26"/>
      <c r="I1836" s="24"/>
      <c r="J1836" s="24"/>
      <c r="K1836" s="24"/>
      <c r="L1836" s="24"/>
      <c r="M1836" s="26"/>
      <c r="N1836" s="23"/>
      <c r="O1836" s="24"/>
      <c r="P1836" s="24"/>
      <c r="Q1836" s="24"/>
      <c r="R1836" s="24"/>
      <c r="S1836" s="24"/>
      <c r="T1836" s="26"/>
    </row>
    <row r="1837" spans="1:20" x14ac:dyDescent="0.2">
      <c r="A1837" s="22"/>
      <c r="B1837" s="23"/>
      <c r="C1837" s="24"/>
      <c r="D1837" s="24"/>
      <c r="E1837" s="24"/>
      <c r="F1837" s="24"/>
      <c r="G1837" s="24"/>
      <c r="H1837" s="26"/>
      <c r="I1837" s="24"/>
      <c r="J1837" s="24"/>
      <c r="K1837" s="24"/>
      <c r="L1837" s="24"/>
      <c r="M1837" s="26"/>
      <c r="N1837" s="23"/>
      <c r="O1837" s="24"/>
      <c r="P1837" s="24"/>
      <c r="Q1837" s="24"/>
      <c r="R1837" s="24"/>
      <c r="S1837" s="24"/>
      <c r="T1837" s="26"/>
    </row>
    <row r="1838" spans="1:20" x14ac:dyDescent="0.2">
      <c r="A1838" s="22"/>
      <c r="B1838" s="23"/>
      <c r="C1838" s="24"/>
      <c r="D1838" s="24"/>
      <c r="E1838" s="24"/>
      <c r="F1838" s="24"/>
      <c r="G1838" s="24"/>
      <c r="H1838" s="26"/>
      <c r="I1838" s="24"/>
      <c r="J1838" s="24"/>
      <c r="K1838" s="24"/>
      <c r="L1838" s="24"/>
      <c r="M1838" s="26"/>
      <c r="N1838" s="23"/>
      <c r="O1838" s="24"/>
      <c r="P1838" s="24"/>
      <c r="Q1838" s="24"/>
      <c r="R1838" s="24"/>
      <c r="S1838" s="24"/>
      <c r="T1838" s="26"/>
    </row>
    <row r="1839" spans="1:20" x14ac:dyDescent="0.2">
      <c r="A1839" s="22"/>
      <c r="B1839" s="23"/>
      <c r="C1839" s="24"/>
      <c r="D1839" s="24"/>
      <c r="E1839" s="24"/>
      <c r="F1839" s="24"/>
      <c r="G1839" s="24"/>
      <c r="H1839" s="26"/>
      <c r="I1839" s="24"/>
      <c r="J1839" s="24"/>
      <c r="K1839" s="24"/>
      <c r="L1839" s="24"/>
      <c r="M1839" s="26"/>
      <c r="N1839" s="23"/>
      <c r="O1839" s="24"/>
      <c r="P1839" s="24"/>
      <c r="Q1839" s="24"/>
      <c r="R1839" s="24"/>
      <c r="S1839" s="24"/>
      <c r="T1839" s="26"/>
    </row>
    <row r="1840" spans="1:20" x14ac:dyDescent="0.2">
      <c r="A1840" s="22"/>
      <c r="B1840" s="23"/>
      <c r="C1840" s="24"/>
      <c r="D1840" s="24"/>
      <c r="E1840" s="24"/>
      <c r="F1840" s="24"/>
      <c r="G1840" s="24"/>
      <c r="H1840" s="26"/>
      <c r="I1840" s="24"/>
      <c r="J1840" s="24"/>
      <c r="K1840" s="24"/>
      <c r="L1840" s="24"/>
      <c r="M1840" s="26"/>
      <c r="N1840" s="23"/>
      <c r="O1840" s="24"/>
      <c r="P1840" s="24"/>
      <c r="Q1840" s="24"/>
      <c r="R1840" s="24"/>
      <c r="S1840" s="24"/>
      <c r="T1840" s="26"/>
    </row>
    <row r="1841" spans="1:20" x14ac:dyDescent="0.2">
      <c r="A1841" s="22"/>
      <c r="B1841" s="23"/>
      <c r="C1841" s="24"/>
      <c r="D1841" s="24"/>
      <c r="E1841" s="24"/>
      <c r="F1841" s="24"/>
      <c r="G1841" s="24"/>
      <c r="H1841" s="26"/>
      <c r="I1841" s="24"/>
      <c r="J1841" s="24"/>
      <c r="K1841" s="24"/>
      <c r="L1841" s="24"/>
      <c r="M1841" s="26"/>
      <c r="N1841" s="23"/>
      <c r="O1841" s="24"/>
      <c r="P1841" s="24"/>
      <c r="Q1841" s="24"/>
      <c r="R1841" s="24"/>
      <c r="S1841" s="24"/>
      <c r="T1841" s="26"/>
    </row>
    <row r="1842" spans="1:20" x14ac:dyDescent="0.2">
      <c r="A1842" s="22"/>
      <c r="B1842" s="23"/>
      <c r="C1842" s="24"/>
      <c r="D1842" s="24"/>
      <c r="E1842" s="24"/>
      <c r="F1842" s="24"/>
      <c r="G1842" s="24"/>
      <c r="H1842" s="26"/>
      <c r="I1842" s="24"/>
      <c r="J1842" s="24"/>
      <c r="K1842" s="24"/>
      <c r="L1842" s="24"/>
      <c r="M1842" s="26"/>
      <c r="N1842" s="23"/>
      <c r="O1842" s="24"/>
      <c r="P1842" s="24"/>
      <c r="Q1842" s="24"/>
      <c r="R1842" s="24"/>
      <c r="S1842" s="24"/>
      <c r="T1842" s="26"/>
    </row>
    <row r="1843" spans="1:20" x14ac:dyDescent="0.2">
      <c r="A1843" s="22"/>
      <c r="B1843" s="23"/>
      <c r="C1843" s="24"/>
      <c r="D1843" s="24"/>
      <c r="E1843" s="24"/>
      <c r="F1843" s="24"/>
      <c r="G1843" s="24"/>
      <c r="H1843" s="26"/>
      <c r="I1843" s="24"/>
      <c r="J1843" s="24"/>
      <c r="K1843" s="24"/>
      <c r="L1843" s="24"/>
      <c r="M1843" s="26"/>
      <c r="N1843" s="23"/>
      <c r="O1843" s="24"/>
      <c r="P1843" s="24"/>
      <c r="Q1843" s="24"/>
      <c r="R1843" s="24"/>
      <c r="S1843" s="24"/>
      <c r="T1843" s="26"/>
    </row>
    <row r="1844" spans="1:20" x14ac:dyDescent="0.2">
      <c r="A1844" s="22"/>
      <c r="B1844" s="23"/>
      <c r="C1844" s="24"/>
      <c r="D1844" s="24"/>
      <c r="E1844" s="24"/>
      <c r="F1844" s="24"/>
      <c r="G1844" s="24"/>
      <c r="H1844" s="26"/>
      <c r="I1844" s="24"/>
      <c r="J1844" s="24"/>
      <c r="K1844" s="24"/>
      <c r="L1844" s="24"/>
      <c r="M1844" s="26"/>
      <c r="N1844" s="23"/>
      <c r="O1844" s="24"/>
      <c r="P1844" s="24"/>
      <c r="Q1844" s="24"/>
      <c r="R1844" s="24"/>
      <c r="S1844" s="24"/>
      <c r="T1844" s="26"/>
    </row>
    <row r="1845" spans="1:20" x14ac:dyDescent="0.2">
      <c r="A1845" s="22"/>
      <c r="B1845" s="23"/>
      <c r="C1845" s="24"/>
      <c r="D1845" s="24"/>
      <c r="E1845" s="24"/>
      <c r="F1845" s="24"/>
      <c r="G1845" s="24"/>
      <c r="H1845" s="26"/>
      <c r="I1845" s="24"/>
      <c r="J1845" s="24"/>
      <c r="K1845" s="24"/>
      <c r="L1845" s="24"/>
      <c r="M1845" s="26"/>
      <c r="N1845" s="23"/>
      <c r="O1845" s="24"/>
      <c r="P1845" s="24"/>
      <c r="Q1845" s="24"/>
      <c r="R1845" s="24"/>
      <c r="S1845" s="24"/>
      <c r="T1845" s="26"/>
    </row>
    <row r="1846" spans="1:20" x14ac:dyDescent="0.2">
      <c r="A1846" s="22"/>
      <c r="B1846" s="23"/>
      <c r="C1846" s="24"/>
      <c r="D1846" s="24"/>
      <c r="E1846" s="24"/>
      <c r="F1846" s="24"/>
      <c r="G1846" s="24"/>
      <c r="H1846" s="26"/>
      <c r="I1846" s="24"/>
      <c r="J1846" s="24"/>
      <c r="K1846" s="24"/>
      <c r="L1846" s="24"/>
      <c r="M1846" s="26"/>
      <c r="N1846" s="23"/>
      <c r="O1846" s="24"/>
      <c r="P1846" s="24"/>
      <c r="Q1846" s="24"/>
      <c r="R1846" s="24"/>
      <c r="S1846" s="24"/>
      <c r="T1846" s="26"/>
    </row>
    <row r="1847" spans="1:20" x14ac:dyDescent="0.2">
      <c r="A1847" s="22"/>
      <c r="B1847" s="23"/>
      <c r="C1847" s="24"/>
      <c r="D1847" s="24"/>
      <c r="E1847" s="24"/>
      <c r="F1847" s="24"/>
      <c r="G1847" s="24"/>
      <c r="H1847" s="26"/>
      <c r="I1847" s="24"/>
      <c r="J1847" s="24"/>
      <c r="K1847" s="24"/>
      <c r="L1847" s="24"/>
      <c r="M1847" s="26"/>
      <c r="N1847" s="23"/>
      <c r="O1847" s="24"/>
      <c r="P1847" s="24"/>
      <c r="Q1847" s="24"/>
      <c r="R1847" s="24"/>
      <c r="S1847" s="24"/>
      <c r="T1847" s="26"/>
    </row>
    <row r="1848" spans="1:20" x14ac:dyDescent="0.2">
      <c r="A1848" s="22"/>
      <c r="B1848" s="23"/>
      <c r="C1848" s="24"/>
      <c r="D1848" s="24"/>
      <c r="E1848" s="24"/>
      <c r="F1848" s="24"/>
      <c r="G1848" s="24"/>
      <c r="H1848" s="26"/>
      <c r="I1848" s="24"/>
      <c r="J1848" s="24"/>
      <c r="K1848" s="24"/>
      <c r="L1848" s="24"/>
      <c r="M1848" s="26"/>
      <c r="N1848" s="23"/>
      <c r="O1848" s="24"/>
      <c r="P1848" s="24"/>
      <c r="Q1848" s="24"/>
      <c r="R1848" s="24"/>
      <c r="S1848" s="24"/>
      <c r="T1848" s="26"/>
    </row>
    <row r="1849" spans="1:20" x14ac:dyDescent="0.2">
      <c r="A1849" s="22"/>
      <c r="B1849" s="23"/>
      <c r="C1849" s="24"/>
      <c r="D1849" s="24"/>
      <c r="E1849" s="24"/>
      <c r="F1849" s="24"/>
      <c r="G1849" s="24"/>
      <c r="H1849" s="26"/>
      <c r="I1849" s="24"/>
      <c r="J1849" s="24"/>
      <c r="K1849" s="24"/>
      <c r="L1849" s="24"/>
      <c r="M1849" s="26"/>
      <c r="N1849" s="23"/>
      <c r="O1849" s="24"/>
      <c r="P1849" s="24"/>
      <c r="Q1849" s="24"/>
      <c r="R1849" s="24"/>
      <c r="S1849" s="24"/>
      <c r="T1849" s="26"/>
    </row>
    <row r="1850" spans="1:20" x14ac:dyDescent="0.2">
      <c r="A1850" s="22"/>
      <c r="B1850" s="23"/>
      <c r="C1850" s="24"/>
      <c r="D1850" s="24"/>
      <c r="E1850" s="24"/>
      <c r="F1850" s="24"/>
      <c r="G1850" s="24"/>
      <c r="H1850" s="26"/>
      <c r="I1850" s="24"/>
      <c r="J1850" s="24"/>
      <c r="K1850" s="24"/>
      <c r="L1850" s="24"/>
      <c r="M1850" s="26"/>
      <c r="N1850" s="23"/>
      <c r="O1850" s="24"/>
      <c r="P1850" s="24"/>
      <c r="Q1850" s="24"/>
      <c r="R1850" s="24"/>
      <c r="S1850" s="24"/>
      <c r="T1850" s="26"/>
    </row>
    <row r="1851" spans="1:20" x14ac:dyDescent="0.2">
      <c r="A1851" s="22"/>
      <c r="B1851" s="23"/>
      <c r="C1851" s="24"/>
      <c r="D1851" s="24"/>
      <c r="E1851" s="24"/>
      <c r="F1851" s="24"/>
      <c r="G1851" s="24"/>
      <c r="H1851" s="26"/>
      <c r="I1851" s="24"/>
      <c r="J1851" s="24"/>
      <c r="K1851" s="24"/>
      <c r="L1851" s="24"/>
      <c r="M1851" s="26"/>
      <c r="N1851" s="23"/>
      <c r="O1851" s="24"/>
      <c r="P1851" s="24"/>
      <c r="Q1851" s="24"/>
      <c r="R1851" s="24"/>
      <c r="S1851" s="24"/>
      <c r="T1851" s="26"/>
    </row>
    <row r="1852" spans="1:20" x14ac:dyDescent="0.2">
      <c r="A1852" s="22"/>
      <c r="B1852" s="23"/>
      <c r="C1852" s="24"/>
      <c r="D1852" s="24"/>
      <c r="E1852" s="24"/>
      <c r="F1852" s="24"/>
      <c r="G1852" s="24"/>
      <c r="H1852" s="26"/>
      <c r="I1852" s="24"/>
      <c r="J1852" s="24"/>
      <c r="K1852" s="24"/>
      <c r="L1852" s="24"/>
      <c r="M1852" s="26"/>
      <c r="N1852" s="23"/>
      <c r="O1852" s="24"/>
      <c r="P1852" s="24"/>
      <c r="Q1852" s="24"/>
      <c r="R1852" s="24"/>
      <c r="S1852" s="24"/>
      <c r="T1852" s="26"/>
    </row>
    <row r="1853" spans="1:20" x14ac:dyDescent="0.2">
      <c r="A1853" s="22"/>
      <c r="B1853" s="23"/>
      <c r="C1853" s="24"/>
      <c r="D1853" s="24"/>
      <c r="E1853" s="24"/>
      <c r="F1853" s="24"/>
      <c r="G1853" s="24"/>
      <c r="H1853" s="26"/>
      <c r="I1853" s="24"/>
      <c r="J1853" s="24"/>
      <c r="K1853" s="24"/>
      <c r="L1853" s="24"/>
      <c r="M1853" s="26"/>
      <c r="N1853" s="23"/>
      <c r="O1853" s="24"/>
      <c r="P1853" s="24"/>
      <c r="Q1853" s="24"/>
      <c r="R1853" s="24"/>
      <c r="S1853" s="24"/>
      <c r="T1853" s="26"/>
    </row>
    <row r="1854" spans="1:20" x14ac:dyDescent="0.2">
      <c r="A1854" s="22"/>
      <c r="B1854" s="23"/>
      <c r="C1854" s="24"/>
      <c r="D1854" s="24"/>
      <c r="E1854" s="24"/>
      <c r="F1854" s="24"/>
      <c r="G1854" s="24"/>
      <c r="H1854" s="26"/>
      <c r="I1854" s="24"/>
      <c r="J1854" s="24"/>
      <c r="K1854" s="24"/>
      <c r="L1854" s="24"/>
      <c r="M1854" s="26"/>
      <c r="N1854" s="23"/>
      <c r="O1854" s="24"/>
      <c r="P1854" s="24"/>
      <c r="Q1854" s="24"/>
      <c r="R1854" s="24"/>
      <c r="S1854" s="24"/>
      <c r="T1854" s="26"/>
    </row>
    <row r="1855" spans="1:20" x14ac:dyDescent="0.2">
      <c r="A1855" s="22"/>
      <c r="B1855" s="23"/>
      <c r="C1855" s="24"/>
      <c r="D1855" s="24"/>
      <c r="E1855" s="24"/>
      <c r="F1855" s="24"/>
      <c r="G1855" s="24"/>
      <c r="H1855" s="26"/>
      <c r="I1855" s="24"/>
      <c r="J1855" s="24"/>
      <c r="K1855" s="24"/>
      <c r="L1855" s="24"/>
      <c r="M1855" s="26"/>
      <c r="N1855" s="23"/>
      <c r="O1855" s="24"/>
      <c r="P1855" s="24"/>
      <c r="Q1855" s="24"/>
      <c r="R1855" s="24"/>
      <c r="S1855" s="24"/>
      <c r="T1855" s="26"/>
    </row>
    <row r="1856" spans="1:20" x14ac:dyDescent="0.2">
      <c r="A1856" s="22"/>
      <c r="B1856" s="23"/>
      <c r="C1856" s="24"/>
      <c r="D1856" s="24"/>
      <c r="E1856" s="24"/>
      <c r="F1856" s="24"/>
      <c r="G1856" s="24"/>
      <c r="H1856" s="26"/>
      <c r="I1856" s="24"/>
      <c r="J1856" s="24"/>
      <c r="K1856" s="24"/>
      <c r="L1856" s="24"/>
      <c r="M1856" s="26"/>
      <c r="N1856" s="23"/>
      <c r="O1856" s="24"/>
      <c r="P1856" s="24"/>
      <c r="Q1856" s="24"/>
      <c r="R1856" s="24"/>
      <c r="S1856" s="24"/>
      <c r="T1856" s="26"/>
    </row>
    <row r="1857" spans="1:20" x14ac:dyDescent="0.2">
      <c r="A1857" s="22"/>
      <c r="B1857" s="23"/>
      <c r="C1857" s="24"/>
      <c r="D1857" s="24"/>
      <c r="E1857" s="24"/>
      <c r="F1857" s="24"/>
      <c r="G1857" s="24"/>
      <c r="H1857" s="26"/>
      <c r="I1857" s="24"/>
      <c r="J1857" s="24"/>
      <c r="K1857" s="24"/>
      <c r="L1857" s="24"/>
      <c r="M1857" s="26"/>
      <c r="N1857" s="23"/>
      <c r="O1857" s="24"/>
      <c r="P1857" s="24"/>
      <c r="Q1857" s="24"/>
      <c r="R1857" s="24"/>
      <c r="S1857" s="24"/>
      <c r="T1857" s="26"/>
    </row>
    <row r="1858" spans="1:20" x14ac:dyDescent="0.2">
      <c r="A1858" s="22"/>
      <c r="B1858" s="23"/>
      <c r="C1858" s="24"/>
      <c r="D1858" s="24"/>
      <c r="E1858" s="24"/>
      <c r="F1858" s="24"/>
      <c r="G1858" s="24"/>
      <c r="H1858" s="26"/>
      <c r="I1858" s="24"/>
      <c r="J1858" s="24"/>
      <c r="K1858" s="24"/>
      <c r="L1858" s="24"/>
      <c r="M1858" s="26"/>
      <c r="N1858" s="23"/>
      <c r="O1858" s="24"/>
      <c r="P1858" s="24"/>
      <c r="Q1858" s="24"/>
      <c r="R1858" s="24"/>
      <c r="S1858" s="24"/>
      <c r="T1858" s="26"/>
    </row>
    <row r="1859" spans="1:20" x14ac:dyDescent="0.2">
      <c r="A1859" s="22"/>
      <c r="B1859" s="23"/>
      <c r="C1859" s="24"/>
      <c r="D1859" s="24"/>
      <c r="E1859" s="24"/>
      <c r="F1859" s="24"/>
      <c r="G1859" s="24"/>
      <c r="H1859" s="26"/>
      <c r="I1859" s="24"/>
      <c r="J1859" s="24"/>
      <c r="K1859" s="24"/>
      <c r="L1859" s="24"/>
      <c r="M1859" s="26"/>
      <c r="N1859" s="23"/>
      <c r="O1859" s="24"/>
      <c r="P1859" s="24"/>
      <c r="Q1859" s="24"/>
      <c r="R1859" s="24"/>
      <c r="S1859" s="24"/>
      <c r="T1859" s="26"/>
    </row>
    <row r="1860" spans="1:20" x14ac:dyDescent="0.2">
      <c r="A1860" s="22"/>
      <c r="B1860" s="23"/>
      <c r="C1860" s="24"/>
      <c r="D1860" s="24"/>
      <c r="E1860" s="24"/>
      <c r="F1860" s="24"/>
      <c r="G1860" s="24"/>
      <c r="H1860" s="26"/>
      <c r="I1860" s="24"/>
      <c r="J1860" s="24"/>
      <c r="K1860" s="24"/>
      <c r="L1860" s="24"/>
      <c r="M1860" s="26"/>
      <c r="N1860" s="23"/>
      <c r="O1860" s="24"/>
      <c r="P1860" s="24"/>
      <c r="Q1860" s="24"/>
      <c r="R1860" s="24"/>
      <c r="S1860" s="24"/>
      <c r="T1860" s="26"/>
    </row>
    <row r="1861" spans="1:20" x14ac:dyDescent="0.2">
      <c r="A1861" s="22"/>
      <c r="B1861" s="23"/>
      <c r="C1861" s="24"/>
      <c r="D1861" s="24"/>
      <c r="E1861" s="24"/>
      <c r="F1861" s="24"/>
      <c r="G1861" s="24"/>
      <c r="H1861" s="26"/>
      <c r="I1861" s="24"/>
      <c r="J1861" s="24"/>
      <c r="K1861" s="24"/>
      <c r="L1861" s="24"/>
      <c r="M1861" s="26"/>
      <c r="N1861" s="23"/>
      <c r="O1861" s="24"/>
      <c r="P1861" s="24"/>
      <c r="Q1861" s="24"/>
      <c r="R1861" s="24"/>
      <c r="S1861" s="24"/>
      <c r="T1861" s="26"/>
    </row>
    <row r="1862" spans="1:20" x14ac:dyDescent="0.2">
      <c r="A1862" s="22"/>
      <c r="B1862" s="23"/>
      <c r="C1862" s="24"/>
      <c r="D1862" s="24"/>
      <c r="E1862" s="24"/>
      <c r="F1862" s="24"/>
      <c r="G1862" s="24"/>
      <c r="H1862" s="26"/>
      <c r="I1862" s="24"/>
      <c r="J1862" s="24"/>
      <c r="K1862" s="24"/>
      <c r="L1862" s="24"/>
      <c r="M1862" s="26"/>
      <c r="N1862" s="23"/>
      <c r="O1862" s="24"/>
      <c r="P1862" s="24"/>
      <c r="Q1862" s="24"/>
      <c r="R1862" s="24"/>
      <c r="S1862" s="24"/>
      <c r="T1862" s="26"/>
    </row>
    <row r="1863" spans="1:20" x14ac:dyDescent="0.2">
      <c r="A1863" s="22"/>
      <c r="B1863" s="23"/>
      <c r="C1863" s="24"/>
      <c r="D1863" s="24"/>
      <c r="E1863" s="24"/>
      <c r="F1863" s="24"/>
      <c r="G1863" s="24"/>
      <c r="H1863" s="26"/>
      <c r="I1863" s="24"/>
      <c r="J1863" s="24"/>
      <c r="K1863" s="24"/>
      <c r="L1863" s="24"/>
      <c r="M1863" s="26"/>
      <c r="N1863" s="23"/>
      <c r="O1863" s="24"/>
      <c r="P1863" s="24"/>
      <c r="Q1863" s="24"/>
      <c r="R1863" s="24"/>
      <c r="S1863" s="24"/>
      <c r="T1863" s="26"/>
    </row>
    <row r="1864" spans="1:20" x14ac:dyDescent="0.2">
      <c r="A1864" s="22"/>
      <c r="B1864" s="23"/>
      <c r="C1864" s="24"/>
      <c r="D1864" s="24"/>
      <c r="E1864" s="24"/>
      <c r="F1864" s="24"/>
      <c r="G1864" s="24"/>
      <c r="H1864" s="26"/>
      <c r="I1864" s="24"/>
      <c r="J1864" s="24"/>
      <c r="K1864" s="24"/>
      <c r="L1864" s="24"/>
      <c r="M1864" s="26"/>
      <c r="N1864" s="23"/>
      <c r="O1864" s="24"/>
      <c r="P1864" s="24"/>
      <c r="Q1864" s="24"/>
      <c r="R1864" s="24"/>
      <c r="S1864" s="24"/>
      <c r="T1864" s="26"/>
    </row>
    <row r="1865" spans="1:20" x14ac:dyDescent="0.2">
      <c r="A1865" s="22"/>
      <c r="B1865" s="23"/>
      <c r="C1865" s="24"/>
      <c r="D1865" s="24"/>
      <c r="E1865" s="24"/>
      <c r="F1865" s="24"/>
      <c r="G1865" s="24"/>
      <c r="H1865" s="26"/>
      <c r="I1865" s="24"/>
      <c r="J1865" s="24"/>
      <c r="K1865" s="24"/>
      <c r="L1865" s="24"/>
      <c r="M1865" s="26"/>
      <c r="N1865" s="23"/>
      <c r="O1865" s="24"/>
      <c r="P1865" s="24"/>
      <c r="Q1865" s="24"/>
      <c r="R1865" s="24"/>
      <c r="S1865" s="24"/>
      <c r="T1865" s="26"/>
    </row>
    <row r="1866" spans="1:20" x14ac:dyDescent="0.2">
      <c r="A1866" s="22"/>
      <c r="B1866" s="23"/>
      <c r="C1866" s="24"/>
      <c r="D1866" s="24"/>
      <c r="E1866" s="24"/>
      <c r="F1866" s="24"/>
      <c r="G1866" s="24"/>
      <c r="H1866" s="26"/>
      <c r="I1866" s="24"/>
      <c r="J1866" s="24"/>
      <c r="K1866" s="24"/>
      <c r="L1866" s="24"/>
      <c r="M1866" s="26"/>
      <c r="N1866" s="23"/>
      <c r="O1866" s="24"/>
      <c r="P1866" s="24"/>
      <c r="Q1866" s="24"/>
      <c r="R1866" s="24"/>
      <c r="S1866" s="24"/>
      <c r="T1866" s="26"/>
    </row>
    <row r="1867" spans="1:20" x14ac:dyDescent="0.2">
      <c r="A1867" s="22"/>
      <c r="B1867" s="23"/>
      <c r="C1867" s="24"/>
      <c r="D1867" s="24"/>
      <c r="E1867" s="24"/>
      <c r="F1867" s="24"/>
      <c r="G1867" s="24"/>
      <c r="H1867" s="26"/>
      <c r="I1867" s="24"/>
      <c r="J1867" s="24"/>
      <c r="K1867" s="24"/>
      <c r="L1867" s="24"/>
      <c r="M1867" s="26"/>
      <c r="N1867" s="23"/>
      <c r="O1867" s="24"/>
      <c r="P1867" s="24"/>
      <c r="Q1867" s="24"/>
      <c r="R1867" s="24"/>
      <c r="S1867" s="24"/>
      <c r="T1867" s="26"/>
    </row>
    <row r="1868" spans="1:20" x14ac:dyDescent="0.2">
      <c r="A1868" s="22"/>
      <c r="B1868" s="23"/>
      <c r="C1868" s="24"/>
      <c r="D1868" s="24"/>
      <c r="E1868" s="24"/>
      <c r="F1868" s="24"/>
      <c r="G1868" s="24"/>
      <c r="H1868" s="26"/>
      <c r="I1868" s="24"/>
      <c r="J1868" s="24"/>
      <c r="K1868" s="24"/>
      <c r="L1868" s="24"/>
      <c r="M1868" s="26"/>
      <c r="N1868" s="23"/>
      <c r="O1868" s="24"/>
      <c r="P1868" s="24"/>
      <c r="Q1868" s="24"/>
      <c r="R1868" s="24"/>
      <c r="S1868" s="24"/>
      <c r="T1868" s="26"/>
    </row>
    <row r="1869" spans="1:20" x14ac:dyDescent="0.2">
      <c r="A1869" s="22"/>
      <c r="B1869" s="23"/>
      <c r="C1869" s="24"/>
      <c r="D1869" s="24"/>
      <c r="E1869" s="24"/>
      <c r="F1869" s="24"/>
      <c r="G1869" s="24"/>
      <c r="H1869" s="26"/>
      <c r="I1869" s="24"/>
      <c r="J1869" s="24"/>
      <c r="K1869" s="24"/>
      <c r="L1869" s="24"/>
      <c r="M1869" s="26"/>
      <c r="N1869" s="23"/>
      <c r="O1869" s="24"/>
      <c r="P1869" s="24"/>
      <c r="Q1869" s="24"/>
      <c r="R1869" s="24"/>
      <c r="S1869" s="24"/>
      <c r="T1869" s="26"/>
    </row>
    <row r="1870" spans="1:20" x14ac:dyDescent="0.2">
      <c r="A1870" s="22"/>
      <c r="B1870" s="23"/>
      <c r="C1870" s="24"/>
      <c r="D1870" s="24"/>
      <c r="E1870" s="24"/>
      <c r="F1870" s="24"/>
      <c r="G1870" s="24"/>
      <c r="H1870" s="26"/>
      <c r="I1870" s="24"/>
      <c r="J1870" s="24"/>
      <c r="K1870" s="24"/>
      <c r="L1870" s="24"/>
      <c r="M1870" s="26"/>
      <c r="N1870" s="23"/>
      <c r="O1870" s="24"/>
      <c r="P1870" s="24"/>
      <c r="Q1870" s="24"/>
      <c r="R1870" s="24"/>
      <c r="S1870" s="24"/>
      <c r="T1870" s="26"/>
    </row>
    <row r="1871" spans="1:20" x14ac:dyDescent="0.2">
      <c r="A1871" s="22"/>
      <c r="B1871" s="23"/>
      <c r="C1871" s="24"/>
      <c r="D1871" s="24"/>
      <c r="E1871" s="24"/>
      <c r="F1871" s="24"/>
      <c r="G1871" s="24"/>
      <c r="H1871" s="26"/>
      <c r="I1871" s="24"/>
      <c r="J1871" s="24"/>
      <c r="K1871" s="24"/>
      <c r="L1871" s="24"/>
      <c r="M1871" s="26"/>
      <c r="N1871" s="23"/>
      <c r="O1871" s="24"/>
      <c r="P1871" s="24"/>
      <c r="Q1871" s="24"/>
      <c r="R1871" s="24"/>
      <c r="S1871" s="24"/>
      <c r="T1871" s="26"/>
    </row>
    <row r="1872" spans="1:20" x14ac:dyDescent="0.2">
      <c r="A1872" s="22"/>
      <c r="B1872" s="23"/>
      <c r="C1872" s="24"/>
      <c r="D1872" s="24"/>
      <c r="E1872" s="24"/>
      <c r="F1872" s="24"/>
      <c r="G1872" s="24"/>
      <c r="H1872" s="26"/>
      <c r="I1872" s="24"/>
      <c r="J1872" s="24"/>
      <c r="K1872" s="24"/>
      <c r="L1872" s="24"/>
      <c r="M1872" s="26"/>
      <c r="N1872" s="23"/>
      <c r="O1872" s="24"/>
      <c r="P1872" s="24"/>
      <c r="Q1872" s="24"/>
      <c r="R1872" s="24"/>
      <c r="S1872" s="24"/>
      <c r="T1872" s="26"/>
    </row>
    <row r="1873" spans="1:20" x14ac:dyDescent="0.2">
      <c r="A1873" s="22"/>
      <c r="B1873" s="23"/>
      <c r="C1873" s="24"/>
      <c r="D1873" s="24"/>
      <c r="E1873" s="24"/>
      <c r="F1873" s="24"/>
      <c r="G1873" s="24"/>
      <c r="H1873" s="26"/>
      <c r="I1873" s="24"/>
      <c r="J1873" s="24"/>
      <c r="K1873" s="24"/>
      <c r="L1873" s="24"/>
      <c r="M1873" s="26"/>
      <c r="N1873" s="23"/>
      <c r="O1873" s="24"/>
      <c r="P1873" s="24"/>
      <c r="Q1873" s="24"/>
      <c r="R1873" s="24"/>
      <c r="S1873" s="24"/>
      <c r="T1873" s="26"/>
    </row>
    <row r="1874" spans="1:20" x14ac:dyDescent="0.2">
      <c r="A1874" s="22"/>
      <c r="B1874" s="23"/>
      <c r="C1874" s="24"/>
      <c r="D1874" s="24"/>
      <c r="E1874" s="24"/>
      <c r="F1874" s="24"/>
      <c r="G1874" s="24"/>
      <c r="H1874" s="26"/>
      <c r="I1874" s="24"/>
      <c r="J1874" s="24"/>
      <c r="K1874" s="24"/>
      <c r="L1874" s="24"/>
      <c r="M1874" s="26"/>
      <c r="N1874" s="23"/>
      <c r="O1874" s="24"/>
      <c r="P1874" s="24"/>
      <c r="Q1874" s="24"/>
      <c r="R1874" s="24"/>
      <c r="S1874" s="24"/>
      <c r="T1874" s="26"/>
    </row>
    <row r="1875" spans="1:20" x14ac:dyDescent="0.2">
      <c r="A1875" s="22"/>
      <c r="B1875" s="23"/>
      <c r="C1875" s="24"/>
      <c r="D1875" s="24"/>
      <c r="E1875" s="24"/>
      <c r="F1875" s="24"/>
      <c r="G1875" s="24"/>
      <c r="H1875" s="26"/>
      <c r="I1875" s="24"/>
      <c r="J1875" s="24"/>
      <c r="K1875" s="24"/>
      <c r="L1875" s="24"/>
      <c r="M1875" s="26"/>
      <c r="N1875" s="23"/>
      <c r="O1875" s="24"/>
      <c r="P1875" s="24"/>
      <c r="Q1875" s="24"/>
      <c r="R1875" s="24"/>
      <c r="S1875" s="24"/>
      <c r="T1875" s="26"/>
    </row>
    <row r="1876" spans="1:20" x14ac:dyDescent="0.2">
      <c r="A1876" s="22"/>
      <c r="B1876" s="23"/>
      <c r="C1876" s="24"/>
      <c r="D1876" s="24"/>
      <c r="E1876" s="24"/>
      <c r="F1876" s="24"/>
      <c r="G1876" s="24"/>
      <c r="H1876" s="26"/>
      <c r="I1876" s="24"/>
      <c r="J1876" s="24"/>
      <c r="K1876" s="24"/>
      <c r="L1876" s="24"/>
      <c r="M1876" s="26"/>
      <c r="N1876" s="23"/>
      <c r="O1876" s="24"/>
      <c r="P1876" s="24"/>
      <c r="Q1876" s="24"/>
      <c r="R1876" s="24"/>
      <c r="S1876" s="24"/>
      <c r="T1876" s="26"/>
    </row>
    <row r="1877" spans="1:20" x14ac:dyDescent="0.2">
      <c r="A1877" s="22"/>
      <c r="B1877" s="23"/>
      <c r="C1877" s="24"/>
      <c r="D1877" s="24"/>
      <c r="E1877" s="24"/>
      <c r="F1877" s="24"/>
      <c r="G1877" s="24"/>
      <c r="H1877" s="26"/>
      <c r="I1877" s="24"/>
      <c r="J1877" s="24"/>
      <c r="K1877" s="24"/>
      <c r="L1877" s="24"/>
      <c r="M1877" s="26"/>
      <c r="N1877" s="23"/>
      <c r="O1877" s="24"/>
      <c r="P1877" s="24"/>
      <c r="Q1877" s="24"/>
      <c r="R1877" s="24"/>
      <c r="S1877" s="24"/>
      <c r="T1877" s="26"/>
    </row>
    <row r="1878" spans="1:20" x14ac:dyDescent="0.2">
      <c r="A1878" s="22"/>
      <c r="B1878" s="23"/>
      <c r="C1878" s="24"/>
      <c r="D1878" s="24"/>
      <c r="E1878" s="24"/>
      <c r="F1878" s="24"/>
      <c r="G1878" s="24"/>
      <c r="H1878" s="26"/>
      <c r="I1878" s="24"/>
      <c r="J1878" s="24"/>
      <c r="K1878" s="24"/>
      <c r="L1878" s="24"/>
      <c r="M1878" s="26"/>
      <c r="N1878" s="23"/>
      <c r="O1878" s="24"/>
      <c r="P1878" s="24"/>
      <c r="Q1878" s="24"/>
      <c r="R1878" s="24"/>
      <c r="S1878" s="24"/>
      <c r="T1878" s="26"/>
    </row>
    <row r="1879" spans="1:20" x14ac:dyDescent="0.2">
      <c r="A1879" s="22"/>
      <c r="B1879" s="23"/>
      <c r="C1879" s="24"/>
      <c r="D1879" s="24"/>
      <c r="E1879" s="24"/>
      <c r="F1879" s="24"/>
      <c r="G1879" s="24"/>
      <c r="H1879" s="26"/>
      <c r="I1879" s="24"/>
      <c r="J1879" s="24"/>
      <c r="K1879" s="24"/>
      <c r="L1879" s="24"/>
      <c r="M1879" s="26"/>
      <c r="N1879" s="23"/>
      <c r="O1879" s="24"/>
      <c r="P1879" s="24"/>
      <c r="Q1879" s="24"/>
      <c r="R1879" s="24"/>
      <c r="S1879" s="24"/>
      <c r="T1879" s="26"/>
    </row>
    <row r="1880" spans="1:20" x14ac:dyDescent="0.2">
      <c r="A1880" s="22"/>
      <c r="B1880" s="23"/>
      <c r="C1880" s="24"/>
      <c r="D1880" s="24"/>
      <c r="E1880" s="24"/>
      <c r="F1880" s="24"/>
      <c r="G1880" s="24"/>
      <c r="H1880" s="26"/>
      <c r="I1880" s="24"/>
      <c r="J1880" s="24"/>
      <c r="K1880" s="24"/>
      <c r="L1880" s="24"/>
      <c r="M1880" s="26"/>
      <c r="N1880" s="23"/>
      <c r="O1880" s="24"/>
      <c r="P1880" s="24"/>
      <c r="Q1880" s="24"/>
      <c r="R1880" s="24"/>
      <c r="S1880" s="24"/>
      <c r="T1880" s="26"/>
    </row>
    <row r="1881" spans="1:20" x14ac:dyDescent="0.2">
      <c r="A1881" s="22"/>
      <c r="B1881" s="23"/>
      <c r="C1881" s="24"/>
      <c r="D1881" s="24"/>
      <c r="E1881" s="24"/>
      <c r="F1881" s="24"/>
      <c r="G1881" s="24"/>
      <c r="H1881" s="26"/>
      <c r="I1881" s="24"/>
      <c r="J1881" s="24"/>
      <c r="K1881" s="24"/>
      <c r="L1881" s="24"/>
      <c r="M1881" s="26"/>
      <c r="N1881" s="23"/>
      <c r="O1881" s="24"/>
      <c r="P1881" s="24"/>
      <c r="Q1881" s="24"/>
      <c r="R1881" s="24"/>
      <c r="S1881" s="24"/>
      <c r="T1881" s="26"/>
    </row>
    <row r="1882" spans="1:20" x14ac:dyDescent="0.2">
      <c r="A1882" s="22"/>
      <c r="B1882" s="23"/>
      <c r="C1882" s="24"/>
      <c r="D1882" s="24"/>
      <c r="E1882" s="24"/>
      <c r="F1882" s="24"/>
      <c r="G1882" s="24"/>
      <c r="H1882" s="26"/>
      <c r="I1882" s="24"/>
      <c r="J1882" s="24"/>
      <c r="K1882" s="24"/>
      <c r="L1882" s="24"/>
      <c r="M1882" s="26"/>
      <c r="N1882" s="23"/>
      <c r="O1882" s="24"/>
      <c r="P1882" s="24"/>
      <c r="Q1882" s="24"/>
      <c r="R1882" s="24"/>
      <c r="S1882" s="24"/>
      <c r="T1882" s="26"/>
    </row>
    <row r="1883" spans="1:20" x14ac:dyDescent="0.2">
      <c r="A1883" s="22"/>
      <c r="B1883" s="23"/>
      <c r="C1883" s="24"/>
      <c r="D1883" s="24"/>
      <c r="E1883" s="24"/>
      <c r="F1883" s="24"/>
      <c r="G1883" s="24"/>
      <c r="H1883" s="26"/>
      <c r="I1883" s="24"/>
      <c r="J1883" s="24"/>
      <c r="K1883" s="24"/>
      <c r="L1883" s="24"/>
      <c r="M1883" s="26"/>
      <c r="N1883" s="23"/>
      <c r="O1883" s="24"/>
      <c r="P1883" s="24"/>
      <c r="Q1883" s="24"/>
      <c r="R1883" s="24"/>
      <c r="S1883" s="24"/>
      <c r="T1883" s="26"/>
    </row>
    <row r="1884" spans="1:20" x14ac:dyDescent="0.2">
      <c r="A1884" s="22"/>
      <c r="B1884" s="23"/>
      <c r="C1884" s="24"/>
      <c r="D1884" s="24"/>
      <c r="E1884" s="24"/>
      <c r="F1884" s="24"/>
      <c r="G1884" s="24"/>
      <c r="H1884" s="26"/>
      <c r="I1884" s="24"/>
      <c r="J1884" s="24"/>
      <c r="K1884" s="24"/>
      <c r="L1884" s="24"/>
      <c r="M1884" s="26"/>
      <c r="N1884" s="23"/>
      <c r="O1884" s="24"/>
      <c r="P1884" s="24"/>
      <c r="Q1884" s="24"/>
      <c r="R1884" s="24"/>
      <c r="S1884" s="24"/>
      <c r="T1884" s="26"/>
    </row>
    <row r="1885" spans="1:20" x14ac:dyDescent="0.2">
      <c r="A1885" s="22"/>
      <c r="B1885" s="23"/>
      <c r="C1885" s="24"/>
      <c r="D1885" s="24"/>
      <c r="E1885" s="24"/>
      <c r="F1885" s="24"/>
      <c r="G1885" s="24"/>
      <c r="H1885" s="26"/>
      <c r="I1885" s="24"/>
      <c r="J1885" s="24"/>
      <c r="K1885" s="24"/>
      <c r="L1885" s="24"/>
      <c r="M1885" s="26"/>
      <c r="N1885" s="23"/>
      <c r="O1885" s="24"/>
      <c r="P1885" s="24"/>
      <c r="Q1885" s="24"/>
      <c r="R1885" s="24"/>
      <c r="S1885" s="24"/>
      <c r="T1885" s="26"/>
    </row>
    <row r="1886" spans="1:20" x14ac:dyDescent="0.2">
      <c r="A1886" s="22"/>
      <c r="B1886" s="23"/>
      <c r="C1886" s="24"/>
      <c r="D1886" s="24"/>
      <c r="E1886" s="24"/>
      <c r="F1886" s="24"/>
      <c r="G1886" s="24"/>
      <c r="H1886" s="26"/>
      <c r="I1886" s="24"/>
      <c r="J1886" s="24"/>
      <c r="K1886" s="24"/>
      <c r="L1886" s="24"/>
      <c r="M1886" s="26"/>
      <c r="N1886" s="23"/>
      <c r="O1886" s="24"/>
      <c r="P1886" s="24"/>
      <c r="Q1886" s="24"/>
      <c r="R1886" s="24"/>
      <c r="S1886" s="24"/>
      <c r="T1886" s="26"/>
    </row>
    <row r="1887" spans="1:20" x14ac:dyDescent="0.2">
      <c r="A1887" s="22"/>
      <c r="B1887" s="23"/>
      <c r="C1887" s="24"/>
      <c r="D1887" s="24"/>
      <c r="E1887" s="24"/>
      <c r="F1887" s="24"/>
      <c r="G1887" s="24"/>
      <c r="H1887" s="26"/>
      <c r="I1887" s="24"/>
      <c r="J1887" s="24"/>
      <c r="K1887" s="24"/>
      <c r="L1887" s="24"/>
      <c r="M1887" s="26"/>
      <c r="N1887" s="23"/>
      <c r="O1887" s="24"/>
      <c r="P1887" s="24"/>
      <c r="Q1887" s="24"/>
      <c r="R1887" s="24"/>
      <c r="S1887" s="24"/>
      <c r="T1887" s="26"/>
    </row>
    <row r="1888" spans="1:20" x14ac:dyDescent="0.2">
      <c r="A1888" s="22"/>
      <c r="B1888" s="23"/>
      <c r="C1888" s="24"/>
      <c r="D1888" s="24"/>
      <c r="E1888" s="24"/>
      <c r="F1888" s="24"/>
      <c r="G1888" s="24"/>
      <c r="H1888" s="26"/>
      <c r="I1888" s="24"/>
      <c r="J1888" s="24"/>
      <c r="K1888" s="24"/>
      <c r="L1888" s="24"/>
      <c r="M1888" s="26"/>
      <c r="N1888" s="23"/>
      <c r="O1888" s="24"/>
      <c r="P1888" s="24"/>
      <c r="Q1888" s="24"/>
      <c r="R1888" s="24"/>
      <c r="S1888" s="24"/>
      <c r="T1888" s="26"/>
    </row>
    <row r="1889" spans="1:20" x14ac:dyDescent="0.2">
      <c r="A1889" s="22"/>
      <c r="B1889" s="23"/>
      <c r="C1889" s="24"/>
      <c r="D1889" s="24"/>
      <c r="E1889" s="24"/>
      <c r="F1889" s="24"/>
      <c r="G1889" s="24"/>
      <c r="H1889" s="26"/>
      <c r="I1889" s="24"/>
      <c r="J1889" s="24"/>
      <c r="K1889" s="24"/>
      <c r="L1889" s="24"/>
      <c r="M1889" s="26"/>
      <c r="N1889" s="23"/>
      <c r="O1889" s="24"/>
      <c r="P1889" s="24"/>
      <c r="Q1889" s="24"/>
      <c r="R1889" s="24"/>
      <c r="S1889" s="24"/>
      <c r="T1889" s="26"/>
    </row>
    <row r="1890" spans="1:20" x14ac:dyDescent="0.2">
      <c r="A1890" s="22"/>
      <c r="B1890" s="23"/>
      <c r="C1890" s="24"/>
      <c r="D1890" s="24"/>
      <c r="E1890" s="24"/>
      <c r="F1890" s="24"/>
      <c r="G1890" s="24"/>
      <c r="H1890" s="26"/>
      <c r="I1890" s="24"/>
      <c r="J1890" s="24"/>
      <c r="K1890" s="24"/>
      <c r="L1890" s="24"/>
      <c r="M1890" s="26"/>
      <c r="N1890" s="23"/>
      <c r="O1890" s="24"/>
      <c r="P1890" s="24"/>
      <c r="Q1890" s="24"/>
      <c r="R1890" s="24"/>
      <c r="S1890" s="24"/>
      <c r="T1890" s="26"/>
    </row>
    <row r="1891" spans="1:20" x14ac:dyDescent="0.2">
      <c r="A1891" s="22"/>
      <c r="B1891" s="23"/>
      <c r="C1891" s="24"/>
      <c r="D1891" s="24"/>
      <c r="E1891" s="24"/>
      <c r="F1891" s="24"/>
      <c r="G1891" s="24"/>
      <c r="H1891" s="26"/>
      <c r="I1891" s="24"/>
      <c r="J1891" s="24"/>
      <c r="K1891" s="24"/>
      <c r="L1891" s="24"/>
      <c r="M1891" s="26"/>
      <c r="N1891" s="23"/>
      <c r="O1891" s="24"/>
      <c r="P1891" s="24"/>
      <c r="Q1891" s="24"/>
      <c r="R1891" s="24"/>
      <c r="S1891" s="24"/>
      <c r="T1891" s="26"/>
    </row>
    <row r="1892" spans="1:20" x14ac:dyDescent="0.2">
      <c r="A1892" s="22"/>
      <c r="B1892" s="23"/>
      <c r="C1892" s="24"/>
      <c r="D1892" s="24"/>
      <c r="E1892" s="24"/>
      <c r="F1892" s="24"/>
      <c r="G1892" s="24"/>
      <c r="H1892" s="26"/>
      <c r="I1892" s="24"/>
      <c r="J1892" s="24"/>
      <c r="K1892" s="24"/>
      <c r="L1892" s="24"/>
      <c r="M1892" s="26"/>
      <c r="N1892" s="23"/>
      <c r="O1892" s="24"/>
      <c r="P1892" s="24"/>
      <c r="Q1892" s="24"/>
      <c r="R1892" s="24"/>
      <c r="S1892" s="24"/>
      <c r="T1892" s="26"/>
    </row>
    <row r="1893" spans="1:20" x14ac:dyDescent="0.2">
      <c r="A1893" s="22"/>
      <c r="B1893" s="23"/>
      <c r="C1893" s="24"/>
      <c r="D1893" s="24"/>
      <c r="E1893" s="24"/>
      <c r="F1893" s="24"/>
      <c r="G1893" s="24"/>
      <c r="H1893" s="26"/>
      <c r="I1893" s="24"/>
      <c r="J1893" s="24"/>
      <c r="K1893" s="24"/>
      <c r="L1893" s="24"/>
      <c r="M1893" s="26"/>
      <c r="N1893" s="23"/>
      <c r="O1893" s="24"/>
      <c r="P1893" s="24"/>
      <c r="Q1893" s="24"/>
      <c r="R1893" s="24"/>
      <c r="S1893" s="24"/>
      <c r="T1893" s="26"/>
    </row>
    <row r="1894" spans="1:20" x14ac:dyDescent="0.2">
      <c r="A1894" s="22"/>
      <c r="B1894" s="23"/>
      <c r="C1894" s="24"/>
      <c r="D1894" s="24"/>
      <c r="E1894" s="24"/>
      <c r="F1894" s="24"/>
      <c r="G1894" s="24"/>
      <c r="H1894" s="26"/>
      <c r="I1894" s="24"/>
      <c r="J1894" s="24"/>
      <c r="K1894" s="24"/>
      <c r="L1894" s="24"/>
      <c r="M1894" s="26"/>
      <c r="N1894" s="23"/>
      <c r="O1894" s="24"/>
      <c r="P1894" s="24"/>
      <c r="Q1894" s="24"/>
      <c r="R1894" s="24"/>
      <c r="S1894" s="24"/>
      <c r="T1894" s="26"/>
    </row>
    <row r="1895" spans="1:20" x14ac:dyDescent="0.2">
      <c r="A1895" s="22"/>
      <c r="B1895" s="23"/>
      <c r="C1895" s="24"/>
      <c r="D1895" s="24"/>
      <c r="E1895" s="24"/>
      <c r="F1895" s="24"/>
      <c r="G1895" s="24"/>
      <c r="H1895" s="26"/>
      <c r="I1895" s="24"/>
      <c r="J1895" s="24"/>
      <c r="K1895" s="24"/>
      <c r="L1895" s="24"/>
      <c r="M1895" s="26"/>
      <c r="N1895" s="23"/>
      <c r="O1895" s="24"/>
      <c r="P1895" s="24"/>
      <c r="Q1895" s="24"/>
      <c r="R1895" s="24"/>
      <c r="S1895" s="24"/>
      <c r="T1895" s="26"/>
    </row>
    <row r="1896" spans="1:20" x14ac:dyDescent="0.2">
      <c r="A1896" s="22"/>
      <c r="B1896" s="23"/>
      <c r="C1896" s="24"/>
      <c r="D1896" s="24"/>
      <c r="E1896" s="24"/>
      <c r="F1896" s="24"/>
      <c r="G1896" s="24"/>
      <c r="H1896" s="26"/>
      <c r="I1896" s="24"/>
      <c r="J1896" s="24"/>
      <c r="K1896" s="24"/>
      <c r="L1896" s="24"/>
      <c r="M1896" s="26"/>
      <c r="N1896" s="23"/>
      <c r="O1896" s="24"/>
      <c r="P1896" s="24"/>
      <c r="Q1896" s="24"/>
      <c r="R1896" s="24"/>
      <c r="S1896" s="24"/>
      <c r="T1896" s="26"/>
    </row>
    <row r="1897" spans="1:20" x14ac:dyDescent="0.2">
      <c r="A1897" s="22"/>
      <c r="B1897" s="23"/>
      <c r="C1897" s="24"/>
      <c r="D1897" s="24"/>
      <c r="E1897" s="24"/>
      <c r="F1897" s="24"/>
      <c r="G1897" s="24"/>
      <c r="H1897" s="26"/>
      <c r="I1897" s="24"/>
      <c r="J1897" s="24"/>
      <c r="K1897" s="24"/>
      <c r="L1897" s="24"/>
      <c r="M1897" s="26"/>
      <c r="N1897" s="23"/>
      <c r="O1897" s="24"/>
      <c r="P1897" s="24"/>
      <c r="Q1897" s="24"/>
      <c r="R1897" s="24"/>
      <c r="S1897" s="24"/>
      <c r="T1897" s="26"/>
    </row>
    <row r="1898" spans="1:20" x14ac:dyDescent="0.2">
      <c r="A1898" s="22"/>
      <c r="B1898" s="23"/>
      <c r="C1898" s="24"/>
      <c r="D1898" s="24"/>
      <c r="E1898" s="24"/>
      <c r="F1898" s="24"/>
      <c r="G1898" s="24"/>
      <c r="H1898" s="26"/>
      <c r="I1898" s="24"/>
      <c r="J1898" s="24"/>
      <c r="K1898" s="24"/>
      <c r="L1898" s="24"/>
      <c r="M1898" s="26"/>
      <c r="N1898" s="23"/>
      <c r="O1898" s="24"/>
      <c r="P1898" s="24"/>
      <c r="Q1898" s="24"/>
      <c r="R1898" s="24"/>
      <c r="S1898" s="24"/>
      <c r="T1898" s="26"/>
    </row>
    <row r="1899" spans="1:20" x14ac:dyDescent="0.2">
      <c r="A1899" s="22"/>
      <c r="B1899" s="23"/>
      <c r="C1899" s="24"/>
      <c r="D1899" s="24"/>
      <c r="E1899" s="24"/>
      <c r="F1899" s="24"/>
      <c r="G1899" s="24"/>
      <c r="H1899" s="26"/>
      <c r="I1899" s="24"/>
      <c r="J1899" s="24"/>
      <c r="K1899" s="24"/>
      <c r="L1899" s="24"/>
      <c r="M1899" s="26"/>
      <c r="N1899" s="23"/>
      <c r="O1899" s="24"/>
      <c r="P1899" s="24"/>
      <c r="Q1899" s="24"/>
      <c r="R1899" s="24"/>
      <c r="S1899" s="24"/>
      <c r="T1899" s="26"/>
    </row>
    <row r="1900" spans="1:20" x14ac:dyDescent="0.2">
      <c r="A1900" s="22"/>
      <c r="B1900" s="23"/>
      <c r="C1900" s="24"/>
      <c r="D1900" s="24"/>
      <c r="E1900" s="24"/>
      <c r="F1900" s="24"/>
      <c r="G1900" s="24"/>
      <c r="H1900" s="26"/>
      <c r="I1900" s="24"/>
      <c r="J1900" s="24"/>
      <c r="K1900" s="24"/>
      <c r="L1900" s="24"/>
      <c r="M1900" s="26"/>
      <c r="N1900" s="23"/>
      <c r="O1900" s="24"/>
      <c r="P1900" s="24"/>
      <c r="Q1900" s="24"/>
      <c r="R1900" s="24"/>
      <c r="S1900" s="24"/>
      <c r="T1900" s="26"/>
    </row>
    <row r="1901" spans="1:20" x14ac:dyDescent="0.2">
      <c r="A1901" s="22"/>
      <c r="B1901" s="23"/>
      <c r="C1901" s="24"/>
      <c r="D1901" s="24"/>
      <c r="E1901" s="24"/>
      <c r="F1901" s="24"/>
      <c r="G1901" s="24"/>
      <c r="H1901" s="26"/>
      <c r="I1901" s="24"/>
      <c r="J1901" s="24"/>
      <c r="K1901" s="24"/>
      <c r="L1901" s="24"/>
      <c r="M1901" s="26"/>
      <c r="N1901" s="23"/>
      <c r="O1901" s="24"/>
      <c r="P1901" s="24"/>
      <c r="Q1901" s="24"/>
      <c r="R1901" s="24"/>
      <c r="S1901" s="24"/>
      <c r="T1901" s="26"/>
    </row>
    <row r="1902" spans="1:20" x14ac:dyDescent="0.2">
      <c r="A1902" s="22"/>
      <c r="B1902" s="23"/>
      <c r="C1902" s="24"/>
      <c r="D1902" s="24"/>
      <c r="E1902" s="24"/>
      <c r="F1902" s="24"/>
      <c r="G1902" s="24"/>
      <c r="H1902" s="26"/>
      <c r="I1902" s="24"/>
      <c r="J1902" s="24"/>
      <c r="K1902" s="24"/>
      <c r="L1902" s="24"/>
      <c r="M1902" s="26"/>
      <c r="N1902" s="23"/>
      <c r="O1902" s="24"/>
      <c r="P1902" s="24"/>
      <c r="Q1902" s="24"/>
      <c r="R1902" s="24"/>
      <c r="S1902" s="24"/>
      <c r="T1902" s="26"/>
    </row>
    <row r="1903" spans="1:20" x14ac:dyDescent="0.2">
      <c r="A1903" s="22"/>
      <c r="B1903" s="23"/>
      <c r="C1903" s="24"/>
      <c r="D1903" s="24"/>
      <c r="E1903" s="24"/>
      <c r="F1903" s="24"/>
      <c r="G1903" s="24"/>
      <c r="H1903" s="26"/>
      <c r="I1903" s="24"/>
      <c r="J1903" s="24"/>
      <c r="K1903" s="24"/>
      <c r="L1903" s="24"/>
      <c r="M1903" s="26"/>
      <c r="N1903" s="23"/>
      <c r="O1903" s="24"/>
      <c r="P1903" s="24"/>
      <c r="Q1903" s="24"/>
      <c r="R1903" s="24"/>
      <c r="S1903" s="24"/>
      <c r="T1903" s="26"/>
    </row>
    <row r="1904" spans="1:20" x14ac:dyDescent="0.2">
      <c r="A1904" s="22"/>
      <c r="B1904" s="23"/>
      <c r="C1904" s="24"/>
      <c r="D1904" s="24"/>
      <c r="E1904" s="24"/>
      <c r="F1904" s="24"/>
      <c r="G1904" s="24"/>
      <c r="H1904" s="26"/>
      <c r="I1904" s="24"/>
      <c r="J1904" s="24"/>
      <c r="K1904" s="24"/>
      <c r="L1904" s="24"/>
      <c r="M1904" s="26"/>
      <c r="N1904" s="23"/>
      <c r="O1904" s="24"/>
      <c r="P1904" s="24"/>
      <c r="Q1904" s="24"/>
      <c r="R1904" s="24"/>
      <c r="S1904" s="24"/>
      <c r="T1904" s="26"/>
    </row>
    <row r="1905" spans="1:20" x14ac:dyDescent="0.2">
      <c r="A1905" s="22"/>
      <c r="B1905" s="23"/>
      <c r="C1905" s="24"/>
      <c r="D1905" s="24"/>
      <c r="E1905" s="24"/>
      <c r="F1905" s="24"/>
      <c r="G1905" s="24"/>
      <c r="H1905" s="26"/>
      <c r="I1905" s="24"/>
      <c r="J1905" s="24"/>
      <c r="K1905" s="24"/>
      <c r="L1905" s="24"/>
      <c r="M1905" s="26"/>
      <c r="N1905" s="23"/>
      <c r="O1905" s="24"/>
      <c r="P1905" s="24"/>
      <c r="Q1905" s="24"/>
      <c r="R1905" s="24"/>
      <c r="S1905" s="24"/>
      <c r="T1905" s="26"/>
    </row>
    <row r="1906" spans="1:20" x14ac:dyDescent="0.2">
      <c r="A1906" s="22"/>
      <c r="B1906" s="23"/>
      <c r="C1906" s="24"/>
      <c r="D1906" s="24"/>
      <c r="E1906" s="24"/>
      <c r="F1906" s="24"/>
      <c r="G1906" s="24"/>
      <c r="H1906" s="26"/>
      <c r="I1906" s="24"/>
      <c r="J1906" s="24"/>
      <c r="K1906" s="24"/>
      <c r="L1906" s="24"/>
      <c r="M1906" s="26"/>
      <c r="N1906" s="23"/>
      <c r="O1906" s="24"/>
      <c r="P1906" s="24"/>
      <c r="Q1906" s="24"/>
      <c r="R1906" s="24"/>
      <c r="S1906" s="24"/>
      <c r="T1906" s="26"/>
    </row>
    <row r="1907" spans="1:20" x14ac:dyDescent="0.2">
      <c r="A1907" s="22"/>
      <c r="B1907" s="23"/>
      <c r="C1907" s="24"/>
      <c r="D1907" s="24"/>
      <c r="E1907" s="24"/>
      <c r="F1907" s="24"/>
      <c r="G1907" s="24"/>
      <c r="H1907" s="26"/>
      <c r="I1907" s="24"/>
      <c r="J1907" s="24"/>
      <c r="K1907" s="24"/>
      <c r="L1907" s="24"/>
      <c r="M1907" s="26"/>
      <c r="N1907" s="23"/>
      <c r="O1907" s="24"/>
      <c r="P1907" s="24"/>
      <c r="Q1907" s="24"/>
      <c r="R1907" s="24"/>
      <c r="S1907" s="24"/>
      <c r="T1907" s="26"/>
    </row>
    <row r="1908" spans="1:20" x14ac:dyDescent="0.2">
      <c r="A1908" s="22"/>
      <c r="B1908" s="23"/>
      <c r="C1908" s="24"/>
      <c r="D1908" s="24"/>
      <c r="E1908" s="24"/>
      <c r="F1908" s="24"/>
      <c r="G1908" s="24"/>
      <c r="H1908" s="26"/>
      <c r="I1908" s="24"/>
      <c r="J1908" s="24"/>
      <c r="K1908" s="24"/>
      <c r="L1908" s="24"/>
      <c r="M1908" s="26"/>
      <c r="N1908" s="23"/>
      <c r="O1908" s="24"/>
      <c r="P1908" s="24"/>
      <c r="Q1908" s="24"/>
      <c r="R1908" s="24"/>
      <c r="S1908" s="24"/>
      <c r="T1908" s="26"/>
    </row>
    <row r="1909" spans="1:20" x14ac:dyDescent="0.2">
      <c r="A1909" s="22"/>
      <c r="B1909" s="23"/>
      <c r="C1909" s="24"/>
      <c r="D1909" s="24"/>
      <c r="E1909" s="24"/>
      <c r="F1909" s="24"/>
      <c r="G1909" s="24"/>
      <c r="H1909" s="26"/>
      <c r="I1909" s="24"/>
      <c r="J1909" s="24"/>
      <c r="K1909" s="24"/>
      <c r="L1909" s="24"/>
      <c r="M1909" s="26"/>
      <c r="N1909" s="23"/>
      <c r="O1909" s="24"/>
      <c r="P1909" s="24"/>
      <c r="Q1909" s="24"/>
      <c r="R1909" s="24"/>
      <c r="S1909" s="24"/>
      <c r="T1909" s="26"/>
    </row>
    <row r="1910" spans="1:20" x14ac:dyDescent="0.2">
      <c r="A1910" s="22"/>
      <c r="B1910" s="23"/>
      <c r="C1910" s="24"/>
      <c r="D1910" s="24"/>
      <c r="E1910" s="24"/>
      <c r="F1910" s="24"/>
      <c r="G1910" s="24"/>
      <c r="H1910" s="26"/>
      <c r="I1910" s="24"/>
      <c r="J1910" s="24"/>
      <c r="K1910" s="24"/>
      <c r="L1910" s="24"/>
      <c r="M1910" s="26"/>
      <c r="N1910" s="23"/>
      <c r="O1910" s="24"/>
      <c r="P1910" s="24"/>
      <c r="Q1910" s="24"/>
      <c r="R1910" s="24"/>
      <c r="S1910" s="24"/>
      <c r="T1910" s="26"/>
    </row>
    <row r="1911" spans="1:20" x14ac:dyDescent="0.2">
      <c r="A1911" s="22"/>
      <c r="B1911" s="23"/>
      <c r="C1911" s="24"/>
      <c r="D1911" s="24"/>
      <c r="E1911" s="24"/>
      <c r="F1911" s="24"/>
      <c r="G1911" s="24"/>
      <c r="H1911" s="26"/>
      <c r="I1911" s="24"/>
      <c r="J1911" s="24"/>
      <c r="K1911" s="24"/>
      <c r="L1911" s="24"/>
      <c r="M1911" s="26"/>
      <c r="N1911" s="23"/>
      <c r="O1911" s="24"/>
      <c r="P1911" s="24"/>
      <c r="Q1911" s="24"/>
      <c r="R1911" s="24"/>
      <c r="S1911" s="24"/>
      <c r="T1911" s="26"/>
    </row>
    <row r="1912" spans="1:20" x14ac:dyDescent="0.2">
      <c r="A1912" s="22"/>
      <c r="B1912" s="23"/>
      <c r="C1912" s="24"/>
      <c r="D1912" s="24"/>
      <c r="E1912" s="24"/>
      <c r="F1912" s="24"/>
      <c r="G1912" s="24"/>
      <c r="H1912" s="26"/>
      <c r="I1912" s="24"/>
      <c r="J1912" s="24"/>
      <c r="K1912" s="24"/>
      <c r="L1912" s="24"/>
      <c r="M1912" s="26"/>
      <c r="N1912" s="23"/>
      <c r="O1912" s="24"/>
      <c r="P1912" s="24"/>
      <c r="Q1912" s="24"/>
      <c r="R1912" s="24"/>
      <c r="S1912" s="24"/>
      <c r="T1912" s="26"/>
    </row>
    <row r="1913" spans="1:20" x14ac:dyDescent="0.2">
      <c r="A1913" s="22"/>
      <c r="B1913" s="23"/>
      <c r="C1913" s="24"/>
      <c r="D1913" s="24"/>
      <c r="E1913" s="24"/>
      <c r="F1913" s="24"/>
      <c r="G1913" s="24"/>
      <c r="H1913" s="26"/>
      <c r="I1913" s="24"/>
      <c r="J1913" s="24"/>
      <c r="K1913" s="24"/>
      <c r="L1913" s="24"/>
      <c r="M1913" s="26"/>
      <c r="N1913" s="23"/>
      <c r="O1913" s="24"/>
      <c r="P1913" s="24"/>
      <c r="Q1913" s="24"/>
      <c r="R1913" s="24"/>
      <c r="S1913" s="24"/>
      <c r="T1913" s="26"/>
    </row>
    <row r="1914" spans="1:20" x14ac:dyDescent="0.2">
      <c r="A1914" s="22"/>
      <c r="B1914" s="23"/>
      <c r="C1914" s="24"/>
      <c r="D1914" s="24"/>
      <c r="E1914" s="24"/>
      <c r="F1914" s="24"/>
      <c r="G1914" s="24"/>
      <c r="H1914" s="26"/>
      <c r="I1914" s="24"/>
      <c r="J1914" s="24"/>
      <c r="K1914" s="24"/>
      <c r="L1914" s="24"/>
      <c r="M1914" s="26"/>
      <c r="N1914" s="23"/>
      <c r="O1914" s="24"/>
      <c r="P1914" s="24"/>
      <c r="Q1914" s="24"/>
      <c r="R1914" s="24"/>
      <c r="S1914" s="24"/>
      <c r="T1914" s="26"/>
    </row>
    <row r="1915" spans="1:20" x14ac:dyDescent="0.2">
      <c r="A1915" s="22"/>
      <c r="B1915" s="23"/>
      <c r="C1915" s="24"/>
      <c r="D1915" s="24"/>
      <c r="E1915" s="24"/>
      <c r="F1915" s="24"/>
      <c r="G1915" s="24"/>
      <c r="H1915" s="26"/>
      <c r="I1915" s="24"/>
      <c r="J1915" s="24"/>
      <c r="K1915" s="24"/>
      <c r="L1915" s="24"/>
      <c r="M1915" s="26"/>
      <c r="N1915" s="23"/>
      <c r="O1915" s="24"/>
      <c r="P1915" s="24"/>
      <c r="Q1915" s="24"/>
      <c r="R1915" s="24"/>
      <c r="S1915" s="24"/>
      <c r="T1915" s="26"/>
    </row>
    <row r="1916" spans="1:20" x14ac:dyDescent="0.2">
      <c r="A1916" s="22"/>
      <c r="B1916" s="23"/>
      <c r="C1916" s="24"/>
      <c r="D1916" s="24"/>
      <c r="E1916" s="24"/>
      <c r="F1916" s="24"/>
      <c r="G1916" s="24"/>
      <c r="H1916" s="26"/>
      <c r="I1916" s="24"/>
      <c r="J1916" s="24"/>
      <c r="K1916" s="24"/>
      <c r="L1916" s="24"/>
      <c r="M1916" s="26"/>
      <c r="N1916" s="23"/>
      <c r="O1916" s="24"/>
      <c r="P1916" s="24"/>
      <c r="Q1916" s="24"/>
      <c r="R1916" s="24"/>
      <c r="S1916" s="24"/>
      <c r="T1916" s="26"/>
    </row>
    <row r="1917" spans="1:20" x14ac:dyDescent="0.2">
      <c r="A1917" s="22"/>
      <c r="B1917" s="23"/>
      <c r="C1917" s="24"/>
      <c r="D1917" s="24"/>
      <c r="E1917" s="24"/>
      <c r="F1917" s="24"/>
      <c r="G1917" s="24"/>
      <c r="H1917" s="26"/>
      <c r="I1917" s="24"/>
      <c r="J1917" s="24"/>
      <c r="K1917" s="24"/>
      <c r="L1917" s="24"/>
      <c r="M1917" s="26"/>
      <c r="N1917" s="23"/>
      <c r="O1917" s="24"/>
      <c r="P1917" s="24"/>
      <c r="Q1917" s="24"/>
      <c r="R1917" s="24"/>
      <c r="S1917" s="24"/>
      <c r="T1917" s="26"/>
    </row>
    <row r="1918" spans="1:20" x14ac:dyDescent="0.2">
      <c r="A1918" s="22"/>
      <c r="B1918" s="23"/>
      <c r="C1918" s="24"/>
      <c r="D1918" s="24"/>
      <c r="E1918" s="24"/>
      <c r="F1918" s="24"/>
      <c r="G1918" s="24"/>
      <c r="H1918" s="26"/>
      <c r="I1918" s="24"/>
      <c r="J1918" s="24"/>
      <c r="K1918" s="24"/>
      <c r="L1918" s="24"/>
      <c r="M1918" s="26"/>
      <c r="N1918" s="23"/>
      <c r="O1918" s="24"/>
      <c r="P1918" s="24"/>
      <c r="Q1918" s="24"/>
      <c r="R1918" s="24"/>
      <c r="S1918" s="24"/>
      <c r="T1918" s="26"/>
    </row>
    <row r="1919" spans="1:20" x14ac:dyDescent="0.2">
      <c r="A1919" s="22"/>
      <c r="B1919" s="23"/>
      <c r="C1919" s="24"/>
      <c r="D1919" s="24"/>
      <c r="E1919" s="24"/>
      <c r="F1919" s="24"/>
      <c r="G1919" s="24"/>
      <c r="H1919" s="26"/>
      <c r="I1919" s="24"/>
      <c r="J1919" s="24"/>
      <c r="K1919" s="24"/>
      <c r="L1919" s="24"/>
      <c r="M1919" s="26"/>
      <c r="N1919" s="23"/>
      <c r="O1919" s="24"/>
      <c r="P1919" s="24"/>
      <c r="Q1919" s="24"/>
      <c r="R1919" s="24"/>
      <c r="S1919" s="24"/>
      <c r="T1919" s="26"/>
    </row>
    <row r="1920" spans="1:20" x14ac:dyDescent="0.2">
      <c r="A1920" s="22"/>
      <c r="B1920" s="23"/>
      <c r="C1920" s="24"/>
      <c r="D1920" s="24"/>
      <c r="E1920" s="24"/>
      <c r="F1920" s="24"/>
      <c r="G1920" s="24"/>
      <c r="H1920" s="26"/>
      <c r="I1920" s="24"/>
      <c r="J1920" s="24"/>
      <c r="K1920" s="24"/>
      <c r="L1920" s="24"/>
      <c r="M1920" s="26"/>
      <c r="N1920" s="23"/>
      <c r="O1920" s="24"/>
      <c r="P1920" s="24"/>
      <c r="Q1920" s="24"/>
      <c r="R1920" s="24"/>
      <c r="S1920" s="24"/>
      <c r="T1920" s="26"/>
    </row>
    <row r="1921" spans="1:20" x14ac:dyDescent="0.2">
      <c r="A1921" s="22"/>
      <c r="B1921" s="23"/>
      <c r="C1921" s="24"/>
      <c r="D1921" s="24"/>
      <c r="E1921" s="24"/>
      <c r="F1921" s="24"/>
      <c r="G1921" s="24"/>
      <c r="H1921" s="26"/>
      <c r="I1921" s="24"/>
      <c r="J1921" s="24"/>
      <c r="K1921" s="24"/>
      <c r="L1921" s="24"/>
      <c r="M1921" s="26"/>
      <c r="N1921" s="23"/>
      <c r="O1921" s="24"/>
      <c r="P1921" s="24"/>
      <c r="Q1921" s="24"/>
      <c r="R1921" s="24"/>
      <c r="S1921" s="24"/>
      <c r="T1921" s="26"/>
    </row>
    <row r="1922" spans="1:20" x14ac:dyDescent="0.2">
      <c r="A1922" s="22"/>
      <c r="B1922" s="23"/>
      <c r="C1922" s="24"/>
      <c r="D1922" s="24"/>
      <c r="E1922" s="24"/>
      <c r="F1922" s="24"/>
      <c r="G1922" s="24"/>
      <c r="H1922" s="26"/>
      <c r="I1922" s="24"/>
      <c r="J1922" s="24"/>
      <c r="K1922" s="24"/>
      <c r="L1922" s="24"/>
      <c r="M1922" s="26"/>
      <c r="N1922" s="23"/>
      <c r="O1922" s="24"/>
      <c r="P1922" s="24"/>
      <c r="Q1922" s="24"/>
      <c r="R1922" s="24"/>
      <c r="S1922" s="24"/>
      <c r="T1922" s="26"/>
    </row>
    <row r="1923" spans="1:20" x14ac:dyDescent="0.2">
      <c r="A1923" s="22"/>
      <c r="B1923" s="23"/>
      <c r="C1923" s="24"/>
      <c r="D1923" s="24"/>
      <c r="E1923" s="24"/>
      <c r="F1923" s="24"/>
      <c r="G1923" s="24"/>
      <c r="H1923" s="26"/>
      <c r="I1923" s="24"/>
      <c r="J1923" s="24"/>
      <c r="K1923" s="24"/>
      <c r="L1923" s="24"/>
      <c r="M1923" s="26"/>
      <c r="N1923" s="23"/>
      <c r="O1923" s="24"/>
      <c r="P1923" s="24"/>
      <c r="Q1923" s="24"/>
      <c r="R1923" s="24"/>
      <c r="S1923" s="24"/>
      <c r="T1923" s="26"/>
    </row>
    <row r="1924" spans="1:20" x14ac:dyDescent="0.2">
      <c r="A1924" s="22"/>
      <c r="B1924" s="23"/>
      <c r="C1924" s="24"/>
      <c r="D1924" s="24"/>
      <c r="E1924" s="24"/>
      <c r="F1924" s="24"/>
      <c r="G1924" s="24"/>
      <c r="H1924" s="26"/>
      <c r="I1924" s="24"/>
      <c r="J1924" s="24"/>
      <c r="K1924" s="24"/>
      <c r="L1924" s="24"/>
      <c r="M1924" s="26"/>
      <c r="N1924" s="23"/>
      <c r="O1924" s="24"/>
      <c r="P1924" s="24"/>
      <c r="Q1924" s="24"/>
      <c r="R1924" s="24"/>
      <c r="S1924" s="24"/>
      <c r="T1924" s="26"/>
    </row>
    <row r="1925" spans="1:20" x14ac:dyDescent="0.2">
      <c r="A1925" s="22"/>
      <c r="B1925" s="23"/>
      <c r="C1925" s="24"/>
      <c r="D1925" s="24"/>
      <c r="E1925" s="24"/>
      <c r="F1925" s="24"/>
      <c r="G1925" s="24"/>
      <c r="H1925" s="26"/>
      <c r="I1925" s="24"/>
      <c r="J1925" s="24"/>
      <c r="K1925" s="24"/>
      <c r="L1925" s="24"/>
      <c r="M1925" s="26"/>
      <c r="N1925" s="23"/>
      <c r="O1925" s="24"/>
      <c r="P1925" s="24"/>
      <c r="Q1925" s="24"/>
      <c r="R1925" s="24"/>
      <c r="S1925" s="24"/>
      <c r="T1925" s="26"/>
    </row>
    <row r="1926" spans="1:20" x14ac:dyDescent="0.2">
      <c r="A1926" s="22"/>
      <c r="B1926" s="23"/>
      <c r="C1926" s="24"/>
      <c r="D1926" s="24"/>
      <c r="E1926" s="24"/>
      <c r="F1926" s="24"/>
      <c r="G1926" s="24"/>
      <c r="H1926" s="26"/>
      <c r="I1926" s="24"/>
      <c r="J1926" s="24"/>
      <c r="K1926" s="24"/>
      <c r="L1926" s="24"/>
      <c r="M1926" s="26"/>
      <c r="N1926" s="23"/>
      <c r="O1926" s="24"/>
      <c r="P1926" s="24"/>
      <c r="Q1926" s="24"/>
      <c r="R1926" s="24"/>
      <c r="S1926" s="24"/>
      <c r="T1926" s="26"/>
    </row>
    <row r="1927" spans="1:20" x14ac:dyDescent="0.2">
      <c r="A1927" s="22"/>
      <c r="B1927" s="23"/>
      <c r="C1927" s="24"/>
      <c r="D1927" s="24"/>
      <c r="E1927" s="24"/>
      <c r="F1927" s="24"/>
      <c r="G1927" s="24"/>
      <c r="H1927" s="26"/>
      <c r="I1927" s="24"/>
      <c r="J1927" s="24"/>
      <c r="K1927" s="24"/>
      <c r="L1927" s="24"/>
      <c r="M1927" s="26"/>
      <c r="N1927" s="23"/>
      <c r="O1927" s="24"/>
      <c r="P1927" s="24"/>
      <c r="Q1927" s="24"/>
      <c r="R1927" s="24"/>
      <c r="S1927" s="24"/>
      <c r="T1927" s="26"/>
    </row>
    <row r="1928" spans="1:20" x14ac:dyDescent="0.2">
      <c r="A1928" s="22"/>
      <c r="B1928" s="23"/>
      <c r="C1928" s="24"/>
      <c r="D1928" s="24"/>
      <c r="E1928" s="24"/>
      <c r="F1928" s="24"/>
      <c r="G1928" s="24"/>
      <c r="H1928" s="26"/>
      <c r="I1928" s="24"/>
      <c r="J1928" s="24"/>
      <c r="K1928" s="24"/>
      <c r="L1928" s="24"/>
      <c r="M1928" s="26"/>
      <c r="N1928" s="23"/>
      <c r="O1928" s="24"/>
      <c r="P1928" s="24"/>
      <c r="Q1928" s="24"/>
      <c r="R1928" s="24"/>
      <c r="S1928" s="24"/>
      <c r="T1928" s="26"/>
    </row>
    <row r="1929" spans="1:20" x14ac:dyDescent="0.2">
      <c r="A1929" s="22"/>
      <c r="B1929" s="23"/>
      <c r="C1929" s="24"/>
      <c r="D1929" s="24"/>
      <c r="E1929" s="24"/>
      <c r="F1929" s="24"/>
      <c r="G1929" s="24"/>
      <c r="H1929" s="26"/>
      <c r="I1929" s="24"/>
      <c r="J1929" s="24"/>
      <c r="K1929" s="24"/>
      <c r="L1929" s="24"/>
      <c r="M1929" s="26"/>
      <c r="N1929" s="23"/>
      <c r="O1929" s="24"/>
      <c r="P1929" s="24"/>
      <c r="Q1929" s="24"/>
      <c r="R1929" s="24"/>
      <c r="S1929" s="24"/>
      <c r="T1929" s="26"/>
    </row>
    <row r="1930" spans="1:20" x14ac:dyDescent="0.2">
      <c r="A1930" s="22"/>
      <c r="B1930" s="23"/>
      <c r="C1930" s="24"/>
      <c r="D1930" s="24"/>
      <c r="E1930" s="24"/>
      <c r="F1930" s="24"/>
      <c r="G1930" s="24"/>
      <c r="H1930" s="26"/>
      <c r="I1930" s="24"/>
      <c r="J1930" s="24"/>
      <c r="K1930" s="24"/>
      <c r="L1930" s="24"/>
      <c r="M1930" s="26"/>
      <c r="N1930" s="23"/>
      <c r="O1930" s="24"/>
      <c r="P1930" s="24"/>
      <c r="Q1930" s="24"/>
      <c r="R1930" s="24"/>
      <c r="S1930" s="24"/>
      <c r="T1930" s="26"/>
    </row>
    <row r="1931" spans="1:20" x14ac:dyDescent="0.2">
      <c r="A1931" s="22"/>
      <c r="B1931" s="23"/>
      <c r="C1931" s="24"/>
      <c r="D1931" s="24"/>
      <c r="E1931" s="24"/>
      <c r="F1931" s="24"/>
      <c r="G1931" s="24"/>
      <c r="H1931" s="26"/>
      <c r="I1931" s="24"/>
      <c r="J1931" s="24"/>
      <c r="K1931" s="24"/>
      <c r="L1931" s="24"/>
      <c r="M1931" s="26"/>
      <c r="N1931" s="23"/>
      <c r="O1931" s="24"/>
      <c r="P1931" s="24"/>
      <c r="Q1931" s="24"/>
      <c r="R1931" s="24"/>
      <c r="S1931" s="24"/>
      <c r="T1931" s="26"/>
    </row>
    <row r="1932" spans="1:20" x14ac:dyDescent="0.2">
      <c r="A1932" s="22"/>
      <c r="B1932" s="23"/>
      <c r="C1932" s="24"/>
      <c r="D1932" s="24"/>
      <c r="E1932" s="24"/>
      <c r="F1932" s="24"/>
      <c r="G1932" s="24"/>
      <c r="H1932" s="26"/>
      <c r="I1932" s="24"/>
      <c r="J1932" s="24"/>
      <c r="K1932" s="24"/>
      <c r="L1932" s="24"/>
      <c r="M1932" s="26"/>
      <c r="N1932" s="23"/>
      <c r="O1932" s="24"/>
      <c r="P1932" s="24"/>
      <c r="Q1932" s="24"/>
      <c r="R1932" s="24"/>
      <c r="S1932" s="24"/>
      <c r="T1932" s="26"/>
    </row>
    <row r="1933" spans="1:20" x14ac:dyDescent="0.2">
      <c r="A1933" s="22"/>
      <c r="B1933" s="23"/>
      <c r="C1933" s="24"/>
      <c r="D1933" s="24"/>
      <c r="E1933" s="24"/>
      <c r="F1933" s="24"/>
      <c r="G1933" s="24"/>
      <c r="H1933" s="26"/>
      <c r="I1933" s="24"/>
      <c r="J1933" s="24"/>
      <c r="K1933" s="24"/>
      <c r="L1933" s="24"/>
      <c r="M1933" s="26"/>
      <c r="N1933" s="23"/>
      <c r="O1933" s="24"/>
      <c r="P1933" s="24"/>
      <c r="Q1933" s="24"/>
      <c r="R1933" s="24"/>
      <c r="S1933" s="24"/>
      <c r="T1933" s="26"/>
    </row>
    <row r="1934" spans="1:20" x14ac:dyDescent="0.2">
      <c r="A1934" s="22"/>
      <c r="B1934" s="23"/>
      <c r="C1934" s="24"/>
      <c r="D1934" s="24"/>
      <c r="E1934" s="24"/>
      <c r="F1934" s="24"/>
      <c r="G1934" s="24"/>
      <c r="H1934" s="26"/>
      <c r="I1934" s="24"/>
      <c r="J1934" s="24"/>
      <c r="K1934" s="24"/>
      <c r="L1934" s="24"/>
      <c r="M1934" s="26"/>
      <c r="N1934" s="23"/>
      <c r="O1934" s="24"/>
      <c r="P1934" s="24"/>
      <c r="Q1934" s="24"/>
      <c r="R1934" s="24"/>
      <c r="S1934" s="24"/>
      <c r="T1934" s="26"/>
    </row>
    <row r="1935" spans="1:20" x14ac:dyDescent="0.2">
      <c r="A1935" s="22"/>
      <c r="B1935" s="23"/>
      <c r="C1935" s="24"/>
      <c r="D1935" s="24"/>
      <c r="E1935" s="24"/>
      <c r="F1935" s="24"/>
      <c r="G1935" s="24"/>
      <c r="H1935" s="26"/>
      <c r="I1935" s="24"/>
      <c r="J1935" s="24"/>
      <c r="K1935" s="24"/>
      <c r="L1935" s="24"/>
      <c r="M1935" s="26"/>
      <c r="N1935" s="23"/>
      <c r="O1935" s="24"/>
      <c r="P1935" s="24"/>
      <c r="Q1935" s="24"/>
      <c r="R1935" s="24"/>
      <c r="S1935" s="24"/>
      <c r="T1935" s="26"/>
    </row>
    <row r="1936" spans="1:20" x14ac:dyDescent="0.2">
      <c r="A1936" s="22"/>
      <c r="B1936" s="23"/>
      <c r="C1936" s="24"/>
      <c r="D1936" s="24"/>
      <c r="E1936" s="24"/>
      <c r="F1936" s="24"/>
      <c r="G1936" s="24"/>
      <c r="H1936" s="26"/>
      <c r="I1936" s="24"/>
      <c r="J1936" s="24"/>
      <c r="K1936" s="24"/>
      <c r="L1936" s="24"/>
      <c r="M1936" s="26"/>
      <c r="N1936" s="23"/>
      <c r="O1936" s="24"/>
      <c r="P1936" s="24"/>
      <c r="Q1936" s="24"/>
      <c r="R1936" s="24"/>
      <c r="S1936" s="24"/>
      <c r="T1936" s="26"/>
    </row>
    <row r="1937" spans="1:20" x14ac:dyDescent="0.2">
      <c r="A1937" s="22"/>
      <c r="B1937" s="23"/>
      <c r="C1937" s="24"/>
      <c r="D1937" s="24"/>
      <c r="E1937" s="24"/>
      <c r="F1937" s="24"/>
      <c r="G1937" s="24"/>
      <c r="H1937" s="26"/>
      <c r="I1937" s="24"/>
      <c r="J1937" s="24"/>
      <c r="K1937" s="24"/>
      <c r="L1937" s="24"/>
      <c r="M1937" s="26"/>
      <c r="N1937" s="23"/>
      <c r="O1937" s="24"/>
      <c r="P1937" s="24"/>
      <c r="Q1937" s="24"/>
      <c r="R1937" s="24"/>
      <c r="S1937" s="24"/>
      <c r="T1937" s="26"/>
    </row>
    <row r="1938" spans="1:20" x14ac:dyDescent="0.2">
      <c r="A1938" s="22"/>
      <c r="B1938" s="23"/>
      <c r="C1938" s="24"/>
      <c r="D1938" s="24"/>
      <c r="E1938" s="24"/>
      <c r="F1938" s="24"/>
      <c r="G1938" s="24"/>
      <c r="H1938" s="26"/>
      <c r="I1938" s="24"/>
      <c r="J1938" s="24"/>
      <c r="K1938" s="24"/>
      <c r="L1938" s="24"/>
      <c r="M1938" s="26"/>
      <c r="N1938" s="23"/>
      <c r="O1938" s="24"/>
      <c r="P1938" s="24"/>
      <c r="Q1938" s="24"/>
      <c r="R1938" s="24"/>
      <c r="S1938" s="24"/>
      <c r="T1938" s="26"/>
    </row>
    <row r="1939" spans="1:20" x14ac:dyDescent="0.2">
      <c r="A1939" s="22"/>
      <c r="B1939" s="23"/>
      <c r="C1939" s="24"/>
      <c r="D1939" s="24"/>
      <c r="E1939" s="24"/>
      <c r="F1939" s="24"/>
      <c r="G1939" s="24"/>
      <c r="H1939" s="26"/>
      <c r="I1939" s="24"/>
      <c r="J1939" s="24"/>
      <c r="K1939" s="24"/>
      <c r="L1939" s="24"/>
      <c r="M1939" s="26"/>
      <c r="N1939" s="23"/>
      <c r="O1939" s="24"/>
      <c r="P1939" s="24"/>
      <c r="Q1939" s="24"/>
      <c r="R1939" s="24"/>
      <c r="S1939" s="24"/>
      <c r="T1939" s="26"/>
    </row>
    <row r="1940" spans="1:20" x14ac:dyDescent="0.2">
      <c r="A1940" s="22"/>
      <c r="B1940" s="23"/>
      <c r="C1940" s="24"/>
      <c r="D1940" s="24"/>
      <c r="E1940" s="24"/>
      <c r="F1940" s="24"/>
      <c r="G1940" s="24"/>
      <c r="H1940" s="26"/>
      <c r="I1940" s="24"/>
      <c r="J1940" s="24"/>
      <c r="K1940" s="24"/>
      <c r="L1940" s="24"/>
      <c r="M1940" s="26"/>
      <c r="N1940" s="23"/>
      <c r="O1940" s="24"/>
      <c r="P1940" s="24"/>
      <c r="Q1940" s="24"/>
      <c r="R1940" s="24"/>
      <c r="S1940" s="24"/>
      <c r="T1940" s="26"/>
    </row>
    <row r="1941" spans="1:20" x14ac:dyDescent="0.2">
      <c r="A1941" s="22"/>
      <c r="B1941" s="23"/>
      <c r="C1941" s="24"/>
      <c r="D1941" s="24"/>
      <c r="E1941" s="24"/>
      <c r="F1941" s="24"/>
      <c r="G1941" s="24"/>
      <c r="H1941" s="26"/>
      <c r="I1941" s="24"/>
      <c r="J1941" s="24"/>
      <c r="K1941" s="24"/>
      <c r="L1941" s="24"/>
      <c r="M1941" s="26"/>
      <c r="N1941" s="23"/>
      <c r="O1941" s="24"/>
      <c r="P1941" s="24"/>
      <c r="Q1941" s="24"/>
      <c r="R1941" s="24"/>
      <c r="S1941" s="24"/>
      <c r="T1941" s="26"/>
    </row>
    <row r="1942" spans="1:20" x14ac:dyDescent="0.2">
      <c r="A1942" s="22"/>
      <c r="B1942" s="23"/>
      <c r="C1942" s="24"/>
      <c r="D1942" s="24"/>
      <c r="E1942" s="24"/>
      <c r="F1942" s="24"/>
      <c r="G1942" s="24"/>
      <c r="H1942" s="26"/>
      <c r="I1942" s="24"/>
      <c r="J1942" s="24"/>
      <c r="K1942" s="24"/>
      <c r="L1942" s="24"/>
      <c r="M1942" s="26"/>
      <c r="N1942" s="23"/>
      <c r="O1942" s="24"/>
      <c r="P1942" s="24"/>
      <c r="Q1942" s="24"/>
      <c r="R1942" s="24"/>
      <c r="S1942" s="24"/>
      <c r="T1942" s="26"/>
    </row>
    <row r="1943" spans="1:20" x14ac:dyDescent="0.2">
      <c r="A1943" s="22"/>
      <c r="B1943" s="23"/>
      <c r="C1943" s="24"/>
      <c r="D1943" s="24"/>
      <c r="E1943" s="24"/>
      <c r="F1943" s="24"/>
      <c r="G1943" s="24"/>
      <c r="H1943" s="26"/>
      <c r="I1943" s="24"/>
      <c r="J1943" s="24"/>
      <c r="K1943" s="24"/>
      <c r="L1943" s="24"/>
      <c r="M1943" s="26"/>
      <c r="N1943" s="23"/>
      <c r="O1943" s="24"/>
      <c r="P1943" s="24"/>
      <c r="Q1943" s="24"/>
      <c r="R1943" s="24"/>
      <c r="S1943" s="24"/>
      <c r="T1943" s="26"/>
    </row>
    <row r="1944" spans="1:20" x14ac:dyDescent="0.2">
      <c r="A1944" s="22"/>
      <c r="B1944" s="23"/>
      <c r="C1944" s="24"/>
      <c r="D1944" s="24"/>
      <c r="E1944" s="24"/>
      <c r="F1944" s="24"/>
      <c r="G1944" s="24"/>
      <c r="H1944" s="26"/>
      <c r="I1944" s="24"/>
      <c r="J1944" s="24"/>
      <c r="K1944" s="24"/>
      <c r="L1944" s="24"/>
      <c r="M1944" s="26"/>
      <c r="N1944" s="23"/>
      <c r="O1944" s="24"/>
      <c r="P1944" s="24"/>
      <c r="Q1944" s="24"/>
      <c r="R1944" s="24"/>
      <c r="S1944" s="24"/>
      <c r="T1944" s="26"/>
    </row>
    <row r="1945" spans="1:20" x14ac:dyDescent="0.2">
      <c r="A1945" s="22"/>
      <c r="B1945" s="23"/>
      <c r="C1945" s="24"/>
      <c r="D1945" s="24"/>
      <c r="E1945" s="24"/>
      <c r="F1945" s="24"/>
      <c r="G1945" s="24"/>
      <c r="H1945" s="26"/>
      <c r="I1945" s="24"/>
      <c r="J1945" s="24"/>
      <c r="K1945" s="24"/>
      <c r="L1945" s="24"/>
      <c r="M1945" s="26"/>
      <c r="N1945" s="23"/>
      <c r="O1945" s="24"/>
      <c r="P1945" s="24"/>
      <c r="Q1945" s="24"/>
      <c r="R1945" s="24"/>
      <c r="S1945" s="24"/>
      <c r="T1945" s="26"/>
    </row>
    <row r="1946" spans="1:20" x14ac:dyDescent="0.2">
      <c r="A1946" s="22"/>
      <c r="B1946" s="23"/>
      <c r="C1946" s="24"/>
      <c r="D1946" s="24"/>
      <c r="E1946" s="24"/>
      <c r="F1946" s="24"/>
      <c r="G1946" s="24"/>
      <c r="H1946" s="26"/>
      <c r="I1946" s="24"/>
      <c r="J1946" s="24"/>
      <c r="K1946" s="24"/>
      <c r="L1946" s="24"/>
      <c r="M1946" s="26"/>
      <c r="N1946" s="23"/>
      <c r="O1946" s="24"/>
      <c r="P1946" s="24"/>
      <c r="Q1946" s="24"/>
      <c r="R1946" s="24"/>
      <c r="S1946" s="24"/>
      <c r="T1946" s="26"/>
    </row>
    <row r="1947" spans="1:20" x14ac:dyDescent="0.2">
      <c r="A1947" s="22"/>
      <c r="B1947" s="23"/>
      <c r="C1947" s="24"/>
      <c r="D1947" s="24"/>
      <c r="E1947" s="24"/>
      <c r="F1947" s="24"/>
      <c r="G1947" s="24"/>
      <c r="H1947" s="26"/>
      <c r="I1947" s="24"/>
      <c r="J1947" s="24"/>
      <c r="K1947" s="24"/>
      <c r="L1947" s="24"/>
      <c r="M1947" s="26"/>
      <c r="N1947" s="23"/>
      <c r="O1947" s="24"/>
      <c r="P1947" s="24"/>
      <c r="Q1947" s="24"/>
      <c r="R1947" s="24"/>
      <c r="S1947" s="24"/>
      <c r="T1947" s="26"/>
    </row>
    <row r="1948" spans="1:20" x14ac:dyDescent="0.2">
      <c r="A1948" s="22"/>
      <c r="B1948" s="23"/>
      <c r="C1948" s="24"/>
      <c r="D1948" s="24"/>
      <c r="E1948" s="24"/>
      <c r="F1948" s="24"/>
      <c r="G1948" s="24"/>
      <c r="H1948" s="26"/>
      <c r="I1948" s="24"/>
      <c r="J1948" s="24"/>
      <c r="K1948" s="24"/>
      <c r="L1948" s="24"/>
      <c r="M1948" s="26"/>
      <c r="N1948" s="23"/>
      <c r="O1948" s="24"/>
      <c r="P1948" s="24"/>
      <c r="Q1948" s="24"/>
      <c r="R1948" s="24"/>
      <c r="S1948" s="24"/>
      <c r="T1948" s="26"/>
    </row>
    <row r="1949" spans="1:20" x14ac:dyDescent="0.2">
      <c r="A1949" s="22"/>
      <c r="B1949" s="23"/>
      <c r="C1949" s="24"/>
      <c r="D1949" s="24"/>
      <c r="E1949" s="24"/>
      <c r="F1949" s="24"/>
      <c r="G1949" s="24"/>
      <c r="H1949" s="26"/>
      <c r="I1949" s="24"/>
      <c r="J1949" s="24"/>
      <c r="K1949" s="24"/>
      <c r="L1949" s="24"/>
      <c r="M1949" s="26"/>
      <c r="N1949" s="23"/>
      <c r="O1949" s="24"/>
      <c r="P1949" s="24"/>
      <c r="Q1949" s="24"/>
      <c r="R1949" s="24"/>
      <c r="S1949" s="24"/>
      <c r="T1949" s="26"/>
    </row>
    <row r="1950" spans="1:20" x14ac:dyDescent="0.2">
      <c r="A1950" s="22"/>
      <c r="B1950" s="23"/>
      <c r="C1950" s="24"/>
      <c r="D1950" s="24"/>
      <c r="E1950" s="24"/>
      <c r="F1950" s="24"/>
      <c r="G1950" s="24"/>
      <c r="H1950" s="26"/>
      <c r="I1950" s="24"/>
      <c r="J1950" s="24"/>
      <c r="K1950" s="24"/>
      <c r="L1950" s="24"/>
      <c r="M1950" s="26"/>
      <c r="N1950" s="23"/>
      <c r="O1950" s="24"/>
      <c r="P1950" s="24"/>
      <c r="Q1950" s="24"/>
      <c r="R1950" s="24"/>
      <c r="S1950" s="24"/>
      <c r="T1950" s="26"/>
    </row>
    <row r="1951" spans="1:20" x14ac:dyDescent="0.2">
      <c r="A1951" s="22"/>
      <c r="B1951" s="23"/>
      <c r="C1951" s="24"/>
      <c r="D1951" s="24"/>
      <c r="E1951" s="24"/>
      <c r="F1951" s="24"/>
      <c r="G1951" s="24"/>
      <c r="H1951" s="26"/>
      <c r="I1951" s="24"/>
      <c r="J1951" s="24"/>
      <c r="K1951" s="24"/>
      <c r="L1951" s="24"/>
      <c r="M1951" s="26"/>
      <c r="N1951" s="23"/>
      <c r="O1951" s="24"/>
      <c r="P1951" s="24"/>
      <c r="Q1951" s="24"/>
      <c r="R1951" s="24"/>
      <c r="S1951" s="24"/>
      <c r="T1951" s="26"/>
    </row>
    <row r="1952" spans="1:20" x14ac:dyDescent="0.2">
      <c r="A1952" s="22"/>
      <c r="B1952" s="23"/>
      <c r="C1952" s="24"/>
      <c r="D1952" s="24"/>
      <c r="E1952" s="24"/>
      <c r="F1952" s="24"/>
      <c r="G1952" s="24"/>
      <c r="H1952" s="26"/>
      <c r="I1952" s="24"/>
      <c r="J1952" s="24"/>
      <c r="K1952" s="24"/>
      <c r="L1952" s="24"/>
      <c r="M1952" s="26"/>
      <c r="N1952" s="23"/>
      <c r="O1952" s="24"/>
      <c r="P1952" s="24"/>
      <c r="Q1952" s="24"/>
      <c r="R1952" s="24"/>
      <c r="S1952" s="24"/>
      <c r="T1952" s="26"/>
    </row>
    <row r="1953" spans="1:20" x14ac:dyDescent="0.2">
      <c r="A1953" s="22"/>
      <c r="B1953" s="23"/>
      <c r="C1953" s="24"/>
      <c r="D1953" s="24"/>
      <c r="E1953" s="24"/>
      <c r="F1953" s="24"/>
      <c r="G1953" s="24"/>
      <c r="H1953" s="26"/>
      <c r="I1953" s="24"/>
      <c r="J1953" s="24"/>
      <c r="K1953" s="24"/>
      <c r="L1953" s="24"/>
      <c r="M1953" s="26"/>
      <c r="N1953" s="23"/>
      <c r="O1953" s="24"/>
      <c r="P1953" s="24"/>
      <c r="Q1953" s="24"/>
      <c r="R1953" s="24"/>
      <c r="S1953" s="24"/>
      <c r="T1953" s="26"/>
    </row>
    <row r="1954" spans="1:20" x14ac:dyDescent="0.2">
      <c r="A1954" s="22"/>
      <c r="B1954" s="23"/>
      <c r="C1954" s="24"/>
      <c r="D1954" s="24"/>
      <c r="E1954" s="24"/>
      <c r="F1954" s="24"/>
      <c r="G1954" s="24"/>
      <c r="H1954" s="26"/>
      <c r="I1954" s="24"/>
      <c r="J1954" s="24"/>
      <c r="K1954" s="24"/>
      <c r="L1954" s="24"/>
      <c r="M1954" s="26"/>
      <c r="N1954" s="23"/>
      <c r="O1954" s="24"/>
      <c r="P1954" s="24"/>
      <c r="Q1954" s="24"/>
      <c r="R1954" s="24"/>
      <c r="S1954" s="24"/>
      <c r="T1954" s="26"/>
    </row>
    <row r="1955" spans="1:20" x14ac:dyDescent="0.2">
      <c r="A1955" s="22"/>
      <c r="B1955" s="23"/>
      <c r="C1955" s="24"/>
      <c r="D1955" s="24"/>
      <c r="E1955" s="24"/>
      <c r="F1955" s="24"/>
      <c r="G1955" s="24"/>
      <c r="H1955" s="26"/>
      <c r="I1955" s="24"/>
      <c r="J1955" s="24"/>
      <c r="K1955" s="24"/>
      <c r="L1955" s="24"/>
      <c r="M1955" s="26"/>
      <c r="N1955" s="23"/>
      <c r="O1955" s="24"/>
      <c r="P1955" s="24"/>
      <c r="Q1955" s="24"/>
      <c r="R1955" s="24"/>
      <c r="S1955" s="24"/>
      <c r="T1955" s="26"/>
    </row>
    <row r="1956" spans="1:20" x14ac:dyDescent="0.2">
      <c r="A1956" s="22"/>
      <c r="B1956" s="23"/>
      <c r="C1956" s="24"/>
      <c r="D1956" s="24"/>
      <c r="E1956" s="24"/>
      <c r="F1956" s="24"/>
      <c r="G1956" s="24"/>
      <c r="H1956" s="26"/>
      <c r="I1956" s="24"/>
      <c r="J1956" s="24"/>
      <c r="K1956" s="24"/>
      <c r="L1956" s="24"/>
      <c r="M1956" s="26"/>
      <c r="N1956" s="23"/>
      <c r="O1956" s="24"/>
      <c r="P1956" s="24"/>
      <c r="Q1956" s="24"/>
      <c r="R1956" s="24"/>
      <c r="S1956" s="24"/>
      <c r="T1956" s="26"/>
    </row>
    <row r="1957" spans="1:20" x14ac:dyDescent="0.2">
      <c r="A1957" s="22"/>
      <c r="B1957" s="23"/>
      <c r="C1957" s="24"/>
      <c r="D1957" s="24"/>
      <c r="E1957" s="24"/>
      <c r="F1957" s="24"/>
      <c r="G1957" s="24"/>
      <c r="H1957" s="26"/>
      <c r="I1957" s="24"/>
      <c r="J1957" s="24"/>
      <c r="K1957" s="24"/>
      <c r="L1957" s="24"/>
      <c r="M1957" s="26"/>
      <c r="N1957" s="23"/>
      <c r="O1957" s="24"/>
      <c r="P1957" s="24"/>
      <c r="Q1957" s="24"/>
      <c r="R1957" s="24"/>
      <c r="S1957" s="24"/>
      <c r="T1957" s="26"/>
    </row>
    <row r="1958" spans="1:20" x14ac:dyDescent="0.2">
      <c r="A1958" s="22"/>
      <c r="B1958" s="23"/>
      <c r="C1958" s="24"/>
      <c r="D1958" s="24"/>
      <c r="E1958" s="24"/>
      <c r="F1958" s="24"/>
      <c r="G1958" s="24"/>
      <c r="H1958" s="26"/>
      <c r="I1958" s="24"/>
      <c r="J1958" s="24"/>
      <c r="K1958" s="24"/>
      <c r="L1958" s="24"/>
      <c r="M1958" s="26"/>
      <c r="N1958" s="23"/>
      <c r="O1958" s="24"/>
      <c r="P1958" s="24"/>
      <c r="Q1958" s="24"/>
      <c r="R1958" s="24"/>
      <c r="S1958" s="24"/>
      <c r="T1958" s="26"/>
    </row>
    <row r="1959" spans="1:20" x14ac:dyDescent="0.2">
      <c r="A1959" s="22"/>
      <c r="B1959" s="23"/>
      <c r="C1959" s="24"/>
      <c r="D1959" s="24"/>
      <c r="E1959" s="24"/>
      <c r="F1959" s="24"/>
      <c r="G1959" s="24"/>
      <c r="H1959" s="26"/>
      <c r="I1959" s="24"/>
      <c r="J1959" s="24"/>
      <c r="K1959" s="24"/>
      <c r="L1959" s="24"/>
      <c r="M1959" s="26"/>
      <c r="N1959" s="23"/>
      <c r="O1959" s="24"/>
      <c r="P1959" s="24"/>
      <c r="Q1959" s="24"/>
      <c r="R1959" s="24"/>
      <c r="S1959" s="24"/>
      <c r="T1959" s="26"/>
    </row>
    <row r="1960" spans="1:20" x14ac:dyDescent="0.2">
      <c r="A1960" s="22"/>
      <c r="B1960" s="23"/>
      <c r="C1960" s="24"/>
      <c r="D1960" s="24"/>
      <c r="E1960" s="24"/>
      <c r="F1960" s="24"/>
      <c r="G1960" s="24"/>
      <c r="H1960" s="26"/>
      <c r="I1960" s="24"/>
      <c r="J1960" s="24"/>
      <c r="K1960" s="24"/>
      <c r="L1960" s="24"/>
      <c r="M1960" s="26"/>
      <c r="N1960" s="23"/>
      <c r="O1960" s="24"/>
      <c r="P1960" s="24"/>
      <c r="Q1960" s="24"/>
      <c r="R1960" s="24"/>
      <c r="S1960" s="24"/>
      <c r="T1960" s="26"/>
    </row>
    <row r="1961" spans="1:20" x14ac:dyDescent="0.2">
      <c r="A1961" s="22"/>
      <c r="B1961" s="23"/>
      <c r="C1961" s="24"/>
      <c r="D1961" s="24"/>
      <c r="E1961" s="24"/>
      <c r="F1961" s="24"/>
      <c r="G1961" s="24"/>
      <c r="H1961" s="26"/>
      <c r="I1961" s="24"/>
      <c r="J1961" s="24"/>
      <c r="K1961" s="24"/>
      <c r="L1961" s="24"/>
      <c r="M1961" s="26"/>
      <c r="N1961" s="23"/>
      <c r="O1961" s="24"/>
      <c r="P1961" s="24"/>
      <c r="Q1961" s="24"/>
      <c r="R1961" s="24"/>
      <c r="S1961" s="24"/>
      <c r="T1961" s="26"/>
    </row>
    <row r="1962" spans="1:20" x14ac:dyDescent="0.2">
      <c r="A1962" s="22"/>
      <c r="B1962" s="23"/>
      <c r="C1962" s="24"/>
      <c r="D1962" s="24"/>
      <c r="E1962" s="24"/>
      <c r="F1962" s="24"/>
      <c r="G1962" s="24"/>
      <c r="H1962" s="26"/>
      <c r="I1962" s="24"/>
      <c r="J1962" s="24"/>
      <c r="K1962" s="24"/>
      <c r="L1962" s="24"/>
      <c r="M1962" s="26"/>
      <c r="N1962" s="23"/>
      <c r="O1962" s="24"/>
      <c r="P1962" s="24"/>
      <c r="Q1962" s="24"/>
      <c r="R1962" s="24"/>
      <c r="S1962" s="24"/>
      <c r="T1962" s="26"/>
    </row>
    <row r="1963" spans="1:20" x14ac:dyDescent="0.2">
      <c r="A1963" s="22"/>
      <c r="B1963" s="23"/>
      <c r="C1963" s="24"/>
      <c r="D1963" s="24"/>
      <c r="E1963" s="24"/>
      <c r="F1963" s="24"/>
      <c r="G1963" s="24"/>
      <c r="H1963" s="26"/>
      <c r="I1963" s="24"/>
      <c r="J1963" s="24"/>
      <c r="K1963" s="24"/>
      <c r="L1963" s="24"/>
      <c r="M1963" s="26"/>
      <c r="N1963" s="23"/>
      <c r="O1963" s="24"/>
      <c r="P1963" s="24"/>
      <c r="Q1963" s="24"/>
      <c r="R1963" s="24"/>
      <c r="S1963" s="24"/>
      <c r="T1963" s="26"/>
    </row>
    <row r="1964" spans="1:20" x14ac:dyDescent="0.2">
      <c r="A1964" s="22"/>
      <c r="B1964" s="23"/>
      <c r="C1964" s="24"/>
      <c r="D1964" s="24"/>
      <c r="E1964" s="24"/>
      <c r="F1964" s="24"/>
      <c r="G1964" s="24"/>
      <c r="H1964" s="26"/>
      <c r="I1964" s="24"/>
      <c r="J1964" s="24"/>
      <c r="K1964" s="24"/>
      <c r="L1964" s="24"/>
      <c r="M1964" s="26"/>
      <c r="N1964" s="23"/>
      <c r="O1964" s="24"/>
      <c r="P1964" s="24"/>
      <c r="Q1964" s="24"/>
      <c r="R1964" s="24"/>
      <c r="S1964" s="24"/>
      <c r="T1964" s="26"/>
    </row>
    <row r="1965" spans="1:20" x14ac:dyDescent="0.2">
      <c r="A1965" s="22"/>
      <c r="B1965" s="23"/>
      <c r="C1965" s="24"/>
      <c r="D1965" s="24"/>
      <c r="E1965" s="24"/>
      <c r="F1965" s="24"/>
      <c r="G1965" s="24"/>
      <c r="H1965" s="26"/>
      <c r="I1965" s="24"/>
      <c r="J1965" s="24"/>
      <c r="K1965" s="24"/>
      <c r="L1965" s="24"/>
      <c r="M1965" s="26"/>
      <c r="N1965" s="23"/>
      <c r="O1965" s="24"/>
      <c r="P1965" s="24"/>
      <c r="Q1965" s="24"/>
      <c r="R1965" s="24"/>
      <c r="S1965" s="24"/>
      <c r="T1965" s="26"/>
    </row>
    <row r="1966" spans="1:20" x14ac:dyDescent="0.2">
      <c r="A1966" s="22"/>
      <c r="B1966" s="23"/>
      <c r="C1966" s="24"/>
      <c r="D1966" s="24"/>
      <c r="E1966" s="24"/>
      <c r="F1966" s="24"/>
      <c r="G1966" s="24"/>
      <c r="H1966" s="26"/>
      <c r="I1966" s="24"/>
      <c r="J1966" s="24"/>
      <c r="K1966" s="24"/>
      <c r="L1966" s="24"/>
      <c r="M1966" s="26"/>
      <c r="N1966" s="23"/>
      <c r="O1966" s="24"/>
      <c r="P1966" s="24"/>
      <c r="Q1966" s="24"/>
      <c r="R1966" s="24"/>
      <c r="S1966" s="24"/>
      <c r="T1966" s="26"/>
    </row>
    <row r="1967" spans="1:20" x14ac:dyDescent="0.2">
      <c r="A1967" s="22"/>
      <c r="B1967" s="23"/>
      <c r="C1967" s="24"/>
      <c r="D1967" s="24"/>
      <c r="E1967" s="24"/>
      <c r="F1967" s="24"/>
      <c r="G1967" s="24"/>
      <c r="H1967" s="26"/>
      <c r="I1967" s="24"/>
      <c r="J1967" s="24"/>
      <c r="K1967" s="24"/>
      <c r="L1967" s="24"/>
      <c r="M1967" s="26"/>
      <c r="N1967" s="23"/>
      <c r="O1967" s="24"/>
      <c r="P1967" s="24"/>
      <c r="Q1967" s="24"/>
      <c r="R1967" s="24"/>
      <c r="S1967" s="24"/>
      <c r="T1967" s="26"/>
    </row>
    <row r="1968" spans="1:20" x14ac:dyDescent="0.2">
      <c r="A1968" s="22"/>
      <c r="B1968" s="23"/>
      <c r="C1968" s="24"/>
      <c r="D1968" s="24"/>
      <c r="E1968" s="24"/>
      <c r="F1968" s="24"/>
      <c r="G1968" s="24"/>
      <c r="H1968" s="26"/>
      <c r="I1968" s="24"/>
      <c r="J1968" s="24"/>
      <c r="K1968" s="24"/>
      <c r="L1968" s="24"/>
      <c r="M1968" s="26"/>
      <c r="N1968" s="23"/>
      <c r="O1968" s="24"/>
      <c r="P1968" s="24"/>
      <c r="Q1968" s="24"/>
      <c r="R1968" s="24"/>
      <c r="S1968" s="24"/>
      <c r="T1968" s="26"/>
    </row>
    <row r="1969" spans="1:20" x14ac:dyDescent="0.2">
      <c r="A1969" s="22"/>
      <c r="B1969" s="23"/>
      <c r="C1969" s="24"/>
      <c r="D1969" s="24"/>
      <c r="E1969" s="24"/>
      <c r="F1969" s="24"/>
      <c r="G1969" s="24"/>
      <c r="H1969" s="26"/>
      <c r="I1969" s="24"/>
      <c r="J1969" s="24"/>
      <c r="K1969" s="24"/>
      <c r="L1969" s="24"/>
      <c r="M1969" s="26"/>
      <c r="N1969" s="23"/>
      <c r="O1969" s="24"/>
      <c r="P1969" s="24"/>
      <c r="Q1969" s="24"/>
      <c r="R1969" s="24"/>
      <c r="S1969" s="24"/>
      <c r="T1969" s="26"/>
    </row>
    <row r="1970" spans="1:20" x14ac:dyDescent="0.2">
      <c r="A1970" s="22"/>
      <c r="B1970" s="23"/>
      <c r="C1970" s="24"/>
      <c r="D1970" s="24"/>
      <c r="E1970" s="24"/>
      <c r="F1970" s="24"/>
      <c r="G1970" s="24"/>
      <c r="H1970" s="26"/>
      <c r="I1970" s="24"/>
      <c r="J1970" s="24"/>
      <c r="K1970" s="24"/>
      <c r="L1970" s="24"/>
      <c r="M1970" s="26"/>
      <c r="N1970" s="23"/>
      <c r="O1970" s="24"/>
      <c r="P1970" s="24"/>
      <c r="Q1970" s="24"/>
      <c r="R1970" s="24"/>
      <c r="S1970" s="24"/>
      <c r="T1970" s="26"/>
    </row>
    <row r="1971" spans="1:20" x14ac:dyDescent="0.2">
      <c r="A1971" s="22"/>
      <c r="B1971" s="23"/>
      <c r="C1971" s="24"/>
      <c r="D1971" s="24"/>
      <c r="E1971" s="24"/>
      <c r="F1971" s="24"/>
      <c r="G1971" s="24"/>
      <c r="H1971" s="26"/>
      <c r="I1971" s="24"/>
      <c r="J1971" s="24"/>
      <c r="K1971" s="24"/>
      <c r="L1971" s="24"/>
      <c r="M1971" s="26"/>
      <c r="N1971" s="23"/>
      <c r="O1971" s="24"/>
      <c r="P1971" s="24"/>
      <c r="Q1971" s="24"/>
      <c r="R1971" s="24"/>
      <c r="S1971" s="24"/>
      <c r="T1971" s="26"/>
    </row>
    <row r="1972" spans="1:20" x14ac:dyDescent="0.2">
      <c r="A1972" s="22"/>
      <c r="B1972" s="23"/>
      <c r="C1972" s="24"/>
      <c r="D1972" s="24"/>
      <c r="E1972" s="24"/>
      <c r="F1972" s="24"/>
      <c r="G1972" s="24"/>
      <c r="H1972" s="26"/>
      <c r="I1972" s="24"/>
      <c r="J1972" s="24"/>
      <c r="K1972" s="24"/>
      <c r="L1972" s="24"/>
      <c r="M1972" s="26"/>
      <c r="N1972" s="23"/>
      <c r="O1972" s="24"/>
      <c r="P1972" s="24"/>
      <c r="Q1972" s="24"/>
      <c r="R1972" s="24"/>
      <c r="S1972" s="24"/>
      <c r="T1972" s="26"/>
    </row>
    <row r="1973" spans="1:20" x14ac:dyDescent="0.2">
      <c r="A1973" s="22"/>
      <c r="B1973" s="23"/>
      <c r="C1973" s="24"/>
      <c r="D1973" s="24"/>
      <c r="E1973" s="24"/>
      <c r="F1973" s="24"/>
      <c r="G1973" s="24"/>
      <c r="H1973" s="26"/>
      <c r="I1973" s="24"/>
      <c r="J1973" s="24"/>
      <c r="K1973" s="24"/>
      <c r="L1973" s="24"/>
      <c r="M1973" s="26"/>
      <c r="N1973" s="23"/>
      <c r="O1973" s="24"/>
      <c r="P1973" s="24"/>
      <c r="Q1973" s="24"/>
      <c r="R1973" s="24"/>
      <c r="S1973" s="24"/>
      <c r="T1973" s="26"/>
    </row>
    <row r="1974" spans="1:20" x14ac:dyDescent="0.2">
      <c r="A1974" s="22"/>
      <c r="B1974" s="23"/>
      <c r="C1974" s="24"/>
      <c r="D1974" s="24"/>
      <c r="E1974" s="24"/>
      <c r="F1974" s="24"/>
      <c r="G1974" s="24"/>
      <c r="H1974" s="26"/>
      <c r="I1974" s="24"/>
      <c r="J1974" s="24"/>
      <c r="K1974" s="24"/>
      <c r="L1974" s="24"/>
      <c r="M1974" s="26"/>
      <c r="N1974" s="23"/>
      <c r="O1974" s="24"/>
      <c r="P1974" s="24"/>
      <c r="Q1974" s="24"/>
      <c r="R1974" s="24"/>
      <c r="S1974" s="24"/>
      <c r="T1974" s="26"/>
    </row>
    <row r="1975" spans="1:20" x14ac:dyDescent="0.2">
      <c r="A1975" s="22"/>
      <c r="B1975" s="23"/>
      <c r="C1975" s="24"/>
      <c r="D1975" s="24"/>
      <c r="E1975" s="24"/>
      <c r="F1975" s="24"/>
      <c r="G1975" s="24"/>
      <c r="H1975" s="26"/>
      <c r="I1975" s="24"/>
      <c r="J1975" s="24"/>
      <c r="K1975" s="24"/>
      <c r="L1975" s="24"/>
      <c r="M1975" s="26"/>
      <c r="N1975" s="23"/>
      <c r="O1975" s="24"/>
      <c r="P1975" s="24"/>
      <c r="Q1975" s="24"/>
      <c r="R1975" s="24"/>
      <c r="S1975" s="24"/>
      <c r="T1975" s="26"/>
    </row>
    <row r="1976" spans="1:20" x14ac:dyDescent="0.2">
      <c r="A1976" s="22"/>
      <c r="B1976" s="23"/>
      <c r="C1976" s="24"/>
      <c r="D1976" s="24"/>
      <c r="E1976" s="24"/>
      <c r="F1976" s="24"/>
      <c r="G1976" s="24"/>
      <c r="H1976" s="26"/>
      <c r="I1976" s="24"/>
      <c r="J1976" s="24"/>
      <c r="K1976" s="24"/>
      <c r="L1976" s="24"/>
      <c r="M1976" s="26"/>
      <c r="N1976" s="23"/>
      <c r="O1976" s="24"/>
      <c r="P1976" s="24"/>
      <c r="Q1976" s="24"/>
      <c r="R1976" s="24"/>
      <c r="S1976" s="24"/>
      <c r="T1976" s="26"/>
    </row>
    <row r="1977" spans="1:20" x14ac:dyDescent="0.2">
      <c r="A1977" s="22"/>
      <c r="B1977" s="23"/>
      <c r="C1977" s="24"/>
      <c r="D1977" s="24"/>
      <c r="E1977" s="24"/>
      <c r="F1977" s="24"/>
      <c r="G1977" s="24"/>
      <c r="H1977" s="26"/>
      <c r="I1977" s="24"/>
      <c r="J1977" s="24"/>
      <c r="K1977" s="24"/>
      <c r="L1977" s="24"/>
      <c r="M1977" s="26"/>
      <c r="N1977" s="23"/>
      <c r="O1977" s="24"/>
      <c r="P1977" s="24"/>
      <c r="Q1977" s="24"/>
      <c r="R1977" s="24"/>
      <c r="S1977" s="24"/>
      <c r="T1977" s="26"/>
    </row>
    <row r="1978" spans="1:20" x14ac:dyDescent="0.2">
      <c r="A1978" s="22"/>
      <c r="B1978" s="23"/>
      <c r="C1978" s="24"/>
      <c r="D1978" s="24"/>
      <c r="E1978" s="24"/>
      <c r="F1978" s="24"/>
      <c r="G1978" s="24"/>
      <c r="H1978" s="26"/>
      <c r="I1978" s="24"/>
      <c r="J1978" s="24"/>
      <c r="K1978" s="24"/>
      <c r="L1978" s="24"/>
      <c r="M1978" s="26"/>
      <c r="N1978" s="23"/>
      <c r="O1978" s="24"/>
      <c r="P1978" s="24"/>
      <c r="Q1978" s="24"/>
      <c r="R1978" s="24"/>
      <c r="S1978" s="24"/>
      <c r="T1978" s="26"/>
    </row>
    <row r="1979" spans="1:20" x14ac:dyDescent="0.2">
      <c r="A1979" s="22"/>
      <c r="B1979" s="23"/>
      <c r="C1979" s="24"/>
      <c r="D1979" s="24"/>
      <c r="E1979" s="24"/>
      <c r="F1979" s="24"/>
      <c r="G1979" s="24"/>
      <c r="H1979" s="26"/>
      <c r="I1979" s="24"/>
      <c r="J1979" s="24"/>
      <c r="K1979" s="24"/>
      <c r="L1979" s="24"/>
      <c r="M1979" s="26"/>
      <c r="N1979" s="23"/>
      <c r="O1979" s="24"/>
      <c r="P1979" s="24"/>
      <c r="Q1979" s="24"/>
      <c r="R1979" s="24"/>
      <c r="S1979" s="24"/>
      <c r="T1979" s="26"/>
    </row>
    <row r="1980" spans="1:20" x14ac:dyDescent="0.2">
      <c r="A1980" s="22"/>
      <c r="B1980" s="23"/>
      <c r="C1980" s="24"/>
      <c r="D1980" s="24"/>
      <c r="E1980" s="24"/>
      <c r="F1980" s="24"/>
      <c r="G1980" s="24"/>
      <c r="H1980" s="26"/>
      <c r="I1980" s="24"/>
      <c r="J1980" s="24"/>
      <c r="K1980" s="24"/>
      <c r="L1980" s="24"/>
      <c r="M1980" s="26"/>
      <c r="N1980" s="23"/>
      <c r="O1980" s="24"/>
      <c r="P1980" s="24"/>
      <c r="Q1980" s="24"/>
      <c r="R1980" s="24"/>
      <c r="S1980" s="24"/>
      <c r="T1980" s="26"/>
    </row>
    <row r="1981" spans="1:20" x14ac:dyDescent="0.2">
      <c r="A1981" s="22"/>
      <c r="B1981" s="23"/>
      <c r="C1981" s="24"/>
      <c r="D1981" s="24"/>
      <c r="E1981" s="24"/>
      <c r="F1981" s="24"/>
      <c r="G1981" s="24"/>
      <c r="H1981" s="26"/>
      <c r="I1981" s="24"/>
      <c r="J1981" s="24"/>
      <c r="K1981" s="24"/>
      <c r="L1981" s="24"/>
      <c r="M1981" s="26"/>
      <c r="N1981" s="23"/>
      <c r="O1981" s="24"/>
      <c r="P1981" s="24"/>
      <c r="Q1981" s="24"/>
      <c r="R1981" s="24"/>
      <c r="S1981" s="24"/>
      <c r="T1981" s="26"/>
    </row>
    <row r="1982" spans="1:20" x14ac:dyDescent="0.2">
      <c r="A1982" s="22"/>
      <c r="B1982" s="23"/>
      <c r="C1982" s="24"/>
      <c r="D1982" s="24"/>
      <c r="E1982" s="24"/>
      <c r="F1982" s="24"/>
      <c r="G1982" s="24"/>
      <c r="H1982" s="26"/>
      <c r="I1982" s="24"/>
      <c r="J1982" s="24"/>
      <c r="K1982" s="24"/>
      <c r="L1982" s="24"/>
      <c r="M1982" s="26"/>
      <c r="N1982" s="23"/>
      <c r="O1982" s="24"/>
      <c r="P1982" s="24"/>
      <c r="Q1982" s="24"/>
      <c r="R1982" s="24"/>
      <c r="S1982" s="24"/>
      <c r="T1982" s="26"/>
    </row>
    <row r="1983" spans="1:20" x14ac:dyDescent="0.2">
      <c r="A1983" s="22"/>
      <c r="B1983" s="23"/>
      <c r="C1983" s="24"/>
      <c r="D1983" s="24"/>
      <c r="E1983" s="24"/>
      <c r="F1983" s="24"/>
      <c r="G1983" s="24"/>
      <c r="H1983" s="26"/>
      <c r="I1983" s="24"/>
      <c r="J1983" s="24"/>
      <c r="K1983" s="24"/>
      <c r="L1983" s="24"/>
      <c r="M1983" s="26"/>
      <c r="N1983" s="23"/>
      <c r="O1983" s="24"/>
      <c r="P1983" s="24"/>
      <c r="Q1983" s="24"/>
      <c r="R1983" s="24"/>
      <c r="S1983" s="24"/>
      <c r="T1983" s="26"/>
    </row>
    <row r="1984" spans="1:20" x14ac:dyDescent="0.2">
      <c r="A1984" s="22"/>
      <c r="B1984" s="23"/>
      <c r="C1984" s="24"/>
      <c r="D1984" s="24"/>
      <c r="E1984" s="24"/>
      <c r="F1984" s="24"/>
      <c r="G1984" s="24"/>
      <c r="H1984" s="26"/>
      <c r="I1984" s="24"/>
      <c r="J1984" s="24"/>
      <c r="K1984" s="24"/>
      <c r="L1984" s="24"/>
      <c r="M1984" s="26"/>
      <c r="N1984" s="23"/>
      <c r="O1984" s="24"/>
      <c r="P1984" s="24"/>
      <c r="Q1984" s="24"/>
      <c r="R1984" s="24"/>
      <c r="S1984" s="24"/>
      <c r="T1984" s="26"/>
    </row>
    <row r="1985" spans="1:20" x14ac:dyDescent="0.2">
      <c r="A1985" s="22"/>
      <c r="B1985" s="23"/>
      <c r="C1985" s="24"/>
      <c r="D1985" s="24"/>
      <c r="E1985" s="24"/>
      <c r="F1985" s="24"/>
      <c r="G1985" s="24"/>
      <c r="H1985" s="26"/>
      <c r="I1985" s="24"/>
      <c r="J1985" s="24"/>
      <c r="K1985" s="24"/>
      <c r="L1985" s="24"/>
      <c r="M1985" s="26"/>
      <c r="N1985" s="23"/>
      <c r="O1985" s="24"/>
      <c r="P1985" s="24"/>
      <c r="Q1985" s="24"/>
      <c r="R1985" s="24"/>
      <c r="S1985" s="24"/>
      <c r="T1985" s="26"/>
    </row>
    <row r="1986" spans="1:20" x14ac:dyDescent="0.2">
      <c r="A1986" s="22"/>
      <c r="B1986" s="23"/>
      <c r="C1986" s="24"/>
      <c r="D1986" s="24"/>
      <c r="E1986" s="24"/>
      <c r="F1986" s="24"/>
      <c r="G1986" s="24"/>
      <c r="H1986" s="26"/>
      <c r="I1986" s="24"/>
      <c r="J1986" s="24"/>
      <c r="K1986" s="24"/>
      <c r="L1986" s="24"/>
      <c r="M1986" s="26"/>
      <c r="N1986" s="23"/>
      <c r="O1986" s="24"/>
      <c r="P1986" s="24"/>
      <c r="Q1986" s="24"/>
      <c r="R1986" s="24"/>
      <c r="S1986" s="24"/>
      <c r="T1986" s="26"/>
    </row>
    <row r="1987" spans="1:20" x14ac:dyDescent="0.2">
      <c r="A1987" s="22"/>
      <c r="B1987" s="23"/>
      <c r="C1987" s="24"/>
      <c r="D1987" s="24"/>
      <c r="E1987" s="24"/>
      <c r="F1987" s="24"/>
      <c r="G1987" s="24"/>
      <c r="H1987" s="26"/>
      <c r="I1987" s="24"/>
      <c r="J1987" s="24"/>
      <c r="K1987" s="24"/>
      <c r="L1987" s="24"/>
      <c r="M1987" s="26"/>
      <c r="N1987" s="23"/>
      <c r="O1987" s="24"/>
      <c r="P1987" s="24"/>
      <c r="Q1987" s="24"/>
      <c r="R1987" s="24"/>
      <c r="S1987" s="24"/>
      <c r="T1987" s="26"/>
    </row>
    <row r="1988" spans="1:20" x14ac:dyDescent="0.2">
      <c r="A1988" s="22"/>
      <c r="B1988" s="23"/>
      <c r="C1988" s="24"/>
      <c r="D1988" s="24"/>
      <c r="E1988" s="24"/>
      <c r="F1988" s="24"/>
      <c r="G1988" s="24"/>
      <c r="H1988" s="26"/>
      <c r="I1988" s="24"/>
      <c r="J1988" s="24"/>
      <c r="K1988" s="24"/>
      <c r="L1988" s="24"/>
      <c r="M1988" s="26"/>
      <c r="N1988" s="23"/>
      <c r="O1988" s="24"/>
      <c r="P1988" s="24"/>
      <c r="Q1988" s="24"/>
      <c r="R1988" s="24"/>
      <c r="S1988" s="24"/>
      <c r="T1988" s="26"/>
    </row>
    <row r="1989" spans="1:20" x14ac:dyDescent="0.2">
      <c r="A1989" s="22"/>
      <c r="B1989" s="23"/>
      <c r="C1989" s="24"/>
      <c r="D1989" s="24"/>
      <c r="E1989" s="24"/>
      <c r="F1989" s="24"/>
      <c r="G1989" s="24"/>
      <c r="H1989" s="26"/>
      <c r="I1989" s="24"/>
      <c r="J1989" s="24"/>
      <c r="K1989" s="24"/>
      <c r="L1989" s="24"/>
      <c r="M1989" s="26"/>
      <c r="N1989" s="23"/>
      <c r="O1989" s="24"/>
      <c r="P1989" s="24"/>
      <c r="Q1989" s="24"/>
      <c r="R1989" s="24"/>
      <c r="S1989" s="24"/>
      <c r="T1989" s="26"/>
    </row>
    <row r="1990" spans="1:20" x14ac:dyDescent="0.2">
      <c r="A1990" s="22"/>
      <c r="B1990" s="23"/>
      <c r="C1990" s="24"/>
      <c r="D1990" s="24"/>
      <c r="E1990" s="24"/>
      <c r="F1990" s="24"/>
      <c r="G1990" s="24"/>
      <c r="H1990" s="26"/>
      <c r="I1990" s="24"/>
      <c r="J1990" s="24"/>
      <c r="K1990" s="24"/>
      <c r="L1990" s="24"/>
      <c r="M1990" s="26"/>
      <c r="N1990" s="23"/>
      <c r="O1990" s="24"/>
      <c r="P1990" s="24"/>
      <c r="Q1990" s="24"/>
      <c r="R1990" s="24"/>
      <c r="S1990" s="24"/>
      <c r="T1990" s="26"/>
    </row>
    <row r="1991" spans="1:20" x14ac:dyDescent="0.2">
      <c r="A1991" s="22"/>
      <c r="B1991" s="23"/>
      <c r="C1991" s="24"/>
      <c r="D1991" s="24"/>
      <c r="E1991" s="24"/>
      <c r="F1991" s="24"/>
      <c r="G1991" s="24"/>
      <c r="H1991" s="26"/>
      <c r="I1991" s="24"/>
      <c r="J1991" s="24"/>
      <c r="K1991" s="24"/>
      <c r="L1991" s="24"/>
      <c r="M1991" s="26"/>
      <c r="N1991" s="23"/>
      <c r="O1991" s="24"/>
      <c r="P1991" s="24"/>
      <c r="Q1991" s="24"/>
      <c r="R1991" s="24"/>
      <c r="S1991" s="24"/>
      <c r="T1991" s="26"/>
    </row>
    <row r="1992" spans="1:20" x14ac:dyDescent="0.2">
      <c r="A1992" s="22"/>
      <c r="B1992" s="23"/>
      <c r="C1992" s="24"/>
      <c r="D1992" s="24"/>
      <c r="E1992" s="24"/>
      <c r="F1992" s="24"/>
      <c r="G1992" s="24"/>
      <c r="H1992" s="26"/>
      <c r="I1992" s="24"/>
      <c r="J1992" s="24"/>
      <c r="K1992" s="24"/>
      <c r="L1992" s="24"/>
      <c r="M1992" s="26"/>
      <c r="N1992" s="23"/>
      <c r="O1992" s="24"/>
      <c r="P1992" s="24"/>
      <c r="Q1992" s="24"/>
      <c r="R1992" s="24"/>
      <c r="S1992" s="24"/>
      <c r="T1992" s="26"/>
    </row>
    <row r="1993" spans="1:20" x14ac:dyDescent="0.2">
      <c r="A1993" s="22"/>
      <c r="B1993" s="23"/>
      <c r="C1993" s="24"/>
      <c r="D1993" s="24"/>
      <c r="E1993" s="24"/>
      <c r="F1993" s="24"/>
      <c r="G1993" s="24"/>
      <c r="H1993" s="26"/>
      <c r="I1993" s="24"/>
      <c r="J1993" s="24"/>
      <c r="K1993" s="24"/>
      <c r="L1993" s="24"/>
      <c r="M1993" s="26"/>
      <c r="N1993" s="23"/>
      <c r="O1993" s="24"/>
      <c r="P1993" s="24"/>
      <c r="Q1993" s="24"/>
      <c r="R1993" s="24"/>
      <c r="S1993" s="24"/>
      <c r="T1993" s="26"/>
    </row>
    <row r="1994" spans="1:20" x14ac:dyDescent="0.2">
      <c r="A1994" s="22"/>
      <c r="B1994" s="23"/>
      <c r="C1994" s="24"/>
      <c r="D1994" s="24"/>
      <c r="E1994" s="24"/>
      <c r="F1994" s="24"/>
      <c r="G1994" s="24"/>
      <c r="H1994" s="26"/>
      <c r="I1994" s="24"/>
      <c r="J1994" s="24"/>
      <c r="K1994" s="24"/>
      <c r="L1994" s="24"/>
      <c r="M1994" s="26"/>
      <c r="N1994" s="23"/>
      <c r="O1994" s="24"/>
      <c r="P1994" s="24"/>
      <c r="Q1994" s="24"/>
      <c r="R1994" s="24"/>
      <c r="S1994" s="24"/>
      <c r="T1994" s="26"/>
    </row>
    <row r="1995" spans="1:20" x14ac:dyDescent="0.2">
      <c r="A1995" s="22"/>
      <c r="B1995" s="23"/>
      <c r="C1995" s="24"/>
      <c r="D1995" s="24"/>
      <c r="E1995" s="24"/>
      <c r="F1995" s="24"/>
      <c r="G1995" s="24"/>
      <c r="H1995" s="26"/>
      <c r="I1995" s="24"/>
      <c r="J1995" s="24"/>
      <c r="K1995" s="24"/>
      <c r="L1995" s="24"/>
      <c r="M1995" s="26"/>
      <c r="N1995" s="23"/>
      <c r="O1995" s="24"/>
      <c r="P1995" s="24"/>
      <c r="Q1995" s="24"/>
      <c r="R1995" s="24"/>
      <c r="S1995" s="24"/>
      <c r="T1995" s="26"/>
    </row>
    <row r="1996" spans="1:20" x14ac:dyDescent="0.2">
      <c r="A1996" s="22"/>
      <c r="B1996" s="23"/>
      <c r="C1996" s="24"/>
      <c r="D1996" s="24"/>
      <c r="E1996" s="24"/>
      <c r="F1996" s="24"/>
      <c r="G1996" s="24"/>
      <c r="H1996" s="26"/>
      <c r="I1996" s="24"/>
      <c r="J1996" s="24"/>
      <c r="K1996" s="24"/>
      <c r="L1996" s="24"/>
      <c r="M1996" s="26"/>
      <c r="N1996" s="23"/>
      <c r="O1996" s="24"/>
      <c r="P1996" s="24"/>
      <c r="Q1996" s="24"/>
      <c r="R1996" s="24"/>
      <c r="S1996" s="24"/>
      <c r="T1996" s="26"/>
    </row>
    <row r="1997" spans="1:20" x14ac:dyDescent="0.2">
      <c r="A1997" s="22"/>
      <c r="B1997" s="23"/>
      <c r="C1997" s="24"/>
      <c r="D1997" s="24"/>
      <c r="E1997" s="24"/>
      <c r="F1997" s="24"/>
      <c r="G1997" s="24"/>
      <c r="H1997" s="26"/>
      <c r="I1997" s="24"/>
      <c r="J1997" s="24"/>
      <c r="K1997" s="24"/>
      <c r="L1997" s="24"/>
      <c r="M1997" s="26"/>
      <c r="N1997" s="23"/>
      <c r="O1997" s="24"/>
      <c r="P1997" s="24"/>
      <c r="Q1997" s="24"/>
      <c r="R1997" s="24"/>
      <c r="S1997" s="24"/>
      <c r="T1997" s="26"/>
    </row>
    <row r="1998" spans="1:20" x14ac:dyDescent="0.2">
      <c r="A1998" s="22"/>
      <c r="B1998" s="23"/>
      <c r="C1998" s="24"/>
      <c r="D1998" s="24"/>
      <c r="E1998" s="24"/>
      <c r="F1998" s="24"/>
      <c r="G1998" s="24"/>
      <c r="H1998" s="26"/>
      <c r="I1998" s="24"/>
      <c r="J1998" s="24"/>
      <c r="K1998" s="24"/>
      <c r="L1998" s="24"/>
      <c r="M1998" s="26"/>
      <c r="N1998" s="23"/>
      <c r="O1998" s="24"/>
      <c r="P1998" s="24"/>
      <c r="Q1998" s="24"/>
      <c r="R1998" s="24"/>
      <c r="S1998" s="24"/>
      <c r="T1998" s="26"/>
    </row>
    <row r="1999" spans="1:20" x14ac:dyDescent="0.2">
      <c r="A1999" s="22"/>
      <c r="B1999" s="23"/>
      <c r="C1999" s="24"/>
      <c r="D1999" s="24"/>
      <c r="E1999" s="24"/>
      <c r="F1999" s="24"/>
      <c r="G1999" s="24"/>
      <c r="H1999" s="26"/>
      <c r="I1999" s="24"/>
      <c r="J1999" s="24"/>
      <c r="K1999" s="24"/>
      <c r="L1999" s="24"/>
      <c r="M1999" s="26"/>
      <c r="N1999" s="23"/>
      <c r="O1999" s="24"/>
      <c r="P1999" s="24"/>
      <c r="Q1999" s="24"/>
      <c r="R1999" s="24"/>
      <c r="S1999" s="24"/>
      <c r="T1999" s="26"/>
    </row>
    <row r="2000" spans="1:20" x14ac:dyDescent="0.2">
      <c r="A2000" s="22"/>
      <c r="B2000" s="23"/>
      <c r="C2000" s="24"/>
      <c r="D2000" s="24"/>
      <c r="E2000" s="24"/>
      <c r="F2000" s="24"/>
      <c r="G2000" s="24"/>
      <c r="H2000" s="26"/>
      <c r="I2000" s="24"/>
      <c r="J2000" s="24"/>
      <c r="K2000" s="24"/>
      <c r="L2000" s="24"/>
      <c r="M2000" s="26"/>
      <c r="N2000" s="23"/>
      <c r="O2000" s="24"/>
      <c r="P2000" s="24"/>
      <c r="Q2000" s="24"/>
      <c r="R2000" s="24"/>
      <c r="S2000" s="24"/>
      <c r="T2000" s="26"/>
    </row>
    <row r="2001" spans="1:20" x14ac:dyDescent="0.2">
      <c r="A2001" s="22"/>
      <c r="B2001" s="23"/>
      <c r="C2001" s="24"/>
      <c r="D2001" s="24"/>
      <c r="E2001" s="24"/>
      <c r="F2001" s="24"/>
      <c r="G2001" s="24"/>
      <c r="H2001" s="26"/>
      <c r="I2001" s="24"/>
      <c r="J2001" s="24"/>
      <c r="K2001" s="24"/>
      <c r="L2001" s="24"/>
      <c r="M2001" s="26"/>
      <c r="N2001" s="23"/>
      <c r="O2001" s="24"/>
      <c r="P2001" s="24"/>
      <c r="Q2001" s="24"/>
      <c r="R2001" s="24"/>
      <c r="S2001" s="24"/>
      <c r="T2001" s="26"/>
    </row>
    <row r="2002" spans="1:20" x14ac:dyDescent="0.2">
      <c r="A2002" s="22"/>
      <c r="B2002" s="23"/>
      <c r="C2002" s="24"/>
      <c r="D2002" s="24"/>
      <c r="E2002" s="24"/>
      <c r="F2002" s="24"/>
      <c r="G2002" s="24"/>
      <c r="H2002" s="26"/>
      <c r="I2002" s="24"/>
      <c r="J2002" s="24"/>
      <c r="K2002" s="24"/>
      <c r="L2002" s="24"/>
      <c r="M2002" s="26"/>
      <c r="N2002" s="23"/>
      <c r="O2002" s="24"/>
      <c r="P2002" s="24"/>
      <c r="Q2002" s="24"/>
      <c r="R2002" s="24"/>
      <c r="S2002" s="24"/>
      <c r="T2002" s="26"/>
    </row>
    <row r="2003" spans="1:20" x14ac:dyDescent="0.2">
      <c r="A2003" s="22"/>
      <c r="B2003" s="23"/>
      <c r="C2003" s="24"/>
      <c r="D2003" s="24"/>
      <c r="E2003" s="24"/>
      <c r="F2003" s="24"/>
      <c r="G2003" s="24"/>
      <c r="H2003" s="26"/>
      <c r="I2003" s="24"/>
      <c r="J2003" s="24"/>
      <c r="K2003" s="24"/>
      <c r="L2003" s="24"/>
      <c r="M2003" s="26"/>
      <c r="N2003" s="23"/>
      <c r="O2003" s="24"/>
      <c r="P2003" s="24"/>
      <c r="Q2003" s="24"/>
      <c r="R2003" s="24"/>
      <c r="S2003" s="24"/>
      <c r="T2003" s="26"/>
    </row>
    <row r="2004" spans="1:20" x14ac:dyDescent="0.2">
      <c r="A2004" s="22"/>
      <c r="B2004" s="23"/>
      <c r="C2004" s="24"/>
      <c r="D2004" s="24"/>
      <c r="E2004" s="24"/>
      <c r="F2004" s="24"/>
      <c r="G2004" s="24"/>
      <c r="H2004" s="26"/>
      <c r="I2004" s="24"/>
      <c r="J2004" s="24"/>
      <c r="K2004" s="24"/>
      <c r="L2004" s="24"/>
      <c r="M2004" s="26"/>
      <c r="N2004" s="23"/>
      <c r="O2004" s="24"/>
      <c r="P2004" s="24"/>
      <c r="Q2004" s="24"/>
      <c r="R2004" s="24"/>
      <c r="S2004" s="24"/>
      <c r="T2004" s="26"/>
    </row>
    <row r="2005" spans="1:20" x14ac:dyDescent="0.2">
      <c r="A2005" s="22"/>
      <c r="B2005" s="23"/>
      <c r="C2005" s="24"/>
      <c r="D2005" s="24"/>
      <c r="E2005" s="24"/>
      <c r="F2005" s="24"/>
      <c r="G2005" s="24"/>
      <c r="H2005" s="26"/>
      <c r="I2005" s="24"/>
      <c r="J2005" s="24"/>
      <c r="K2005" s="24"/>
      <c r="L2005" s="24"/>
      <c r="M2005" s="26"/>
      <c r="N2005" s="23"/>
      <c r="O2005" s="24"/>
      <c r="P2005" s="24"/>
      <c r="Q2005" s="24"/>
      <c r="R2005" s="24"/>
      <c r="S2005" s="24"/>
      <c r="T2005" s="26"/>
    </row>
    <row r="2006" spans="1:20" x14ac:dyDescent="0.2">
      <c r="A2006" s="22"/>
      <c r="B2006" s="23"/>
      <c r="C2006" s="24"/>
      <c r="D2006" s="24"/>
      <c r="E2006" s="24"/>
      <c r="F2006" s="24"/>
      <c r="G2006" s="24"/>
      <c r="H2006" s="22"/>
      <c r="I2006" s="24"/>
      <c r="J2006" s="24"/>
      <c r="K2006" s="24"/>
      <c r="L2006" s="24"/>
      <c r="M2006" s="22"/>
      <c r="N2006" s="23"/>
      <c r="O2006" s="24"/>
      <c r="P2006" s="24"/>
      <c r="Q2006" s="24"/>
      <c r="R2006" s="24"/>
      <c r="S2006" s="24"/>
      <c r="T2006" s="26"/>
    </row>
    <row r="2007" spans="1:20" x14ac:dyDescent="0.2">
      <c r="A2007" s="22"/>
      <c r="B2007" s="23"/>
      <c r="C2007" s="24"/>
      <c r="D2007" s="24"/>
      <c r="E2007" s="24"/>
      <c r="F2007" s="24"/>
      <c r="G2007" s="24"/>
      <c r="H2007" s="22"/>
      <c r="I2007" s="24"/>
      <c r="J2007" s="24"/>
      <c r="K2007" s="24"/>
      <c r="L2007" s="24"/>
      <c r="M2007" s="22"/>
      <c r="N2007" s="23"/>
      <c r="O2007" s="24"/>
      <c r="P2007" s="24"/>
      <c r="Q2007" s="24"/>
      <c r="R2007" s="24"/>
      <c r="S2007" s="24"/>
      <c r="T2007" s="26"/>
    </row>
    <row r="2008" spans="1:20" x14ac:dyDescent="0.2">
      <c r="A2008" s="22"/>
      <c r="B2008" s="23"/>
      <c r="C2008" s="24"/>
      <c r="D2008" s="24"/>
      <c r="E2008" s="24"/>
      <c r="F2008" s="24"/>
      <c r="G2008" s="24"/>
      <c r="H2008" s="22"/>
      <c r="I2008" s="24"/>
      <c r="J2008" s="24"/>
      <c r="K2008" s="24"/>
      <c r="L2008" s="24"/>
      <c r="M2008" s="22"/>
      <c r="N2008" s="23"/>
      <c r="O2008" s="24"/>
      <c r="P2008" s="24"/>
      <c r="Q2008" s="24"/>
      <c r="R2008" s="24"/>
      <c r="S2008" s="24"/>
      <c r="T2008" s="26"/>
    </row>
    <row r="2009" spans="1:20" x14ac:dyDescent="0.2">
      <c r="A2009" s="22"/>
      <c r="B2009" s="23"/>
      <c r="C2009" s="24"/>
      <c r="D2009" s="24"/>
      <c r="E2009" s="24"/>
      <c r="F2009" s="24"/>
      <c r="G2009" s="24"/>
      <c r="H2009" s="22"/>
      <c r="I2009" s="24"/>
      <c r="J2009" s="24"/>
      <c r="K2009" s="24"/>
      <c r="L2009" s="24"/>
      <c r="M2009" s="22"/>
      <c r="N2009" s="23"/>
      <c r="O2009" s="24"/>
      <c r="P2009" s="24"/>
      <c r="Q2009" s="24"/>
      <c r="R2009" s="24"/>
      <c r="S2009" s="24"/>
      <c r="T2009" s="26"/>
    </row>
    <row r="2010" spans="1:20" x14ac:dyDescent="0.2">
      <c r="A2010" s="22"/>
      <c r="B2010" s="23"/>
      <c r="C2010" s="24"/>
      <c r="D2010" s="24"/>
      <c r="E2010" s="24"/>
      <c r="F2010" s="24"/>
      <c r="G2010" s="24"/>
      <c r="H2010" s="22"/>
      <c r="I2010" s="24"/>
      <c r="J2010" s="24"/>
      <c r="K2010" s="24"/>
      <c r="L2010" s="24"/>
      <c r="M2010" s="22"/>
      <c r="N2010" s="23"/>
      <c r="O2010" s="24"/>
      <c r="P2010" s="24"/>
      <c r="Q2010" s="24"/>
      <c r="R2010" s="24"/>
      <c r="S2010" s="24"/>
      <c r="T2010" s="26"/>
    </row>
    <row r="2011" spans="1:20" x14ac:dyDescent="0.2">
      <c r="A2011" s="22"/>
      <c r="B2011" s="23"/>
      <c r="C2011" s="24"/>
      <c r="D2011" s="24"/>
      <c r="E2011" s="24"/>
      <c r="F2011" s="24"/>
      <c r="G2011" s="24"/>
      <c r="H2011" s="22"/>
      <c r="I2011" s="24"/>
      <c r="J2011" s="24"/>
      <c r="K2011" s="24"/>
      <c r="L2011" s="24"/>
      <c r="M2011" s="22"/>
      <c r="N2011" s="23"/>
      <c r="O2011" s="24"/>
      <c r="P2011" s="24"/>
      <c r="Q2011" s="24"/>
      <c r="R2011" s="24"/>
      <c r="S2011" s="24"/>
      <c r="T2011" s="26"/>
    </row>
    <row r="2012" spans="1:20" x14ac:dyDescent="0.2">
      <c r="A2012" s="22"/>
      <c r="B2012" s="23"/>
      <c r="C2012" s="24"/>
      <c r="D2012" s="24"/>
      <c r="E2012" s="24"/>
      <c r="F2012" s="24"/>
      <c r="G2012" s="24"/>
      <c r="H2012" s="22"/>
      <c r="I2012" s="24"/>
      <c r="J2012" s="24"/>
      <c r="K2012" s="24"/>
      <c r="L2012" s="24"/>
      <c r="M2012" s="22"/>
      <c r="N2012" s="23"/>
      <c r="O2012" s="24"/>
      <c r="P2012" s="24"/>
      <c r="Q2012" s="24"/>
      <c r="R2012" s="24"/>
      <c r="S2012" s="24"/>
      <c r="T2012" s="26"/>
    </row>
    <row r="2013" spans="1:20" x14ac:dyDescent="0.2">
      <c r="D2013" s="24"/>
      <c r="E2013" s="24"/>
      <c r="F2013" s="24"/>
      <c r="G2013" s="24"/>
      <c r="I2013" s="24"/>
      <c r="J2013" s="24"/>
      <c r="K2013" s="24"/>
      <c r="L2013" s="24"/>
      <c r="P2013" s="24"/>
      <c r="Q2013" s="24"/>
      <c r="R2013" s="24"/>
      <c r="S2013" s="24"/>
    </row>
    <row r="2014" spans="1:20" x14ac:dyDescent="0.2">
      <c r="D2014" s="24"/>
      <c r="E2014" s="24"/>
      <c r="F2014" s="24"/>
      <c r="G2014" s="24"/>
      <c r="I2014" s="24"/>
      <c r="J2014" s="24"/>
      <c r="K2014" s="24"/>
      <c r="L2014" s="24"/>
      <c r="P2014" s="24"/>
      <c r="Q2014" s="24"/>
      <c r="R2014" s="24"/>
      <c r="S2014" s="24"/>
    </row>
    <row r="2015" spans="1:20" x14ac:dyDescent="0.2">
      <c r="D2015" s="24"/>
      <c r="E2015" s="24"/>
      <c r="F2015" s="24"/>
      <c r="G2015" s="24"/>
      <c r="I2015" s="24"/>
      <c r="J2015" s="24"/>
      <c r="K2015" s="24"/>
      <c r="L2015" s="24"/>
      <c r="P2015" s="24"/>
      <c r="Q2015" s="24"/>
      <c r="R2015" s="24"/>
      <c r="S2015" s="24"/>
    </row>
    <row r="2016" spans="1:20" x14ac:dyDescent="0.2">
      <c r="D2016" s="24"/>
      <c r="E2016" s="24"/>
      <c r="F2016" s="24"/>
      <c r="G2016" s="24"/>
      <c r="I2016" s="24"/>
      <c r="J2016" s="24"/>
      <c r="K2016" s="24"/>
      <c r="L2016" s="24"/>
      <c r="P2016" s="24"/>
      <c r="Q2016" s="24"/>
      <c r="R2016" s="24"/>
      <c r="S2016" s="24"/>
    </row>
    <row r="2017" spans="4:19" x14ac:dyDescent="0.2">
      <c r="D2017" s="24"/>
      <c r="E2017" s="24"/>
      <c r="F2017" s="24"/>
      <c r="G2017" s="24"/>
      <c r="I2017" s="24"/>
      <c r="J2017" s="24"/>
      <c r="K2017" s="24"/>
      <c r="L2017" s="24"/>
      <c r="P2017" s="24"/>
      <c r="Q2017" s="24"/>
      <c r="R2017" s="24"/>
      <c r="S2017" s="24"/>
    </row>
    <row r="2018" spans="4:19" x14ac:dyDescent="0.2">
      <c r="D2018" s="24"/>
      <c r="E2018" s="24"/>
      <c r="F2018" s="24"/>
      <c r="G2018" s="24"/>
      <c r="I2018" s="31"/>
      <c r="J2018" s="31"/>
      <c r="K2018" s="31"/>
      <c r="L2018" s="31"/>
      <c r="P2018" s="24"/>
      <c r="Q2018" s="24"/>
      <c r="R2018" s="24"/>
      <c r="S2018" s="24"/>
    </row>
    <row r="2019" spans="4:19" x14ac:dyDescent="0.2">
      <c r="D2019" s="24"/>
      <c r="E2019" s="24"/>
      <c r="F2019" s="24"/>
      <c r="G2019" s="24"/>
      <c r="I2019" s="31"/>
      <c r="J2019" s="31"/>
      <c r="K2019" s="31"/>
      <c r="L2019" s="31"/>
      <c r="P2019" s="24"/>
      <c r="Q2019" s="24"/>
      <c r="R2019" s="24"/>
      <c r="S2019" s="24"/>
    </row>
    <row r="2020" spans="4:19" x14ac:dyDescent="0.2">
      <c r="D2020" s="24"/>
      <c r="E2020" s="24"/>
      <c r="F2020" s="24"/>
      <c r="G2020" s="24"/>
      <c r="I2020" s="31"/>
      <c r="J2020" s="31"/>
      <c r="K2020" s="31"/>
      <c r="L2020" s="31"/>
      <c r="P2020" s="24"/>
      <c r="Q2020" s="24"/>
      <c r="R2020" s="24"/>
      <c r="S2020" s="24"/>
    </row>
    <row r="2021" spans="4:19" x14ac:dyDescent="0.2">
      <c r="D2021" s="24"/>
      <c r="E2021" s="24"/>
      <c r="F2021" s="24"/>
      <c r="G2021" s="24"/>
      <c r="I2021" s="31"/>
      <c r="J2021" s="31"/>
      <c r="K2021" s="31"/>
      <c r="L2021" s="31"/>
      <c r="P2021" s="24"/>
      <c r="Q2021" s="24"/>
      <c r="R2021" s="24"/>
      <c r="S2021" s="24"/>
    </row>
    <row r="2022" spans="4:19" x14ac:dyDescent="0.2">
      <c r="D2022" s="24"/>
      <c r="E2022" s="24"/>
      <c r="F2022" s="24"/>
      <c r="G2022" s="24"/>
      <c r="I2022" s="31"/>
      <c r="J2022" s="31"/>
      <c r="K2022" s="31"/>
      <c r="L2022" s="31"/>
      <c r="P2022" s="24"/>
      <c r="Q2022" s="24"/>
      <c r="R2022" s="24"/>
      <c r="S2022" s="24"/>
    </row>
    <row r="2023" spans="4:19" x14ac:dyDescent="0.2">
      <c r="D2023" s="24"/>
      <c r="E2023" s="24"/>
      <c r="F2023" s="24"/>
      <c r="G2023" s="24"/>
      <c r="I2023" s="31"/>
      <c r="J2023" s="31"/>
      <c r="K2023" s="31"/>
      <c r="L2023" s="31"/>
      <c r="P2023" s="24"/>
      <c r="Q2023" s="24"/>
      <c r="R2023" s="24"/>
      <c r="S2023" s="24"/>
    </row>
    <row r="2024" spans="4:19" x14ac:dyDescent="0.2">
      <c r="D2024" s="24"/>
      <c r="E2024" s="24"/>
      <c r="F2024" s="24"/>
      <c r="G2024" s="24"/>
      <c r="I2024" s="31"/>
      <c r="J2024" s="31"/>
      <c r="K2024" s="31"/>
      <c r="L2024" s="31"/>
      <c r="P2024" s="24"/>
      <c r="Q2024" s="24"/>
      <c r="R2024" s="24"/>
      <c r="S2024" s="24"/>
    </row>
    <row r="2025" spans="4:19" x14ac:dyDescent="0.2">
      <c r="D2025" s="24"/>
      <c r="E2025" s="24"/>
      <c r="F2025" s="24"/>
      <c r="G2025" s="24"/>
      <c r="I2025" s="31"/>
      <c r="J2025" s="31"/>
      <c r="K2025" s="31"/>
      <c r="L2025" s="31"/>
      <c r="P2025" s="24"/>
      <c r="Q2025" s="24"/>
      <c r="R2025" s="24"/>
      <c r="S2025" s="24"/>
    </row>
    <row r="2026" spans="4:19" x14ac:dyDescent="0.2">
      <c r="D2026" s="24"/>
      <c r="E2026" s="24"/>
      <c r="F2026" s="24"/>
      <c r="G2026" s="24"/>
      <c r="I2026" s="31"/>
      <c r="J2026" s="31"/>
      <c r="K2026" s="31"/>
      <c r="L2026" s="31"/>
      <c r="P2026" s="24"/>
      <c r="Q2026" s="24"/>
      <c r="R2026" s="24"/>
      <c r="S2026" s="24"/>
    </row>
    <row r="2027" spans="4:19" x14ac:dyDescent="0.2">
      <c r="D2027" s="24"/>
      <c r="E2027" s="24"/>
      <c r="F2027" s="24"/>
      <c r="G2027" s="24"/>
      <c r="I2027" s="31"/>
      <c r="J2027" s="31"/>
      <c r="K2027" s="31"/>
      <c r="L2027" s="31"/>
      <c r="P2027" s="24"/>
      <c r="Q2027" s="24"/>
      <c r="R2027" s="24"/>
      <c r="S2027" s="24"/>
    </row>
    <row r="2028" spans="4:19" x14ac:dyDescent="0.2">
      <c r="D2028" s="24"/>
      <c r="E2028" s="24"/>
      <c r="F2028" s="24"/>
      <c r="G2028" s="24"/>
      <c r="I2028" s="31"/>
      <c r="J2028" s="31"/>
      <c r="K2028" s="31"/>
      <c r="L2028" s="31"/>
      <c r="P2028" s="24"/>
      <c r="Q2028" s="24"/>
      <c r="R2028" s="24"/>
      <c r="S2028" s="24"/>
    </row>
    <row r="2029" spans="4:19" x14ac:dyDescent="0.2">
      <c r="D2029" s="24"/>
      <c r="E2029" s="24"/>
      <c r="F2029" s="24"/>
      <c r="G2029" s="24"/>
      <c r="I2029" s="31"/>
      <c r="J2029" s="31"/>
      <c r="K2029" s="31"/>
      <c r="L2029" s="31"/>
      <c r="P2029" s="24"/>
      <c r="Q2029" s="24"/>
      <c r="R2029" s="24"/>
      <c r="S2029" s="24"/>
    </row>
    <row r="2030" spans="4:19" x14ac:dyDescent="0.2">
      <c r="D2030" s="24"/>
      <c r="E2030" s="24"/>
      <c r="F2030" s="24"/>
      <c r="G2030" s="24"/>
      <c r="I2030" s="31"/>
      <c r="J2030" s="31"/>
      <c r="K2030" s="31"/>
      <c r="L2030" s="31"/>
      <c r="P2030" s="24"/>
      <c r="Q2030" s="24"/>
      <c r="R2030" s="24"/>
      <c r="S2030" s="24"/>
    </row>
    <row r="2031" spans="4:19" x14ac:dyDescent="0.2">
      <c r="D2031" s="24"/>
      <c r="E2031" s="24"/>
      <c r="F2031" s="24"/>
      <c r="G2031" s="24"/>
      <c r="I2031" s="31"/>
      <c r="J2031" s="31"/>
      <c r="K2031" s="31"/>
      <c r="L2031" s="31"/>
      <c r="P2031" s="24"/>
      <c r="Q2031" s="24"/>
      <c r="R2031" s="24"/>
      <c r="S2031" s="24"/>
    </row>
    <row r="2032" spans="4:19" x14ac:dyDescent="0.2">
      <c r="D2032" s="24"/>
      <c r="E2032" s="24"/>
      <c r="F2032" s="24"/>
      <c r="G2032" s="24"/>
      <c r="I2032" s="31"/>
      <c r="J2032" s="31"/>
      <c r="K2032" s="31"/>
      <c r="L2032" s="31"/>
      <c r="P2032" s="24"/>
      <c r="Q2032" s="24"/>
      <c r="R2032" s="24"/>
      <c r="S2032" s="24"/>
    </row>
    <row r="2033" spans="4:19" x14ac:dyDescent="0.2">
      <c r="D2033" s="24"/>
      <c r="E2033" s="24"/>
      <c r="F2033" s="24"/>
      <c r="G2033" s="24"/>
      <c r="I2033" s="31"/>
      <c r="J2033" s="31"/>
      <c r="K2033" s="31"/>
      <c r="L2033" s="31"/>
      <c r="P2033" s="24"/>
      <c r="Q2033" s="24"/>
      <c r="R2033" s="24"/>
      <c r="S2033" s="24"/>
    </row>
    <row r="2034" spans="4:19" x14ac:dyDescent="0.2">
      <c r="D2034" s="24"/>
      <c r="E2034" s="24"/>
      <c r="F2034" s="24"/>
      <c r="G2034" s="24"/>
      <c r="I2034" s="31"/>
      <c r="J2034" s="31"/>
      <c r="K2034" s="31"/>
      <c r="L2034" s="31"/>
      <c r="P2034" s="24"/>
      <c r="Q2034" s="24"/>
      <c r="R2034" s="24"/>
      <c r="S2034" s="24"/>
    </row>
    <row r="2035" spans="4:19" x14ac:dyDescent="0.2">
      <c r="D2035" s="24"/>
      <c r="E2035" s="24"/>
      <c r="F2035" s="24"/>
      <c r="G2035" s="24"/>
      <c r="I2035" s="31"/>
      <c r="J2035" s="31"/>
      <c r="K2035" s="31"/>
      <c r="L2035" s="31"/>
      <c r="P2035" s="24"/>
      <c r="Q2035" s="24"/>
      <c r="R2035" s="24"/>
      <c r="S2035" s="24"/>
    </row>
    <row r="2036" spans="4:19" x14ac:dyDescent="0.2">
      <c r="D2036" s="24"/>
      <c r="E2036" s="24"/>
      <c r="F2036" s="24"/>
      <c r="G2036" s="24"/>
      <c r="I2036" s="31"/>
      <c r="J2036" s="31"/>
      <c r="K2036" s="31"/>
      <c r="L2036" s="31"/>
      <c r="P2036" s="24"/>
      <c r="Q2036" s="24"/>
      <c r="R2036" s="24"/>
      <c r="S2036" s="24"/>
    </row>
    <row r="2037" spans="4:19" x14ac:dyDescent="0.2">
      <c r="D2037" s="24"/>
      <c r="E2037" s="24"/>
      <c r="F2037" s="24"/>
      <c r="G2037" s="24"/>
      <c r="I2037" s="31"/>
      <c r="J2037" s="31"/>
      <c r="K2037" s="31"/>
      <c r="L2037" s="31"/>
      <c r="P2037" s="24"/>
      <c r="Q2037" s="24"/>
      <c r="R2037" s="24"/>
      <c r="S2037" s="24"/>
    </row>
    <row r="2038" spans="4:19" x14ac:dyDescent="0.2">
      <c r="D2038" s="24"/>
      <c r="E2038" s="24"/>
      <c r="F2038" s="24"/>
      <c r="G2038" s="24"/>
      <c r="I2038" s="31"/>
      <c r="J2038" s="31"/>
      <c r="K2038" s="31"/>
      <c r="L2038" s="31"/>
      <c r="P2038" s="24"/>
      <c r="Q2038" s="24"/>
      <c r="R2038" s="24"/>
      <c r="S2038" s="24"/>
    </row>
    <row r="2039" spans="4:19" x14ac:dyDescent="0.2">
      <c r="D2039" s="24"/>
      <c r="E2039" s="24"/>
      <c r="F2039" s="24"/>
      <c r="G2039" s="24"/>
      <c r="I2039" s="31"/>
      <c r="J2039" s="31"/>
      <c r="K2039" s="31"/>
      <c r="L2039" s="31"/>
      <c r="P2039" s="24"/>
      <c r="Q2039" s="24"/>
      <c r="R2039" s="24"/>
      <c r="S2039" s="24"/>
    </row>
    <row r="2040" spans="4:19" x14ac:dyDescent="0.2">
      <c r="D2040" s="24"/>
      <c r="E2040" s="24"/>
      <c r="F2040" s="24"/>
      <c r="G2040" s="24"/>
      <c r="I2040" s="31"/>
      <c r="J2040" s="31"/>
      <c r="K2040" s="31"/>
      <c r="L2040" s="31"/>
      <c r="P2040" s="24"/>
      <c r="Q2040" s="24"/>
      <c r="R2040" s="24"/>
      <c r="S2040" s="24"/>
    </row>
    <row r="2041" spans="4:19" x14ac:dyDescent="0.2">
      <c r="D2041" s="24"/>
      <c r="E2041" s="24"/>
      <c r="F2041" s="24"/>
      <c r="G2041" s="24"/>
      <c r="I2041" s="31"/>
      <c r="J2041" s="31"/>
      <c r="K2041" s="31"/>
      <c r="L2041" s="31"/>
      <c r="P2041" s="24"/>
      <c r="Q2041" s="24"/>
      <c r="R2041" s="24"/>
      <c r="S2041" s="24"/>
    </row>
    <row r="2042" spans="4:19" x14ac:dyDescent="0.2">
      <c r="D2042" s="24"/>
      <c r="E2042" s="24"/>
      <c r="F2042" s="24"/>
      <c r="G2042" s="24"/>
      <c r="I2042" s="31"/>
      <c r="J2042" s="31"/>
      <c r="K2042" s="31"/>
      <c r="L2042" s="31"/>
      <c r="P2042" s="24"/>
      <c r="Q2042" s="24"/>
      <c r="R2042" s="24"/>
      <c r="S2042" s="24"/>
    </row>
    <row r="2043" spans="4:19" x14ac:dyDescent="0.2">
      <c r="D2043" s="24"/>
      <c r="E2043" s="24"/>
      <c r="F2043" s="24"/>
      <c r="G2043" s="24"/>
      <c r="I2043" s="31"/>
      <c r="J2043" s="31"/>
      <c r="K2043" s="31"/>
      <c r="L2043" s="31"/>
      <c r="P2043" s="24"/>
      <c r="Q2043" s="24"/>
      <c r="R2043" s="24"/>
      <c r="S2043" s="24"/>
    </row>
    <row r="2044" spans="4:19" x14ac:dyDescent="0.2">
      <c r="D2044" s="24"/>
      <c r="E2044" s="24"/>
      <c r="F2044" s="24"/>
      <c r="G2044" s="24"/>
      <c r="I2044" s="31"/>
      <c r="J2044" s="31"/>
      <c r="K2044" s="31"/>
      <c r="L2044" s="31"/>
      <c r="P2044" s="24"/>
      <c r="Q2044" s="24"/>
      <c r="R2044" s="24"/>
      <c r="S2044" s="24"/>
    </row>
    <row r="2045" spans="4:19" x14ac:dyDescent="0.2">
      <c r="D2045" s="24"/>
      <c r="E2045" s="24"/>
      <c r="F2045" s="24"/>
      <c r="G2045" s="24"/>
      <c r="I2045" s="31"/>
      <c r="J2045" s="31"/>
      <c r="K2045" s="31"/>
      <c r="L2045" s="31"/>
      <c r="P2045" s="24"/>
    </row>
    <row r="2046" spans="4:19" x14ac:dyDescent="0.2">
      <c r="D2046" s="24"/>
      <c r="E2046" s="24"/>
      <c r="F2046" s="24"/>
      <c r="G2046" s="24"/>
      <c r="I2046" s="24"/>
      <c r="J2046" s="24"/>
      <c r="K2046" s="24"/>
      <c r="L2046" s="24"/>
      <c r="P2046" s="24"/>
    </row>
    <row r="2047" spans="4:19" x14ac:dyDescent="0.2">
      <c r="D2047" s="24"/>
      <c r="E2047" s="24"/>
      <c r="F2047" s="24"/>
      <c r="G2047" s="24"/>
      <c r="I2047" s="24"/>
      <c r="J2047" s="24"/>
      <c r="K2047" s="24"/>
      <c r="L2047" s="24"/>
      <c r="P2047" s="24"/>
    </row>
    <row r="2048" spans="4:19" x14ac:dyDescent="0.2">
      <c r="D2048" s="24"/>
      <c r="I2048" s="24"/>
      <c r="J2048" s="24"/>
      <c r="K2048" s="24"/>
      <c r="L2048" s="24"/>
      <c r="P2048" s="24"/>
    </row>
    <row r="2049" spans="4:16" x14ac:dyDescent="0.2">
      <c r="D2049" s="24"/>
      <c r="P2049" s="24"/>
    </row>
    <row r="2050" spans="4:16" x14ac:dyDescent="0.2">
      <c r="D2050" s="24"/>
      <c r="P2050" s="24"/>
    </row>
    <row r="2051" spans="4:16" x14ac:dyDescent="0.2">
      <c r="D2051" s="24"/>
      <c r="P2051" s="24"/>
    </row>
    <row r="2052" spans="4:16" x14ac:dyDescent="0.2">
      <c r="D2052" s="24"/>
      <c r="P2052" s="24"/>
    </row>
    <row r="2053" spans="4:16" x14ac:dyDescent="0.2">
      <c r="D2053" s="24"/>
      <c r="P2053" s="24"/>
    </row>
    <row r="2054" spans="4:16" x14ac:dyDescent="0.2">
      <c r="D2054" s="24"/>
      <c r="P2054" s="24"/>
    </row>
    <row r="2055" spans="4:16" x14ac:dyDescent="0.2">
      <c r="D2055" s="24"/>
    </row>
    <row r="2056" spans="4:16" x14ac:dyDescent="0.2">
      <c r="D2056" s="24"/>
    </row>
    <row r="2057" spans="4:16" x14ac:dyDescent="0.2">
      <c r="D2057" s="2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90"/>
  <sheetViews>
    <sheetView topLeftCell="A1423" workbookViewId="0">
      <selection activeCell="U1585" sqref="U1585"/>
    </sheetView>
  </sheetViews>
  <sheetFormatPr baseColWidth="10" defaultRowHeight="16" x14ac:dyDescent="0.2"/>
  <cols>
    <col min="1" max="1" width="10.83203125" style="35"/>
    <col min="2" max="2" width="10.83203125" style="40"/>
    <col min="3" max="3" width="10.83203125" style="41"/>
    <col min="4" max="13" width="10.83203125" style="35"/>
    <col min="14" max="14" width="10.83203125" style="40"/>
    <col min="15" max="15" width="10.83203125" style="41"/>
    <col min="16" max="23" width="10.83203125" style="35"/>
  </cols>
  <sheetData>
    <row r="1" spans="1:20" x14ac:dyDescent="0.2">
      <c r="A1" s="32"/>
      <c r="B1" s="33"/>
      <c r="C1" s="34"/>
      <c r="D1" s="24"/>
      <c r="E1" s="24"/>
      <c r="F1" s="24"/>
      <c r="G1" s="24"/>
      <c r="H1" s="22"/>
      <c r="I1" s="22"/>
      <c r="J1" s="22"/>
      <c r="K1" s="22"/>
      <c r="L1" s="22"/>
      <c r="M1" s="23"/>
      <c r="N1" s="33"/>
      <c r="O1" s="34"/>
      <c r="P1" s="34"/>
      <c r="Q1" s="34"/>
      <c r="R1" s="34"/>
      <c r="S1" s="24"/>
      <c r="T1" s="24"/>
    </row>
    <row r="2" spans="1:20" x14ac:dyDescent="0.2">
      <c r="A2" s="32"/>
      <c r="B2" s="33"/>
      <c r="C2" s="34"/>
      <c r="D2" s="24"/>
      <c r="E2" s="24"/>
      <c r="F2" s="24"/>
      <c r="G2" s="24"/>
      <c r="H2" s="24"/>
      <c r="I2" s="26"/>
      <c r="J2" s="26"/>
      <c r="K2" s="26"/>
      <c r="L2" s="26"/>
      <c r="M2" s="26"/>
      <c r="N2" s="33"/>
      <c r="O2" s="34"/>
      <c r="P2" s="24"/>
      <c r="Q2" s="24"/>
      <c r="R2" s="24"/>
      <c r="S2" s="24"/>
      <c r="T2" s="24"/>
    </row>
    <row r="3" spans="1:20" x14ac:dyDescent="0.2">
      <c r="A3" s="32"/>
      <c r="B3" s="33"/>
      <c r="C3" s="34"/>
      <c r="D3" s="24"/>
      <c r="E3" s="24"/>
      <c r="F3" s="24"/>
      <c r="G3" s="24"/>
      <c r="H3" s="24"/>
      <c r="I3" s="32"/>
      <c r="J3" s="32"/>
      <c r="K3" s="32"/>
      <c r="L3" s="32"/>
      <c r="M3" s="32"/>
      <c r="N3" s="33"/>
      <c r="O3" s="34"/>
      <c r="P3" s="24"/>
      <c r="Q3" s="24"/>
      <c r="R3" s="24"/>
      <c r="S3" s="24"/>
      <c r="T3" s="24"/>
    </row>
    <row r="4" spans="1:20" x14ac:dyDescent="0.2">
      <c r="A4" s="32"/>
      <c r="B4" s="33"/>
      <c r="C4" s="34"/>
      <c r="D4" s="24"/>
      <c r="E4" s="24"/>
      <c r="F4" s="24"/>
      <c r="G4" s="24"/>
      <c r="H4" s="24"/>
      <c r="I4" s="32"/>
      <c r="J4" s="32"/>
      <c r="K4" s="32"/>
      <c r="L4" s="32"/>
      <c r="M4" s="32"/>
      <c r="N4" s="33"/>
      <c r="O4" s="34"/>
      <c r="P4" s="24"/>
      <c r="Q4" s="24"/>
      <c r="R4" s="24"/>
      <c r="S4" s="24"/>
      <c r="T4" s="24"/>
    </row>
    <row r="5" spans="1:20" x14ac:dyDescent="0.2">
      <c r="A5" s="32"/>
      <c r="B5" s="33" t="s">
        <v>115</v>
      </c>
      <c r="C5" s="34" t="s">
        <v>116</v>
      </c>
      <c r="D5" s="24"/>
      <c r="E5" s="24"/>
      <c r="F5" s="24"/>
      <c r="G5" s="24"/>
      <c r="H5" s="24" t="s">
        <v>117</v>
      </c>
      <c r="I5" s="32"/>
      <c r="J5" s="32"/>
      <c r="K5" s="32"/>
      <c r="L5" s="32"/>
      <c r="M5" s="32"/>
      <c r="N5" s="33" t="s">
        <v>115</v>
      </c>
      <c r="O5" s="34" t="s">
        <v>116</v>
      </c>
      <c r="P5" s="24"/>
      <c r="Q5" s="24"/>
      <c r="R5" s="24"/>
      <c r="S5" s="24"/>
      <c r="T5" s="24" t="s">
        <v>117</v>
      </c>
    </row>
    <row r="6" spans="1:20" x14ac:dyDescent="0.2">
      <c r="A6" s="32"/>
      <c r="B6" s="33">
        <v>0</v>
      </c>
      <c r="C6" s="24">
        <v>1</v>
      </c>
      <c r="D6" s="24"/>
      <c r="E6" s="24"/>
      <c r="F6" s="24"/>
      <c r="G6" s="24"/>
      <c r="H6" s="24">
        <v>23.157979999999998</v>
      </c>
      <c r="I6" s="32"/>
      <c r="J6" s="32"/>
      <c r="K6" s="32"/>
      <c r="L6" s="32"/>
      <c r="M6" s="32"/>
      <c r="N6" s="33">
        <v>0</v>
      </c>
      <c r="O6" s="24">
        <v>1</v>
      </c>
      <c r="P6" s="24"/>
      <c r="Q6" s="24"/>
      <c r="R6" s="24"/>
      <c r="S6" s="24"/>
      <c r="T6" s="24">
        <v>21.063569999999999</v>
      </c>
    </row>
    <row r="7" spans="1:20" x14ac:dyDescent="0.2">
      <c r="A7" s="32"/>
      <c r="B7" s="33">
        <v>0.1</v>
      </c>
      <c r="C7" s="24">
        <v>1.0000100000000001</v>
      </c>
      <c r="D7" s="24"/>
      <c r="E7" s="24"/>
      <c r="F7" s="24"/>
      <c r="G7" s="24"/>
      <c r="H7" s="24">
        <v>23.17062</v>
      </c>
      <c r="I7" s="32"/>
      <c r="J7" s="32"/>
      <c r="K7" s="32"/>
      <c r="L7" s="32"/>
      <c r="M7" s="32"/>
      <c r="N7" s="33">
        <v>0.1</v>
      </c>
      <c r="O7" s="24">
        <v>1</v>
      </c>
      <c r="P7" s="24"/>
      <c r="Q7" s="24"/>
      <c r="R7" s="24"/>
      <c r="S7" s="24"/>
      <c r="T7" s="24">
        <v>21.068239999999999</v>
      </c>
    </row>
    <row r="8" spans="1:20" x14ac:dyDescent="0.2">
      <c r="A8" s="32"/>
      <c r="B8" s="33">
        <v>0.2</v>
      </c>
      <c r="C8" s="24">
        <v>1.0000100000000001</v>
      </c>
      <c r="D8" s="24"/>
      <c r="E8" s="24"/>
      <c r="F8" s="24"/>
      <c r="G8" s="24"/>
      <c r="H8" s="24">
        <v>23.155909999999999</v>
      </c>
      <c r="I8" s="32"/>
      <c r="J8" s="32"/>
      <c r="K8" s="32"/>
      <c r="L8" s="32"/>
      <c r="M8" s="32"/>
      <c r="N8" s="33">
        <v>0.2</v>
      </c>
      <c r="O8" s="24">
        <v>1</v>
      </c>
      <c r="P8" s="24"/>
      <c r="Q8" s="24"/>
      <c r="R8" s="24"/>
      <c r="S8" s="24"/>
      <c r="T8" s="24">
        <v>21.070489999999999</v>
      </c>
    </row>
    <row r="9" spans="1:20" x14ac:dyDescent="0.2">
      <c r="A9" s="32"/>
      <c r="B9" s="33">
        <v>0.3</v>
      </c>
      <c r="C9" s="24">
        <v>1.0000199999999999</v>
      </c>
      <c r="D9" s="24"/>
      <c r="E9" s="24"/>
      <c r="F9" s="24"/>
      <c r="G9" s="24"/>
      <c r="H9" s="24">
        <v>23.180949999999999</v>
      </c>
      <c r="I9" s="32"/>
      <c r="J9" s="32"/>
      <c r="K9" s="32"/>
      <c r="L9" s="32"/>
      <c r="M9" s="32"/>
      <c r="N9" s="33">
        <v>0.3</v>
      </c>
      <c r="O9" s="24">
        <v>0.99999000000000005</v>
      </c>
      <c r="P9" s="24"/>
      <c r="Q9" s="24"/>
      <c r="R9" s="24"/>
      <c r="S9" s="24"/>
      <c r="T9" s="24">
        <v>21.069179999999999</v>
      </c>
    </row>
    <row r="10" spans="1:20" x14ac:dyDescent="0.2">
      <c r="A10" s="32"/>
      <c r="B10" s="33">
        <v>0.4</v>
      </c>
      <c r="C10" s="24">
        <v>1.0000199999999999</v>
      </c>
      <c r="D10" s="24"/>
      <c r="E10" s="24"/>
      <c r="F10" s="24"/>
      <c r="G10" s="24"/>
      <c r="H10" s="24">
        <v>23.19314</v>
      </c>
      <c r="I10" s="32"/>
      <c r="J10" s="32"/>
      <c r="K10" s="32"/>
      <c r="L10" s="32"/>
      <c r="M10" s="32"/>
      <c r="N10" s="33">
        <v>0.4</v>
      </c>
      <c r="O10" s="24">
        <v>0.99999000000000005</v>
      </c>
      <c r="P10" s="24"/>
      <c r="Q10" s="24"/>
      <c r="R10" s="24"/>
      <c r="S10" s="24"/>
      <c r="T10" s="24">
        <v>21.0855</v>
      </c>
    </row>
    <row r="11" spans="1:20" x14ac:dyDescent="0.2">
      <c r="A11" s="32"/>
      <c r="B11" s="33">
        <v>0.5</v>
      </c>
      <c r="C11" s="24">
        <v>1.00003</v>
      </c>
      <c r="D11" s="24"/>
      <c r="E11" s="24"/>
      <c r="F11" s="24"/>
      <c r="G11" s="24"/>
      <c r="H11" s="24">
        <v>23.20213</v>
      </c>
      <c r="I11" s="32"/>
      <c r="J11" s="32"/>
      <c r="K11" s="32"/>
      <c r="L11" s="32"/>
      <c r="M11" s="32"/>
      <c r="N11" s="33">
        <v>0.5</v>
      </c>
      <c r="O11" s="24">
        <v>0.99999000000000005</v>
      </c>
      <c r="P11" s="24"/>
      <c r="Q11" s="24"/>
      <c r="R11" s="24"/>
      <c r="S11" s="24"/>
      <c r="T11" s="24">
        <v>21.093520000000002</v>
      </c>
    </row>
    <row r="12" spans="1:20" x14ac:dyDescent="0.2">
      <c r="A12" s="32"/>
      <c r="B12" s="33">
        <v>0.6</v>
      </c>
      <c r="C12" s="24">
        <v>1.00004</v>
      </c>
      <c r="D12" s="24"/>
      <c r="E12" s="24"/>
      <c r="F12" s="24"/>
      <c r="G12" s="24"/>
      <c r="H12" s="24">
        <v>23.198869999999999</v>
      </c>
      <c r="I12" s="32"/>
      <c r="J12" s="32"/>
      <c r="K12" s="32"/>
      <c r="L12" s="32"/>
      <c r="M12" s="32"/>
      <c r="N12" s="33">
        <v>0.6</v>
      </c>
      <c r="O12" s="24">
        <v>0.99999000000000005</v>
      </c>
      <c r="P12" s="24"/>
      <c r="Q12" s="24"/>
      <c r="R12" s="24"/>
      <c r="S12" s="24"/>
      <c r="T12" s="24">
        <v>21.08982</v>
      </c>
    </row>
    <row r="13" spans="1:20" x14ac:dyDescent="0.2">
      <c r="A13" s="32"/>
      <c r="B13" s="33">
        <v>0.7</v>
      </c>
      <c r="C13" s="24">
        <v>1.00004</v>
      </c>
      <c r="D13" s="24"/>
      <c r="E13" s="24"/>
      <c r="F13" s="24"/>
      <c r="G13" s="24"/>
      <c r="H13" s="24">
        <v>23.184339999999999</v>
      </c>
      <c r="I13" s="32"/>
      <c r="J13" s="32"/>
      <c r="K13" s="32"/>
      <c r="L13" s="32"/>
      <c r="M13" s="32"/>
      <c r="N13" s="33">
        <v>0.7</v>
      </c>
      <c r="O13" s="24">
        <v>0.99999000000000005</v>
      </c>
      <c r="P13" s="24"/>
      <c r="Q13" s="24"/>
      <c r="R13" s="24"/>
      <c r="S13" s="24"/>
      <c r="T13" s="24">
        <v>21.09404</v>
      </c>
    </row>
    <row r="14" spans="1:20" x14ac:dyDescent="0.2">
      <c r="A14" s="32"/>
      <c r="B14" s="33">
        <v>0.8</v>
      </c>
      <c r="C14" s="24">
        <v>1.0000500000000001</v>
      </c>
      <c r="D14" s="24"/>
      <c r="E14" s="24"/>
      <c r="F14" s="24"/>
      <c r="G14" s="24"/>
      <c r="H14" s="24">
        <v>23.18168</v>
      </c>
      <c r="I14" s="32"/>
      <c r="J14" s="32"/>
      <c r="K14" s="32"/>
      <c r="L14" s="32"/>
      <c r="M14" s="32"/>
      <c r="N14" s="33">
        <v>0.8</v>
      </c>
      <c r="O14" s="24">
        <v>0.99999000000000005</v>
      </c>
      <c r="P14" s="24"/>
      <c r="Q14" s="24"/>
      <c r="R14" s="24"/>
      <c r="S14" s="24"/>
      <c r="T14" s="24">
        <v>21.08832</v>
      </c>
    </row>
    <row r="15" spans="1:20" x14ac:dyDescent="0.2">
      <c r="A15" s="32"/>
      <c r="B15" s="33">
        <v>0.9</v>
      </c>
      <c r="C15" s="24">
        <v>1.0000500000000001</v>
      </c>
      <c r="D15" s="24"/>
      <c r="E15" s="24"/>
      <c r="F15" s="24"/>
      <c r="G15" s="24"/>
      <c r="H15" s="24">
        <v>23.18676</v>
      </c>
      <c r="I15" s="32"/>
      <c r="J15" s="32"/>
      <c r="K15" s="32"/>
      <c r="L15" s="32"/>
      <c r="M15" s="32"/>
      <c r="N15" s="33">
        <v>0.9</v>
      </c>
      <c r="O15" s="24">
        <v>0.99997999999999998</v>
      </c>
      <c r="P15" s="24"/>
      <c r="Q15" s="24"/>
      <c r="R15" s="24"/>
      <c r="S15" s="24"/>
      <c r="T15" s="24">
        <v>21.091799999999999</v>
      </c>
    </row>
    <row r="16" spans="1:20" x14ac:dyDescent="0.2">
      <c r="A16" s="32"/>
      <c r="B16" s="33">
        <v>1</v>
      </c>
      <c r="C16" s="24">
        <v>1.0000599999999999</v>
      </c>
      <c r="D16" s="24"/>
      <c r="E16" s="24"/>
      <c r="F16" s="24"/>
      <c r="G16" s="24"/>
      <c r="H16" s="24">
        <v>23.164829999999998</v>
      </c>
      <c r="I16" s="32"/>
      <c r="J16" s="32"/>
      <c r="K16" s="32"/>
      <c r="L16" s="32"/>
      <c r="M16" s="32"/>
      <c r="N16" s="33">
        <v>1</v>
      </c>
      <c r="O16" s="24">
        <v>0.99997999999999998</v>
      </c>
      <c r="P16" s="24"/>
      <c r="Q16" s="24"/>
      <c r="R16" s="24"/>
      <c r="S16" s="24"/>
      <c r="T16" s="24">
        <v>21.085809999999999</v>
      </c>
    </row>
    <row r="17" spans="1:20" x14ac:dyDescent="0.2">
      <c r="A17" s="32"/>
      <c r="B17" s="33">
        <v>1.1000000000000001</v>
      </c>
      <c r="C17" s="24">
        <v>1.00007</v>
      </c>
      <c r="D17" s="24"/>
      <c r="E17" s="24"/>
      <c r="F17" s="24"/>
      <c r="G17" s="24"/>
      <c r="H17" s="24">
        <v>23.2484</v>
      </c>
      <c r="I17" s="32"/>
      <c r="J17" s="32"/>
      <c r="K17" s="32"/>
      <c r="L17" s="32"/>
      <c r="M17" s="32"/>
      <c r="N17" s="33">
        <v>1.1000000000000001</v>
      </c>
      <c r="O17" s="24">
        <v>0.99997999999999998</v>
      </c>
      <c r="P17" s="24"/>
      <c r="Q17" s="24"/>
      <c r="R17" s="24"/>
      <c r="S17" s="24"/>
      <c r="T17" s="24">
        <v>21.082170000000001</v>
      </c>
    </row>
    <row r="18" spans="1:20" x14ac:dyDescent="0.2">
      <c r="A18" s="32"/>
      <c r="B18" s="33">
        <v>1.2</v>
      </c>
      <c r="C18" s="24">
        <v>1.00007</v>
      </c>
      <c r="D18" s="24"/>
      <c r="E18" s="24"/>
      <c r="F18" s="24"/>
      <c r="G18" s="24"/>
      <c r="H18" s="24">
        <v>23.236370000000001</v>
      </c>
      <c r="I18" s="32"/>
      <c r="J18" s="32"/>
      <c r="K18" s="32"/>
      <c r="L18" s="32"/>
      <c r="M18" s="32"/>
      <c r="N18" s="33">
        <v>1.2</v>
      </c>
      <c r="O18" s="24">
        <v>0.99997999999999998</v>
      </c>
      <c r="P18" s="24"/>
      <c r="Q18" s="24"/>
      <c r="R18" s="24"/>
      <c r="S18" s="24"/>
      <c r="T18" s="24">
        <v>21.078610000000001</v>
      </c>
    </row>
    <row r="19" spans="1:20" x14ac:dyDescent="0.2">
      <c r="A19" s="32"/>
      <c r="B19" s="33">
        <v>1.3</v>
      </c>
      <c r="C19" s="24">
        <v>1.0000800000000001</v>
      </c>
      <c r="D19" s="24"/>
      <c r="E19" s="24"/>
      <c r="F19" s="24"/>
      <c r="G19" s="24"/>
      <c r="H19" s="24">
        <v>23.235949999999999</v>
      </c>
      <c r="I19" s="32"/>
      <c r="J19" s="32"/>
      <c r="K19" s="32"/>
      <c r="L19" s="32"/>
      <c r="M19" s="32"/>
      <c r="N19" s="33">
        <v>1.3</v>
      </c>
      <c r="O19" s="24">
        <v>0.99997999999999998</v>
      </c>
      <c r="P19" s="24"/>
      <c r="Q19" s="24"/>
      <c r="R19" s="24"/>
      <c r="S19" s="24"/>
      <c r="T19" s="24">
        <v>21.084150000000001</v>
      </c>
    </row>
    <row r="20" spans="1:20" x14ac:dyDescent="0.2">
      <c r="A20" s="32"/>
      <c r="B20" s="33">
        <v>1.4</v>
      </c>
      <c r="C20" s="24">
        <v>1.0000800000000001</v>
      </c>
      <c r="D20" s="24"/>
      <c r="E20" s="24"/>
      <c r="F20" s="24"/>
      <c r="G20" s="24"/>
      <c r="H20" s="24">
        <v>23.214739999999999</v>
      </c>
      <c r="I20" s="32"/>
      <c r="J20" s="32"/>
      <c r="K20" s="32"/>
      <c r="L20" s="32"/>
      <c r="M20" s="32"/>
      <c r="N20" s="33">
        <v>1.4</v>
      </c>
      <c r="O20" s="24">
        <v>0.99997000000000003</v>
      </c>
      <c r="P20" s="24"/>
      <c r="Q20" s="24"/>
      <c r="R20" s="24"/>
      <c r="S20" s="24"/>
      <c r="T20" s="24">
        <v>21.127210000000002</v>
      </c>
    </row>
    <row r="21" spans="1:20" x14ac:dyDescent="0.2">
      <c r="A21" s="32"/>
      <c r="B21" s="33">
        <v>1.5</v>
      </c>
      <c r="C21" s="24">
        <v>1.0000899999999999</v>
      </c>
      <c r="D21" s="24"/>
      <c r="E21" s="24"/>
      <c r="F21" s="24"/>
      <c r="G21" s="24"/>
      <c r="H21" s="24">
        <v>23.215150000000001</v>
      </c>
      <c r="I21" s="32"/>
      <c r="J21" s="32"/>
      <c r="K21" s="32"/>
      <c r="L21" s="32"/>
      <c r="M21" s="32"/>
      <c r="N21" s="33">
        <v>1.5</v>
      </c>
      <c r="O21" s="24">
        <v>0.99997000000000003</v>
      </c>
      <c r="P21" s="24"/>
      <c r="Q21" s="24"/>
      <c r="R21" s="24"/>
      <c r="S21" s="24"/>
      <c r="T21" s="24">
        <v>21.113199999999999</v>
      </c>
    </row>
    <row r="22" spans="1:20" x14ac:dyDescent="0.2">
      <c r="A22" s="32"/>
      <c r="B22" s="33">
        <v>1.6</v>
      </c>
      <c r="C22" s="24">
        <v>1.0001</v>
      </c>
      <c r="D22" s="24"/>
      <c r="E22" s="24"/>
      <c r="F22" s="24"/>
      <c r="G22" s="24"/>
      <c r="H22" s="24">
        <v>23.216560000000001</v>
      </c>
      <c r="I22" s="32"/>
      <c r="J22" s="32"/>
      <c r="K22" s="32"/>
      <c r="L22" s="32"/>
      <c r="M22" s="32"/>
      <c r="N22" s="33">
        <v>1.6</v>
      </c>
      <c r="O22" s="24">
        <v>0.99997000000000003</v>
      </c>
      <c r="P22" s="24"/>
      <c r="Q22" s="24"/>
      <c r="R22" s="24"/>
      <c r="S22" s="24"/>
      <c r="T22" s="24">
        <v>21.11365</v>
      </c>
    </row>
    <row r="23" spans="1:20" x14ac:dyDescent="0.2">
      <c r="A23" s="32"/>
      <c r="B23" s="33">
        <v>1.7</v>
      </c>
      <c r="C23" s="24">
        <v>1.0001</v>
      </c>
      <c r="D23" s="24"/>
      <c r="E23" s="24"/>
      <c r="F23" s="24"/>
      <c r="G23" s="24"/>
      <c r="H23" s="24">
        <v>23.209099999999999</v>
      </c>
      <c r="I23" s="32"/>
      <c r="J23" s="32"/>
      <c r="K23" s="32"/>
      <c r="L23" s="32"/>
      <c r="M23" s="32"/>
      <c r="N23" s="33">
        <v>1.7</v>
      </c>
      <c r="O23" s="24">
        <v>0.99997000000000003</v>
      </c>
      <c r="P23" s="24"/>
      <c r="Q23" s="24"/>
      <c r="R23" s="24"/>
      <c r="S23" s="24"/>
      <c r="T23" s="24">
        <v>21.113389999999999</v>
      </c>
    </row>
    <row r="24" spans="1:20" x14ac:dyDescent="0.2">
      <c r="A24" s="32"/>
      <c r="B24" s="33">
        <v>1.8</v>
      </c>
      <c r="C24" s="24">
        <v>1.0001100000000001</v>
      </c>
      <c r="D24" s="24"/>
      <c r="E24" s="24"/>
      <c r="F24" s="24"/>
      <c r="G24" s="24"/>
      <c r="H24" s="24">
        <v>23.213059999999999</v>
      </c>
      <c r="I24" s="32"/>
      <c r="J24" s="32"/>
      <c r="K24" s="32"/>
      <c r="L24" s="32"/>
      <c r="M24" s="32"/>
      <c r="N24" s="33">
        <v>1.8</v>
      </c>
      <c r="O24" s="24">
        <v>0.99997000000000003</v>
      </c>
      <c r="P24" s="24"/>
      <c r="Q24" s="24"/>
      <c r="R24" s="24"/>
      <c r="S24" s="24"/>
      <c r="T24" s="24">
        <v>21.106480000000001</v>
      </c>
    </row>
    <row r="25" spans="1:20" x14ac:dyDescent="0.2">
      <c r="A25" s="32"/>
      <c r="B25" s="33">
        <v>1.9</v>
      </c>
      <c r="C25" s="24">
        <v>1.0001199999999999</v>
      </c>
      <c r="D25" s="24"/>
      <c r="E25" s="24"/>
      <c r="F25" s="24"/>
      <c r="G25" s="24"/>
      <c r="H25" s="24">
        <v>23.209679999999999</v>
      </c>
      <c r="I25" s="32"/>
      <c r="J25" s="32"/>
      <c r="K25" s="32"/>
      <c r="L25" s="32"/>
      <c r="M25" s="32"/>
      <c r="N25" s="33">
        <v>1.9</v>
      </c>
      <c r="O25" s="24">
        <v>0.99997000000000003</v>
      </c>
      <c r="P25" s="24"/>
      <c r="Q25" s="24"/>
      <c r="R25" s="24"/>
      <c r="S25" s="24"/>
      <c r="T25" s="24">
        <v>21.097660000000001</v>
      </c>
    </row>
    <row r="26" spans="1:20" x14ac:dyDescent="0.2">
      <c r="A26" s="32"/>
      <c r="B26" s="33">
        <v>2</v>
      </c>
      <c r="C26" s="24">
        <v>1.0001199999999999</v>
      </c>
      <c r="D26" s="24"/>
      <c r="E26" s="24"/>
      <c r="F26" s="24"/>
      <c r="G26" s="24"/>
      <c r="H26" s="24">
        <v>23.207519999999999</v>
      </c>
      <c r="I26" s="32"/>
      <c r="J26" s="32"/>
      <c r="K26" s="32"/>
      <c r="L26" s="32"/>
      <c r="M26" s="32"/>
      <c r="N26" s="33">
        <v>2</v>
      </c>
      <c r="O26" s="24">
        <v>0.99995999999999996</v>
      </c>
      <c r="P26" s="24"/>
      <c r="Q26" s="24"/>
      <c r="R26" s="24"/>
      <c r="S26" s="24"/>
      <c r="T26" s="24">
        <v>21.09309</v>
      </c>
    </row>
    <row r="27" spans="1:20" x14ac:dyDescent="0.2">
      <c r="A27" s="32"/>
      <c r="B27" s="33">
        <v>2.1</v>
      </c>
      <c r="C27" s="24">
        <v>1.00013</v>
      </c>
      <c r="D27" s="24"/>
      <c r="E27" s="24"/>
      <c r="F27" s="24"/>
      <c r="G27" s="24"/>
      <c r="H27" s="24">
        <v>23.18873</v>
      </c>
      <c r="I27" s="32"/>
      <c r="J27" s="32"/>
      <c r="K27" s="32"/>
      <c r="L27" s="32"/>
      <c r="M27" s="32"/>
      <c r="N27" s="33">
        <v>2.1</v>
      </c>
      <c r="O27" s="24">
        <v>0.99995999999999996</v>
      </c>
      <c r="P27" s="24"/>
      <c r="Q27" s="24"/>
      <c r="R27" s="24"/>
      <c r="S27" s="24"/>
      <c r="T27" s="24">
        <v>21.094919999999998</v>
      </c>
    </row>
    <row r="28" spans="1:20" x14ac:dyDescent="0.2">
      <c r="A28" s="32"/>
      <c r="B28" s="33">
        <v>2.2000000000000002</v>
      </c>
      <c r="C28" s="24">
        <v>1.00013</v>
      </c>
      <c r="D28" s="24"/>
      <c r="E28" s="24"/>
      <c r="F28" s="24"/>
      <c r="G28" s="24"/>
      <c r="H28" s="24">
        <v>23.205649999999999</v>
      </c>
      <c r="I28" s="32"/>
      <c r="J28" s="32"/>
      <c r="K28" s="32"/>
      <c r="L28" s="32"/>
      <c r="M28" s="32"/>
      <c r="N28" s="33">
        <v>2.2000000000000002</v>
      </c>
      <c r="O28" s="24">
        <v>0.99995999999999996</v>
      </c>
      <c r="P28" s="24"/>
      <c r="Q28" s="24"/>
      <c r="R28" s="24"/>
      <c r="S28" s="24"/>
      <c r="T28" s="24">
        <v>21.082619999999999</v>
      </c>
    </row>
    <row r="29" spans="1:20" x14ac:dyDescent="0.2">
      <c r="A29" s="32"/>
      <c r="B29" s="33">
        <v>2.2999999999999998</v>
      </c>
      <c r="C29" s="24">
        <v>1.00014</v>
      </c>
      <c r="D29" s="24"/>
      <c r="E29" s="24"/>
      <c r="F29" s="24"/>
      <c r="G29" s="24"/>
      <c r="H29" s="24">
        <v>23.212569999999999</v>
      </c>
      <c r="I29" s="32"/>
      <c r="J29" s="32"/>
      <c r="K29" s="32"/>
      <c r="L29" s="32"/>
      <c r="M29" s="32"/>
      <c r="N29" s="33">
        <v>2.2999999999999998</v>
      </c>
      <c r="O29" s="24">
        <v>0.99995999999999996</v>
      </c>
      <c r="P29" s="24"/>
      <c r="Q29" s="24"/>
      <c r="R29" s="24"/>
      <c r="S29" s="24"/>
      <c r="T29" s="24">
        <v>21.086169999999999</v>
      </c>
    </row>
    <row r="30" spans="1:20" x14ac:dyDescent="0.2">
      <c r="A30" s="32"/>
      <c r="B30" s="33">
        <v>2.4</v>
      </c>
      <c r="C30" s="24">
        <v>1.00014</v>
      </c>
      <c r="D30" s="24"/>
      <c r="E30" s="24"/>
      <c r="F30" s="24"/>
      <c r="G30" s="24"/>
      <c r="H30" s="24">
        <v>23.191009999999999</v>
      </c>
      <c r="I30" s="32"/>
      <c r="J30" s="32"/>
      <c r="K30" s="32"/>
      <c r="L30" s="32"/>
      <c r="M30" s="32"/>
      <c r="N30" s="33">
        <v>2.4</v>
      </c>
      <c r="O30" s="24">
        <v>0.99995999999999996</v>
      </c>
      <c r="P30" s="24"/>
      <c r="Q30" s="24"/>
      <c r="R30" s="24"/>
      <c r="S30" s="24"/>
      <c r="T30" s="24">
        <v>21.06521</v>
      </c>
    </row>
    <row r="31" spans="1:20" x14ac:dyDescent="0.2">
      <c r="A31" s="32"/>
      <c r="B31" s="33">
        <v>2.5</v>
      </c>
      <c r="C31" s="24">
        <v>1.0001500000000001</v>
      </c>
      <c r="D31" s="24"/>
      <c r="E31" s="24"/>
      <c r="F31" s="24"/>
      <c r="G31" s="24"/>
      <c r="H31" s="24">
        <v>23.260020000000001</v>
      </c>
      <c r="I31" s="32"/>
      <c r="J31" s="32"/>
      <c r="K31" s="32"/>
      <c r="L31" s="32"/>
      <c r="M31" s="32"/>
      <c r="N31" s="33">
        <v>2.5</v>
      </c>
      <c r="O31" s="24">
        <v>0.99995999999999996</v>
      </c>
      <c r="P31" s="24"/>
      <c r="Q31" s="24"/>
      <c r="R31" s="24"/>
      <c r="S31" s="24"/>
      <c r="T31" s="24">
        <v>21.062660000000001</v>
      </c>
    </row>
    <row r="32" spans="1:20" x14ac:dyDescent="0.2">
      <c r="A32" s="32"/>
      <c r="B32" s="33">
        <v>2.6</v>
      </c>
      <c r="C32" s="24">
        <v>1.0001599999999999</v>
      </c>
      <c r="D32" s="24"/>
      <c r="E32" s="24"/>
      <c r="F32" s="24"/>
      <c r="G32" s="24"/>
      <c r="H32" s="24">
        <v>23.335560000000001</v>
      </c>
      <c r="I32" s="32"/>
      <c r="J32" s="32"/>
      <c r="K32" s="32"/>
      <c r="L32" s="32"/>
      <c r="M32" s="32"/>
      <c r="N32" s="33">
        <v>2.6</v>
      </c>
      <c r="O32" s="24">
        <v>0.99995000000000001</v>
      </c>
      <c r="P32" s="24"/>
      <c r="Q32" s="24"/>
      <c r="R32" s="24"/>
      <c r="S32" s="24"/>
      <c r="T32" s="24">
        <v>21.08418</v>
      </c>
    </row>
    <row r="33" spans="1:20" x14ac:dyDescent="0.2">
      <c r="A33" s="32"/>
      <c r="B33" s="33">
        <v>2.7</v>
      </c>
      <c r="C33" s="24">
        <v>1.0001599999999999</v>
      </c>
      <c r="D33" s="24"/>
      <c r="E33" s="24"/>
      <c r="F33" s="24"/>
      <c r="G33" s="24"/>
      <c r="H33" s="24">
        <v>23.328869999999998</v>
      </c>
      <c r="I33" s="32"/>
      <c r="J33" s="32"/>
      <c r="K33" s="32"/>
      <c r="L33" s="32"/>
      <c r="M33" s="32"/>
      <c r="N33" s="33">
        <v>2.7</v>
      </c>
      <c r="O33" s="24">
        <v>0.99995000000000001</v>
      </c>
      <c r="P33" s="24"/>
      <c r="Q33" s="24"/>
      <c r="R33" s="24"/>
      <c r="S33" s="24"/>
      <c r="T33" s="24">
        <v>21.07197</v>
      </c>
    </row>
    <row r="34" spans="1:20" x14ac:dyDescent="0.2">
      <c r="A34" s="32"/>
      <c r="B34" s="33">
        <v>2.8</v>
      </c>
      <c r="C34" s="24">
        <v>1.00017</v>
      </c>
      <c r="D34" s="24"/>
      <c r="E34" s="24"/>
      <c r="F34" s="24"/>
      <c r="G34" s="24"/>
      <c r="H34" s="24">
        <v>23.309190000000001</v>
      </c>
      <c r="I34" s="32"/>
      <c r="J34" s="32"/>
      <c r="K34" s="32"/>
      <c r="L34" s="32"/>
      <c r="M34" s="32"/>
      <c r="N34" s="33">
        <v>2.8</v>
      </c>
      <c r="O34" s="24">
        <v>0.99995000000000001</v>
      </c>
      <c r="P34" s="24"/>
      <c r="Q34" s="24"/>
      <c r="R34" s="24"/>
      <c r="S34" s="24"/>
      <c r="T34" s="24">
        <v>21.055520000000001</v>
      </c>
    </row>
    <row r="35" spans="1:20" x14ac:dyDescent="0.2">
      <c r="A35" s="32"/>
      <c r="B35" s="33">
        <v>2.9</v>
      </c>
      <c r="C35" s="24">
        <v>1.00017</v>
      </c>
      <c r="D35" s="24"/>
      <c r="E35" s="24"/>
      <c r="F35" s="24"/>
      <c r="G35" s="24"/>
      <c r="H35" s="24">
        <v>23.306339999999999</v>
      </c>
      <c r="I35" s="32"/>
      <c r="J35" s="32"/>
      <c r="K35" s="32"/>
      <c r="L35" s="32"/>
      <c r="M35" s="32"/>
      <c r="N35" s="33">
        <v>2.9</v>
      </c>
      <c r="O35" s="24">
        <v>0.99995000000000001</v>
      </c>
      <c r="P35" s="24"/>
      <c r="Q35" s="24"/>
      <c r="R35" s="24"/>
      <c r="S35" s="24"/>
      <c r="T35" s="24">
        <v>21.05829</v>
      </c>
    </row>
    <row r="36" spans="1:20" x14ac:dyDescent="0.2">
      <c r="A36" s="32"/>
      <c r="B36" s="33">
        <v>3</v>
      </c>
      <c r="C36" s="24">
        <v>1.0001800000000001</v>
      </c>
      <c r="D36" s="24"/>
      <c r="E36" s="24"/>
      <c r="F36" s="24"/>
      <c r="G36" s="24"/>
      <c r="H36" s="24">
        <v>23.320550000000001</v>
      </c>
      <c r="I36" s="32"/>
      <c r="J36" s="32"/>
      <c r="K36" s="32"/>
      <c r="L36" s="32"/>
      <c r="M36" s="32"/>
      <c r="N36" s="33">
        <v>3</v>
      </c>
      <c r="O36" s="24">
        <v>0.99995000000000001</v>
      </c>
      <c r="P36" s="24"/>
      <c r="Q36" s="24"/>
      <c r="R36" s="24"/>
      <c r="S36" s="24"/>
      <c r="T36" s="24">
        <v>21.06315</v>
      </c>
    </row>
    <row r="37" spans="1:20" x14ac:dyDescent="0.2">
      <c r="A37" s="32"/>
      <c r="B37" s="33">
        <v>3.1</v>
      </c>
      <c r="C37" s="24">
        <v>1.0001899999999999</v>
      </c>
      <c r="D37" s="24"/>
      <c r="E37" s="24"/>
      <c r="F37" s="24"/>
      <c r="G37" s="24"/>
      <c r="H37" s="24">
        <v>23.30481</v>
      </c>
      <c r="I37" s="32"/>
      <c r="J37" s="32"/>
      <c r="K37" s="32"/>
      <c r="L37" s="32"/>
      <c r="M37" s="32"/>
      <c r="N37" s="33">
        <v>3.1</v>
      </c>
      <c r="O37" s="24">
        <v>0.99994000000000005</v>
      </c>
      <c r="P37" s="24"/>
      <c r="Q37" s="24"/>
      <c r="R37" s="24"/>
      <c r="S37" s="24"/>
      <c r="T37" s="24">
        <v>21.115480000000002</v>
      </c>
    </row>
    <row r="38" spans="1:20" x14ac:dyDescent="0.2">
      <c r="A38" s="32"/>
      <c r="B38" s="33">
        <v>3.2</v>
      </c>
      <c r="C38" s="24">
        <v>1.0001899999999999</v>
      </c>
      <c r="D38" s="24"/>
      <c r="E38" s="24"/>
      <c r="F38" s="24"/>
      <c r="G38" s="24"/>
      <c r="H38" s="24">
        <v>23.299530000000001</v>
      </c>
      <c r="I38" s="32"/>
      <c r="J38" s="32"/>
      <c r="K38" s="32"/>
      <c r="L38" s="32"/>
      <c r="M38" s="32"/>
      <c r="N38" s="33">
        <v>3.2</v>
      </c>
      <c r="O38" s="24">
        <v>0.99994000000000005</v>
      </c>
      <c r="P38" s="24"/>
      <c r="Q38" s="24"/>
      <c r="R38" s="24"/>
      <c r="S38" s="24"/>
      <c r="T38" s="24">
        <v>21.183920000000001</v>
      </c>
    </row>
    <row r="39" spans="1:20" x14ac:dyDescent="0.2">
      <c r="A39" s="32"/>
      <c r="B39" s="33">
        <v>3.3</v>
      </c>
      <c r="C39" s="24">
        <v>1.0002</v>
      </c>
      <c r="D39" s="24"/>
      <c r="E39" s="24"/>
      <c r="F39" s="24"/>
      <c r="G39" s="24"/>
      <c r="H39" s="24">
        <v>23.300229999999999</v>
      </c>
      <c r="I39" s="32"/>
      <c r="J39" s="32"/>
      <c r="K39" s="32"/>
      <c r="L39" s="32"/>
      <c r="M39" s="32"/>
      <c r="N39" s="33">
        <v>3.3</v>
      </c>
      <c r="O39" s="24">
        <v>0.99994000000000005</v>
      </c>
      <c r="P39" s="24"/>
      <c r="Q39" s="24"/>
      <c r="R39" s="24"/>
      <c r="S39" s="24"/>
      <c r="T39" s="24">
        <v>21.172090000000001</v>
      </c>
    </row>
    <row r="40" spans="1:20" x14ac:dyDescent="0.2">
      <c r="A40" s="32"/>
      <c r="B40" s="33">
        <v>3.4</v>
      </c>
      <c r="C40" s="24">
        <v>1.0002</v>
      </c>
      <c r="D40" s="24"/>
      <c r="E40" s="24"/>
      <c r="F40" s="24"/>
      <c r="G40" s="24"/>
      <c r="H40" s="24">
        <v>23.29738</v>
      </c>
      <c r="I40" s="32"/>
      <c r="J40" s="32"/>
      <c r="K40" s="32"/>
      <c r="L40" s="32"/>
      <c r="M40" s="32"/>
      <c r="N40" s="33">
        <v>3.4</v>
      </c>
      <c r="O40" s="24">
        <v>0.99994000000000005</v>
      </c>
      <c r="P40" s="24"/>
      <c r="Q40" s="24"/>
      <c r="R40" s="24"/>
      <c r="S40" s="24"/>
      <c r="T40" s="24">
        <v>21.15803</v>
      </c>
    </row>
    <row r="41" spans="1:20" x14ac:dyDescent="0.2">
      <c r="A41" s="32"/>
      <c r="B41" s="33">
        <v>3.5</v>
      </c>
      <c r="C41" s="24">
        <v>1.00021</v>
      </c>
      <c r="D41" s="24"/>
      <c r="E41" s="24"/>
      <c r="F41" s="24"/>
      <c r="G41" s="24"/>
      <c r="H41" s="24">
        <v>23.292000000000002</v>
      </c>
      <c r="I41" s="32"/>
      <c r="J41" s="32"/>
      <c r="K41" s="32"/>
      <c r="L41" s="32"/>
      <c r="M41" s="32"/>
      <c r="N41" s="33">
        <v>3.5</v>
      </c>
      <c r="O41" s="24">
        <v>0.99994000000000005</v>
      </c>
      <c r="P41" s="24"/>
      <c r="Q41" s="24"/>
      <c r="R41" s="24"/>
      <c r="S41" s="24"/>
      <c r="T41" s="24">
        <v>21.156880000000001</v>
      </c>
    </row>
    <row r="42" spans="1:20" x14ac:dyDescent="0.2">
      <c r="A42" s="32"/>
      <c r="B42" s="33">
        <v>3.6</v>
      </c>
      <c r="C42" s="24">
        <v>1.0002200000000001</v>
      </c>
      <c r="D42" s="24"/>
      <c r="E42" s="24"/>
      <c r="F42" s="24"/>
      <c r="G42" s="24"/>
      <c r="H42" s="24">
        <v>23.276240000000001</v>
      </c>
      <c r="I42" s="32"/>
      <c r="J42" s="32"/>
      <c r="K42" s="32"/>
      <c r="L42" s="32"/>
      <c r="M42" s="32"/>
      <c r="N42" s="33">
        <v>3.6</v>
      </c>
      <c r="O42" s="24">
        <v>0.99994000000000005</v>
      </c>
      <c r="P42" s="24"/>
      <c r="Q42" s="24"/>
      <c r="R42" s="24"/>
      <c r="S42" s="24"/>
      <c r="T42" s="24">
        <v>21.141010000000001</v>
      </c>
    </row>
    <row r="43" spans="1:20" x14ac:dyDescent="0.2">
      <c r="A43" s="32"/>
      <c r="B43" s="33">
        <v>3.7</v>
      </c>
      <c r="C43" s="24">
        <v>1.0002200000000001</v>
      </c>
      <c r="D43" s="24"/>
      <c r="E43" s="24"/>
      <c r="F43" s="24"/>
      <c r="G43" s="24"/>
      <c r="H43" s="24">
        <v>23.27664</v>
      </c>
      <c r="I43" s="32"/>
      <c r="J43" s="32"/>
      <c r="K43" s="32"/>
      <c r="L43" s="32"/>
      <c r="M43" s="32"/>
      <c r="N43" s="33">
        <v>3.7</v>
      </c>
      <c r="O43" s="24">
        <v>0.99992999999999999</v>
      </c>
      <c r="P43" s="24"/>
      <c r="Q43" s="24"/>
      <c r="R43" s="24"/>
      <c r="S43" s="24"/>
      <c r="T43" s="24">
        <v>21.147570000000002</v>
      </c>
    </row>
    <row r="44" spans="1:20" x14ac:dyDescent="0.2">
      <c r="A44" s="32"/>
      <c r="B44" s="33">
        <v>3.8</v>
      </c>
      <c r="C44" s="24">
        <v>1.00023</v>
      </c>
      <c r="D44" s="24"/>
      <c r="E44" s="24"/>
      <c r="F44" s="24"/>
      <c r="G44" s="24"/>
      <c r="H44" s="24">
        <v>23.279779999999999</v>
      </c>
      <c r="I44" s="32"/>
      <c r="J44" s="32"/>
      <c r="K44" s="32"/>
      <c r="L44" s="32"/>
      <c r="M44" s="32"/>
      <c r="N44" s="33">
        <v>3.8</v>
      </c>
      <c r="O44" s="24">
        <v>0.99992999999999999</v>
      </c>
      <c r="P44" s="24"/>
      <c r="Q44" s="24"/>
      <c r="R44" s="24"/>
      <c r="S44" s="24"/>
      <c r="T44" s="24">
        <v>21.16208</v>
      </c>
    </row>
    <row r="45" spans="1:20" x14ac:dyDescent="0.2">
      <c r="A45" s="32"/>
      <c r="B45" s="33">
        <v>3.9</v>
      </c>
      <c r="C45" s="24">
        <v>1.00023</v>
      </c>
      <c r="D45" s="24"/>
      <c r="E45" s="24"/>
      <c r="F45" s="24"/>
      <c r="G45" s="24"/>
      <c r="H45" s="24">
        <v>23.261060000000001</v>
      </c>
      <c r="I45" s="32"/>
      <c r="J45" s="32"/>
      <c r="K45" s="32"/>
      <c r="L45" s="32"/>
      <c r="M45" s="32"/>
      <c r="N45" s="33">
        <v>3.9</v>
      </c>
      <c r="O45" s="24">
        <v>0.99992999999999999</v>
      </c>
      <c r="P45" s="24"/>
      <c r="Q45" s="24"/>
      <c r="R45" s="24"/>
      <c r="S45" s="24"/>
      <c r="T45" s="24">
        <v>21.1371</v>
      </c>
    </row>
    <row r="46" spans="1:20" x14ac:dyDescent="0.2">
      <c r="A46" s="32"/>
      <c r="B46" s="33">
        <v>4</v>
      </c>
      <c r="C46" s="24">
        <v>1.00024</v>
      </c>
      <c r="D46" s="24"/>
      <c r="E46" s="24"/>
      <c r="F46" s="24"/>
      <c r="G46" s="24"/>
      <c r="H46" s="24">
        <v>23.278739999999999</v>
      </c>
      <c r="I46" s="32"/>
      <c r="J46" s="32"/>
      <c r="K46" s="32"/>
      <c r="L46" s="32"/>
      <c r="M46" s="32"/>
      <c r="N46" s="33">
        <v>4</v>
      </c>
      <c r="O46" s="24">
        <v>0.99992999999999999</v>
      </c>
      <c r="P46" s="24"/>
      <c r="Q46" s="24"/>
      <c r="R46" s="24"/>
      <c r="S46" s="24"/>
      <c r="T46" s="24">
        <v>21.143000000000001</v>
      </c>
    </row>
    <row r="47" spans="1:20" x14ac:dyDescent="0.2">
      <c r="A47" s="32"/>
      <c r="B47" s="33">
        <v>4.0999999999999996</v>
      </c>
      <c r="C47" s="24">
        <v>1.00024</v>
      </c>
      <c r="D47" s="24"/>
      <c r="E47" s="24"/>
      <c r="F47" s="24"/>
      <c r="G47" s="24"/>
      <c r="H47" s="24">
        <v>23.278020000000001</v>
      </c>
      <c r="I47" s="32"/>
      <c r="J47" s="32"/>
      <c r="K47" s="32"/>
      <c r="L47" s="32"/>
      <c r="M47" s="32"/>
      <c r="N47" s="33">
        <v>4.0999999999999996</v>
      </c>
      <c r="O47" s="24">
        <v>0.99992999999999999</v>
      </c>
      <c r="P47" s="24"/>
      <c r="Q47" s="24"/>
      <c r="R47" s="24"/>
      <c r="S47" s="24"/>
      <c r="T47" s="24">
        <v>21.136890000000001</v>
      </c>
    </row>
    <row r="48" spans="1:20" x14ac:dyDescent="0.2">
      <c r="A48" s="32"/>
      <c r="B48" s="33">
        <v>4.2</v>
      </c>
      <c r="C48" s="24">
        <v>1.0002500000000001</v>
      </c>
      <c r="D48" s="24"/>
      <c r="E48" s="24"/>
      <c r="F48" s="24"/>
      <c r="G48" s="24"/>
      <c r="H48" s="24">
        <v>23.27253</v>
      </c>
      <c r="I48" s="32"/>
      <c r="J48" s="32"/>
      <c r="K48" s="32"/>
      <c r="L48" s="32"/>
      <c r="M48" s="32"/>
      <c r="N48" s="33">
        <v>4.2</v>
      </c>
      <c r="O48" s="24">
        <v>0.99992000000000003</v>
      </c>
      <c r="P48" s="24"/>
      <c r="Q48" s="24"/>
      <c r="R48" s="24"/>
      <c r="S48" s="24"/>
      <c r="T48" s="24">
        <v>21.129100000000001</v>
      </c>
    </row>
    <row r="49" spans="1:20" x14ac:dyDescent="0.2">
      <c r="A49" s="32"/>
      <c r="B49" s="33">
        <v>4.3</v>
      </c>
      <c r="C49" s="24">
        <v>1.0002599999999999</v>
      </c>
      <c r="D49" s="24"/>
      <c r="E49" s="24"/>
      <c r="F49" s="24"/>
      <c r="G49" s="24"/>
      <c r="H49" s="24">
        <v>23.251249999999999</v>
      </c>
      <c r="I49" s="32"/>
      <c r="J49" s="32"/>
      <c r="K49" s="32"/>
      <c r="L49" s="32"/>
      <c r="M49" s="32"/>
      <c r="N49" s="33">
        <v>4.3</v>
      </c>
      <c r="O49" s="24">
        <v>0.99992000000000003</v>
      </c>
      <c r="P49" s="24"/>
      <c r="Q49" s="24"/>
      <c r="R49" s="24"/>
      <c r="S49" s="24"/>
      <c r="T49" s="24">
        <v>21.12772</v>
      </c>
    </row>
    <row r="50" spans="1:20" x14ac:dyDescent="0.2">
      <c r="A50" s="32"/>
      <c r="B50" s="33">
        <v>4.4000000000000004</v>
      </c>
      <c r="C50" s="24">
        <v>1.0002599999999999</v>
      </c>
      <c r="D50" s="24"/>
      <c r="E50" s="24"/>
      <c r="F50" s="24"/>
      <c r="G50" s="24"/>
      <c r="H50" s="24">
        <v>23.25694</v>
      </c>
      <c r="I50" s="32"/>
      <c r="J50" s="32"/>
      <c r="K50" s="32"/>
      <c r="L50" s="32"/>
      <c r="M50" s="32"/>
      <c r="N50" s="33">
        <v>4.4000000000000004</v>
      </c>
      <c r="O50" s="24">
        <v>0.99992000000000003</v>
      </c>
      <c r="P50" s="24"/>
      <c r="Q50" s="24"/>
      <c r="R50" s="24"/>
      <c r="S50" s="24"/>
      <c r="T50" s="24">
        <v>21.129480000000001</v>
      </c>
    </row>
    <row r="51" spans="1:20" x14ac:dyDescent="0.2">
      <c r="A51" s="32"/>
      <c r="B51" s="33">
        <v>4.5</v>
      </c>
      <c r="C51" s="24">
        <v>1.00027</v>
      </c>
      <c r="D51" s="24"/>
      <c r="E51" s="24"/>
      <c r="F51" s="24"/>
      <c r="G51" s="24"/>
      <c r="H51" s="24">
        <v>23.267410000000002</v>
      </c>
      <c r="I51" s="32"/>
      <c r="J51" s="32"/>
      <c r="K51" s="32"/>
      <c r="L51" s="32"/>
      <c r="M51" s="32"/>
      <c r="N51" s="33">
        <v>4.5</v>
      </c>
      <c r="O51" s="24">
        <v>0.99992000000000003</v>
      </c>
      <c r="P51" s="24"/>
      <c r="Q51" s="24"/>
      <c r="R51" s="24"/>
      <c r="S51" s="24"/>
      <c r="T51" s="24">
        <v>21.1462</v>
      </c>
    </row>
    <row r="52" spans="1:20" x14ac:dyDescent="0.2">
      <c r="A52" s="32"/>
      <c r="B52" s="33">
        <v>4.5999999999999996</v>
      </c>
      <c r="C52" s="24">
        <v>1.00027</v>
      </c>
      <c r="D52" s="24"/>
      <c r="E52" s="24"/>
      <c r="F52" s="24"/>
      <c r="G52" s="24"/>
      <c r="H52" s="24">
        <v>23.258130000000001</v>
      </c>
      <c r="I52" s="32"/>
      <c r="J52" s="32"/>
      <c r="K52" s="32"/>
      <c r="L52" s="32"/>
      <c r="M52" s="32"/>
      <c r="N52" s="33">
        <v>4.5999999999999996</v>
      </c>
      <c r="O52" s="24">
        <v>0.99992000000000003</v>
      </c>
      <c r="P52" s="24"/>
      <c r="Q52" s="24"/>
      <c r="R52" s="24"/>
      <c r="S52" s="24"/>
      <c r="T52" s="24">
        <v>21.119289999999999</v>
      </c>
    </row>
    <row r="53" spans="1:20" x14ac:dyDescent="0.2">
      <c r="A53" s="32"/>
      <c r="B53" s="33">
        <v>4.7</v>
      </c>
      <c r="C53" s="24">
        <v>1.0002800000000001</v>
      </c>
      <c r="D53" s="24"/>
      <c r="E53" s="24"/>
      <c r="F53" s="24"/>
      <c r="G53" s="24"/>
      <c r="H53" s="24">
        <v>23.23387</v>
      </c>
      <c r="I53" s="32"/>
      <c r="J53" s="32"/>
      <c r="K53" s="32"/>
      <c r="L53" s="32"/>
      <c r="M53" s="32"/>
      <c r="N53" s="33">
        <v>4.7</v>
      </c>
      <c r="O53" s="24">
        <v>0.99992000000000003</v>
      </c>
      <c r="P53" s="24"/>
      <c r="Q53" s="24"/>
      <c r="R53" s="24"/>
      <c r="S53" s="24"/>
      <c r="T53" s="24">
        <v>21.125599999999999</v>
      </c>
    </row>
    <row r="54" spans="1:20" x14ac:dyDescent="0.2">
      <c r="A54" s="32"/>
      <c r="B54" s="33">
        <v>4.8</v>
      </c>
      <c r="C54" s="24">
        <v>1.0002800000000001</v>
      </c>
      <c r="D54" s="24"/>
      <c r="E54" s="24"/>
      <c r="F54" s="24"/>
      <c r="G54" s="24"/>
      <c r="H54" s="24">
        <v>23.244759999999999</v>
      </c>
      <c r="I54" s="32"/>
      <c r="J54" s="32"/>
      <c r="K54" s="32"/>
      <c r="L54" s="32"/>
      <c r="M54" s="32"/>
      <c r="N54" s="33">
        <v>4.8</v>
      </c>
      <c r="O54" s="24">
        <v>0.99990999999999997</v>
      </c>
      <c r="P54" s="24"/>
      <c r="Q54" s="24"/>
      <c r="R54" s="24"/>
      <c r="S54" s="24"/>
      <c r="T54" s="24">
        <v>21.12209</v>
      </c>
    </row>
    <row r="55" spans="1:20" x14ac:dyDescent="0.2">
      <c r="A55" s="32"/>
      <c r="B55" s="33">
        <v>4.9000000000000004</v>
      </c>
      <c r="C55" s="24">
        <v>1.0002899999999999</v>
      </c>
      <c r="D55" s="24"/>
      <c r="E55" s="24"/>
      <c r="F55" s="24"/>
      <c r="G55" s="24"/>
      <c r="H55" s="24">
        <v>23.236599999999999</v>
      </c>
      <c r="I55" s="32"/>
      <c r="J55" s="32"/>
      <c r="K55" s="32"/>
      <c r="L55" s="32"/>
      <c r="M55" s="32"/>
      <c r="N55" s="33">
        <v>4.9000000000000004</v>
      </c>
      <c r="O55" s="24">
        <v>0.99990999999999997</v>
      </c>
      <c r="P55" s="24"/>
      <c r="Q55" s="24"/>
      <c r="R55" s="24"/>
      <c r="S55" s="24"/>
      <c r="T55" s="24">
        <v>21.12161</v>
      </c>
    </row>
    <row r="56" spans="1:20" x14ac:dyDescent="0.2">
      <c r="A56" s="32"/>
      <c r="B56" s="33">
        <v>5</v>
      </c>
      <c r="C56" s="24">
        <v>1.0002899999999999</v>
      </c>
      <c r="D56" s="24"/>
      <c r="E56" s="24"/>
      <c r="F56" s="24"/>
      <c r="G56" s="24"/>
      <c r="H56" s="24">
        <v>23.24952</v>
      </c>
      <c r="I56" s="32"/>
      <c r="J56" s="32"/>
      <c r="K56" s="32"/>
      <c r="L56" s="32"/>
      <c r="M56" s="32"/>
      <c r="N56" s="33">
        <v>5</v>
      </c>
      <c r="O56" s="24">
        <v>0.99990999999999997</v>
      </c>
      <c r="P56" s="24"/>
      <c r="Q56" s="24"/>
      <c r="R56" s="24"/>
      <c r="S56" s="24"/>
      <c r="T56" s="24">
        <v>21.110140000000001</v>
      </c>
    </row>
    <row r="57" spans="1:20" x14ac:dyDescent="0.2">
      <c r="A57" s="32"/>
      <c r="B57" s="33">
        <v>5.0999999999999996</v>
      </c>
      <c r="C57" s="24">
        <v>1.0003</v>
      </c>
      <c r="D57" s="24"/>
      <c r="E57" s="24"/>
      <c r="F57" s="24"/>
      <c r="G57" s="24"/>
      <c r="H57" s="24">
        <v>23.23066</v>
      </c>
      <c r="I57" s="32"/>
      <c r="J57" s="32"/>
      <c r="K57" s="32"/>
      <c r="L57" s="32"/>
      <c r="M57" s="32"/>
      <c r="N57" s="33">
        <v>5.0999999999999996</v>
      </c>
      <c r="O57" s="24">
        <v>0.99990999999999997</v>
      </c>
      <c r="P57" s="24"/>
      <c r="Q57" s="24"/>
      <c r="R57" s="24"/>
      <c r="S57" s="24"/>
      <c r="T57" s="24">
        <v>21.086819999999999</v>
      </c>
    </row>
    <row r="58" spans="1:20" x14ac:dyDescent="0.2">
      <c r="A58" s="32"/>
      <c r="B58" s="33">
        <v>5.2</v>
      </c>
      <c r="C58" s="24">
        <v>1.00031</v>
      </c>
      <c r="D58" s="24"/>
      <c r="E58" s="24"/>
      <c r="F58" s="24"/>
      <c r="G58" s="24"/>
      <c r="H58" s="24">
        <v>23.22982</v>
      </c>
      <c r="I58" s="32"/>
      <c r="J58" s="32"/>
      <c r="K58" s="32"/>
      <c r="L58" s="32"/>
      <c r="M58" s="32"/>
      <c r="N58" s="33">
        <v>5.2</v>
      </c>
      <c r="O58" s="24">
        <v>0.99990999999999997</v>
      </c>
      <c r="P58" s="24"/>
      <c r="Q58" s="24"/>
      <c r="R58" s="24"/>
      <c r="S58" s="24"/>
      <c r="T58" s="24">
        <v>21.08812</v>
      </c>
    </row>
    <row r="59" spans="1:20" x14ac:dyDescent="0.2">
      <c r="A59" s="32"/>
      <c r="B59" s="33">
        <v>5.3</v>
      </c>
      <c r="C59" s="24">
        <v>1.00031</v>
      </c>
      <c r="D59" s="24"/>
      <c r="E59" s="24"/>
      <c r="F59" s="24"/>
      <c r="G59" s="24"/>
      <c r="H59" s="24">
        <v>23.22531</v>
      </c>
      <c r="I59" s="32"/>
      <c r="J59" s="32"/>
      <c r="K59" s="32"/>
      <c r="L59" s="32"/>
      <c r="M59" s="32"/>
      <c r="N59" s="33">
        <v>5.3</v>
      </c>
      <c r="O59" s="24">
        <v>0.99990999999999997</v>
      </c>
      <c r="P59" s="24"/>
      <c r="Q59" s="24"/>
      <c r="R59" s="24"/>
      <c r="S59" s="24"/>
      <c r="T59" s="24">
        <v>21.099440000000001</v>
      </c>
    </row>
    <row r="60" spans="1:20" x14ac:dyDescent="0.2">
      <c r="A60" s="32"/>
      <c r="B60" s="33">
        <v>5.4</v>
      </c>
      <c r="C60" s="24">
        <v>1.0003200000000001</v>
      </c>
      <c r="D60" s="24"/>
      <c r="E60" s="24"/>
      <c r="F60" s="24"/>
      <c r="G60" s="24"/>
      <c r="H60" s="24">
        <v>23.384129999999999</v>
      </c>
      <c r="I60" s="32"/>
      <c r="J60" s="32"/>
      <c r="K60" s="32"/>
      <c r="L60" s="32"/>
      <c r="M60" s="32"/>
      <c r="N60" s="33">
        <v>5.4</v>
      </c>
      <c r="O60" s="24">
        <v>0.99990000000000001</v>
      </c>
      <c r="P60" s="24"/>
      <c r="Q60" s="24"/>
      <c r="R60" s="24"/>
      <c r="S60" s="24"/>
      <c r="T60" s="24">
        <v>21.09686</v>
      </c>
    </row>
    <row r="61" spans="1:20" x14ac:dyDescent="0.2">
      <c r="A61" s="32"/>
      <c r="B61" s="33">
        <v>5.5</v>
      </c>
      <c r="C61" s="24">
        <v>1.0003200000000001</v>
      </c>
      <c r="D61" s="24"/>
      <c r="E61" s="24"/>
      <c r="F61" s="24"/>
      <c r="G61" s="24"/>
      <c r="H61" s="24">
        <v>23.412269999999999</v>
      </c>
      <c r="I61" s="32"/>
      <c r="J61" s="32"/>
      <c r="K61" s="32"/>
      <c r="L61" s="32"/>
      <c r="M61" s="32"/>
      <c r="N61" s="33">
        <v>5.5</v>
      </c>
      <c r="O61" s="24">
        <v>0.99990000000000001</v>
      </c>
      <c r="P61" s="24"/>
      <c r="Q61" s="24"/>
      <c r="R61" s="24"/>
      <c r="S61" s="24"/>
      <c r="T61" s="24">
        <v>21.09581</v>
      </c>
    </row>
    <row r="62" spans="1:20" x14ac:dyDescent="0.2">
      <c r="A62" s="32"/>
      <c r="B62" s="33">
        <v>5.6</v>
      </c>
      <c r="C62" s="24">
        <v>1.0003299999999999</v>
      </c>
      <c r="D62" s="24"/>
      <c r="E62" s="24"/>
      <c r="F62" s="24"/>
      <c r="G62" s="24"/>
      <c r="H62" s="24">
        <v>23.4129</v>
      </c>
      <c r="I62" s="32"/>
      <c r="J62" s="32"/>
      <c r="K62" s="32"/>
      <c r="L62" s="32"/>
      <c r="M62" s="32"/>
      <c r="N62" s="33">
        <v>5.6</v>
      </c>
      <c r="O62" s="24">
        <v>0.99990000000000001</v>
      </c>
      <c r="P62" s="24"/>
      <c r="Q62" s="24"/>
      <c r="R62" s="24"/>
      <c r="S62" s="24"/>
      <c r="T62" s="24">
        <v>21.089490000000001</v>
      </c>
    </row>
    <row r="63" spans="1:20" x14ac:dyDescent="0.2">
      <c r="A63" s="32"/>
      <c r="B63" s="33">
        <v>5.7</v>
      </c>
      <c r="C63" s="24">
        <v>1.0003299999999999</v>
      </c>
      <c r="D63" s="24"/>
      <c r="E63" s="24"/>
      <c r="F63" s="24"/>
      <c r="G63" s="24"/>
      <c r="H63" s="24">
        <v>23.427980000000002</v>
      </c>
      <c r="I63" s="32"/>
      <c r="J63" s="32"/>
      <c r="K63" s="32"/>
      <c r="L63" s="32"/>
      <c r="M63" s="32"/>
      <c r="N63" s="33">
        <v>5.7</v>
      </c>
      <c r="O63" s="24">
        <v>0.99990000000000001</v>
      </c>
      <c r="P63" s="24"/>
      <c r="Q63" s="24"/>
      <c r="R63" s="24"/>
      <c r="S63" s="24"/>
      <c r="T63" s="24">
        <v>21.086449999999999</v>
      </c>
    </row>
    <row r="64" spans="1:20" x14ac:dyDescent="0.2">
      <c r="A64" s="32"/>
      <c r="B64" s="33">
        <v>5.8</v>
      </c>
      <c r="C64" s="24">
        <v>1.00034</v>
      </c>
      <c r="D64" s="24"/>
      <c r="E64" s="24"/>
      <c r="F64" s="24"/>
      <c r="G64" s="24"/>
      <c r="H64" s="24">
        <v>23.405449999999998</v>
      </c>
      <c r="I64" s="32"/>
      <c r="J64" s="32"/>
      <c r="K64" s="32"/>
      <c r="L64" s="32"/>
      <c r="M64" s="32"/>
      <c r="N64" s="33">
        <v>5.8</v>
      </c>
      <c r="O64" s="24">
        <v>0.99990000000000001</v>
      </c>
      <c r="P64" s="24"/>
      <c r="Q64" s="24"/>
      <c r="R64" s="24"/>
      <c r="S64" s="24"/>
      <c r="T64" s="24">
        <v>21.08417</v>
      </c>
    </row>
    <row r="65" spans="1:20" x14ac:dyDescent="0.2">
      <c r="A65" s="32"/>
      <c r="B65" s="33">
        <v>5.9</v>
      </c>
      <c r="C65" s="24">
        <v>1.00034</v>
      </c>
      <c r="D65" s="24"/>
      <c r="E65" s="24"/>
      <c r="F65" s="24"/>
      <c r="G65" s="24"/>
      <c r="H65" s="24">
        <v>23.39838</v>
      </c>
      <c r="I65" s="32"/>
      <c r="J65" s="32"/>
      <c r="K65" s="32"/>
      <c r="L65" s="32"/>
      <c r="M65" s="32"/>
      <c r="N65" s="33">
        <v>5.9</v>
      </c>
      <c r="O65" s="24">
        <v>0.99988999999999995</v>
      </c>
      <c r="P65" s="24"/>
      <c r="Q65" s="24"/>
      <c r="R65" s="24"/>
      <c r="S65" s="24"/>
      <c r="T65" s="24">
        <v>21.07911</v>
      </c>
    </row>
    <row r="66" spans="1:20" x14ac:dyDescent="0.2">
      <c r="A66" s="32"/>
      <c r="B66" s="33">
        <v>6</v>
      </c>
      <c r="C66" s="24">
        <v>1.0003500000000001</v>
      </c>
      <c r="D66" s="24"/>
      <c r="E66" s="24"/>
      <c r="F66" s="24"/>
      <c r="G66" s="24"/>
      <c r="H66" s="24">
        <v>23.419229999999999</v>
      </c>
      <c r="I66" s="32"/>
      <c r="J66" s="32"/>
      <c r="K66" s="32"/>
      <c r="L66" s="32"/>
      <c r="M66" s="32"/>
      <c r="N66" s="33">
        <v>6</v>
      </c>
      <c r="O66" s="24">
        <v>0.99988999999999995</v>
      </c>
      <c r="P66" s="24"/>
      <c r="Q66" s="24"/>
      <c r="R66" s="24"/>
      <c r="S66" s="24"/>
      <c r="T66" s="24">
        <v>21.09235</v>
      </c>
    </row>
    <row r="67" spans="1:20" x14ac:dyDescent="0.2">
      <c r="A67" s="32"/>
      <c r="B67" s="33">
        <v>6.1</v>
      </c>
      <c r="C67" s="24">
        <v>1.0003500000000001</v>
      </c>
      <c r="D67" s="24"/>
      <c r="E67" s="24"/>
      <c r="F67" s="24"/>
      <c r="G67" s="24"/>
      <c r="H67" s="24">
        <v>23.406300000000002</v>
      </c>
      <c r="I67" s="32"/>
      <c r="J67" s="32"/>
      <c r="K67" s="32"/>
      <c r="L67" s="32"/>
      <c r="M67" s="32"/>
      <c r="N67" s="33">
        <v>6.1</v>
      </c>
      <c r="O67" s="24">
        <v>0.99988999999999995</v>
      </c>
      <c r="P67" s="24"/>
      <c r="Q67" s="24"/>
      <c r="R67" s="24"/>
      <c r="S67" s="24"/>
      <c r="T67" s="24">
        <v>21.077780000000001</v>
      </c>
    </row>
    <row r="68" spans="1:20" x14ac:dyDescent="0.2">
      <c r="A68" s="32"/>
      <c r="B68" s="33">
        <v>6.2</v>
      </c>
      <c r="C68" s="24">
        <v>1.0003599999999999</v>
      </c>
      <c r="D68" s="24"/>
      <c r="E68" s="24"/>
      <c r="F68" s="24"/>
      <c r="G68" s="24"/>
      <c r="H68" s="24">
        <v>23.40287</v>
      </c>
      <c r="I68" s="32"/>
      <c r="J68" s="32"/>
      <c r="K68" s="32"/>
      <c r="L68" s="32"/>
      <c r="M68" s="32"/>
      <c r="N68" s="33">
        <v>6.2</v>
      </c>
      <c r="O68" s="24">
        <v>0.99988999999999995</v>
      </c>
      <c r="P68" s="24"/>
      <c r="Q68" s="24"/>
      <c r="R68" s="24"/>
      <c r="S68" s="24"/>
      <c r="T68" s="24">
        <v>21.079920000000001</v>
      </c>
    </row>
    <row r="69" spans="1:20" x14ac:dyDescent="0.2">
      <c r="A69" s="32"/>
      <c r="B69" s="33">
        <v>6.3</v>
      </c>
      <c r="C69" s="24">
        <v>1.0003599999999999</v>
      </c>
      <c r="D69" s="24"/>
      <c r="E69" s="24"/>
      <c r="F69" s="24"/>
      <c r="G69" s="24"/>
      <c r="H69" s="24">
        <v>23.386790000000001</v>
      </c>
      <c r="I69" s="32"/>
      <c r="J69" s="32"/>
      <c r="K69" s="32"/>
      <c r="L69" s="32"/>
      <c r="M69" s="32"/>
      <c r="N69" s="33">
        <v>6.3</v>
      </c>
      <c r="O69" s="24">
        <v>0.99988999999999995</v>
      </c>
      <c r="P69" s="24"/>
      <c r="Q69" s="24"/>
      <c r="R69" s="24"/>
      <c r="S69" s="24"/>
      <c r="T69" s="24">
        <v>21.07545</v>
      </c>
    </row>
    <row r="70" spans="1:20" x14ac:dyDescent="0.2">
      <c r="A70" s="32"/>
      <c r="B70" s="33">
        <v>6.4</v>
      </c>
      <c r="C70" s="24">
        <v>1.00037</v>
      </c>
      <c r="D70" s="24"/>
      <c r="E70" s="24"/>
      <c r="F70" s="24"/>
      <c r="G70" s="24"/>
      <c r="H70" s="24">
        <v>23.392869999999998</v>
      </c>
      <c r="I70" s="32"/>
      <c r="J70" s="32"/>
      <c r="K70" s="32"/>
      <c r="L70" s="32"/>
      <c r="M70" s="32"/>
      <c r="N70" s="33">
        <v>6.4</v>
      </c>
      <c r="O70" s="24">
        <v>0.99988999999999995</v>
      </c>
      <c r="P70" s="24"/>
      <c r="Q70" s="24"/>
      <c r="R70" s="24"/>
      <c r="S70" s="24"/>
      <c r="T70" s="24">
        <v>21.06222</v>
      </c>
    </row>
    <row r="71" spans="1:20" x14ac:dyDescent="0.2">
      <c r="A71" s="32"/>
      <c r="B71" s="33">
        <v>6.5</v>
      </c>
      <c r="C71" s="24">
        <v>1.00038</v>
      </c>
      <c r="D71" s="24"/>
      <c r="E71" s="24"/>
      <c r="F71" s="24"/>
      <c r="G71" s="24"/>
      <c r="H71" s="24">
        <v>23.378509999999999</v>
      </c>
      <c r="I71" s="32"/>
      <c r="J71" s="32"/>
      <c r="K71" s="32"/>
      <c r="L71" s="32"/>
      <c r="M71" s="32"/>
      <c r="N71" s="33">
        <v>6.5</v>
      </c>
      <c r="O71" s="24">
        <v>0.99987999999999999</v>
      </c>
      <c r="P71" s="24"/>
      <c r="Q71" s="24"/>
      <c r="R71" s="24"/>
      <c r="S71" s="24"/>
      <c r="T71" s="24">
        <v>21.075620000000001</v>
      </c>
    </row>
    <row r="72" spans="1:20" x14ac:dyDescent="0.2">
      <c r="A72" s="32"/>
      <c r="B72" s="33">
        <v>6.6</v>
      </c>
      <c r="C72" s="24">
        <v>1.00038</v>
      </c>
      <c r="D72" s="24"/>
      <c r="E72" s="24"/>
      <c r="F72" s="24"/>
      <c r="G72" s="24"/>
      <c r="H72" s="24">
        <v>23.397259999999999</v>
      </c>
      <c r="I72" s="32"/>
      <c r="J72" s="32"/>
      <c r="K72" s="32"/>
      <c r="L72" s="32"/>
      <c r="M72" s="32"/>
      <c r="N72" s="33">
        <v>6.6</v>
      </c>
      <c r="O72" s="24">
        <v>0.99987999999999999</v>
      </c>
      <c r="P72" s="24"/>
      <c r="Q72" s="24"/>
      <c r="R72" s="24"/>
      <c r="S72" s="24"/>
      <c r="T72" s="24">
        <v>21.061070000000001</v>
      </c>
    </row>
    <row r="73" spans="1:20" x14ac:dyDescent="0.2">
      <c r="A73" s="32"/>
      <c r="B73" s="33">
        <v>6.7</v>
      </c>
      <c r="C73" s="24">
        <v>1.0003899999999999</v>
      </c>
      <c r="D73" s="24"/>
      <c r="E73" s="24"/>
      <c r="F73" s="24"/>
      <c r="G73" s="24"/>
      <c r="H73" s="24">
        <v>23.378630000000001</v>
      </c>
      <c r="I73" s="32"/>
      <c r="J73" s="32"/>
      <c r="K73" s="32"/>
      <c r="L73" s="32"/>
      <c r="M73" s="32"/>
      <c r="N73" s="33">
        <v>6.7</v>
      </c>
      <c r="O73" s="24">
        <v>0.99987999999999999</v>
      </c>
      <c r="P73" s="24"/>
      <c r="Q73" s="24"/>
      <c r="R73" s="24"/>
      <c r="S73" s="24"/>
      <c r="T73" s="24">
        <v>21.20749</v>
      </c>
    </row>
    <row r="74" spans="1:20" x14ac:dyDescent="0.2">
      <c r="A74" s="32"/>
      <c r="B74" s="33">
        <v>6.8</v>
      </c>
      <c r="C74" s="24">
        <v>1.0003899999999999</v>
      </c>
      <c r="D74" s="24"/>
      <c r="E74" s="24"/>
      <c r="F74" s="24"/>
      <c r="G74" s="24"/>
      <c r="H74" s="24">
        <v>23.36749</v>
      </c>
      <c r="I74" s="32"/>
      <c r="J74" s="32"/>
      <c r="K74" s="32"/>
      <c r="L74" s="32"/>
      <c r="M74" s="32"/>
      <c r="N74" s="33">
        <v>6.8</v>
      </c>
      <c r="O74" s="24">
        <v>0.99987999999999999</v>
      </c>
      <c r="P74" s="24"/>
      <c r="Q74" s="24"/>
      <c r="R74" s="24"/>
      <c r="S74" s="24"/>
      <c r="T74" s="24">
        <v>21.19774</v>
      </c>
    </row>
    <row r="75" spans="1:20" x14ac:dyDescent="0.2">
      <c r="A75" s="32"/>
      <c r="B75" s="33">
        <v>6.9</v>
      </c>
      <c r="C75" s="24">
        <v>1.0004</v>
      </c>
      <c r="D75" s="24"/>
      <c r="E75" s="24"/>
      <c r="F75" s="24"/>
      <c r="G75" s="24"/>
      <c r="H75" s="24">
        <v>23.377020000000002</v>
      </c>
      <c r="I75" s="32"/>
      <c r="J75" s="32"/>
      <c r="K75" s="32"/>
      <c r="L75" s="32"/>
      <c r="M75" s="32"/>
      <c r="N75" s="33">
        <v>6.9</v>
      </c>
      <c r="O75" s="24">
        <v>0.99987999999999999</v>
      </c>
      <c r="P75" s="24"/>
      <c r="Q75" s="24"/>
      <c r="R75" s="24"/>
      <c r="S75" s="24"/>
      <c r="T75" s="24">
        <v>21.199400000000001</v>
      </c>
    </row>
    <row r="76" spans="1:20" x14ac:dyDescent="0.2">
      <c r="A76" s="32"/>
      <c r="B76" s="33">
        <v>7</v>
      </c>
      <c r="C76" s="24">
        <v>1.0004</v>
      </c>
      <c r="D76" s="24"/>
      <c r="E76" s="24"/>
      <c r="F76" s="24"/>
      <c r="G76" s="24"/>
      <c r="H76" s="24">
        <v>23.374289999999998</v>
      </c>
      <c r="I76" s="32"/>
      <c r="J76" s="32"/>
      <c r="K76" s="32"/>
      <c r="L76" s="32"/>
      <c r="M76" s="32"/>
      <c r="N76" s="33">
        <v>7</v>
      </c>
      <c r="O76" s="24">
        <v>0.99987999999999999</v>
      </c>
      <c r="P76" s="24"/>
      <c r="Q76" s="24"/>
      <c r="R76" s="24"/>
      <c r="S76" s="24"/>
      <c r="T76" s="24">
        <v>21.209910000000001</v>
      </c>
    </row>
    <row r="77" spans="1:20" x14ac:dyDescent="0.2">
      <c r="A77" s="32"/>
      <c r="B77" s="33">
        <v>7.1</v>
      </c>
      <c r="C77" s="24">
        <v>1.00041</v>
      </c>
      <c r="D77" s="24"/>
      <c r="E77" s="24"/>
      <c r="F77" s="24"/>
      <c r="G77" s="24"/>
      <c r="H77" s="24">
        <v>23.373390000000001</v>
      </c>
      <c r="I77" s="32"/>
      <c r="J77" s="32"/>
      <c r="K77" s="32"/>
      <c r="L77" s="32"/>
      <c r="M77" s="32"/>
      <c r="N77" s="33">
        <v>7.1</v>
      </c>
      <c r="O77" s="24">
        <v>0.99987000000000004</v>
      </c>
      <c r="P77" s="24"/>
      <c r="Q77" s="24"/>
      <c r="R77" s="24"/>
      <c r="S77" s="24"/>
      <c r="T77" s="24">
        <v>21.227160000000001</v>
      </c>
    </row>
    <row r="78" spans="1:20" x14ac:dyDescent="0.2">
      <c r="A78" s="32"/>
      <c r="B78" s="33">
        <v>7.2</v>
      </c>
      <c r="C78" s="24">
        <v>1.00041</v>
      </c>
      <c r="D78" s="24"/>
      <c r="E78" s="24"/>
      <c r="F78" s="24"/>
      <c r="G78" s="24"/>
      <c r="H78" s="24">
        <v>23.369029999999999</v>
      </c>
      <c r="I78" s="32"/>
      <c r="J78" s="32"/>
      <c r="K78" s="32"/>
      <c r="L78" s="32"/>
      <c r="M78" s="32"/>
      <c r="N78" s="33">
        <v>7.2</v>
      </c>
      <c r="O78" s="24">
        <v>0.99987000000000004</v>
      </c>
      <c r="P78" s="24"/>
      <c r="Q78" s="24"/>
      <c r="R78" s="24"/>
      <c r="S78" s="24"/>
      <c r="T78" s="24">
        <v>21.191949999999999</v>
      </c>
    </row>
    <row r="79" spans="1:20" x14ac:dyDescent="0.2">
      <c r="A79" s="32"/>
      <c r="B79" s="33">
        <v>7.3</v>
      </c>
      <c r="C79" s="24">
        <v>1.0004200000000001</v>
      </c>
      <c r="D79" s="24"/>
      <c r="E79" s="24"/>
      <c r="F79" s="24"/>
      <c r="G79" s="24"/>
      <c r="H79" s="24">
        <v>23.361740000000001</v>
      </c>
      <c r="I79" s="32"/>
      <c r="J79" s="32"/>
      <c r="K79" s="32"/>
      <c r="L79" s="32"/>
      <c r="M79" s="32"/>
      <c r="N79" s="33">
        <v>7.3</v>
      </c>
      <c r="O79" s="24">
        <v>0.99987000000000004</v>
      </c>
      <c r="P79" s="24"/>
      <c r="Q79" s="24"/>
      <c r="R79" s="24"/>
      <c r="S79" s="24"/>
      <c r="T79" s="24">
        <v>21.200119999999998</v>
      </c>
    </row>
    <row r="80" spans="1:20" x14ac:dyDescent="0.2">
      <c r="A80" s="32"/>
      <c r="B80" s="33">
        <v>7.4</v>
      </c>
      <c r="C80" s="24">
        <v>1.0004200000000001</v>
      </c>
      <c r="D80" s="24"/>
      <c r="E80" s="24"/>
      <c r="F80" s="24"/>
      <c r="G80" s="24"/>
      <c r="H80" s="24">
        <v>23.358090000000001</v>
      </c>
      <c r="I80" s="32"/>
      <c r="J80" s="32"/>
      <c r="K80" s="32"/>
      <c r="L80" s="32"/>
      <c r="M80" s="32"/>
      <c r="N80" s="33">
        <v>7.4</v>
      </c>
      <c r="O80" s="24">
        <v>0.99987000000000004</v>
      </c>
      <c r="P80" s="24"/>
      <c r="Q80" s="24"/>
      <c r="R80" s="24"/>
      <c r="S80" s="24"/>
      <c r="T80" s="24">
        <v>21.208829999999999</v>
      </c>
    </row>
    <row r="81" spans="1:20" x14ac:dyDescent="0.2">
      <c r="A81" s="32"/>
      <c r="B81" s="33">
        <v>7.5</v>
      </c>
      <c r="C81" s="24">
        <v>1.0004299999999999</v>
      </c>
      <c r="D81" s="24"/>
      <c r="E81" s="24"/>
      <c r="F81" s="24"/>
      <c r="G81" s="24"/>
      <c r="H81" s="24">
        <v>23.331</v>
      </c>
      <c r="I81" s="32"/>
      <c r="J81" s="32"/>
      <c r="K81" s="32"/>
      <c r="L81" s="32"/>
      <c r="M81" s="32"/>
      <c r="N81" s="33">
        <v>7.5</v>
      </c>
      <c r="O81" s="24">
        <v>0.99987000000000004</v>
      </c>
      <c r="P81" s="24"/>
      <c r="Q81" s="24"/>
      <c r="R81" s="24"/>
      <c r="S81" s="24"/>
      <c r="T81" s="24">
        <v>21.19528</v>
      </c>
    </row>
    <row r="82" spans="1:20" x14ac:dyDescent="0.2">
      <c r="A82" s="32"/>
      <c r="B82" s="33">
        <v>7.6</v>
      </c>
      <c r="C82" s="24">
        <v>1.0004299999999999</v>
      </c>
      <c r="D82" s="24"/>
      <c r="E82" s="24"/>
      <c r="F82" s="24"/>
      <c r="G82" s="24"/>
      <c r="H82" s="24">
        <v>23.333639999999999</v>
      </c>
      <c r="I82" s="32"/>
      <c r="J82" s="32"/>
      <c r="K82" s="32"/>
      <c r="L82" s="32"/>
      <c r="M82" s="32"/>
      <c r="N82" s="33">
        <v>7.6</v>
      </c>
      <c r="O82" s="24">
        <v>0.99987000000000004</v>
      </c>
      <c r="P82" s="24"/>
      <c r="Q82" s="24"/>
      <c r="R82" s="24"/>
      <c r="S82" s="24"/>
      <c r="T82" s="24">
        <v>21.20008</v>
      </c>
    </row>
    <row r="83" spans="1:20" x14ac:dyDescent="0.2">
      <c r="A83" s="32"/>
      <c r="B83" s="33">
        <v>7.7</v>
      </c>
      <c r="C83" s="24">
        <v>1.00044</v>
      </c>
      <c r="D83" s="24"/>
      <c r="E83" s="24"/>
      <c r="F83" s="24"/>
      <c r="G83" s="24"/>
      <c r="H83" s="24">
        <v>23.337599999999998</v>
      </c>
      <c r="I83" s="32"/>
      <c r="J83" s="32"/>
      <c r="K83" s="32"/>
      <c r="L83" s="32"/>
      <c r="M83" s="32"/>
      <c r="N83" s="33">
        <v>7.7</v>
      </c>
      <c r="O83" s="24">
        <v>0.99985999999999997</v>
      </c>
      <c r="P83" s="24"/>
      <c r="Q83" s="24"/>
      <c r="R83" s="24"/>
      <c r="S83" s="24"/>
      <c r="T83" s="24">
        <v>21.17821</v>
      </c>
    </row>
    <row r="84" spans="1:20" x14ac:dyDescent="0.2">
      <c r="A84" s="32"/>
      <c r="B84" s="33">
        <v>7.8</v>
      </c>
      <c r="C84" s="24">
        <v>1.00044</v>
      </c>
      <c r="D84" s="24"/>
      <c r="E84" s="24"/>
      <c r="F84" s="24"/>
      <c r="G84" s="24"/>
      <c r="H84" s="24">
        <v>23.348769999999998</v>
      </c>
      <c r="I84" s="32"/>
      <c r="J84" s="32"/>
      <c r="K84" s="32"/>
      <c r="L84" s="32"/>
      <c r="M84" s="32"/>
      <c r="N84" s="33">
        <v>7.8</v>
      </c>
      <c r="O84" s="24">
        <v>0.99985999999999997</v>
      </c>
      <c r="P84" s="24"/>
      <c r="Q84" s="24"/>
      <c r="R84" s="24"/>
      <c r="S84" s="24"/>
      <c r="T84" s="24">
        <v>21.19444</v>
      </c>
    </row>
    <row r="85" spans="1:20" x14ac:dyDescent="0.2">
      <c r="A85" s="32"/>
      <c r="B85" s="33">
        <v>7.9</v>
      </c>
      <c r="C85" s="24">
        <v>1.00044</v>
      </c>
      <c r="D85" s="24"/>
      <c r="E85" s="24"/>
      <c r="F85" s="24"/>
      <c r="G85" s="24"/>
      <c r="H85" s="24">
        <v>23.35548</v>
      </c>
      <c r="I85" s="32"/>
      <c r="J85" s="32"/>
      <c r="K85" s="32"/>
      <c r="L85" s="32"/>
      <c r="M85" s="32"/>
      <c r="N85" s="33">
        <v>7.9</v>
      </c>
      <c r="O85" s="24">
        <v>0.99985999999999997</v>
      </c>
      <c r="P85" s="24"/>
      <c r="Q85" s="24"/>
      <c r="R85" s="24"/>
      <c r="S85" s="24"/>
      <c r="T85" s="24">
        <v>21.17323</v>
      </c>
    </row>
    <row r="86" spans="1:20" x14ac:dyDescent="0.2">
      <c r="A86" s="32"/>
      <c r="B86" s="33">
        <v>8</v>
      </c>
      <c r="C86" s="24">
        <v>1.0004500000000001</v>
      </c>
      <c r="D86" s="24"/>
      <c r="E86" s="24"/>
      <c r="F86" s="24"/>
      <c r="G86" s="24"/>
      <c r="H86" s="24">
        <v>23.331499999999998</v>
      </c>
      <c r="I86" s="32"/>
      <c r="J86" s="32"/>
      <c r="K86" s="32"/>
      <c r="L86" s="32"/>
      <c r="M86" s="32"/>
      <c r="N86" s="33">
        <v>8</v>
      </c>
      <c r="O86" s="24">
        <v>0.99985999999999997</v>
      </c>
      <c r="P86" s="24"/>
      <c r="Q86" s="24"/>
      <c r="R86" s="24"/>
      <c r="S86" s="24"/>
      <c r="T86" s="24">
        <v>21.171710000000001</v>
      </c>
    </row>
    <row r="87" spans="1:20" x14ac:dyDescent="0.2">
      <c r="A87" s="32"/>
      <c r="B87" s="33">
        <v>8.1</v>
      </c>
      <c r="C87" s="24">
        <v>1.0004500000000001</v>
      </c>
      <c r="D87" s="24"/>
      <c r="E87" s="24"/>
      <c r="F87" s="24"/>
      <c r="G87" s="24"/>
      <c r="H87" s="24">
        <v>23.333639999999999</v>
      </c>
      <c r="I87" s="32"/>
      <c r="J87" s="32"/>
      <c r="K87" s="32"/>
      <c r="L87" s="32"/>
      <c r="M87" s="32"/>
      <c r="N87" s="33">
        <v>8.1</v>
      </c>
      <c r="O87" s="24">
        <v>0.99985999999999997</v>
      </c>
      <c r="P87" s="24"/>
      <c r="Q87" s="24"/>
      <c r="R87" s="24"/>
      <c r="S87" s="24"/>
      <c r="T87" s="24">
        <v>21.179300000000001</v>
      </c>
    </row>
    <row r="88" spans="1:20" x14ac:dyDescent="0.2">
      <c r="A88" s="32"/>
      <c r="B88" s="33">
        <v>8.1999999999999993</v>
      </c>
      <c r="C88" s="24">
        <v>1.0004599999999999</v>
      </c>
      <c r="D88" s="24"/>
      <c r="E88" s="24"/>
      <c r="F88" s="24"/>
      <c r="G88" s="24"/>
      <c r="H88" s="24">
        <v>23.47147</v>
      </c>
      <c r="I88" s="32"/>
      <c r="J88" s="32"/>
      <c r="K88" s="32"/>
      <c r="L88" s="32"/>
      <c r="M88" s="32"/>
      <c r="N88" s="33">
        <v>8.1999999999999993</v>
      </c>
      <c r="O88" s="24">
        <v>0.99985999999999997</v>
      </c>
      <c r="P88" s="24"/>
      <c r="Q88" s="24"/>
      <c r="R88" s="24"/>
      <c r="S88" s="24"/>
      <c r="T88" s="24">
        <v>21.188680000000002</v>
      </c>
    </row>
    <row r="89" spans="1:20" x14ac:dyDescent="0.2">
      <c r="A89" s="32"/>
      <c r="B89" s="33">
        <v>8.3000000000000007</v>
      </c>
      <c r="C89" s="24">
        <v>1.0004599999999999</v>
      </c>
      <c r="D89" s="24"/>
      <c r="E89" s="24"/>
      <c r="F89" s="24"/>
      <c r="G89" s="24"/>
      <c r="H89" s="24">
        <v>23.526260000000001</v>
      </c>
      <c r="I89" s="32"/>
      <c r="J89" s="32"/>
      <c r="K89" s="32"/>
      <c r="L89" s="32"/>
      <c r="M89" s="32"/>
      <c r="N89" s="33">
        <v>8.3000000000000007</v>
      </c>
      <c r="O89" s="24">
        <v>0.99985000000000002</v>
      </c>
      <c r="P89" s="24"/>
      <c r="Q89" s="24"/>
      <c r="R89" s="24"/>
      <c r="S89" s="24"/>
      <c r="T89" s="24">
        <v>21.159510000000001</v>
      </c>
    </row>
    <row r="90" spans="1:20" x14ac:dyDescent="0.2">
      <c r="A90" s="32"/>
      <c r="B90" s="33">
        <v>8.4</v>
      </c>
      <c r="C90" s="24">
        <v>1.00047</v>
      </c>
      <c r="D90" s="24"/>
      <c r="E90" s="24"/>
      <c r="F90" s="24"/>
      <c r="G90" s="24"/>
      <c r="H90" s="24">
        <v>23.536460000000002</v>
      </c>
      <c r="I90" s="32"/>
      <c r="J90" s="32"/>
      <c r="K90" s="32"/>
      <c r="L90" s="32"/>
      <c r="M90" s="32"/>
      <c r="N90" s="33">
        <v>8.4</v>
      </c>
      <c r="O90" s="24">
        <v>0.99985000000000002</v>
      </c>
      <c r="P90" s="24"/>
      <c r="Q90" s="24"/>
      <c r="R90" s="24"/>
      <c r="S90" s="24"/>
      <c r="T90" s="24">
        <v>21.159659999999999</v>
      </c>
    </row>
    <row r="91" spans="1:20" x14ac:dyDescent="0.2">
      <c r="A91" s="32"/>
      <c r="B91" s="33">
        <v>8.5</v>
      </c>
      <c r="C91" s="24">
        <v>1.00047</v>
      </c>
      <c r="D91" s="24"/>
      <c r="E91" s="24"/>
      <c r="F91" s="24"/>
      <c r="G91" s="24"/>
      <c r="H91" s="24">
        <v>23.529959999999999</v>
      </c>
      <c r="I91" s="32"/>
      <c r="J91" s="32"/>
      <c r="K91" s="32"/>
      <c r="L91" s="32"/>
      <c r="M91" s="32"/>
      <c r="N91" s="33">
        <v>8.5</v>
      </c>
      <c r="O91" s="24">
        <v>0.99985000000000002</v>
      </c>
      <c r="P91" s="24"/>
      <c r="Q91" s="24"/>
      <c r="R91" s="24"/>
      <c r="S91" s="24"/>
      <c r="T91" s="24">
        <v>21.17465</v>
      </c>
    </row>
    <row r="92" spans="1:20" x14ac:dyDescent="0.2">
      <c r="A92" s="32"/>
      <c r="B92" s="33">
        <v>8.6</v>
      </c>
      <c r="C92" s="24">
        <v>1.00048</v>
      </c>
      <c r="D92" s="24"/>
      <c r="E92" s="24"/>
      <c r="F92" s="24"/>
      <c r="G92" s="24"/>
      <c r="H92" s="24">
        <v>23.512360000000001</v>
      </c>
      <c r="I92" s="32"/>
      <c r="J92" s="32"/>
      <c r="K92" s="32"/>
      <c r="L92" s="32"/>
      <c r="M92" s="32"/>
      <c r="N92" s="33">
        <v>8.6</v>
      </c>
      <c r="O92" s="24">
        <v>0.99985000000000002</v>
      </c>
      <c r="P92" s="24"/>
      <c r="Q92" s="24"/>
      <c r="R92" s="24"/>
      <c r="S92" s="24"/>
      <c r="T92" s="24">
        <v>21.167570000000001</v>
      </c>
    </row>
    <row r="93" spans="1:20" x14ac:dyDescent="0.2">
      <c r="A93" s="32"/>
      <c r="B93" s="33">
        <v>8.6999999999999993</v>
      </c>
      <c r="C93" s="24">
        <v>1.00048</v>
      </c>
      <c r="D93" s="24"/>
      <c r="E93" s="24"/>
      <c r="F93" s="24"/>
      <c r="G93" s="24"/>
      <c r="H93" s="24">
        <v>23.51371</v>
      </c>
      <c r="I93" s="32"/>
      <c r="J93" s="32"/>
      <c r="K93" s="32"/>
      <c r="L93" s="32"/>
      <c r="M93" s="32"/>
      <c r="N93" s="33">
        <v>8.6999999999999993</v>
      </c>
      <c r="O93" s="24">
        <v>0.99985000000000002</v>
      </c>
      <c r="P93" s="24"/>
      <c r="Q93" s="24"/>
      <c r="R93" s="24"/>
      <c r="S93" s="24"/>
      <c r="T93" s="24">
        <v>21.15663</v>
      </c>
    </row>
    <row r="94" spans="1:20" x14ac:dyDescent="0.2">
      <c r="A94" s="32"/>
      <c r="B94" s="33">
        <v>8.8000000000000007</v>
      </c>
      <c r="C94" s="24">
        <v>1.0004900000000001</v>
      </c>
      <c r="D94" s="24"/>
      <c r="E94" s="24"/>
      <c r="F94" s="24"/>
      <c r="G94" s="24"/>
      <c r="H94" s="24">
        <v>23.53126</v>
      </c>
      <c r="I94" s="32"/>
      <c r="J94" s="32"/>
      <c r="K94" s="32"/>
      <c r="L94" s="32"/>
      <c r="M94" s="32"/>
      <c r="N94" s="33">
        <v>8.8000000000000007</v>
      </c>
      <c r="O94" s="24">
        <v>0.99985000000000002</v>
      </c>
      <c r="P94" s="24"/>
      <c r="Q94" s="24"/>
      <c r="R94" s="24"/>
      <c r="S94" s="24"/>
      <c r="T94" s="24">
        <v>21.15324</v>
      </c>
    </row>
    <row r="95" spans="1:20" x14ac:dyDescent="0.2">
      <c r="A95" s="32"/>
      <c r="B95" s="33">
        <v>8.9</v>
      </c>
      <c r="C95" s="24">
        <v>1.0004900000000001</v>
      </c>
      <c r="D95" s="24"/>
      <c r="E95" s="24"/>
      <c r="F95" s="24"/>
      <c r="G95" s="24"/>
      <c r="H95" s="24">
        <v>23.519120000000001</v>
      </c>
      <c r="I95" s="32"/>
      <c r="J95" s="32"/>
      <c r="K95" s="32"/>
      <c r="L95" s="32"/>
      <c r="M95" s="32"/>
      <c r="N95" s="33">
        <v>8.9</v>
      </c>
      <c r="O95" s="24">
        <v>0.99983999999999995</v>
      </c>
      <c r="P95" s="24"/>
      <c r="Q95" s="24"/>
      <c r="R95" s="24"/>
      <c r="S95" s="24"/>
      <c r="T95" s="24">
        <v>21.13635</v>
      </c>
    </row>
    <row r="96" spans="1:20" x14ac:dyDescent="0.2">
      <c r="A96" s="32"/>
      <c r="B96" s="33">
        <v>9</v>
      </c>
      <c r="C96" s="24">
        <v>1.0004900000000001</v>
      </c>
      <c r="D96" s="24"/>
      <c r="E96" s="24"/>
      <c r="F96" s="24"/>
      <c r="G96" s="24"/>
      <c r="H96" s="24">
        <v>23.520769999999999</v>
      </c>
      <c r="I96" s="32"/>
      <c r="J96" s="32"/>
      <c r="K96" s="32"/>
      <c r="L96" s="32"/>
      <c r="M96" s="32"/>
      <c r="N96" s="33">
        <v>9</v>
      </c>
      <c r="O96" s="24">
        <v>0.99983999999999995</v>
      </c>
      <c r="P96" s="24"/>
      <c r="Q96" s="24"/>
      <c r="R96" s="24"/>
      <c r="S96" s="24"/>
      <c r="T96" s="24">
        <v>21.146599999999999</v>
      </c>
    </row>
    <row r="97" spans="1:20" x14ac:dyDescent="0.2">
      <c r="A97" s="32"/>
      <c r="B97" s="33">
        <v>9.1</v>
      </c>
      <c r="C97" s="24">
        <v>1.0004999999999999</v>
      </c>
      <c r="D97" s="24"/>
      <c r="E97" s="24"/>
      <c r="F97" s="24"/>
      <c r="G97" s="24"/>
      <c r="H97" s="24">
        <v>23.5075</v>
      </c>
      <c r="I97" s="32"/>
      <c r="J97" s="32"/>
      <c r="K97" s="32"/>
      <c r="L97" s="32"/>
      <c r="M97" s="32"/>
      <c r="N97" s="33">
        <v>9.1</v>
      </c>
      <c r="O97" s="24">
        <v>0.99983999999999995</v>
      </c>
      <c r="P97" s="24"/>
      <c r="Q97" s="24"/>
      <c r="R97" s="24"/>
      <c r="S97" s="24"/>
      <c r="T97" s="24">
        <v>21.151879999999998</v>
      </c>
    </row>
    <row r="98" spans="1:20" x14ac:dyDescent="0.2">
      <c r="A98" s="32"/>
      <c r="B98" s="33">
        <v>9.1999999999999993</v>
      </c>
      <c r="C98" s="24">
        <v>1.0004999999999999</v>
      </c>
      <c r="D98" s="24"/>
      <c r="E98" s="24"/>
      <c r="F98" s="24"/>
      <c r="G98" s="24"/>
      <c r="H98" s="24">
        <v>23.503789999999999</v>
      </c>
      <c r="I98" s="32"/>
      <c r="J98" s="32"/>
      <c r="K98" s="32"/>
      <c r="L98" s="32"/>
      <c r="M98" s="32"/>
      <c r="N98" s="33">
        <v>9.1999999999999993</v>
      </c>
      <c r="O98" s="24">
        <v>0.99983999999999995</v>
      </c>
      <c r="P98" s="24"/>
      <c r="Q98" s="24"/>
      <c r="R98" s="24"/>
      <c r="S98" s="24"/>
      <c r="T98" s="24">
        <v>21.154879999999999</v>
      </c>
    </row>
    <row r="99" spans="1:20" x14ac:dyDescent="0.2">
      <c r="A99" s="32"/>
      <c r="B99" s="33">
        <v>9.3000000000000007</v>
      </c>
      <c r="C99" s="24">
        <v>1.00051</v>
      </c>
      <c r="D99" s="24"/>
      <c r="E99" s="24"/>
      <c r="F99" s="24"/>
      <c r="G99" s="24"/>
      <c r="H99" s="24">
        <v>23.49071</v>
      </c>
      <c r="I99" s="32"/>
      <c r="J99" s="32"/>
      <c r="K99" s="32"/>
      <c r="L99" s="32"/>
      <c r="M99" s="32"/>
      <c r="N99" s="33">
        <v>9.3000000000000007</v>
      </c>
      <c r="O99" s="24">
        <v>0.99983999999999995</v>
      </c>
      <c r="P99" s="24"/>
      <c r="Q99" s="24"/>
      <c r="R99" s="24"/>
      <c r="S99" s="24"/>
      <c r="T99" s="24">
        <v>21.12219</v>
      </c>
    </row>
    <row r="100" spans="1:20" x14ac:dyDescent="0.2">
      <c r="A100" s="32"/>
      <c r="B100" s="33">
        <v>9.4</v>
      </c>
      <c r="C100" s="24">
        <v>1.00051</v>
      </c>
      <c r="D100" s="24"/>
      <c r="E100" s="24"/>
      <c r="F100" s="24"/>
      <c r="G100" s="24"/>
      <c r="H100" s="24">
        <v>23.490629999999999</v>
      </c>
      <c r="I100" s="32"/>
      <c r="J100" s="32"/>
      <c r="K100" s="32"/>
      <c r="L100" s="32"/>
      <c r="M100" s="32"/>
      <c r="N100" s="33">
        <v>9.4</v>
      </c>
      <c r="O100" s="24">
        <v>0.99983999999999995</v>
      </c>
      <c r="P100" s="24"/>
      <c r="Q100" s="24"/>
      <c r="R100" s="24"/>
      <c r="S100" s="24"/>
      <c r="T100" s="24">
        <v>21.137419999999999</v>
      </c>
    </row>
    <row r="101" spans="1:20" x14ac:dyDescent="0.2">
      <c r="A101" s="32"/>
      <c r="B101" s="33">
        <v>9.5</v>
      </c>
      <c r="C101" s="24">
        <v>1.0005200000000001</v>
      </c>
      <c r="D101" s="24"/>
      <c r="E101" s="24"/>
      <c r="F101" s="24"/>
      <c r="G101" s="24"/>
      <c r="H101" s="24">
        <v>23.502790000000001</v>
      </c>
      <c r="I101" s="32"/>
      <c r="J101" s="32"/>
      <c r="K101" s="32"/>
      <c r="L101" s="32"/>
      <c r="M101" s="32"/>
      <c r="N101" s="33">
        <v>9.5</v>
      </c>
      <c r="O101" s="24">
        <v>0.99983</v>
      </c>
      <c r="P101" s="24"/>
      <c r="Q101" s="24"/>
      <c r="R101" s="24"/>
      <c r="S101" s="24"/>
      <c r="T101" s="24">
        <v>21.137730000000001</v>
      </c>
    </row>
    <row r="102" spans="1:20" x14ac:dyDescent="0.2">
      <c r="A102" s="32"/>
      <c r="B102" s="33">
        <v>9.6</v>
      </c>
      <c r="C102" s="24">
        <v>1.0005200000000001</v>
      </c>
      <c r="D102" s="24"/>
      <c r="E102" s="24"/>
      <c r="F102" s="24"/>
      <c r="G102" s="24"/>
      <c r="H102" s="24">
        <v>23.495660000000001</v>
      </c>
      <c r="I102" s="32"/>
      <c r="J102" s="32"/>
      <c r="K102" s="32"/>
      <c r="L102" s="32"/>
      <c r="M102" s="32"/>
      <c r="N102" s="33">
        <v>9.6</v>
      </c>
      <c r="O102" s="24">
        <v>0.99983</v>
      </c>
      <c r="P102" s="24"/>
      <c r="Q102" s="24"/>
      <c r="R102" s="24"/>
      <c r="S102" s="24"/>
      <c r="T102" s="24">
        <v>21.131550000000001</v>
      </c>
    </row>
    <row r="103" spans="1:20" x14ac:dyDescent="0.2">
      <c r="A103" s="32"/>
      <c r="B103" s="33">
        <v>9.6999999999999993</v>
      </c>
      <c r="C103" s="24">
        <v>1.0005200000000001</v>
      </c>
      <c r="D103" s="24"/>
      <c r="E103" s="24"/>
      <c r="F103" s="24"/>
      <c r="G103" s="24"/>
      <c r="H103" s="24">
        <v>23.487909999999999</v>
      </c>
      <c r="I103" s="32"/>
      <c r="J103" s="32"/>
      <c r="K103" s="32"/>
      <c r="L103" s="32"/>
      <c r="M103" s="32"/>
      <c r="N103" s="33">
        <v>9.6999999999999993</v>
      </c>
      <c r="O103" s="24">
        <v>0.99983</v>
      </c>
      <c r="P103" s="24"/>
      <c r="Q103" s="24"/>
      <c r="R103" s="24"/>
      <c r="S103" s="24"/>
      <c r="T103" s="24">
        <v>21.149270000000001</v>
      </c>
    </row>
    <row r="104" spans="1:20" x14ac:dyDescent="0.2">
      <c r="A104" s="32"/>
      <c r="B104" s="33">
        <v>9.8000000000000007</v>
      </c>
      <c r="C104" s="24">
        <v>1.0005299999999999</v>
      </c>
      <c r="D104" s="24"/>
      <c r="E104" s="24"/>
      <c r="F104" s="24"/>
      <c r="G104" s="24"/>
      <c r="H104" s="24">
        <v>23.482679999999998</v>
      </c>
      <c r="I104" s="32"/>
      <c r="J104" s="32"/>
      <c r="K104" s="32"/>
      <c r="L104" s="32"/>
      <c r="M104" s="32"/>
      <c r="N104" s="33">
        <v>9.8000000000000007</v>
      </c>
      <c r="O104" s="24">
        <v>0.99983</v>
      </c>
      <c r="P104" s="24"/>
      <c r="Q104" s="24"/>
      <c r="R104" s="24"/>
      <c r="S104" s="24"/>
      <c r="T104" s="24">
        <v>21.109539999999999</v>
      </c>
    </row>
    <row r="105" spans="1:20" x14ac:dyDescent="0.2">
      <c r="A105" s="32"/>
      <c r="B105" s="33">
        <v>9.9</v>
      </c>
      <c r="C105" s="24">
        <v>1.0005299999999999</v>
      </c>
      <c r="D105" s="24"/>
      <c r="E105" s="24"/>
      <c r="F105" s="24"/>
      <c r="G105" s="24"/>
      <c r="H105" s="24">
        <v>23.503340000000001</v>
      </c>
      <c r="I105" s="32"/>
      <c r="J105" s="32"/>
      <c r="K105" s="32"/>
      <c r="L105" s="32"/>
      <c r="M105" s="32"/>
      <c r="N105" s="33">
        <v>9.9</v>
      </c>
      <c r="O105" s="24">
        <v>0.99983</v>
      </c>
      <c r="P105" s="24"/>
      <c r="Q105" s="24"/>
      <c r="R105" s="24"/>
      <c r="S105" s="24"/>
      <c r="T105" s="24">
        <v>21.126249999999999</v>
      </c>
    </row>
    <row r="106" spans="1:20" x14ac:dyDescent="0.2">
      <c r="A106" s="32"/>
      <c r="B106" s="33">
        <v>10</v>
      </c>
      <c r="C106" s="24">
        <v>1.00054</v>
      </c>
      <c r="D106" s="24"/>
      <c r="E106" s="24"/>
      <c r="F106" s="24"/>
      <c r="G106" s="24"/>
      <c r="H106" s="24">
        <v>23.485779999999998</v>
      </c>
      <c r="I106" s="32"/>
      <c r="J106" s="32"/>
      <c r="K106" s="32"/>
      <c r="L106" s="32"/>
      <c r="M106" s="32"/>
      <c r="N106" s="33">
        <v>10</v>
      </c>
      <c r="O106" s="24">
        <v>0.99983</v>
      </c>
      <c r="P106" s="24"/>
      <c r="Q106" s="24"/>
      <c r="R106" s="24"/>
      <c r="S106" s="24"/>
      <c r="T106" s="24">
        <v>21.121569999999998</v>
      </c>
    </row>
    <row r="107" spans="1:20" x14ac:dyDescent="0.2">
      <c r="A107" s="32"/>
      <c r="B107" s="33">
        <v>10.1</v>
      </c>
      <c r="C107" s="24">
        <v>1.00054</v>
      </c>
      <c r="D107" s="24"/>
      <c r="E107" s="24"/>
      <c r="F107" s="24"/>
      <c r="G107" s="24"/>
      <c r="H107" s="24">
        <v>23.48076</v>
      </c>
      <c r="I107" s="32"/>
      <c r="J107" s="32"/>
      <c r="K107" s="32"/>
      <c r="L107" s="32"/>
      <c r="M107" s="32"/>
      <c r="N107" s="33">
        <v>10.1</v>
      </c>
      <c r="O107" s="24">
        <v>0.99982000000000004</v>
      </c>
      <c r="P107" s="24"/>
      <c r="Q107" s="24"/>
      <c r="R107" s="24"/>
      <c r="S107" s="24"/>
      <c r="T107" s="24">
        <v>21.130600000000001</v>
      </c>
    </row>
    <row r="108" spans="1:20" x14ac:dyDescent="0.2">
      <c r="A108" s="32"/>
      <c r="B108" s="33">
        <v>10.199999999999999</v>
      </c>
      <c r="C108" s="24">
        <v>1.00054</v>
      </c>
      <c r="D108" s="24"/>
      <c r="E108" s="24"/>
      <c r="F108" s="24"/>
      <c r="G108" s="24"/>
      <c r="H108" s="24">
        <v>23.461459999999999</v>
      </c>
      <c r="I108" s="32"/>
      <c r="J108" s="32"/>
      <c r="K108" s="32"/>
      <c r="L108" s="32"/>
      <c r="M108" s="32"/>
      <c r="N108" s="33">
        <v>10.199999999999999</v>
      </c>
      <c r="O108" s="24">
        <v>0.99982000000000004</v>
      </c>
      <c r="P108" s="24"/>
      <c r="Q108" s="24"/>
      <c r="R108" s="24"/>
      <c r="S108" s="24"/>
      <c r="T108" s="24">
        <v>21.27806</v>
      </c>
    </row>
    <row r="109" spans="1:20" x14ac:dyDescent="0.2">
      <c r="A109" s="32"/>
      <c r="B109" s="33">
        <v>10.3</v>
      </c>
      <c r="C109" s="24">
        <v>1.0005500000000001</v>
      </c>
      <c r="D109" s="24"/>
      <c r="E109" s="24"/>
      <c r="F109" s="24"/>
      <c r="G109" s="24"/>
      <c r="H109" s="24">
        <v>23.470890000000001</v>
      </c>
      <c r="I109" s="32"/>
      <c r="J109" s="32"/>
      <c r="K109" s="32"/>
      <c r="L109" s="32"/>
      <c r="M109" s="32"/>
      <c r="N109" s="33">
        <v>10.3</v>
      </c>
      <c r="O109" s="24">
        <v>0.99982000000000004</v>
      </c>
      <c r="P109" s="24"/>
      <c r="Q109" s="24"/>
      <c r="R109" s="24"/>
      <c r="S109" s="24"/>
      <c r="T109" s="24">
        <v>21.2789</v>
      </c>
    </row>
    <row r="110" spans="1:20" x14ac:dyDescent="0.2">
      <c r="A110" s="32"/>
      <c r="B110" s="33">
        <v>10.4</v>
      </c>
      <c r="C110" s="24">
        <v>1.0005500000000001</v>
      </c>
      <c r="D110" s="24"/>
      <c r="E110" s="24"/>
      <c r="F110" s="24"/>
      <c r="G110" s="24"/>
      <c r="H110" s="24">
        <v>23.470109999999998</v>
      </c>
      <c r="I110" s="32"/>
      <c r="J110" s="32"/>
      <c r="K110" s="32"/>
      <c r="L110" s="32"/>
      <c r="M110" s="32"/>
      <c r="N110" s="33">
        <v>10.4</v>
      </c>
      <c r="O110" s="24">
        <v>0.99982000000000004</v>
      </c>
      <c r="P110" s="24"/>
      <c r="Q110" s="24"/>
      <c r="R110" s="24"/>
      <c r="S110" s="24"/>
      <c r="T110" s="24">
        <v>21.271239999999999</v>
      </c>
    </row>
    <row r="111" spans="1:20" x14ac:dyDescent="0.2">
      <c r="A111" s="32"/>
      <c r="B111" s="33">
        <v>10.5</v>
      </c>
      <c r="C111" s="24">
        <v>1.0005500000000001</v>
      </c>
      <c r="D111" s="24"/>
      <c r="E111" s="24"/>
      <c r="F111" s="24"/>
      <c r="G111" s="24"/>
      <c r="H111" s="24">
        <v>23.467610000000001</v>
      </c>
      <c r="I111" s="32"/>
      <c r="J111" s="32"/>
      <c r="K111" s="32"/>
      <c r="L111" s="32"/>
      <c r="M111" s="32"/>
      <c r="N111" s="33">
        <v>10.5</v>
      </c>
      <c r="O111" s="24">
        <v>0.99982000000000004</v>
      </c>
      <c r="P111" s="24"/>
      <c r="Q111" s="24"/>
      <c r="R111" s="24"/>
      <c r="S111" s="24"/>
      <c r="T111" s="24">
        <v>21.25788</v>
      </c>
    </row>
    <row r="112" spans="1:20" x14ac:dyDescent="0.2">
      <c r="A112" s="32"/>
      <c r="B112" s="33">
        <v>10.6</v>
      </c>
      <c r="C112" s="24">
        <v>1.0005599999999999</v>
      </c>
      <c r="D112" s="24"/>
      <c r="E112" s="24"/>
      <c r="F112" s="24"/>
      <c r="G112" s="24"/>
      <c r="H112" s="24">
        <v>23.466519999999999</v>
      </c>
      <c r="I112" s="32"/>
      <c r="J112" s="32"/>
      <c r="K112" s="32"/>
      <c r="L112" s="32"/>
      <c r="M112" s="32"/>
      <c r="N112" s="33">
        <v>10.6</v>
      </c>
      <c r="O112" s="24">
        <v>0.99982000000000004</v>
      </c>
      <c r="P112" s="24"/>
      <c r="Q112" s="24"/>
      <c r="R112" s="24"/>
      <c r="S112" s="24"/>
      <c r="T112" s="24">
        <v>21.25469</v>
      </c>
    </row>
    <row r="113" spans="1:20" x14ac:dyDescent="0.2">
      <c r="A113" s="32"/>
      <c r="B113" s="33">
        <v>10.7</v>
      </c>
      <c r="C113" s="24">
        <v>1.0005599999999999</v>
      </c>
      <c r="D113" s="24"/>
      <c r="E113" s="24"/>
      <c r="F113" s="24"/>
      <c r="G113" s="24"/>
      <c r="H113" s="24">
        <v>23.464310000000001</v>
      </c>
      <c r="I113" s="32"/>
      <c r="J113" s="32"/>
      <c r="K113" s="32"/>
      <c r="L113" s="32"/>
      <c r="M113" s="32"/>
      <c r="N113" s="33">
        <v>10.7</v>
      </c>
      <c r="O113" s="24">
        <v>0.99980999999999998</v>
      </c>
      <c r="P113" s="24"/>
      <c r="Q113" s="24"/>
      <c r="R113" s="24"/>
      <c r="S113" s="24"/>
      <c r="T113" s="24">
        <v>21.256540000000001</v>
      </c>
    </row>
    <row r="114" spans="1:20" x14ac:dyDescent="0.2">
      <c r="A114" s="32"/>
      <c r="B114" s="33">
        <v>10.8</v>
      </c>
      <c r="C114" s="24">
        <v>1.00057</v>
      </c>
      <c r="D114" s="24"/>
      <c r="E114" s="24"/>
      <c r="F114" s="24"/>
      <c r="G114" s="24"/>
      <c r="H114" s="24">
        <v>23.45532</v>
      </c>
      <c r="I114" s="32"/>
      <c r="J114" s="32"/>
      <c r="K114" s="32"/>
      <c r="L114" s="32"/>
      <c r="M114" s="32"/>
      <c r="N114" s="33">
        <v>10.8</v>
      </c>
      <c r="O114" s="24">
        <v>0.99980999999999998</v>
      </c>
      <c r="P114" s="24"/>
      <c r="Q114" s="24"/>
      <c r="R114" s="24"/>
      <c r="S114" s="24"/>
      <c r="T114" s="24">
        <v>21.24925</v>
      </c>
    </row>
    <row r="115" spans="1:20" x14ac:dyDescent="0.2">
      <c r="A115" s="32"/>
      <c r="B115" s="33">
        <v>10.9</v>
      </c>
      <c r="C115" s="24">
        <v>1.00057</v>
      </c>
      <c r="D115" s="24"/>
      <c r="E115" s="24"/>
      <c r="F115" s="24"/>
      <c r="G115" s="24"/>
      <c r="H115" s="24">
        <v>23.449649999999998</v>
      </c>
      <c r="I115" s="32"/>
      <c r="J115" s="32"/>
      <c r="K115" s="32"/>
      <c r="L115" s="32"/>
      <c r="M115" s="32"/>
      <c r="N115" s="33">
        <v>10.9</v>
      </c>
      <c r="O115" s="24">
        <v>0.99980999999999998</v>
      </c>
      <c r="P115" s="24"/>
      <c r="Q115" s="24"/>
      <c r="R115" s="24"/>
      <c r="S115" s="24"/>
      <c r="T115" s="24">
        <v>21.25</v>
      </c>
    </row>
    <row r="116" spans="1:20" x14ac:dyDescent="0.2">
      <c r="A116" s="32"/>
      <c r="B116" s="33">
        <v>11</v>
      </c>
      <c r="C116" s="24">
        <v>1.00057</v>
      </c>
      <c r="D116" s="24"/>
      <c r="E116" s="24"/>
      <c r="F116" s="24"/>
      <c r="G116" s="24"/>
      <c r="H116" s="24">
        <v>23.671559999999999</v>
      </c>
      <c r="I116" s="32"/>
      <c r="J116" s="32"/>
      <c r="K116" s="32"/>
      <c r="L116" s="32"/>
      <c r="M116" s="32"/>
      <c r="N116" s="33">
        <v>11</v>
      </c>
      <c r="O116" s="24">
        <v>0.99980999999999998</v>
      </c>
      <c r="P116" s="24"/>
      <c r="Q116" s="24"/>
      <c r="R116" s="24"/>
      <c r="S116" s="24"/>
      <c r="T116" s="24">
        <v>21.238040000000002</v>
      </c>
    </row>
    <row r="117" spans="1:20" x14ac:dyDescent="0.2">
      <c r="A117" s="32"/>
      <c r="B117" s="33">
        <v>11.1</v>
      </c>
      <c r="C117" s="24">
        <v>1.00058</v>
      </c>
      <c r="D117" s="24"/>
      <c r="E117" s="24"/>
      <c r="F117" s="24"/>
      <c r="G117" s="24"/>
      <c r="H117" s="24">
        <v>23.674530000000001</v>
      </c>
      <c r="I117" s="32"/>
      <c r="J117" s="32"/>
      <c r="K117" s="32"/>
      <c r="L117" s="32"/>
      <c r="M117" s="32"/>
      <c r="N117" s="33">
        <v>11.1</v>
      </c>
      <c r="O117" s="24">
        <v>0.99980999999999998</v>
      </c>
      <c r="P117" s="24"/>
      <c r="Q117" s="24"/>
      <c r="R117" s="24"/>
      <c r="S117" s="24"/>
      <c r="T117" s="24">
        <v>21.258980000000001</v>
      </c>
    </row>
    <row r="118" spans="1:20" x14ac:dyDescent="0.2">
      <c r="A118" s="32"/>
      <c r="B118" s="33">
        <v>11.2</v>
      </c>
      <c r="C118" s="24">
        <v>1.00058</v>
      </c>
      <c r="D118" s="24"/>
      <c r="E118" s="24"/>
      <c r="F118" s="24"/>
      <c r="G118" s="24"/>
      <c r="H118" s="24">
        <v>23.641159999999999</v>
      </c>
      <c r="I118" s="32"/>
      <c r="J118" s="32"/>
      <c r="K118" s="32"/>
      <c r="L118" s="32"/>
      <c r="M118" s="32"/>
      <c r="N118" s="33">
        <v>11.2</v>
      </c>
      <c r="O118" s="24">
        <v>0.99980999999999998</v>
      </c>
      <c r="P118" s="24"/>
      <c r="Q118" s="24"/>
      <c r="R118" s="24"/>
      <c r="S118" s="24"/>
      <c r="T118" s="24">
        <v>21.251090000000001</v>
      </c>
    </row>
    <row r="119" spans="1:20" x14ac:dyDescent="0.2">
      <c r="A119" s="32"/>
      <c r="B119" s="33">
        <v>11.3</v>
      </c>
      <c r="C119" s="24">
        <v>1.00058</v>
      </c>
      <c r="D119" s="24"/>
      <c r="E119" s="24"/>
      <c r="F119" s="24"/>
      <c r="G119" s="24"/>
      <c r="H119" s="24">
        <v>23.65211</v>
      </c>
      <c r="I119" s="32"/>
      <c r="J119" s="32"/>
      <c r="K119" s="32"/>
      <c r="L119" s="32"/>
      <c r="M119" s="32"/>
      <c r="N119" s="33">
        <v>11.3</v>
      </c>
      <c r="O119" s="24">
        <v>0.99980000000000002</v>
      </c>
      <c r="P119" s="24"/>
      <c r="Q119" s="24"/>
      <c r="R119" s="24"/>
      <c r="S119" s="24"/>
      <c r="T119" s="24">
        <v>21.242069999999998</v>
      </c>
    </row>
    <row r="120" spans="1:20" x14ac:dyDescent="0.2">
      <c r="A120" s="32"/>
      <c r="B120" s="33">
        <v>11.4</v>
      </c>
      <c r="C120" s="24">
        <v>1.0005900000000001</v>
      </c>
      <c r="D120" s="24"/>
      <c r="E120" s="24"/>
      <c r="F120" s="24"/>
      <c r="G120" s="24"/>
      <c r="H120" s="24">
        <v>23.661079999999998</v>
      </c>
      <c r="I120" s="32"/>
      <c r="J120" s="32"/>
      <c r="K120" s="32"/>
      <c r="L120" s="32"/>
      <c r="M120" s="32"/>
      <c r="N120" s="33">
        <v>11.4</v>
      </c>
      <c r="O120" s="24">
        <v>0.99980000000000002</v>
      </c>
      <c r="P120" s="24"/>
      <c r="Q120" s="24"/>
      <c r="R120" s="24"/>
      <c r="S120" s="24"/>
      <c r="T120" s="24">
        <v>21.24202</v>
      </c>
    </row>
    <row r="121" spans="1:20" x14ac:dyDescent="0.2">
      <c r="A121" s="32"/>
      <c r="B121" s="33">
        <v>11.5</v>
      </c>
      <c r="C121" s="24">
        <v>1.0005900000000001</v>
      </c>
      <c r="D121" s="24"/>
      <c r="E121" s="24"/>
      <c r="F121" s="24"/>
      <c r="G121" s="24"/>
      <c r="H121" s="24">
        <v>23.635950000000001</v>
      </c>
      <c r="I121" s="32"/>
      <c r="J121" s="32"/>
      <c r="K121" s="32"/>
      <c r="L121" s="32"/>
      <c r="M121" s="32"/>
      <c r="N121" s="33">
        <v>11.5</v>
      </c>
      <c r="O121" s="24">
        <v>0.99980000000000002</v>
      </c>
      <c r="P121" s="24"/>
      <c r="Q121" s="24"/>
      <c r="R121" s="24"/>
      <c r="S121" s="24"/>
      <c r="T121" s="24">
        <v>21.257560000000002</v>
      </c>
    </row>
    <row r="122" spans="1:20" x14ac:dyDescent="0.2">
      <c r="A122" s="32"/>
      <c r="B122" s="33">
        <v>11.6</v>
      </c>
      <c r="C122" s="24">
        <v>1.0005900000000001</v>
      </c>
      <c r="D122" s="24"/>
      <c r="E122" s="24"/>
      <c r="F122" s="24"/>
      <c r="G122" s="24"/>
      <c r="H122" s="24">
        <v>23.633870000000002</v>
      </c>
      <c r="I122" s="32"/>
      <c r="J122" s="32"/>
      <c r="K122" s="32"/>
      <c r="L122" s="32"/>
      <c r="M122" s="32"/>
      <c r="N122" s="33">
        <v>11.6</v>
      </c>
      <c r="O122" s="24">
        <v>0.99980000000000002</v>
      </c>
      <c r="P122" s="24"/>
      <c r="Q122" s="24"/>
      <c r="R122" s="24"/>
      <c r="S122" s="24"/>
      <c r="T122" s="24">
        <v>21.241810000000001</v>
      </c>
    </row>
    <row r="123" spans="1:20" x14ac:dyDescent="0.2">
      <c r="A123" s="32"/>
      <c r="B123" s="33">
        <v>11.7</v>
      </c>
      <c r="C123" s="24">
        <v>1.0005999999999999</v>
      </c>
      <c r="D123" s="24"/>
      <c r="E123" s="24"/>
      <c r="F123" s="24"/>
      <c r="G123" s="24"/>
      <c r="H123" s="24">
        <v>23.63532</v>
      </c>
      <c r="I123" s="32"/>
      <c r="J123" s="32"/>
      <c r="K123" s="32"/>
      <c r="L123" s="32"/>
      <c r="M123" s="32"/>
      <c r="N123" s="33">
        <v>11.7</v>
      </c>
      <c r="O123" s="24">
        <v>0.99980000000000002</v>
      </c>
      <c r="P123" s="24"/>
      <c r="Q123" s="24"/>
      <c r="R123" s="24"/>
      <c r="S123" s="24"/>
      <c r="T123" s="24">
        <v>21.244119999999999</v>
      </c>
    </row>
    <row r="124" spans="1:20" x14ac:dyDescent="0.2">
      <c r="A124" s="32"/>
      <c r="B124" s="33">
        <v>11.8</v>
      </c>
      <c r="C124" s="24">
        <v>1.0005999999999999</v>
      </c>
      <c r="D124" s="24"/>
      <c r="E124" s="24"/>
      <c r="F124" s="24"/>
      <c r="G124" s="24"/>
      <c r="H124" s="24">
        <v>23.639189999999999</v>
      </c>
      <c r="I124" s="32"/>
      <c r="J124" s="32"/>
      <c r="K124" s="32"/>
      <c r="L124" s="32"/>
      <c r="M124" s="32"/>
      <c r="N124" s="33">
        <v>11.8</v>
      </c>
      <c r="O124" s="24">
        <v>0.99980000000000002</v>
      </c>
      <c r="P124" s="24"/>
      <c r="Q124" s="24"/>
      <c r="R124" s="24"/>
      <c r="S124" s="24"/>
      <c r="T124" s="24">
        <v>21.2529</v>
      </c>
    </row>
    <row r="125" spans="1:20" x14ac:dyDescent="0.2">
      <c r="A125" s="32"/>
      <c r="B125" s="33">
        <v>11.9</v>
      </c>
      <c r="C125" s="24">
        <v>1.0005999999999999</v>
      </c>
      <c r="D125" s="24"/>
      <c r="E125" s="24"/>
      <c r="F125" s="24"/>
      <c r="G125" s="24"/>
      <c r="H125" s="24">
        <v>23.621860000000002</v>
      </c>
      <c r="I125" s="32"/>
      <c r="J125" s="32"/>
      <c r="K125" s="32"/>
      <c r="L125" s="32"/>
      <c r="M125" s="32"/>
      <c r="N125" s="33">
        <v>11.9</v>
      </c>
      <c r="O125" s="24">
        <v>0.99978999999999996</v>
      </c>
      <c r="P125" s="24"/>
      <c r="Q125" s="24"/>
      <c r="R125" s="24"/>
      <c r="S125" s="24"/>
      <c r="T125" s="24">
        <v>21.221879999999999</v>
      </c>
    </row>
    <row r="126" spans="1:20" x14ac:dyDescent="0.2">
      <c r="A126" s="32"/>
      <c r="B126" s="33">
        <v>12</v>
      </c>
      <c r="C126" s="24">
        <v>1.0005999999999999</v>
      </c>
      <c r="D126" s="24"/>
      <c r="E126" s="24"/>
      <c r="F126" s="24"/>
      <c r="G126" s="24"/>
      <c r="H126" s="24">
        <v>23.617819999999998</v>
      </c>
      <c r="I126" s="32"/>
      <c r="J126" s="32"/>
      <c r="K126" s="32"/>
      <c r="L126" s="32"/>
      <c r="M126" s="32"/>
      <c r="N126" s="33">
        <v>12</v>
      </c>
      <c r="O126" s="24">
        <v>0.99978999999999996</v>
      </c>
      <c r="P126" s="24"/>
      <c r="Q126" s="24"/>
      <c r="R126" s="24"/>
      <c r="S126" s="24"/>
      <c r="T126" s="24">
        <v>21.216529999999999</v>
      </c>
    </row>
    <row r="127" spans="1:20" x14ac:dyDescent="0.2">
      <c r="A127" s="32"/>
      <c r="B127" s="33">
        <v>12.1</v>
      </c>
      <c r="C127" s="24">
        <v>1.00061</v>
      </c>
      <c r="D127" s="24"/>
      <c r="E127" s="24"/>
      <c r="F127" s="24"/>
      <c r="G127" s="24"/>
      <c r="H127" s="24">
        <v>23.614049999999999</v>
      </c>
      <c r="I127" s="32"/>
      <c r="J127" s="32"/>
      <c r="K127" s="32"/>
      <c r="L127" s="32"/>
      <c r="M127" s="32"/>
      <c r="N127" s="33">
        <v>12.1</v>
      </c>
      <c r="O127" s="24">
        <v>0.99978999999999996</v>
      </c>
      <c r="P127" s="24"/>
      <c r="Q127" s="24"/>
      <c r="R127" s="24"/>
      <c r="S127" s="24"/>
      <c r="T127" s="24">
        <v>21.213539999999998</v>
      </c>
    </row>
    <row r="128" spans="1:20" x14ac:dyDescent="0.2">
      <c r="A128" s="32"/>
      <c r="B128" s="33">
        <v>12.2</v>
      </c>
      <c r="C128" s="24">
        <v>1.00061</v>
      </c>
      <c r="D128" s="24"/>
      <c r="E128" s="24"/>
      <c r="F128" s="24"/>
      <c r="G128" s="24"/>
      <c r="H128" s="24">
        <v>23.61421</v>
      </c>
      <c r="I128" s="32"/>
      <c r="J128" s="32"/>
      <c r="K128" s="32"/>
      <c r="L128" s="32"/>
      <c r="M128" s="32"/>
      <c r="N128" s="33">
        <v>12.2</v>
      </c>
      <c r="O128" s="24">
        <v>0.99978999999999996</v>
      </c>
      <c r="P128" s="24"/>
      <c r="Q128" s="24"/>
      <c r="R128" s="24"/>
      <c r="S128" s="24"/>
      <c r="T128" s="24">
        <v>21.22156</v>
      </c>
    </row>
    <row r="129" spans="1:20" x14ac:dyDescent="0.2">
      <c r="A129" s="32"/>
      <c r="B129" s="33">
        <v>12.3</v>
      </c>
      <c r="C129" s="24">
        <v>1.00061</v>
      </c>
      <c r="D129" s="24"/>
      <c r="E129" s="24"/>
      <c r="F129" s="24"/>
      <c r="G129" s="24"/>
      <c r="H129" s="24">
        <v>23.603590000000001</v>
      </c>
      <c r="I129" s="32"/>
      <c r="J129" s="32"/>
      <c r="K129" s="32"/>
      <c r="L129" s="32"/>
      <c r="M129" s="32"/>
      <c r="N129" s="33">
        <v>12.3</v>
      </c>
      <c r="O129" s="24">
        <v>0.99978999999999996</v>
      </c>
      <c r="P129" s="24"/>
      <c r="Q129" s="24"/>
      <c r="R129" s="24"/>
      <c r="S129" s="24"/>
      <c r="T129" s="24">
        <v>21.225729999999999</v>
      </c>
    </row>
    <row r="130" spans="1:20" x14ac:dyDescent="0.2">
      <c r="A130" s="32"/>
      <c r="B130" s="33">
        <v>12.4</v>
      </c>
      <c r="C130" s="24">
        <v>1.0006200000000001</v>
      </c>
      <c r="D130" s="24"/>
      <c r="E130" s="24"/>
      <c r="F130" s="24"/>
      <c r="G130" s="24"/>
      <c r="H130" s="24">
        <v>23.613710000000001</v>
      </c>
      <c r="I130" s="32"/>
      <c r="J130" s="32"/>
      <c r="K130" s="32"/>
      <c r="L130" s="32"/>
      <c r="M130" s="32"/>
      <c r="N130" s="33">
        <v>12.4</v>
      </c>
      <c r="O130" s="24">
        <v>0.99978999999999996</v>
      </c>
      <c r="P130" s="24"/>
      <c r="Q130" s="24"/>
      <c r="R130" s="24"/>
      <c r="S130" s="24"/>
      <c r="T130" s="24">
        <v>21.21659</v>
      </c>
    </row>
    <row r="131" spans="1:20" x14ac:dyDescent="0.2">
      <c r="A131" s="32"/>
      <c r="B131" s="33">
        <v>12.5</v>
      </c>
      <c r="C131" s="24">
        <v>1.0006200000000001</v>
      </c>
      <c r="D131" s="24"/>
      <c r="E131" s="24"/>
      <c r="F131" s="24"/>
      <c r="G131" s="24"/>
      <c r="H131" s="24">
        <v>23.611750000000001</v>
      </c>
      <c r="I131" s="32"/>
      <c r="J131" s="32"/>
      <c r="K131" s="32"/>
      <c r="L131" s="32"/>
      <c r="M131" s="32"/>
      <c r="N131" s="33">
        <v>12.5</v>
      </c>
      <c r="O131" s="24">
        <v>0.99978</v>
      </c>
      <c r="P131" s="24"/>
      <c r="Q131" s="24"/>
      <c r="R131" s="24"/>
      <c r="S131" s="24"/>
      <c r="T131" s="24">
        <v>21.208500000000001</v>
      </c>
    </row>
    <row r="132" spans="1:20" x14ac:dyDescent="0.2">
      <c r="A132" s="32"/>
      <c r="B132" s="33">
        <v>12.6</v>
      </c>
      <c r="C132" s="24">
        <v>1.0006200000000001</v>
      </c>
      <c r="D132" s="24"/>
      <c r="E132" s="24"/>
      <c r="F132" s="24"/>
      <c r="G132" s="24"/>
      <c r="H132" s="24">
        <v>23.621289999999998</v>
      </c>
      <c r="I132" s="32"/>
      <c r="J132" s="32"/>
      <c r="K132" s="32"/>
      <c r="L132" s="32"/>
      <c r="M132" s="32"/>
      <c r="N132" s="33">
        <v>12.6</v>
      </c>
      <c r="O132" s="24">
        <v>0.99978</v>
      </c>
      <c r="P132" s="24"/>
      <c r="Q132" s="24"/>
      <c r="R132" s="24"/>
      <c r="S132" s="24"/>
      <c r="T132" s="24">
        <v>21.21922</v>
      </c>
    </row>
    <row r="133" spans="1:20" x14ac:dyDescent="0.2">
      <c r="A133" s="32"/>
      <c r="B133" s="33">
        <v>12.7</v>
      </c>
      <c r="C133" s="24">
        <v>1.0006200000000001</v>
      </c>
      <c r="D133" s="24"/>
      <c r="E133" s="24"/>
      <c r="F133" s="24"/>
      <c r="G133" s="24"/>
      <c r="H133" s="24">
        <v>23.597349999999999</v>
      </c>
      <c r="I133" s="32"/>
      <c r="J133" s="32"/>
      <c r="K133" s="32"/>
      <c r="L133" s="32"/>
      <c r="M133" s="32"/>
      <c r="N133" s="33">
        <v>12.7</v>
      </c>
      <c r="O133" s="24">
        <v>0.99978</v>
      </c>
      <c r="P133" s="24"/>
      <c r="Q133" s="24"/>
      <c r="R133" s="24"/>
      <c r="S133" s="24"/>
      <c r="T133" s="24">
        <v>21.19585</v>
      </c>
    </row>
    <row r="134" spans="1:20" x14ac:dyDescent="0.2">
      <c r="A134" s="32"/>
      <c r="B134" s="33">
        <v>12.8</v>
      </c>
      <c r="C134" s="24">
        <v>1.0006299999999999</v>
      </c>
      <c r="D134" s="24"/>
      <c r="E134" s="24"/>
      <c r="F134" s="24"/>
      <c r="G134" s="24"/>
      <c r="H134" s="24">
        <v>23.6174</v>
      </c>
      <c r="I134" s="32"/>
      <c r="J134" s="32"/>
      <c r="K134" s="32"/>
      <c r="L134" s="32"/>
      <c r="M134" s="32"/>
      <c r="N134" s="33">
        <v>12.8</v>
      </c>
      <c r="O134" s="24">
        <v>0.99978</v>
      </c>
      <c r="P134" s="24"/>
      <c r="Q134" s="24"/>
      <c r="R134" s="24"/>
      <c r="S134" s="24"/>
      <c r="T134" s="24">
        <v>21.207329999999999</v>
      </c>
    </row>
    <row r="135" spans="1:20" x14ac:dyDescent="0.2">
      <c r="A135" s="32"/>
      <c r="B135" s="33">
        <v>12.9</v>
      </c>
      <c r="C135" s="24">
        <v>1.0006299999999999</v>
      </c>
      <c r="D135" s="24"/>
      <c r="E135" s="24"/>
      <c r="F135" s="24"/>
      <c r="G135" s="24"/>
      <c r="H135" s="24">
        <v>23.59881</v>
      </c>
      <c r="I135" s="32"/>
      <c r="J135" s="32"/>
      <c r="K135" s="32"/>
      <c r="L135" s="32"/>
      <c r="M135" s="32"/>
      <c r="N135" s="33">
        <v>12.9</v>
      </c>
      <c r="O135" s="24">
        <v>0.99978</v>
      </c>
      <c r="P135" s="24"/>
      <c r="Q135" s="24"/>
      <c r="R135" s="24"/>
      <c r="S135" s="24"/>
      <c r="T135" s="24">
        <v>21.216640000000002</v>
      </c>
    </row>
    <row r="136" spans="1:20" x14ac:dyDescent="0.2">
      <c r="A136" s="32"/>
      <c r="B136" s="33">
        <v>13</v>
      </c>
      <c r="C136" s="24">
        <v>1.0006299999999999</v>
      </c>
      <c r="D136" s="24"/>
      <c r="E136" s="24"/>
      <c r="F136" s="24"/>
      <c r="G136" s="24"/>
      <c r="H136" s="24">
        <v>23.605309999999999</v>
      </c>
      <c r="I136" s="32"/>
      <c r="J136" s="32"/>
      <c r="K136" s="32"/>
      <c r="L136" s="32"/>
      <c r="M136" s="32"/>
      <c r="N136" s="33">
        <v>13</v>
      </c>
      <c r="O136" s="24">
        <v>0.99978</v>
      </c>
      <c r="P136" s="24"/>
      <c r="Q136" s="24"/>
      <c r="R136" s="24"/>
      <c r="S136" s="24"/>
      <c r="T136" s="24">
        <v>21.207650000000001</v>
      </c>
    </row>
    <row r="137" spans="1:20" x14ac:dyDescent="0.2">
      <c r="A137" s="32"/>
      <c r="B137" s="33">
        <v>13.1</v>
      </c>
      <c r="C137" s="24">
        <v>1.0006299999999999</v>
      </c>
      <c r="D137" s="24"/>
      <c r="E137" s="24"/>
      <c r="F137" s="24"/>
      <c r="G137" s="24"/>
      <c r="H137" s="24">
        <v>23.594999999999999</v>
      </c>
      <c r="I137" s="32"/>
      <c r="J137" s="32"/>
      <c r="K137" s="32"/>
      <c r="L137" s="32"/>
      <c r="M137" s="32"/>
      <c r="N137" s="33">
        <v>13.1</v>
      </c>
      <c r="O137" s="24">
        <v>0.99978</v>
      </c>
      <c r="P137" s="24"/>
      <c r="Q137" s="24"/>
      <c r="R137" s="24"/>
      <c r="S137" s="24"/>
      <c r="T137" s="24">
        <v>21.197690000000001</v>
      </c>
    </row>
    <row r="138" spans="1:20" x14ac:dyDescent="0.2">
      <c r="A138" s="32"/>
      <c r="B138" s="33">
        <v>13.2</v>
      </c>
      <c r="C138" s="24">
        <v>1.00064</v>
      </c>
      <c r="D138" s="24"/>
      <c r="E138" s="24"/>
      <c r="F138" s="24"/>
      <c r="G138" s="24"/>
      <c r="H138" s="24">
        <v>23.58201</v>
      </c>
      <c r="I138" s="32"/>
      <c r="J138" s="32"/>
      <c r="K138" s="32"/>
      <c r="L138" s="32"/>
      <c r="M138" s="32"/>
      <c r="N138" s="33">
        <v>13.2</v>
      </c>
      <c r="O138" s="24">
        <v>0.99977000000000005</v>
      </c>
      <c r="P138" s="24"/>
      <c r="Q138" s="24"/>
      <c r="R138" s="24"/>
      <c r="S138" s="24"/>
      <c r="T138" s="24">
        <v>21.197559999999999</v>
      </c>
    </row>
    <row r="139" spans="1:20" x14ac:dyDescent="0.2">
      <c r="A139" s="32"/>
      <c r="B139" s="33">
        <v>13.3</v>
      </c>
      <c r="C139" s="24">
        <v>1.00064</v>
      </c>
      <c r="D139" s="24"/>
      <c r="E139" s="24"/>
      <c r="F139" s="24"/>
      <c r="G139" s="24"/>
      <c r="H139" s="24">
        <v>23.595279999999999</v>
      </c>
      <c r="I139" s="32"/>
      <c r="J139" s="32"/>
      <c r="K139" s="32"/>
      <c r="L139" s="32"/>
      <c r="M139" s="32"/>
      <c r="N139" s="33">
        <v>13.3</v>
      </c>
      <c r="O139" s="24">
        <v>0.99977000000000005</v>
      </c>
      <c r="P139" s="24"/>
      <c r="Q139" s="24"/>
      <c r="R139" s="24"/>
      <c r="S139" s="24"/>
      <c r="T139" s="24">
        <v>21.192440000000001</v>
      </c>
    </row>
    <row r="140" spans="1:20" x14ac:dyDescent="0.2">
      <c r="A140" s="32"/>
      <c r="B140" s="33">
        <v>13.4</v>
      </c>
      <c r="C140" s="24">
        <v>1.00064</v>
      </c>
      <c r="D140" s="24"/>
      <c r="E140" s="24"/>
      <c r="F140" s="24"/>
      <c r="G140" s="24"/>
      <c r="H140" s="24">
        <v>23.595030000000001</v>
      </c>
      <c r="I140" s="32"/>
      <c r="J140" s="32"/>
      <c r="K140" s="32"/>
      <c r="L140" s="32"/>
      <c r="M140" s="32"/>
      <c r="N140" s="33">
        <v>13.4</v>
      </c>
      <c r="O140" s="24">
        <v>0.99977000000000005</v>
      </c>
      <c r="P140" s="24"/>
      <c r="Q140" s="24"/>
      <c r="R140" s="24"/>
      <c r="S140" s="24"/>
      <c r="T140" s="24">
        <v>21.17867</v>
      </c>
    </row>
    <row r="141" spans="1:20" x14ac:dyDescent="0.2">
      <c r="A141" s="32"/>
      <c r="B141" s="33">
        <v>13.5</v>
      </c>
      <c r="C141" s="24">
        <v>1.00064</v>
      </c>
      <c r="D141" s="24"/>
      <c r="E141" s="24"/>
      <c r="F141" s="24"/>
      <c r="G141" s="24"/>
      <c r="H141" s="24">
        <v>23.588519999999999</v>
      </c>
      <c r="I141" s="32"/>
      <c r="J141" s="32"/>
      <c r="K141" s="32"/>
      <c r="L141" s="32"/>
      <c r="M141" s="32"/>
      <c r="N141" s="33">
        <v>13.5</v>
      </c>
      <c r="O141" s="24">
        <v>0.99977000000000005</v>
      </c>
      <c r="P141" s="24"/>
      <c r="Q141" s="24"/>
      <c r="R141" s="24"/>
      <c r="S141" s="24"/>
      <c r="T141" s="24">
        <v>21.182210000000001</v>
      </c>
    </row>
    <row r="142" spans="1:20" x14ac:dyDescent="0.2">
      <c r="A142" s="32"/>
      <c r="B142" s="33">
        <v>13.6</v>
      </c>
      <c r="C142" s="24">
        <v>1.00065</v>
      </c>
      <c r="D142" s="24"/>
      <c r="E142" s="24"/>
      <c r="F142" s="24"/>
      <c r="G142" s="24"/>
      <c r="H142" s="24">
        <v>23.57667</v>
      </c>
      <c r="I142" s="32"/>
      <c r="J142" s="32"/>
      <c r="K142" s="32"/>
      <c r="L142" s="32"/>
      <c r="M142" s="32"/>
      <c r="N142" s="33">
        <v>13.6</v>
      </c>
      <c r="O142" s="24">
        <v>0.99977000000000005</v>
      </c>
      <c r="P142" s="24"/>
      <c r="Q142" s="24"/>
      <c r="R142" s="24"/>
      <c r="S142" s="24"/>
      <c r="T142" s="24">
        <v>21.271129999999999</v>
      </c>
    </row>
    <row r="143" spans="1:20" x14ac:dyDescent="0.2">
      <c r="A143" s="32"/>
      <c r="B143" s="33">
        <v>13.7</v>
      </c>
      <c r="C143" s="24">
        <v>1.00065</v>
      </c>
      <c r="D143" s="24"/>
      <c r="E143" s="24"/>
      <c r="F143" s="24"/>
      <c r="G143" s="24"/>
      <c r="H143" s="24">
        <v>23.76953</v>
      </c>
      <c r="I143" s="32"/>
      <c r="J143" s="32"/>
      <c r="K143" s="32"/>
      <c r="L143" s="32"/>
      <c r="M143" s="32"/>
      <c r="N143" s="33">
        <v>13.7</v>
      </c>
      <c r="O143" s="24">
        <v>0.99977000000000005</v>
      </c>
      <c r="P143" s="24"/>
      <c r="Q143" s="24"/>
      <c r="R143" s="24"/>
      <c r="S143" s="24"/>
      <c r="T143" s="24">
        <v>21.344059999999999</v>
      </c>
    </row>
    <row r="144" spans="1:20" x14ac:dyDescent="0.2">
      <c r="A144" s="32"/>
      <c r="B144" s="33">
        <v>13.8</v>
      </c>
      <c r="C144" s="24">
        <v>1.00065</v>
      </c>
      <c r="D144" s="24"/>
      <c r="E144" s="24"/>
      <c r="F144" s="24"/>
      <c r="G144" s="24"/>
      <c r="H144" s="24">
        <v>23.786519999999999</v>
      </c>
      <c r="I144" s="32"/>
      <c r="J144" s="32"/>
      <c r="K144" s="32"/>
      <c r="L144" s="32"/>
      <c r="M144" s="32"/>
      <c r="N144" s="33">
        <v>13.8</v>
      </c>
      <c r="O144" s="24">
        <v>0.99975999999999998</v>
      </c>
      <c r="P144" s="24"/>
      <c r="Q144" s="24"/>
      <c r="R144" s="24"/>
      <c r="S144" s="24"/>
      <c r="T144" s="24">
        <v>21.335370000000001</v>
      </c>
    </row>
    <row r="145" spans="1:20" x14ac:dyDescent="0.2">
      <c r="A145" s="32"/>
      <c r="B145" s="33">
        <v>13.9</v>
      </c>
      <c r="C145" s="24">
        <v>1.00065</v>
      </c>
      <c r="D145" s="24"/>
      <c r="E145" s="24"/>
      <c r="F145" s="24"/>
      <c r="G145" s="24"/>
      <c r="H145" s="24">
        <v>23.789490000000001</v>
      </c>
      <c r="I145" s="32"/>
      <c r="J145" s="32"/>
      <c r="K145" s="32"/>
      <c r="L145" s="32"/>
      <c r="M145" s="32"/>
      <c r="N145" s="33">
        <v>13.9</v>
      </c>
      <c r="O145" s="24">
        <v>0.99975999999999998</v>
      </c>
      <c r="P145" s="24"/>
      <c r="Q145" s="24"/>
      <c r="R145" s="24"/>
      <c r="S145" s="24"/>
      <c r="T145" s="24">
        <v>21.340330000000002</v>
      </c>
    </row>
    <row r="146" spans="1:20" x14ac:dyDescent="0.2">
      <c r="A146" s="32"/>
      <c r="B146" s="33">
        <v>14</v>
      </c>
      <c r="C146" s="24">
        <v>1.00065</v>
      </c>
      <c r="D146" s="24"/>
      <c r="E146" s="24"/>
      <c r="F146" s="24"/>
      <c r="G146" s="24"/>
      <c r="H146" s="24">
        <v>23.775099999999998</v>
      </c>
      <c r="I146" s="32"/>
      <c r="J146" s="32"/>
      <c r="K146" s="32"/>
      <c r="L146" s="32"/>
      <c r="M146" s="32"/>
      <c r="N146" s="33">
        <v>14</v>
      </c>
      <c r="O146" s="24">
        <v>0.99975999999999998</v>
      </c>
      <c r="P146" s="24"/>
      <c r="Q146" s="24"/>
      <c r="R146" s="24"/>
      <c r="S146" s="24"/>
      <c r="T146" s="24">
        <v>21.3383</v>
      </c>
    </row>
    <row r="147" spans="1:20" x14ac:dyDescent="0.2">
      <c r="A147" s="32"/>
      <c r="B147" s="33">
        <v>14.1</v>
      </c>
      <c r="C147" s="24">
        <v>1.00065</v>
      </c>
      <c r="D147" s="24"/>
      <c r="E147" s="24"/>
      <c r="F147" s="24"/>
      <c r="G147" s="24"/>
      <c r="H147" s="24">
        <v>23.760159999999999</v>
      </c>
      <c r="I147" s="32"/>
      <c r="J147" s="32"/>
      <c r="K147" s="32"/>
      <c r="L147" s="32"/>
      <c r="M147" s="32"/>
      <c r="N147" s="33">
        <v>14.1</v>
      </c>
      <c r="O147" s="24">
        <v>0.99975999999999998</v>
      </c>
      <c r="P147" s="24"/>
      <c r="Q147" s="24"/>
      <c r="R147" s="24"/>
      <c r="S147" s="24"/>
      <c r="T147" s="24">
        <v>21.33512</v>
      </c>
    </row>
    <row r="148" spans="1:20" x14ac:dyDescent="0.2">
      <c r="A148" s="32"/>
      <c r="B148" s="33">
        <v>14.2</v>
      </c>
      <c r="C148" s="24">
        <v>1.0006600000000001</v>
      </c>
      <c r="D148" s="24"/>
      <c r="E148" s="24"/>
      <c r="F148" s="24"/>
      <c r="G148" s="24"/>
      <c r="H148" s="24">
        <v>23.762609999999999</v>
      </c>
      <c r="I148" s="32"/>
      <c r="J148" s="32"/>
      <c r="K148" s="32"/>
      <c r="L148" s="32"/>
      <c r="M148" s="32"/>
      <c r="N148" s="33">
        <v>14.2</v>
      </c>
      <c r="O148" s="24">
        <v>0.99975999999999998</v>
      </c>
      <c r="P148" s="24"/>
      <c r="Q148" s="24"/>
      <c r="R148" s="24"/>
      <c r="S148" s="24"/>
      <c r="T148" s="24">
        <v>21.354559999999999</v>
      </c>
    </row>
    <row r="149" spans="1:20" x14ac:dyDescent="0.2">
      <c r="A149" s="32"/>
      <c r="B149" s="33">
        <v>14.3</v>
      </c>
      <c r="C149" s="24">
        <v>1.0006600000000001</v>
      </c>
      <c r="D149" s="24"/>
      <c r="E149" s="24"/>
      <c r="F149" s="24"/>
      <c r="G149" s="24"/>
      <c r="H149" s="24">
        <v>23.764340000000001</v>
      </c>
      <c r="I149" s="32"/>
      <c r="J149" s="32"/>
      <c r="K149" s="32"/>
      <c r="L149" s="32"/>
      <c r="M149" s="32"/>
      <c r="N149" s="33">
        <v>14.3</v>
      </c>
      <c r="O149" s="24">
        <v>0.99975999999999998</v>
      </c>
      <c r="P149" s="24"/>
      <c r="Q149" s="24"/>
      <c r="R149" s="24"/>
      <c r="S149" s="24"/>
      <c r="T149" s="24">
        <v>21.324560000000002</v>
      </c>
    </row>
    <row r="150" spans="1:20" x14ac:dyDescent="0.2">
      <c r="A150" s="32"/>
      <c r="B150" s="33">
        <v>14.4</v>
      </c>
      <c r="C150" s="24">
        <v>1.0006600000000001</v>
      </c>
      <c r="D150" s="24"/>
      <c r="E150" s="24"/>
      <c r="F150" s="24"/>
      <c r="G150" s="24"/>
      <c r="H150" s="24">
        <v>23.763670000000001</v>
      </c>
      <c r="I150" s="32"/>
      <c r="J150" s="32"/>
      <c r="K150" s="32"/>
      <c r="L150" s="32"/>
      <c r="M150" s="32"/>
      <c r="N150" s="33">
        <v>14.4</v>
      </c>
      <c r="O150" s="24">
        <v>0.99975999999999998</v>
      </c>
      <c r="P150" s="24"/>
      <c r="Q150" s="24"/>
      <c r="R150" s="24"/>
      <c r="S150" s="24"/>
      <c r="T150" s="24">
        <v>21.329730000000001</v>
      </c>
    </row>
    <row r="151" spans="1:20" x14ac:dyDescent="0.2">
      <c r="A151" s="32"/>
      <c r="B151" s="33">
        <v>14.5</v>
      </c>
      <c r="C151" s="24">
        <v>1.0006600000000001</v>
      </c>
      <c r="D151" s="24"/>
      <c r="E151" s="24"/>
      <c r="F151" s="24"/>
      <c r="G151" s="24"/>
      <c r="H151" s="24">
        <v>23.767479999999999</v>
      </c>
      <c r="I151" s="32"/>
      <c r="J151" s="32"/>
      <c r="K151" s="32"/>
      <c r="L151" s="32"/>
      <c r="M151" s="32"/>
      <c r="N151" s="33">
        <v>14.5</v>
      </c>
      <c r="O151" s="24">
        <v>0.99975000000000003</v>
      </c>
      <c r="P151" s="24"/>
      <c r="Q151" s="24"/>
      <c r="R151" s="24"/>
      <c r="S151" s="24"/>
      <c r="T151" s="24">
        <v>21.3537</v>
      </c>
    </row>
    <row r="152" spans="1:20" x14ac:dyDescent="0.2">
      <c r="A152" s="32"/>
      <c r="B152" s="33">
        <v>14.6</v>
      </c>
      <c r="C152" s="24">
        <v>1.0006600000000001</v>
      </c>
      <c r="D152" s="24"/>
      <c r="E152" s="24"/>
      <c r="F152" s="24"/>
      <c r="G152" s="24"/>
      <c r="H152" s="24">
        <v>23.762129999999999</v>
      </c>
      <c r="I152" s="32"/>
      <c r="J152" s="32"/>
      <c r="K152" s="32"/>
      <c r="L152" s="32"/>
      <c r="M152" s="32"/>
      <c r="N152" s="33">
        <v>14.6</v>
      </c>
      <c r="O152" s="24">
        <v>0.99975000000000003</v>
      </c>
      <c r="P152" s="24"/>
      <c r="Q152" s="24"/>
      <c r="R152" s="24"/>
      <c r="S152" s="24"/>
      <c r="T152" s="24">
        <v>21.33107</v>
      </c>
    </row>
    <row r="153" spans="1:20" x14ac:dyDescent="0.2">
      <c r="A153" s="32"/>
      <c r="B153" s="33">
        <v>14.7</v>
      </c>
      <c r="C153" s="24">
        <v>1.0006600000000001</v>
      </c>
      <c r="D153" s="24"/>
      <c r="E153" s="24"/>
      <c r="F153" s="24"/>
      <c r="G153" s="24"/>
      <c r="H153" s="24">
        <v>23.778410000000001</v>
      </c>
      <c r="I153" s="32"/>
      <c r="J153" s="32"/>
      <c r="K153" s="32"/>
      <c r="L153" s="32"/>
      <c r="M153" s="32"/>
      <c r="N153" s="33">
        <v>14.7</v>
      </c>
      <c r="O153" s="24">
        <v>0.99975000000000003</v>
      </c>
      <c r="P153" s="24"/>
      <c r="Q153" s="24"/>
      <c r="R153" s="24"/>
      <c r="S153" s="24"/>
      <c r="T153" s="24">
        <v>21.310099999999998</v>
      </c>
    </row>
    <row r="154" spans="1:20" x14ac:dyDescent="0.2">
      <c r="A154" s="32"/>
      <c r="B154" s="33">
        <v>14.8</v>
      </c>
      <c r="C154" s="24">
        <v>1.0006699999999999</v>
      </c>
      <c r="D154" s="24"/>
      <c r="E154" s="24"/>
      <c r="F154" s="24"/>
      <c r="G154" s="24"/>
      <c r="H154" s="24">
        <v>23.752410000000001</v>
      </c>
      <c r="I154" s="26"/>
      <c r="J154" s="26"/>
      <c r="K154" s="26"/>
      <c r="L154" s="32"/>
      <c r="M154" s="32"/>
      <c r="N154" s="33">
        <v>14.8</v>
      </c>
      <c r="O154" s="24">
        <v>0.99975000000000003</v>
      </c>
      <c r="P154" s="24"/>
      <c r="Q154" s="24"/>
      <c r="R154" s="24"/>
      <c r="S154" s="24"/>
      <c r="T154" s="24">
        <v>21.31691</v>
      </c>
    </row>
    <row r="155" spans="1:20" x14ac:dyDescent="0.2">
      <c r="A155" s="32"/>
      <c r="B155" s="33">
        <v>14.9</v>
      </c>
      <c r="C155" s="24">
        <v>1.0006699999999999</v>
      </c>
      <c r="D155" s="24"/>
      <c r="E155" s="24"/>
      <c r="F155" s="24"/>
      <c r="G155" s="24"/>
      <c r="H155" s="24">
        <v>23.76595</v>
      </c>
      <c r="I155" s="26"/>
      <c r="J155" s="26"/>
      <c r="K155" s="26"/>
      <c r="L155" s="32"/>
      <c r="M155" s="32"/>
      <c r="N155" s="33">
        <v>14.9</v>
      </c>
      <c r="O155" s="24">
        <v>0.99975000000000003</v>
      </c>
      <c r="P155" s="24"/>
      <c r="Q155" s="24"/>
      <c r="R155" s="24"/>
      <c r="S155" s="24"/>
      <c r="T155" s="24">
        <v>21.336200000000002</v>
      </c>
    </row>
    <row r="156" spans="1:20" x14ac:dyDescent="0.2">
      <c r="A156" s="32"/>
      <c r="B156" s="33">
        <v>15</v>
      </c>
      <c r="C156" s="24">
        <v>1.0006699999999999</v>
      </c>
      <c r="D156" s="24"/>
      <c r="E156" s="24"/>
      <c r="F156" s="24"/>
      <c r="G156" s="24"/>
      <c r="H156" s="24">
        <v>23.747060000000001</v>
      </c>
      <c r="I156" s="26"/>
      <c r="J156" s="26"/>
      <c r="K156" s="26"/>
      <c r="L156" s="32"/>
      <c r="M156" s="32"/>
      <c r="N156" s="33">
        <v>15</v>
      </c>
      <c r="O156" s="24">
        <v>0.99975000000000003</v>
      </c>
      <c r="P156" s="24"/>
      <c r="Q156" s="24"/>
      <c r="R156" s="24"/>
      <c r="S156" s="24"/>
      <c r="T156" s="24">
        <v>21.317620000000002</v>
      </c>
    </row>
    <row r="157" spans="1:20" x14ac:dyDescent="0.2">
      <c r="A157" s="32"/>
      <c r="B157" s="33">
        <v>15.1</v>
      </c>
      <c r="C157" s="24">
        <v>1.0006699999999999</v>
      </c>
      <c r="D157" s="24"/>
      <c r="E157" s="24"/>
      <c r="F157" s="24"/>
      <c r="G157" s="24"/>
      <c r="H157" s="24">
        <v>23.75487</v>
      </c>
      <c r="I157" s="26"/>
      <c r="J157" s="26"/>
      <c r="K157" s="26"/>
      <c r="L157" s="32"/>
      <c r="M157" s="32"/>
      <c r="N157" s="33">
        <v>15.1</v>
      </c>
      <c r="O157" s="24">
        <v>0.99975000000000003</v>
      </c>
      <c r="P157" s="24"/>
      <c r="Q157" s="24"/>
      <c r="R157" s="24"/>
      <c r="S157" s="24"/>
      <c r="T157" s="24">
        <v>21.299700000000001</v>
      </c>
    </row>
    <row r="158" spans="1:20" x14ac:dyDescent="0.2">
      <c r="A158" s="32"/>
      <c r="B158" s="33">
        <v>15.2</v>
      </c>
      <c r="C158" s="24">
        <v>1.0006699999999999</v>
      </c>
      <c r="D158" s="24"/>
      <c r="E158" s="24"/>
      <c r="F158" s="24"/>
      <c r="G158" s="24"/>
      <c r="H158" s="24">
        <v>23.752569999999999</v>
      </c>
      <c r="I158" s="26"/>
      <c r="J158" s="26"/>
      <c r="K158" s="26"/>
      <c r="L158" s="32"/>
      <c r="M158" s="32"/>
      <c r="N158" s="33">
        <v>15.2</v>
      </c>
      <c r="O158" s="24">
        <v>0.99973999999999996</v>
      </c>
      <c r="P158" s="24"/>
      <c r="Q158" s="24"/>
      <c r="R158" s="24"/>
      <c r="S158" s="24"/>
      <c r="T158" s="24">
        <v>21.30575</v>
      </c>
    </row>
    <row r="159" spans="1:20" x14ac:dyDescent="0.2">
      <c r="A159" s="32"/>
      <c r="B159" s="33">
        <v>15.3</v>
      </c>
      <c r="C159" s="24">
        <v>1.0006699999999999</v>
      </c>
      <c r="D159" s="24"/>
      <c r="E159" s="24"/>
      <c r="F159" s="24"/>
      <c r="G159" s="24"/>
      <c r="H159" s="24">
        <v>23.737660000000002</v>
      </c>
      <c r="I159" s="26"/>
      <c r="J159" s="26"/>
      <c r="K159" s="26"/>
      <c r="L159" s="32"/>
      <c r="M159" s="32"/>
      <c r="N159" s="33">
        <v>15.3</v>
      </c>
      <c r="O159" s="24">
        <v>0.99973999999999996</v>
      </c>
      <c r="P159" s="24"/>
      <c r="Q159" s="24"/>
      <c r="R159" s="24"/>
      <c r="S159" s="24"/>
      <c r="T159" s="24">
        <v>21.31127</v>
      </c>
    </row>
    <row r="160" spans="1:20" x14ac:dyDescent="0.2">
      <c r="A160" s="32"/>
      <c r="B160" s="33">
        <v>15.4</v>
      </c>
      <c r="C160" s="24">
        <v>1.0006699999999999</v>
      </c>
      <c r="D160" s="24"/>
      <c r="E160" s="24"/>
      <c r="F160" s="24"/>
      <c r="G160" s="24"/>
      <c r="H160" s="24">
        <v>23.755849999999999</v>
      </c>
      <c r="I160" s="26"/>
      <c r="J160" s="26"/>
      <c r="K160" s="26"/>
      <c r="L160" s="32"/>
      <c r="M160" s="32"/>
      <c r="N160" s="33">
        <v>15.4</v>
      </c>
      <c r="O160" s="24">
        <v>0.99973999999999996</v>
      </c>
      <c r="P160" s="24"/>
      <c r="Q160" s="24"/>
      <c r="R160" s="24"/>
      <c r="S160" s="24"/>
      <c r="T160" s="24">
        <v>21.29795</v>
      </c>
    </row>
    <row r="161" spans="1:20" x14ac:dyDescent="0.2">
      <c r="A161" s="32"/>
      <c r="B161" s="33">
        <v>15.5</v>
      </c>
      <c r="C161" s="24">
        <v>1.0006699999999999</v>
      </c>
      <c r="D161" s="24"/>
      <c r="E161" s="24"/>
      <c r="F161" s="24"/>
      <c r="G161" s="24"/>
      <c r="H161" s="24">
        <v>23.72908</v>
      </c>
      <c r="I161" s="26"/>
      <c r="J161" s="26"/>
      <c r="K161" s="26"/>
      <c r="L161" s="32"/>
      <c r="M161" s="32"/>
      <c r="N161" s="33">
        <v>15.5</v>
      </c>
      <c r="O161" s="24">
        <v>0.99973999999999996</v>
      </c>
      <c r="P161" s="24"/>
      <c r="Q161" s="24"/>
      <c r="R161" s="24"/>
      <c r="S161" s="24"/>
      <c r="T161" s="24">
        <v>21.304410000000001</v>
      </c>
    </row>
    <row r="162" spans="1:20" x14ac:dyDescent="0.2">
      <c r="A162" s="32"/>
      <c r="B162" s="33">
        <v>15.6</v>
      </c>
      <c r="C162" s="24">
        <v>1.0006699999999999</v>
      </c>
      <c r="D162" s="24"/>
      <c r="E162" s="24"/>
      <c r="F162" s="24"/>
      <c r="G162" s="24"/>
      <c r="H162" s="24">
        <v>23.730699999999999</v>
      </c>
      <c r="I162" s="26"/>
      <c r="J162" s="26"/>
      <c r="K162" s="26"/>
      <c r="L162" s="32"/>
      <c r="M162" s="32"/>
      <c r="N162" s="33">
        <v>15.6</v>
      </c>
      <c r="O162" s="24">
        <v>0.99973999999999996</v>
      </c>
      <c r="P162" s="24"/>
      <c r="Q162" s="24"/>
      <c r="R162" s="24"/>
      <c r="S162" s="24"/>
      <c r="T162" s="24">
        <v>21.304919999999999</v>
      </c>
    </row>
    <row r="163" spans="1:20" x14ac:dyDescent="0.2">
      <c r="A163" s="32"/>
      <c r="B163" s="33">
        <v>15.7</v>
      </c>
      <c r="C163" s="24">
        <v>1.0006699999999999</v>
      </c>
      <c r="D163" s="24"/>
      <c r="E163" s="24"/>
      <c r="F163" s="24"/>
      <c r="G163" s="24"/>
      <c r="H163" s="24">
        <v>23.745170000000002</v>
      </c>
      <c r="I163" s="26"/>
      <c r="J163" s="26"/>
      <c r="K163" s="26"/>
      <c r="L163" s="32"/>
      <c r="M163" s="32"/>
      <c r="N163" s="33">
        <v>15.7</v>
      </c>
      <c r="O163" s="24">
        <v>0.99973999999999996</v>
      </c>
      <c r="P163" s="24"/>
      <c r="Q163" s="24"/>
      <c r="R163" s="24"/>
      <c r="S163" s="24"/>
      <c r="T163" s="24">
        <v>21.316680000000002</v>
      </c>
    </row>
    <row r="164" spans="1:20" x14ac:dyDescent="0.2">
      <c r="A164" s="32"/>
      <c r="B164" s="33">
        <v>15.8</v>
      </c>
      <c r="C164" s="24">
        <v>1.00068</v>
      </c>
      <c r="D164" s="24"/>
      <c r="E164" s="24"/>
      <c r="F164" s="24"/>
      <c r="G164" s="24"/>
      <c r="H164" s="24">
        <v>23.723099999999999</v>
      </c>
      <c r="I164" s="26"/>
      <c r="J164" s="26"/>
      <c r="K164" s="26"/>
      <c r="L164" s="32"/>
      <c r="M164" s="32"/>
      <c r="N164" s="33">
        <v>15.8</v>
      </c>
      <c r="O164" s="24">
        <v>0.99973999999999996</v>
      </c>
      <c r="P164" s="24"/>
      <c r="Q164" s="24"/>
      <c r="R164" s="24"/>
      <c r="S164" s="24"/>
      <c r="T164" s="24">
        <v>21.29665</v>
      </c>
    </row>
    <row r="165" spans="1:20" x14ac:dyDescent="0.2">
      <c r="A165" s="32"/>
      <c r="B165" s="33">
        <v>15.9</v>
      </c>
      <c r="C165" s="24">
        <v>1.00068</v>
      </c>
      <c r="D165" s="24"/>
      <c r="E165" s="24"/>
      <c r="F165" s="24"/>
      <c r="G165" s="24"/>
      <c r="H165" s="24">
        <v>23.724</v>
      </c>
      <c r="I165" s="26"/>
      <c r="J165" s="26"/>
      <c r="K165" s="26"/>
      <c r="L165" s="32"/>
      <c r="M165" s="32"/>
      <c r="N165" s="33">
        <v>15.9</v>
      </c>
      <c r="O165" s="24">
        <v>0.99973000000000001</v>
      </c>
      <c r="P165" s="24"/>
      <c r="Q165" s="24"/>
      <c r="R165" s="24"/>
      <c r="S165" s="24"/>
      <c r="T165" s="24">
        <v>21.279610000000002</v>
      </c>
    </row>
    <row r="166" spans="1:20" x14ac:dyDescent="0.2">
      <c r="A166" s="32"/>
      <c r="B166" s="33">
        <v>16</v>
      </c>
      <c r="C166" s="24">
        <v>1.00068</v>
      </c>
      <c r="D166" s="24"/>
      <c r="E166" s="24"/>
      <c r="F166" s="24"/>
      <c r="G166" s="24"/>
      <c r="H166" s="24">
        <v>23.71855</v>
      </c>
      <c r="I166" s="26"/>
      <c r="J166" s="26"/>
      <c r="K166" s="26"/>
      <c r="L166" s="32"/>
      <c r="M166" s="32"/>
      <c r="N166" s="33">
        <v>16</v>
      </c>
      <c r="O166" s="24">
        <v>0.99973000000000001</v>
      </c>
      <c r="P166" s="24"/>
      <c r="Q166" s="24"/>
      <c r="R166" s="24"/>
      <c r="S166" s="24"/>
      <c r="T166" s="24">
        <v>21.28631</v>
      </c>
    </row>
    <row r="167" spans="1:20" x14ac:dyDescent="0.2">
      <c r="A167" s="32"/>
      <c r="B167" s="33">
        <v>16.100000000000001</v>
      </c>
      <c r="C167" s="24">
        <v>1.00068</v>
      </c>
      <c r="D167" s="24"/>
      <c r="E167" s="24"/>
      <c r="F167" s="24"/>
      <c r="G167" s="24"/>
      <c r="H167" s="24">
        <v>23.721270000000001</v>
      </c>
      <c r="I167" s="26"/>
      <c r="J167" s="26"/>
      <c r="K167" s="26"/>
      <c r="L167" s="32"/>
      <c r="M167" s="32"/>
      <c r="N167" s="33">
        <v>16.100000000000001</v>
      </c>
      <c r="O167" s="24">
        <v>0.99973000000000001</v>
      </c>
      <c r="P167" s="24"/>
      <c r="Q167" s="24"/>
      <c r="R167" s="24"/>
      <c r="S167" s="24"/>
      <c r="T167" s="24">
        <v>21.28518</v>
      </c>
    </row>
    <row r="168" spans="1:20" x14ac:dyDescent="0.2">
      <c r="A168" s="32"/>
      <c r="B168" s="33">
        <v>16.2</v>
      </c>
      <c r="C168" s="24">
        <v>1.00068</v>
      </c>
      <c r="D168" s="24"/>
      <c r="E168" s="24"/>
      <c r="F168" s="24"/>
      <c r="G168" s="24"/>
      <c r="H168" s="24">
        <v>23.722059999999999</v>
      </c>
      <c r="I168" s="26"/>
      <c r="J168" s="26"/>
      <c r="K168" s="26"/>
      <c r="L168" s="32"/>
      <c r="M168" s="32"/>
      <c r="N168" s="33">
        <v>16.2</v>
      </c>
      <c r="O168" s="24">
        <v>0.99973000000000001</v>
      </c>
      <c r="P168" s="24"/>
      <c r="Q168" s="24"/>
      <c r="R168" s="24"/>
      <c r="S168" s="24"/>
      <c r="T168" s="24">
        <v>21.296610000000001</v>
      </c>
    </row>
    <row r="169" spans="1:20" x14ac:dyDescent="0.2">
      <c r="A169" s="32"/>
      <c r="B169" s="33">
        <v>16.3</v>
      </c>
      <c r="C169" s="24">
        <v>1.00068</v>
      </c>
      <c r="D169" s="24"/>
      <c r="E169" s="24"/>
      <c r="F169" s="24"/>
      <c r="G169" s="24"/>
      <c r="H169" s="24">
        <v>23.774899999999999</v>
      </c>
      <c r="I169" s="26"/>
      <c r="J169" s="26"/>
      <c r="K169" s="26"/>
      <c r="L169" s="32"/>
      <c r="M169" s="32"/>
      <c r="N169" s="33">
        <v>16.3</v>
      </c>
      <c r="O169" s="24">
        <v>0.99973000000000001</v>
      </c>
      <c r="P169" s="24"/>
      <c r="Q169" s="24"/>
      <c r="R169" s="24"/>
      <c r="S169" s="24"/>
      <c r="T169" s="24">
        <v>21.29064</v>
      </c>
    </row>
    <row r="170" spans="1:20" x14ac:dyDescent="0.2">
      <c r="A170" s="32"/>
      <c r="B170" s="33">
        <v>16.399999999999999</v>
      </c>
      <c r="C170" s="24">
        <v>1.00068</v>
      </c>
      <c r="D170" s="24"/>
      <c r="E170" s="24"/>
      <c r="F170" s="24"/>
      <c r="G170" s="24"/>
      <c r="H170" s="24">
        <v>23.929950000000002</v>
      </c>
      <c r="I170" s="26"/>
      <c r="J170" s="26"/>
      <c r="K170" s="26"/>
      <c r="L170" s="32"/>
      <c r="M170" s="32"/>
      <c r="N170" s="33">
        <v>16.399999999999999</v>
      </c>
      <c r="O170" s="24">
        <v>0.99973000000000001</v>
      </c>
      <c r="P170" s="24"/>
      <c r="Q170" s="24"/>
      <c r="R170" s="24"/>
      <c r="S170" s="24"/>
      <c r="T170" s="24">
        <v>21.270409999999998</v>
      </c>
    </row>
    <row r="171" spans="1:20" x14ac:dyDescent="0.2">
      <c r="A171" s="32"/>
      <c r="B171" s="33">
        <v>16.5</v>
      </c>
      <c r="C171" s="24">
        <v>1.00068</v>
      </c>
      <c r="D171" s="24"/>
      <c r="E171" s="24"/>
      <c r="F171" s="24"/>
      <c r="G171" s="24"/>
      <c r="H171" s="24">
        <v>23.918050000000001</v>
      </c>
      <c r="I171" s="26"/>
      <c r="J171" s="26"/>
      <c r="K171" s="26"/>
      <c r="L171" s="32"/>
      <c r="M171" s="32"/>
      <c r="N171" s="33">
        <v>16.5</v>
      </c>
      <c r="O171" s="24">
        <v>0.99973000000000001</v>
      </c>
      <c r="P171" s="24"/>
      <c r="Q171" s="24"/>
      <c r="R171" s="24"/>
      <c r="S171" s="24"/>
      <c r="T171" s="24">
        <v>21.279910000000001</v>
      </c>
    </row>
    <row r="172" spans="1:20" x14ac:dyDescent="0.2">
      <c r="A172" s="32"/>
      <c r="B172" s="33">
        <v>16.600000000000001</v>
      </c>
      <c r="C172" s="24">
        <v>1.00068</v>
      </c>
      <c r="D172" s="24"/>
      <c r="E172" s="24"/>
      <c r="F172" s="24"/>
      <c r="G172" s="24"/>
      <c r="H172" s="24">
        <v>23.913540000000001</v>
      </c>
      <c r="I172" s="26"/>
      <c r="J172" s="26"/>
      <c r="K172" s="26"/>
      <c r="L172" s="32"/>
      <c r="M172" s="32"/>
      <c r="N172" s="33">
        <v>16.600000000000001</v>
      </c>
      <c r="O172" s="24">
        <v>0.99972000000000005</v>
      </c>
      <c r="P172" s="24"/>
      <c r="Q172" s="24"/>
      <c r="R172" s="24"/>
      <c r="S172" s="24"/>
      <c r="T172" s="24">
        <v>21.265609999999999</v>
      </c>
    </row>
    <row r="173" spans="1:20" x14ac:dyDescent="0.2">
      <c r="A173" s="32"/>
      <c r="B173" s="33">
        <v>16.7</v>
      </c>
      <c r="C173" s="24">
        <v>1.00068</v>
      </c>
      <c r="D173" s="24"/>
      <c r="E173" s="24"/>
      <c r="F173" s="24"/>
      <c r="G173" s="24"/>
      <c r="H173" s="24">
        <v>23.925470000000001</v>
      </c>
      <c r="I173" s="26"/>
      <c r="J173" s="26"/>
      <c r="K173" s="26"/>
      <c r="L173" s="32"/>
      <c r="M173" s="32"/>
      <c r="N173" s="33">
        <v>16.7</v>
      </c>
      <c r="O173" s="24">
        <v>0.99972000000000005</v>
      </c>
      <c r="P173" s="24"/>
      <c r="Q173" s="24"/>
      <c r="R173" s="24"/>
      <c r="S173" s="24"/>
      <c r="T173" s="24">
        <v>21.284300000000002</v>
      </c>
    </row>
    <row r="174" spans="1:20" x14ac:dyDescent="0.2">
      <c r="A174" s="32"/>
      <c r="B174" s="33">
        <v>16.8</v>
      </c>
      <c r="C174" s="24">
        <v>1.00068</v>
      </c>
      <c r="D174" s="24"/>
      <c r="E174" s="24"/>
      <c r="F174" s="24"/>
      <c r="G174" s="24"/>
      <c r="H174" s="24">
        <v>23.912050000000001</v>
      </c>
      <c r="I174" s="26"/>
      <c r="J174" s="26"/>
      <c r="K174" s="26"/>
      <c r="L174" s="32"/>
      <c r="M174" s="32"/>
      <c r="N174" s="33">
        <v>16.8</v>
      </c>
      <c r="O174" s="24">
        <v>0.99972000000000005</v>
      </c>
      <c r="P174" s="24"/>
      <c r="Q174" s="24"/>
      <c r="R174" s="24"/>
      <c r="S174" s="24"/>
      <c r="T174" s="24">
        <v>21.280550000000002</v>
      </c>
    </row>
    <row r="175" spans="1:20" x14ac:dyDescent="0.2">
      <c r="A175" s="32"/>
      <c r="B175" s="33">
        <v>16.899999999999999</v>
      </c>
      <c r="C175" s="24">
        <v>1.00068</v>
      </c>
      <c r="D175" s="24"/>
      <c r="E175" s="24"/>
      <c r="F175" s="24"/>
      <c r="G175" s="24"/>
      <c r="H175" s="24">
        <v>23.90578</v>
      </c>
      <c r="I175" s="26"/>
      <c r="J175" s="26"/>
      <c r="K175" s="26"/>
      <c r="L175" s="32"/>
      <c r="M175" s="32"/>
      <c r="N175" s="33">
        <v>16.899999999999999</v>
      </c>
      <c r="O175" s="24">
        <v>0.99972000000000005</v>
      </c>
      <c r="P175" s="24"/>
      <c r="Q175" s="24"/>
      <c r="R175" s="24"/>
      <c r="S175" s="24"/>
      <c r="T175" s="24">
        <v>21.282879999999999</v>
      </c>
    </row>
    <row r="176" spans="1:20" x14ac:dyDescent="0.2">
      <c r="A176" s="32"/>
      <c r="B176" s="33">
        <v>17</v>
      </c>
      <c r="C176" s="24">
        <v>1.00068</v>
      </c>
      <c r="D176" s="24"/>
      <c r="E176" s="24"/>
      <c r="F176" s="24"/>
      <c r="G176" s="24"/>
      <c r="H176" s="24">
        <v>23.91046</v>
      </c>
      <c r="I176" s="26"/>
      <c r="J176" s="26"/>
      <c r="K176" s="26"/>
      <c r="L176" s="32"/>
      <c r="M176" s="32"/>
      <c r="N176" s="33">
        <v>17</v>
      </c>
      <c r="O176" s="24">
        <v>0.99972000000000005</v>
      </c>
      <c r="P176" s="24"/>
      <c r="Q176" s="24"/>
      <c r="R176" s="24"/>
      <c r="S176" s="24"/>
      <c r="T176" s="24">
        <v>21.398060000000001</v>
      </c>
    </row>
    <row r="177" spans="1:20" x14ac:dyDescent="0.2">
      <c r="A177" s="32"/>
      <c r="B177" s="33">
        <v>17.100000000000001</v>
      </c>
      <c r="C177" s="24">
        <v>1.00068</v>
      </c>
      <c r="D177" s="24"/>
      <c r="E177" s="24"/>
      <c r="F177" s="24"/>
      <c r="G177" s="24"/>
      <c r="H177" s="24">
        <v>23.92727</v>
      </c>
      <c r="I177" s="26"/>
      <c r="J177" s="26"/>
      <c r="K177" s="26"/>
      <c r="L177" s="32"/>
      <c r="M177" s="32"/>
      <c r="N177" s="33">
        <v>17.100000000000001</v>
      </c>
      <c r="O177" s="24">
        <v>0.99972000000000005</v>
      </c>
      <c r="P177" s="24"/>
      <c r="Q177" s="24"/>
      <c r="R177" s="24"/>
      <c r="S177" s="24"/>
      <c r="T177" s="24">
        <v>21.437480000000001</v>
      </c>
    </row>
    <row r="178" spans="1:20" x14ac:dyDescent="0.2">
      <c r="A178" s="32"/>
      <c r="B178" s="33">
        <v>17.2</v>
      </c>
      <c r="C178" s="24">
        <v>1.00068</v>
      </c>
      <c r="D178" s="24"/>
      <c r="E178" s="24"/>
      <c r="F178" s="24"/>
      <c r="G178" s="24"/>
      <c r="H178" s="24">
        <v>23.913419999999999</v>
      </c>
      <c r="I178" s="26"/>
      <c r="J178" s="26"/>
      <c r="K178" s="26"/>
      <c r="L178" s="32"/>
      <c r="M178" s="32"/>
      <c r="N178" s="33">
        <v>17.2</v>
      </c>
      <c r="O178" s="24">
        <v>0.99972000000000005</v>
      </c>
      <c r="P178" s="24"/>
      <c r="Q178" s="24"/>
      <c r="R178" s="24"/>
      <c r="S178" s="24"/>
      <c r="T178" s="24">
        <v>21.423400000000001</v>
      </c>
    </row>
    <row r="179" spans="1:20" x14ac:dyDescent="0.2">
      <c r="A179" s="32"/>
      <c r="B179" s="33">
        <v>17.3</v>
      </c>
      <c r="C179" s="24">
        <v>1.00068</v>
      </c>
      <c r="D179" s="24"/>
      <c r="E179" s="24"/>
      <c r="F179" s="24"/>
      <c r="G179" s="24"/>
      <c r="H179" s="24">
        <v>23.900169999999999</v>
      </c>
      <c r="I179" s="26"/>
      <c r="J179" s="26"/>
      <c r="K179" s="26"/>
      <c r="L179" s="32"/>
      <c r="M179" s="32"/>
      <c r="N179" s="33">
        <v>17.3</v>
      </c>
      <c r="O179" s="24">
        <v>0.99970999999999999</v>
      </c>
      <c r="P179" s="24"/>
      <c r="Q179" s="24"/>
      <c r="R179" s="24"/>
      <c r="S179" s="24"/>
      <c r="T179" s="24">
        <v>21.43777</v>
      </c>
    </row>
    <row r="180" spans="1:20" x14ac:dyDescent="0.2">
      <c r="A180" s="32"/>
      <c r="B180" s="33">
        <v>17.399999999999999</v>
      </c>
      <c r="C180" s="24">
        <v>1.00068</v>
      </c>
      <c r="D180" s="24"/>
      <c r="E180" s="24"/>
      <c r="F180" s="24"/>
      <c r="G180" s="24"/>
      <c r="H180" s="24">
        <v>23.916090000000001</v>
      </c>
      <c r="I180" s="26"/>
      <c r="J180" s="26"/>
      <c r="K180" s="26"/>
      <c r="L180" s="32"/>
      <c r="M180" s="32"/>
      <c r="N180" s="33">
        <v>17.399999999999999</v>
      </c>
      <c r="O180" s="24">
        <v>0.99970999999999999</v>
      </c>
      <c r="P180" s="24"/>
      <c r="Q180" s="24"/>
      <c r="R180" s="24"/>
      <c r="S180" s="24"/>
      <c r="T180" s="24">
        <v>21.419609999999999</v>
      </c>
    </row>
    <row r="181" spans="1:20" x14ac:dyDescent="0.2">
      <c r="A181" s="32"/>
      <c r="B181" s="33">
        <v>17.5</v>
      </c>
      <c r="C181" s="24">
        <v>1.00068</v>
      </c>
      <c r="D181" s="24"/>
      <c r="E181" s="24"/>
      <c r="F181" s="24"/>
      <c r="G181" s="24"/>
      <c r="H181" s="24">
        <v>23.891999999999999</v>
      </c>
      <c r="I181" s="26"/>
      <c r="J181" s="26"/>
      <c r="K181" s="26"/>
      <c r="L181" s="32"/>
      <c r="M181" s="32"/>
      <c r="N181" s="33">
        <v>17.5</v>
      </c>
      <c r="O181" s="24">
        <v>0.99970999999999999</v>
      </c>
      <c r="P181" s="24"/>
      <c r="Q181" s="29" t="s">
        <v>123</v>
      </c>
      <c r="R181" s="29"/>
      <c r="T181" s="24">
        <v>21.403870000000001</v>
      </c>
    </row>
    <row r="182" spans="1:20" x14ac:dyDescent="0.2">
      <c r="A182" s="32"/>
      <c r="B182" s="33">
        <v>17.600000000000001</v>
      </c>
      <c r="C182" s="24">
        <v>1.00068</v>
      </c>
      <c r="D182" s="24"/>
      <c r="E182" s="24"/>
      <c r="F182" s="24"/>
      <c r="G182" s="24"/>
      <c r="H182" s="24">
        <v>23.891010000000001</v>
      </c>
      <c r="I182" s="26"/>
      <c r="J182" s="26"/>
      <c r="K182" s="26"/>
      <c r="L182" s="32"/>
      <c r="M182" s="32"/>
      <c r="N182" s="33">
        <v>17.600000000000001</v>
      </c>
      <c r="O182" s="24">
        <v>0.99970999999999999</v>
      </c>
      <c r="P182" s="24"/>
      <c r="Q182" s="24">
        <v>0.22482620300695189</v>
      </c>
      <c r="R182" s="24"/>
      <c r="S182" s="24"/>
      <c r="T182" s="24">
        <v>21.41255</v>
      </c>
    </row>
    <row r="183" spans="1:20" x14ac:dyDescent="0.2">
      <c r="A183" s="32"/>
      <c r="B183" s="33">
        <v>17.7</v>
      </c>
      <c r="C183" s="24">
        <v>1.00068</v>
      </c>
      <c r="D183" s="24"/>
      <c r="E183" s="29" t="s">
        <v>123</v>
      </c>
      <c r="F183" s="29"/>
      <c r="H183" s="24">
        <v>23.887619999999998</v>
      </c>
      <c r="I183" s="26"/>
      <c r="J183" s="26"/>
      <c r="K183" s="26"/>
      <c r="L183" s="32"/>
      <c r="M183" s="32"/>
      <c r="N183" s="33">
        <v>17.7</v>
      </c>
      <c r="O183" s="24">
        <v>0.99970999999999999</v>
      </c>
      <c r="P183" s="24"/>
      <c r="Q183" s="24">
        <v>0.22481866300725345</v>
      </c>
      <c r="R183" s="24"/>
      <c r="S183" s="24"/>
      <c r="T183" s="24">
        <v>21.391580000000001</v>
      </c>
    </row>
    <row r="184" spans="1:20" x14ac:dyDescent="0.2">
      <c r="A184" s="32"/>
      <c r="B184" s="33">
        <v>17.8</v>
      </c>
      <c r="C184" s="24">
        <v>1.0006699999999999</v>
      </c>
      <c r="D184" s="24"/>
      <c r="E184" s="24">
        <v>0.22357241737324796</v>
      </c>
      <c r="F184" s="24"/>
      <c r="G184" s="24"/>
      <c r="H184" s="24">
        <v>23.89434</v>
      </c>
      <c r="I184" s="26"/>
      <c r="J184" s="26"/>
      <c r="K184" s="26"/>
      <c r="L184" s="32"/>
      <c r="M184" s="32"/>
      <c r="N184" s="33">
        <v>17.8</v>
      </c>
      <c r="O184" s="24">
        <v>0.99970999999999999</v>
      </c>
      <c r="P184" s="24"/>
      <c r="Q184" s="24">
        <v>0.22481112300755507</v>
      </c>
      <c r="R184" s="24"/>
      <c r="S184" s="24"/>
      <c r="T184" s="24">
        <v>21.409279999999999</v>
      </c>
    </row>
    <row r="185" spans="1:20" x14ac:dyDescent="0.2">
      <c r="A185" s="32"/>
      <c r="B185" s="33">
        <v>17.899999999999999</v>
      </c>
      <c r="C185" s="24">
        <v>1.0006699999999999</v>
      </c>
      <c r="D185" s="24"/>
      <c r="E185" s="24">
        <v>0.22358539539712752</v>
      </c>
      <c r="F185" s="24"/>
      <c r="G185" s="24"/>
      <c r="H185" s="24">
        <v>23.892199999999999</v>
      </c>
      <c r="I185" s="26"/>
      <c r="J185" s="26"/>
      <c r="K185" s="26"/>
      <c r="L185" s="32"/>
      <c r="M185" s="32"/>
      <c r="N185" s="33">
        <v>17.899999999999999</v>
      </c>
      <c r="O185" s="24">
        <v>0.99970999999999999</v>
      </c>
      <c r="P185" s="24"/>
      <c r="Q185" s="24">
        <v>0.22480358300785666</v>
      </c>
      <c r="R185" s="24"/>
      <c r="S185" s="24"/>
      <c r="T185" s="24">
        <v>21.425930000000001</v>
      </c>
    </row>
    <row r="186" spans="1:20" x14ac:dyDescent="0.2">
      <c r="A186" s="32"/>
      <c r="B186" s="33">
        <v>18</v>
      </c>
      <c r="C186" s="24">
        <v>1.0006699999999999</v>
      </c>
      <c r="D186" s="24"/>
      <c r="E186" s="24">
        <v>0.22359981542366039</v>
      </c>
      <c r="F186" s="24"/>
      <c r="G186" s="24"/>
      <c r="H186" s="24">
        <v>23.891400000000001</v>
      </c>
      <c r="I186" s="26"/>
      <c r="J186" s="26"/>
      <c r="K186" s="26"/>
      <c r="L186" s="32"/>
      <c r="M186" s="32"/>
      <c r="N186" s="33">
        <v>18</v>
      </c>
      <c r="O186" s="24">
        <v>0.99970000000000003</v>
      </c>
      <c r="P186" s="24"/>
      <c r="Q186" s="24">
        <v>0.22479604300815828</v>
      </c>
      <c r="R186" s="24"/>
      <c r="S186" s="24"/>
      <c r="T186" s="24">
        <v>21.41047</v>
      </c>
    </row>
    <row r="187" spans="1:20" x14ac:dyDescent="0.2">
      <c r="A187" s="32"/>
      <c r="B187" s="33">
        <v>18.100000000000001</v>
      </c>
      <c r="C187" s="24">
        <v>1.0006699999999999</v>
      </c>
      <c r="D187" s="24"/>
      <c r="E187" s="24">
        <v>0.22361279344753995</v>
      </c>
      <c r="F187" s="24"/>
      <c r="G187" s="24"/>
      <c r="H187" s="24">
        <v>23.894030000000001</v>
      </c>
      <c r="I187" s="26"/>
      <c r="J187" s="26"/>
      <c r="K187" s="26"/>
      <c r="L187" s="32"/>
      <c r="M187" s="32"/>
      <c r="N187" s="33">
        <v>18.100000000000001</v>
      </c>
      <c r="O187" s="24">
        <v>0.99970000000000003</v>
      </c>
      <c r="P187" s="24"/>
      <c r="Q187" s="24">
        <v>0.22478850300845987</v>
      </c>
      <c r="R187" s="24"/>
      <c r="S187" s="24"/>
      <c r="T187" s="24">
        <v>21.39894</v>
      </c>
    </row>
    <row r="188" spans="1:20" x14ac:dyDescent="0.2">
      <c r="A188" s="32"/>
      <c r="B188" s="33">
        <v>18.2</v>
      </c>
      <c r="C188" s="24">
        <v>1.0006699999999999</v>
      </c>
      <c r="D188" s="24"/>
      <c r="E188" s="24">
        <v>0.2236272134740728</v>
      </c>
      <c r="F188" s="24"/>
      <c r="G188" s="24"/>
      <c r="H188" s="24">
        <v>23.902450000000002</v>
      </c>
      <c r="I188" s="26"/>
      <c r="J188" s="26"/>
      <c r="K188" s="26"/>
      <c r="L188" s="32"/>
      <c r="M188" s="32"/>
      <c r="N188" s="33">
        <v>18.2</v>
      </c>
      <c r="O188" s="24">
        <v>0.99970000000000003</v>
      </c>
      <c r="P188" s="24"/>
      <c r="Q188" s="24">
        <v>0.22477945500882179</v>
      </c>
      <c r="R188" s="24"/>
      <c r="S188" s="24"/>
      <c r="T188" s="24">
        <v>21.41911</v>
      </c>
    </row>
    <row r="189" spans="1:20" x14ac:dyDescent="0.2">
      <c r="A189" s="32"/>
      <c r="B189" s="33">
        <v>18.3</v>
      </c>
      <c r="C189" s="24">
        <v>1.0006699999999999</v>
      </c>
      <c r="D189" s="24"/>
      <c r="E189" s="24">
        <v>0.22364019149795233</v>
      </c>
      <c r="F189" s="24"/>
      <c r="G189" s="24"/>
      <c r="H189" s="24">
        <v>23.870819999999998</v>
      </c>
      <c r="I189" s="26"/>
      <c r="J189" s="26"/>
      <c r="K189" s="26"/>
      <c r="L189" s="32"/>
      <c r="M189" s="32"/>
      <c r="N189" s="33">
        <v>18.3</v>
      </c>
      <c r="O189" s="24">
        <v>0.99970000000000003</v>
      </c>
      <c r="P189" s="24"/>
      <c r="Q189" s="24">
        <v>0.22477191500912339</v>
      </c>
      <c r="R189" s="24"/>
      <c r="S189" s="24"/>
      <c r="T189" s="24">
        <v>21.404209999999999</v>
      </c>
    </row>
    <row r="190" spans="1:20" x14ac:dyDescent="0.2">
      <c r="A190" s="32"/>
      <c r="B190" s="33">
        <v>18.399999999999999</v>
      </c>
      <c r="C190" s="24">
        <v>1.0006699999999999</v>
      </c>
      <c r="D190" s="24"/>
      <c r="E190" s="24">
        <v>0.22365316952183192</v>
      </c>
      <c r="F190" s="24"/>
      <c r="G190" s="24"/>
      <c r="H190" s="24">
        <v>23.872430000000001</v>
      </c>
      <c r="I190" s="26"/>
      <c r="J190" s="26"/>
      <c r="K190" s="26"/>
      <c r="L190" s="32"/>
      <c r="M190" s="32"/>
      <c r="N190" s="33">
        <v>18.399999999999999</v>
      </c>
      <c r="O190" s="24">
        <v>0.99970000000000003</v>
      </c>
      <c r="P190" s="24"/>
      <c r="Q190" s="24">
        <v>0.22476437500942498</v>
      </c>
      <c r="R190" s="24"/>
      <c r="S190" s="24"/>
      <c r="T190" s="24">
        <v>21.394159999999999</v>
      </c>
    </row>
    <row r="191" spans="1:20" x14ac:dyDescent="0.2">
      <c r="A191" s="32"/>
      <c r="B191" s="33">
        <v>18.5</v>
      </c>
      <c r="C191" s="24">
        <v>1.0006699999999999</v>
      </c>
      <c r="D191" s="24"/>
      <c r="E191" s="24">
        <v>0.22366758954836477</v>
      </c>
      <c r="F191" s="24"/>
      <c r="G191" s="24"/>
      <c r="H191" s="24">
        <v>23.876439999999999</v>
      </c>
      <c r="I191" s="26"/>
      <c r="J191" s="26"/>
      <c r="K191" s="26"/>
      <c r="L191" s="32"/>
      <c r="M191" s="32"/>
      <c r="N191" s="33">
        <v>18.5</v>
      </c>
      <c r="O191" s="24">
        <v>0.99970000000000003</v>
      </c>
      <c r="P191" s="24"/>
      <c r="Q191" s="24">
        <v>0.22475683500972657</v>
      </c>
      <c r="R191" s="24"/>
      <c r="S191" s="24"/>
      <c r="T191" s="24">
        <v>21.40204</v>
      </c>
    </row>
    <row r="192" spans="1:20" x14ac:dyDescent="0.2">
      <c r="A192" s="32"/>
      <c r="B192" s="33">
        <v>18.600000000000001</v>
      </c>
      <c r="C192" s="24">
        <v>1.0006699999999999</v>
      </c>
      <c r="D192" s="24"/>
      <c r="E192" s="24">
        <v>0.22368056757224433</v>
      </c>
      <c r="F192" s="24"/>
      <c r="G192" s="24"/>
      <c r="H192" s="24">
        <v>23.868030000000001</v>
      </c>
      <c r="I192" s="26"/>
      <c r="J192" s="26"/>
      <c r="K192" s="26"/>
      <c r="L192" s="32"/>
      <c r="M192" s="32"/>
      <c r="N192" s="33">
        <v>18.600000000000001</v>
      </c>
      <c r="O192" s="24">
        <v>0.99970000000000003</v>
      </c>
      <c r="P192" s="24"/>
      <c r="Q192" s="24">
        <v>0.22474929501002819</v>
      </c>
      <c r="R192" s="24"/>
      <c r="S192" s="24"/>
      <c r="T192" s="24">
        <v>21.39039</v>
      </c>
    </row>
    <row r="193" spans="1:23" x14ac:dyDescent="0.2">
      <c r="A193" s="32"/>
      <c r="B193" s="33">
        <v>18.7</v>
      </c>
      <c r="C193" s="24">
        <v>1.0006600000000001</v>
      </c>
      <c r="D193" s="24"/>
      <c r="E193" s="24">
        <v>0.22369498759877718</v>
      </c>
      <c r="F193" s="24"/>
      <c r="G193" s="24"/>
      <c r="H193" s="24">
        <v>23.870349999999998</v>
      </c>
      <c r="I193" s="26"/>
      <c r="J193" s="26"/>
      <c r="K193" s="26"/>
      <c r="L193" s="32"/>
      <c r="M193" s="32"/>
      <c r="N193" s="33">
        <v>18.7</v>
      </c>
      <c r="O193" s="24">
        <v>0.99970000000000003</v>
      </c>
      <c r="P193" s="24"/>
      <c r="Q193" s="24">
        <v>0.22474175501032978</v>
      </c>
      <c r="R193" s="24"/>
      <c r="S193" s="24"/>
      <c r="T193" s="24">
        <v>21.390630000000002</v>
      </c>
    </row>
    <row r="194" spans="1:23" x14ac:dyDescent="0.2">
      <c r="A194" s="32"/>
      <c r="B194" s="33">
        <v>18.8</v>
      </c>
      <c r="C194" s="24">
        <v>1.0006600000000001</v>
      </c>
      <c r="D194" s="29" t="s">
        <v>120</v>
      </c>
      <c r="E194" s="24">
        <v>0.22370796562265674</v>
      </c>
      <c r="F194" s="28" t="s">
        <v>121</v>
      </c>
      <c r="G194" s="29" t="s">
        <v>122</v>
      </c>
      <c r="H194" s="24">
        <v>23.865739999999999</v>
      </c>
      <c r="I194" s="28" t="s">
        <v>118</v>
      </c>
      <c r="J194" s="28" t="s">
        <v>111</v>
      </c>
      <c r="K194" s="28" t="s">
        <v>112</v>
      </c>
      <c r="L194" s="32"/>
      <c r="M194" s="32"/>
      <c r="N194" s="33">
        <v>18.8</v>
      </c>
      <c r="O194" s="24">
        <v>0.99968999999999997</v>
      </c>
      <c r="P194" s="29" t="s">
        <v>120</v>
      </c>
      <c r="Q194" s="24">
        <v>0.2247342150106314</v>
      </c>
      <c r="R194" s="28" t="s">
        <v>121</v>
      </c>
      <c r="S194" s="29" t="s">
        <v>122</v>
      </c>
      <c r="T194" s="24">
        <v>21.392009999999999</v>
      </c>
      <c r="U194" s="28" t="s">
        <v>118</v>
      </c>
      <c r="V194" s="28" t="s">
        <v>111</v>
      </c>
      <c r="W194" s="28" t="s">
        <v>112</v>
      </c>
    </row>
    <row r="195" spans="1:23" x14ac:dyDescent="0.2">
      <c r="A195" s="32"/>
      <c r="B195" s="33">
        <v>18.899999999999999</v>
      </c>
      <c r="C195" s="24">
        <v>1.0006600000000001</v>
      </c>
      <c r="D195" s="24">
        <v>0.22374113168368231</v>
      </c>
      <c r="E195" s="24">
        <v>0.2237209436465363</v>
      </c>
      <c r="F195" s="24">
        <v>0.22386037142050397</v>
      </c>
      <c r="G195" s="24">
        <f t="shared" ref="G195:G258" si="0">AVERAGE(D195,E195,F195)</f>
        <v>0.22377414891690753</v>
      </c>
      <c r="H195" s="24">
        <v>23.906359999999999</v>
      </c>
      <c r="I195" s="26">
        <f t="shared" ref="I195:I258" si="1">G195*C195</f>
        <v>0.22392183985519271</v>
      </c>
      <c r="J195" s="24">
        <f t="shared" ref="J195:J258" si="2">STDEV(D195,E195,F195)</f>
        <v>7.5350045161105787E-5</v>
      </c>
      <c r="K195" s="24">
        <f>STDEV(H193:H197)</f>
        <v>0.10124864715145583</v>
      </c>
      <c r="L195" s="32"/>
      <c r="M195" s="32"/>
      <c r="N195" s="33">
        <v>18.899999999999999</v>
      </c>
      <c r="O195" s="24">
        <v>0.99968999999999997</v>
      </c>
      <c r="P195" s="24">
        <v>0.22480056700797732</v>
      </c>
      <c r="Q195" s="24">
        <v>0.22472667501093296</v>
      </c>
      <c r="R195" s="24">
        <v>0.22479026550259248</v>
      </c>
      <c r="S195" s="24">
        <f t="shared" ref="S195:S258" si="3">AVERAGE(P195,Q195,R195)</f>
        <v>0.2247725025071676</v>
      </c>
      <c r="T195" s="24">
        <v>21.394269999999999</v>
      </c>
      <c r="U195" s="26">
        <f t="shared" ref="U195:U258" si="4">S195*O195</f>
        <v>0.22470282303139036</v>
      </c>
      <c r="V195" s="24">
        <f t="shared" ref="V195:V258" si="5">STDEV(P195,Q195,R195)</f>
        <v>4.0020617332187993E-5</v>
      </c>
      <c r="W195" s="24">
        <f>STDEV(T193:T197)</f>
        <v>2.4412640168559809E-3</v>
      </c>
    </row>
    <row r="196" spans="1:23" x14ac:dyDescent="0.2">
      <c r="A196" s="32"/>
      <c r="B196" s="33">
        <v>19</v>
      </c>
      <c r="C196" s="24">
        <v>1.0006600000000001</v>
      </c>
      <c r="D196" s="24">
        <v>0.22375410970756185</v>
      </c>
      <c r="E196" s="24">
        <v>0.22373536367306918</v>
      </c>
      <c r="F196" s="24">
        <v>0.22387398355831453</v>
      </c>
      <c r="G196" s="24">
        <f t="shared" si="0"/>
        <v>0.22378781897964853</v>
      </c>
      <c r="H196" s="24">
        <v>24.066749999999999</v>
      </c>
      <c r="I196" s="26">
        <f t="shared" si="1"/>
        <v>0.22393551894017513</v>
      </c>
      <c r="J196" s="24">
        <f t="shared" si="2"/>
        <v>7.5207076893193812E-5</v>
      </c>
      <c r="K196" s="24">
        <f t="shared" ref="K196:K259" si="6">STDEV(H194:H198)</f>
        <v>9.7507515453938251E-2</v>
      </c>
      <c r="L196" s="32"/>
      <c r="M196" s="32"/>
      <c r="N196" s="33">
        <v>19</v>
      </c>
      <c r="O196" s="24">
        <v>0.99968999999999997</v>
      </c>
      <c r="P196" s="24">
        <v>0.22479302700827888</v>
      </c>
      <c r="Q196" s="24">
        <v>0.22471913501123458</v>
      </c>
      <c r="R196" s="24">
        <v>0.22478262563456816</v>
      </c>
      <c r="S196" s="24">
        <f t="shared" si="3"/>
        <v>0.22476492921802724</v>
      </c>
      <c r="T196" s="24">
        <v>21.396999999999998</v>
      </c>
      <c r="U196" s="26">
        <f t="shared" si="4"/>
        <v>0.22469525208996965</v>
      </c>
      <c r="V196" s="24">
        <f t="shared" si="5"/>
        <v>3.999848966638494E-5</v>
      </c>
      <c r="W196" s="24">
        <f t="shared" ref="W196:W259" si="7">STDEV(T194:T198)</f>
        <v>1.1109448681190473E-2</v>
      </c>
    </row>
    <row r="197" spans="1:23" x14ac:dyDescent="0.2">
      <c r="A197" s="32"/>
      <c r="B197" s="33">
        <v>19.100000000000001</v>
      </c>
      <c r="C197" s="24">
        <v>1.0006600000000001</v>
      </c>
      <c r="D197" s="24">
        <v>0.2237685297340947</v>
      </c>
      <c r="E197" s="24">
        <v>0.22374834169694871</v>
      </c>
      <c r="F197" s="24">
        <v>0.22388731781369312</v>
      </c>
      <c r="G197" s="24">
        <f t="shared" si="0"/>
        <v>0.22380139641491217</v>
      </c>
      <c r="H197" s="24">
        <v>24.06</v>
      </c>
      <c r="I197" s="26">
        <f t="shared" si="1"/>
        <v>0.22394910533654605</v>
      </c>
      <c r="J197" s="24">
        <f t="shared" si="2"/>
        <v>7.5091639263683021E-5</v>
      </c>
      <c r="K197" s="24">
        <f t="shared" si="6"/>
        <v>6.9803965861546774E-2</v>
      </c>
      <c r="L197" s="32"/>
      <c r="M197" s="32"/>
      <c r="N197" s="33">
        <v>19.100000000000001</v>
      </c>
      <c r="O197" s="24">
        <v>0.99968999999999997</v>
      </c>
      <c r="P197" s="24">
        <v>0.2247854870085805</v>
      </c>
      <c r="Q197" s="24">
        <v>0.22471159501153617</v>
      </c>
      <c r="R197" s="24">
        <v>0.22477499333562356</v>
      </c>
      <c r="S197" s="24">
        <f t="shared" si="3"/>
        <v>0.22475735845191344</v>
      </c>
      <c r="T197" s="24">
        <v>21.394300000000001</v>
      </c>
      <c r="U197" s="26">
        <f t="shared" si="4"/>
        <v>0.22468768367079334</v>
      </c>
      <c r="V197" s="24">
        <f t="shared" si="5"/>
        <v>3.997810212357048E-5</v>
      </c>
      <c r="W197" s="24">
        <f t="shared" si="7"/>
        <v>1.372104332767729E-2</v>
      </c>
    </row>
    <row r="198" spans="1:23" x14ac:dyDescent="0.2">
      <c r="A198" s="32"/>
      <c r="B198" s="33">
        <v>19.2</v>
      </c>
      <c r="C198" s="24">
        <v>1.0006600000000001</v>
      </c>
      <c r="D198" s="24">
        <v>0.22378150775797426</v>
      </c>
      <c r="E198" s="24">
        <v>0.22376131972082827</v>
      </c>
      <c r="F198" s="24">
        <v>0.22390092745671233</v>
      </c>
      <c r="G198" s="24">
        <f t="shared" si="0"/>
        <v>0.22381458497850495</v>
      </c>
      <c r="H198" s="24">
        <v>24.05941</v>
      </c>
      <c r="I198" s="26">
        <f t="shared" si="1"/>
        <v>0.2239623026045908</v>
      </c>
      <c r="J198" s="24">
        <f t="shared" si="2"/>
        <v>7.5453010994895259E-5</v>
      </c>
      <c r="K198" s="24">
        <f t="shared" si="6"/>
        <v>3.156005386560622E-3</v>
      </c>
      <c r="L198" s="32"/>
      <c r="M198" s="32"/>
      <c r="N198" s="33">
        <v>19.2</v>
      </c>
      <c r="O198" s="24">
        <v>0.99968999999999997</v>
      </c>
      <c r="P198" s="24">
        <v>0.2247779470088821</v>
      </c>
      <c r="Q198" s="24">
        <v>0.22470405501183779</v>
      </c>
      <c r="R198" s="24">
        <v>0.22476736922969162</v>
      </c>
      <c r="S198" s="24">
        <f t="shared" si="3"/>
        <v>0.22474979041680385</v>
      </c>
      <c r="T198" s="24">
        <v>21.369869999999999</v>
      </c>
      <c r="U198" s="26">
        <f t="shared" si="4"/>
        <v>0.22468011798177462</v>
      </c>
      <c r="V198" s="24">
        <f t="shared" si="5"/>
        <v>3.9959577121217672E-5</v>
      </c>
      <c r="W198" s="24">
        <f t="shared" si="7"/>
        <v>1.4744900135301124E-2</v>
      </c>
    </row>
    <row r="199" spans="1:23" x14ac:dyDescent="0.2">
      <c r="A199" s="32"/>
      <c r="B199" s="33">
        <v>19.3</v>
      </c>
      <c r="C199" s="24">
        <v>1.00065</v>
      </c>
      <c r="D199" s="24">
        <v>0.22379448578185385</v>
      </c>
      <c r="E199" s="24">
        <v>0.22377573974736115</v>
      </c>
      <c r="F199" s="24">
        <v>0.22391425926679415</v>
      </c>
      <c r="G199" s="24">
        <f t="shared" si="0"/>
        <v>0.22382816159866969</v>
      </c>
      <c r="H199" s="24">
        <v>24.063079999999999</v>
      </c>
      <c r="I199" s="26">
        <f t="shared" si="1"/>
        <v>0.22397364990370883</v>
      </c>
      <c r="J199" s="24">
        <f t="shared" si="2"/>
        <v>7.5149582797572336E-5</v>
      </c>
      <c r="K199" s="24">
        <f t="shared" si="6"/>
        <v>2.2517482097244943E-3</v>
      </c>
      <c r="L199" s="32"/>
      <c r="M199" s="32"/>
      <c r="N199" s="33">
        <v>19.3</v>
      </c>
      <c r="O199" s="24">
        <v>0.99968999999999997</v>
      </c>
      <c r="P199" s="24">
        <v>0.22477040700918371</v>
      </c>
      <c r="Q199" s="24">
        <v>0.22469651501213939</v>
      </c>
      <c r="R199" s="24">
        <v>0.22475975394058753</v>
      </c>
      <c r="S199" s="24">
        <f t="shared" si="3"/>
        <v>0.2247422253206369</v>
      </c>
      <c r="T199" s="24">
        <v>21.37058</v>
      </c>
      <c r="U199" s="26">
        <f t="shared" si="4"/>
        <v>0.2246725552307875</v>
      </c>
      <c r="V199" s="24">
        <f t="shared" si="5"/>
        <v>3.9943036875413076E-5</v>
      </c>
      <c r="W199" s="24">
        <f t="shared" si="7"/>
        <v>1.1549882250482941E-2</v>
      </c>
    </row>
    <row r="200" spans="1:23" x14ac:dyDescent="0.2">
      <c r="A200" s="32"/>
      <c r="B200" s="33">
        <v>19.399999999999999</v>
      </c>
      <c r="C200" s="24">
        <v>1.00065</v>
      </c>
      <c r="D200" s="24">
        <v>0.22380746380573341</v>
      </c>
      <c r="E200" s="24">
        <v>0.22378871777124071</v>
      </c>
      <c r="F200" s="24">
        <v>0.22392758987842853</v>
      </c>
      <c r="G200" s="24">
        <f t="shared" si="0"/>
        <v>0.22384125715180089</v>
      </c>
      <c r="H200" s="24">
        <v>24.059619999999999</v>
      </c>
      <c r="I200" s="26">
        <f t="shared" si="1"/>
        <v>0.22398675396894957</v>
      </c>
      <c r="J200" s="24">
        <f t="shared" si="2"/>
        <v>7.5351564134554504E-5</v>
      </c>
      <c r="K200" s="24">
        <f t="shared" si="6"/>
        <v>4.983445595167506E-3</v>
      </c>
      <c r="L200" s="32"/>
      <c r="M200" s="32"/>
      <c r="N200" s="33">
        <v>19.399999999999999</v>
      </c>
      <c r="O200" s="24">
        <v>0.99968999999999997</v>
      </c>
      <c r="P200" s="24">
        <v>0.22476286700948531</v>
      </c>
      <c r="Q200" s="24">
        <v>0.22468897501244101</v>
      </c>
      <c r="R200" s="24">
        <v>0.22475214809200753</v>
      </c>
      <c r="S200" s="24">
        <f t="shared" si="3"/>
        <v>0.22473466337131129</v>
      </c>
      <c r="T200" s="24">
        <v>21.366379999999999</v>
      </c>
      <c r="U200" s="26">
        <f t="shared" si="4"/>
        <v>0.22466499562566616</v>
      </c>
      <c r="V200" s="24">
        <f t="shared" si="5"/>
        <v>3.9928603784355475E-5</v>
      </c>
      <c r="W200" s="24">
        <f t="shared" si="7"/>
        <v>2.1169388276471588E-3</v>
      </c>
    </row>
    <row r="201" spans="1:23" x14ac:dyDescent="0.2">
      <c r="A201" s="32"/>
      <c r="B201" s="33">
        <v>19.5</v>
      </c>
      <c r="C201" s="24">
        <v>1.00065</v>
      </c>
      <c r="D201" s="24">
        <v>0.22382188383226626</v>
      </c>
      <c r="E201" s="24">
        <v>0.22380169579512024</v>
      </c>
      <c r="F201" s="24">
        <v>0.22394119587444108</v>
      </c>
      <c r="G201" s="24">
        <f t="shared" si="0"/>
        <v>0.22385492516727587</v>
      </c>
      <c r="H201" s="24">
        <v>24.056750000000001</v>
      </c>
      <c r="I201" s="26">
        <f t="shared" si="1"/>
        <v>0.22400043086863461</v>
      </c>
      <c r="J201" s="24">
        <f t="shared" si="2"/>
        <v>7.5391414610969211E-5</v>
      </c>
      <c r="K201" s="24">
        <f t="shared" si="6"/>
        <v>6.9442242187302099E-3</v>
      </c>
      <c r="L201" s="32"/>
      <c r="M201" s="32"/>
      <c r="N201" s="33">
        <v>19.5</v>
      </c>
      <c r="O201" s="24">
        <v>0.99968999999999997</v>
      </c>
      <c r="P201" s="24">
        <v>0.22475532700978693</v>
      </c>
      <c r="Q201" s="24">
        <v>0.22468143501274257</v>
      </c>
      <c r="R201" s="24">
        <v>0.22474455230752852</v>
      </c>
      <c r="S201" s="24">
        <f t="shared" si="3"/>
        <v>0.224727104776686</v>
      </c>
      <c r="T201" s="24">
        <v>21.368099999999998</v>
      </c>
      <c r="U201" s="26">
        <f t="shared" si="4"/>
        <v>0.22465743937420524</v>
      </c>
      <c r="V201" s="24">
        <f t="shared" si="5"/>
        <v>3.99164008419611E-5</v>
      </c>
      <c r="W201" s="24">
        <f t="shared" si="7"/>
        <v>5.1963766222239607E-3</v>
      </c>
    </row>
    <row r="202" spans="1:23" x14ac:dyDescent="0.2">
      <c r="A202" s="32"/>
      <c r="B202" s="33">
        <v>19.600000000000001</v>
      </c>
      <c r="C202" s="24">
        <v>1.00065</v>
      </c>
      <c r="D202" s="24">
        <v>0.22383486185614579</v>
      </c>
      <c r="E202" s="24">
        <v>0.22381611582165309</v>
      </c>
      <c r="F202" s="24">
        <v>0.22395452411175287</v>
      </c>
      <c r="G202" s="24">
        <f t="shared" si="0"/>
        <v>0.22386850059651722</v>
      </c>
      <c r="H202" s="24">
        <v>24.069659999999999</v>
      </c>
      <c r="I202" s="26">
        <f t="shared" si="1"/>
        <v>0.22401401512190497</v>
      </c>
      <c r="J202" s="24">
        <f t="shared" si="2"/>
        <v>7.5085866395883195E-5</v>
      </c>
      <c r="K202" s="24">
        <f t="shared" si="6"/>
        <v>6.9016425581158681E-3</v>
      </c>
      <c r="L202" s="32"/>
      <c r="M202" s="32"/>
      <c r="N202" s="33">
        <v>19.600000000000001</v>
      </c>
      <c r="O202" s="24">
        <v>0.99968000000000001</v>
      </c>
      <c r="P202" s="24">
        <v>0.22474778701008849</v>
      </c>
      <c r="Q202" s="24">
        <v>0.22467389501304419</v>
      </c>
      <c r="R202" s="24">
        <v>0.22473696721061054</v>
      </c>
      <c r="S202" s="24">
        <f t="shared" si="3"/>
        <v>0.22471954974458108</v>
      </c>
      <c r="T202" s="24">
        <v>21.371749999999999</v>
      </c>
      <c r="U202" s="26">
        <f t="shared" si="4"/>
        <v>0.22464763948866281</v>
      </c>
      <c r="V202" s="24">
        <f t="shared" si="5"/>
        <v>3.9906552080635128E-5</v>
      </c>
      <c r="W202" s="24">
        <f t="shared" si="7"/>
        <v>8.8887721311771851E-3</v>
      </c>
    </row>
    <row r="203" spans="1:23" x14ac:dyDescent="0.2">
      <c r="A203" s="32"/>
      <c r="B203" s="33">
        <v>19.7</v>
      </c>
      <c r="C203" s="24">
        <v>1.00065</v>
      </c>
      <c r="D203" s="24">
        <v>0.22384928188267864</v>
      </c>
      <c r="E203" s="24">
        <v>0.22382909384553268</v>
      </c>
      <c r="F203" s="24">
        <v>0.22396785118610452</v>
      </c>
      <c r="G203" s="24">
        <f t="shared" si="0"/>
        <v>0.22388207563810528</v>
      </c>
      <c r="H203" s="24">
        <v>24.051089999999999</v>
      </c>
      <c r="I203" s="26">
        <f t="shared" si="1"/>
        <v>0.22402759898727007</v>
      </c>
      <c r="J203" s="24">
        <f t="shared" si="2"/>
        <v>7.4966477087288919E-5</v>
      </c>
      <c r="K203" s="24">
        <f t="shared" si="6"/>
        <v>7.5565746208185189E-3</v>
      </c>
      <c r="L203" s="32"/>
      <c r="M203" s="32"/>
      <c r="N203" s="33">
        <v>19.7</v>
      </c>
      <c r="O203" s="24">
        <v>0.99968000000000001</v>
      </c>
      <c r="P203" s="24">
        <v>0.22474024701039011</v>
      </c>
      <c r="Q203" s="24">
        <v>0.22466635501334578</v>
      </c>
      <c r="R203" s="24">
        <v>0.22472939342459328</v>
      </c>
      <c r="S203" s="24">
        <f t="shared" si="3"/>
        <v>0.22471199848277637</v>
      </c>
      <c r="T203" s="24">
        <v>21.35857</v>
      </c>
      <c r="U203" s="26">
        <f t="shared" si="4"/>
        <v>0.22464009064326187</v>
      </c>
      <c r="V203" s="24">
        <f t="shared" si="5"/>
        <v>3.9899183041880019E-5</v>
      </c>
      <c r="W203" s="24">
        <f t="shared" si="7"/>
        <v>8.8091656812659905E-3</v>
      </c>
    </row>
    <row r="204" spans="1:23" x14ac:dyDescent="0.2">
      <c r="A204" s="32"/>
      <c r="B204" s="33">
        <v>19.8</v>
      </c>
      <c r="C204" s="24">
        <v>1.00064</v>
      </c>
      <c r="D204" s="24">
        <v>0.22386225990655823</v>
      </c>
      <c r="E204" s="24">
        <v>0.22384207186941224</v>
      </c>
      <c r="F204" s="24">
        <v>0.22398117710932622</v>
      </c>
      <c r="G204" s="24">
        <f t="shared" si="0"/>
        <v>0.22389516962843223</v>
      </c>
      <c r="H204" s="24">
        <v>24.055890000000002</v>
      </c>
      <c r="I204" s="26">
        <f t="shared" si="1"/>
        <v>0.22403846253699441</v>
      </c>
      <c r="J204" s="24">
        <f t="shared" si="2"/>
        <v>7.5165512625468769E-5</v>
      </c>
      <c r="K204" s="24">
        <f t="shared" si="6"/>
        <v>8.4256958169632266E-3</v>
      </c>
      <c r="L204" s="32"/>
      <c r="M204" s="32"/>
      <c r="N204" s="33">
        <v>19.8</v>
      </c>
      <c r="O204" s="24">
        <v>0.99968000000000001</v>
      </c>
      <c r="P204" s="24">
        <v>0.2247327070106917</v>
      </c>
      <c r="Q204" s="24">
        <v>0.2246588150136474</v>
      </c>
      <c r="R204" s="24">
        <v>0.22472183157270159</v>
      </c>
      <c r="S204" s="24">
        <f t="shared" si="3"/>
        <v>0.22470445119901358</v>
      </c>
      <c r="T204" s="24">
        <v>21.349489999999999</v>
      </c>
      <c r="U204" s="26">
        <f t="shared" si="4"/>
        <v>0.2246325457746299</v>
      </c>
      <c r="V204" s="24">
        <f t="shared" si="5"/>
        <v>3.9894421276042291E-5</v>
      </c>
      <c r="W204" s="24">
        <f t="shared" si="7"/>
        <v>9.0220773661057584E-3</v>
      </c>
    </row>
    <row r="205" spans="1:23" x14ac:dyDescent="0.2">
      <c r="A205" s="32"/>
      <c r="B205" s="33">
        <v>19.899999999999999</v>
      </c>
      <c r="C205" s="24">
        <v>1.00064</v>
      </c>
      <c r="D205" s="24">
        <v>0.22387523793043779</v>
      </c>
      <c r="E205" s="24">
        <v>0.22385649189594509</v>
      </c>
      <c r="F205" s="24">
        <v>0.22399450189324849</v>
      </c>
      <c r="G205" s="24">
        <f t="shared" si="0"/>
        <v>0.22390874390654378</v>
      </c>
      <c r="H205" s="24">
        <v>24.051349999999999</v>
      </c>
      <c r="I205" s="26">
        <f t="shared" si="1"/>
        <v>0.22405204550264396</v>
      </c>
      <c r="J205" s="24">
        <f t="shared" si="2"/>
        <v>7.4857716135566651E-5</v>
      </c>
      <c r="K205" s="24">
        <f t="shared" si="6"/>
        <v>4.2448062382161467E-3</v>
      </c>
      <c r="L205" s="32"/>
      <c r="M205" s="32"/>
      <c r="N205" s="33">
        <v>19.899999999999999</v>
      </c>
      <c r="O205" s="24">
        <v>0.99968000000000001</v>
      </c>
      <c r="P205" s="24">
        <v>0.22472516701099332</v>
      </c>
      <c r="Q205" s="24">
        <v>0.22465127501394899</v>
      </c>
      <c r="R205" s="24">
        <v>0.22471428227804094</v>
      </c>
      <c r="S205" s="24">
        <f t="shared" si="3"/>
        <v>0.22469690810099441</v>
      </c>
      <c r="T205" s="24">
        <v>21.365490000000001</v>
      </c>
      <c r="U205" s="26">
        <f t="shared" si="4"/>
        <v>0.22462500509040209</v>
      </c>
      <c r="V205" s="24">
        <f t="shared" si="5"/>
        <v>3.9892396867481807E-5</v>
      </c>
      <c r="W205" s="24">
        <f t="shared" si="7"/>
        <v>8.8456893456641678E-3</v>
      </c>
    </row>
    <row r="206" spans="1:23" x14ac:dyDescent="0.2">
      <c r="A206" s="32"/>
      <c r="B206" s="33">
        <v>20</v>
      </c>
      <c r="C206" s="24">
        <v>1.00064</v>
      </c>
      <c r="D206" s="24">
        <v>0.22388821595431735</v>
      </c>
      <c r="E206" s="24">
        <v>0.22386946991982465</v>
      </c>
      <c r="F206" s="24">
        <v>0.22400782554970181</v>
      </c>
      <c r="G206" s="24">
        <f t="shared" si="0"/>
        <v>0.22392183714128125</v>
      </c>
      <c r="H206" s="24">
        <v>24.048660000000002</v>
      </c>
      <c r="I206" s="26">
        <f t="shared" si="1"/>
        <v>0.22406514711705167</v>
      </c>
      <c r="J206" s="24">
        <f t="shared" si="2"/>
        <v>7.5055700911545078E-5</v>
      </c>
      <c r="K206" s="24">
        <f t="shared" si="6"/>
        <v>7.1714482498312125E-3</v>
      </c>
      <c r="L206" s="32"/>
      <c r="M206" s="32"/>
      <c r="N206" s="33">
        <v>20</v>
      </c>
      <c r="O206" s="24">
        <v>0.99968000000000001</v>
      </c>
      <c r="P206" s="24">
        <v>0.22471762701129491</v>
      </c>
      <c r="Q206" s="24">
        <v>0.22464373501425056</v>
      </c>
      <c r="R206" s="24">
        <v>0.22470674616360117</v>
      </c>
      <c r="S206" s="24">
        <f t="shared" si="3"/>
        <v>0.2246893693963822</v>
      </c>
      <c r="T206" s="24">
        <v>21.36938</v>
      </c>
      <c r="U206" s="26">
        <f t="shared" si="4"/>
        <v>0.22461746879817537</v>
      </c>
      <c r="V206" s="24">
        <f t="shared" si="5"/>
        <v>3.9893242987217924E-5</v>
      </c>
      <c r="W206" s="24">
        <f t="shared" si="7"/>
        <v>8.6773498258394203E-3</v>
      </c>
    </row>
    <row r="207" spans="1:23" x14ac:dyDescent="0.2">
      <c r="A207" s="32"/>
      <c r="B207" s="33">
        <v>20.100000000000001</v>
      </c>
      <c r="C207" s="24">
        <v>1.00064</v>
      </c>
      <c r="D207" s="24">
        <v>0.22390263598085022</v>
      </c>
      <c r="E207" s="24">
        <v>0.22388244794370424</v>
      </c>
      <c r="F207" s="24">
        <v>0.22402114809051835</v>
      </c>
      <c r="G207" s="24">
        <f t="shared" si="0"/>
        <v>0.22393541067169095</v>
      </c>
      <c r="H207" s="24">
        <v>24.059229999999999</v>
      </c>
      <c r="I207" s="26">
        <f t="shared" si="1"/>
        <v>0.22407872933452083</v>
      </c>
      <c r="J207" s="24">
        <f t="shared" si="2"/>
        <v>7.4933757088124176E-5</v>
      </c>
      <c r="K207" s="24">
        <f t="shared" si="6"/>
        <v>8.0004143642688087E-3</v>
      </c>
      <c r="L207" s="32"/>
      <c r="M207" s="32"/>
      <c r="N207" s="33">
        <v>20.100000000000001</v>
      </c>
      <c r="O207" s="24">
        <v>0.99968000000000001</v>
      </c>
      <c r="P207" s="24">
        <v>0.22471008701159648</v>
      </c>
      <c r="Q207" s="24">
        <v>0.22463619501455218</v>
      </c>
      <c r="R207" s="24">
        <v>0.22469922385225455</v>
      </c>
      <c r="S207" s="24">
        <f t="shared" si="3"/>
        <v>0.22468183529280106</v>
      </c>
      <c r="T207" s="24">
        <v>21.371009999999998</v>
      </c>
      <c r="U207" s="26">
        <f t="shared" si="4"/>
        <v>0.22460993710550736</v>
      </c>
      <c r="V207" s="24">
        <f t="shared" si="5"/>
        <v>3.9897096469532498E-5</v>
      </c>
      <c r="W207" s="24">
        <f t="shared" si="7"/>
        <v>3.3403198200171472E-2</v>
      </c>
    </row>
    <row r="208" spans="1:23" x14ac:dyDescent="0.2">
      <c r="A208" s="32"/>
      <c r="B208" s="33">
        <v>20.2</v>
      </c>
      <c r="C208" s="24">
        <v>1.0006299999999999</v>
      </c>
      <c r="D208" s="24">
        <v>0.22391561400472976</v>
      </c>
      <c r="E208" s="24">
        <v>0.22389542596758377</v>
      </c>
      <c r="F208" s="24">
        <v>0.22403446952752998</v>
      </c>
      <c r="G208" s="24">
        <f t="shared" si="0"/>
        <v>0.22394850316661449</v>
      </c>
      <c r="H208" s="24">
        <v>24.040579999999999</v>
      </c>
      <c r="I208" s="26">
        <f t="shared" si="1"/>
        <v>0.22408959072360943</v>
      </c>
      <c r="J208" s="24">
        <f t="shared" si="2"/>
        <v>7.5130224395640342E-5</v>
      </c>
      <c r="K208" s="24">
        <f t="shared" si="6"/>
        <v>7.8933801378116165E-3</v>
      </c>
      <c r="L208" s="32"/>
      <c r="M208" s="32"/>
      <c r="N208" s="33">
        <v>20.2</v>
      </c>
      <c r="O208" s="24">
        <v>0.99968000000000001</v>
      </c>
      <c r="P208" s="24">
        <v>0.2247025470118981</v>
      </c>
      <c r="Q208" s="24">
        <v>0.22462865501485377</v>
      </c>
      <c r="R208" s="24">
        <v>0.22469171596675772</v>
      </c>
      <c r="S208" s="24">
        <f t="shared" si="3"/>
        <v>0.22467430599783653</v>
      </c>
      <c r="T208" s="24">
        <v>21.360230000000001</v>
      </c>
      <c r="U208" s="26">
        <f t="shared" si="4"/>
        <v>0.22460241021991723</v>
      </c>
      <c r="V208" s="24">
        <f t="shared" si="5"/>
        <v>3.9904098413287688E-5</v>
      </c>
      <c r="W208" s="24">
        <f t="shared" si="7"/>
        <v>6.1199102689500254E-2</v>
      </c>
    </row>
    <row r="209" spans="1:23" x14ac:dyDescent="0.2">
      <c r="A209" s="32"/>
      <c r="B209" s="33">
        <v>20.3</v>
      </c>
      <c r="C209" s="24">
        <v>1.0006299999999999</v>
      </c>
      <c r="D209" s="24">
        <v>0.22392859202860932</v>
      </c>
      <c r="E209" s="24">
        <v>0.22390840399146333</v>
      </c>
      <c r="F209" s="24">
        <v>0.22404751340483886</v>
      </c>
      <c r="G209" s="24">
        <f t="shared" si="0"/>
        <v>0.22396150314163718</v>
      </c>
      <c r="H209" s="24">
        <v>24.040050000000001</v>
      </c>
      <c r="I209" s="26">
        <f t="shared" si="1"/>
        <v>0.22410259888861639</v>
      </c>
      <c r="J209" s="24">
        <f t="shared" si="2"/>
        <v>7.5167900349616199E-5</v>
      </c>
      <c r="K209" s="24">
        <f t="shared" si="6"/>
        <v>1.026768961353995E-2</v>
      </c>
      <c r="L209" s="32"/>
      <c r="M209" s="32"/>
      <c r="N209" s="33">
        <v>20.3</v>
      </c>
      <c r="O209" s="24">
        <v>0.99968000000000001</v>
      </c>
      <c r="P209" s="24">
        <v>0.22469500701219969</v>
      </c>
      <c r="Q209" s="24">
        <v>0.22462262301509509</v>
      </c>
      <c r="R209" s="24">
        <v>0.22468422312975259</v>
      </c>
      <c r="S209" s="24">
        <f t="shared" si="3"/>
        <v>0.22466728438568243</v>
      </c>
      <c r="T209" s="24">
        <v>21.440639999999998</v>
      </c>
      <c r="U209" s="26">
        <f t="shared" si="4"/>
        <v>0.224595390854679</v>
      </c>
      <c r="V209" s="24">
        <f t="shared" si="5"/>
        <v>3.9051908368412359E-5</v>
      </c>
      <c r="W209" s="24">
        <f t="shared" si="7"/>
        <v>6.9297474196395245E-2</v>
      </c>
    </row>
    <row r="210" spans="1:23" x14ac:dyDescent="0.2">
      <c r="A210" s="32"/>
      <c r="B210" s="33">
        <v>20.399999999999999</v>
      </c>
      <c r="C210" s="24">
        <v>1.0006299999999999</v>
      </c>
      <c r="D210" s="24">
        <v>0.22394157005248891</v>
      </c>
      <c r="E210" s="24">
        <v>0.22392282401799618</v>
      </c>
      <c r="F210" s="24">
        <v>0.22406083268264171</v>
      </c>
      <c r="G210" s="24">
        <f t="shared" si="0"/>
        <v>0.2239750755843756</v>
      </c>
      <c r="H210" s="24">
        <v>24.044080000000001</v>
      </c>
      <c r="I210" s="26">
        <f t="shared" si="1"/>
        <v>0.22411617988199373</v>
      </c>
      <c r="J210" s="24">
        <f t="shared" si="2"/>
        <v>7.4856952780406359E-5</v>
      </c>
      <c r="K210" s="24">
        <f t="shared" si="6"/>
        <v>6.1070958728355051E-3</v>
      </c>
      <c r="L210" s="32"/>
      <c r="M210" s="32"/>
      <c r="N210" s="33">
        <v>20.399999999999999</v>
      </c>
      <c r="O210" s="24">
        <v>0.99966999999999995</v>
      </c>
      <c r="P210" s="24">
        <v>0.22468746701250131</v>
      </c>
      <c r="Q210" s="24">
        <v>0.22461508301539665</v>
      </c>
      <c r="R210" s="24">
        <v>0.22467674596376472</v>
      </c>
      <c r="S210" s="24">
        <f t="shared" si="3"/>
        <v>0.22465976533055423</v>
      </c>
      <c r="T210" s="24">
        <v>21.50168</v>
      </c>
      <c r="U210" s="26">
        <f t="shared" si="4"/>
        <v>0.22458562760799514</v>
      </c>
      <c r="V210" s="24">
        <f t="shared" si="5"/>
        <v>3.9065549879449557E-5</v>
      </c>
      <c r="W210" s="24">
        <f t="shared" si="7"/>
        <v>6.4100578390526047E-2</v>
      </c>
    </row>
    <row r="211" spans="1:23" x14ac:dyDescent="0.2">
      <c r="A211" s="32"/>
      <c r="B211" s="33">
        <v>20.5</v>
      </c>
      <c r="C211" s="24">
        <v>1.0006200000000001</v>
      </c>
      <c r="D211" s="24">
        <v>0.22395599007902176</v>
      </c>
      <c r="E211" s="24">
        <v>0.22393580204187577</v>
      </c>
      <c r="F211" s="24">
        <v>0.22407415089213739</v>
      </c>
      <c r="G211" s="24">
        <f t="shared" si="0"/>
        <v>0.22398864767101165</v>
      </c>
      <c r="H211" s="24">
        <v>24.03106</v>
      </c>
      <c r="I211" s="26">
        <f t="shared" si="1"/>
        <v>0.22412752063256769</v>
      </c>
      <c r="J211" s="24">
        <f t="shared" si="2"/>
        <v>7.4732789511107047E-5</v>
      </c>
      <c r="K211" s="24">
        <f t="shared" si="6"/>
        <v>1.1409930762279811E-2</v>
      </c>
      <c r="L211" s="32"/>
      <c r="M211" s="32"/>
      <c r="N211" s="33">
        <v>20.5</v>
      </c>
      <c r="O211" s="24">
        <v>0.99966999999999995</v>
      </c>
      <c r="P211" s="24">
        <v>0.2246799270128029</v>
      </c>
      <c r="Q211" s="24">
        <v>0.22460754301569827</v>
      </c>
      <c r="R211" s="24">
        <v>0.22466928509120573</v>
      </c>
      <c r="S211" s="24">
        <f t="shared" si="3"/>
        <v>0.22465225170656897</v>
      </c>
      <c r="T211" s="24">
        <v>21.506060000000002</v>
      </c>
      <c r="U211" s="26">
        <f t="shared" si="4"/>
        <v>0.22457811646350578</v>
      </c>
      <c r="V211" s="24">
        <f t="shared" si="5"/>
        <v>3.9082769903741545E-5</v>
      </c>
      <c r="W211" s="24">
        <f t="shared" si="7"/>
        <v>3.0079601061185422E-2</v>
      </c>
    </row>
    <row r="212" spans="1:23" x14ac:dyDescent="0.2">
      <c r="A212" s="32"/>
      <c r="B212" s="33">
        <v>20.6</v>
      </c>
      <c r="C212" s="24">
        <v>1.0006200000000001</v>
      </c>
      <c r="D212" s="24">
        <v>0.22396896810290132</v>
      </c>
      <c r="E212" s="24">
        <v>0.2239487800657553</v>
      </c>
      <c r="F212" s="24">
        <v>0.22408719161613316</v>
      </c>
      <c r="G212" s="24">
        <f t="shared" si="0"/>
        <v>0.22400164659492994</v>
      </c>
      <c r="H212" s="24">
        <v>24.030519999999999</v>
      </c>
      <c r="I212" s="26">
        <f t="shared" si="1"/>
        <v>0.22414052761581882</v>
      </c>
      <c r="J212" s="24">
        <f t="shared" si="2"/>
        <v>7.476865787513295E-5</v>
      </c>
      <c r="K212" s="24">
        <f t="shared" si="6"/>
        <v>1.352960753311057E-2</v>
      </c>
      <c r="L212" s="32"/>
      <c r="M212" s="32"/>
      <c r="N212" s="33">
        <v>20.6</v>
      </c>
      <c r="O212" s="24">
        <v>0.99966999999999995</v>
      </c>
      <c r="P212" s="24">
        <v>0.22467238701310452</v>
      </c>
      <c r="Q212" s="24">
        <v>0.22460000301599986</v>
      </c>
      <c r="R212" s="24">
        <v>0.22466184113437265</v>
      </c>
      <c r="S212" s="24">
        <f t="shared" si="3"/>
        <v>0.22464474372115903</v>
      </c>
      <c r="T212" s="24">
        <v>21.507989999999999</v>
      </c>
      <c r="U212" s="26">
        <f t="shared" si="4"/>
        <v>0.22457061095573103</v>
      </c>
      <c r="V212" s="24">
        <f t="shared" si="5"/>
        <v>3.9103732726688712E-5</v>
      </c>
      <c r="W212" s="24">
        <f t="shared" si="7"/>
        <v>6.5349942616662613E-3</v>
      </c>
    </row>
    <row r="213" spans="1:23" x14ac:dyDescent="0.2">
      <c r="A213" s="32"/>
      <c r="B213" s="33">
        <v>20.7</v>
      </c>
      <c r="C213" s="24">
        <v>1.0006200000000001</v>
      </c>
      <c r="D213" s="24">
        <v>0.22398194612678085</v>
      </c>
      <c r="E213" s="24">
        <v>0.22396175808963487</v>
      </c>
      <c r="F213" s="24">
        <v>0.22410050773741733</v>
      </c>
      <c r="G213" s="24">
        <f t="shared" si="0"/>
        <v>0.22401473731794433</v>
      </c>
      <c r="H213" s="24">
        <v>24.014479999999999</v>
      </c>
      <c r="I213" s="26">
        <f t="shared" si="1"/>
        <v>0.22415362645508147</v>
      </c>
      <c r="J213" s="24">
        <f t="shared" si="2"/>
        <v>7.4962076101052074E-5</v>
      </c>
      <c r="K213" s="24">
        <f t="shared" si="6"/>
        <v>9.13166030905623E-3</v>
      </c>
      <c r="L213" s="32"/>
      <c r="M213" s="32"/>
      <c r="N213" s="33">
        <v>20.7</v>
      </c>
      <c r="O213" s="24">
        <v>0.99966999999999995</v>
      </c>
      <c r="P213" s="24">
        <v>0.22466484701340608</v>
      </c>
      <c r="Q213" s="29">
        <v>0.22459246301630148</v>
      </c>
      <c r="R213" s="29">
        <v>0.22465441471545006</v>
      </c>
      <c r="S213" s="24">
        <f t="shared" si="3"/>
        <v>0.22463724158171919</v>
      </c>
      <c r="T213" s="24">
        <v>21.513280000000002</v>
      </c>
      <c r="U213" s="26">
        <f t="shared" si="4"/>
        <v>0.22456311129199721</v>
      </c>
      <c r="V213" s="24">
        <f t="shared" si="5"/>
        <v>3.9128610386941053E-5</v>
      </c>
      <c r="W213" s="24">
        <f t="shared" si="7"/>
        <v>7.0945309922506635E-3</v>
      </c>
    </row>
    <row r="214" spans="1:23" x14ac:dyDescent="0.2">
      <c r="A214" s="32"/>
      <c r="B214" s="33">
        <v>20.8</v>
      </c>
      <c r="C214" s="24">
        <v>1.00061</v>
      </c>
      <c r="D214" s="24">
        <v>0.22399492415066044</v>
      </c>
      <c r="E214" s="24">
        <v>0.22397473611351446</v>
      </c>
      <c r="F214" s="24">
        <v>0.22411354642266434</v>
      </c>
      <c r="G214" s="24">
        <f t="shared" si="0"/>
        <v>0.22402773556227973</v>
      </c>
      <c r="H214" s="24">
        <v>24.010940000000002</v>
      </c>
      <c r="I214" s="26">
        <f t="shared" si="1"/>
        <v>0.22416439248097272</v>
      </c>
      <c r="J214" s="24">
        <f t="shared" si="2"/>
        <v>7.4996780136954086E-5</v>
      </c>
      <c r="K214" s="24">
        <f t="shared" si="6"/>
        <v>8.0051776994637652E-3</v>
      </c>
      <c r="L214" s="32"/>
      <c r="M214" s="32"/>
      <c r="N214" s="33">
        <v>20.8</v>
      </c>
      <c r="O214" s="24">
        <v>0.99966999999999995</v>
      </c>
      <c r="P214" s="24">
        <v>0.2246573070137077</v>
      </c>
      <c r="Q214" s="24">
        <v>0.22458492301660307</v>
      </c>
      <c r="R214" s="24">
        <v>0.22464700645650856</v>
      </c>
      <c r="S214" s="24">
        <f t="shared" si="3"/>
        <v>0.22462974549560644</v>
      </c>
      <c r="T214" s="24">
        <v>21.495989999999999</v>
      </c>
      <c r="U214" s="26">
        <f t="shared" si="4"/>
        <v>0.22455561767959287</v>
      </c>
      <c r="V214" s="24">
        <f t="shared" si="5"/>
        <v>3.9157583399120847E-5</v>
      </c>
      <c r="W214" s="24">
        <f t="shared" si="7"/>
        <v>8.352716923253449E-3</v>
      </c>
    </row>
    <row r="215" spans="1:23" x14ac:dyDescent="0.2">
      <c r="A215" s="32"/>
      <c r="B215" s="33">
        <v>20.9</v>
      </c>
      <c r="C215" s="24">
        <v>1.00061</v>
      </c>
      <c r="D215" s="24">
        <v>0.22400790217454</v>
      </c>
      <c r="E215" s="24">
        <v>0.22398771413739402</v>
      </c>
      <c r="F215" s="24">
        <v>0.2241265841127337</v>
      </c>
      <c r="G215" s="24">
        <f t="shared" si="0"/>
        <v>0.22404073347488926</v>
      </c>
      <c r="H215" s="24">
        <v>24.022310000000001</v>
      </c>
      <c r="I215" s="26">
        <f t="shared" si="1"/>
        <v>0.22417739832230893</v>
      </c>
      <c r="J215" s="24">
        <f t="shared" si="2"/>
        <v>7.5030915126216469E-5</v>
      </c>
      <c r="K215" s="24">
        <f t="shared" si="6"/>
        <v>5.5066350886913669E-3</v>
      </c>
      <c r="L215" s="32"/>
      <c r="M215" s="32"/>
      <c r="N215" s="33">
        <v>20.9</v>
      </c>
      <c r="O215" s="24">
        <v>0.99966999999999995</v>
      </c>
      <c r="P215" s="24">
        <v>0.22464976701400929</v>
      </c>
      <c r="Q215" s="24">
        <v>0.22457889101684433</v>
      </c>
      <c r="R215" s="24">
        <v>0.22463961697950752</v>
      </c>
      <c r="S215" s="24">
        <f t="shared" si="3"/>
        <v>0.22462275833678705</v>
      </c>
      <c r="T215" s="24">
        <v>21.513269999999999</v>
      </c>
      <c r="U215" s="26">
        <f t="shared" si="4"/>
        <v>0.22454863282653589</v>
      </c>
      <c r="V215" s="24">
        <f t="shared" si="5"/>
        <v>3.8327693895069578E-5</v>
      </c>
      <c r="W215" s="24">
        <f t="shared" si="7"/>
        <v>8.4394448869581067E-3</v>
      </c>
    </row>
    <row r="216" spans="1:23" x14ac:dyDescent="0.2">
      <c r="A216" s="32"/>
      <c r="B216" s="33">
        <v>21</v>
      </c>
      <c r="C216" s="24">
        <v>1.00061</v>
      </c>
      <c r="D216" s="24">
        <v>0.22402232220107285</v>
      </c>
      <c r="E216" s="24">
        <v>0.22400069216127355</v>
      </c>
      <c r="F216" s="24">
        <v>0.22413989719690305</v>
      </c>
      <c r="G216" s="24">
        <f t="shared" si="0"/>
        <v>0.22405430385308314</v>
      </c>
      <c r="H216" s="24">
        <v>24.013590000000001</v>
      </c>
      <c r="I216" s="26">
        <f t="shared" si="1"/>
        <v>0.22419097697843351</v>
      </c>
      <c r="J216" s="24">
        <f t="shared" si="2"/>
        <v>7.491081387312414E-5</v>
      </c>
      <c r="K216" s="24">
        <f t="shared" si="6"/>
        <v>5.882641413515491E-3</v>
      </c>
      <c r="L216" s="32"/>
      <c r="M216" s="32"/>
      <c r="N216" s="33">
        <v>21</v>
      </c>
      <c r="O216" s="24">
        <v>0.99966999999999995</v>
      </c>
      <c r="P216" s="24">
        <v>0.22464222701431091</v>
      </c>
      <c r="Q216" s="24">
        <v>0.22457135101714595</v>
      </c>
      <c r="R216" s="24">
        <v>0.22463224690629352</v>
      </c>
      <c r="S216" s="24">
        <f t="shared" si="3"/>
        <v>0.22461527497925013</v>
      </c>
      <c r="T216" s="24">
        <v>21.49765</v>
      </c>
      <c r="U216" s="26">
        <f t="shared" si="4"/>
        <v>0.22454115193850696</v>
      </c>
      <c r="V216" s="24">
        <f t="shared" si="5"/>
        <v>3.8365172672705198E-5</v>
      </c>
      <c r="W216" s="24">
        <f t="shared" si="7"/>
        <v>1.0328862473670508E-2</v>
      </c>
    </row>
    <row r="217" spans="1:23" x14ac:dyDescent="0.2">
      <c r="A217" s="32"/>
      <c r="B217" s="33">
        <v>21.1</v>
      </c>
      <c r="C217" s="24">
        <v>1.0005999999999999</v>
      </c>
      <c r="D217" s="24">
        <v>0.22403530022495241</v>
      </c>
      <c r="E217" s="24">
        <v>0.22401511218780643</v>
      </c>
      <c r="F217" s="24">
        <v>0.22415293291922245</v>
      </c>
      <c r="G217" s="24">
        <f t="shared" si="0"/>
        <v>0.22406778177732711</v>
      </c>
      <c r="H217" s="24">
        <v>24.007459999999998</v>
      </c>
      <c r="I217" s="26">
        <f t="shared" si="1"/>
        <v>0.22420222244639348</v>
      </c>
      <c r="J217" s="24">
        <f t="shared" si="2"/>
        <v>7.4430685442993235E-5</v>
      </c>
      <c r="K217" s="24">
        <f t="shared" si="6"/>
        <v>5.8902818268747135E-3</v>
      </c>
      <c r="L217" s="32"/>
      <c r="M217" s="32"/>
      <c r="N217" s="33">
        <v>21.1</v>
      </c>
      <c r="O217" s="24">
        <v>0.99966999999999995</v>
      </c>
      <c r="P217" s="24">
        <v>0.22463468701461251</v>
      </c>
      <c r="Q217" s="24">
        <v>0.22456381101744755</v>
      </c>
      <c r="R217" s="24">
        <v>0.22462489685860304</v>
      </c>
      <c r="S217" s="24">
        <f t="shared" si="3"/>
        <v>0.22460779829688771</v>
      </c>
      <c r="T217" s="24">
        <v>21.509039999999999</v>
      </c>
      <c r="U217" s="26">
        <f t="shared" si="4"/>
        <v>0.22453367772344973</v>
      </c>
      <c r="V217" s="24">
        <f t="shared" si="5"/>
        <v>3.840732160775988E-5</v>
      </c>
      <c r="W217" s="24">
        <f t="shared" si="7"/>
        <v>1.0104213477554717E-2</v>
      </c>
    </row>
    <row r="218" spans="1:23" x14ac:dyDescent="0.2">
      <c r="A218" s="32"/>
      <c r="B218" s="33">
        <v>21.2</v>
      </c>
      <c r="C218" s="24">
        <v>1.0005999999999999</v>
      </c>
      <c r="D218" s="24">
        <v>0.22404827824883197</v>
      </c>
      <c r="E218" s="24">
        <v>0.22402809021168599</v>
      </c>
      <c r="F218" s="24">
        <v>0.22416596768186314</v>
      </c>
      <c r="G218" s="24">
        <f t="shared" si="0"/>
        <v>0.22408077871412702</v>
      </c>
      <c r="H218" s="24">
        <v>24.01829</v>
      </c>
      <c r="I218" s="26">
        <f t="shared" si="1"/>
        <v>0.22421522718135548</v>
      </c>
      <c r="J218" s="24">
        <f t="shared" si="2"/>
        <v>7.4463141076036766E-5</v>
      </c>
      <c r="K218" s="24">
        <f t="shared" si="6"/>
        <v>6.8655684396850053E-3</v>
      </c>
      <c r="L218" s="32"/>
      <c r="M218" s="32"/>
      <c r="N218" s="33">
        <v>21.2</v>
      </c>
      <c r="O218" s="24">
        <v>0.99966999999999995</v>
      </c>
      <c r="P218" s="24">
        <v>0.22462714701491412</v>
      </c>
      <c r="Q218" s="24">
        <v>0.22455627101774916</v>
      </c>
      <c r="R218" s="24">
        <v>0.22461756745806269</v>
      </c>
      <c r="S218" s="24">
        <f t="shared" si="3"/>
        <v>0.22460032849690867</v>
      </c>
      <c r="T218" s="24">
        <v>21.487749999999998</v>
      </c>
      <c r="U218" s="26">
        <f t="shared" si="4"/>
        <v>0.22452621038850468</v>
      </c>
      <c r="V218" s="24">
        <f t="shared" si="5"/>
        <v>3.8454363598744532E-5</v>
      </c>
      <c r="W218" s="24">
        <f t="shared" si="7"/>
        <v>7.9262557364752489E-3</v>
      </c>
    </row>
    <row r="219" spans="1:23" x14ac:dyDescent="0.2">
      <c r="A219" s="32"/>
      <c r="B219" s="33">
        <v>21.3</v>
      </c>
      <c r="C219" s="24">
        <v>1.0005999999999999</v>
      </c>
      <c r="D219" s="24">
        <v>0.22406125627271153</v>
      </c>
      <c r="E219" s="24">
        <v>0.22404106823556555</v>
      </c>
      <c r="F219" s="24">
        <v>0.22417900149665942</v>
      </c>
      <c r="G219" s="24">
        <f t="shared" si="0"/>
        <v>0.22409377533497885</v>
      </c>
      <c r="H219" s="24">
        <v>24.01089</v>
      </c>
      <c r="I219" s="26">
        <f t="shared" si="1"/>
        <v>0.22422823160017982</v>
      </c>
      <c r="J219" s="24">
        <f t="shared" si="2"/>
        <v>7.4495054782557841E-5</v>
      </c>
      <c r="K219" s="24">
        <f t="shared" si="6"/>
        <v>5.863142902914812E-2</v>
      </c>
      <c r="L219" s="32"/>
      <c r="M219" s="32"/>
      <c r="N219" s="33">
        <v>21.3</v>
      </c>
      <c r="O219" s="24">
        <v>0.99965999999999999</v>
      </c>
      <c r="P219" s="24">
        <v>0.22462111501515539</v>
      </c>
      <c r="Q219" s="24">
        <v>0.22455023901799043</v>
      </c>
      <c r="R219" s="24">
        <v>0.22461025932618883</v>
      </c>
      <c r="S219" s="24">
        <f t="shared" si="3"/>
        <v>0.22459387111977822</v>
      </c>
      <c r="T219" s="24">
        <v>21.498419999999999</v>
      </c>
      <c r="U219" s="26">
        <f t="shared" si="4"/>
        <v>0.22451750920359748</v>
      </c>
      <c r="V219" s="24">
        <f t="shared" si="5"/>
        <v>3.8174359530312799E-5</v>
      </c>
      <c r="W219" s="24">
        <f t="shared" si="7"/>
        <v>1.4377310944680158E-2</v>
      </c>
    </row>
    <row r="220" spans="1:23" x14ac:dyDescent="0.2">
      <c r="A220" s="32"/>
      <c r="B220" s="33">
        <v>21.4</v>
      </c>
      <c r="C220" s="24">
        <v>1.0005900000000001</v>
      </c>
      <c r="D220" s="24">
        <v>0.2240742342965911</v>
      </c>
      <c r="E220" s="24">
        <v>0.22405404625944514</v>
      </c>
      <c r="F220" s="24">
        <v>0.22419203437544469</v>
      </c>
      <c r="G220" s="24">
        <f t="shared" si="0"/>
        <v>0.22410677164382697</v>
      </c>
      <c r="H220" s="24">
        <v>24.025099999999998</v>
      </c>
      <c r="I220" s="26">
        <f t="shared" si="1"/>
        <v>0.22423899463909686</v>
      </c>
      <c r="J220" s="24">
        <f t="shared" si="2"/>
        <v>7.4526433318234915E-5</v>
      </c>
      <c r="K220" s="24">
        <f t="shared" si="6"/>
        <v>9.4521453755218712E-2</v>
      </c>
      <c r="L220" s="32"/>
      <c r="M220" s="32"/>
      <c r="N220" s="33">
        <v>21.4</v>
      </c>
      <c r="O220" s="24">
        <v>0.99965999999999999</v>
      </c>
      <c r="P220" s="24">
        <v>0.22461357501545698</v>
      </c>
      <c r="Q220" s="24">
        <v>0.22454269901829202</v>
      </c>
      <c r="R220" s="24">
        <v>0.22460297308438859</v>
      </c>
      <c r="S220" s="24">
        <f t="shared" si="3"/>
        <v>0.22458641570604587</v>
      </c>
      <c r="T220" s="24">
        <v>21.503720000000001</v>
      </c>
      <c r="U220" s="26">
        <f t="shared" si="4"/>
        <v>0.2245100563247058</v>
      </c>
      <c r="V220" s="24">
        <f t="shared" si="5"/>
        <v>3.8229070440177084E-5</v>
      </c>
      <c r="W220" s="24">
        <f t="shared" si="7"/>
        <v>1.1886390116432442E-2</v>
      </c>
    </row>
    <row r="221" spans="1:23" x14ac:dyDescent="0.2">
      <c r="A221" s="32"/>
      <c r="B221" s="33">
        <v>21.5</v>
      </c>
      <c r="C221" s="24">
        <v>1.0005900000000001</v>
      </c>
      <c r="D221" s="24">
        <v>0.22408721232047069</v>
      </c>
      <c r="E221" s="24">
        <v>0.22406702428332467</v>
      </c>
      <c r="F221" s="24">
        <v>0.22420506633005413</v>
      </c>
      <c r="G221" s="24">
        <f t="shared" si="0"/>
        <v>0.2241197676446165</v>
      </c>
      <c r="H221" s="24">
        <v>24.14565</v>
      </c>
      <c r="I221" s="26">
        <f t="shared" si="1"/>
        <v>0.22425199830752685</v>
      </c>
      <c r="J221" s="24">
        <f t="shared" si="2"/>
        <v>7.4557283440275778E-5</v>
      </c>
      <c r="K221" s="24">
        <f t="shared" si="6"/>
        <v>9.7857911381758422E-2</v>
      </c>
      <c r="L221" s="32"/>
      <c r="M221" s="32"/>
      <c r="N221" s="33">
        <v>21.5</v>
      </c>
      <c r="O221" s="24">
        <v>0.99965999999999999</v>
      </c>
      <c r="P221" s="24">
        <v>0.2246060350157586</v>
      </c>
      <c r="Q221" s="24">
        <v>0.22453515901859364</v>
      </c>
      <c r="R221" s="24">
        <v>0.22459570935396322</v>
      </c>
      <c r="S221" s="24">
        <f t="shared" si="3"/>
        <v>0.22457896779610517</v>
      </c>
      <c r="T221" s="24">
        <v>21.472829999999998</v>
      </c>
      <c r="U221" s="26">
        <f t="shared" si="4"/>
        <v>0.22450261094705448</v>
      </c>
      <c r="V221" s="24">
        <f t="shared" si="5"/>
        <v>3.8289183370348723E-5</v>
      </c>
      <c r="W221" s="24">
        <f t="shared" si="7"/>
        <v>1.2609732352433888E-2</v>
      </c>
    </row>
    <row r="222" spans="1:23" x14ac:dyDescent="0.2">
      <c r="A222" s="32"/>
      <c r="B222" s="33">
        <v>21.6</v>
      </c>
      <c r="C222" s="24">
        <v>1.0005900000000001</v>
      </c>
      <c r="D222" s="24">
        <v>0.22410019034435022</v>
      </c>
      <c r="E222" s="24">
        <v>0.22408000230720423</v>
      </c>
      <c r="F222" s="24">
        <v>0.22421809737232271</v>
      </c>
      <c r="G222" s="24">
        <f t="shared" si="0"/>
        <v>0.2241327633412924</v>
      </c>
      <c r="H222" s="24">
        <v>24.221129999999999</v>
      </c>
      <c r="I222" s="26">
        <f t="shared" si="1"/>
        <v>0.22426500167166377</v>
      </c>
      <c r="J222" s="24">
        <f t="shared" si="2"/>
        <v>7.4587611906163701E-5</v>
      </c>
      <c r="K222" s="24">
        <f t="shared" si="6"/>
        <v>8.0843545011337142E-2</v>
      </c>
      <c r="L222" s="32"/>
      <c r="M222" s="32"/>
      <c r="N222" s="33">
        <v>21.6</v>
      </c>
      <c r="O222" s="24">
        <v>0.99965999999999999</v>
      </c>
      <c r="P222" s="24">
        <v>0.22459849501606016</v>
      </c>
      <c r="Q222" s="24">
        <v>0.22452761901889523</v>
      </c>
      <c r="R222" s="24">
        <v>0.22458846875610433</v>
      </c>
      <c r="S222" s="24">
        <f t="shared" si="3"/>
        <v>0.22457152759701993</v>
      </c>
      <c r="T222" s="24">
        <v>21.493839999999999</v>
      </c>
      <c r="U222" s="26">
        <f t="shared" si="4"/>
        <v>0.22449517327763693</v>
      </c>
      <c r="V222" s="24">
        <f t="shared" si="5"/>
        <v>3.8354972257500934E-5</v>
      </c>
      <c r="W222" s="24">
        <f t="shared" si="7"/>
        <v>1.2646265456648761E-2</v>
      </c>
    </row>
    <row r="223" spans="1:23" x14ac:dyDescent="0.2">
      <c r="A223" s="32"/>
      <c r="B223" s="33">
        <v>21.7</v>
      </c>
      <c r="C223" s="24">
        <v>1.00058</v>
      </c>
      <c r="D223" s="24">
        <v>0.22411316836822978</v>
      </c>
      <c r="E223" s="24">
        <v>0.22409298033108382</v>
      </c>
      <c r="F223" s="24">
        <v>0.22423085122685144</v>
      </c>
      <c r="G223" s="24">
        <f t="shared" si="0"/>
        <v>0.22414566664205501</v>
      </c>
      <c r="H223" s="24">
        <v>24.200690000000002</v>
      </c>
      <c r="I223" s="26">
        <f t="shared" si="1"/>
        <v>0.22427567112870742</v>
      </c>
      <c r="J223" s="24">
        <f t="shared" si="2"/>
        <v>7.445938037719426E-5</v>
      </c>
      <c r="K223" s="24">
        <f t="shared" si="6"/>
        <v>3.0886844610610076E-2</v>
      </c>
      <c r="L223" s="32"/>
      <c r="M223" s="32"/>
      <c r="N223" s="33">
        <v>21.7</v>
      </c>
      <c r="O223" s="24">
        <v>0.99965999999999999</v>
      </c>
      <c r="P223" s="24">
        <v>0.22459095501636178</v>
      </c>
      <c r="Q223" s="24">
        <v>0.22452158701913649</v>
      </c>
      <c r="R223" s="24">
        <v>0.22458125191189843</v>
      </c>
      <c r="S223" s="24">
        <f t="shared" si="3"/>
        <v>0.22456459798246556</v>
      </c>
      <c r="T223" s="24">
        <v>21.48179</v>
      </c>
      <c r="U223" s="26">
        <f t="shared" si="4"/>
        <v>0.22448824601915152</v>
      </c>
      <c r="V223" s="24">
        <f t="shared" si="5"/>
        <v>3.7563210511455828E-5</v>
      </c>
      <c r="W223" s="24">
        <f t="shared" si="7"/>
        <v>1.1001343099822383E-2</v>
      </c>
    </row>
    <row r="224" spans="1:23" x14ac:dyDescent="0.2">
      <c r="A224" s="32"/>
      <c r="B224" s="33">
        <v>21.8</v>
      </c>
      <c r="C224" s="24">
        <v>1.00058</v>
      </c>
      <c r="D224" s="24">
        <v>0.22412614639210937</v>
      </c>
      <c r="E224" s="24">
        <v>0.22410595835496339</v>
      </c>
      <c r="F224" s="24">
        <v>0.22424388049282606</v>
      </c>
      <c r="G224" s="24">
        <f t="shared" si="0"/>
        <v>0.22415866174663293</v>
      </c>
      <c r="H224" s="24">
        <v>24.20844</v>
      </c>
      <c r="I224" s="26">
        <f t="shared" si="1"/>
        <v>0.22428867377044598</v>
      </c>
      <c r="J224" s="24">
        <f t="shared" si="2"/>
        <v>7.4488692014277976E-5</v>
      </c>
      <c r="K224" s="24">
        <f t="shared" si="6"/>
        <v>8.3608833265379611E-3</v>
      </c>
      <c r="L224" s="32"/>
      <c r="M224" s="32"/>
      <c r="N224" s="33">
        <v>21.8</v>
      </c>
      <c r="O224" s="24">
        <v>0.99965999999999999</v>
      </c>
      <c r="P224" s="24">
        <v>0.22458341501666337</v>
      </c>
      <c r="Q224" s="24">
        <v>0.22451404701943811</v>
      </c>
      <c r="R224" s="24">
        <v>0.22457405944232661</v>
      </c>
      <c r="S224" s="24">
        <f t="shared" si="3"/>
        <v>0.22455717382614271</v>
      </c>
      <c r="T224" s="24">
        <v>21.498640000000002</v>
      </c>
      <c r="U224" s="26">
        <f t="shared" si="4"/>
        <v>0.22448082438704181</v>
      </c>
      <c r="V224" s="24">
        <f t="shared" si="5"/>
        <v>3.7640706491693102E-5</v>
      </c>
      <c r="W224" s="24">
        <f t="shared" si="7"/>
        <v>8.8629131779566338E-3</v>
      </c>
    </row>
    <row r="225" spans="1:23" x14ac:dyDescent="0.2">
      <c r="A225" s="32"/>
      <c r="B225" s="33">
        <v>21.9</v>
      </c>
      <c r="C225" s="24">
        <v>1.00057</v>
      </c>
      <c r="D225" s="24">
        <v>0.22413912441598891</v>
      </c>
      <c r="E225" s="24">
        <v>0.22411893637884292</v>
      </c>
      <c r="F225" s="24">
        <v>0.22425690888196609</v>
      </c>
      <c r="G225" s="24">
        <f t="shared" si="0"/>
        <v>0.22417165655893265</v>
      </c>
      <c r="H225" s="24">
        <v>24.218699999999998</v>
      </c>
      <c r="I225" s="26">
        <f t="shared" si="1"/>
        <v>0.22429943440317124</v>
      </c>
      <c r="J225" s="24">
        <f t="shared" si="2"/>
        <v>7.4517502292426299E-5</v>
      </c>
      <c r="K225" s="24">
        <f t="shared" si="6"/>
        <v>1.0072936513250511E-2</v>
      </c>
      <c r="L225" s="32"/>
      <c r="M225" s="32"/>
      <c r="N225" s="33">
        <v>21.9</v>
      </c>
      <c r="O225" s="24">
        <v>0.99965999999999999</v>
      </c>
      <c r="P225" s="24">
        <v>0.22457738301690464</v>
      </c>
      <c r="Q225" s="24">
        <v>0.22450801501967937</v>
      </c>
      <c r="R225" s="24">
        <v>0.22456689196826551</v>
      </c>
      <c r="S225" s="24">
        <f t="shared" si="3"/>
        <v>0.22455076333494983</v>
      </c>
      <c r="T225" s="24">
        <v>21.477150000000002</v>
      </c>
      <c r="U225" s="26">
        <f t="shared" si="4"/>
        <v>0.22447441607541596</v>
      </c>
      <c r="V225" s="24">
        <f t="shared" si="5"/>
        <v>3.7390899551020925E-5</v>
      </c>
      <c r="W225" s="24">
        <f t="shared" si="7"/>
        <v>9.5398705441951306E-3</v>
      </c>
    </row>
    <row r="226" spans="1:23" x14ac:dyDescent="0.2">
      <c r="A226" s="32"/>
      <c r="B226" s="33">
        <v>22</v>
      </c>
      <c r="C226" s="24">
        <v>1.00057</v>
      </c>
      <c r="D226" s="24">
        <v>0.22415210243986849</v>
      </c>
      <c r="E226" s="24">
        <v>0.22413191440272251</v>
      </c>
      <c r="F226" s="24">
        <v>0.22426966015751279</v>
      </c>
      <c r="G226" s="24">
        <f t="shared" si="0"/>
        <v>0.22418455900003462</v>
      </c>
      <c r="H226" s="24">
        <v>24.20853</v>
      </c>
      <c r="I226" s="26">
        <f t="shared" si="1"/>
        <v>0.22431234419866464</v>
      </c>
      <c r="J226" s="24">
        <f t="shared" si="2"/>
        <v>7.4387797816899667E-5</v>
      </c>
      <c r="K226" s="24">
        <f t="shared" si="6"/>
        <v>7.5751349822950976E-3</v>
      </c>
      <c r="L226" s="32"/>
      <c r="M226" s="32"/>
      <c r="N226" s="33">
        <v>22</v>
      </c>
      <c r="O226" s="24">
        <v>0.99965999999999999</v>
      </c>
      <c r="P226" s="24">
        <v>0.22456984301720626</v>
      </c>
      <c r="Q226" s="24">
        <v>0.22450047501998099</v>
      </c>
      <c r="R226" s="24">
        <v>0.22455975011048798</v>
      </c>
      <c r="S226" s="24">
        <f t="shared" si="3"/>
        <v>0.22454335604922507</v>
      </c>
      <c r="T226" s="24">
        <v>21.491510000000002</v>
      </c>
      <c r="U226" s="26">
        <f t="shared" si="4"/>
        <v>0.22446701130816832</v>
      </c>
      <c r="V226" s="24">
        <f t="shared" si="5"/>
        <v>3.7477375752310655E-5</v>
      </c>
      <c r="W226" s="24">
        <f t="shared" si="7"/>
        <v>8.7916932385066014E-3</v>
      </c>
    </row>
    <row r="227" spans="1:23" x14ac:dyDescent="0.2">
      <c r="A227" s="32"/>
      <c r="B227" s="33">
        <v>22.1</v>
      </c>
      <c r="C227" s="24">
        <v>1.0005599999999999</v>
      </c>
      <c r="D227" s="24">
        <v>0.22416652246640134</v>
      </c>
      <c r="E227" s="24">
        <v>0.22414489242660207</v>
      </c>
      <c r="F227" s="24">
        <v>0.22428268684137195</v>
      </c>
      <c r="G227" s="24">
        <f t="shared" si="0"/>
        <v>0.22419803391145846</v>
      </c>
      <c r="H227" s="24">
        <v>24.226489999999998</v>
      </c>
      <c r="I227" s="26">
        <f t="shared" si="1"/>
        <v>0.22432358481044884</v>
      </c>
      <c r="J227" s="24">
        <f t="shared" si="2"/>
        <v>7.4105017121880434E-5</v>
      </c>
      <c r="K227" s="24">
        <f t="shared" si="6"/>
        <v>1.0901388443679093E-2</v>
      </c>
      <c r="L227" s="32"/>
      <c r="M227" s="32"/>
      <c r="N227" s="33">
        <v>22.1</v>
      </c>
      <c r="O227" s="24">
        <v>0.99965999999999999</v>
      </c>
      <c r="P227" s="24">
        <v>0.22456230301750785</v>
      </c>
      <c r="Q227" s="24">
        <v>0.22449293502028259</v>
      </c>
      <c r="R227" s="24">
        <v>0.22455263448966248</v>
      </c>
      <c r="S227" s="24">
        <f t="shared" si="3"/>
        <v>0.22453595750915098</v>
      </c>
      <c r="T227" s="24">
        <v>21.497540000000001</v>
      </c>
      <c r="U227" s="26">
        <f t="shared" si="4"/>
        <v>0.22445961528359787</v>
      </c>
      <c r="V227" s="24">
        <f t="shared" si="5"/>
        <v>3.7570879933758251E-5</v>
      </c>
      <c r="W227" s="24">
        <f t="shared" si="7"/>
        <v>8.0207387440311174E-3</v>
      </c>
    </row>
    <row r="228" spans="1:23" x14ac:dyDescent="0.2">
      <c r="A228" s="32"/>
      <c r="B228" s="33">
        <v>22.2</v>
      </c>
      <c r="C228" s="24">
        <v>1.0005599999999999</v>
      </c>
      <c r="D228" s="24">
        <v>0.22417805848762762</v>
      </c>
      <c r="E228" s="24">
        <v>0.22415787045048161</v>
      </c>
      <c r="F228" s="24">
        <v>0.22429543646106181</v>
      </c>
      <c r="G228" s="24">
        <f t="shared" si="0"/>
        <v>0.22421045513305704</v>
      </c>
      <c r="H228" s="24">
        <v>24.215199999999999</v>
      </c>
      <c r="I228" s="26">
        <f t="shared" si="1"/>
        <v>0.22433601298793152</v>
      </c>
      <c r="J228" s="24">
        <f t="shared" si="2"/>
        <v>7.4284983630926204E-5</v>
      </c>
      <c r="K228" s="24">
        <f t="shared" si="6"/>
        <v>1.0799197655380868E-2</v>
      </c>
      <c r="L228" s="32"/>
      <c r="M228" s="32"/>
      <c r="N228" s="33">
        <v>22.2</v>
      </c>
      <c r="O228" s="24">
        <v>0.99965000000000004</v>
      </c>
      <c r="P228" s="24">
        <v>0.22455476301780947</v>
      </c>
      <c r="Q228" s="24">
        <v>0.22448690302052385</v>
      </c>
      <c r="R228" s="24">
        <v>0.22454554572635932</v>
      </c>
      <c r="S228" s="24">
        <f t="shared" si="3"/>
        <v>0.22452907058823088</v>
      </c>
      <c r="T228" s="24">
        <v>21.486719999999998</v>
      </c>
      <c r="U228" s="26">
        <f t="shared" si="4"/>
        <v>0.224450485413525</v>
      </c>
      <c r="V228" s="24">
        <f t="shared" si="5"/>
        <v>3.680784481825109E-5</v>
      </c>
      <c r="W228" s="24">
        <f t="shared" si="7"/>
        <v>1.3902303046618695E-2</v>
      </c>
    </row>
    <row r="229" spans="1:23" x14ac:dyDescent="0.2">
      <c r="A229" s="32"/>
      <c r="B229" s="33">
        <v>22.3</v>
      </c>
      <c r="C229" s="24">
        <v>1.0005599999999999</v>
      </c>
      <c r="D229" s="24">
        <v>0.22419103651150718</v>
      </c>
      <c r="E229" s="24">
        <v>0.22416940647170791</v>
      </c>
      <c r="F229" s="24">
        <v>0.22430818527701207</v>
      </c>
      <c r="G229" s="24">
        <f t="shared" si="0"/>
        <v>0.22422287608674241</v>
      </c>
      <c r="H229" s="24">
        <v>24.197620000000001</v>
      </c>
      <c r="I229" s="26">
        <f t="shared" si="1"/>
        <v>0.22434844089735095</v>
      </c>
      <c r="J229" s="24">
        <f t="shared" si="2"/>
        <v>7.4667316235294822E-5</v>
      </c>
      <c r="K229" s="24">
        <f t="shared" si="6"/>
        <v>1.1721131344711313E-2</v>
      </c>
      <c r="L229" s="32"/>
      <c r="M229" s="32"/>
      <c r="N229" s="33">
        <v>22.3</v>
      </c>
      <c r="O229" s="24">
        <v>0.99965000000000004</v>
      </c>
      <c r="P229" s="24">
        <v>0.22454873101805073</v>
      </c>
      <c r="Q229" s="24">
        <v>0.22447936302082547</v>
      </c>
      <c r="R229" s="24">
        <v>0.22453848444104393</v>
      </c>
      <c r="S229" s="24">
        <f t="shared" si="3"/>
        <v>0.22452219282664007</v>
      </c>
      <c r="T229" s="24">
        <v>21.481629999999999</v>
      </c>
      <c r="U229" s="26">
        <f t="shared" si="4"/>
        <v>0.22444361005915076</v>
      </c>
      <c r="V229" s="24">
        <f t="shared" si="5"/>
        <v>3.7443855098997998E-5</v>
      </c>
      <c r="W229" s="24">
        <f t="shared" si="7"/>
        <v>1.5163065982841626E-2</v>
      </c>
    </row>
    <row r="230" spans="1:23" x14ac:dyDescent="0.2">
      <c r="A230" s="32"/>
      <c r="B230" s="33">
        <v>22.4</v>
      </c>
      <c r="C230" s="24">
        <v>1.0005500000000001</v>
      </c>
      <c r="D230" s="24">
        <v>0.22420401453538674</v>
      </c>
      <c r="E230" s="24">
        <v>0.22418238449558747</v>
      </c>
      <c r="F230" s="24">
        <v>0.22432093330105732</v>
      </c>
      <c r="G230" s="24">
        <f t="shared" si="0"/>
        <v>0.22423577744401049</v>
      </c>
      <c r="H230" s="24">
        <v>24.206099999999999</v>
      </c>
      <c r="I230" s="26">
        <f t="shared" si="1"/>
        <v>0.2243591071216047</v>
      </c>
      <c r="J230" s="24">
        <f t="shared" si="2"/>
        <v>7.4535928567783405E-5</v>
      </c>
      <c r="K230" s="24">
        <f t="shared" si="6"/>
        <v>7.3330266602534512E-3</v>
      </c>
      <c r="L230" s="32"/>
      <c r="M230" s="32"/>
      <c r="N230" s="33">
        <v>22.4</v>
      </c>
      <c r="O230" s="24">
        <v>0.99965000000000004</v>
      </c>
      <c r="P230" s="24">
        <v>0.22454119101835235</v>
      </c>
      <c r="Q230" s="24">
        <v>0.22447333102106676</v>
      </c>
      <c r="R230" s="24">
        <v>0.22453145125408511</v>
      </c>
      <c r="S230" s="24">
        <f t="shared" si="3"/>
        <v>0.22451532443116806</v>
      </c>
      <c r="T230" s="24">
        <v>21.461179999999999</v>
      </c>
      <c r="U230" s="26">
        <f t="shared" si="4"/>
        <v>0.22443674406761716</v>
      </c>
      <c r="V230" s="24">
        <f t="shared" si="5"/>
        <v>3.6691969434035277E-5</v>
      </c>
      <c r="W230" s="24">
        <f t="shared" si="7"/>
        <v>1.0936778776220912E-2</v>
      </c>
    </row>
    <row r="231" spans="1:23" x14ac:dyDescent="0.2">
      <c r="A231" s="32"/>
      <c r="B231" s="33">
        <v>22.5</v>
      </c>
      <c r="C231" s="24">
        <v>1.0005500000000001</v>
      </c>
      <c r="D231" s="24">
        <v>0.2242169925592663</v>
      </c>
      <c r="E231" s="24">
        <v>0.22419536251946703</v>
      </c>
      <c r="F231" s="24">
        <v>0.22433368054503072</v>
      </c>
      <c r="G231" s="24">
        <f t="shared" si="0"/>
        <v>0.22424867854125466</v>
      </c>
      <c r="H231" s="24">
        <v>24.200780000000002</v>
      </c>
      <c r="I231" s="26">
        <f t="shared" si="1"/>
        <v>0.22437201531445236</v>
      </c>
      <c r="J231" s="24">
        <f t="shared" si="2"/>
        <v>7.4404100289469208E-5</v>
      </c>
      <c r="K231" s="24">
        <f t="shared" si="6"/>
        <v>5.0523588550297508E-3</v>
      </c>
      <c r="L231" s="32"/>
      <c r="M231" s="32"/>
      <c r="N231" s="33">
        <v>22.5</v>
      </c>
      <c r="O231" s="24">
        <v>0.99965000000000004</v>
      </c>
      <c r="P231" s="24">
        <v>0.22453365101865394</v>
      </c>
      <c r="Q231" s="24">
        <v>0.22446579102136832</v>
      </c>
      <c r="R231" s="24">
        <v>0.22452444678575154</v>
      </c>
      <c r="S231" s="24">
        <f t="shared" si="3"/>
        <v>0.22450796294192463</v>
      </c>
      <c r="T231" s="24">
        <v>21.46509</v>
      </c>
      <c r="U231" s="26">
        <f t="shared" si="4"/>
        <v>0.22442938515489497</v>
      </c>
      <c r="V231" s="24">
        <f t="shared" si="5"/>
        <v>3.6810767967867347E-5</v>
      </c>
      <c r="W231" s="24">
        <f t="shared" si="7"/>
        <v>8.9486814671217111E-3</v>
      </c>
    </row>
    <row r="232" spans="1:23" x14ac:dyDescent="0.2">
      <c r="A232" s="32"/>
      <c r="B232" s="33">
        <v>22.6</v>
      </c>
      <c r="C232" s="24">
        <v>1.00054</v>
      </c>
      <c r="D232" s="24">
        <v>0.22422997058314589</v>
      </c>
      <c r="E232" s="24">
        <v>0.2242083405433466</v>
      </c>
      <c r="F232" s="24">
        <v>0.22434642702076782</v>
      </c>
      <c r="G232" s="24">
        <f t="shared" si="0"/>
        <v>0.22426157938242008</v>
      </c>
      <c r="H232" s="24">
        <v>24.198070000000001</v>
      </c>
      <c r="I232" s="26">
        <f t="shared" si="1"/>
        <v>0.22438268063528657</v>
      </c>
      <c r="J232" s="24">
        <f t="shared" si="2"/>
        <v>7.4271838238449702E-5</v>
      </c>
      <c r="K232" s="24">
        <f t="shared" si="6"/>
        <v>1.1426748006323494E-2</v>
      </c>
      <c r="L232" s="32"/>
      <c r="M232" s="32"/>
      <c r="N232" s="33">
        <v>22.6</v>
      </c>
      <c r="O232" s="24">
        <v>0.99965000000000004</v>
      </c>
      <c r="P232" s="24">
        <v>0.22452761901889523</v>
      </c>
      <c r="Q232" s="24">
        <v>0.22445975902160961</v>
      </c>
      <c r="R232" s="24">
        <v>0.22451747165621447</v>
      </c>
      <c r="S232" s="24">
        <f t="shared" si="3"/>
        <v>0.2245016165655731</v>
      </c>
      <c r="T232" s="24">
        <v>21.478010000000001</v>
      </c>
      <c r="U232" s="26">
        <f t="shared" si="4"/>
        <v>0.22442304099977517</v>
      </c>
      <c r="V232" s="24">
        <f t="shared" si="5"/>
        <v>3.6603042664995182E-5</v>
      </c>
      <c r="W232" s="24">
        <f t="shared" si="7"/>
        <v>6.4130842813743729E-3</v>
      </c>
    </row>
    <row r="233" spans="1:23" x14ac:dyDescent="0.2">
      <c r="A233" s="32"/>
      <c r="B233" s="33">
        <v>22.7</v>
      </c>
      <c r="C233" s="24">
        <v>1.00054</v>
      </c>
      <c r="D233" s="24">
        <v>0.22424294860702543</v>
      </c>
      <c r="E233" s="24">
        <v>0.22422131856722616</v>
      </c>
      <c r="F233" s="24">
        <v>0.22435917274010403</v>
      </c>
      <c r="G233" s="24">
        <f t="shared" si="0"/>
        <v>0.22427447997145186</v>
      </c>
      <c r="H233" s="24">
        <v>24.209050000000001</v>
      </c>
      <c r="I233" s="26">
        <f t="shared" si="1"/>
        <v>0.22439558819063643</v>
      </c>
      <c r="J233" s="24">
        <f t="shared" si="2"/>
        <v>7.4139149252641377E-5</v>
      </c>
      <c r="K233" s="24">
        <f t="shared" si="6"/>
        <v>1.5060585977976982E-2</v>
      </c>
      <c r="L233" s="32"/>
      <c r="M233" s="32"/>
      <c r="N233" s="33">
        <v>22.7</v>
      </c>
      <c r="O233" s="24">
        <v>0.99965000000000004</v>
      </c>
      <c r="P233" s="24">
        <v>0.22452007901919685</v>
      </c>
      <c r="Q233" s="24">
        <v>0.22445372702185093</v>
      </c>
      <c r="R233" s="24">
        <v>0.22451052648554801</v>
      </c>
      <c r="S233" s="24">
        <f t="shared" si="3"/>
        <v>0.22449477750886526</v>
      </c>
      <c r="T233" s="24">
        <v>21.465589999999999</v>
      </c>
      <c r="U233" s="26">
        <f t="shared" si="4"/>
        <v>0.22441620433673717</v>
      </c>
      <c r="V233" s="24">
        <f t="shared" si="5"/>
        <v>3.5870176858547529E-5</v>
      </c>
      <c r="W233" s="24">
        <f t="shared" si="7"/>
        <v>7.835976008131575E-3</v>
      </c>
    </row>
    <row r="234" spans="1:23" x14ac:dyDescent="0.2">
      <c r="A234" s="32"/>
      <c r="B234" s="33">
        <v>22.8</v>
      </c>
      <c r="C234" s="24">
        <v>1.0005299999999999</v>
      </c>
      <c r="D234" s="24">
        <v>0.22425592663090499</v>
      </c>
      <c r="E234" s="24">
        <v>0.22423429659110575</v>
      </c>
      <c r="F234" s="24">
        <v>0.2243719177148743</v>
      </c>
      <c r="G234" s="24">
        <f t="shared" si="0"/>
        <v>0.224287380312295</v>
      </c>
      <c r="H234" s="24">
        <v>24.179839999999999</v>
      </c>
      <c r="I234" s="26">
        <f t="shared" si="1"/>
        <v>0.22440625262386049</v>
      </c>
      <c r="J234" s="24">
        <f t="shared" si="2"/>
        <v>7.400604016949468E-5</v>
      </c>
      <c r="K234" s="24">
        <f t="shared" si="6"/>
        <v>1.4315338976078385E-2</v>
      </c>
      <c r="L234" s="32"/>
      <c r="M234" s="32"/>
      <c r="N234" s="33">
        <v>22.8</v>
      </c>
      <c r="O234" s="24">
        <v>0.99965000000000004</v>
      </c>
      <c r="P234" s="24">
        <v>0.22451253901949841</v>
      </c>
      <c r="Q234" s="24">
        <v>0.22444618702215249</v>
      </c>
      <c r="R234" s="24">
        <v>0.22450361189373194</v>
      </c>
      <c r="S234" s="24">
        <f t="shared" si="3"/>
        <v>0.22448744597846093</v>
      </c>
      <c r="T234" s="24">
        <v>21.46988</v>
      </c>
      <c r="U234" s="26">
        <f t="shared" si="4"/>
        <v>0.22440887537236848</v>
      </c>
      <c r="V234" s="24">
        <f t="shared" si="5"/>
        <v>3.6009019708399721E-5</v>
      </c>
      <c r="W234" s="24">
        <f t="shared" si="7"/>
        <v>7.7824738997322746E-3</v>
      </c>
    </row>
    <row r="235" spans="1:23" x14ac:dyDescent="0.2">
      <c r="A235" s="32"/>
      <c r="B235" s="33">
        <v>22.9</v>
      </c>
      <c r="C235" s="24">
        <v>1.0005299999999999</v>
      </c>
      <c r="D235" s="24">
        <v>0.22426890465478458</v>
      </c>
      <c r="E235" s="24">
        <v>0.22424727461498528</v>
      </c>
      <c r="F235" s="24">
        <v>0.22438466195691553</v>
      </c>
      <c r="G235" s="24">
        <f t="shared" si="0"/>
        <v>0.22430028040889513</v>
      </c>
      <c r="H235" s="24">
        <v>24.173159999999999</v>
      </c>
      <c r="I235" s="26">
        <f t="shared" si="1"/>
        <v>0.22441915955751182</v>
      </c>
      <c r="J235" s="24">
        <f t="shared" si="2"/>
        <v>7.3872517827465898E-5</v>
      </c>
      <c r="K235" s="24">
        <f t="shared" si="6"/>
        <v>1.5331783979694511E-2</v>
      </c>
      <c r="L235" s="32"/>
      <c r="M235" s="32"/>
      <c r="N235" s="33">
        <v>22.9</v>
      </c>
      <c r="O235" s="24">
        <v>0.99965000000000004</v>
      </c>
      <c r="P235" s="29">
        <v>0.2245065070197397</v>
      </c>
      <c r="Q235" s="24">
        <v>0.22444015502239378</v>
      </c>
      <c r="R235" s="24">
        <v>0.22449672850065119</v>
      </c>
      <c r="S235" s="24">
        <f t="shared" si="3"/>
        <v>0.22448113018092822</v>
      </c>
      <c r="T235" s="24">
        <v>21.456489999999999</v>
      </c>
      <c r="U235" s="26">
        <f t="shared" si="4"/>
        <v>0.22440256178536491</v>
      </c>
      <c r="V235" s="24">
        <f t="shared" si="5"/>
        <v>3.5820770114322952E-5</v>
      </c>
      <c r="W235" s="24">
        <f t="shared" si="7"/>
        <v>5.5987650424001809E-3</v>
      </c>
    </row>
    <row r="236" spans="1:23" x14ac:dyDescent="0.2">
      <c r="A236" s="32"/>
      <c r="B236" s="33">
        <v>23</v>
      </c>
      <c r="C236" s="24">
        <v>1.0005200000000001</v>
      </c>
      <c r="D236" s="24">
        <v>0.22428188267866414</v>
      </c>
      <c r="E236" s="24">
        <v>0.22425881063621159</v>
      </c>
      <c r="F236" s="24">
        <v>0.22439712935815279</v>
      </c>
      <c r="G236" s="24">
        <f t="shared" si="0"/>
        <v>0.22431260755767615</v>
      </c>
      <c r="H236" s="24">
        <v>24.187560000000001</v>
      </c>
      <c r="I236" s="26">
        <f t="shared" si="1"/>
        <v>0.22442925011360615</v>
      </c>
      <c r="J236" s="24">
        <f t="shared" si="2"/>
        <v>7.4101490218413647E-5</v>
      </c>
      <c r="K236" s="24">
        <f t="shared" si="6"/>
        <v>7.1777907464623918E-3</v>
      </c>
      <c r="L236" s="32"/>
      <c r="M236" s="32"/>
      <c r="N236" s="33">
        <v>23</v>
      </c>
      <c r="O236" s="24">
        <v>0.99965000000000004</v>
      </c>
      <c r="P236" s="24">
        <v>0.22449896702004132</v>
      </c>
      <c r="Q236" s="24">
        <v>0.2244326150226954</v>
      </c>
      <c r="R236" s="24">
        <v>0.22448987692609737</v>
      </c>
      <c r="S236" s="24">
        <f t="shared" si="3"/>
        <v>0.22447381965627802</v>
      </c>
      <c r="T236" s="24">
        <v>21.466229999999999</v>
      </c>
      <c r="U236" s="26">
        <f t="shared" si="4"/>
        <v>0.22439525381939834</v>
      </c>
      <c r="V236" s="24">
        <f t="shared" si="5"/>
        <v>3.5972542633048935E-5</v>
      </c>
      <c r="W236" s="24">
        <f t="shared" si="7"/>
        <v>5.6668977403870665E-3</v>
      </c>
    </row>
    <row r="237" spans="1:23" x14ac:dyDescent="0.2">
      <c r="A237" s="32"/>
      <c r="B237" s="33">
        <v>23.1</v>
      </c>
      <c r="C237" s="24">
        <v>1.0005200000000001</v>
      </c>
      <c r="D237" s="29">
        <v>0.22429486070254367</v>
      </c>
      <c r="E237" s="24">
        <v>0.22427178866009112</v>
      </c>
      <c r="F237" s="24">
        <v>0.22440987218310357</v>
      </c>
      <c r="G237" s="24">
        <f t="shared" si="0"/>
        <v>0.2243255071819128</v>
      </c>
      <c r="H237" s="24">
        <v>24.171140000000001</v>
      </c>
      <c r="I237" s="26">
        <f t="shared" si="1"/>
        <v>0.22444215644564741</v>
      </c>
      <c r="J237" s="24">
        <f t="shared" si="2"/>
        <v>7.3967356686403129E-5</v>
      </c>
      <c r="K237" s="24">
        <f t="shared" si="6"/>
        <v>7.2927649077698803E-3</v>
      </c>
      <c r="L237" s="32"/>
      <c r="M237" s="32"/>
      <c r="N237" s="33">
        <v>23.1</v>
      </c>
      <c r="O237" s="24">
        <v>0.99965000000000004</v>
      </c>
      <c r="P237" s="24">
        <v>0.22449293502028259</v>
      </c>
      <c r="Q237" s="24">
        <v>0.22442658302293667</v>
      </c>
      <c r="R237" s="24">
        <v>0.22448305778977007</v>
      </c>
      <c r="S237" s="24">
        <f t="shared" si="3"/>
        <v>0.22446752527766312</v>
      </c>
      <c r="T237" s="24">
        <v>21.45862</v>
      </c>
      <c r="U237" s="26">
        <f t="shared" si="4"/>
        <v>0.22438896164381594</v>
      </c>
      <c r="V237" s="24">
        <f t="shared" si="5"/>
        <v>3.5799316853998003E-5</v>
      </c>
      <c r="W237" s="24">
        <f t="shared" si="7"/>
        <v>8.1797567200987773E-3</v>
      </c>
    </row>
    <row r="238" spans="1:23" x14ac:dyDescent="0.2">
      <c r="A238" s="32"/>
      <c r="B238" s="33">
        <v>23.2</v>
      </c>
      <c r="C238" s="24">
        <v>1.00051</v>
      </c>
      <c r="D238" s="24">
        <v>0.22430639672376998</v>
      </c>
      <c r="E238" s="24">
        <v>0.22428476668397068</v>
      </c>
      <c r="F238" s="24">
        <v>0.22442233821663943</v>
      </c>
      <c r="G238" s="24">
        <f t="shared" si="0"/>
        <v>0.22433783387479336</v>
      </c>
      <c r="H238" s="24">
        <v>24.18507</v>
      </c>
      <c r="I238" s="26">
        <f t="shared" si="1"/>
        <v>0.22445224617006951</v>
      </c>
      <c r="J238" s="24">
        <f t="shared" si="2"/>
        <v>7.3977716229667371E-5</v>
      </c>
      <c r="K238" s="24">
        <f t="shared" si="6"/>
        <v>7.6918950850875792E-3</v>
      </c>
      <c r="L238" s="32"/>
      <c r="M238" s="32"/>
      <c r="N238" s="33">
        <v>23.2</v>
      </c>
      <c r="O238" s="24">
        <v>0.99963999999999997</v>
      </c>
      <c r="P238" s="24">
        <v>0.22448539502058418</v>
      </c>
      <c r="Q238" s="24">
        <v>0.22442055102317793</v>
      </c>
      <c r="R238" s="24">
        <v>0.22447627171127893</v>
      </c>
      <c r="S238" s="24">
        <f t="shared" si="3"/>
        <v>0.22446073925168034</v>
      </c>
      <c r="T238" s="24">
        <v>21.46621</v>
      </c>
      <c r="U238" s="26">
        <f t="shared" si="4"/>
        <v>0.22437993338554973</v>
      </c>
      <c r="V238" s="24">
        <f t="shared" si="5"/>
        <v>3.5101694770932106E-5</v>
      </c>
      <c r="W238" s="24">
        <f t="shared" si="7"/>
        <v>1.268468880185873E-2</v>
      </c>
    </row>
    <row r="239" spans="1:23" x14ac:dyDescent="0.2">
      <c r="A239" s="32"/>
      <c r="B239" s="33">
        <v>23.3</v>
      </c>
      <c r="C239" s="24">
        <v>1.00051</v>
      </c>
      <c r="D239" s="24">
        <v>0.22431937474764951</v>
      </c>
      <c r="E239" s="24">
        <v>0.22429774470785027</v>
      </c>
      <c r="F239" s="24">
        <v>0.22443480359050275</v>
      </c>
      <c r="G239" s="24">
        <f t="shared" si="0"/>
        <v>0.22435064101533417</v>
      </c>
      <c r="H239" s="24">
        <v>24.182179999999999</v>
      </c>
      <c r="I239" s="26">
        <f t="shared" si="1"/>
        <v>0.22446505984225198</v>
      </c>
      <c r="J239" s="24">
        <f t="shared" si="2"/>
        <v>7.3684930275348421E-5</v>
      </c>
      <c r="K239" s="24">
        <f t="shared" si="6"/>
        <v>8.060678011184182E-3</v>
      </c>
      <c r="L239" s="32"/>
      <c r="M239" s="32"/>
      <c r="N239" s="33">
        <v>23.3</v>
      </c>
      <c r="O239" s="24">
        <v>0.99963999999999997</v>
      </c>
      <c r="P239" s="24">
        <v>0.22447936302082547</v>
      </c>
      <c r="Q239" s="24">
        <v>0.22441451902341922</v>
      </c>
      <c r="R239" s="24">
        <v>0.22446951931014361</v>
      </c>
      <c r="S239" s="24">
        <f t="shared" si="3"/>
        <v>0.22445446711812944</v>
      </c>
      <c r="T239" s="24">
        <v>21.477309999999999</v>
      </c>
      <c r="U239" s="26">
        <f t="shared" si="4"/>
        <v>0.2243736635099669</v>
      </c>
      <c r="V239" s="24">
        <f t="shared" si="5"/>
        <v>3.4944418198465159E-5</v>
      </c>
      <c r="W239" s="24">
        <f t="shared" si="7"/>
        <v>1.2545101434424491E-2</v>
      </c>
    </row>
    <row r="240" spans="1:23" x14ac:dyDescent="0.2">
      <c r="A240" s="32"/>
      <c r="B240" s="33">
        <v>23.4</v>
      </c>
      <c r="C240" s="24">
        <v>1.0004999999999999</v>
      </c>
      <c r="D240" s="24">
        <v>0.2243323527715291</v>
      </c>
      <c r="E240" s="24">
        <v>0.22430928072907652</v>
      </c>
      <c r="F240" s="24">
        <v>0.2244475443850138</v>
      </c>
      <c r="G240" s="24">
        <f t="shared" si="0"/>
        <v>0.22436305929520647</v>
      </c>
      <c r="H240" s="24">
        <v>24.19145</v>
      </c>
      <c r="I240" s="26">
        <f t="shared" si="1"/>
        <v>0.22447524082485407</v>
      </c>
      <c r="J240" s="24">
        <f t="shared" si="2"/>
        <v>7.4070085632103026E-5</v>
      </c>
      <c r="K240" s="24">
        <f t="shared" si="6"/>
        <v>4.8795829739850371E-3</v>
      </c>
      <c r="L240" s="32"/>
      <c r="M240" s="32"/>
      <c r="N240" s="33">
        <v>23.4</v>
      </c>
      <c r="O240" s="24">
        <v>0.99963999999999997</v>
      </c>
      <c r="P240" s="24">
        <v>0.22447182302112706</v>
      </c>
      <c r="Q240" s="24">
        <v>0.22440697902372084</v>
      </c>
      <c r="R240" s="24">
        <v>0.22446280120579534</v>
      </c>
      <c r="S240" s="24">
        <f t="shared" si="3"/>
        <v>0.22444720108354774</v>
      </c>
      <c r="T240" s="24">
        <v>21.442959999999999</v>
      </c>
      <c r="U240" s="26">
        <f t="shared" si="4"/>
        <v>0.22436640009115766</v>
      </c>
      <c r="V240" s="24">
        <f t="shared" si="5"/>
        <v>3.5124191955253455E-5</v>
      </c>
      <c r="W240" s="24">
        <f t="shared" si="7"/>
        <v>6.0036538291277509E-2</v>
      </c>
    </row>
    <row r="241" spans="1:23" x14ac:dyDescent="0.2">
      <c r="A241" s="32"/>
      <c r="B241" s="33">
        <v>23.5</v>
      </c>
      <c r="C241" s="24">
        <v>1.0004999999999999</v>
      </c>
      <c r="D241" s="24">
        <v>0.22434533079540867</v>
      </c>
      <c r="E241" s="24">
        <v>0.22432225875295611</v>
      </c>
      <c r="F241" s="24">
        <v>0.22446000846218017</v>
      </c>
      <c r="G241" s="24">
        <f t="shared" si="0"/>
        <v>0.22437586600351497</v>
      </c>
      <c r="H241" s="24">
        <v>24.189879999999999</v>
      </c>
      <c r="I241" s="26">
        <f t="shared" si="1"/>
        <v>0.22448805393651672</v>
      </c>
      <c r="J241" s="24">
        <f t="shared" si="2"/>
        <v>7.3776993693158973E-5</v>
      </c>
      <c r="K241" s="24">
        <f t="shared" si="6"/>
        <v>1.1399665345964901E-2</v>
      </c>
      <c r="L241" s="32"/>
      <c r="M241" s="32"/>
      <c r="N241" s="33">
        <v>23.5</v>
      </c>
      <c r="O241" s="24">
        <v>0.99963999999999997</v>
      </c>
      <c r="P241" s="24">
        <v>0.22446579102136832</v>
      </c>
      <c r="Q241" s="24">
        <v>0.2244009470239621</v>
      </c>
      <c r="R241" s="24">
        <v>0.22445611801757892</v>
      </c>
      <c r="S241" s="24">
        <f t="shared" si="3"/>
        <v>0.22444095202096978</v>
      </c>
      <c r="T241" s="24">
        <v>21.463909999999998</v>
      </c>
      <c r="U241" s="26">
        <f t="shared" si="4"/>
        <v>0.22436015327824221</v>
      </c>
      <c r="V241" s="24">
        <f t="shared" si="5"/>
        <v>3.4981303431488461E-5</v>
      </c>
      <c r="W241" s="24">
        <f t="shared" si="7"/>
        <v>7.6121791032529487E-2</v>
      </c>
    </row>
    <row r="242" spans="1:23" x14ac:dyDescent="0.2">
      <c r="A242" s="32"/>
      <c r="B242" s="33">
        <v>23.6</v>
      </c>
      <c r="C242" s="24">
        <v>1.0004900000000001</v>
      </c>
      <c r="D242" s="24">
        <v>0.22435830881928823</v>
      </c>
      <c r="E242" s="24">
        <v>0.22433523677683567</v>
      </c>
      <c r="F242" s="24">
        <v>0.22447247191517647</v>
      </c>
      <c r="G242" s="24">
        <f t="shared" si="0"/>
        <v>0.22438867250376679</v>
      </c>
      <c r="H242" s="24">
        <v>24.194240000000001</v>
      </c>
      <c r="I242" s="26">
        <f t="shared" si="1"/>
        <v>0.22449862295329365</v>
      </c>
      <c r="J242" s="24">
        <f t="shared" si="2"/>
        <v>7.348357503680447E-5</v>
      </c>
      <c r="K242" s="24">
        <f t="shared" si="6"/>
        <v>1.1394666734924404E-2</v>
      </c>
      <c r="L242" s="32"/>
      <c r="M242" s="32"/>
      <c r="N242" s="33">
        <v>23.6</v>
      </c>
      <c r="O242" s="24">
        <v>0.99963999999999997</v>
      </c>
      <c r="P242" s="24">
        <v>0.22445825102166994</v>
      </c>
      <c r="Q242" s="24">
        <v>0.22439491502420339</v>
      </c>
      <c r="R242" s="24">
        <v>0.22444947036475374</v>
      </c>
      <c r="S242" s="24">
        <f t="shared" si="3"/>
        <v>0.22443421213687567</v>
      </c>
      <c r="T242" s="24">
        <v>21.59394</v>
      </c>
      <c r="U242" s="26">
        <f t="shared" si="4"/>
        <v>0.22435341582050639</v>
      </c>
      <c r="V242" s="24">
        <f t="shared" si="5"/>
        <v>3.4314315995727113E-5</v>
      </c>
      <c r="W242" s="24">
        <f t="shared" si="7"/>
        <v>8.0901417478311935E-2</v>
      </c>
    </row>
    <row r="243" spans="1:23" x14ac:dyDescent="0.2">
      <c r="A243" s="32"/>
      <c r="B243" s="33">
        <v>23.7</v>
      </c>
      <c r="C243" s="24">
        <v>1.0004900000000001</v>
      </c>
      <c r="D243" s="24">
        <v>0.2243698448405145</v>
      </c>
      <c r="E243" s="24">
        <v>0.22434677279806195</v>
      </c>
      <c r="F243" s="24">
        <v>0.22448493475583547</v>
      </c>
      <c r="G243" s="24">
        <f t="shared" si="0"/>
        <v>0.22440051746480397</v>
      </c>
      <c r="H243" s="24">
        <v>24.165990000000001</v>
      </c>
      <c r="I243" s="26">
        <f t="shared" si="1"/>
        <v>0.22451047371836175</v>
      </c>
      <c r="J243" s="24">
        <f t="shared" si="2"/>
        <v>7.4012087219289078E-5</v>
      </c>
      <c r="K243" s="24">
        <f t="shared" si="6"/>
        <v>1.2630809554418271E-2</v>
      </c>
      <c r="L243" s="32"/>
      <c r="M243" s="32"/>
      <c r="N243" s="33">
        <v>23.7</v>
      </c>
      <c r="O243" s="24">
        <v>0.99963999999999997</v>
      </c>
      <c r="P243" s="24">
        <v>0.22445221902191123</v>
      </c>
      <c r="Q243" s="24">
        <v>0.22438888302444465</v>
      </c>
      <c r="R243" s="24">
        <v>0.22444285886649426</v>
      </c>
      <c r="S243" s="24">
        <f t="shared" si="3"/>
        <v>0.22442798697095004</v>
      </c>
      <c r="T243" s="24">
        <v>21.60294</v>
      </c>
      <c r="U243" s="26">
        <f t="shared" si="4"/>
        <v>0.22434719289564048</v>
      </c>
      <c r="V243" s="24">
        <f t="shared" si="5"/>
        <v>3.418687030981498E-5</v>
      </c>
      <c r="W243" s="24">
        <f t="shared" si="7"/>
        <v>5.9828593749143739E-2</v>
      </c>
    </row>
    <row r="244" spans="1:23" x14ac:dyDescent="0.2">
      <c r="A244" s="32"/>
      <c r="B244" s="33">
        <v>23.8</v>
      </c>
      <c r="C244" s="24">
        <v>1.00048</v>
      </c>
      <c r="D244" s="24">
        <v>0.22438282286439407</v>
      </c>
      <c r="E244" s="24">
        <v>0.22435975082194151</v>
      </c>
      <c r="F244" s="24">
        <v>0.2244971209789009</v>
      </c>
      <c r="G244" s="24">
        <f t="shared" si="0"/>
        <v>0.22441323155507883</v>
      </c>
      <c r="H244" s="24">
        <v>24.182269999999999</v>
      </c>
      <c r="I244" s="26">
        <f t="shared" si="1"/>
        <v>0.22452094990622529</v>
      </c>
      <c r="J244" s="24">
        <f t="shared" si="2"/>
        <v>7.3560562515744441E-5</v>
      </c>
      <c r="K244" s="24">
        <f t="shared" si="6"/>
        <v>5.954059413542958E-2</v>
      </c>
      <c r="L244" s="32"/>
      <c r="M244" s="32"/>
      <c r="N244" s="33">
        <v>23.8</v>
      </c>
      <c r="O244" s="24">
        <v>0.99963999999999997</v>
      </c>
      <c r="P244" s="24">
        <v>0.22444467902221282</v>
      </c>
      <c r="Q244" s="24">
        <v>0.22438285102468597</v>
      </c>
      <c r="R244" s="24">
        <v>0.22443628414189254</v>
      </c>
      <c r="S244" s="24">
        <f t="shared" si="3"/>
        <v>0.22442127139626378</v>
      </c>
      <c r="T244" s="24">
        <v>21.604150000000001</v>
      </c>
      <c r="U244" s="26">
        <f t="shared" si="4"/>
        <v>0.22434047973856111</v>
      </c>
      <c r="V244" s="24">
        <f t="shared" si="5"/>
        <v>3.3536729387800665E-5</v>
      </c>
      <c r="W244" s="24">
        <f t="shared" si="7"/>
        <v>1.0945749403307725E-2</v>
      </c>
    </row>
    <row r="245" spans="1:23" x14ac:dyDescent="0.2">
      <c r="A245" s="32"/>
      <c r="B245" s="33">
        <v>23.9</v>
      </c>
      <c r="C245" s="24">
        <v>1.00047</v>
      </c>
      <c r="D245" s="24">
        <v>0.22439580088827366</v>
      </c>
      <c r="E245" s="24">
        <v>0.22437128684316779</v>
      </c>
      <c r="F245" s="24">
        <v>0.22450958264323406</v>
      </c>
      <c r="G245" s="24">
        <f t="shared" si="0"/>
        <v>0.22442555679155851</v>
      </c>
      <c r="H245" s="24">
        <v>24.168320000000001</v>
      </c>
      <c r="I245" s="26">
        <f t="shared" si="1"/>
        <v>0.22453103680325054</v>
      </c>
      <c r="J245" s="24">
        <f t="shared" si="2"/>
        <v>7.3793579762846268E-5</v>
      </c>
      <c r="K245" s="24">
        <f t="shared" si="6"/>
        <v>0.10030936132784327</v>
      </c>
      <c r="L245" s="32"/>
      <c r="M245" s="32"/>
      <c r="N245" s="33">
        <v>23.9</v>
      </c>
      <c r="O245" s="24">
        <v>0.99963999999999997</v>
      </c>
      <c r="P245" s="24">
        <v>0.22443864702245411</v>
      </c>
      <c r="Q245" s="24">
        <v>0.22437681902492723</v>
      </c>
      <c r="R245" s="24">
        <v>0.22442974680995983</v>
      </c>
      <c r="S245" s="24">
        <f t="shared" si="3"/>
        <v>0.22441507095244706</v>
      </c>
      <c r="T245" s="24">
        <v>21.585439999999998</v>
      </c>
      <c r="U245" s="26">
        <f t="shared" si="4"/>
        <v>0.22433428152690418</v>
      </c>
      <c r="V245" s="24">
        <f t="shared" si="5"/>
        <v>3.3424705157225401E-5</v>
      </c>
      <c r="W245" s="24">
        <f t="shared" si="7"/>
        <v>1.0381852917471523E-2</v>
      </c>
    </row>
    <row r="246" spans="1:23" x14ac:dyDescent="0.2">
      <c r="A246" s="32"/>
      <c r="B246" s="33">
        <v>24</v>
      </c>
      <c r="C246" s="24">
        <v>1.00047</v>
      </c>
      <c r="D246" s="24">
        <v>0.2244073369094999</v>
      </c>
      <c r="E246" s="24">
        <v>0.22438426486704735</v>
      </c>
      <c r="F246" s="24">
        <v>0.22452204373073226</v>
      </c>
      <c r="G246" s="24">
        <f t="shared" si="0"/>
        <v>0.22443788183575983</v>
      </c>
      <c r="H246" s="24">
        <v>24.30838</v>
      </c>
      <c r="I246" s="26">
        <f t="shared" si="1"/>
        <v>0.22454336764022262</v>
      </c>
      <c r="J246" s="24">
        <f t="shared" si="2"/>
        <v>7.3793619031353565E-5</v>
      </c>
      <c r="K246" s="24">
        <f t="shared" si="6"/>
        <v>0.10309370286297727</v>
      </c>
      <c r="L246" s="32"/>
      <c r="M246" s="32"/>
      <c r="N246" s="33">
        <v>24</v>
      </c>
      <c r="O246" s="24">
        <v>0.99963999999999997</v>
      </c>
      <c r="P246" s="24">
        <v>0.2244326150226954</v>
      </c>
      <c r="Q246" s="24">
        <v>0.22436927902522882</v>
      </c>
      <c r="R246" s="24">
        <v>0.22442324748962614</v>
      </c>
      <c r="S246" s="24">
        <f t="shared" si="3"/>
        <v>0.2244083805125168</v>
      </c>
      <c r="T246" s="24">
        <v>21.61431</v>
      </c>
      <c r="U246" s="26">
        <f t="shared" si="4"/>
        <v>0.22432759349553227</v>
      </c>
      <c r="V246" s="24">
        <f t="shared" si="5"/>
        <v>3.4185265832651829E-5</v>
      </c>
      <c r="W246" s="24">
        <f t="shared" si="7"/>
        <v>1.0999019501756069E-2</v>
      </c>
    </row>
    <row r="247" spans="1:23" x14ac:dyDescent="0.2">
      <c r="A247" s="32"/>
      <c r="B247" s="33">
        <v>24.1</v>
      </c>
      <c r="C247" s="24">
        <v>1.0004599999999999</v>
      </c>
      <c r="D247" s="24">
        <v>0.22442031493337949</v>
      </c>
      <c r="E247" s="24">
        <v>0.22439724289092691</v>
      </c>
      <c r="F247" s="24">
        <v>0.22453422827466646</v>
      </c>
      <c r="G247" s="24">
        <f t="shared" si="0"/>
        <v>0.22445059536632428</v>
      </c>
      <c r="H247" s="24">
        <v>24.387149999999998</v>
      </c>
      <c r="I247" s="26">
        <f t="shared" si="1"/>
        <v>0.22455384264019276</v>
      </c>
      <c r="J247" s="24">
        <f t="shared" si="2"/>
        <v>7.3341170593745051E-5</v>
      </c>
      <c r="K247" s="24">
        <f t="shared" si="6"/>
        <v>9.1758352044921859E-2</v>
      </c>
      <c r="L247" s="32"/>
      <c r="M247" s="32"/>
      <c r="N247" s="33">
        <v>24.1</v>
      </c>
      <c r="O247" s="24">
        <v>0.99963999999999997</v>
      </c>
      <c r="P247" s="24">
        <v>0.22442507502299697</v>
      </c>
      <c r="Q247" s="24">
        <v>0.22436324702547009</v>
      </c>
      <c r="R247" s="24">
        <v>0.22441678679974436</v>
      </c>
      <c r="S247" s="24">
        <f t="shared" si="3"/>
        <v>0.22440170294940379</v>
      </c>
      <c r="T247" s="24">
        <v>21.6022</v>
      </c>
      <c r="U247" s="26">
        <f t="shared" si="4"/>
        <v>0.22432091833634199</v>
      </c>
      <c r="V247" s="24">
        <f t="shared" si="5"/>
        <v>3.3560649954496186E-5</v>
      </c>
      <c r="W247" s="24">
        <f t="shared" si="7"/>
        <v>1.239437856449494E-2</v>
      </c>
    </row>
    <row r="248" spans="1:23" x14ac:dyDescent="0.2">
      <c r="A248" s="32"/>
      <c r="B248" s="33">
        <v>24.2</v>
      </c>
      <c r="C248" s="24">
        <v>1.0004599999999999</v>
      </c>
      <c r="D248" s="24">
        <v>0.22443329295725903</v>
      </c>
      <c r="E248" s="24">
        <v>0.22440877891215319</v>
      </c>
      <c r="F248" s="24">
        <v>0.22454641229111388</v>
      </c>
      <c r="G248" s="24">
        <f t="shared" si="0"/>
        <v>0.2244628280535087</v>
      </c>
      <c r="H248" s="24">
        <v>24.370889999999999</v>
      </c>
      <c r="I248" s="26">
        <f t="shared" si="1"/>
        <v>0.2245660809544133</v>
      </c>
      <c r="J248" s="24">
        <f t="shared" si="2"/>
        <v>7.3416470794315401E-5</v>
      </c>
      <c r="K248" s="24">
        <f t="shared" si="6"/>
        <v>3.1450634015866619E-2</v>
      </c>
      <c r="L248" s="32"/>
      <c r="M248" s="32"/>
      <c r="N248" s="33">
        <v>24.2</v>
      </c>
      <c r="O248" s="24">
        <v>0.99963000000000002</v>
      </c>
      <c r="P248" s="24">
        <v>0.22441904302323826</v>
      </c>
      <c r="Q248" s="24">
        <v>0.2243572150257114</v>
      </c>
      <c r="R248" s="24">
        <v>0.22441036535908912</v>
      </c>
      <c r="S248" s="24">
        <f t="shared" si="3"/>
        <v>0.22439554113601293</v>
      </c>
      <c r="T248" s="24">
        <v>21.59328</v>
      </c>
      <c r="U248" s="26">
        <f t="shared" si="4"/>
        <v>0.22431251478579262</v>
      </c>
      <c r="V248" s="24">
        <f t="shared" si="5"/>
        <v>3.3473773493657562E-5</v>
      </c>
      <c r="W248" s="24">
        <f t="shared" si="7"/>
        <v>1.2639182331147664E-2</v>
      </c>
    </row>
    <row r="249" spans="1:23" x14ac:dyDescent="0.2">
      <c r="A249" s="32"/>
      <c r="B249" s="33">
        <v>24.3</v>
      </c>
      <c r="C249" s="24">
        <v>1.0004500000000001</v>
      </c>
      <c r="D249" s="24">
        <v>0.22444482897848533</v>
      </c>
      <c r="E249" s="24">
        <v>0.22442175693603275</v>
      </c>
      <c r="F249" s="24">
        <v>0.22455887174479494</v>
      </c>
      <c r="G249" s="24">
        <f t="shared" si="0"/>
        <v>0.22447515255310435</v>
      </c>
      <c r="H249" s="24">
        <v>24.37895</v>
      </c>
      <c r="I249" s="26">
        <f t="shared" si="1"/>
        <v>0.22457616637175326</v>
      </c>
      <c r="J249" s="24">
        <f t="shared" si="2"/>
        <v>7.3414964950811677E-5</v>
      </c>
      <c r="K249" s="24">
        <f t="shared" si="6"/>
        <v>6.5872832032630984E-3</v>
      </c>
      <c r="L249" s="32"/>
      <c r="M249" s="32"/>
      <c r="N249" s="33">
        <v>24.3</v>
      </c>
      <c r="O249" s="24">
        <v>0.99963000000000002</v>
      </c>
      <c r="P249" s="24">
        <v>0.22441301102347955</v>
      </c>
      <c r="Q249" s="24">
        <v>0.22435118302595267</v>
      </c>
      <c r="R249" s="24">
        <v>0.22440398378636009</v>
      </c>
      <c r="S249" s="24">
        <f t="shared" si="3"/>
        <v>0.22438939261193078</v>
      </c>
      <c r="T249" s="24">
        <v>21.584959999999999</v>
      </c>
      <c r="U249" s="26">
        <f t="shared" si="4"/>
        <v>0.22430636853666436</v>
      </c>
      <c r="V249" s="24">
        <f t="shared" si="5"/>
        <v>3.3396887549084131E-5</v>
      </c>
      <c r="W249" s="24">
        <f t="shared" si="7"/>
        <v>7.8955006174404336E-3</v>
      </c>
    </row>
    <row r="250" spans="1:23" x14ac:dyDescent="0.2">
      <c r="A250" s="32"/>
      <c r="B250" s="33">
        <v>24.4</v>
      </c>
      <c r="C250" s="24">
        <v>1.0004500000000001</v>
      </c>
      <c r="D250" s="24">
        <v>0.2244578070023649</v>
      </c>
      <c r="E250" s="24">
        <v>0.22443329295725903</v>
      </c>
      <c r="F250" s="24">
        <v>0.22457105472892508</v>
      </c>
      <c r="G250" s="24">
        <f t="shared" si="0"/>
        <v>0.22448738489618303</v>
      </c>
      <c r="H250" s="24">
        <v>24.37161</v>
      </c>
      <c r="I250" s="26">
        <f t="shared" si="1"/>
        <v>0.22458840421938633</v>
      </c>
      <c r="J250" s="24">
        <f t="shared" si="2"/>
        <v>7.3489559021527813E-5</v>
      </c>
      <c r="K250" s="24">
        <f t="shared" si="6"/>
        <v>4.1091215606262436E-3</v>
      </c>
      <c r="L250" s="32"/>
      <c r="M250" s="32"/>
      <c r="N250" s="33">
        <v>24.4</v>
      </c>
      <c r="O250" s="24">
        <v>0.99963000000000002</v>
      </c>
      <c r="P250" s="24">
        <v>0.22440697902372084</v>
      </c>
      <c r="Q250" s="24">
        <v>0.22434515102619396</v>
      </c>
      <c r="R250" s="24">
        <v>0.22439764270018353</v>
      </c>
      <c r="S250" s="24">
        <f t="shared" si="3"/>
        <v>0.22438325758336611</v>
      </c>
      <c r="T250" s="24">
        <v>21.584330000000001</v>
      </c>
      <c r="U250" s="26">
        <f t="shared" si="4"/>
        <v>0.22430023577806027</v>
      </c>
      <c r="V250" s="24">
        <f t="shared" si="5"/>
        <v>3.332977661092507E-5</v>
      </c>
      <c r="W250" s="24">
        <f t="shared" si="7"/>
        <v>4.9751452240115752E-3</v>
      </c>
    </row>
    <row r="251" spans="1:23" x14ac:dyDescent="0.2">
      <c r="A251" s="32"/>
      <c r="B251" s="33">
        <v>24.5</v>
      </c>
      <c r="C251" s="24">
        <v>1.00044</v>
      </c>
      <c r="D251" s="24">
        <v>0.22446934302359117</v>
      </c>
      <c r="E251" s="24">
        <v>0.22444627098113859</v>
      </c>
      <c r="F251" s="24">
        <v>0.22458323722106247</v>
      </c>
      <c r="G251" s="24">
        <f t="shared" si="0"/>
        <v>0.22449961707526409</v>
      </c>
      <c r="H251" s="24">
        <v>24.3764</v>
      </c>
      <c r="I251" s="26">
        <f t="shared" si="1"/>
        <v>0.22459839690677719</v>
      </c>
      <c r="J251" s="24">
        <f t="shared" si="2"/>
        <v>7.3330255510541657E-5</v>
      </c>
      <c r="K251" s="24">
        <f t="shared" si="6"/>
        <v>8.4610271244102558E-3</v>
      </c>
      <c r="L251" s="32"/>
      <c r="M251" s="32"/>
      <c r="N251" s="33">
        <v>24.5</v>
      </c>
      <c r="O251" s="24">
        <v>0.99963000000000002</v>
      </c>
      <c r="P251" s="24">
        <v>0.22439943902402243</v>
      </c>
      <c r="Q251" s="24">
        <v>0.22434062702637492</v>
      </c>
      <c r="R251" s="24">
        <v>0.22439134271911237</v>
      </c>
      <c r="S251" s="24">
        <f t="shared" si="3"/>
        <v>0.22437713625650324</v>
      </c>
      <c r="T251" s="24">
        <v>21.584309999999999</v>
      </c>
      <c r="U251" s="26">
        <f t="shared" si="4"/>
        <v>0.22429411671608834</v>
      </c>
      <c r="V251" s="24">
        <f t="shared" si="5"/>
        <v>3.1876016873525619E-5</v>
      </c>
      <c r="W251" s="24">
        <f t="shared" si="7"/>
        <v>3.8999256403166689E-3</v>
      </c>
    </row>
    <row r="252" spans="1:23" x14ac:dyDescent="0.2">
      <c r="A252" s="32"/>
      <c r="B252" s="33">
        <v>24.6</v>
      </c>
      <c r="C252" s="24">
        <v>1.0004299999999999</v>
      </c>
      <c r="D252" s="24">
        <v>0.22448232104747073</v>
      </c>
      <c r="E252" s="24">
        <v>0.2244578070023649</v>
      </c>
      <c r="F252" s="24">
        <v>0.22459541923303827</v>
      </c>
      <c r="G252" s="24">
        <f t="shared" si="0"/>
        <v>0.22451184909429131</v>
      </c>
      <c r="H252" s="24">
        <v>24.369129999999998</v>
      </c>
      <c r="I252" s="26">
        <f t="shared" si="1"/>
        <v>0.22460838918940185</v>
      </c>
      <c r="J252" s="24">
        <f t="shared" si="2"/>
        <v>7.3404432219750676E-5</v>
      </c>
      <c r="K252" s="24">
        <f t="shared" si="6"/>
        <v>9.6013269916196409E-3</v>
      </c>
      <c r="L252" s="32"/>
      <c r="M252" s="32"/>
      <c r="N252" s="33">
        <v>24.6</v>
      </c>
      <c r="O252" s="24">
        <v>0.99963000000000002</v>
      </c>
      <c r="P252" s="24">
        <v>0.22439340702426369</v>
      </c>
      <c r="Q252" s="24">
        <v>0.22433459502661618</v>
      </c>
      <c r="R252" s="24">
        <v>0.22438508446162819</v>
      </c>
      <c r="S252" s="24">
        <f t="shared" si="3"/>
        <v>0.22437102883750271</v>
      </c>
      <c r="T252" s="24">
        <v>21.579529999999998</v>
      </c>
      <c r="U252" s="26">
        <f t="shared" si="4"/>
        <v>0.22428801155683284</v>
      </c>
      <c r="V252" s="24">
        <f t="shared" si="5"/>
        <v>3.182582589644529E-5</v>
      </c>
      <c r="W252" s="24">
        <f t="shared" si="7"/>
        <v>9.937369873362115E-3</v>
      </c>
    </row>
    <row r="253" spans="1:23" x14ac:dyDescent="0.2">
      <c r="A253" s="32"/>
      <c r="B253" s="33">
        <v>24.7</v>
      </c>
      <c r="C253" s="24">
        <v>1.0004299999999999</v>
      </c>
      <c r="D253" s="24">
        <v>0.22449385706869701</v>
      </c>
      <c r="E253" s="24">
        <v>0.22447078502624443</v>
      </c>
      <c r="F253" s="24">
        <v>0.22460760077668368</v>
      </c>
      <c r="G253" s="24">
        <f t="shared" si="0"/>
        <v>0.22452408095720836</v>
      </c>
      <c r="H253" s="24">
        <v>24.357189999999999</v>
      </c>
      <c r="I253" s="26">
        <f t="shared" si="1"/>
        <v>0.22462062631201993</v>
      </c>
      <c r="J253" s="24">
        <f t="shared" si="2"/>
        <v>7.3244453507581605E-5</v>
      </c>
      <c r="K253" s="24">
        <f t="shared" si="6"/>
        <v>1.1164890505509121E-2</v>
      </c>
      <c r="L253" s="32"/>
      <c r="M253" s="32"/>
      <c r="N253" s="33">
        <v>24.7</v>
      </c>
      <c r="O253" s="24">
        <v>0.99963000000000002</v>
      </c>
      <c r="P253" s="24">
        <v>0.22438737502450501</v>
      </c>
      <c r="Q253" s="24">
        <v>0.22432856302685747</v>
      </c>
      <c r="R253" s="24">
        <v>0.22437886854614536</v>
      </c>
      <c r="S253" s="24">
        <f t="shared" si="3"/>
        <v>0.22436493553250259</v>
      </c>
      <c r="T253" s="24">
        <v>21.590509999999998</v>
      </c>
      <c r="U253" s="26">
        <f t="shared" si="4"/>
        <v>0.22428192050635556</v>
      </c>
      <c r="V253" s="24">
        <f t="shared" si="5"/>
        <v>3.1785364850828696E-5</v>
      </c>
      <c r="W253" s="24">
        <f t="shared" si="7"/>
        <v>1.0659658531116356E-2</v>
      </c>
    </row>
    <row r="254" spans="1:23" x14ac:dyDescent="0.2">
      <c r="A254" s="32"/>
      <c r="B254" s="33">
        <v>24.8</v>
      </c>
      <c r="C254" s="24">
        <v>1.0004200000000001</v>
      </c>
      <c r="D254" s="24">
        <v>0.22450683509257657</v>
      </c>
      <c r="E254" s="24">
        <v>0.22448232104747073</v>
      </c>
      <c r="F254" s="24">
        <v>0.22461950597509281</v>
      </c>
      <c r="G254" s="24">
        <f t="shared" si="0"/>
        <v>0.22453622070504672</v>
      </c>
      <c r="H254" s="24">
        <v>24.383089999999999</v>
      </c>
      <c r="I254" s="26">
        <f t="shared" si="1"/>
        <v>0.22463052591774285</v>
      </c>
      <c r="J254" s="24">
        <f t="shared" si="2"/>
        <v>7.3161203905157813E-5</v>
      </c>
      <c r="K254" s="24">
        <f t="shared" si="6"/>
        <v>1.4135189422147728E-2</v>
      </c>
      <c r="L254" s="32"/>
      <c r="M254" s="32"/>
      <c r="N254" s="33">
        <v>24.8</v>
      </c>
      <c r="O254" s="24">
        <v>0.99963000000000002</v>
      </c>
      <c r="P254" s="24">
        <v>0.22438134302474627</v>
      </c>
      <c r="Q254" s="24">
        <v>0.22432253102709873</v>
      </c>
      <c r="R254" s="24">
        <v>0.22437269559100848</v>
      </c>
      <c r="S254" s="24">
        <f t="shared" si="3"/>
        <v>0.22435885654761781</v>
      </c>
      <c r="T254" s="24">
        <v>21.564229999999998</v>
      </c>
      <c r="U254" s="26">
        <f t="shared" si="4"/>
        <v>0.2242758437706952</v>
      </c>
      <c r="V254" s="24">
        <f t="shared" si="5"/>
        <v>3.1754560433105686E-5</v>
      </c>
      <c r="W254" s="24">
        <f t="shared" si="7"/>
        <v>1.107879822002404E-2</v>
      </c>
    </row>
    <row r="255" spans="1:23" x14ac:dyDescent="0.2">
      <c r="A255" s="32"/>
      <c r="B255" s="33">
        <v>24.9</v>
      </c>
      <c r="C255" s="24">
        <v>1.00041</v>
      </c>
      <c r="D255" s="24">
        <v>0.22451837111380285</v>
      </c>
      <c r="E255" s="24">
        <v>0.22449385706869701</v>
      </c>
      <c r="F255" s="24">
        <v>0.22463168663039837</v>
      </c>
      <c r="G255" s="24">
        <f t="shared" si="0"/>
        <v>0.2245479716042994</v>
      </c>
      <c r="H255" s="24">
        <v>24.358709999999999</v>
      </c>
      <c r="I255" s="26">
        <f t="shared" si="1"/>
        <v>0.22464003627265716</v>
      </c>
      <c r="J255" s="24">
        <f t="shared" si="2"/>
        <v>7.35281496974106E-5</v>
      </c>
      <c r="K255" s="24">
        <f t="shared" si="6"/>
        <v>1.4761928397062338E-2</v>
      </c>
      <c r="L255" s="32"/>
      <c r="M255" s="32"/>
      <c r="N255" s="33">
        <v>24.9</v>
      </c>
      <c r="O255" s="24">
        <v>0.99963000000000002</v>
      </c>
      <c r="P255" s="24">
        <v>0.22437531102498753</v>
      </c>
      <c r="Q255" s="24">
        <v>0.22431649902734005</v>
      </c>
      <c r="R255" s="24">
        <v>0.22436656621449794</v>
      </c>
      <c r="S255" s="24">
        <f t="shared" si="3"/>
        <v>0.22435279208894185</v>
      </c>
      <c r="T255" s="24">
        <v>21.589459999999999</v>
      </c>
      <c r="U255" s="26">
        <f t="shared" si="4"/>
        <v>0.22426978155586894</v>
      </c>
      <c r="V255" s="24">
        <f t="shared" si="5"/>
        <v>3.1733384123794041E-5</v>
      </c>
      <c r="W255" s="24">
        <f t="shared" si="7"/>
        <v>1.117113915408849E-2</v>
      </c>
    </row>
    <row r="256" spans="1:23" x14ac:dyDescent="0.2">
      <c r="A256" s="32"/>
      <c r="B256" s="33">
        <v>25</v>
      </c>
      <c r="C256" s="24">
        <v>1.00041</v>
      </c>
      <c r="D256" s="24">
        <v>0.22453134913768241</v>
      </c>
      <c r="E256" s="24">
        <v>0.22450683509257657</v>
      </c>
      <c r="F256" s="24">
        <v>0.22464386685286805</v>
      </c>
      <c r="G256" s="24">
        <f t="shared" si="0"/>
        <v>0.22456068369437568</v>
      </c>
      <c r="H256" s="24">
        <v>24.388559999999998</v>
      </c>
      <c r="I256" s="26">
        <f t="shared" si="1"/>
        <v>0.22465275357469039</v>
      </c>
      <c r="J256" s="24">
        <f t="shared" si="2"/>
        <v>7.307402407448325E-5</v>
      </c>
      <c r="K256" s="24">
        <f t="shared" si="6"/>
        <v>1.4755472544109869E-2</v>
      </c>
      <c r="L256" s="32"/>
      <c r="M256" s="32"/>
      <c r="N256" s="33">
        <v>25</v>
      </c>
      <c r="O256" s="24">
        <v>0.99963000000000002</v>
      </c>
      <c r="P256" s="24">
        <v>0.22436927902522882</v>
      </c>
      <c r="Q256" s="24">
        <v>0.22431046702758131</v>
      </c>
      <c r="R256" s="24">
        <v>0.22436048103482903</v>
      </c>
      <c r="S256" s="24">
        <f t="shared" si="3"/>
        <v>0.2243467423625464</v>
      </c>
      <c r="T256" s="24">
        <v>21.588480000000001</v>
      </c>
      <c r="U256" s="26">
        <f t="shared" si="4"/>
        <v>0.22426373406787226</v>
      </c>
      <c r="V256" s="24">
        <f t="shared" si="5"/>
        <v>3.1721855303403917E-5</v>
      </c>
      <c r="W256" s="24">
        <f t="shared" si="7"/>
        <v>1.1080585273351295E-2</v>
      </c>
    </row>
    <row r="257" spans="1:23" x14ac:dyDescent="0.2">
      <c r="A257" s="32"/>
      <c r="B257" s="33">
        <v>25.1</v>
      </c>
      <c r="C257" s="24">
        <v>1.0004</v>
      </c>
      <c r="D257" s="24">
        <v>0.22454288515890872</v>
      </c>
      <c r="E257" s="24">
        <v>0.22451837111380285</v>
      </c>
      <c r="F257" s="24">
        <v>0.22465577080406449</v>
      </c>
      <c r="G257" s="24">
        <f t="shared" si="0"/>
        <v>0.22457234235892534</v>
      </c>
      <c r="H257" s="24">
        <v>24.361979999999999</v>
      </c>
      <c r="I257" s="26">
        <f t="shared" si="1"/>
        <v>0.22466217129586891</v>
      </c>
      <c r="J257" s="24">
        <f t="shared" si="2"/>
        <v>7.3283447623684873E-5</v>
      </c>
      <c r="K257" s="24">
        <f t="shared" si="6"/>
        <v>1.511706320685299E-2</v>
      </c>
      <c r="L257" s="32"/>
      <c r="M257" s="32"/>
      <c r="N257" s="33">
        <v>25.1</v>
      </c>
      <c r="O257" s="24">
        <v>0.99963000000000002</v>
      </c>
      <c r="P257" s="24">
        <v>0.22436324702547009</v>
      </c>
      <c r="Q257" s="24">
        <v>0.22430594302776227</v>
      </c>
      <c r="R257" s="24">
        <v>0.22435444067015467</v>
      </c>
      <c r="S257" s="24">
        <f t="shared" si="3"/>
        <v>0.22434121024112899</v>
      </c>
      <c r="T257" s="24">
        <v>21.58802</v>
      </c>
      <c r="U257" s="26">
        <f t="shared" si="4"/>
        <v>0.22425820399333979</v>
      </c>
      <c r="V257" s="24">
        <f t="shared" si="5"/>
        <v>3.0858065841471064E-5</v>
      </c>
      <c r="W257" s="24">
        <f t="shared" si="7"/>
        <v>5.3113322245919555E-3</v>
      </c>
    </row>
    <row r="258" spans="1:23" x14ac:dyDescent="0.2">
      <c r="A258" s="32"/>
      <c r="B258" s="33">
        <v>25.2</v>
      </c>
      <c r="C258" s="24">
        <v>1.0003899999999999</v>
      </c>
      <c r="D258" s="24">
        <v>0.22455586318278825</v>
      </c>
      <c r="E258" s="24">
        <v>0.22452990713502913</v>
      </c>
      <c r="F258" s="24">
        <v>0.22466795020918023</v>
      </c>
      <c r="G258" s="24">
        <f t="shared" si="0"/>
        <v>0.22458457350899921</v>
      </c>
      <c r="H258" s="24">
        <v>24.357220000000002</v>
      </c>
      <c r="I258" s="26">
        <f t="shared" si="1"/>
        <v>0.22467216149266769</v>
      </c>
      <c r="J258" s="24">
        <f t="shared" si="2"/>
        <v>7.3363374401852981E-5</v>
      </c>
      <c r="K258" s="24">
        <f t="shared" si="6"/>
        <v>1.5005882846403555E-2</v>
      </c>
      <c r="L258" s="32"/>
      <c r="M258" s="32"/>
      <c r="N258" s="33">
        <v>25.2</v>
      </c>
      <c r="O258" s="24">
        <v>0.99963000000000002</v>
      </c>
      <c r="P258" s="24">
        <v>0.2243572150257114</v>
      </c>
      <c r="Q258" s="24">
        <v>0.22429991102800356</v>
      </c>
      <c r="R258" s="24">
        <v>0.22434844573856694</v>
      </c>
      <c r="S258" s="24">
        <f t="shared" si="3"/>
        <v>0.22433519059742732</v>
      </c>
      <c r="T258" s="24">
        <v>21.589849999999998</v>
      </c>
      <c r="U258" s="26">
        <f t="shared" si="4"/>
        <v>0.22425218657690627</v>
      </c>
      <c r="V258" s="24">
        <f t="shared" si="5"/>
        <v>3.0866018747140551E-5</v>
      </c>
      <c r="W258" s="24">
        <f t="shared" si="7"/>
        <v>6.8448177477562298E-3</v>
      </c>
    </row>
    <row r="259" spans="1:23" x14ac:dyDescent="0.2">
      <c r="A259" s="32"/>
      <c r="B259" s="33">
        <v>25.3</v>
      </c>
      <c r="C259" s="24">
        <v>1.0003899999999999</v>
      </c>
      <c r="D259" s="24">
        <v>0.22456739920401456</v>
      </c>
      <c r="E259" s="24">
        <v>0.22454288515890872</v>
      </c>
      <c r="F259" s="24">
        <v>0.22467985339232108</v>
      </c>
      <c r="G259" s="24">
        <f t="shared" ref="G259:G322" si="8">AVERAGE(D259,E259,F259)</f>
        <v>0.22459671258508143</v>
      </c>
      <c r="H259" s="24">
        <v>24.348579999999998</v>
      </c>
      <c r="I259" s="26">
        <f t="shared" ref="I259:I322" si="9">G259*C259</f>
        <v>0.22468430530298958</v>
      </c>
      <c r="J259" s="24">
        <f t="shared" ref="J259:J322" si="10">STDEV(D259,E259,F259)</f>
        <v>7.3037866707656476E-5</v>
      </c>
      <c r="K259" s="24">
        <f t="shared" si="6"/>
        <v>7.0515019676667279E-3</v>
      </c>
      <c r="L259" s="32"/>
      <c r="M259" s="32"/>
      <c r="N259" s="33">
        <v>25.3</v>
      </c>
      <c r="O259" s="24">
        <v>0.99963000000000002</v>
      </c>
      <c r="P259" s="24">
        <v>0.22435118302595267</v>
      </c>
      <c r="Q259" s="24">
        <v>0.22429387902824482</v>
      </c>
      <c r="R259" s="24">
        <v>0.22434249685809857</v>
      </c>
      <c r="S259" s="24">
        <f t="shared" ref="S259:S322" si="11">AVERAGE(P259,Q259,R259)</f>
        <v>0.2243291863040987</v>
      </c>
      <c r="T259" s="24">
        <v>21.577190000000002</v>
      </c>
      <c r="U259" s="26">
        <f t="shared" ref="U259:U322" si="12">S259*O259</f>
        <v>0.2242461845051662</v>
      </c>
      <c r="V259" s="24">
        <f t="shared" ref="V259:V322" si="13">STDEV(P259,Q259,R259)</f>
        <v>3.0883898299322354E-5</v>
      </c>
      <c r="W259" s="24">
        <f t="shared" si="7"/>
        <v>6.9801446976401468E-3</v>
      </c>
    </row>
    <row r="260" spans="1:23" x14ac:dyDescent="0.2">
      <c r="A260" s="32"/>
      <c r="B260" s="33">
        <v>25.4</v>
      </c>
      <c r="C260" s="24">
        <v>1.00038</v>
      </c>
      <c r="D260" s="24">
        <v>0.22457893522524081</v>
      </c>
      <c r="E260" s="24">
        <v>0.22455442118013497</v>
      </c>
      <c r="F260" s="24">
        <v>0.22469175621558574</v>
      </c>
      <c r="G260" s="24">
        <f t="shared" si="8"/>
        <v>0.22460837087365385</v>
      </c>
      <c r="H260" s="24">
        <v>24.367570000000001</v>
      </c>
      <c r="I260" s="26">
        <f t="shared" si="9"/>
        <v>0.22469372205458585</v>
      </c>
      <c r="J260" s="24">
        <f t="shared" si="10"/>
        <v>7.3246645238452386E-5</v>
      </c>
      <c r="K260" s="24">
        <f t="shared" ref="K260:K323" si="14">STDEV(H258:H262)</f>
        <v>6.9536947013807112E-3</v>
      </c>
      <c r="L260" s="32"/>
      <c r="M260" s="32"/>
      <c r="N260" s="33">
        <v>25.4</v>
      </c>
      <c r="O260" s="24">
        <v>0.99961999999999995</v>
      </c>
      <c r="P260" s="24">
        <v>0.22434515102619396</v>
      </c>
      <c r="Q260" s="24">
        <v>0.22428935502842579</v>
      </c>
      <c r="R260" s="24">
        <v>0.22433659464672667</v>
      </c>
      <c r="S260" s="24">
        <f t="shared" si="11"/>
        <v>0.22432370023378212</v>
      </c>
      <c r="T260" s="24">
        <v>21.575589999999998</v>
      </c>
      <c r="U260" s="26">
        <f t="shared" si="12"/>
        <v>0.22423845722769328</v>
      </c>
      <c r="V260" s="24">
        <f t="shared" si="13"/>
        <v>3.0049921058541394E-5</v>
      </c>
      <c r="W260" s="24">
        <f t="shared" ref="W260:W323" si="15">STDEV(T258:T262)</f>
        <v>6.6173484115609766E-3</v>
      </c>
    </row>
    <row r="261" spans="1:23" x14ac:dyDescent="0.2">
      <c r="A261" s="32"/>
      <c r="B261" s="33">
        <v>25.5</v>
      </c>
      <c r="C261" s="24">
        <v>1.00037</v>
      </c>
      <c r="D261" s="24">
        <v>0.2245919132491204</v>
      </c>
      <c r="E261" s="24">
        <v>0.22456595720136124</v>
      </c>
      <c r="F261" s="24">
        <v>0.22470393448981255</v>
      </c>
      <c r="G261" s="24">
        <f t="shared" si="8"/>
        <v>0.2246206016467647</v>
      </c>
      <c r="H261" s="24">
        <v>24.361319999999999</v>
      </c>
      <c r="I261" s="26">
        <f t="shared" si="9"/>
        <v>0.224703711269374</v>
      </c>
      <c r="J261" s="24">
        <f t="shared" si="10"/>
        <v>7.3325992333162318E-5</v>
      </c>
      <c r="K261" s="24">
        <f t="shared" si="14"/>
        <v>1.0151663410495787E-2</v>
      </c>
      <c r="L261" s="32"/>
      <c r="M261" s="32"/>
      <c r="N261" s="33">
        <v>25.5</v>
      </c>
      <c r="O261" s="24">
        <v>0.99961999999999995</v>
      </c>
      <c r="P261" s="24">
        <v>0.22433911902643522</v>
      </c>
      <c r="Q261" s="24">
        <v>0.22428332302866708</v>
      </c>
      <c r="R261" s="24">
        <v>0.22433073972237069</v>
      </c>
      <c r="S261" s="24">
        <f t="shared" si="11"/>
        <v>0.22431772725915766</v>
      </c>
      <c r="T261" s="24">
        <v>21.576090000000001</v>
      </c>
      <c r="U261" s="26">
        <f t="shared" si="12"/>
        <v>0.22423248652279917</v>
      </c>
      <c r="V261" s="24">
        <f t="shared" si="13"/>
        <v>3.0088062265431943E-5</v>
      </c>
      <c r="W261" s="24">
        <f t="shared" si="15"/>
        <v>3.9930038817920302E-3</v>
      </c>
    </row>
    <row r="262" spans="1:23" x14ac:dyDescent="0.2">
      <c r="A262" s="32"/>
      <c r="B262" s="33">
        <v>25.6</v>
      </c>
      <c r="C262" s="24">
        <v>1.00037</v>
      </c>
      <c r="D262" s="24">
        <v>0.22460344927034664</v>
      </c>
      <c r="E262" s="24">
        <v>0.22457893522524081</v>
      </c>
      <c r="F262" s="24">
        <v>0.22471583661599792</v>
      </c>
      <c r="G262" s="24">
        <f t="shared" si="8"/>
        <v>0.22463274037052847</v>
      </c>
      <c r="H262" s="24">
        <v>24.356649999999998</v>
      </c>
      <c r="I262" s="26">
        <f t="shared" si="9"/>
        <v>0.22471585448446557</v>
      </c>
      <c r="J262" s="24">
        <f t="shared" si="10"/>
        <v>7.2999822672413912E-5</v>
      </c>
      <c r="K262" s="24">
        <f t="shared" si="14"/>
        <v>1.1578936479660006E-2</v>
      </c>
      <c r="L262" s="32"/>
      <c r="M262" s="32"/>
      <c r="N262" s="33">
        <v>25.6</v>
      </c>
      <c r="O262" s="24">
        <v>0.99961999999999995</v>
      </c>
      <c r="P262" s="24">
        <v>0.22433308702667651</v>
      </c>
      <c r="Q262" s="24">
        <v>0.22427879902884804</v>
      </c>
      <c r="R262" s="24">
        <v>0.22432493270289861</v>
      </c>
      <c r="S262" s="24">
        <f t="shared" si="11"/>
        <v>0.22431227291947439</v>
      </c>
      <c r="T262" s="24">
        <v>21.572980000000001</v>
      </c>
      <c r="U262" s="26">
        <f t="shared" si="12"/>
        <v>0.22422703425576498</v>
      </c>
      <c r="V262" s="24">
        <f t="shared" si="13"/>
        <v>2.9274549771383608E-5</v>
      </c>
      <c r="W262" s="24">
        <f t="shared" si="15"/>
        <v>4.9356255935801502E-3</v>
      </c>
    </row>
    <row r="263" spans="1:23" x14ac:dyDescent="0.2">
      <c r="A263" s="32"/>
      <c r="B263" s="33">
        <v>25.7</v>
      </c>
      <c r="C263" s="24">
        <v>1.0003599999999999</v>
      </c>
      <c r="D263" s="24">
        <v>0.22461642729422623</v>
      </c>
      <c r="E263" s="24">
        <v>0.22459047124646711</v>
      </c>
      <c r="F263" s="24">
        <v>0.22472773841779348</v>
      </c>
      <c r="G263" s="24">
        <f t="shared" si="8"/>
        <v>0.22464487898616228</v>
      </c>
      <c r="H263" s="24">
        <v>24.341940000000001</v>
      </c>
      <c r="I263" s="26">
        <f t="shared" si="9"/>
        <v>0.22472575114259727</v>
      </c>
      <c r="J263" s="24">
        <f t="shared" si="10"/>
        <v>7.2922514777693811E-5</v>
      </c>
      <c r="K263" s="24">
        <f t="shared" si="14"/>
        <v>1.1088278946707386E-2</v>
      </c>
      <c r="L263" s="32"/>
      <c r="M263" s="32"/>
      <c r="N263" s="33">
        <v>25.7</v>
      </c>
      <c r="O263" s="24">
        <v>0.99961999999999995</v>
      </c>
      <c r="P263" s="24">
        <v>0.22432705502691777</v>
      </c>
      <c r="Q263" s="24">
        <v>0.2242727670290893</v>
      </c>
      <c r="R263" s="24">
        <v>0.22431917420612527</v>
      </c>
      <c r="S263" s="24">
        <f t="shared" si="11"/>
        <v>0.22430633208737746</v>
      </c>
      <c r="T263" s="24">
        <v>21.567229999999999</v>
      </c>
      <c r="U263" s="26">
        <f t="shared" si="12"/>
        <v>0.22422109568118426</v>
      </c>
      <c r="V263" s="24">
        <f t="shared" si="13"/>
        <v>2.9334053376680013E-5</v>
      </c>
      <c r="W263" s="24">
        <f t="shared" si="15"/>
        <v>4.9183157686351307E-3</v>
      </c>
    </row>
    <row r="264" spans="1:23" x14ac:dyDescent="0.2">
      <c r="A264" s="32"/>
      <c r="B264" s="33">
        <v>25.8</v>
      </c>
      <c r="C264" s="24">
        <v>1.0003500000000001</v>
      </c>
      <c r="D264" s="24">
        <v>0.22462796331545248</v>
      </c>
      <c r="E264" s="24">
        <v>0.22460200726769336</v>
      </c>
      <c r="F264" s="24">
        <v>0.22473963990702725</v>
      </c>
      <c r="G264" s="24">
        <f t="shared" si="8"/>
        <v>0.22465653683005771</v>
      </c>
      <c r="H264" s="24">
        <v>24.341909999999999</v>
      </c>
      <c r="I264" s="26">
        <f t="shared" si="9"/>
        <v>0.22473516661794823</v>
      </c>
      <c r="J264" s="24">
        <f t="shared" si="10"/>
        <v>7.3130158998691898E-5</v>
      </c>
      <c r="K264" s="24">
        <f t="shared" si="14"/>
        <v>8.461916449599061E-3</v>
      </c>
      <c r="L264" s="32"/>
      <c r="M264" s="32"/>
      <c r="N264" s="33">
        <v>25.8</v>
      </c>
      <c r="O264" s="24">
        <v>0.99961999999999995</v>
      </c>
      <c r="P264" s="24">
        <v>0.22432102302715909</v>
      </c>
      <c r="Q264" s="24">
        <v>0.22426824302927026</v>
      </c>
      <c r="R264" s="24">
        <v>0.22431346484981687</v>
      </c>
      <c r="S264" s="24">
        <f t="shared" si="11"/>
        <v>0.22430091030208207</v>
      </c>
      <c r="T264" s="24">
        <v>21.58071</v>
      </c>
      <c r="U264" s="26">
        <f t="shared" si="12"/>
        <v>0.22421567595616726</v>
      </c>
      <c r="V264" s="24">
        <f t="shared" si="13"/>
        <v>2.8541978661355101E-5</v>
      </c>
      <c r="W264" s="24">
        <f t="shared" si="15"/>
        <v>6.2330433978921443E-3</v>
      </c>
    </row>
    <row r="265" spans="1:23" x14ac:dyDescent="0.2">
      <c r="A265" s="32"/>
      <c r="B265" s="33">
        <v>25.9</v>
      </c>
      <c r="C265" s="24">
        <v>1.0003500000000001</v>
      </c>
      <c r="D265" s="24">
        <v>0.22463949933667879</v>
      </c>
      <c r="E265" s="24">
        <v>0.22461498529157295</v>
      </c>
      <c r="F265" s="24">
        <v>0.22475181684331311</v>
      </c>
      <c r="G265" s="24">
        <f t="shared" si="8"/>
        <v>0.22466876715718828</v>
      </c>
      <c r="H265" s="24">
        <v>24.335049999999999</v>
      </c>
      <c r="I265" s="26">
        <f t="shared" si="9"/>
        <v>0.22474740122569331</v>
      </c>
      <c r="J265" s="24">
        <f t="shared" si="10"/>
        <v>7.2960073848213588E-5</v>
      </c>
      <c r="K265" s="24">
        <f t="shared" si="14"/>
        <v>5.2343815298472171E-3</v>
      </c>
      <c r="L265" s="32"/>
      <c r="M265" s="32"/>
      <c r="N265" s="33">
        <v>25.9</v>
      </c>
      <c r="O265" s="24">
        <v>0.99961999999999995</v>
      </c>
      <c r="P265" s="24">
        <v>0.22431499102740035</v>
      </c>
      <c r="Q265" s="24">
        <v>0.22426221102951155</v>
      </c>
      <c r="R265" s="24">
        <v>0.22430780525169081</v>
      </c>
      <c r="S265" s="24">
        <f t="shared" si="11"/>
        <v>0.2242950024362009</v>
      </c>
      <c r="T265" s="24">
        <v>21.575220000000002</v>
      </c>
      <c r="U265" s="26">
        <f t="shared" si="12"/>
        <v>0.22420977033527514</v>
      </c>
      <c r="V265" s="24">
        <f t="shared" si="13"/>
        <v>2.8624571745912376E-5</v>
      </c>
      <c r="W265" s="24">
        <f t="shared" si="15"/>
        <v>9.3261916128717526E-3</v>
      </c>
    </row>
    <row r="266" spans="1:23" x14ac:dyDescent="0.2">
      <c r="A266" s="32"/>
      <c r="B266" s="33">
        <v>26</v>
      </c>
      <c r="C266" s="24">
        <v>1.00034</v>
      </c>
      <c r="D266" s="24">
        <v>0.22465247736055835</v>
      </c>
      <c r="E266" s="24">
        <v>0.2246265213127992</v>
      </c>
      <c r="F266" s="24">
        <v>0.22476371773010956</v>
      </c>
      <c r="G266" s="24">
        <f t="shared" si="8"/>
        <v>0.22468090546782235</v>
      </c>
      <c r="H266" s="24">
        <v>24.337019999999999</v>
      </c>
      <c r="I266" s="26">
        <f t="shared" si="9"/>
        <v>0.22475729697568142</v>
      </c>
      <c r="J266" s="24">
        <f t="shared" si="10"/>
        <v>7.2882317421034726E-5</v>
      </c>
      <c r="K266" s="24">
        <f t="shared" si="14"/>
        <v>5.8728289605607126E-3</v>
      </c>
      <c r="L266" s="32"/>
      <c r="M266" s="32"/>
      <c r="N266" s="33">
        <v>26</v>
      </c>
      <c r="O266" s="24">
        <v>0.99961999999999995</v>
      </c>
      <c r="P266" s="24">
        <v>0.22431046702758131</v>
      </c>
      <c r="Q266" s="24">
        <v>0.22425768702969251</v>
      </c>
      <c r="R266" s="24">
        <v>0.22430219602941862</v>
      </c>
      <c r="S266" s="24">
        <f t="shared" si="11"/>
        <v>0.22429011669556412</v>
      </c>
      <c r="T266" s="24">
        <v>21.56523</v>
      </c>
      <c r="U266" s="26">
        <f t="shared" si="12"/>
        <v>0.2242048864512198</v>
      </c>
      <c r="V266" s="24">
        <f t="shared" si="13"/>
        <v>2.838775746798784E-5</v>
      </c>
      <c r="W266" s="24">
        <f t="shared" si="15"/>
        <v>1.1017615440738657E-2</v>
      </c>
    </row>
    <row r="267" spans="1:23" x14ac:dyDescent="0.2">
      <c r="A267" s="32"/>
      <c r="B267" s="33">
        <v>26.1</v>
      </c>
      <c r="C267" s="24">
        <v>1.0003299999999999</v>
      </c>
      <c r="D267" s="24">
        <v>0.22466401338178463</v>
      </c>
      <c r="E267" s="24">
        <v>0.22463805733402548</v>
      </c>
      <c r="F267" s="24">
        <v>0.22477561833983392</v>
      </c>
      <c r="G267" s="24">
        <f t="shared" si="8"/>
        <v>0.22469256301854801</v>
      </c>
      <c r="H267" s="24">
        <v>24.34853</v>
      </c>
      <c r="I267" s="26">
        <f t="shared" si="9"/>
        <v>0.22476671156434411</v>
      </c>
      <c r="J267" s="24">
        <f t="shared" si="10"/>
        <v>7.3089458195067518E-5</v>
      </c>
      <c r="K267" s="24">
        <f t="shared" si="14"/>
        <v>7.057193493167223E-3</v>
      </c>
      <c r="L267" s="32"/>
      <c r="M267" s="32"/>
      <c r="N267" s="33">
        <v>26.1</v>
      </c>
      <c r="O267" s="24">
        <v>0.99961999999999995</v>
      </c>
      <c r="P267" s="24">
        <v>0.2243044350278226</v>
      </c>
      <c r="Q267" s="24">
        <v>0.22425165502993377</v>
      </c>
      <c r="R267" s="24">
        <v>0.22429663780062914</v>
      </c>
      <c r="S267" s="24">
        <f t="shared" si="11"/>
        <v>0.22428424261946187</v>
      </c>
      <c r="T267" s="24">
        <v>21.556560000000001</v>
      </c>
      <c r="U267" s="26">
        <f t="shared" si="12"/>
        <v>0.22419901460726646</v>
      </c>
      <c r="V267" s="24">
        <f t="shared" si="13"/>
        <v>2.8489689914316317E-5</v>
      </c>
      <c r="W267" s="24">
        <f t="shared" si="15"/>
        <v>7.9809729983259126E-3</v>
      </c>
    </row>
    <row r="268" spans="1:23" x14ac:dyDescent="0.2">
      <c r="A268" s="32"/>
      <c r="B268" s="33">
        <v>26.2</v>
      </c>
      <c r="C268" s="24">
        <v>1.0003200000000001</v>
      </c>
      <c r="D268" s="24">
        <v>0.22467554940301088</v>
      </c>
      <c r="E268" s="24">
        <v>0.22465103535790504</v>
      </c>
      <c r="F268" s="24">
        <v>0.2247875186843156</v>
      </c>
      <c r="G268" s="24">
        <f t="shared" si="8"/>
        <v>0.22470470114841049</v>
      </c>
      <c r="H268" s="24">
        <v>24.334530000000001</v>
      </c>
      <c r="I268" s="26">
        <f t="shared" si="9"/>
        <v>0.22477660665277799</v>
      </c>
      <c r="J268" s="24">
        <f t="shared" si="10"/>
        <v>7.2761891068788366E-5</v>
      </c>
      <c r="K268" s="24">
        <f t="shared" si="14"/>
        <v>7.1434396476769482E-3</v>
      </c>
      <c r="L268" s="32"/>
      <c r="M268" s="32"/>
      <c r="N268" s="33">
        <v>26.2</v>
      </c>
      <c r="O268" s="24">
        <v>0.99961999999999995</v>
      </c>
      <c r="P268" s="24">
        <v>0.22429840302806386</v>
      </c>
      <c r="Q268" s="24">
        <v>0.22424713103011473</v>
      </c>
      <c r="R268" s="24">
        <v>0.2242911311829083</v>
      </c>
      <c r="S268" s="24">
        <f t="shared" si="11"/>
        <v>0.22427888841369562</v>
      </c>
      <c r="T268" s="24">
        <v>21.55613</v>
      </c>
      <c r="U268" s="26">
        <f t="shared" si="12"/>
        <v>0.2241936624360984</v>
      </c>
      <c r="V268" s="24">
        <f t="shared" si="13"/>
        <v>2.77419987008863E-5</v>
      </c>
      <c r="W268" s="24">
        <f t="shared" si="15"/>
        <v>6.7279989595720388E-3</v>
      </c>
    </row>
    <row r="269" spans="1:23" x14ac:dyDescent="0.2">
      <c r="A269" s="32"/>
      <c r="B269" s="33">
        <v>26.3</v>
      </c>
      <c r="C269" s="24">
        <v>1.0003200000000001</v>
      </c>
      <c r="D269" s="24">
        <v>0.22468708542423718</v>
      </c>
      <c r="E269" s="24">
        <v>0.22466257137913134</v>
      </c>
      <c r="F269" s="24">
        <v>0.22479969447197928</v>
      </c>
      <c r="G269" s="24">
        <f t="shared" si="8"/>
        <v>0.22471645042511593</v>
      </c>
      <c r="H269" s="24">
        <v>24.32949</v>
      </c>
      <c r="I269" s="26">
        <f t="shared" si="9"/>
        <v>0.22478835968925198</v>
      </c>
      <c r="J269" s="24">
        <f t="shared" si="10"/>
        <v>7.3126008406743743E-5</v>
      </c>
      <c r="K269" s="24">
        <f t="shared" si="14"/>
        <v>8.5554626584422686E-2</v>
      </c>
      <c r="L269" s="32"/>
      <c r="M269" s="32"/>
      <c r="N269" s="33">
        <v>26.3</v>
      </c>
      <c r="O269" s="24">
        <v>0.99961999999999995</v>
      </c>
      <c r="P269" s="24">
        <v>0.22429387902824482</v>
      </c>
      <c r="Q269" s="24">
        <v>0.22424260703029569</v>
      </c>
      <c r="R269" s="24">
        <v>0.22428567679380249</v>
      </c>
      <c r="S269" s="24">
        <f t="shared" si="11"/>
        <v>0.22427405428411432</v>
      </c>
      <c r="T269" s="24">
        <v>21.56718</v>
      </c>
      <c r="U269" s="26">
        <f t="shared" si="12"/>
        <v>0.22418883014348634</v>
      </c>
      <c r="V269" s="24">
        <f t="shared" si="13"/>
        <v>2.7541178115910573E-5</v>
      </c>
      <c r="W269" s="24">
        <f t="shared" si="15"/>
        <v>6.823234570202316E-3</v>
      </c>
    </row>
    <row r="270" spans="1:23" x14ac:dyDescent="0.2">
      <c r="A270" s="32"/>
      <c r="B270" s="33">
        <v>26.4</v>
      </c>
      <c r="C270" s="24">
        <v>1.00031</v>
      </c>
      <c r="D270" s="24">
        <v>0.22470006344811672</v>
      </c>
      <c r="E270" s="24">
        <v>0.22467410740035762</v>
      </c>
      <c r="F270" s="24">
        <v>0.22481159430867423</v>
      </c>
      <c r="G270" s="24">
        <f t="shared" si="8"/>
        <v>0.22472858838571619</v>
      </c>
      <c r="H270" s="24">
        <v>24.340800000000002</v>
      </c>
      <c r="I270" s="26">
        <f t="shared" si="9"/>
        <v>0.22479825424811578</v>
      </c>
      <c r="J270" s="24">
        <f t="shared" si="10"/>
        <v>7.3047358189090076E-5</v>
      </c>
      <c r="K270" s="24">
        <f t="shared" si="14"/>
        <v>0.11555758144751886</v>
      </c>
      <c r="L270" s="32"/>
      <c r="M270" s="32"/>
      <c r="N270" s="33">
        <v>26.4</v>
      </c>
      <c r="O270" s="24">
        <v>0.99961999999999995</v>
      </c>
      <c r="P270" s="24">
        <v>0.22428784702848611</v>
      </c>
      <c r="Q270" s="24">
        <v>0.22423808303047668</v>
      </c>
      <c r="R270" s="24">
        <v>0.22428027525082003</v>
      </c>
      <c r="S270" s="24">
        <f t="shared" si="11"/>
        <v>0.22426873510326095</v>
      </c>
      <c r="T270" s="24">
        <v>21.571390000000001</v>
      </c>
      <c r="U270" s="26">
        <f t="shared" si="12"/>
        <v>0.2241835129839217</v>
      </c>
      <c r="V270" s="24">
        <f t="shared" si="13"/>
        <v>2.6814084521663107E-5</v>
      </c>
      <c r="W270" s="24">
        <f t="shared" si="15"/>
        <v>1.2113351311672918E-2</v>
      </c>
    </row>
    <row r="271" spans="1:23" x14ac:dyDescent="0.2">
      <c r="A271" s="32"/>
      <c r="B271" s="33">
        <v>26.5</v>
      </c>
      <c r="C271" s="24">
        <v>1.0003</v>
      </c>
      <c r="D271" s="24">
        <v>0.22471159946934302</v>
      </c>
      <c r="E271" s="24">
        <v>0.22468708542423718</v>
      </c>
      <c r="F271" s="24">
        <v>0.22482349391561948</v>
      </c>
      <c r="G271" s="24">
        <f t="shared" si="8"/>
        <v>0.22474072626973321</v>
      </c>
      <c r="H271" s="24">
        <v>24.528980000000001</v>
      </c>
      <c r="I271" s="26">
        <f t="shared" si="9"/>
        <v>0.22480814848761413</v>
      </c>
      <c r="J271" s="24">
        <f t="shared" si="10"/>
        <v>7.2719302843378731E-5</v>
      </c>
      <c r="K271" s="24">
        <f t="shared" si="14"/>
        <v>0.11401929038544296</v>
      </c>
      <c r="L271" s="32"/>
      <c r="M271" s="32"/>
      <c r="N271" s="33">
        <v>26.5</v>
      </c>
      <c r="O271" s="24">
        <v>0.99961999999999995</v>
      </c>
      <c r="P271" s="24">
        <v>0.22428181502872738</v>
      </c>
      <c r="Q271" s="24">
        <v>0.22423205103071794</v>
      </c>
      <c r="R271" s="24">
        <v>0.22427492717143346</v>
      </c>
      <c r="S271" s="24">
        <f t="shared" si="11"/>
        <v>0.2242629310769596</v>
      </c>
      <c r="T271" s="24">
        <v>21.55931</v>
      </c>
      <c r="U271" s="26">
        <f t="shared" si="12"/>
        <v>0.22417771116315036</v>
      </c>
      <c r="V271" s="24">
        <f t="shared" si="13"/>
        <v>2.6963745779105127E-5</v>
      </c>
      <c r="W271" s="24">
        <f t="shared" si="15"/>
        <v>1.2044020092975876E-2</v>
      </c>
    </row>
    <row r="272" spans="1:23" x14ac:dyDescent="0.2">
      <c r="A272" s="32"/>
      <c r="B272" s="33">
        <v>26.6</v>
      </c>
      <c r="C272" s="24">
        <v>1.0003</v>
      </c>
      <c r="D272" s="24">
        <v>0.2247231354905693</v>
      </c>
      <c r="E272" s="24">
        <v>0.22469862144546346</v>
      </c>
      <c r="F272" s="24">
        <v>0.22483539330464569</v>
      </c>
      <c r="G272" s="24">
        <f t="shared" si="8"/>
        <v>0.22475238341355949</v>
      </c>
      <c r="H272" s="24">
        <v>24.56062</v>
      </c>
      <c r="I272" s="26">
        <f t="shared" si="9"/>
        <v>0.22481980912858354</v>
      </c>
      <c r="J272" s="24">
        <f t="shared" si="10"/>
        <v>7.2926100372027285E-5</v>
      </c>
      <c r="K272" s="24">
        <f t="shared" si="14"/>
        <v>9.009509920078837E-2</v>
      </c>
      <c r="L272" s="32"/>
      <c r="M272" s="32"/>
      <c r="N272" s="33">
        <v>26.6</v>
      </c>
      <c r="O272" s="24">
        <v>0.99961999999999995</v>
      </c>
      <c r="P272" s="24">
        <v>0.22427729102890834</v>
      </c>
      <c r="Q272" s="24">
        <v>0.2242275270308989</v>
      </c>
      <c r="R272" s="24">
        <v>0.22426963317308235</v>
      </c>
      <c r="S272" s="24">
        <f t="shared" si="11"/>
        <v>0.2242581504109632</v>
      </c>
      <c r="T272" s="24">
        <v>21.54007</v>
      </c>
      <c r="U272" s="26">
        <f t="shared" si="12"/>
        <v>0.22417293231380703</v>
      </c>
      <c r="V272" s="24">
        <f t="shared" si="13"/>
        <v>2.6795601204013063E-5</v>
      </c>
      <c r="W272" s="24">
        <f t="shared" si="15"/>
        <v>5.2835586492439489E-2</v>
      </c>
    </row>
    <row r="273" spans="1:23" x14ac:dyDescent="0.2">
      <c r="A273" s="32"/>
      <c r="B273" s="33">
        <v>26.7</v>
      </c>
      <c r="C273" s="24">
        <v>1.0002899999999999</v>
      </c>
      <c r="D273" s="24">
        <v>0.22473467151179558</v>
      </c>
      <c r="E273" s="24">
        <v>0.22471015746668974</v>
      </c>
      <c r="F273" s="24">
        <v>0.22484756813302365</v>
      </c>
      <c r="G273" s="24">
        <f t="shared" si="8"/>
        <v>0.22476413237050297</v>
      </c>
      <c r="H273" s="24">
        <v>24.53668</v>
      </c>
      <c r="I273" s="26">
        <f t="shared" si="9"/>
        <v>0.22482931396889039</v>
      </c>
      <c r="J273" s="24">
        <f t="shared" si="10"/>
        <v>7.3289695404031609E-5</v>
      </c>
      <c r="K273" s="24">
        <f t="shared" si="14"/>
        <v>1.202491871074386E-2</v>
      </c>
      <c r="L273" s="32"/>
      <c r="M273" s="32"/>
      <c r="N273" s="33">
        <v>26.7</v>
      </c>
      <c r="O273" s="24">
        <v>0.99961999999999995</v>
      </c>
      <c r="P273" s="24">
        <v>0.2242712590291496</v>
      </c>
      <c r="Q273" s="24">
        <v>0.22422300303107986</v>
      </c>
      <c r="R273" s="24">
        <v>0.22426439387317382</v>
      </c>
      <c r="S273" s="24">
        <f t="shared" si="11"/>
        <v>0.22425288531113444</v>
      </c>
      <c r="T273" s="24">
        <v>21.56119</v>
      </c>
      <c r="U273" s="26">
        <f t="shared" si="12"/>
        <v>0.2241676692147162</v>
      </c>
      <c r="V273" s="24">
        <f t="shared" si="13"/>
        <v>2.6105470453286843E-5</v>
      </c>
      <c r="W273" s="24">
        <f t="shared" si="15"/>
        <v>7.7291065977899698E-2</v>
      </c>
    </row>
    <row r="274" spans="1:23" x14ac:dyDescent="0.2">
      <c r="A274" s="32"/>
      <c r="B274" s="33">
        <v>26.8</v>
      </c>
      <c r="C274" s="24">
        <v>1.0002800000000001</v>
      </c>
      <c r="D274" s="24">
        <v>0.22474764953567516</v>
      </c>
      <c r="E274" s="24">
        <v>0.2247231354905693</v>
      </c>
      <c r="F274" s="24">
        <v>0.22485946710892257</v>
      </c>
      <c r="G274" s="24">
        <f t="shared" si="8"/>
        <v>0.22477675071172235</v>
      </c>
      <c r="H274" s="24">
        <v>24.53557</v>
      </c>
      <c r="I274" s="26">
        <f t="shared" si="9"/>
        <v>0.22483968820192163</v>
      </c>
      <c r="J274" s="24">
        <f t="shared" si="10"/>
        <v>7.2675555561705084E-5</v>
      </c>
      <c r="K274" s="24">
        <f t="shared" si="14"/>
        <v>1.0492708420613029E-2</v>
      </c>
      <c r="L274" s="32"/>
      <c r="M274" s="32"/>
      <c r="N274" s="33">
        <v>26.8</v>
      </c>
      <c r="O274" s="24">
        <v>0.99961999999999995</v>
      </c>
      <c r="P274" s="24">
        <v>0.22426673502933059</v>
      </c>
      <c r="Q274" s="24">
        <v>0.22421847903126083</v>
      </c>
      <c r="R274" s="24">
        <v>0.22425920988908613</v>
      </c>
      <c r="S274" s="24">
        <f t="shared" si="11"/>
        <v>0.22424814131655915</v>
      </c>
      <c r="T274" s="24">
        <v>21.673390000000001</v>
      </c>
      <c r="U274" s="26">
        <f t="shared" si="12"/>
        <v>0.22416292702285884</v>
      </c>
      <c r="V274" s="24">
        <f t="shared" si="13"/>
        <v>2.5962382609564677E-5</v>
      </c>
      <c r="W274" s="24">
        <f t="shared" si="15"/>
        <v>8.3994533869770613E-2</v>
      </c>
    </row>
    <row r="275" spans="1:23" x14ac:dyDescent="0.2">
      <c r="A275" s="32"/>
      <c r="B275" s="33">
        <v>26.9</v>
      </c>
      <c r="C275" s="24">
        <v>1.00027</v>
      </c>
      <c r="D275" s="24">
        <v>0.22475918555690141</v>
      </c>
      <c r="E275" s="24">
        <v>0.22473467151179558</v>
      </c>
      <c r="F275" s="24">
        <v>0.22487136590239876</v>
      </c>
      <c r="G275" s="24">
        <f t="shared" si="8"/>
        <v>0.2247884076570319</v>
      </c>
      <c r="H275" s="24">
        <v>24.538889999999999</v>
      </c>
      <c r="I275" s="26">
        <f t="shared" si="9"/>
        <v>0.2248491005270993</v>
      </c>
      <c r="J275" s="24">
        <f t="shared" si="10"/>
        <v>7.2882010521263491E-5</v>
      </c>
      <c r="K275" s="24">
        <f t="shared" si="14"/>
        <v>6.3380769954306266E-3</v>
      </c>
      <c r="L275" s="32"/>
      <c r="M275" s="32"/>
      <c r="N275" s="33">
        <v>26.9</v>
      </c>
      <c r="O275" s="24">
        <v>0.99961</v>
      </c>
      <c r="P275" s="24">
        <v>0.22426070302957185</v>
      </c>
      <c r="Q275" s="24">
        <v>0.22421395503144179</v>
      </c>
      <c r="R275" s="24">
        <v>0.22425408183817055</v>
      </c>
      <c r="S275" s="24">
        <f t="shared" si="11"/>
        <v>0.22424291329972804</v>
      </c>
      <c r="T275" s="24">
        <v>21.71021</v>
      </c>
      <c r="U275" s="26">
        <f t="shared" si="12"/>
        <v>0.22415545856354113</v>
      </c>
      <c r="V275" s="24">
        <f t="shared" si="13"/>
        <v>2.5296166122520924E-5</v>
      </c>
      <c r="W275" s="24">
        <f t="shared" si="15"/>
        <v>6.5474290221429671E-2</v>
      </c>
    </row>
    <row r="276" spans="1:23" x14ac:dyDescent="0.2">
      <c r="A276" s="32"/>
      <c r="B276" s="33">
        <v>27</v>
      </c>
      <c r="C276" s="24">
        <v>1.0002599999999999</v>
      </c>
      <c r="D276" s="24">
        <v>0.22477072157812769</v>
      </c>
      <c r="E276" s="24">
        <v>0.22474620753302185</v>
      </c>
      <c r="F276" s="24">
        <v>0.2248835401323814</v>
      </c>
      <c r="G276" s="24">
        <f t="shared" si="8"/>
        <v>0.22480015641451032</v>
      </c>
      <c r="H276" s="24">
        <v>24.538209999999999</v>
      </c>
      <c r="I276" s="26">
        <f t="shared" si="9"/>
        <v>0.22485860445517808</v>
      </c>
      <c r="J276" s="24">
        <f t="shared" si="10"/>
        <v>7.3245258593076999E-5</v>
      </c>
      <c r="K276" s="24">
        <f t="shared" si="14"/>
        <v>6.2899666135844247E-3</v>
      </c>
      <c r="L276" s="32"/>
      <c r="M276" s="32"/>
      <c r="N276" s="33">
        <v>27</v>
      </c>
      <c r="O276" s="24">
        <v>0.99961</v>
      </c>
      <c r="P276" s="24">
        <v>0.22425617902975281</v>
      </c>
      <c r="Q276" s="24">
        <v>0.22420943103162272</v>
      </c>
      <c r="R276" s="24">
        <v>0.2242490103377533</v>
      </c>
      <c r="S276" s="24">
        <f t="shared" si="11"/>
        <v>0.2242382067997096</v>
      </c>
      <c r="T276" s="24">
        <v>21.71733</v>
      </c>
      <c r="U276" s="26">
        <f t="shared" si="12"/>
        <v>0.22415075389905773</v>
      </c>
      <c r="V276" s="24">
        <f t="shared" si="13"/>
        <v>2.5176996603821245E-5</v>
      </c>
      <c r="W276" s="24">
        <f t="shared" si="15"/>
        <v>1.7867526969336925E-2</v>
      </c>
    </row>
    <row r="277" spans="1:23" x14ac:dyDescent="0.2">
      <c r="A277" s="32"/>
      <c r="B277" s="33">
        <v>27.1</v>
      </c>
      <c r="C277" s="24">
        <v>1.0002599999999999</v>
      </c>
      <c r="D277" s="24">
        <v>0.22478369960200725</v>
      </c>
      <c r="E277" s="24">
        <v>0.22475918555690141</v>
      </c>
      <c r="F277" s="24">
        <v>0.2248957141780531</v>
      </c>
      <c r="G277" s="24">
        <f t="shared" si="8"/>
        <v>0.2248128664456539</v>
      </c>
      <c r="H277" s="24">
        <v>24.551210000000001</v>
      </c>
      <c r="I277" s="26">
        <f t="shared" si="9"/>
        <v>0.22487131779092975</v>
      </c>
      <c r="J277" s="24">
        <f t="shared" si="10"/>
        <v>7.2787668424169238E-5</v>
      </c>
      <c r="K277" s="24">
        <f t="shared" si="14"/>
        <v>5.5567454503521385E-3</v>
      </c>
      <c r="L277" s="32"/>
      <c r="M277" s="32"/>
      <c r="N277" s="33">
        <v>27.1</v>
      </c>
      <c r="O277" s="24">
        <v>0.99961</v>
      </c>
      <c r="P277" s="24">
        <v>0.22425165502993377</v>
      </c>
      <c r="Q277" s="24">
        <v>0.22420490703180368</v>
      </c>
      <c r="R277" s="24">
        <v>0.22424399600513803</v>
      </c>
      <c r="S277" s="24">
        <f t="shared" si="11"/>
        <v>0.22423351935562516</v>
      </c>
      <c r="T277" s="24">
        <v>21.709109999999999</v>
      </c>
      <c r="U277" s="26">
        <f t="shared" si="12"/>
        <v>0.22414606828307646</v>
      </c>
      <c r="V277" s="24">
        <f t="shared" si="13"/>
        <v>2.5073172337269308E-5</v>
      </c>
      <c r="W277" s="24">
        <f t="shared" si="15"/>
        <v>5.9784211962690395E-3</v>
      </c>
    </row>
    <row r="278" spans="1:23" x14ac:dyDescent="0.2">
      <c r="A278" s="32"/>
      <c r="B278" s="33">
        <v>27.2</v>
      </c>
      <c r="C278" s="24">
        <v>1.0002500000000001</v>
      </c>
      <c r="D278" s="24">
        <v>0.22479523562323356</v>
      </c>
      <c r="E278" s="24">
        <v>0.22477072157812769</v>
      </c>
      <c r="F278" s="24">
        <v>0.22490761246970578</v>
      </c>
      <c r="G278" s="24">
        <f t="shared" si="8"/>
        <v>0.22482452322368904</v>
      </c>
      <c r="H278" s="24">
        <v>24.544889999999999</v>
      </c>
      <c r="I278" s="26">
        <f t="shared" si="9"/>
        <v>0.22488072935449499</v>
      </c>
      <c r="J278" s="24">
        <f t="shared" si="10"/>
        <v>7.2993847032402182E-5</v>
      </c>
      <c r="K278" s="24">
        <f t="shared" si="14"/>
        <v>6.9527455008797307E-3</v>
      </c>
      <c r="L278" s="32"/>
      <c r="M278" s="32"/>
      <c r="N278" s="33">
        <v>27.2</v>
      </c>
      <c r="O278" s="24">
        <v>0.99961</v>
      </c>
      <c r="P278" s="24">
        <v>0.22424562303017506</v>
      </c>
      <c r="Q278" s="24">
        <v>0.22420038303198467</v>
      </c>
      <c r="R278" s="24">
        <v>0.22423903945760715</v>
      </c>
      <c r="S278" s="24">
        <f t="shared" si="11"/>
        <v>0.22422834850658893</v>
      </c>
      <c r="T278" s="24">
        <v>21.71405</v>
      </c>
      <c r="U278" s="26">
        <f t="shared" si="12"/>
        <v>0.22414089945067137</v>
      </c>
      <c r="V278" s="24">
        <f t="shared" si="13"/>
        <v>2.4441495132697814E-5</v>
      </c>
      <c r="W278" s="24">
        <f t="shared" si="15"/>
        <v>8.298576383934525E-3</v>
      </c>
    </row>
    <row r="279" spans="1:23" x14ac:dyDescent="0.2">
      <c r="A279" s="32"/>
      <c r="B279" s="33">
        <v>27.3</v>
      </c>
      <c r="C279" s="24">
        <v>1.00024</v>
      </c>
      <c r="D279" s="24">
        <v>0.22480677164445984</v>
      </c>
      <c r="E279" s="24">
        <v>0.224782257599354</v>
      </c>
      <c r="F279" s="24">
        <v>0.22491978619504552</v>
      </c>
      <c r="G279" s="24">
        <f t="shared" si="8"/>
        <v>0.2248362718129531</v>
      </c>
      <c r="H279" s="24">
        <v>24.539259999999999</v>
      </c>
      <c r="I279" s="26">
        <f t="shared" si="9"/>
        <v>0.22489023251818821</v>
      </c>
      <c r="J279" s="24">
        <f t="shared" si="10"/>
        <v>7.3356823909364433E-5</v>
      </c>
      <c r="K279" s="24">
        <f t="shared" si="14"/>
        <v>9.0562370772857941E-3</v>
      </c>
      <c r="L279" s="32"/>
      <c r="M279" s="32"/>
      <c r="N279" s="33">
        <v>27.3</v>
      </c>
      <c r="O279" s="24">
        <v>0.99961</v>
      </c>
      <c r="P279" s="24">
        <v>0.22424109903035602</v>
      </c>
      <c r="Q279" s="24">
        <v>0.22419585903216563</v>
      </c>
      <c r="R279" s="24">
        <v>0.22423414131242628</v>
      </c>
      <c r="S279" s="24">
        <f t="shared" si="11"/>
        <v>0.22422369979164933</v>
      </c>
      <c r="T279" s="24">
        <v>21.701460000000001</v>
      </c>
      <c r="U279" s="26">
        <f t="shared" si="12"/>
        <v>0.2241362525487306</v>
      </c>
      <c r="V279" s="24">
        <f t="shared" si="13"/>
        <v>2.4360488011708606E-5</v>
      </c>
      <c r="W279" s="24">
        <f t="shared" si="15"/>
        <v>1.3206981865664233E-2</v>
      </c>
    </row>
    <row r="280" spans="1:23" x14ac:dyDescent="0.2">
      <c r="A280" s="32"/>
      <c r="B280" s="33">
        <v>27.4</v>
      </c>
      <c r="C280" s="24">
        <v>1.00023</v>
      </c>
      <c r="D280" s="24">
        <v>0.2248197496683394</v>
      </c>
      <c r="E280" s="24">
        <v>0.22479523562323356</v>
      </c>
      <c r="F280" s="24">
        <v>0.22493195977159144</v>
      </c>
      <c r="G280" s="24">
        <f t="shared" si="8"/>
        <v>0.22484898168772147</v>
      </c>
      <c r="H280" s="24">
        <v>24.53302</v>
      </c>
      <c r="I280" s="26">
        <f t="shared" si="9"/>
        <v>0.22490069695350964</v>
      </c>
      <c r="J280" s="24">
        <f t="shared" si="10"/>
        <v>7.2898946521280983E-5</v>
      </c>
      <c r="K280" s="24">
        <f t="shared" si="14"/>
        <v>9.0138920561538272E-3</v>
      </c>
      <c r="L280" s="32"/>
      <c r="M280" s="32"/>
      <c r="N280" s="33">
        <v>27.4</v>
      </c>
      <c r="O280" s="24">
        <v>0.99961</v>
      </c>
      <c r="P280" s="24">
        <v>0.22423657503053698</v>
      </c>
      <c r="Q280" s="24">
        <v>0.22419133503234659</v>
      </c>
      <c r="R280" s="24">
        <v>0.22422930218684389</v>
      </c>
      <c r="S280" s="24">
        <f t="shared" si="11"/>
        <v>0.22421907074990913</v>
      </c>
      <c r="T280" s="24">
        <v>21.72336</v>
      </c>
      <c r="U280" s="26">
        <f t="shared" si="12"/>
        <v>0.22413162531231667</v>
      </c>
      <c r="V280" s="24">
        <f t="shared" si="13"/>
        <v>2.4293539992739826E-5</v>
      </c>
      <c r="W280" s="24">
        <f t="shared" si="15"/>
        <v>1.3628333353715265E-2</v>
      </c>
    </row>
    <row r="281" spans="1:23" x14ac:dyDescent="0.2">
      <c r="A281" s="32"/>
      <c r="B281" s="33">
        <v>27.5</v>
      </c>
      <c r="C281" s="24">
        <v>1.00023</v>
      </c>
      <c r="D281" s="24">
        <v>0.22483128568956567</v>
      </c>
      <c r="E281" s="24">
        <v>0.22480677164445984</v>
      </c>
      <c r="F281" s="24">
        <v>0.22494413321118387</v>
      </c>
      <c r="G281" s="24">
        <f t="shared" si="8"/>
        <v>0.22486073018173647</v>
      </c>
      <c r="H281" s="24">
        <v>24.528549999999999</v>
      </c>
      <c r="I281" s="26">
        <f t="shared" si="9"/>
        <v>0.22491244814967826</v>
      </c>
      <c r="J281" s="24">
        <f t="shared" si="10"/>
        <v>7.3261747130522816E-5</v>
      </c>
      <c r="K281" s="24">
        <f t="shared" si="14"/>
        <v>7.5912956733356013E-3</v>
      </c>
      <c r="L281" s="32"/>
      <c r="M281" s="32"/>
      <c r="N281" s="33">
        <v>27.5</v>
      </c>
      <c r="O281" s="24">
        <v>0.99961</v>
      </c>
      <c r="P281" s="24">
        <v>0.22423054303077825</v>
      </c>
      <c r="Q281" s="24">
        <v>0.22418681103252755</v>
      </c>
      <c r="R281" s="24">
        <v>0.22422452269809562</v>
      </c>
      <c r="S281" s="24">
        <f t="shared" si="11"/>
        <v>0.22421395892046714</v>
      </c>
      <c r="T281" s="24">
        <v>21.688410000000001</v>
      </c>
      <c r="U281" s="26">
        <f t="shared" si="12"/>
        <v>0.22412651547648815</v>
      </c>
      <c r="V281" s="24">
        <f t="shared" si="13"/>
        <v>2.3702678458092066E-5</v>
      </c>
      <c r="W281" s="24">
        <f t="shared" si="15"/>
        <v>1.3530695843155374E-2</v>
      </c>
    </row>
    <row r="282" spans="1:23" x14ac:dyDescent="0.2">
      <c r="A282" s="32"/>
      <c r="B282" s="33">
        <v>27.6</v>
      </c>
      <c r="C282" s="24">
        <v>1.0002200000000001</v>
      </c>
      <c r="D282" s="24">
        <v>0.22484426371344524</v>
      </c>
      <c r="E282" s="24">
        <v>0.2248197496683394</v>
      </c>
      <c r="F282" s="24">
        <v>0.22495630652566317</v>
      </c>
      <c r="G282" s="24">
        <f t="shared" si="8"/>
        <v>0.2248734399691493</v>
      </c>
      <c r="H282" s="24">
        <v>24.52178</v>
      </c>
      <c r="I282" s="26">
        <f t="shared" si="9"/>
        <v>0.22492291212594254</v>
      </c>
      <c r="J282" s="24">
        <f t="shared" si="10"/>
        <v>7.2803737838224845E-5</v>
      </c>
      <c r="K282" s="24">
        <f t="shared" si="14"/>
        <v>8.8230023234726392E-3</v>
      </c>
      <c r="L282" s="32"/>
      <c r="M282" s="32"/>
      <c r="N282" s="33">
        <v>27.6</v>
      </c>
      <c r="O282" s="24">
        <v>0.99961</v>
      </c>
      <c r="P282" s="24">
        <v>0.22422601903095921</v>
      </c>
      <c r="Q282" s="24">
        <v>0.22418379503264818</v>
      </c>
      <c r="R282" s="24">
        <v>0.2242198034634062</v>
      </c>
      <c r="S282" s="24">
        <f t="shared" si="11"/>
        <v>0.22420987250900451</v>
      </c>
      <c r="T282" s="24">
        <v>21.69896</v>
      </c>
      <c r="U282" s="26">
        <f t="shared" si="12"/>
        <v>0.224122430658726</v>
      </c>
      <c r="V282" s="24">
        <f t="shared" si="13"/>
        <v>2.2796587460371998E-5</v>
      </c>
      <c r="W282" s="24">
        <f t="shared" si="15"/>
        <v>1.6294037866654683E-2</v>
      </c>
    </row>
    <row r="283" spans="1:23" x14ac:dyDescent="0.2">
      <c r="A283" s="32"/>
      <c r="B283" s="33">
        <v>27.7</v>
      </c>
      <c r="C283" s="24">
        <v>1.00021</v>
      </c>
      <c r="D283" s="24">
        <v>0.22485579973467151</v>
      </c>
      <c r="E283" s="24">
        <v>0.22483128568956567</v>
      </c>
      <c r="F283" s="24">
        <v>0.22496847972687067</v>
      </c>
      <c r="G283" s="24">
        <f t="shared" si="8"/>
        <v>0.22488518838370264</v>
      </c>
      <c r="H283" s="24">
        <v>24.539850000000001</v>
      </c>
      <c r="I283" s="26">
        <f t="shared" si="9"/>
        <v>0.22493241427326321</v>
      </c>
      <c r="J283" s="24">
        <f t="shared" si="10"/>
        <v>7.3166389052054499E-5</v>
      </c>
      <c r="K283" s="24">
        <f t="shared" si="14"/>
        <v>1.3587044196586812E-2</v>
      </c>
      <c r="L283" s="32"/>
      <c r="M283" s="32"/>
      <c r="N283" s="33">
        <v>27.7</v>
      </c>
      <c r="O283" s="24">
        <v>0.99961</v>
      </c>
      <c r="P283" s="24">
        <v>0.22422149503114019</v>
      </c>
      <c r="Q283" s="24">
        <v>0.22417927103282914</v>
      </c>
      <c r="R283" s="24">
        <v>0.22421514509999041</v>
      </c>
      <c r="S283" s="24">
        <f t="shared" si="11"/>
        <v>0.22420530372131994</v>
      </c>
      <c r="T283" s="24">
        <v>21.713429999999999</v>
      </c>
      <c r="U283" s="26">
        <f t="shared" si="12"/>
        <v>0.22411786365286862</v>
      </c>
      <c r="V283" s="24">
        <f t="shared" si="13"/>
        <v>2.2767434175703529E-5</v>
      </c>
      <c r="W283" s="24">
        <f t="shared" si="15"/>
        <v>1.4069115821543037E-2</v>
      </c>
    </row>
    <row r="284" spans="1:23" x14ac:dyDescent="0.2">
      <c r="A284" s="32"/>
      <c r="B284" s="33">
        <v>27.8</v>
      </c>
      <c r="C284" s="24">
        <v>1.0002</v>
      </c>
      <c r="D284" s="24">
        <v>0.22486733575589779</v>
      </c>
      <c r="E284" s="24">
        <v>0.22484426371344524</v>
      </c>
      <c r="F284" s="24">
        <v>0.22498065282664795</v>
      </c>
      <c r="G284" s="24">
        <f t="shared" si="8"/>
        <v>0.22489741743199698</v>
      </c>
      <c r="H284" s="24">
        <v>24.543939999999999</v>
      </c>
      <c r="I284" s="26">
        <f t="shared" si="9"/>
        <v>0.22494239691548337</v>
      </c>
      <c r="J284" s="24">
        <f t="shared" si="10"/>
        <v>7.3001219015564813E-5</v>
      </c>
      <c r="K284" s="24">
        <f t="shared" si="14"/>
        <v>1.4027085584682266E-2</v>
      </c>
      <c r="L284" s="32"/>
      <c r="M284" s="32"/>
      <c r="N284" s="33">
        <v>27.8</v>
      </c>
      <c r="O284" s="24">
        <v>0.99961</v>
      </c>
      <c r="P284" s="24">
        <v>0.22421697103132116</v>
      </c>
      <c r="Q284" s="24">
        <v>0.2241747470330101</v>
      </c>
      <c r="R284" s="24">
        <v>0.22421054822505798</v>
      </c>
      <c r="S284" s="24">
        <f t="shared" si="11"/>
        <v>0.22420075542979642</v>
      </c>
      <c r="T284" s="24">
        <v>21.685230000000001</v>
      </c>
      <c r="U284" s="26">
        <f t="shared" si="12"/>
        <v>0.22411331713517879</v>
      </c>
      <c r="V284" s="24">
        <f t="shared" si="13"/>
        <v>2.2751717245500415E-5</v>
      </c>
      <c r="W284" s="24">
        <f t="shared" si="15"/>
        <v>1.5628058100736378E-2</v>
      </c>
    </row>
    <row r="285" spans="1:23" x14ac:dyDescent="0.2">
      <c r="A285" s="32"/>
      <c r="B285" s="33">
        <v>27.9</v>
      </c>
      <c r="C285" s="24">
        <v>1.0001899999999999</v>
      </c>
      <c r="D285" s="24">
        <v>0.22488031377977738</v>
      </c>
      <c r="E285" s="24">
        <v>0.22485579973467151</v>
      </c>
      <c r="F285" s="24">
        <v>0.22499282583683608</v>
      </c>
      <c r="G285" s="24">
        <f t="shared" si="8"/>
        <v>0.22490964645042832</v>
      </c>
      <c r="H285" s="24">
        <v>24.51042</v>
      </c>
      <c r="I285" s="26">
        <f t="shared" si="9"/>
        <v>0.22495237928325387</v>
      </c>
      <c r="J285" s="24">
        <f t="shared" si="10"/>
        <v>7.3070803637575828E-5</v>
      </c>
      <c r="K285" s="24">
        <f t="shared" si="14"/>
        <v>1.4748360925879386E-2</v>
      </c>
      <c r="L285" s="32"/>
      <c r="M285" s="32"/>
      <c r="N285" s="33">
        <v>27.9</v>
      </c>
      <c r="O285" s="24">
        <v>0.99961</v>
      </c>
      <c r="P285" s="24">
        <v>0.22421244703150212</v>
      </c>
      <c r="Q285" s="24">
        <v>0.22417173103313076</v>
      </c>
      <c r="R285" s="24">
        <v>0.22420601345581437</v>
      </c>
      <c r="S285" s="24">
        <f t="shared" si="11"/>
        <v>0.22419673050681577</v>
      </c>
      <c r="T285" s="24">
        <v>21.676929999999999</v>
      </c>
      <c r="U285" s="26">
        <f t="shared" si="12"/>
        <v>0.2241092937819181</v>
      </c>
      <c r="V285" s="24">
        <f t="shared" si="13"/>
        <v>2.1887850223977413E-5</v>
      </c>
      <c r="W285" s="24">
        <f t="shared" si="15"/>
        <v>1.5472562812927569E-2</v>
      </c>
    </row>
    <row r="286" spans="1:23" x14ac:dyDescent="0.2">
      <c r="A286" s="32"/>
      <c r="B286" s="33">
        <v>28</v>
      </c>
      <c r="C286" s="24">
        <v>1.0001800000000001</v>
      </c>
      <c r="D286" s="24">
        <v>0.22489184980100363</v>
      </c>
      <c r="E286" s="24">
        <v>0.22486733575589779</v>
      </c>
      <c r="F286" s="24">
        <v>0.2250052742487223</v>
      </c>
      <c r="G286" s="24">
        <f t="shared" si="8"/>
        <v>0.22492148660187458</v>
      </c>
      <c r="H286" s="24">
        <v>24.521190000000001</v>
      </c>
      <c r="I286" s="26">
        <f t="shared" si="9"/>
        <v>0.22496197246946292</v>
      </c>
      <c r="J286" s="24">
        <f t="shared" si="10"/>
        <v>7.3590161876925742E-5</v>
      </c>
      <c r="K286" s="24">
        <f t="shared" si="14"/>
        <v>1.2679446754491907E-2</v>
      </c>
      <c r="L286" s="32"/>
      <c r="M286" s="32"/>
      <c r="N286" s="33">
        <v>28</v>
      </c>
      <c r="O286" s="24">
        <v>0.99961</v>
      </c>
      <c r="P286" s="24">
        <v>0.22420792303168308</v>
      </c>
      <c r="Q286" s="24">
        <v>0.22416720703331172</v>
      </c>
      <c r="R286" s="24">
        <v>0.22420154140946344</v>
      </c>
      <c r="S286" s="24">
        <f t="shared" si="11"/>
        <v>0.2241922238248194</v>
      </c>
      <c r="T286" s="24">
        <v>21.67755</v>
      </c>
      <c r="U286" s="26">
        <f t="shared" si="12"/>
        <v>0.22410478885752771</v>
      </c>
      <c r="V286" s="24">
        <f t="shared" si="13"/>
        <v>2.1898885098173216E-5</v>
      </c>
      <c r="W286" s="24">
        <f t="shared" si="15"/>
        <v>9.7784686940234795E-3</v>
      </c>
    </row>
    <row r="287" spans="1:23" x14ac:dyDescent="0.2">
      <c r="A287" s="32"/>
      <c r="B287" s="33">
        <v>28.1</v>
      </c>
      <c r="C287" s="24">
        <v>1.0001800000000001</v>
      </c>
      <c r="D287" s="24">
        <v>0.22490482782488319</v>
      </c>
      <c r="E287" s="24">
        <v>0.22488031377977738</v>
      </c>
      <c r="F287" s="24">
        <v>0.22501744710250773</v>
      </c>
      <c r="G287" s="24">
        <f t="shared" si="8"/>
        <v>0.22493419623572275</v>
      </c>
      <c r="H287" s="24">
        <v>24.516449999999999</v>
      </c>
      <c r="I287" s="26">
        <f t="shared" si="9"/>
        <v>0.2249746843910452</v>
      </c>
      <c r="J287" s="24">
        <f t="shared" si="10"/>
        <v>7.3131831080580075E-5</v>
      </c>
      <c r="K287" s="24">
        <f t="shared" si="14"/>
        <v>8.3475703051838733E-3</v>
      </c>
      <c r="L287" s="32"/>
      <c r="M287" s="32"/>
      <c r="N287" s="33">
        <v>28.1</v>
      </c>
      <c r="O287" s="24">
        <v>0.99961</v>
      </c>
      <c r="P287" s="24">
        <v>0.22420339903186404</v>
      </c>
      <c r="Q287" s="24">
        <v>0.22416419103343233</v>
      </c>
      <c r="R287" s="24">
        <v>0.22419713270321032</v>
      </c>
      <c r="S287" s="24">
        <f t="shared" si="11"/>
        <v>0.22418824092283554</v>
      </c>
      <c r="T287" s="24">
        <v>21.697759999999999</v>
      </c>
      <c r="U287" s="26">
        <f t="shared" si="12"/>
        <v>0.22410080750887562</v>
      </c>
      <c r="V287" s="24">
        <f t="shared" si="13"/>
        <v>2.1062160476313088E-5</v>
      </c>
      <c r="W287" s="24">
        <f t="shared" si="15"/>
        <v>1.0113528068878656E-2</v>
      </c>
    </row>
    <row r="288" spans="1:23" x14ac:dyDescent="0.2">
      <c r="A288" s="32"/>
      <c r="B288" s="33">
        <v>28.2</v>
      </c>
      <c r="C288" s="24">
        <v>1.00017</v>
      </c>
      <c r="D288" s="24">
        <v>0.22491636384610947</v>
      </c>
      <c r="E288" s="24">
        <v>0.22489329180365691</v>
      </c>
      <c r="F288" s="24">
        <v>0.22502989535617757</v>
      </c>
      <c r="G288" s="24">
        <f t="shared" si="8"/>
        <v>0.22494651700198132</v>
      </c>
      <c r="H288" s="24">
        <v>24.522559999999999</v>
      </c>
      <c r="I288" s="26">
        <f t="shared" si="9"/>
        <v>0.22498475790987166</v>
      </c>
      <c r="J288" s="24">
        <f t="shared" si="10"/>
        <v>7.3123472613721634E-5</v>
      </c>
      <c r="K288" s="24">
        <f t="shared" si="14"/>
        <v>8.0358310086753142E-3</v>
      </c>
      <c r="L288" s="32"/>
      <c r="M288" s="32"/>
      <c r="N288" s="33">
        <v>28.2</v>
      </c>
      <c r="O288" s="24">
        <v>0.99961</v>
      </c>
      <c r="P288" s="24">
        <v>0.224198875032045</v>
      </c>
      <c r="Q288" s="24">
        <v>0.22415966703361329</v>
      </c>
      <c r="R288" s="24">
        <v>0.22419278795426406</v>
      </c>
      <c r="S288" s="24">
        <f t="shared" si="11"/>
        <v>0.22418377667330747</v>
      </c>
      <c r="T288" s="24">
        <v>21.69558</v>
      </c>
      <c r="U288" s="26">
        <f t="shared" si="12"/>
        <v>0.22409634500040487</v>
      </c>
      <c r="V288" s="24">
        <f t="shared" si="13"/>
        <v>2.1100217383111015E-5</v>
      </c>
      <c r="W288" s="24">
        <f t="shared" si="15"/>
        <v>9.2600415765802576E-3</v>
      </c>
    </row>
    <row r="289" spans="1:23" x14ac:dyDescent="0.2">
      <c r="A289" s="32"/>
      <c r="B289" s="33">
        <v>28.3</v>
      </c>
      <c r="C289" s="24">
        <v>1.0001599999999999</v>
      </c>
      <c r="D289" s="24">
        <v>0.22492789986733577</v>
      </c>
      <c r="E289" s="24">
        <v>0.22490482782488319</v>
      </c>
      <c r="F289" s="24">
        <v>0.22504234354213715</v>
      </c>
      <c r="G289" s="24">
        <f t="shared" si="8"/>
        <v>0.2249583570781187</v>
      </c>
      <c r="H289" s="24">
        <v>24.502310000000001</v>
      </c>
      <c r="I289" s="26">
        <f t="shared" si="9"/>
        <v>0.22499435041525118</v>
      </c>
      <c r="J289" s="24">
        <f t="shared" si="10"/>
        <v>7.364356312315653E-5</v>
      </c>
      <c r="K289" s="24">
        <f t="shared" si="14"/>
        <v>8.3098567978023841E-3</v>
      </c>
      <c r="L289" s="32"/>
      <c r="M289" s="32"/>
      <c r="N289" s="33">
        <v>28.3</v>
      </c>
      <c r="O289" s="24">
        <v>0.99961</v>
      </c>
      <c r="P289" s="24">
        <v>0.22419435103222593</v>
      </c>
      <c r="Q289" s="24">
        <v>0.22415665103373394</v>
      </c>
      <c r="R289" s="24">
        <v>0.2241885077798392</v>
      </c>
      <c r="S289" s="24">
        <f t="shared" si="11"/>
        <v>0.22417983661526639</v>
      </c>
      <c r="T289" s="24">
        <v>21.68093</v>
      </c>
      <c r="U289" s="26">
        <f t="shared" si="12"/>
        <v>0.22409240647898643</v>
      </c>
      <c r="V289" s="24">
        <f t="shared" si="13"/>
        <v>2.0290744019402773E-5</v>
      </c>
      <c r="W289" s="24">
        <f t="shared" si="15"/>
        <v>7.735045571940647E-3</v>
      </c>
    </row>
    <row r="290" spans="1:23" x14ac:dyDescent="0.2">
      <c r="A290" s="32"/>
      <c r="B290" s="33">
        <v>28.4</v>
      </c>
      <c r="C290" s="24">
        <v>1.0001500000000001</v>
      </c>
      <c r="D290" s="24">
        <v>0.22494087789121531</v>
      </c>
      <c r="E290" s="24">
        <v>0.22491780584876275</v>
      </c>
      <c r="F290" s="24">
        <v>0.22505479167223807</v>
      </c>
      <c r="G290" s="24">
        <f t="shared" si="8"/>
        <v>0.2249711584707387</v>
      </c>
      <c r="H290" s="24">
        <v>24.51437</v>
      </c>
      <c r="I290" s="26">
        <f t="shared" si="9"/>
        <v>0.22500490414450933</v>
      </c>
      <c r="J290" s="24">
        <f t="shared" si="10"/>
        <v>7.3341421315024441E-5</v>
      </c>
      <c r="K290" s="24">
        <f t="shared" si="14"/>
        <v>1.0231862977971882E-2</v>
      </c>
      <c r="L290" s="32"/>
      <c r="M290" s="32"/>
      <c r="N290" s="33">
        <v>28.4</v>
      </c>
      <c r="O290" s="24">
        <v>0.99961</v>
      </c>
      <c r="P290" s="24">
        <v>0.22418982703240689</v>
      </c>
      <c r="Q290" s="24">
        <v>0.22415212703391491</v>
      </c>
      <c r="R290" s="24">
        <v>0.22418429279715862</v>
      </c>
      <c r="S290" s="24">
        <f t="shared" si="11"/>
        <v>0.22417541562116017</v>
      </c>
      <c r="T290" s="24">
        <v>21.681719999999999</v>
      </c>
      <c r="U290" s="26">
        <f t="shared" si="12"/>
        <v>0.22408798720906792</v>
      </c>
      <c r="V290" s="24">
        <f t="shared" si="13"/>
        <v>2.0357447331504421E-5</v>
      </c>
      <c r="W290" s="24">
        <f t="shared" si="15"/>
        <v>8.5830023884421666E-3</v>
      </c>
    </row>
    <row r="291" spans="1:23" x14ac:dyDescent="0.2">
      <c r="A291" s="32"/>
      <c r="B291" s="33">
        <v>28.5</v>
      </c>
      <c r="C291" s="24">
        <v>1.00014</v>
      </c>
      <c r="D291" s="24">
        <v>0.22495385591509487</v>
      </c>
      <c r="E291" s="24">
        <v>0.22492934186998903</v>
      </c>
      <c r="F291" s="24">
        <v>0.2250672397583314</v>
      </c>
      <c r="G291" s="24">
        <f t="shared" si="8"/>
        <v>0.22498347918113845</v>
      </c>
      <c r="H291" s="24">
        <v>24.50525</v>
      </c>
      <c r="I291" s="26">
        <f t="shared" si="9"/>
        <v>0.2250149768682238</v>
      </c>
      <c r="J291" s="24">
        <f t="shared" si="10"/>
        <v>7.3567046431381223E-5</v>
      </c>
      <c r="K291" s="24">
        <f t="shared" si="14"/>
        <v>7.8310740004170851E-3</v>
      </c>
      <c r="L291" s="32"/>
      <c r="M291" s="32"/>
      <c r="N291" s="33">
        <v>28.5</v>
      </c>
      <c r="O291" s="24">
        <v>0.99961</v>
      </c>
      <c r="P291" s="24">
        <v>0.22418530303258785</v>
      </c>
      <c r="Q291" s="24">
        <v>0.22414911103403554</v>
      </c>
      <c r="R291" s="24">
        <v>0.22418014362345837</v>
      </c>
      <c r="S291" s="24">
        <f t="shared" si="11"/>
        <v>0.22417151923002723</v>
      </c>
      <c r="T291" s="24">
        <v>21.68779</v>
      </c>
      <c r="U291" s="26">
        <f t="shared" si="12"/>
        <v>0.22408409233752752</v>
      </c>
      <c r="V291" s="24">
        <f t="shared" si="13"/>
        <v>1.9576779902315184E-5</v>
      </c>
      <c r="W291" s="24">
        <f t="shared" si="15"/>
        <v>7.3797913249631555E-3</v>
      </c>
    </row>
    <row r="292" spans="1:23" x14ac:dyDescent="0.2">
      <c r="A292" s="32"/>
      <c r="B292" s="33">
        <v>28.6</v>
      </c>
      <c r="C292" s="24">
        <v>1.00013</v>
      </c>
      <c r="D292" s="24">
        <v>0.22496539193632115</v>
      </c>
      <c r="E292" s="24">
        <v>0.22494231989386862</v>
      </c>
      <c r="F292" s="24">
        <v>0.22507996321523974</v>
      </c>
      <c r="G292" s="24">
        <f t="shared" si="8"/>
        <v>0.22499589168180981</v>
      </c>
      <c r="H292" s="24">
        <v>24.496749999999999</v>
      </c>
      <c r="I292" s="26">
        <f t="shared" si="9"/>
        <v>0.22502514114772842</v>
      </c>
      <c r="J292" s="24">
        <f t="shared" si="10"/>
        <v>7.3716326791791541E-5</v>
      </c>
      <c r="K292" s="24">
        <f t="shared" si="14"/>
        <v>1.162642593405303E-2</v>
      </c>
      <c r="L292" s="32"/>
      <c r="M292" s="32"/>
      <c r="N292" s="33">
        <v>28.6</v>
      </c>
      <c r="O292" s="24">
        <v>0.99961</v>
      </c>
      <c r="P292" s="24">
        <v>0.22418228703270851</v>
      </c>
      <c r="Q292" s="24">
        <v>0.2241460950341562</v>
      </c>
      <c r="R292" s="24">
        <v>0.22417606087598646</v>
      </c>
      <c r="S292" s="24">
        <f t="shared" si="11"/>
        <v>0.22416814764761706</v>
      </c>
      <c r="T292" s="24">
        <v>21.672509999999999</v>
      </c>
      <c r="U292" s="26">
        <f t="shared" si="12"/>
        <v>0.22408072207003449</v>
      </c>
      <c r="V292" s="24">
        <f t="shared" si="13"/>
        <v>1.9350182873101288E-5</v>
      </c>
      <c r="W292" s="24">
        <f t="shared" si="15"/>
        <v>9.0591213701994387E-3</v>
      </c>
    </row>
    <row r="293" spans="1:23" x14ac:dyDescent="0.2">
      <c r="A293" s="32"/>
      <c r="B293" s="33">
        <v>28.7</v>
      </c>
      <c r="C293" s="24">
        <v>1.0001199999999999</v>
      </c>
      <c r="D293" s="24">
        <v>0.22497836996020071</v>
      </c>
      <c r="E293" s="24">
        <v>0.22495529791774815</v>
      </c>
      <c r="F293" s="24">
        <v>0.22509241123613646</v>
      </c>
      <c r="G293" s="24">
        <f t="shared" si="8"/>
        <v>0.22500869303802842</v>
      </c>
      <c r="H293" s="24">
        <v>24.494509999999998</v>
      </c>
      <c r="I293" s="26">
        <f t="shared" si="9"/>
        <v>0.22503569408119298</v>
      </c>
      <c r="J293" s="24">
        <f t="shared" si="10"/>
        <v>7.3414115172585267E-5</v>
      </c>
      <c r="K293" s="24">
        <f t="shared" si="14"/>
        <v>8.9600084374961253E-2</v>
      </c>
      <c r="L293" s="32"/>
      <c r="M293" s="32"/>
      <c r="N293" s="33">
        <v>28.7</v>
      </c>
      <c r="O293" s="24">
        <v>0.99961</v>
      </c>
      <c r="P293" s="24">
        <v>0.22417776303288947</v>
      </c>
      <c r="Q293" s="24">
        <v>0.2241430790342768</v>
      </c>
      <c r="R293" s="24">
        <v>0.22417204517200875</v>
      </c>
      <c r="S293" s="24">
        <f t="shared" si="11"/>
        <v>0.22416429574639166</v>
      </c>
      <c r="T293" s="24">
        <v>21.669589999999999</v>
      </c>
      <c r="U293" s="26">
        <f t="shared" si="12"/>
        <v>0.22407687167105056</v>
      </c>
      <c r="V293" s="24">
        <f t="shared" si="13"/>
        <v>1.85952988141346E-5</v>
      </c>
      <c r="W293" s="24">
        <f t="shared" si="15"/>
        <v>8.4297212290802698E-3</v>
      </c>
    </row>
    <row r="294" spans="1:23" x14ac:dyDescent="0.2">
      <c r="A294" s="32"/>
      <c r="B294" s="33">
        <v>28.8</v>
      </c>
      <c r="C294" s="24">
        <v>1.0001199999999999</v>
      </c>
      <c r="D294" s="24">
        <v>0.22498990598142701</v>
      </c>
      <c r="E294" s="24">
        <v>0.22496827594162774</v>
      </c>
      <c r="F294" s="24">
        <v>0.22510513462608459</v>
      </c>
      <c r="G294" s="24">
        <f t="shared" si="8"/>
        <v>0.22502110551637977</v>
      </c>
      <c r="H294" s="24">
        <v>24.521940000000001</v>
      </c>
      <c r="I294" s="26">
        <f t="shared" si="9"/>
        <v>0.22504810804904171</v>
      </c>
      <c r="J294" s="24">
        <f t="shared" si="10"/>
        <v>7.357059952023012E-5</v>
      </c>
      <c r="K294" s="24">
        <f t="shared" si="14"/>
        <v>0.11890648678688781</v>
      </c>
      <c r="L294" s="32"/>
      <c r="M294" s="32"/>
      <c r="N294" s="33">
        <v>28.8</v>
      </c>
      <c r="O294" s="24">
        <v>0.99961</v>
      </c>
      <c r="P294" s="24">
        <v>0.22417323903307043</v>
      </c>
      <c r="Q294" s="24">
        <v>0.22413855503445779</v>
      </c>
      <c r="R294" s="24">
        <v>0.22416809712880928</v>
      </c>
      <c r="S294" s="24">
        <f t="shared" si="11"/>
        <v>0.22415996373211247</v>
      </c>
      <c r="T294" s="24">
        <v>21.665769999999998</v>
      </c>
      <c r="U294" s="26">
        <f t="shared" si="12"/>
        <v>0.22407254134625695</v>
      </c>
      <c r="V294" s="24">
        <f t="shared" si="13"/>
        <v>1.871788039044158E-5</v>
      </c>
      <c r="W294" s="24">
        <f t="shared" si="15"/>
        <v>5.5156840011011676E-3</v>
      </c>
    </row>
    <row r="295" spans="1:23" x14ac:dyDescent="0.2">
      <c r="A295" s="32"/>
      <c r="B295" s="33">
        <v>28.9</v>
      </c>
      <c r="C295" s="24">
        <v>1.0001100000000001</v>
      </c>
      <c r="D295" s="24">
        <v>0.22500288400530655</v>
      </c>
      <c r="E295" s="24">
        <v>0.22497981196285399</v>
      </c>
      <c r="F295" s="24">
        <v>0.22511785799397421</v>
      </c>
      <c r="G295" s="24">
        <f t="shared" si="8"/>
        <v>0.22503351798737825</v>
      </c>
      <c r="H295" s="24">
        <v>24.703510000000001</v>
      </c>
      <c r="I295" s="26">
        <f t="shared" si="9"/>
        <v>0.22505827167435688</v>
      </c>
      <c r="J295" s="24">
        <f t="shared" si="10"/>
        <v>7.3945975686228612E-5</v>
      </c>
      <c r="K295" s="24">
        <f t="shared" si="14"/>
        <v>0.11994022044335323</v>
      </c>
      <c r="L295" s="32"/>
      <c r="M295" s="32"/>
      <c r="N295" s="33">
        <v>28.9</v>
      </c>
      <c r="O295" s="24">
        <v>0.99961</v>
      </c>
      <c r="P295" s="24">
        <v>0.22417022303319106</v>
      </c>
      <c r="Q295" s="24">
        <v>0.22413553903457842</v>
      </c>
      <c r="R295" s="24">
        <v>0.22416421736369582</v>
      </c>
      <c r="S295" s="24">
        <f t="shared" si="11"/>
        <v>0.22415665981048846</v>
      </c>
      <c r="T295" s="24">
        <v>21.67634</v>
      </c>
      <c r="U295" s="26">
        <f t="shared" si="12"/>
        <v>0.22406923871316237</v>
      </c>
      <c r="V295" s="24">
        <f t="shared" si="13"/>
        <v>1.8535975771519498E-5</v>
      </c>
      <c r="W295" s="24">
        <f t="shared" si="15"/>
        <v>6.0337359902474944E-3</v>
      </c>
    </row>
    <row r="296" spans="1:23" x14ac:dyDescent="0.2">
      <c r="A296" s="32"/>
      <c r="B296" s="33">
        <v>29</v>
      </c>
      <c r="C296" s="24">
        <v>1.0001</v>
      </c>
      <c r="D296" s="24">
        <v>0.22501586202918614</v>
      </c>
      <c r="E296" s="24">
        <v>0.22499278998673355</v>
      </c>
      <c r="F296" s="24">
        <v>0.22513058130230715</v>
      </c>
      <c r="G296" s="24">
        <f t="shared" si="8"/>
        <v>0.22504641110607559</v>
      </c>
      <c r="H296" s="24">
        <v>24.735690000000002</v>
      </c>
      <c r="I296" s="26">
        <f t="shared" si="9"/>
        <v>0.22506891574718621</v>
      </c>
      <c r="J296" s="24">
        <f t="shared" si="10"/>
        <v>7.3800719752416675E-5</v>
      </c>
      <c r="K296" s="24">
        <f t="shared" si="14"/>
        <v>9.1698973931009675E-2</v>
      </c>
      <c r="L296" s="32"/>
      <c r="M296" s="32"/>
      <c r="N296" s="33">
        <v>29</v>
      </c>
      <c r="O296" s="24">
        <v>0.99961</v>
      </c>
      <c r="P296" s="24">
        <v>0.22416569903337202</v>
      </c>
      <c r="Q296" s="24">
        <v>0.22413252303469905</v>
      </c>
      <c r="R296" s="24">
        <v>0.22416040649399874</v>
      </c>
      <c r="S296" s="24">
        <f t="shared" si="11"/>
        <v>0.2241528761873566</v>
      </c>
      <c r="T296" s="24">
        <v>21.662279999999999</v>
      </c>
      <c r="U296" s="26">
        <f t="shared" si="12"/>
        <v>0.22406545656564353</v>
      </c>
      <c r="V296" s="24">
        <f t="shared" si="13"/>
        <v>1.7823884553618464E-5</v>
      </c>
      <c r="W296" s="24">
        <f t="shared" si="15"/>
        <v>6.0504694032784152E-3</v>
      </c>
    </row>
    <row r="297" spans="1:23" x14ac:dyDescent="0.2">
      <c r="A297" s="32"/>
      <c r="B297" s="33">
        <v>29.1</v>
      </c>
      <c r="C297" s="24">
        <v>1.0000899999999999</v>
      </c>
      <c r="D297" s="24">
        <v>0.22502739805041239</v>
      </c>
      <c r="E297" s="24">
        <v>0.22500576801061314</v>
      </c>
      <c r="F297" s="24">
        <v>0.22514357965546197</v>
      </c>
      <c r="G297" s="24">
        <f t="shared" si="8"/>
        <v>0.22505891523882915</v>
      </c>
      <c r="H297" s="24">
        <v>24.736229999999999</v>
      </c>
      <c r="I297" s="26">
        <f t="shared" si="9"/>
        <v>0.22507917054120063</v>
      </c>
      <c r="J297" s="24">
        <f t="shared" si="10"/>
        <v>7.411485841758795E-5</v>
      </c>
      <c r="K297" s="24">
        <f t="shared" si="14"/>
        <v>1.3263041883368538E-2</v>
      </c>
      <c r="L297" s="32"/>
      <c r="M297" s="32"/>
      <c r="N297" s="33">
        <v>29.1</v>
      </c>
      <c r="O297" s="24">
        <v>0.99961</v>
      </c>
      <c r="P297" s="24">
        <v>0.22416268303349268</v>
      </c>
      <c r="Q297" s="24">
        <v>0.22412950703481971</v>
      </c>
      <c r="R297" s="24">
        <v>0.22415666513707749</v>
      </c>
      <c r="S297" s="24">
        <f t="shared" si="11"/>
        <v>0.22414961840179662</v>
      </c>
      <c r="T297" s="24">
        <v>21.675280000000001</v>
      </c>
      <c r="U297" s="26">
        <f t="shared" si="12"/>
        <v>0.22406220005061991</v>
      </c>
      <c r="V297" s="24">
        <f t="shared" si="13"/>
        <v>1.7674956310447769E-5</v>
      </c>
      <c r="W297" s="24">
        <f t="shared" si="15"/>
        <v>5.9395387026272162E-3</v>
      </c>
    </row>
    <row r="298" spans="1:23" x14ac:dyDescent="0.2">
      <c r="A298" s="32"/>
      <c r="B298" s="33">
        <v>29.2</v>
      </c>
      <c r="C298" s="24">
        <v>1.0000800000000001</v>
      </c>
      <c r="D298" s="24">
        <v>0.22504037607429198</v>
      </c>
      <c r="E298" s="24">
        <v>0.22501874603449271</v>
      </c>
      <c r="F298" s="24">
        <v>0.22515630207778381</v>
      </c>
      <c r="G298" s="24">
        <f t="shared" si="8"/>
        <v>0.22507180806218949</v>
      </c>
      <c r="H298" s="24">
        <v>24.723890000000001</v>
      </c>
      <c r="I298" s="26">
        <f t="shared" si="9"/>
        <v>0.22508981380683449</v>
      </c>
      <c r="J298" s="24">
        <f t="shared" si="10"/>
        <v>7.3968869525419E-5</v>
      </c>
      <c r="K298" s="24">
        <f t="shared" si="14"/>
        <v>9.5212646218874059E-3</v>
      </c>
      <c r="L298" s="32"/>
      <c r="M298" s="32"/>
      <c r="N298" s="33">
        <v>29.2</v>
      </c>
      <c r="O298" s="24">
        <v>0.99961</v>
      </c>
      <c r="P298" s="24">
        <v>0.22415815903367362</v>
      </c>
      <c r="Q298" s="24">
        <v>0.22412649103494037</v>
      </c>
      <c r="R298" s="24">
        <v>0.2241529939103207</v>
      </c>
      <c r="S298" s="24">
        <f t="shared" si="11"/>
        <v>0.22414588132631155</v>
      </c>
      <c r="T298" s="24">
        <v>21.668859999999999</v>
      </c>
      <c r="U298" s="26">
        <f t="shared" si="12"/>
        <v>0.22405846443259428</v>
      </c>
      <c r="V298" s="24">
        <f t="shared" si="13"/>
        <v>1.6989913902299926E-5</v>
      </c>
      <c r="W298" s="24">
        <f t="shared" si="15"/>
        <v>7.4158060923950591E-3</v>
      </c>
    </row>
    <row r="299" spans="1:23" x14ac:dyDescent="0.2">
      <c r="A299" s="32"/>
      <c r="B299" s="33">
        <v>29.3</v>
      </c>
      <c r="C299" s="24">
        <v>1.00007</v>
      </c>
      <c r="D299" s="24">
        <v>0.22505335409817154</v>
      </c>
      <c r="E299" s="24">
        <v>0.22503172405837227</v>
      </c>
      <c r="F299" s="24">
        <v>0.2251692989508616</v>
      </c>
      <c r="G299" s="24">
        <f t="shared" si="8"/>
        <v>0.22508479236913514</v>
      </c>
      <c r="H299" s="24">
        <v>24.725449999999999</v>
      </c>
      <c r="I299" s="26">
        <f t="shared" si="9"/>
        <v>0.22510054830460099</v>
      </c>
      <c r="J299" s="24">
        <f t="shared" si="10"/>
        <v>7.3979635182585258E-5</v>
      </c>
      <c r="K299" s="24">
        <f t="shared" si="14"/>
        <v>1.0252588453653949E-2</v>
      </c>
      <c r="L299" s="32"/>
      <c r="M299" s="32"/>
      <c r="N299" s="33">
        <v>29.3</v>
      </c>
      <c r="O299" s="24">
        <v>0.99961</v>
      </c>
      <c r="P299" s="24">
        <v>0.22415514303379427</v>
      </c>
      <c r="Q299" s="24">
        <v>0.22412347503506097</v>
      </c>
      <c r="R299" s="24">
        <v>0.22414939343115137</v>
      </c>
      <c r="S299" s="24">
        <f t="shared" si="11"/>
        <v>0.22414267050000222</v>
      </c>
      <c r="T299" s="24">
        <v>21.666499999999999</v>
      </c>
      <c r="U299" s="26">
        <f t="shared" si="12"/>
        <v>0.22405525485850722</v>
      </c>
      <c r="V299" s="24">
        <f t="shared" si="13"/>
        <v>1.6870503500797434E-5</v>
      </c>
      <c r="W299" s="24">
        <f t="shared" si="15"/>
        <v>7.214596315803264E-3</v>
      </c>
    </row>
    <row r="300" spans="1:23" x14ac:dyDescent="0.2">
      <c r="A300" s="32"/>
      <c r="B300" s="33">
        <v>29.4</v>
      </c>
      <c r="C300" s="24">
        <v>1.0000599999999999</v>
      </c>
      <c r="D300" s="24">
        <v>0.2250663321220511</v>
      </c>
      <c r="E300" s="24">
        <v>0.22504470208225183</v>
      </c>
      <c r="F300" s="24">
        <v>0.22518229465105791</v>
      </c>
      <c r="G300" s="24">
        <f t="shared" si="8"/>
        <v>0.22509777628512029</v>
      </c>
      <c r="H300" s="24">
        <v>24.71322</v>
      </c>
      <c r="I300" s="26">
        <f t="shared" si="9"/>
        <v>0.22511128215169737</v>
      </c>
      <c r="J300" s="24">
        <f t="shared" si="10"/>
        <v>7.3989730983459133E-5</v>
      </c>
      <c r="K300" s="24">
        <f t="shared" si="14"/>
        <v>6.9571165003902953E-3</v>
      </c>
      <c r="L300" s="32"/>
      <c r="M300" s="32"/>
      <c r="N300" s="33">
        <v>29.4</v>
      </c>
      <c r="O300" s="24">
        <v>0.99960000000000004</v>
      </c>
      <c r="P300" s="24">
        <v>0.22415061903397523</v>
      </c>
      <c r="Q300" s="24">
        <v>0.22412045903518163</v>
      </c>
      <c r="R300" s="24">
        <v>0.22414586431702704</v>
      </c>
      <c r="S300" s="24">
        <f t="shared" si="11"/>
        <v>0.22413898079539463</v>
      </c>
      <c r="T300" s="24">
        <v>21.65541</v>
      </c>
      <c r="U300" s="26">
        <f t="shared" si="12"/>
        <v>0.22404932520307647</v>
      </c>
      <c r="V300" s="24">
        <f t="shared" si="13"/>
        <v>1.6215533736372539E-5</v>
      </c>
      <c r="W300" s="24">
        <f t="shared" si="15"/>
        <v>6.5844437882015662E-3</v>
      </c>
    </row>
    <row r="301" spans="1:23" x14ac:dyDescent="0.2">
      <c r="A301" s="32"/>
      <c r="B301" s="33">
        <v>29.5</v>
      </c>
      <c r="C301" s="24">
        <v>1.0000500000000001</v>
      </c>
      <c r="D301" s="24">
        <v>0.22507786814327738</v>
      </c>
      <c r="E301" s="24">
        <v>0.22505768010613139</v>
      </c>
      <c r="F301" s="24">
        <v>0.22519528889403595</v>
      </c>
      <c r="G301" s="24">
        <f t="shared" si="8"/>
        <v>0.22511027904781492</v>
      </c>
      <c r="H301" s="24">
        <v>24.710799999999999</v>
      </c>
      <c r="I301" s="26">
        <f t="shared" si="9"/>
        <v>0.22512153456176734</v>
      </c>
      <c r="J301" s="24">
        <f t="shared" si="10"/>
        <v>7.4309452136629782E-5</v>
      </c>
      <c r="K301" s="24">
        <f t="shared" si="14"/>
        <v>6.634318352325118E-3</v>
      </c>
      <c r="L301" s="32"/>
      <c r="M301" s="32"/>
      <c r="N301" s="33">
        <v>29.5</v>
      </c>
      <c r="O301" s="24">
        <v>0.99960000000000004</v>
      </c>
      <c r="P301" s="24">
        <v>0.22414760303409587</v>
      </c>
      <c r="Q301" s="24">
        <v>0.22411744303530226</v>
      </c>
      <c r="R301" s="24">
        <v>0.22414240718544412</v>
      </c>
      <c r="S301" s="24">
        <f t="shared" si="11"/>
        <v>0.22413581775161406</v>
      </c>
      <c r="T301" s="24">
        <v>21.668299999999999</v>
      </c>
      <c r="U301" s="26">
        <f t="shared" si="12"/>
        <v>0.22404616342451342</v>
      </c>
      <c r="V301" s="24">
        <f t="shared" si="13"/>
        <v>1.6123642902827628E-5</v>
      </c>
      <c r="W301" s="24">
        <f t="shared" si="15"/>
        <v>8.2515434919771466E-3</v>
      </c>
    </row>
    <row r="302" spans="1:23" x14ac:dyDescent="0.2">
      <c r="A302" s="32"/>
      <c r="B302" s="33">
        <v>29.6</v>
      </c>
      <c r="C302" s="24">
        <v>1.00004</v>
      </c>
      <c r="D302" s="24">
        <v>0.22509084616715694</v>
      </c>
      <c r="E302" s="24">
        <v>0.22507065813001098</v>
      </c>
      <c r="F302" s="24">
        <v>0.22520855667114698</v>
      </c>
      <c r="G302" s="24">
        <f t="shared" si="8"/>
        <v>0.22512335365610495</v>
      </c>
      <c r="H302" s="24">
        <v>24.72438</v>
      </c>
      <c r="I302" s="26">
        <f t="shared" si="9"/>
        <v>0.22513235859025119</v>
      </c>
      <c r="J302" s="24">
        <f t="shared" si="10"/>
        <v>7.4475194126221995E-5</v>
      </c>
      <c r="K302" s="24">
        <f t="shared" si="14"/>
        <v>5.440237127184824E-3</v>
      </c>
      <c r="L302" s="32"/>
      <c r="M302" s="32"/>
      <c r="N302" s="33">
        <v>29.6</v>
      </c>
      <c r="O302" s="24">
        <v>0.99960000000000004</v>
      </c>
      <c r="P302" s="24">
        <v>0.2241445870342165</v>
      </c>
      <c r="Q302" s="24">
        <v>0.22411593503536259</v>
      </c>
      <c r="R302" s="24">
        <v>0.22413902265394176</v>
      </c>
      <c r="S302" s="24">
        <f t="shared" si="11"/>
        <v>0.22413318157450698</v>
      </c>
      <c r="T302" s="24">
        <v>21.656580000000002</v>
      </c>
      <c r="U302" s="26">
        <f t="shared" si="12"/>
        <v>0.22404352830187718</v>
      </c>
      <c r="V302" s="24">
        <f t="shared" si="13"/>
        <v>1.5192857410766124E-5</v>
      </c>
      <c r="W302" s="24">
        <f t="shared" si="15"/>
        <v>7.4482662412130914E-3</v>
      </c>
    </row>
    <row r="303" spans="1:23" x14ac:dyDescent="0.2">
      <c r="A303" s="32"/>
      <c r="B303" s="33">
        <v>29.7</v>
      </c>
      <c r="C303" s="24">
        <v>1.00003</v>
      </c>
      <c r="D303" s="24">
        <v>0.22510382419103653</v>
      </c>
      <c r="E303" s="24">
        <v>0.22508363615389052</v>
      </c>
      <c r="F303" s="24">
        <v>0.22522154713390458</v>
      </c>
      <c r="G303" s="24">
        <f t="shared" si="8"/>
        <v>0.22513633582627723</v>
      </c>
      <c r="H303" s="24">
        <v>24.715720000000001</v>
      </c>
      <c r="I303" s="26">
        <f t="shared" si="9"/>
        <v>0.22514308991635201</v>
      </c>
      <c r="J303" s="24">
        <f t="shared" si="10"/>
        <v>7.4482309454170902E-5</v>
      </c>
      <c r="K303" s="24">
        <f t="shared" si="14"/>
        <v>5.8427022857577733E-3</v>
      </c>
      <c r="L303" s="32"/>
      <c r="M303" s="32"/>
      <c r="N303" s="33">
        <v>29.7</v>
      </c>
      <c r="O303" s="24">
        <v>0.99960000000000004</v>
      </c>
      <c r="P303" s="24">
        <v>0.22414006303439746</v>
      </c>
      <c r="Q303" s="24">
        <v>0.22411291903548322</v>
      </c>
      <c r="R303" s="24">
        <v>0.22413571134010288</v>
      </c>
      <c r="S303" s="24">
        <f t="shared" si="11"/>
        <v>0.22412956446999452</v>
      </c>
      <c r="T303" s="24">
        <v>21.64847</v>
      </c>
      <c r="U303" s="26">
        <f t="shared" si="12"/>
        <v>0.22403991264420653</v>
      </c>
      <c r="V303" s="24">
        <f t="shared" si="13"/>
        <v>1.4578654888596318E-5</v>
      </c>
      <c r="W303" s="24">
        <f t="shared" si="15"/>
        <v>2.859544946315809E-2</v>
      </c>
    </row>
    <row r="304" spans="1:23" x14ac:dyDescent="0.2">
      <c r="A304" s="32"/>
      <c r="B304" s="33">
        <v>29.8</v>
      </c>
      <c r="C304" s="24">
        <v>1.0000199999999999</v>
      </c>
      <c r="D304" s="24">
        <v>0.22511680221491606</v>
      </c>
      <c r="E304" s="24">
        <v>0.22509661417777008</v>
      </c>
      <c r="F304" s="24">
        <v>0.22523481053661457</v>
      </c>
      <c r="G304" s="24">
        <f t="shared" si="8"/>
        <v>0.22514940897643357</v>
      </c>
      <c r="H304" s="24">
        <v>24.711950000000002</v>
      </c>
      <c r="I304" s="26">
        <f t="shared" si="9"/>
        <v>0.22515391196461307</v>
      </c>
      <c r="J304" s="24">
        <f t="shared" si="10"/>
        <v>7.4645556277405691E-5</v>
      </c>
      <c r="K304" s="24">
        <f t="shared" si="14"/>
        <v>5.527951700222954E-3</v>
      </c>
      <c r="L304" s="32"/>
      <c r="M304" s="32"/>
      <c r="N304" s="33">
        <v>29.8</v>
      </c>
      <c r="O304" s="24">
        <v>0.99960000000000004</v>
      </c>
      <c r="P304" s="24">
        <v>0.22413704703451812</v>
      </c>
      <c r="Q304" s="24">
        <v>0.22410990303560388</v>
      </c>
      <c r="R304" s="24">
        <v>0.22413247386155732</v>
      </c>
      <c r="S304" s="24">
        <f t="shared" si="11"/>
        <v>0.22412647464389313</v>
      </c>
      <c r="T304" s="24">
        <v>21.662050000000001</v>
      </c>
      <c r="U304" s="26">
        <f t="shared" si="12"/>
        <v>0.22403682405403558</v>
      </c>
      <c r="V304" s="24">
        <f t="shared" si="13"/>
        <v>1.4532450884176707E-5</v>
      </c>
      <c r="W304" s="24">
        <f t="shared" si="15"/>
        <v>7.0445230711525253E-2</v>
      </c>
    </row>
    <row r="305" spans="1:23" x14ac:dyDescent="0.2">
      <c r="A305" s="32"/>
      <c r="B305" s="33">
        <v>29.9</v>
      </c>
      <c r="C305" s="24">
        <v>1.0000199999999999</v>
      </c>
      <c r="D305" s="24">
        <v>0.22512978023879562</v>
      </c>
      <c r="E305" s="24">
        <v>0.22510959220164967</v>
      </c>
      <c r="F305" s="24">
        <v>0.2252483465567236</v>
      </c>
      <c r="G305" s="24">
        <f t="shared" si="8"/>
        <v>0.22516257299905629</v>
      </c>
      <c r="H305" s="24">
        <v>24.72109</v>
      </c>
      <c r="I305" s="26">
        <f t="shared" si="9"/>
        <v>0.22516707625051624</v>
      </c>
      <c r="J305" s="24">
        <f t="shared" si="10"/>
        <v>7.4964769106102599E-5</v>
      </c>
      <c r="K305" s="24">
        <f t="shared" si="14"/>
        <v>8.1129205592061753E-3</v>
      </c>
      <c r="L305" s="32"/>
      <c r="M305" s="32"/>
      <c r="N305" s="33">
        <v>29.9</v>
      </c>
      <c r="O305" s="24">
        <v>0.99960000000000004</v>
      </c>
      <c r="P305" s="24">
        <v>0.22413403103463875</v>
      </c>
      <c r="Q305" s="24">
        <v>0.22410839503566418</v>
      </c>
      <c r="R305" s="24">
        <v>0.224129310835987</v>
      </c>
      <c r="S305" s="24">
        <f t="shared" si="11"/>
        <v>0.22412391230209663</v>
      </c>
      <c r="T305" s="24">
        <v>21.720680000000002</v>
      </c>
      <c r="U305" s="26">
        <f t="shared" si="12"/>
        <v>0.2240342627371758</v>
      </c>
      <c r="V305" s="24">
        <f t="shared" si="13"/>
        <v>1.3644018358972691E-5</v>
      </c>
      <c r="W305" s="24">
        <f t="shared" si="15"/>
        <v>8.0710478687714929E-2</v>
      </c>
    </row>
    <row r="306" spans="1:23" x14ac:dyDescent="0.2">
      <c r="A306" s="32"/>
      <c r="B306" s="33">
        <v>30</v>
      </c>
      <c r="C306" s="24">
        <v>1.0000100000000001</v>
      </c>
      <c r="D306" s="24">
        <v>0.22514275826267521</v>
      </c>
      <c r="E306" s="24">
        <v>0.2251225702255292</v>
      </c>
      <c r="F306" s="24">
        <v>0.22526160442202678</v>
      </c>
      <c r="G306" s="24">
        <f t="shared" si="8"/>
        <v>0.22517564430341042</v>
      </c>
      <c r="H306" s="24">
        <v>24.712109999999999</v>
      </c>
      <c r="I306" s="26">
        <f t="shared" si="9"/>
        <v>0.22517789605985347</v>
      </c>
      <c r="J306" s="24">
        <f t="shared" si="10"/>
        <v>7.5124867423237101E-5</v>
      </c>
      <c r="K306" s="24">
        <f t="shared" si="14"/>
        <v>9.4372284066872175E-3</v>
      </c>
      <c r="L306" s="32"/>
      <c r="M306" s="32"/>
      <c r="N306" s="33">
        <v>30</v>
      </c>
      <c r="O306" s="24">
        <v>0.99960000000000004</v>
      </c>
      <c r="P306" s="24">
        <v>0.22413101503475938</v>
      </c>
      <c r="Q306" s="24">
        <v>0.22410537903578484</v>
      </c>
      <c r="R306" s="24">
        <v>0.22412622288112588</v>
      </c>
      <c r="S306" s="24">
        <f t="shared" si="11"/>
        <v>0.22412087231722336</v>
      </c>
      <c r="T306" s="24">
        <v>21.815950000000001</v>
      </c>
      <c r="U306" s="26">
        <f t="shared" si="12"/>
        <v>0.22403122396829647</v>
      </c>
      <c r="V306" s="24">
        <f t="shared" si="13"/>
        <v>1.3629839009019589E-5</v>
      </c>
      <c r="W306" s="24">
        <f t="shared" si="15"/>
        <v>7.3228797409216048E-2</v>
      </c>
    </row>
    <row r="307" spans="1:23" x14ac:dyDescent="0.2">
      <c r="A307" s="32"/>
      <c r="B307" s="33">
        <v>30.1</v>
      </c>
      <c r="C307" s="24">
        <v>1</v>
      </c>
      <c r="D307" s="24">
        <v>0.22515717828920806</v>
      </c>
      <c r="E307" s="24">
        <v>0.22513699025206207</v>
      </c>
      <c r="F307" s="24">
        <v>0.22527513431045762</v>
      </c>
      <c r="G307" s="24">
        <f t="shared" si="8"/>
        <v>0.2251897676172426</v>
      </c>
      <c r="H307" s="24">
        <v>24.731349999999999</v>
      </c>
      <c r="I307" s="26">
        <f t="shared" si="9"/>
        <v>0.2251897676172426</v>
      </c>
      <c r="J307" s="24">
        <f t="shared" si="10"/>
        <v>7.4615638064713698E-5</v>
      </c>
      <c r="K307" s="24">
        <f t="shared" si="14"/>
        <v>1.5500102257726555E-2</v>
      </c>
      <c r="L307" s="32"/>
      <c r="M307" s="32"/>
      <c r="N307" s="33">
        <v>30.1</v>
      </c>
      <c r="O307" s="24">
        <v>0.99960000000000004</v>
      </c>
      <c r="P307" s="24">
        <v>0.22412799903488001</v>
      </c>
      <c r="Q307" s="24">
        <v>0.22410387103584514</v>
      </c>
      <c r="R307" s="24">
        <v>0.22412321061476484</v>
      </c>
      <c r="S307" s="24">
        <f t="shared" si="11"/>
        <v>0.22411836022849665</v>
      </c>
      <c r="T307" s="24">
        <v>21.815740000000002</v>
      </c>
      <c r="U307" s="26">
        <f t="shared" si="12"/>
        <v>0.22402871288440526</v>
      </c>
      <c r="V307" s="24">
        <f t="shared" si="13"/>
        <v>1.2774379420133145E-5</v>
      </c>
      <c r="W307" s="24">
        <f t="shared" si="15"/>
        <v>4.486132242812229E-2</v>
      </c>
    </row>
    <row r="308" spans="1:23" x14ac:dyDescent="0.2">
      <c r="A308" s="32"/>
      <c r="B308" s="33">
        <v>30.2</v>
      </c>
      <c r="C308" s="24">
        <v>0.99999000000000005</v>
      </c>
      <c r="D308" s="24">
        <v>0.22517015631308759</v>
      </c>
      <c r="E308" s="24">
        <v>0.22514996827594161</v>
      </c>
      <c r="F308" s="24">
        <v>0.22528866070003944</v>
      </c>
      <c r="G308" s="24">
        <f t="shared" si="8"/>
        <v>0.22520292842968956</v>
      </c>
      <c r="H308" s="24">
        <v>24.707820000000002</v>
      </c>
      <c r="I308" s="26">
        <f t="shared" si="9"/>
        <v>0.22520067640040528</v>
      </c>
      <c r="J308" s="24">
        <f t="shared" si="10"/>
        <v>7.4929339016586925E-5</v>
      </c>
      <c r="K308" s="24">
        <f t="shared" si="14"/>
        <v>1.5152849566995072E-2</v>
      </c>
      <c r="L308" s="32"/>
      <c r="M308" s="32"/>
      <c r="N308" s="33">
        <v>30.2</v>
      </c>
      <c r="O308" s="24">
        <v>0.99960000000000004</v>
      </c>
      <c r="P308" s="24">
        <v>0.22412498303500067</v>
      </c>
      <c r="Q308" s="24">
        <v>0.2241008550359658</v>
      </c>
      <c r="R308" s="24">
        <v>0.22412027465475454</v>
      </c>
      <c r="S308" s="24">
        <f t="shared" si="11"/>
        <v>0.2241153709085737</v>
      </c>
      <c r="T308" s="24">
        <v>21.826370000000001</v>
      </c>
      <c r="U308" s="26">
        <f t="shared" si="12"/>
        <v>0.22402572476021027</v>
      </c>
      <c r="V308" s="24">
        <f t="shared" si="13"/>
        <v>1.278964930369173E-5</v>
      </c>
      <c r="W308" s="24">
        <f t="shared" si="15"/>
        <v>1.0901787468117452E-2</v>
      </c>
    </row>
    <row r="309" spans="1:23" x14ac:dyDescent="0.2">
      <c r="A309" s="32"/>
      <c r="B309" s="33">
        <v>30.3</v>
      </c>
      <c r="C309" s="24">
        <v>0.99997999999999998</v>
      </c>
      <c r="D309" s="24">
        <v>0.22518313433696718</v>
      </c>
      <c r="E309" s="24">
        <v>0.2251629462998212</v>
      </c>
      <c r="F309" s="24">
        <v>0.22530218330631765</v>
      </c>
      <c r="G309" s="24">
        <f t="shared" si="8"/>
        <v>0.22521608798103535</v>
      </c>
      <c r="H309" s="24">
        <v>24.689920000000001</v>
      </c>
      <c r="I309" s="26">
        <f t="shared" si="9"/>
        <v>0.22521158365927571</v>
      </c>
      <c r="J309" s="24">
        <f t="shared" si="10"/>
        <v>7.5240899699245421E-5</v>
      </c>
      <c r="K309" s="24">
        <f t="shared" si="14"/>
        <v>1.5037325892590875E-2</v>
      </c>
      <c r="L309" s="32"/>
      <c r="M309" s="32"/>
      <c r="N309" s="33">
        <v>30.3</v>
      </c>
      <c r="O309" s="24">
        <v>0.99960000000000004</v>
      </c>
      <c r="P309" s="24">
        <v>0.22412196703512133</v>
      </c>
      <c r="Q309" s="24">
        <v>0.2240993470360261</v>
      </c>
      <c r="R309" s="24">
        <v>0.2241174156190073</v>
      </c>
      <c r="S309" s="24">
        <f t="shared" si="11"/>
        <v>0.22411290989671825</v>
      </c>
      <c r="T309" s="24">
        <v>21.823709999999998</v>
      </c>
      <c r="U309" s="26">
        <f t="shared" si="12"/>
        <v>0.22402326473275957</v>
      </c>
      <c r="V309" s="24">
        <f t="shared" si="13"/>
        <v>1.1964206608738626E-5</v>
      </c>
      <c r="W309" s="24">
        <f t="shared" si="15"/>
        <v>1.3773977276009043E-2</v>
      </c>
    </row>
    <row r="310" spans="1:23" x14ac:dyDescent="0.2">
      <c r="A310" s="32"/>
      <c r="B310" s="33">
        <v>30.4</v>
      </c>
      <c r="C310" s="24">
        <v>0.99997000000000003</v>
      </c>
      <c r="D310" s="24">
        <v>0.22519611236084675</v>
      </c>
      <c r="E310" s="24">
        <v>0.22517736632635404</v>
      </c>
      <c r="F310" s="24">
        <v>0.22531597701873624</v>
      </c>
      <c r="G310" s="24">
        <f t="shared" si="8"/>
        <v>0.22522981856864566</v>
      </c>
      <c r="H310" s="24">
        <v>24.702349999999999</v>
      </c>
      <c r="I310" s="26">
        <f t="shared" si="9"/>
        <v>0.22522306167408859</v>
      </c>
      <c r="J310" s="24">
        <f t="shared" si="10"/>
        <v>7.5201810774781555E-5</v>
      </c>
      <c r="K310" s="24">
        <f t="shared" si="14"/>
        <v>1.3051316791804015E-2</v>
      </c>
      <c r="L310" s="32"/>
      <c r="M310" s="32"/>
      <c r="N310" s="33">
        <v>30.4</v>
      </c>
      <c r="O310" s="24">
        <v>0.99960000000000004</v>
      </c>
      <c r="P310" s="24">
        <v>0.22411895103524193</v>
      </c>
      <c r="Q310" s="24">
        <v>0.22409633103614676</v>
      </c>
      <c r="R310" s="24">
        <v>0.22411463412550253</v>
      </c>
      <c r="S310" s="24">
        <f t="shared" si="11"/>
        <v>0.22410997206563041</v>
      </c>
      <c r="T310" s="24">
        <v>21.798439999999999</v>
      </c>
      <c r="U310" s="26">
        <f t="shared" si="12"/>
        <v>0.22402032807680416</v>
      </c>
      <c r="V310" s="24">
        <f t="shared" si="13"/>
        <v>1.200904623418584E-5</v>
      </c>
      <c r="W310" s="24">
        <f t="shared" si="15"/>
        <v>1.4844071207051239E-2</v>
      </c>
    </row>
    <row r="311" spans="1:23" x14ac:dyDescent="0.2">
      <c r="A311" s="32"/>
      <c r="B311" s="33">
        <v>30.5</v>
      </c>
      <c r="C311" s="24">
        <v>0.99995999999999996</v>
      </c>
      <c r="D311" s="24">
        <v>0.22520909038472631</v>
      </c>
      <c r="E311" s="24">
        <v>0.22519034435023361</v>
      </c>
      <c r="F311" s="24">
        <v>0.22532976635343457</v>
      </c>
      <c r="G311" s="24">
        <f t="shared" si="8"/>
        <v>0.22524306702946484</v>
      </c>
      <c r="H311" s="24">
        <v>24.707070000000002</v>
      </c>
      <c r="I311" s="26">
        <f t="shared" si="9"/>
        <v>0.22523405730678364</v>
      </c>
      <c r="J311" s="24">
        <f t="shared" si="10"/>
        <v>7.5666591273219476E-5</v>
      </c>
      <c r="K311" s="24">
        <f t="shared" si="14"/>
        <v>1.3047140299698253E-2</v>
      </c>
      <c r="L311" s="32"/>
      <c r="M311" s="32"/>
      <c r="N311" s="33">
        <v>30.5</v>
      </c>
      <c r="O311" s="24">
        <v>0.99960000000000004</v>
      </c>
      <c r="P311" s="24">
        <v>0.22411593503536259</v>
      </c>
      <c r="Q311" s="24">
        <v>0.22409482303620706</v>
      </c>
      <c r="R311" s="24">
        <v>0.22411193079228722</v>
      </c>
      <c r="S311" s="24">
        <f t="shared" si="11"/>
        <v>0.22410756295461895</v>
      </c>
      <c r="T311" s="24">
        <v>21.797239999999999</v>
      </c>
      <c r="U311" s="26">
        <f t="shared" si="12"/>
        <v>0.22401791992943712</v>
      </c>
      <c r="V311" s="24">
        <f t="shared" si="13"/>
        <v>1.1213279248639362E-5</v>
      </c>
      <c r="W311" s="24">
        <f t="shared" si="15"/>
        <v>1.2401721654673559E-2</v>
      </c>
    </row>
    <row r="312" spans="1:23" x14ac:dyDescent="0.2">
      <c r="A312" s="32"/>
      <c r="B312" s="33">
        <v>30.6</v>
      </c>
      <c r="C312" s="24">
        <v>0.99995000000000001</v>
      </c>
      <c r="D312" s="24">
        <v>0.22522351041125915</v>
      </c>
      <c r="E312" s="24">
        <v>0.22520476437676645</v>
      </c>
      <c r="F312" s="24">
        <v>0.22534355102590353</v>
      </c>
      <c r="G312" s="24">
        <f t="shared" si="8"/>
        <v>0.2252572752713097</v>
      </c>
      <c r="H312" s="24">
        <v>24.677399999999999</v>
      </c>
      <c r="I312" s="26">
        <f t="shared" si="9"/>
        <v>0.22524601240754613</v>
      </c>
      <c r="J312" s="24">
        <f t="shared" si="10"/>
        <v>7.5302608356882887E-5</v>
      </c>
      <c r="K312" s="24">
        <f t="shared" si="14"/>
        <v>1.3307173629287695E-2</v>
      </c>
      <c r="L312" s="32"/>
      <c r="M312" s="32"/>
      <c r="N312" s="33">
        <v>30.6</v>
      </c>
      <c r="O312" s="24">
        <v>0.99960000000000004</v>
      </c>
      <c r="P312" s="24">
        <v>0.22411291903548322</v>
      </c>
      <c r="Q312" s="24">
        <v>0.22409331503626737</v>
      </c>
      <c r="R312" s="24">
        <v>0.22410930623748093</v>
      </c>
      <c r="S312" s="24">
        <f t="shared" si="11"/>
        <v>0.2241051801030772</v>
      </c>
      <c r="T312" s="24">
        <v>21.79834</v>
      </c>
      <c r="U312" s="26">
        <f t="shared" si="12"/>
        <v>0.22401553803103599</v>
      </c>
      <c r="V312" s="24">
        <f t="shared" si="13"/>
        <v>1.0433021381758626E-5</v>
      </c>
      <c r="W312" s="24">
        <f t="shared" si="15"/>
        <v>8.754609071798234E-3</v>
      </c>
    </row>
    <row r="313" spans="1:23" x14ac:dyDescent="0.2">
      <c r="A313" s="32"/>
      <c r="B313" s="33">
        <v>30.7</v>
      </c>
      <c r="C313" s="24">
        <v>0.99994000000000005</v>
      </c>
      <c r="D313" s="24">
        <v>0.22523648843513874</v>
      </c>
      <c r="E313" s="24">
        <v>0.22521774240064599</v>
      </c>
      <c r="F313" s="24">
        <v>0.2253576058873264</v>
      </c>
      <c r="G313" s="24">
        <f t="shared" si="8"/>
        <v>0.22527061224103706</v>
      </c>
      <c r="H313" s="24">
        <v>24.707799999999999</v>
      </c>
      <c r="I313" s="26">
        <f t="shared" si="9"/>
        <v>0.2252570960043026</v>
      </c>
      <c r="J313" s="24">
        <f t="shared" si="10"/>
        <v>7.5919525310283421E-5</v>
      </c>
      <c r="K313" s="24">
        <f t="shared" si="14"/>
        <v>1.2937450289760006E-2</v>
      </c>
      <c r="L313" s="32"/>
      <c r="M313" s="32"/>
      <c r="N313" s="33">
        <v>30.7</v>
      </c>
      <c r="O313" s="24">
        <v>0.99960000000000004</v>
      </c>
      <c r="P313" s="24">
        <v>0.22411141103554355</v>
      </c>
      <c r="Q313" s="24">
        <v>0.22409180703632769</v>
      </c>
      <c r="R313" s="24">
        <v>0.22410676107927832</v>
      </c>
      <c r="S313" s="24">
        <f t="shared" si="11"/>
        <v>0.22410332638371652</v>
      </c>
      <c r="T313" s="24">
        <v>21.81662</v>
      </c>
      <c r="U313" s="26">
        <f t="shared" si="12"/>
        <v>0.22401368505316305</v>
      </c>
      <c r="V313" s="24">
        <f t="shared" si="13"/>
        <v>1.0243390381875611E-5</v>
      </c>
      <c r="W313" s="24">
        <f t="shared" si="15"/>
        <v>8.2238129842555213E-3</v>
      </c>
    </row>
    <row r="314" spans="1:23" x14ac:dyDescent="0.2">
      <c r="A314" s="32"/>
      <c r="B314" s="33">
        <v>30.8</v>
      </c>
      <c r="C314" s="24">
        <v>0.99992999999999999</v>
      </c>
      <c r="D314" s="24">
        <v>0.22524946645901828</v>
      </c>
      <c r="E314" s="24">
        <v>0.22523216242717889</v>
      </c>
      <c r="F314" s="24">
        <v>0.22537165549196927</v>
      </c>
      <c r="G314" s="24">
        <f t="shared" si="8"/>
        <v>0.22528442812605545</v>
      </c>
      <c r="H314" s="24">
        <v>24.688140000000001</v>
      </c>
      <c r="I314" s="26">
        <f t="shared" si="9"/>
        <v>0.22526865821608663</v>
      </c>
      <c r="J314" s="24">
        <f t="shared" si="10"/>
        <v>7.6034974864656147E-5</v>
      </c>
      <c r="K314" s="24">
        <f t="shared" si="14"/>
        <v>1.1480669841085265E-2</v>
      </c>
      <c r="L314" s="32"/>
      <c r="M314" s="32"/>
      <c r="N314" s="33">
        <v>30.8</v>
      </c>
      <c r="O314" s="24">
        <v>0.99960000000000004</v>
      </c>
      <c r="P314" s="24">
        <v>0.22410839503566418</v>
      </c>
      <c r="Q314" s="24">
        <v>0.22409029903638802</v>
      </c>
      <c r="R314" s="24">
        <v>0.22410429593595174</v>
      </c>
      <c r="S314" s="24">
        <f t="shared" si="11"/>
        <v>0.22410099666933467</v>
      </c>
      <c r="T314" s="24">
        <v>21.810230000000001</v>
      </c>
      <c r="U314" s="26">
        <f t="shared" si="12"/>
        <v>0.22401135627066696</v>
      </c>
      <c r="V314" s="24">
        <f t="shared" si="13"/>
        <v>9.4884228198720758E-6</v>
      </c>
      <c r="W314" s="24">
        <f t="shared" si="15"/>
        <v>6.5690090576892837E-3</v>
      </c>
    </row>
    <row r="315" spans="1:23" x14ac:dyDescent="0.2">
      <c r="A315" s="32"/>
      <c r="B315" s="33">
        <v>30.9</v>
      </c>
      <c r="C315" s="24">
        <v>0.99992000000000003</v>
      </c>
      <c r="D315" s="24">
        <v>0.22526388648555112</v>
      </c>
      <c r="E315" s="24">
        <v>0.22524658245371174</v>
      </c>
      <c r="F315" s="24">
        <v>0.22538569955526269</v>
      </c>
      <c r="G315" s="24">
        <f t="shared" si="8"/>
        <v>0.22529872283150851</v>
      </c>
      <c r="H315" s="24">
        <v>24.693100000000001</v>
      </c>
      <c r="I315" s="26">
        <f t="shared" si="9"/>
        <v>0.22528069893368199</v>
      </c>
      <c r="J315" s="24">
        <f t="shared" si="10"/>
        <v>7.5819326267991655E-5</v>
      </c>
      <c r="K315" s="24">
        <f t="shared" si="14"/>
        <v>9.8788850585478424E-3</v>
      </c>
      <c r="L315" s="32"/>
      <c r="M315" s="32"/>
      <c r="N315" s="33">
        <v>30.9</v>
      </c>
      <c r="O315" s="24">
        <v>0.99960000000000004</v>
      </c>
      <c r="P315" s="24">
        <v>0.22410537903578484</v>
      </c>
      <c r="Q315" s="24">
        <v>0.22408728303650866</v>
      </c>
      <c r="R315" s="24">
        <v>0.22410191142585648</v>
      </c>
      <c r="S315" s="24">
        <f t="shared" si="11"/>
        <v>0.22409819116604998</v>
      </c>
      <c r="T315" s="24">
        <v>21.808119999999999</v>
      </c>
      <c r="U315" s="26">
        <f t="shared" si="12"/>
        <v>0.22400855188958357</v>
      </c>
      <c r="V315" s="24">
        <f t="shared" si="13"/>
        <v>9.6045066100105915E-6</v>
      </c>
      <c r="W315" s="24">
        <f t="shared" si="15"/>
        <v>9.7134947367047125E-3</v>
      </c>
    </row>
    <row r="316" spans="1:23" x14ac:dyDescent="0.2">
      <c r="A316" s="32"/>
      <c r="B316" s="33">
        <v>31</v>
      </c>
      <c r="C316" s="24">
        <v>0.99990999999999997</v>
      </c>
      <c r="D316" s="24">
        <v>0.22527830651208397</v>
      </c>
      <c r="E316" s="24">
        <v>0.22525956047759127</v>
      </c>
      <c r="F316" s="24">
        <v>0.22540001289008998</v>
      </c>
      <c r="G316" s="24">
        <f t="shared" si="8"/>
        <v>0.22531262662658844</v>
      </c>
      <c r="H316" s="24">
        <v>24.683789999999998</v>
      </c>
      <c r="I316" s="26">
        <f t="shared" si="9"/>
        <v>0.22529234849019203</v>
      </c>
      <c r="J316" s="24">
        <f t="shared" si="10"/>
        <v>7.6256952069143192E-5</v>
      </c>
      <c r="K316" s="24">
        <f t="shared" si="14"/>
        <v>3.3413807774632105E-2</v>
      </c>
      <c r="L316" s="32"/>
      <c r="M316" s="32"/>
      <c r="N316" s="33">
        <v>31</v>
      </c>
      <c r="O316" s="24">
        <v>0.99960000000000004</v>
      </c>
      <c r="P316" s="24">
        <v>0.22410387103584514</v>
      </c>
      <c r="Q316" s="24">
        <v>0.22408577503656898</v>
      </c>
      <c r="R316" s="24">
        <v>0.22409960816743107</v>
      </c>
      <c r="S316" s="24">
        <f t="shared" si="11"/>
        <v>0.2240964180799484</v>
      </c>
      <c r="T316" s="24">
        <v>21.809059999999999</v>
      </c>
      <c r="U316" s="26">
        <f t="shared" si="12"/>
        <v>0.22400677951271644</v>
      </c>
      <c r="V316" s="24">
        <f t="shared" si="13"/>
        <v>9.4603800695854138E-6</v>
      </c>
      <c r="W316" s="24">
        <f t="shared" si="15"/>
        <v>9.6688158530395408E-3</v>
      </c>
    </row>
    <row r="317" spans="1:23" x14ac:dyDescent="0.2">
      <c r="A317" s="32"/>
      <c r="B317" s="33">
        <v>31.1</v>
      </c>
      <c r="C317" s="24">
        <v>0.99990000000000001</v>
      </c>
      <c r="D317" s="24">
        <v>0.22529128453596353</v>
      </c>
      <c r="E317" s="24">
        <v>0.22527398050412412</v>
      </c>
      <c r="F317" s="24">
        <v>0.22541404500414858</v>
      </c>
      <c r="G317" s="24">
        <f t="shared" si="8"/>
        <v>0.22532643668141206</v>
      </c>
      <c r="H317" s="24">
        <v>24.684329999999999</v>
      </c>
      <c r="I317" s="26">
        <f t="shared" si="9"/>
        <v>0.22530390403774392</v>
      </c>
      <c r="J317" s="24">
        <f t="shared" si="10"/>
        <v>7.6362759503584331E-5</v>
      </c>
      <c r="K317" s="24">
        <f t="shared" si="14"/>
        <v>0.10277579749143249</v>
      </c>
      <c r="L317" s="32"/>
      <c r="M317" s="32"/>
      <c r="N317" s="33">
        <v>31.1</v>
      </c>
      <c r="O317" s="24">
        <v>0.99960000000000004</v>
      </c>
      <c r="P317" s="24">
        <v>0.2241008550359658</v>
      </c>
      <c r="Q317" s="24">
        <v>0.22408426703662931</v>
      </c>
      <c r="R317" s="24">
        <v>0.22409738677920252</v>
      </c>
      <c r="S317" s="24">
        <f t="shared" si="11"/>
        <v>0.22409416961726589</v>
      </c>
      <c r="T317" s="24">
        <v>21.790600000000001</v>
      </c>
      <c r="U317" s="26">
        <f t="shared" si="12"/>
        <v>0.22400453194941899</v>
      </c>
      <c r="V317" s="24">
        <f t="shared" si="13"/>
        <v>8.749458765646398E-6</v>
      </c>
      <c r="W317" s="24">
        <f t="shared" si="15"/>
        <v>1.2339735815648277E-2</v>
      </c>
    </row>
    <row r="318" spans="1:23" x14ac:dyDescent="0.2">
      <c r="A318" s="32"/>
      <c r="B318" s="33">
        <v>31.2</v>
      </c>
      <c r="C318" s="24">
        <v>0.99988999999999995</v>
      </c>
      <c r="D318" s="24">
        <v>0.22530570456249638</v>
      </c>
      <c r="E318" s="24">
        <v>0.22528840053065696</v>
      </c>
      <c r="F318" s="24">
        <v>0.22542862086695162</v>
      </c>
      <c r="G318" s="24">
        <f t="shared" si="8"/>
        <v>0.22534090865336831</v>
      </c>
      <c r="H318" s="24">
        <v>24.761590000000002</v>
      </c>
      <c r="I318" s="26">
        <f t="shared" si="9"/>
        <v>0.22531612115341643</v>
      </c>
      <c r="J318" s="24">
        <f t="shared" si="10"/>
        <v>7.645215293395259E-5</v>
      </c>
      <c r="K318" s="24">
        <f t="shared" si="14"/>
        <v>0.11805604419088422</v>
      </c>
      <c r="L318" s="32"/>
      <c r="M318" s="32"/>
      <c r="N318" s="33">
        <v>31.2</v>
      </c>
      <c r="O318" s="24">
        <v>0.99960000000000004</v>
      </c>
      <c r="P318" s="24">
        <v>0.2240993470360261</v>
      </c>
      <c r="Q318" s="24">
        <v>0.22408426703662931</v>
      </c>
      <c r="R318" s="24">
        <v>0.22409524787979074</v>
      </c>
      <c r="S318" s="24">
        <f t="shared" si="11"/>
        <v>0.22409295398414872</v>
      </c>
      <c r="T318" s="24">
        <v>21.81644</v>
      </c>
      <c r="U318" s="26">
        <f t="shared" si="12"/>
        <v>0.22400331680255506</v>
      </c>
      <c r="V318" s="24">
        <f t="shared" si="13"/>
        <v>7.7973112907042172E-6</v>
      </c>
      <c r="W318" s="24">
        <f t="shared" si="15"/>
        <v>1.3932802302479744E-2</v>
      </c>
    </row>
    <row r="319" spans="1:23" x14ac:dyDescent="0.2">
      <c r="A319" s="32"/>
      <c r="B319" s="33">
        <v>31.3</v>
      </c>
      <c r="C319" s="24">
        <v>0.99987999999999999</v>
      </c>
      <c r="D319" s="24">
        <v>0.22532012458902925</v>
      </c>
      <c r="E319" s="24">
        <v>0.22530282055718981</v>
      </c>
      <c r="F319" s="24">
        <v>0.22544291493969207</v>
      </c>
      <c r="G319" s="24">
        <f t="shared" si="8"/>
        <v>0.22535528669530369</v>
      </c>
      <c r="H319" s="24">
        <v>24.923739999999999</v>
      </c>
      <c r="I319" s="26">
        <f t="shared" si="9"/>
        <v>0.22532824406090024</v>
      </c>
      <c r="J319" s="24">
        <f t="shared" si="10"/>
        <v>7.6379901089321386E-5</v>
      </c>
      <c r="K319" s="24">
        <f t="shared" si="14"/>
        <v>0.10534539918762444</v>
      </c>
      <c r="L319" s="32"/>
      <c r="M319" s="32"/>
      <c r="N319" s="33">
        <v>31.3</v>
      </c>
      <c r="O319" s="24">
        <v>0.99960000000000004</v>
      </c>
      <c r="P319" s="24">
        <v>0.22409633103614676</v>
      </c>
      <c r="Q319" s="24">
        <v>0.22408275903668962</v>
      </c>
      <c r="R319" s="24">
        <v>0.22409319208790762</v>
      </c>
      <c r="S319" s="24">
        <f t="shared" si="11"/>
        <v>0.22409076072024803</v>
      </c>
      <c r="T319" s="24">
        <v>21.788409999999999</v>
      </c>
      <c r="U319" s="26">
        <f t="shared" si="12"/>
        <v>0.22400112441595993</v>
      </c>
      <c r="V319" s="24">
        <f t="shared" si="13"/>
        <v>7.1051709225313331E-6</v>
      </c>
      <c r="W319" s="24">
        <f t="shared" si="15"/>
        <v>1.4218438029544296E-2</v>
      </c>
    </row>
    <row r="320" spans="1:23" x14ac:dyDescent="0.2">
      <c r="A320" s="32"/>
      <c r="B320" s="33">
        <v>31.4</v>
      </c>
      <c r="C320" s="24">
        <v>0.99987000000000004</v>
      </c>
      <c r="D320" s="24">
        <v>0.22533310261290881</v>
      </c>
      <c r="E320" s="24">
        <v>0.22531724058372266</v>
      </c>
      <c r="F320" s="24">
        <v>0.22545747706883373</v>
      </c>
      <c r="G320" s="24">
        <f t="shared" si="8"/>
        <v>0.2253692734218217</v>
      </c>
      <c r="H320" s="24">
        <v>24.91104</v>
      </c>
      <c r="I320" s="26">
        <f t="shared" si="9"/>
        <v>0.22533997541627687</v>
      </c>
      <c r="J320" s="24">
        <f t="shared" si="10"/>
        <v>7.6797223271018431E-5</v>
      </c>
      <c r="K320" s="24">
        <f t="shared" si="14"/>
        <v>6.5219594984941939E-2</v>
      </c>
      <c r="L320" s="32"/>
      <c r="M320" s="32"/>
      <c r="N320" s="33">
        <v>31.4</v>
      </c>
      <c r="O320" s="24">
        <v>0.99960000000000004</v>
      </c>
      <c r="P320" s="24">
        <v>0.22409482303620706</v>
      </c>
      <c r="Q320" s="24">
        <v>0.22408125103674997</v>
      </c>
      <c r="R320" s="24">
        <v>0.22409122002236567</v>
      </c>
      <c r="S320" s="24">
        <f t="shared" si="11"/>
        <v>0.22408909803177424</v>
      </c>
      <c r="T320" s="24">
        <v>21.785060000000001</v>
      </c>
      <c r="U320" s="26">
        <f t="shared" si="12"/>
        <v>0.22399946239256155</v>
      </c>
      <c r="V320" s="24">
        <f t="shared" si="13"/>
        <v>7.030428533768262E-6</v>
      </c>
      <c r="W320" s="24">
        <f t="shared" si="15"/>
        <v>1.4652768339122605E-2</v>
      </c>
    </row>
    <row r="321" spans="1:23" x14ac:dyDescent="0.2">
      <c r="A321" s="32"/>
      <c r="B321" s="33">
        <v>31.5</v>
      </c>
      <c r="C321" s="24">
        <v>0.99985999999999997</v>
      </c>
      <c r="D321" s="24">
        <v>0.22534752263944166</v>
      </c>
      <c r="E321" s="24">
        <v>0.2253316606102555</v>
      </c>
      <c r="F321" s="24">
        <v>0.22547230693135367</v>
      </c>
      <c r="G321" s="24">
        <f t="shared" si="8"/>
        <v>0.22538383006035026</v>
      </c>
      <c r="H321" s="24">
        <v>24.88653</v>
      </c>
      <c r="I321" s="26">
        <f t="shared" si="9"/>
        <v>0.22535227632414181</v>
      </c>
      <c r="J321" s="24">
        <f t="shared" si="10"/>
        <v>7.7032580895287578E-5</v>
      </c>
      <c r="K321" s="24">
        <f t="shared" si="14"/>
        <v>1.4758683206844243E-2</v>
      </c>
      <c r="L321" s="32"/>
      <c r="M321" s="32"/>
      <c r="N321" s="33">
        <v>31.5</v>
      </c>
      <c r="O321" s="24">
        <v>0.99960000000000004</v>
      </c>
      <c r="P321" s="24">
        <v>0.22409180703632769</v>
      </c>
      <c r="Q321" s="24">
        <v>0.22407974303681027</v>
      </c>
      <c r="R321" s="24">
        <v>0.22408933230207798</v>
      </c>
      <c r="S321" s="24">
        <f t="shared" si="11"/>
        <v>0.22408696079173865</v>
      </c>
      <c r="T321" s="24">
        <v>21.779820000000001</v>
      </c>
      <c r="U321" s="26">
        <f t="shared" si="12"/>
        <v>0.22399732600742198</v>
      </c>
      <c r="V321" s="24">
        <f t="shared" si="13"/>
        <v>6.3720535980348749E-6</v>
      </c>
      <c r="W321" s="24">
        <f t="shared" si="15"/>
        <v>7.6597865505507829E-3</v>
      </c>
    </row>
    <row r="322" spans="1:23" x14ac:dyDescent="0.2">
      <c r="A322" s="32"/>
      <c r="B322" s="33">
        <v>31.6</v>
      </c>
      <c r="C322" s="24">
        <v>0.99985000000000002</v>
      </c>
      <c r="D322" s="24">
        <v>0.22536194266597451</v>
      </c>
      <c r="E322" s="24">
        <v>0.22534608063678838</v>
      </c>
      <c r="F322" s="24">
        <v>0.22548685416244901</v>
      </c>
      <c r="G322" s="24">
        <f t="shared" si="8"/>
        <v>0.22539829248840396</v>
      </c>
      <c r="H322" s="24">
        <v>24.89359</v>
      </c>
      <c r="I322" s="26">
        <f t="shared" si="9"/>
        <v>0.22536448274453069</v>
      </c>
      <c r="J322" s="24">
        <f t="shared" si="10"/>
        <v>7.7105632574548991E-5</v>
      </c>
      <c r="K322" s="24">
        <f t="shared" si="14"/>
        <v>9.7366559967985312E-3</v>
      </c>
      <c r="L322" s="32"/>
      <c r="M322" s="32"/>
      <c r="N322" s="33">
        <v>31.6</v>
      </c>
      <c r="O322" s="24">
        <v>0.99960000000000004</v>
      </c>
      <c r="P322" s="24">
        <v>0.22409029903638802</v>
      </c>
      <c r="Q322" s="24">
        <v>0.22407974303681027</v>
      </c>
      <c r="R322" s="24">
        <v>0.22408752954606212</v>
      </c>
      <c r="S322" s="24">
        <f t="shared" si="11"/>
        <v>0.22408585720642016</v>
      </c>
      <c r="T322" s="24">
        <v>21.800560000000001</v>
      </c>
      <c r="U322" s="26">
        <f t="shared" si="12"/>
        <v>0.2239962228635376</v>
      </c>
      <c r="V322" s="24">
        <f t="shared" si="13"/>
        <v>5.4730998236798609E-6</v>
      </c>
      <c r="W322" s="24">
        <f t="shared" si="15"/>
        <v>7.8847466668246404E-3</v>
      </c>
    </row>
    <row r="323" spans="1:23" x14ac:dyDescent="0.2">
      <c r="A323" s="32"/>
      <c r="B323" s="33">
        <v>31.7</v>
      </c>
      <c r="C323" s="24">
        <v>0.99983999999999995</v>
      </c>
      <c r="D323" s="24">
        <v>0.22537636269250735</v>
      </c>
      <c r="E323" s="24">
        <v>0.22536050066332122</v>
      </c>
      <c r="F323" s="24">
        <v>0.22550194353993444</v>
      </c>
      <c r="G323" s="24">
        <f t="shared" ref="G323:G386" si="16">AVERAGE(D323,E323,F323)</f>
        <v>0.225412935631921</v>
      </c>
      <c r="H323" s="24">
        <v>24.898879999999998</v>
      </c>
      <c r="I323" s="26">
        <f t="shared" ref="I323:I386" si="17">G323*C323</f>
        <v>0.22537686956221989</v>
      </c>
      <c r="J323" s="24">
        <f t="shared" ref="J323:J386" si="18">STDEV(D323,E323,F323)</f>
        <v>7.749004296792912E-5</v>
      </c>
      <c r="K323" s="24">
        <f t="shared" si="14"/>
        <v>4.7288391810244162E-3</v>
      </c>
      <c r="L323" s="32"/>
      <c r="M323" s="32"/>
      <c r="N323" s="33">
        <v>31.7</v>
      </c>
      <c r="O323" s="24">
        <v>0.99960000000000004</v>
      </c>
      <c r="P323" s="24">
        <v>0.22408879103644835</v>
      </c>
      <c r="Q323" s="24">
        <v>0.22407823503687058</v>
      </c>
      <c r="R323" s="24">
        <v>0.2240858123734436</v>
      </c>
      <c r="S323" s="24">
        <f t="shared" ref="S323:S386" si="19">AVERAGE(P323,Q323,R323)</f>
        <v>0.22408427948225418</v>
      </c>
      <c r="T323" s="24">
        <v>21.79007</v>
      </c>
      <c r="U323" s="26">
        <f t="shared" ref="U323:U386" si="20">S323*O323</f>
        <v>0.2239946457704613</v>
      </c>
      <c r="V323" s="24">
        <f t="shared" ref="V323:V386" si="21">STDEV(P323,Q323,R323)</f>
        <v>5.4423890269323075E-6</v>
      </c>
      <c r="W323" s="24">
        <f t="shared" si="15"/>
        <v>7.7091134380033906E-3</v>
      </c>
    </row>
    <row r="324" spans="1:23" x14ac:dyDescent="0.2">
      <c r="A324" s="32"/>
      <c r="B324" s="33">
        <v>31.8</v>
      </c>
      <c r="C324" s="24">
        <v>0.99983</v>
      </c>
      <c r="D324" s="24">
        <v>0.2253907827190402</v>
      </c>
      <c r="E324" s="24">
        <v>0.22537492068985407</v>
      </c>
      <c r="F324" s="24">
        <v>0.22551674971643526</v>
      </c>
      <c r="G324" s="24">
        <f t="shared" si="16"/>
        <v>0.22542748437510984</v>
      </c>
      <c r="H324" s="24">
        <v>24.88897</v>
      </c>
      <c r="I324" s="26">
        <f t="shared" si="17"/>
        <v>0.22538916170276607</v>
      </c>
      <c r="J324" s="24">
        <f t="shared" si="18"/>
        <v>7.771181933227965E-5</v>
      </c>
      <c r="K324" s="24">
        <f t="shared" ref="K324:K387" si="22">STDEV(H322:H326)</f>
        <v>7.5798304730376022E-3</v>
      </c>
      <c r="L324" s="32"/>
      <c r="M324" s="32"/>
      <c r="N324" s="33">
        <v>31.8</v>
      </c>
      <c r="O324" s="24">
        <v>0.99960000000000004</v>
      </c>
      <c r="P324" s="24">
        <v>0.22408728303650866</v>
      </c>
      <c r="Q324" s="24">
        <v>0.22407823503687058</v>
      </c>
      <c r="R324" s="24">
        <v>0.22408418140346195</v>
      </c>
      <c r="S324" s="24">
        <f t="shared" si="19"/>
        <v>0.22408323315894707</v>
      </c>
      <c r="T324" s="24">
        <v>21.784669999999998</v>
      </c>
      <c r="U324" s="26">
        <f t="shared" si="20"/>
        <v>0.22399359986568351</v>
      </c>
      <c r="V324" s="24">
        <f t="shared" si="21"/>
        <v>4.5979288932826373E-6</v>
      </c>
      <c r="W324" s="24">
        <f t="shared" ref="W324:W387" si="23">STDEV(T322:T326)</f>
        <v>7.2014047240800856E-3</v>
      </c>
    </row>
    <row r="325" spans="1:23" x14ac:dyDescent="0.2">
      <c r="A325" s="32"/>
      <c r="B325" s="33">
        <v>31.9</v>
      </c>
      <c r="C325" s="24">
        <v>0.99982000000000004</v>
      </c>
      <c r="D325" s="24">
        <v>0.22540520274557305</v>
      </c>
      <c r="E325" s="24">
        <v>0.2253907827190402</v>
      </c>
      <c r="F325" s="24">
        <v>0.22553182241047265</v>
      </c>
      <c r="G325" s="24">
        <f t="shared" si="16"/>
        <v>0.2254426026250286</v>
      </c>
      <c r="H325" s="24">
        <v>24.892769999999999</v>
      </c>
      <c r="I325" s="26">
        <f t="shared" si="17"/>
        <v>0.22540202295655612</v>
      </c>
      <c r="J325" s="24">
        <f t="shared" si="18"/>
        <v>7.7602267217583937E-5</v>
      </c>
      <c r="K325" s="24">
        <f t="shared" si="22"/>
        <v>7.6296441594604809E-3</v>
      </c>
      <c r="L325" s="32"/>
      <c r="M325" s="32"/>
      <c r="N325" s="33">
        <v>31.9</v>
      </c>
      <c r="O325" s="24">
        <v>0.99960000000000004</v>
      </c>
      <c r="P325" s="24">
        <v>0.22408577503656898</v>
      </c>
      <c r="Q325" s="24">
        <v>0.22407672703693088</v>
      </c>
      <c r="R325" s="24">
        <v>0.22408263725546917</v>
      </c>
      <c r="S325" s="24">
        <f t="shared" si="19"/>
        <v>0.22408171310965633</v>
      </c>
      <c r="T325" s="24">
        <v>21.788399999999999</v>
      </c>
      <c r="U325" s="26">
        <f t="shared" si="20"/>
        <v>0.22399208042441249</v>
      </c>
      <c r="V325" s="24">
        <f t="shared" si="21"/>
        <v>4.5942473241349054E-6</v>
      </c>
      <c r="W325" s="24">
        <f t="shared" si="23"/>
        <v>8.4977897126248068E-3</v>
      </c>
    </row>
    <row r="326" spans="1:23" x14ac:dyDescent="0.2">
      <c r="A326" s="32"/>
      <c r="B326" s="33">
        <v>32</v>
      </c>
      <c r="C326" s="24">
        <v>0.99980999999999998</v>
      </c>
      <c r="D326" s="24">
        <v>0.22541962277210589</v>
      </c>
      <c r="E326" s="24">
        <v>0.22540520274557305</v>
      </c>
      <c r="F326" s="24">
        <v>0.22554688632912109</v>
      </c>
      <c r="G326" s="24">
        <f t="shared" si="16"/>
        <v>0.22545723728226666</v>
      </c>
      <c r="H326" s="24">
        <v>24.87856</v>
      </c>
      <c r="I326" s="26">
        <f t="shared" si="17"/>
        <v>0.22541440040718302</v>
      </c>
      <c r="J326" s="24">
        <f t="shared" si="18"/>
        <v>7.7972418153670942E-5</v>
      </c>
      <c r="K326" s="24">
        <f t="shared" si="22"/>
        <v>6.10962110118091E-3</v>
      </c>
      <c r="L326" s="32"/>
      <c r="M326" s="32"/>
      <c r="N326" s="33">
        <v>32</v>
      </c>
      <c r="O326" s="24">
        <v>0.99960000000000004</v>
      </c>
      <c r="P326" s="24">
        <v>0.22408426703662931</v>
      </c>
      <c r="Q326" s="24">
        <v>0.22407672703693088</v>
      </c>
      <c r="R326" s="24">
        <v>0.22408118054893766</v>
      </c>
      <c r="S326" s="24">
        <f t="shared" si="19"/>
        <v>0.22408072487416594</v>
      </c>
      <c r="T326" s="24">
        <v>21.781680000000001</v>
      </c>
      <c r="U326" s="26">
        <f t="shared" si="20"/>
        <v>0.22399109258421629</v>
      </c>
      <c r="V326" s="24">
        <f t="shared" si="21"/>
        <v>3.7905973785519171E-6</v>
      </c>
      <c r="W326" s="24">
        <f t="shared" si="23"/>
        <v>8.8718797331787582E-3</v>
      </c>
    </row>
    <row r="327" spans="1:23" x14ac:dyDescent="0.2">
      <c r="A327" s="32"/>
      <c r="B327" s="33">
        <v>32.1</v>
      </c>
      <c r="C327" s="24">
        <v>0.99980000000000002</v>
      </c>
      <c r="D327" s="24">
        <v>0.22543404279863874</v>
      </c>
      <c r="E327" s="24">
        <v>0.22541962277210589</v>
      </c>
      <c r="F327" s="24">
        <v>0.22556221614434338</v>
      </c>
      <c r="G327" s="24">
        <f t="shared" si="16"/>
        <v>0.22547196057169602</v>
      </c>
      <c r="H327" s="24">
        <v>24.89406</v>
      </c>
      <c r="I327" s="26">
        <f t="shared" si="17"/>
        <v>0.22542686617958169</v>
      </c>
      <c r="J327" s="24">
        <f t="shared" si="18"/>
        <v>7.8495449465120748E-5</v>
      </c>
      <c r="K327" s="24">
        <f t="shared" si="22"/>
        <v>7.0150780466074767E-3</v>
      </c>
      <c r="L327" s="32"/>
      <c r="M327" s="32"/>
      <c r="N327" s="33">
        <v>32.1</v>
      </c>
      <c r="O327" s="24">
        <v>0.99960000000000004</v>
      </c>
      <c r="P327" s="24">
        <v>0.22408275903668962</v>
      </c>
      <c r="Q327" s="24">
        <v>0.22407521903699124</v>
      </c>
      <c r="R327" s="24">
        <v>0.22407981190346224</v>
      </c>
      <c r="S327" s="24">
        <f t="shared" si="19"/>
        <v>0.22407926332571437</v>
      </c>
      <c r="T327" s="24">
        <v>21.768660000000001</v>
      </c>
      <c r="U327" s="26">
        <f t="shared" si="20"/>
        <v>0.2239896316203841</v>
      </c>
      <c r="V327" s="24">
        <f t="shared" si="21"/>
        <v>3.7998160510730929E-6</v>
      </c>
      <c r="W327" s="24">
        <f t="shared" si="23"/>
        <v>8.9385614055051965E-3</v>
      </c>
    </row>
    <row r="328" spans="1:23" x14ac:dyDescent="0.2">
      <c r="A328" s="32"/>
      <c r="B328" s="33">
        <v>32.200000000000003</v>
      </c>
      <c r="C328" s="24">
        <v>0.99978999999999996</v>
      </c>
      <c r="D328" s="24">
        <v>0.22544990482782487</v>
      </c>
      <c r="E328" s="24">
        <v>0.22543548480129202</v>
      </c>
      <c r="F328" s="24">
        <v>0.22557753658874832</v>
      </c>
      <c r="G328" s="24">
        <f t="shared" si="16"/>
        <v>0.22548764207262173</v>
      </c>
      <c r="H328" s="24">
        <v>24.88738</v>
      </c>
      <c r="I328" s="26">
        <f t="shared" si="17"/>
        <v>0.22544028966778648</v>
      </c>
      <c r="J328" s="24">
        <f t="shared" si="18"/>
        <v>7.8184092458290124E-5</v>
      </c>
      <c r="K328" s="24">
        <f t="shared" si="22"/>
        <v>7.8534119973418109E-3</v>
      </c>
      <c r="L328" s="32"/>
      <c r="M328" s="32"/>
      <c r="N328" s="33">
        <v>32.200000000000003</v>
      </c>
      <c r="O328" s="24">
        <v>0.99960000000000004</v>
      </c>
      <c r="P328" s="24">
        <v>0.22408125103674997</v>
      </c>
      <c r="Q328" s="24">
        <v>0.22407521903699124</v>
      </c>
      <c r="R328" s="24">
        <v>0.22407853193876354</v>
      </c>
      <c r="S328" s="24">
        <f t="shared" si="19"/>
        <v>0.22407833400416824</v>
      </c>
      <c r="T328" s="24">
        <v>21.791689999999999</v>
      </c>
      <c r="U328" s="26">
        <f t="shared" si="20"/>
        <v>0.22398870267056659</v>
      </c>
      <c r="V328" s="24">
        <f t="shared" si="21"/>
        <v>3.0208672348121831E-6</v>
      </c>
      <c r="W328" s="24">
        <f t="shared" si="23"/>
        <v>8.618130887842558E-3</v>
      </c>
    </row>
    <row r="329" spans="1:23" x14ac:dyDescent="0.2">
      <c r="A329" s="32"/>
      <c r="B329" s="33">
        <v>32.299999999999997</v>
      </c>
      <c r="C329" s="24">
        <v>0.99978</v>
      </c>
      <c r="D329" s="24">
        <v>0.22546432485435772</v>
      </c>
      <c r="E329" s="24">
        <v>0.22544990482782487</v>
      </c>
      <c r="F329" s="24">
        <v>0.22559312230856271</v>
      </c>
      <c r="G329" s="24">
        <f t="shared" si="16"/>
        <v>0.22550245066358177</v>
      </c>
      <c r="H329" s="24">
        <v>24.89594</v>
      </c>
      <c r="I329" s="26">
        <f t="shared" si="17"/>
        <v>0.22545284012443578</v>
      </c>
      <c r="J329" s="24">
        <f t="shared" si="18"/>
        <v>7.8854262370304249E-5</v>
      </c>
      <c r="K329" s="24">
        <f t="shared" si="22"/>
        <v>7.8894404110802629E-3</v>
      </c>
      <c r="L329" s="32"/>
      <c r="M329" s="32"/>
      <c r="N329" s="33">
        <v>32.299999999999997</v>
      </c>
      <c r="O329" s="24">
        <v>0.99961</v>
      </c>
      <c r="P329" s="24">
        <v>0.22407974303681027</v>
      </c>
      <c r="Q329" s="24">
        <v>0.22407521903699124</v>
      </c>
      <c r="R329" s="24">
        <v>0.22407734127469051</v>
      </c>
      <c r="S329" s="24">
        <f t="shared" si="19"/>
        <v>0.22407743444949735</v>
      </c>
      <c r="T329" s="24">
        <v>21.785799999999998</v>
      </c>
      <c r="U329" s="26">
        <f t="shared" si="20"/>
        <v>0.22399004425006205</v>
      </c>
      <c r="V329" s="24">
        <f t="shared" si="21"/>
        <v>2.2634387001061874E-6</v>
      </c>
      <c r="W329" s="24">
        <f t="shared" si="23"/>
        <v>9.2000364129703766E-3</v>
      </c>
    </row>
    <row r="330" spans="1:23" x14ac:dyDescent="0.2">
      <c r="A330" s="32"/>
      <c r="B330" s="33">
        <v>32.4</v>
      </c>
      <c r="C330" s="24">
        <v>0.99977000000000005</v>
      </c>
      <c r="D330" s="24">
        <v>0.22547874488089056</v>
      </c>
      <c r="E330" s="24">
        <v>0.22546576685701103</v>
      </c>
      <c r="F330" s="24">
        <v>0.22560869806195766</v>
      </c>
      <c r="G330" s="24">
        <f t="shared" si="16"/>
        <v>0.22551773659995308</v>
      </c>
      <c r="H330" s="24">
        <v>24.880230000000001</v>
      </c>
      <c r="I330" s="26">
        <f t="shared" si="17"/>
        <v>0.2254658675205351</v>
      </c>
      <c r="J330" s="24">
        <f t="shared" si="18"/>
        <v>7.904174816805109E-5</v>
      </c>
      <c r="K330" s="24">
        <f t="shared" si="22"/>
        <v>7.0243540628296087E-3</v>
      </c>
      <c r="L330" s="32"/>
      <c r="M330" s="32"/>
      <c r="N330" s="33">
        <v>32.4</v>
      </c>
      <c r="O330" s="24">
        <v>0.99961</v>
      </c>
      <c r="P330" s="24">
        <v>0.22407823503687058</v>
      </c>
      <c r="Q330" s="24">
        <v>0.22407521903699124</v>
      </c>
      <c r="R330" s="24">
        <v>0.22407624053122666</v>
      </c>
      <c r="S330" s="24">
        <f t="shared" si="19"/>
        <v>0.22407656486836283</v>
      </c>
      <c r="T330" s="24">
        <v>21.778300000000002</v>
      </c>
      <c r="U330" s="26">
        <f t="shared" si="20"/>
        <v>0.22398917500806417</v>
      </c>
      <c r="V330" s="24">
        <f t="shared" si="21"/>
        <v>1.5339360323915216E-6</v>
      </c>
      <c r="W330" s="24">
        <f t="shared" si="23"/>
        <v>8.9473543575731927E-3</v>
      </c>
    </row>
    <row r="331" spans="1:23" x14ac:dyDescent="0.2">
      <c r="A331" s="32"/>
      <c r="B331" s="33">
        <v>32.5</v>
      </c>
      <c r="C331" s="24">
        <v>0.99975000000000003</v>
      </c>
      <c r="D331" s="24">
        <v>0.22549460691007672</v>
      </c>
      <c r="E331" s="24">
        <v>0.22548162888619713</v>
      </c>
      <c r="F331" s="24">
        <v>0.22562426356391718</v>
      </c>
      <c r="G331" s="24">
        <f t="shared" si="16"/>
        <v>0.22553349978673035</v>
      </c>
      <c r="H331" s="24">
        <v>24.878430000000002</v>
      </c>
      <c r="I331" s="26">
        <f t="shared" si="17"/>
        <v>0.22547711641178367</v>
      </c>
      <c r="J331" s="24">
        <f t="shared" si="18"/>
        <v>7.8871127244835665E-5</v>
      </c>
      <c r="K331" s="24">
        <f t="shared" si="22"/>
        <v>7.4716049146077556E-3</v>
      </c>
      <c r="L331" s="32"/>
      <c r="M331" s="32"/>
      <c r="N331" s="33">
        <v>32.5</v>
      </c>
      <c r="O331" s="24">
        <v>0.99961</v>
      </c>
      <c r="P331" s="24">
        <v>0.22407672703693088</v>
      </c>
      <c r="Q331" s="24">
        <v>0.22407521903699124</v>
      </c>
      <c r="R331" s="24">
        <v>0.22407523032849228</v>
      </c>
      <c r="S331" s="24">
        <f t="shared" si="19"/>
        <v>0.22407572546747145</v>
      </c>
      <c r="T331" s="24">
        <v>21.773890000000002</v>
      </c>
      <c r="U331" s="26">
        <f t="shared" si="20"/>
        <v>0.22398833593453915</v>
      </c>
      <c r="V331" s="24">
        <f t="shared" si="21"/>
        <v>8.674029692271048E-7</v>
      </c>
      <c r="W331" s="24">
        <f t="shared" si="23"/>
        <v>6.1315764693911706E-3</v>
      </c>
    </row>
    <row r="332" spans="1:23" x14ac:dyDescent="0.2">
      <c r="A332" s="32"/>
      <c r="B332" s="33">
        <v>32.6</v>
      </c>
      <c r="C332" s="24">
        <v>0.99973999999999996</v>
      </c>
      <c r="D332" s="24">
        <v>0.22550902693660957</v>
      </c>
      <c r="E332" s="24">
        <v>0.22549749091538326</v>
      </c>
      <c r="F332" s="24">
        <v>0.2256400934220042</v>
      </c>
      <c r="G332" s="24">
        <f t="shared" si="16"/>
        <v>0.22554887042466568</v>
      </c>
      <c r="H332" s="24">
        <v>24.888470000000002</v>
      </c>
      <c r="I332" s="26">
        <f t="shared" si="17"/>
        <v>0.22549022771835525</v>
      </c>
      <c r="J332" s="24">
        <f t="shared" si="18"/>
        <v>7.9211718697431725E-5</v>
      </c>
      <c r="K332" s="24">
        <f t="shared" si="22"/>
        <v>6.2315070408372683E-3</v>
      </c>
      <c r="L332" s="32"/>
      <c r="M332" s="32"/>
      <c r="N332" s="33">
        <v>32.6</v>
      </c>
      <c r="O332" s="24">
        <v>0.99961</v>
      </c>
      <c r="P332" s="24">
        <v>0.22407672703693088</v>
      </c>
      <c r="Q332" s="24">
        <v>0.22407521903699124</v>
      </c>
      <c r="R332" s="24">
        <v>0.22407431128674726</v>
      </c>
      <c r="S332" s="24">
        <f t="shared" si="19"/>
        <v>0.22407541912022313</v>
      </c>
      <c r="T332" s="24">
        <v>21.76952</v>
      </c>
      <c r="U332" s="26">
        <f t="shared" si="20"/>
        <v>0.22398802970676623</v>
      </c>
      <c r="V332" s="24">
        <f t="shared" si="21"/>
        <v>1.2202406369941994E-6</v>
      </c>
      <c r="W332" s="24">
        <f t="shared" si="23"/>
        <v>5.8638408914300656E-3</v>
      </c>
    </row>
    <row r="333" spans="1:23" x14ac:dyDescent="0.2">
      <c r="A333" s="32"/>
      <c r="B333" s="33">
        <v>32.700000000000003</v>
      </c>
      <c r="C333" s="24">
        <v>0.99973000000000001</v>
      </c>
      <c r="D333" s="24">
        <v>0.2255248889657957</v>
      </c>
      <c r="E333" s="24">
        <v>0.22551191094191611</v>
      </c>
      <c r="F333" s="24">
        <v>0.2256559124328032</v>
      </c>
      <c r="G333" s="24">
        <f t="shared" si="16"/>
        <v>0.22556423744683837</v>
      </c>
      <c r="H333" s="24">
        <v>24.879850000000001</v>
      </c>
      <c r="I333" s="26">
        <f t="shared" si="17"/>
        <v>0.22550333510272771</v>
      </c>
      <c r="J333" s="24">
        <f t="shared" si="18"/>
        <v>7.9657608329009223E-5</v>
      </c>
      <c r="K333" s="24">
        <f t="shared" si="22"/>
        <v>6.7462226467859187E-3</v>
      </c>
      <c r="L333" s="32"/>
      <c r="M333" s="32"/>
      <c r="N333" s="33">
        <v>32.700000000000003</v>
      </c>
      <c r="O333" s="24">
        <v>0.99961</v>
      </c>
      <c r="P333" s="24">
        <v>0.22407521903699124</v>
      </c>
      <c r="Q333" s="24">
        <v>0.22407521903699124</v>
      </c>
      <c r="R333" s="24">
        <v>0.22407348402639637</v>
      </c>
      <c r="S333" s="24">
        <f t="shared" si="19"/>
        <v>0.22407464070012628</v>
      </c>
      <c r="T333" s="24">
        <v>21.77421</v>
      </c>
      <c r="U333" s="26">
        <f t="shared" si="20"/>
        <v>0.22398725159025323</v>
      </c>
      <c r="V333" s="24">
        <f t="shared" si="21"/>
        <v>1.0017088339898686E-6</v>
      </c>
      <c r="W333" s="24">
        <f t="shared" si="23"/>
        <v>5.7109570126211541E-3</v>
      </c>
    </row>
    <row r="334" spans="1:23" x14ac:dyDescent="0.2">
      <c r="A334" s="32"/>
      <c r="B334" s="33">
        <v>32.799999999999997</v>
      </c>
      <c r="C334" s="24">
        <v>0.99972000000000005</v>
      </c>
      <c r="D334" s="24">
        <v>0.2255407509949818</v>
      </c>
      <c r="E334" s="24">
        <v>0.22552777297110227</v>
      </c>
      <c r="F334" s="24">
        <v>0.22567199517803624</v>
      </c>
      <c r="G334" s="24">
        <f t="shared" si="16"/>
        <v>0.22558017304804012</v>
      </c>
      <c r="H334" s="24">
        <v>24.870950000000001</v>
      </c>
      <c r="I334" s="26">
        <f t="shared" si="17"/>
        <v>0.22551701059958668</v>
      </c>
      <c r="J334" s="24">
        <f t="shared" si="18"/>
        <v>7.9784615958997763E-5</v>
      </c>
      <c r="K334" s="24">
        <f t="shared" si="22"/>
        <v>6.8563313805568137E-3</v>
      </c>
      <c r="L334" s="32"/>
      <c r="M334" s="32"/>
      <c r="N334" s="33">
        <v>32.799999999999997</v>
      </c>
      <c r="O334" s="24">
        <v>0.99961</v>
      </c>
      <c r="P334" s="24">
        <v>0.22407521903699124</v>
      </c>
      <c r="Q334" s="24">
        <v>0.22407521903699124</v>
      </c>
      <c r="R334" s="24">
        <v>0.22407274916799183</v>
      </c>
      <c r="S334" s="24">
        <f t="shared" si="19"/>
        <v>0.22407439574732477</v>
      </c>
      <c r="T334" s="24">
        <v>21.76286</v>
      </c>
      <c r="U334" s="26">
        <f t="shared" si="20"/>
        <v>0.2239870067329833</v>
      </c>
      <c r="V334" s="24">
        <f t="shared" si="21"/>
        <v>1.4259795316696784E-6</v>
      </c>
      <c r="W334" s="24">
        <f t="shared" si="23"/>
        <v>1.6848899964092327E-2</v>
      </c>
    </row>
    <row r="335" spans="1:23" x14ac:dyDescent="0.2">
      <c r="A335" s="32"/>
      <c r="B335" s="33">
        <v>32.9</v>
      </c>
      <c r="C335" s="24">
        <v>0.99970999999999999</v>
      </c>
      <c r="D335" s="24">
        <v>0.22555517102151465</v>
      </c>
      <c r="E335" s="24">
        <v>0.2255436350002884</v>
      </c>
      <c r="F335" s="24">
        <v>0.22568806647993231</v>
      </c>
      <c r="G335" s="24">
        <f t="shared" si="16"/>
        <v>0.22559562416724513</v>
      </c>
      <c r="H335" s="24">
        <v>24.87359</v>
      </c>
      <c r="I335" s="26">
        <f t="shared" si="17"/>
        <v>0.22553020143623662</v>
      </c>
      <c r="J335" s="24">
        <f t="shared" si="18"/>
        <v>8.0264910313599365E-5</v>
      </c>
      <c r="K335" s="24">
        <f t="shared" si="22"/>
        <v>5.7274444563007844E-3</v>
      </c>
      <c r="L335" s="32"/>
      <c r="M335" s="32"/>
      <c r="N335" s="33">
        <v>32.9</v>
      </c>
      <c r="O335" s="24">
        <v>0.99961</v>
      </c>
      <c r="P335" s="24">
        <v>0.22407371103705154</v>
      </c>
      <c r="Q335" s="24">
        <v>0.22407521903699124</v>
      </c>
      <c r="R335" s="24">
        <v>0.22407210733223815</v>
      </c>
      <c r="S335" s="24">
        <f t="shared" si="19"/>
        <v>0.22407367913542697</v>
      </c>
      <c r="T335" s="24">
        <v>21.762499999999999</v>
      </c>
      <c r="U335" s="26">
        <f t="shared" si="20"/>
        <v>0.22398629040056417</v>
      </c>
      <c r="V335" s="24">
        <f t="shared" si="21"/>
        <v>1.5560976520890401E-6</v>
      </c>
      <c r="W335" s="24">
        <f t="shared" si="23"/>
        <v>6.9624463157714797E-2</v>
      </c>
    </row>
    <row r="336" spans="1:23" x14ac:dyDescent="0.2">
      <c r="A336" s="32"/>
      <c r="B336" s="33">
        <v>33</v>
      </c>
      <c r="C336" s="24">
        <v>0.99970000000000003</v>
      </c>
      <c r="D336" s="24">
        <v>0.22557103305070081</v>
      </c>
      <c r="E336" s="24">
        <v>0.22555949702947456</v>
      </c>
      <c r="F336" s="24">
        <v>0.22570440089432517</v>
      </c>
      <c r="G336" s="24">
        <f t="shared" si="16"/>
        <v>0.22561164365816685</v>
      </c>
      <c r="H336" s="24">
        <v>24.880960000000002</v>
      </c>
      <c r="I336" s="26">
        <f t="shared" si="17"/>
        <v>0.22554396016506942</v>
      </c>
      <c r="J336" s="24">
        <f t="shared" si="18"/>
        <v>8.0536939296395725E-5</v>
      </c>
      <c r="K336" s="24">
        <f t="shared" si="22"/>
        <v>4.9651132917595854E-3</v>
      </c>
      <c r="L336" s="32"/>
      <c r="M336" s="32"/>
      <c r="N336" s="33">
        <v>33</v>
      </c>
      <c r="O336" s="24">
        <v>0.99961</v>
      </c>
      <c r="P336" s="24">
        <v>0.22407371103705154</v>
      </c>
      <c r="Q336" s="24">
        <v>0.22407521903699124</v>
      </c>
      <c r="R336" s="24">
        <v>0.22407155913999438</v>
      </c>
      <c r="S336" s="24">
        <f t="shared" si="19"/>
        <v>0.22407349640467902</v>
      </c>
      <c r="T336" s="24">
        <v>21.803329999999999</v>
      </c>
      <c r="U336" s="26">
        <f t="shared" si="20"/>
        <v>0.22398610774108119</v>
      </c>
      <c r="V336" s="24">
        <f t="shared" si="21"/>
        <v>1.8393645093852615E-6</v>
      </c>
      <c r="W336" s="24">
        <f t="shared" si="23"/>
        <v>8.1822214159725792E-2</v>
      </c>
    </row>
    <row r="337" spans="1:23" x14ac:dyDescent="0.2">
      <c r="A337" s="32"/>
      <c r="B337" s="33">
        <v>33.1</v>
      </c>
      <c r="C337" s="24">
        <v>0.99968999999999997</v>
      </c>
      <c r="D337" s="24">
        <v>0.22558689507988694</v>
      </c>
      <c r="E337" s="24">
        <v>0.22557680106131395</v>
      </c>
      <c r="F337" s="24">
        <v>0.22572072326912446</v>
      </c>
      <c r="G337" s="24">
        <f t="shared" si="16"/>
        <v>0.22562813980344179</v>
      </c>
      <c r="H337" s="24">
        <v>24.867609999999999</v>
      </c>
      <c r="I337" s="26">
        <f t="shared" si="17"/>
        <v>0.22555819508010272</v>
      </c>
      <c r="J337" s="24">
        <f t="shared" si="18"/>
        <v>8.0338321435659518E-5</v>
      </c>
      <c r="K337" s="24">
        <f t="shared" si="22"/>
        <v>5.4364372524664598E-3</v>
      </c>
      <c r="L337" s="32"/>
      <c r="M337" s="32"/>
      <c r="N337" s="33">
        <v>33.1</v>
      </c>
      <c r="O337" s="24">
        <v>0.99961</v>
      </c>
      <c r="P337" s="24">
        <v>0.22407220303711187</v>
      </c>
      <c r="Q337" s="24">
        <v>0.22407521903699124</v>
      </c>
      <c r="R337" s="24">
        <v>0.22407110521228057</v>
      </c>
      <c r="S337" s="24">
        <f t="shared" si="19"/>
        <v>0.22407284242879455</v>
      </c>
      <c r="T337" s="24">
        <v>21.926909999999999</v>
      </c>
      <c r="U337" s="26">
        <f t="shared" si="20"/>
        <v>0.22398545402024733</v>
      </c>
      <c r="V337" s="24">
        <f t="shared" si="21"/>
        <v>2.1301419507706772E-6</v>
      </c>
      <c r="W337" s="24">
        <f t="shared" si="23"/>
        <v>7.8065895050271908E-2</v>
      </c>
    </row>
    <row r="338" spans="1:23" x14ac:dyDescent="0.2">
      <c r="A338" s="32"/>
      <c r="B338" s="33">
        <v>33.200000000000003</v>
      </c>
      <c r="C338" s="24">
        <v>0.99968000000000001</v>
      </c>
      <c r="D338" s="24">
        <v>0.2256027571090731</v>
      </c>
      <c r="E338" s="24">
        <v>0.22559266309050008</v>
      </c>
      <c r="F338" s="24">
        <v>0.22573730813422627</v>
      </c>
      <c r="G338" s="24">
        <f t="shared" si="16"/>
        <v>0.22564424277793313</v>
      </c>
      <c r="H338" s="24">
        <v>24.874839999999999</v>
      </c>
      <c r="I338" s="26">
        <f t="shared" si="17"/>
        <v>0.22557203662024419</v>
      </c>
      <c r="J338" s="24">
        <f t="shared" si="18"/>
        <v>8.0754830872288756E-5</v>
      </c>
      <c r="K338" s="24">
        <f t="shared" si="22"/>
        <v>5.4333847645831879E-3</v>
      </c>
      <c r="L338" s="32"/>
      <c r="M338" s="32"/>
      <c r="N338" s="33">
        <v>33.200000000000003</v>
      </c>
      <c r="O338" s="24">
        <v>0.99961</v>
      </c>
      <c r="P338" s="24">
        <v>0.22407220303711187</v>
      </c>
      <c r="Q338" s="24">
        <v>0.22407672703693088</v>
      </c>
      <c r="R338" s="24">
        <v>0.22407074617027803</v>
      </c>
      <c r="S338" s="24">
        <f t="shared" si="19"/>
        <v>0.22407322541477359</v>
      </c>
      <c r="T338" s="24">
        <v>21.91788</v>
      </c>
      <c r="U338" s="26">
        <f t="shared" si="20"/>
        <v>0.22398583685686183</v>
      </c>
      <c r="V338" s="24">
        <f t="shared" si="21"/>
        <v>3.118755126999638E-6</v>
      </c>
      <c r="W338" s="24">
        <f t="shared" si="23"/>
        <v>5.6047088059952267E-2</v>
      </c>
    </row>
    <row r="339" spans="1:23" x14ac:dyDescent="0.2">
      <c r="A339" s="32"/>
      <c r="B339" s="33">
        <v>33.299999999999997</v>
      </c>
      <c r="C339" s="24">
        <v>0.99966999999999995</v>
      </c>
      <c r="D339" s="24">
        <v>0.2256186191382592</v>
      </c>
      <c r="E339" s="24">
        <v>0.22560852511968624</v>
      </c>
      <c r="F339" s="24">
        <v>0.22575388036325936</v>
      </c>
      <c r="G339" s="24">
        <f t="shared" si="16"/>
        <v>0.2256603415404016</v>
      </c>
      <c r="H339" s="24">
        <v>24.868300000000001</v>
      </c>
      <c r="I339" s="26">
        <f t="shared" si="17"/>
        <v>0.22558587362769325</v>
      </c>
      <c r="J339" s="24">
        <f t="shared" si="18"/>
        <v>8.1164067412551179E-5</v>
      </c>
      <c r="K339" s="24">
        <f t="shared" si="22"/>
        <v>1.7128471910827257E-2</v>
      </c>
      <c r="L339" s="32"/>
      <c r="M339" s="32"/>
      <c r="N339" s="33">
        <v>33.299999999999997</v>
      </c>
      <c r="O339" s="24">
        <v>0.99961</v>
      </c>
      <c r="P339" s="24">
        <v>0.22407220303711187</v>
      </c>
      <c r="Q339" s="24">
        <v>0.22407672703693088</v>
      </c>
      <c r="R339" s="24">
        <v>0.22407048263533536</v>
      </c>
      <c r="S339" s="24">
        <f t="shared" si="19"/>
        <v>0.22407313756979272</v>
      </c>
      <c r="T339" s="24">
        <v>21.92379</v>
      </c>
      <c r="U339" s="26">
        <f t="shared" si="20"/>
        <v>0.22398574904614049</v>
      </c>
      <c r="V339" s="24">
        <f t="shared" si="21"/>
        <v>3.2253916537689418E-6</v>
      </c>
      <c r="W339" s="24">
        <f t="shared" si="23"/>
        <v>1.4628715938181207E-2</v>
      </c>
    </row>
    <row r="340" spans="1:23" x14ac:dyDescent="0.2">
      <c r="A340" s="32"/>
      <c r="B340" s="33">
        <v>33.4</v>
      </c>
      <c r="C340" s="24">
        <v>0.99965999999999999</v>
      </c>
      <c r="D340" s="24">
        <v>0.22563448116744533</v>
      </c>
      <c r="E340" s="24">
        <v>0.22562582915152563</v>
      </c>
      <c r="F340" s="24">
        <v>0.22577071446013114</v>
      </c>
      <c r="G340" s="24">
        <f t="shared" si="16"/>
        <v>0.22567700825970069</v>
      </c>
      <c r="H340" s="24">
        <v>24.873449999999998</v>
      </c>
      <c r="I340" s="26">
        <f t="shared" si="17"/>
        <v>0.2256002780768924</v>
      </c>
      <c r="J340" s="24">
        <f t="shared" si="18"/>
        <v>8.1267172611092025E-5</v>
      </c>
      <c r="K340" s="24">
        <f t="shared" si="22"/>
        <v>8.7169173622330454E-2</v>
      </c>
      <c r="L340" s="32"/>
      <c r="M340" s="32"/>
      <c r="N340" s="33">
        <v>33.4</v>
      </c>
      <c r="O340" s="24">
        <v>0.99961</v>
      </c>
      <c r="P340" s="24">
        <v>0.22407220303711187</v>
      </c>
      <c r="Q340" s="24">
        <v>0.22407823503687058</v>
      </c>
      <c r="R340" s="24">
        <v>0.22407031522897361</v>
      </c>
      <c r="S340" s="24">
        <f t="shared" si="19"/>
        <v>0.22407358443431868</v>
      </c>
      <c r="T340" s="24">
        <v>21.94051</v>
      </c>
      <c r="U340" s="26">
        <f t="shared" si="20"/>
        <v>0.22398619573638931</v>
      </c>
      <c r="V340" s="24">
        <f t="shared" si="21"/>
        <v>4.1366693079658643E-6</v>
      </c>
      <c r="W340" s="24">
        <f t="shared" si="23"/>
        <v>1.5646382009908838E-2</v>
      </c>
    </row>
    <row r="341" spans="1:23" x14ac:dyDescent="0.2">
      <c r="A341" s="32"/>
      <c r="B341" s="33">
        <v>33.5</v>
      </c>
      <c r="C341" s="24">
        <v>0.99965000000000004</v>
      </c>
      <c r="D341" s="24">
        <v>0.22565178519928478</v>
      </c>
      <c r="E341" s="24">
        <v>0.22564169118071178</v>
      </c>
      <c r="F341" s="24">
        <v>0.22578753532423335</v>
      </c>
      <c r="G341" s="24">
        <f t="shared" si="16"/>
        <v>0.22569367056807663</v>
      </c>
      <c r="H341" s="24">
        <v>24.9087</v>
      </c>
      <c r="I341" s="26">
        <f t="shared" si="17"/>
        <v>0.22561467778337782</v>
      </c>
      <c r="J341" s="24">
        <f t="shared" si="18"/>
        <v>8.1445789572003066E-5</v>
      </c>
      <c r="K341" s="24">
        <f t="shared" si="22"/>
        <v>0.10810349776949836</v>
      </c>
      <c r="L341" s="32"/>
      <c r="M341" s="32"/>
      <c r="N341" s="33">
        <v>33.5</v>
      </c>
      <c r="O341" s="24">
        <v>0.99961</v>
      </c>
      <c r="P341" s="24">
        <v>0.2240706950371722</v>
      </c>
      <c r="Q341" s="24">
        <v>0.22407823503687058</v>
      </c>
      <c r="R341" s="24">
        <v>0.22407024457288674</v>
      </c>
      <c r="S341" s="24">
        <f t="shared" si="19"/>
        <v>0.22407305821564316</v>
      </c>
      <c r="T341" s="24">
        <v>21.90034</v>
      </c>
      <c r="U341" s="26">
        <f t="shared" si="20"/>
        <v>0.22398566972293907</v>
      </c>
      <c r="V341" s="24">
        <f t="shared" si="21"/>
        <v>4.488912789697214E-6</v>
      </c>
      <c r="W341" s="24">
        <f t="shared" si="23"/>
        <v>1.6390797113014395E-2</v>
      </c>
    </row>
    <row r="342" spans="1:23" x14ac:dyDescent="0.2">
      <c r="A342" s="32"/>
      <c r="B342" s="33">
        <v>33.6</v>
      </c>
      <c r="C342" s="24">
        <v>0.99963999999999997</v>
      </c>
      <c r="D342" s="24">
        <v>0.22566764722847088</v>
      </c>
      <c r="E342" s="24">
        <v>0.22565899521255117</v>
      </c>
      <c r="F342" s="24">
        <v>0.22580461743342597</v>
      </c>
      <c r="G342" s="24">
        <f t="shared" si="16"/>
        <v>0.22571041995814933</v>
      </c>
      <c r="H342" s="24">
        <v>25.072929999999999</v>
      </c>
      <c r="I342" s="26">
        <f t="shared" si="17"/>
        <v>0.22562916420696438</v>
      </c>
      <c r="J342" s="24">
        <f t="shared" si="18"/>
        <v>8.1692029025098612E-5</v>
      </c>
      <c r="K342" s="24">
        <f t="shared" si="22"/>
        <v>0.10344693262731447</v>
      </c>
      <c r="L342" s="32"/>
      <c r="M342" s="32"/>
      <c r="N342" s="33">
        <v>33.6</v>
      </c>
      <c r="O342" s="24">
        <v>0.99961</v>
      </c>
      <c r="P342" s="24">
        <v>0.2240706950371722</v>
      </c>
      <c r="Q342" s="24">
        <v>0.22407974303681027</v>
      </c>
      <c r="R342" s="24">
        <v>0.22407027128894863</v>
      </c>
      <c r="S342" s="24">
        <f t="shared" si="19"/>
        <v>0.2240735697876437</v>
      </c>
      <c r="T342" s="24">
        <v>21.90672</v>
      </c>
      <c r="U342" s="26">
        <f t="shared" si="20"/>
        <v>0.22398618109542651</v>
      </c>
      <c r="V342" s="24">
        <f t="shared" si="21"/>
        <v>5.3503873311848255E-6</v>
      </c>
      <c r="W342" s="24">
        <f t="shared" si="23"/>
        <v>1.6592744498725918E-2</v>
      </c>
    </row>
    <row r="343" spans="1:23" x14ac:dyDescent="0.2">
      <c r="A343" s="32"/>
      <c r="B343" s="33">
        <v>33.700000000000003</v>
      </c>
      <c r="C343" s="24">
        <v>0.99961999999999995</v>
      </c>
      <c r="D343" s="24">
        <v>0.22568350925765704</v>
      </c>
      <c r="E343" s="24">
        <v>0.22567629924439062</v>
      </c>
      <c r="F343" s="24">
        <v>0.22582168571291056</v>
      </c>
      <c r="G343" s="24">
        <f t="shared" si="16"/>
        <v>0.22572716473831941</v>
      </c>
      <c r="H343" s="24">
        <v>25.084389999999999</v>
      </c>
      <c r="I343" s="26">
        <f t="shared" si="17"/>
        <v>0.22564138841571885</v>
      </c>
      <c r="J343" s="24">
        <f t="shared" si="18"/>
        <v>8.1936908967031861E-5</v>
      </c>
      <c r="K343" s="24">
        <f t="shared" si="22"/>
        <v>7.8215313909745482E-2</v>
      </c>
      <c r="L343" s="32"/>
      <c r="M343" s="32"/>
      <c r="N343" s="33">
        <v>33.700000000000003</v>
      </c>
      <c r="O343" s="24">
        <v>0.99961</v>
      </c>
      <c r="P343" s="24">
        <v>0.2240706950371722</v>
      </c>
      <c r="Q343" s="24">
        <v>0.22408125103674997</v>
      </c>
      <c r="R343" s="24">
        <v>0.22407039599921588</v>
      </c>
      <c r="S343" s="24">
        <f t="shared" si="19"/>
        <v>0.22407411402437935</v>
      </c>
      <c r="T343" s="24">
        <v>21.92876</v>
      </c>
      <c r="U343" s="26">
        <f t="shared" si="20"/>
        <v>0.22398672511990983</v>
      </c>
      <c r="V343" s="24">
        <f t="shared" si="21"/>
        <v>6.1826422433006068E-6</v>
      </c>
      <c r="W343" s="24">
        <f t="shared" si="23"/>
        <v>1.3242734989419799E-2</v>
      </c>
    </row>
    <row r="344" spans="1:23" x14ac:dyDescent="0.2">
      <c r="A344" s="32"/>
      <c r="B344" s="33">
        <v>33.799999999999997</v>
      </c>
      <c r="C344" s="24">
        <v>0.99961</v>
      </c>
      <c r="D344" s="24">
        <v>0.22570081328949645</v>
      </c>
      <c r="E344" s="24">
        <v>0.22569216127357672</v>
      </c>
      <c r="F344" s="24">
        <v>0.22583901461444386</v>
      </c>
      <c r="G344" s="24">
        <f t="shared" si="16"/>
        <v>0.22574399639250567</v>
      </c>
      <c r="H344" s="24">
        <v>25.077940000000002</v>
      </c>
      <c r="I344" s="26">
        <f t="shared" si="17"/>
        <v>0.2256559562339126</v>
      </c>
      <c r="J344" s="24">
        <f t="shared" si="18"/>
        <v>8.2401827771531861E-5</v>
      </c>
      <c r="K344" s="24">
        <f t="shared" si="22"/>
        <v>9.1553443408753949E-3</v>
      </c>
      <c r="L344" s="32"/>
      <c r="M344" s="32"/>
      <c r="N344" s="33">
        <v>33.799999999999997</v>
      </c>
      <c r="O344" s="24">
        <v>0.99961</v>
      </c>
      <c r="P344" s="24">
        <v>0.2240706950371722</v>
      </c>
      <c r="Q344" s="24">
        <v>0.22408125103674997</v>
      </c>
      <c r="R344" s="24">
        <v>0.22407061932593078</v>
      </c>
      <c r="S344" s="24">
        <f t="shared" si="19"/>
        <v>0.22407418846661764</v>
      </c>
      <c r="T344" s="24">
        <v>21.92653</v>
      </c>
      <c r="U344" s="26">
        <f t="shared" si="20"/>
        <v>0.22398679953311565</v>
      </c>
      <c r="V344" s="24">
        <f t="shared" si="21"/>
        <v>6.1164822981437599E-6</v>
      </c>
      <c r="W344" s="24">
        <f t="shared" si="23"/>
        <v>1.3422725133146822E-2</v>
      </c>
    </row>
    <row r="345" spans="1:23" x14ac:dyDescent="0.2">
      <c r="A345" s="32"/>
      <c r="B345" s="33">
        <v>33.9</v>
      </c>
      <c r="C345" s="24">
        <v>0.99960000000000004</v>
      </c>
      <c r="D345" s="24">
        <v>0.22571667531868256</v>
      </c>
      <c r="E345" s="24">
        <v>0.22570946530541616</v>
      </c>
      <c r="F345" s="24">
        <v>0.22585632908908337</v>
      </c>
      <c r="G345" s="24">
        <f t="shared" si="16"/>
        <v>0.22576082323772736</v>
      </c>
      <c r="H345" s="24">
        <v>25.09516</v>
      </c>
      <c r="I345" s="26">
        <f t="shared" si="17"/>
        <v>0.22567051890843229</v>
      </c>
      <c r="J345" s="24">
        <f t="shared" si="18"/>
        <v>8.278901983507531E-5</v>
      </c>
      <c r="K345" s="24">
        <f t="shared" si="22"/>
        <v>6.5829871638940999E-3</v>
      </c>
      <c r="L345" s="32"/>
      <c r="M345" s="32"/>
      <c r="N345" s="33">
        <v>33.9</v>
      </c>
      <c r="O345" s="24">
        <v>0.99961</v>
      </c>
      <c r="P345" s="24">
        <v>0.22407220303711187</v>
      </c>
      <c r="Q345" s="24">
        <v>0.22408275903668962</v>
      </c>
      <c r="R345" s="24">
        <v>0.22407094189152812</v>
      </c>
      <c r="S345" s="24">
        <f t="shared" si="19"/>
        <v>0.22407530132177653</v>
      </c>
      <c r="T345" s="24">
        <v>21.90457</v>
      </c>
      <c r="U345" s="26">
        <f t="shared" si="20"/>
        <v>0.22398791195426104</v>
      </c>
      <c r="V345" s="24">
        <f t="shared" si="21"/>
        <v>6.4892800709656478E-6</v>
      </c>
      <c r="W345" s="24">
        <f t="shared" si="23"/>
        <v>1.343248413362245E-2</v>
      </c>
    </row>
    <row r="346" spans="1:23" x14ac:dyDescent="0.2">
      <c r="A346" s="32"/>
      <c r="B346" s="33">
        <v>34</v>
      </c>
      <c r="C346" s="24">
        <v>0.99958999999999998</v>
      </c>
      <c r="D346" s="24">
        <v>0.225733979350522</v>
      </c>
      <c r="E346" s="24">
        <v>0.22572676933725558</v>
      </c>
      <c r="F346" s="24">
        <v>0.22587390356242101</v>
      </c>
      <c r="G346" s="24">
        <f t="shared" si="16"/>
        <v>0.22577821741673287</v>
      </c>
      <c r="H346" s="24">
        <v>25.091200000000001</v>
      </c>
      <c r="I346" s="26">
        <f t="shared" si="17"/>
        <v>0.225685648347592</v>
      </c>
      <c r="J346" s="24">
        <f t="shared" si="18"/>
        <v>8.2945011485415754E-5</v>
      </c>
      <c r="K346" s="24">
        <f t="shared" si="22"/>
        <v>7.2060863164409503E-3</v>
      </c>
      <c r="L346" s="32"/>
      <c r="M346" s="32"/>
      <c r="N346" s="33">
        <v>34</v>
      </c>
      <c r="O346" s="24">
        <v>0.99961</v>
      </c>
      <c r="P346" s="24">
        <v>0.22407220303711187</v>
      </c>
      <c r="Q346" s="24">
        <v>0.22408426703662931</v>
      </c>
      <c r="R346" s="24">
        <v>0.22407136431863597</v>
      </c>
      <c r="S346" s="24">
        <f t="shared" si="19"/>
        <v>0.22407594479745904</v>
      </c>
      <c r="T346" s="24">
        <v>21.899619999999999</v>
      </c>
      <c r="U346" s="26">
        <f t="shared" si="20"/>
        <v>0.22398855517898802</v>
      </c>
      <c r="V346" s="24">
        <f t="shared" si="21"/>
        <v>7.2194605598855084E-6</v>
      </c>
      <c r="W346" s="24">
        <f t="shared" si="23"/>
        <v>1.1983077651422402E-2</v>
      </c>
    </row>
    <row r="347" spans="1:23" x14ac:dyDescent="0.2">
      <c r="A347" s="32"/>
      <c r="B347" s="33">
        <v>34.1</v>
      </c>
      <c r="C347" s="24">
        <v>0.99958000000000002</v>
      </c>
      <c r="D347" s="24">
        <v>0.22575128338236142</v>
      </c>
      <c r="E347" s="24">
        <v>0.22574407336909499</v>
      </c>
      <c r="F347" s="24">
        <v>0.22589146301142296</v>
      </c>
      <c r="G347" s="24">
        <f t="shared" si="16"/>
        <v>0.22579560658762646</v>
      </c>
      <c r="H347" s="24">
        <v>25.08652</v>
      </c>
      <c r="I347" s="26">
        <f t="shared" si="17"/>
        <v>0.22570077243285966</v>
      </c>
      <c r="J347" s="24">
        <f t="shared" si="18"/>
        <v>8.3092337553571164E-5</v>
      </c>
      <c r="K347" s="24">
        <f t="shared" si="22"/>
        <v>7.2233842483978945E-3</v>
      </c>
      <c r="L347" s="32"/>
      <c r="M347" s="32"/>
      <c r="N347" s="33">
        <v>34.1</v>
      </c>
      <c r="O347" s="24">
        <v>0.99961</v>
      </c>
      <c r="P347" s="24">
        <v>0.22407220303711187</v>
      </c>
      <c r="Q347" s="24">
        <v>0.22408577503656898</v>
      </c>
      <c r="R347" s="24">
        <v>0.22407188723008184</v>
      </c>
      <c r="S347" s="24">
        <f t="shared" si="19"/>
        <v>0.2240766217679209</v>
      </c>
      <c r="T347" s="24">
        <v>21.923100000000002</v>
      </c>
      <c r="U347" s="26">
        <f t="shared" si="20"/>
        <v>0.22398923188543141</v>
      </c>
      <c r="V347" s="24">
        <f t="shared" si="21"/>
        <v>7.9285357240856977E-6</v>
      </c>
      <c r="W347" s="24">
        <f t="shared" si="23"/>
        <v>8.832987603298181E-3</v>
      </c>
    </row>
    <row r="348" spans="1:23" x14ac:dyDescent="0.2">
      <c r="A348" s="32"/>
      <c r="B348" s="33">
        <v>34.200000000000003</v>
      </c>
      <c r="C348" s="24">
        <v>0.99956999999999996</v>
      </c>
      <c r="D348" s="24">
        <v>0.22576858741420086</v>
      </c>
      <c r="E348" s="24">
        <v>0.22576137740093441</v>
      </c>
      <c r="F348" s="24">
        <v>0.22590928183545397</v>
      </c>
      <c r="G348" s="24">
        <f t="shared" si="16"/>
        <v>0.22581308221686311</v>
      </c>
      <c r="H348" s="24">
        <v>25.080359999999999</v>
      </c>
      <c r="I348" s="26">
        <f t="shared" si="17"/>
        <v>0.22571598259150985</v>
      </c>
      <c r="J348" s="24">
        <f t="shared" si="18"/>
        <v>8.3389274104050205E-5</v>
      </c>
      <c r="K348" s="24">
        <f t="shared" si="22"/>
        <v>9.3354549969453578E-3</v>
      </c>
      <c r="L348" s="32"/>
      <c r="M348" s="32"/>
      <c r="N348" s="33">
        <v>34.200000000000003</v>
      </c>
      <c r="O348" s="24">
        <v>0.99961</v>
      </c>
      <c r="P348" s="24">
        <v>0.22407220303711187</v>
      </c>
      <c r="Q348" s="24">
        <v>0.22408728303650866</v>
      </c>
      <c r="R348" s="24">
        <v>0.22407251124889699</v>
      </c>
      <c r="S348" s="24">
        <f t="shared" si="19"/>
        <v>0.22407733244083916</v>
      </c>
      <c r="T348" s="24">
        <v>21.906379999999999</v>
      </c>
      <c r="U348" s="26">
        <f t="shared" si="20"/>
        <v>0.22398994228118724</v>
      </c>
      <c r="V348" s="24">
        <f t="shared" si="21"/>
        <v>8.6188464575780812E-6</v>
      </c>
      <c r="W348" s="24">
        <f t="shared" si="23"/>
        <v>8.6499219649670174E-3</v>
      </c>
    </row>
    <row r="349" spans="1:23" x14ac:dyDescent="0.2">
      <c r="A349" s="32"/>
      <c r="B349" s="33">
        <v>34.299999999999997</v>
      </c>
      <c r="C349" s="24">
        <v>0.99956</v>
      </c>
      <c r="D349" s="24">
        <v>0.22578589144604025</v>
      </c>
      <c r="E349" s="24">
        <v>0.22577868143277385</v>
      </c>
      <c r="F349" s="24">
        <v>0.22592708503744063</v>
      </c>
      <c r="G349" s="24">
        <f t="shared" si="16"/>
        <v>0.2258305526387516</v>
      </c>
      <c r="H349" s="24">
        <v>25.07788</v>
      </c>
      <c r="I349" s="26">
        <f t="shared" si="17"/>
        <v>0.22573118719559054</v>
      </c>
      <c r="J349" s="24">
        <f t="shared" si="18"/>
        <v>8.3677201616225212E-5</v>
      </c>
      <c r="K349" s="24">
        <f t="shared" si="22"/>
        <v>1.0396916850681597E-2</v>
      </c>
      <c r="L349" s="32"/>
      <c r="M349" s="32"/>
      <c r="N349" s="33">
        <v>34.299999999999997</v>
      </c>
      <c r="O349" s="24">
        <v>0.99961</v>
      </c>
      <c r="P349" s="24">
        <v>0.22407371103705154</v>
      </c>
      <c r="Q349" s="24">
        <v>0.22408879103644835</v>
      </c>
      <c r="R349" s="24">
        <v>0.2240732369983188</v>
      </c>
      <c r="S349" s="24">
        <f t="shared" si="19"/>
        <v>0.22407857969060621</v>
      </c>
      <c r="T349" s="24">
        <v>21.907969999999999</v>
      </c>
      <c r="U349" s="26">
        <f t="shared" si="20"/>
        <v>0.22399118904452686</v>
      </c>
      <c r="V349" s="24">
        <f t="shared" si="21"/>
        <v>8.8464606544444785E-6</v>
      </c>
      <c r="W349" s="24">
        <f t="shared" si="23"/>
        <v>8.6235995964572768E-3</v>
      </c>
    </row>
    <row r="350" spans="1:23" x14ac:dyDescent="0.2">
      <c r="A350" s="32"/>
      <c r="B350" s="33">
        <v>34.4</v>
      </c>
      <c r="C350" s="24">
        <v>0.99955000000000005</v>
      </c>
      <c r="D350" s="24">
        <v>0.22580319547787969</v>
      </c>
      <c r="E350" s="24">
        <v>0.22579742746726655</v>
      </c>
      <c r="F350" s="24">
        <v>0.22594514699045445</v>
      </c>
      <c r="G350" s="24">
        <f t="shared" si="16"/>
        <v>0.22584858997853355</v>
      </c>
      <c r="H350" s="24">
        <v>25.101299999999998</v>
      </c>
      <c r="I350" s="26">
        <f t="shared" si="17"/>
        <v>0.22574695811304321</v>
      </c>
      <c r="J350" s="24">
        <f t="shared" si="18"/>
        <v>8.367054380082695E-5</v>
      </c>
      <c r="K350" s="24">
        <f t="shared" si="22"/>
        <v>1.0332952143506043E-2</v>
      </c>
      <c r="L350" s="32"/>
      <c r="M350" s="32"/>
      <c r="N350" s="33">
        <v>34.4</v>
      </c>
      <c r="O350" s="24">
        <v>0.99961</v>
      </c>
      <c r="P350" s="24">
        <v>0.22407371103705154</v>
      </c>
      <c r="Q350" s="24">
        <v>0.22409180703632769</v>
      </c>
      <c r="R350" s="24">
        <v>0.22407406510179653</v>
      </c>
      <c r="S350" s="24">
        <f t="shared" si="19"/>
        <v>0.22407986105839192</v>
      </c>
      <c r="T350" s="24">
        <v>21.911729999999999</v>
      </c>
      <c r="U350" s="26">
        <f t="shared" si="20"/>
        <v>0.22399246991257915</v>
      </c>
      <c r="V350" s="24">
        <f t="shared" si="21"/>
        <v>1.0347034942069143E-5</v>
      </c>
      <c r="W350" s="24">
        <f t="shared" si="23"/>
        <v>5.8190351433888314E-3</v>
      </c>
    </row>
    <row r="351" spans="1:23" x14ac:dyDescent="0.2">
      <c r="A351" s="32"/>
      <c r="B351" s="33">
        <v>34.5</v>
      </c>
      <c r="C351" s="24">
        <v>0.99953000000000003</v>
      </c>
      <c r="D351" s="24">
        <v>0.22582049950971908</v>
      </c>
      <c r="E351" s="24">
        <v>0.22581473149910594</v>
      </c>
      <c r="F351" s="24">
        <v>0.22596346736925182</v>
      </c>
      <c r="G351" s="24">
        <f t="shared" si="16"/>
        <v>0.22586623279269227</v>
      </c>
      <c r="H351" s="24">
        <v>25.07526</v>
      </c>
      <c r="I351" s="26">
        <f t="shared" si="17"/>
        <v>0.22576007566327971</v>
      </c>
      <c r="J351" s="24">
        <f t="shared" si="18"/>
        <v>8.4256985737940222E-5</v>
      </c>
      <c r="K351" s="24">
        <f t="shared" si="22"/>
        <v>1.0921789230706865E-2</v>
      </c>
      <c r="L351" s="32"/>
      <c r="M351" s="32"/>
      <c r="N351" s="33">
        <v>34.5</v>
      </c>
      <c r="O351" s="24">
        <v>0.99961999999999995</v>
      </c>
      <c r="P351" s="24">
        <v>0.22407521903699124</v>
      </c>
      <c r="Q351" s="24">
        <v>0.22409331503626737</v>
      </c>
      <c r="R351" s="24">
        <v>0.22407499619558163</v>
      </c>
      <c r="S351" s="24">
        <f t="shared" si="19"/>
        <v>0.22408117675628011</v>
      </c>
      <c r="T351" s="24">
        <v>21.899709999999999</v>
      </c>
      <c r="U351" s="26">
        <f t="shared" si="20"/>
        <v>0.22399602590911272</v>
      </c>
      <c r="V351" s="24">
        <f t="shared" si="21"/>
        <v>1.0512649302663736E-5</v>
      </c>
      <c r="W351" s="24">
        <f t="shared" si="23"/>
        <v>7.1654497416417549E-3</v>
      </c>
    </row>
    <row r="352" spans="1:23" x14ac:dyDescent="0.2">
      <c r="A352" s="32"/>
      <c r="B352" s="33">
        <v>34.6</v>
      </c>
      <c r="C352" s="24">
        <v>0.99951999999999996</v>
      </c>
      <c r="D352" s="24">
        <v>0.22583780354155852</v>
      </c>
      <c r="E352" s="24">
        <v>0.22583347753359864</v>
      </c>
      <c r="F352" s="24">
        <v>0.22598177121578433</v>
      </c>
      <c r="G352" s="24">
        <f t="shared" si="16"/>
        <v>0.22588435076364718</v>
      </c>
      <c r="H352" s="24">
        <v>25.084849999999999</v>
      </c>
      <c r="I352" s="26">
        <f t="shared" si="17"/>
        <v>0.22577592627528062</v>
      </c>
      <c r="J352" s="24">
        <f t="shared" si="18"/>
        <v>8.4396308907289921E-5</v>
      </c>
      <c r="K352" s="24">
        <f t="shared" si="22"/>
        <v>1.7757551351466297E-2</v>
      </c>
      <c r="L352" s="32"/>
      <c r="M352" s="32"/>
      <c r="N352" s="33">
        <v>34.6</v>
      </c>
      <c r="O352" s="24">
        <v>0.99961999999999995</v>
      </c>
      <c r="P352" s="24">
        <v>0.22407521903699124</v>
      </c>
      <c r="Q352" s="24">
        <v>0.22409482303620706</v>
      </c>
      <c r="R352" s="24">
        <v>0.22407603096649156</v>
      </c>
      <c r="S352" s="24">
        <f t="shared" si="19"/>
        <v>0.2240820243465633</v>
      </c>
      <c r="T352" s="24">
        <v>21.8978</v>
      </c>
      <c r="U352" s="26">
        <f t="shared" si="20"/>
        <v>0.2239968731773116</v>
      </c>
      <c r="V352" s="24">
        <f t="shared" si="21"/>
        <v>1.1091422353632371E-5</v>
      </c>
      <c r="W352" s="24">
        <f t="shared" si="23"/>
        <v>8.7576612174704738E-3</v>
      </c>
    </row>
    <row r="353" spans="1:23" x14ac:dyDescent="0.2">
      <c r="A353" s="32"/>
      <c r="B353" s="33">
        <v>34.700000000000003</v>
      </c>
      <c r="C353" s="24">
        <v>0.99951000000000001</v>
      </c>
      <c r="D353" s="24">
        <v>0.22585510757339794</v>
      </c>
      <c r="E353" s="24">
        <v>0.22585078156543809</v>
      </c>
      <c r="F353" s="24">
        <v>0.22600033286352708</v>
      </c>
      <c r="G353" s="24">
        <f t="shared" si="16"/>
        <v>0.22590207400078768</v>
      </c>
      <c r="H353" s="24">
        <v>25.07574</v>
      </c>
      <c r="I353" s="26">
        <f t="shared" si="17"/>
        <v>0.22579138198452731</v>
      </c>
      <c r="J353" s="24">
        <f t="shared" si="18"/>
        <v>8.5122157317259618E-5</v>
      </c>
      <c r="K353" s="24">
        <f t="shared" si="22"/>
        <v>1.2023549808604031E-2</v>
      </c>
      <c r="L353" s="32"/>
      <c r="M353" s="32"/>
      <c r="N353" s="33">
        <v>34.700000000000003</v>
      </c>
      <c r="O353" s="24">
        <v>0.99961999999999995</v>
      </c>
      <c r="P353" s="24">
        <v>0.22407672703693088</v>
      </c>
      <c r="Q353" s="24">
        <v>0.2240978390360864</v>
      </c>
      <c r="R353" s="24">
        <v>0.22407717011415582</v>
      </c>
      <c r="S353" s="24">
        <f t="shared" si="19"/>
        <v>0.22408391206239106</v>
      </c>
      <c r="T353" s="24">
        <v>21.913879999999999</v>
      </c>
      <c r="U353" s="26">
        <f t="shared" si="20"/>
        <v>0.22399876017580733</v>
      </c>
      <c r="V353" s="24">
        <f t="shared" si="21"/>
        <v>1.2063147457877544E-5</v>
      </c>
      <c r="W353" s="24">
        <f t="shared" si="23"/>
        <v>1.128681841796004E-2</v>
      </c>
    </row>
    <row r="354" spans="1:23" x14ac:dyDescent="0.2">
      <c r="A354" s="32"/>
      <c r="B354" s="33">
        <v>34.799999999999997</v>
      </c>
      <c r="C354" s="24">
        <v>0.99950000000000006</v>
      </c>
      <c r="D354" s="24">
        <v>0.22587241160523736</v>
      </c>
      <c r="E354" s="24">
        <v>0.22586952759993079</v>
      </c>
      <c r="F354" s="24">
        <v>0.22601915198689257</v>
      </c>
      <c r="G354" s="24">
        <f t="shared" si="16"/>
        <v>0.22592036373068691</v>
      </c>
      <c r="H354" s="24">
        <v>25.052330000000001</v>
      </c>
      <c r="I354" s="26">
        <f t="shared" si="17"/>
        <v>0.22580740354882159</v>
      </c>
      <c r="J354" s="24">
        <f t="shared" si="18"/>
        <v>8.5565291121863485E-5</v>
      </c>
      <c r="K354" s="24">
        <f t="shared" si="22"/>
        <v>1.1863400440008035E-2</v>
      </c>
      <c r="L354" s="32"/>
      <c r="M354" s="32"/>
      <c r="N354" s="33">
        <v>34.799999999999997</v>
      </c>
      <c r="O354" s="24">
        <v>0.99961999999999995</v>
      </c>
      <c r="P354" s="24">
        <v>0.22407823503687058</v>
      </c>
      <c r="Q354" s="24">
        <v>0.2240993470360261</v>
      </c>
      <c r="R354" s="24">
        <v>0.22407841433843392</v>
      </c>
      <c r="S354" s="24">
        <f t="shared" si="19"/>
        <v>0.22408533213711021</v>
      </c>
      <c r="T354" s="24">
        <v>21.894310000000001</v>
      </c>
      <c r="U354" s="26">
        <f t="shared" si="20"/>
        <v>0.22400017971089808</v>
      </c>
      <c r="V354" s="24">
        <f t="shared" si="21"/>
        <v>1.2137589586893647E-5</v>
      </c>
      <c r="W354" s="24">
        <f t="shared" si="23"/>
        <v>1.1280328895914512E-2</v>
      </c>
    </row>
    <row r="355" spans="1:23" x14ac:dyDescent="0.2">
      <c r="A355" s="32"/>
      <c r="B355" s="33">
        <v>34.9</v>
      </c>
      <c r="C355" s="24">
        <v>0.99948999999999999</v>
      </c>
      <c r="D355" s="24">
        <v>0.22589115763973006</v>
      </c>
      <c r="E355" s="24">
        <v>0.22588827363442349</v>
      </c>
      <c r="F355" s="24">
        <v>0.22603795366699117</v>
      </c>
      <c r="G355" s="24">
        <f t="shared" si="16"/>
        <v>0.2259391283137149</v>
      </c>
      <c r="H355" s="24">
        <v>25.070620000000002</v>
      </c>
      <c r="I355" s="26">
        <f t="shared" si="17"/>
        <v>0.2258238993582749</v>
      </c>
      <c r="J355" s="24">
        <f t="shared" si="18"/>
        <v>8.5597413566568646E-5</v>
      </c>
      <c r="K355" s="24">
        <f t="shared" si="22"/>
        <v>9.863368086003273E-3</v>
      </c>
      <c r="L355" s="32"/>
      <c r="M355" s="32"/>
      <c r="N355" s="33">
        <v>34.9</v>
      </c>
      <c r="O355" s="24">
        <v>0.99961999999999995</v>
      </c>
      <c r="P355" s="24">
        <v>0.22407974303681027</v>
      </c>
      <c r="Q355" s="24">
        <v>0.22410236303590544</v>
      </c>
      <c r="R355" s="24">
        <v>0.22407976433941962</v>
      </c>
      <c r="S355" s="24">
        <f t="shared" si="19"/>
        <v>0.22408729013737841</v>
      </c>
      <c r="T355" s="24">
        <v>21.882459999999998</v>
      </c>
      <c r="U355" s="26">
        <f t="shared" si="20"/>
        <v>0.2240021369671262</v>
      </c>
      <c r="V355" s="24">
        <f t="shared" si="21"/>
        <v>1.3053517378629575E-5</v>
      </c>
      <c r="W355" s="24">
        <f t="shared" si="23"/>
        <v>1.1457424230602959E-2</v>
      </c>
    </row>
    <row r="356" spans="1:23" x14ac:dyDescent="0.2">
      <c r="A356" s="32"/>
      <c r="B356" s="33">
        <v>35</v>
      </c>
      <c r="C356" s="24">
        <v>0.99948000000000004</v>
      </c>
      <c r="D356" s="24">
        <v>0.22590990367422276</v>
      </c>
      <c r="E356" s="24">
        <v>0.22590701966891619</v>
      </c>
      <c r="F356" s="24">
        <v>0.22605673761757605</v>
      </c>
      <c r="G356" s="24">
        <f t="shared" si="16"/>
        <v>0.225957886986905</v>
      </c>
      <c r="H356" s="24">
        <v>25.07077</v>
      </c>
      <c r="I356" s="26">
        <f t="shared" si="17"/>
        <v>0.22584038888567182</v>
      </c>
      <c r="J356" s="24">
        <f t="shared" si="18"/>
        <v>8.5619301326867939E-5</v>
      </c>
      <c r="K356" s="24">
        <f t="shared" si="22"/>
        <v>8.0499670806776155E-3</v>
      </c>
      <c r="L356" s="32"/>
      <c r="M356" s="32"/>
      <c r="N356" s="33">
        <v>35</v>
      </c>
      <c r="O356" s="24">
        <v>0.99961999999999995</v>
      </c>
      <c r="P356" s="24">
        <v>0.22408125103674997</v>
      </c>
      <c r="Q356" s="24">
        <v>0.22410387103584514</v>
      </c>
      <c r="R356" s="24">
        <v>0.22408122081744536</v>
      </c>
      <c r="S356" s="24">
        <f t="shared" si="19"/>
        <v>0.22408878096334681</v>
      </c>
      <c r="T356" s="24">
        <v>21.894659999999998</v>
      </c>
      <c r="U356" s="26">
        <f t="shared" si="20"/>
        <v>0.22400362722658074</v>
      </c>
      <c r="V356" s="24">
        <f t="shared" si="21"/>
        <v>1.3068394863369889E-5</v>
      </c>
      <c r="W356" s="24">
        <f t="shared" si="23"/>
        <v>7.3872505034018009E-3</v>
      </c>
    </row>
    <row r="357" spans="1:23" x14ac:dyDescent="0.2">
      <c r="A357" s="32"/>
      <c r="B357" s="33">
        <v>35.1</v>
      </c>
      <c r="C357" s="24">
        <v>0.99946999999999997</v>
      </c>
      <c r="D357" s="24">
        <v>0.22592720770606217</v>
      </c>
      <c r="E357" s="24">
        <v>0.2259243237007556</v>
      </c>
      <c r="F357" s="24">
        <v>0.22607577811910218</v>
      </c>
      <c r="G357" s="24">
        <f t="shared" si="16"/>
        <v>0.22597576984197332</v>
      </c>
      <c r="H357" s="24">
        <v>25.057960000000001</v>
      </c>
      <c r="I357" s="26">
        <f t="shared" si="17"/>
        <v>0.22585600268395706</v>
      </c>
      <c r="J357" s="24">
        <f t="shared" si="18"/>
        <v>8.6621712014738276E-5</v>
      </c>
      <c r="K357" s="24">
        <f t="shared" si="22"/>
        <v>5.757139046435958E-3</v>
      </c>
      <c r="L357" s="32"/>
      <c r="M357" s="32"/>
      <c r="N357" s="33">
        <v>35.1</v>
      </c>
      <c r="O357" s="24">
        <v>0.99961999999999995</v>
      </c>
      <c r="P357" s="24">
        <v>0.22408125103674997</v>
      </c>
      <c r="Q357" s="24">
        <v>0.22410688703572451</v>
      </c>
      <c r="R357" s="24">
        <v>0.22408278447308907</v>
      </c>
      <c r="S357" s="24">
        <f t="shared" si="19"/>
        <v>0.22409030751518785</v>
      </c>
      <c r="T357" s="24">
        <v>21.901050000000001</v>
      </c>
      <c r="U357" s="26">
        <f t="shared" si="20"/>
        <v>0.22400515319833206</v>
      </c>
      <c r="V357" s="24">
        <f t="shared" si="21"/>
        <v>1.4378742388353048E-5</v>
      </c>
      <c r="W357" s="24">
        <f t="shared" si="23"/>
        <v>1.0477019137140758E-2</v>
      </c>
    </row>
    <row r="358" spans="1:23" x14ac:dyDescent="0.2">
      <c r="A358" s="32"/>
      <c r="B358" s="33">
        <v>35.200000000000003</v>
      </c>
      <c r="C358" s="24">
        <v>0.99944999999999995</v>
      </c>
      <c r="D358" s="24">
        <v>0.22594595374055487</v>
      </c>
      <c r="E358" s="24">
        <v>0.22594451173790162</v>
      </c>
      <c r="F358" s="24">
        <v>0.22609507484552976</v>
      </c>
      <c r="G358" s="24">
        <f t="shared" si="16"/>
        <v>0.22599518010799544</v>
      </c>
      <c r="H358" s="24">
        <v>25.064309999999999</v>
      </c>
      <c r="I358" s="26">
        <f t="shared" si="17"/>
        <v>0.22587088275893602</v>
      </c>
      <c r="J358" s="24">
        <f t="shared" si="18"/>
        <v>8.6514384833997682E-5</v>
      </c>
      <c r="K358" s="24">
        <f t="shared" si="22"/>
        <v>1.0110674062593129E-2</v>
      </c>
      <c r="L358" s="32"/>
      <c r="M358" s="32"/>
      <c r="N358" s="33">
        <v>35.200000000000003</v>
      </c>
      <c r="O358" s="24">
        <v>0.99961999999999995</v>
      </c>
      <c r="P358" s="24">
        <v>0.22408426703662931</v>
      </c>
      <c r="Q358" s="24">
        <v>0.22410990303560388</v>
      </c>
      <c r="R358" s="24">
        <v>0.22408445600717464</v>
      </c>
      <c r="S358" s="24">
        <f t="shared" si="19"/>
        <v>0.2240928753598026</v>
      </c>
      <c r="T358" s="24">
        <v>21.886230000000001</v>
      </c>
      <c r="U358" s="26">
        <f t="shared" si="20"/>
        <v>0.22400772006716588</v>
      </c>
      <c r="V358" s="24">
        <f t="shared" si="21"/>
        <v>1.4746702508072996E-5</v>
      </c>
      <c r="W358" s="24">
        <f t="shared" si="23"/>
        <v>1.4075192005795323E-2</v>
      </c>
    </row>
    <row r="359" spans="1:23" x14ac:dyDescent="0.2">
      <c r="A359" s="32"/>
      <c r="B359" s="33">
        <v>35.299999999999997</v>
      </c>
      <c r="C359" s="24">
        <v>0.99944</v>
      </c>
      <c r="D359" s="24">
        <v>0.2259646997750476</v>
      </c>
      <c r="E359" s="24">
        <v>0.22596325777239429</v>
      </c>
      <c r="F359" s="24">
        <v>0.22611462747067343</v>
      </c>
      <c r="G359" s="24">
        <f t="shared" si="16"/>
        <v>0.22601419500603845</v>
      </c>
      <c r="H359" s="24">
        <v>25.060790000000001</v>
      </c>
      <c r="I359" s="26">
        <f t="shared" si="17"/>
        <v>0.22588762705683507</v>
      </c>
      <c r="J359" s="24">
        <f t="shared" si="18"/>
        <v>8.698005407797201E-5</v>
      </c>
      <c r="K359" s="24">
        <f t="shared" si="22"/>
        <v>9.0747369107870238E-3</v>
      </c>
      <c r="L359" s="32"/>
      <c r="M359" s="32"/>
      <c r="N359" s="33">
        <v>35.299999999999997</v>
      </c>
      <c r="O359" s="24">
        <v>0.99961999999999995</v>
      </c>
      <c r="P359" s="24">
        <v>0.22408577503656898</v>
      </c>
      <c r="Q359" s="24">
        <v>0.22411291903548322</v>
      </c>
      <c r="R359" s="24">
        <v>0.2240862361207808</v>
      </c>
      <c r="S359" s="24">
        <f t="shared" si="19"/>
        <v>0.22409497673094433</v>
      </c>
      <c r="T359" s="24">
        <v>21.874179999999999</v>
      </c>
      <c r="U359" s="26">
        <f t="shared" si="20"/>
        <v>0.22400982063978656</v>
      </c>
      <c r="V359" s="24">
        <f t="shared" si="21"/>
        <v>1.5540201697121645E-5</v>
      </c>
      <c r="W359" s="24">
        <f t="shared" si="23"/>
        <v>1.4693892608836205E-2</v>
      </c>
    </row>
    <row r="360" spans="1:23" x14ac:dyDescent="0.2">
      <c r="A360" s="32"/>
      <c r="B360" s="33">
        <v>35.4</v>
      </c>
      <c r="C360" s="24">
        <v>0.99943000000000004</v>
      </c>
      <c r="D360" s="24">
        <v>0.2259834458095403</v>
      </c>
      <c r="E360" s="24">
        <v>0.22598200380688699</v>
      </c>
      <c r="F360" s="24">
        <v>0.22613416114124985</v>
      </c>
      <c r="G360" s="24">
        <f t="shared" si="16"/>
        <v>0.22603320358589238</v>
      </c>
      <c r="H360" s="24">
        <v>25.04354</v>
      </c>
      <c r="I360" s="26">
        <f t="shared" si="17"/>
        <v>0.22590436465984842</v>
      </c>
      <c r="J360" s="24">
        <f t="shared" si="18"/>
        <v>8.7434780440795204E-5</v>
      </c>
      <c r="K360" s="24">
        <f t="shared" si="22"/>
        <v>9.5612222022083172E-3</v>
      </c>
      <c r="L360" s="32"/>
      <c r="M360" s="32"/>
      <c r="N360" s="33">
        <v>35.4</v>
      </c>
      <c r="O360" s="24">
        <v>0.99961999999999995</v>
      </c>
      <c r="P360" s="24">
        <v>0.22408728303650866</v>
      </c>
      <c r="Q360" s="24">
        <v>0.22411593503536259</v>
      </c>
      <c r="R360" s="24">
        <v>0.22408812551524315</v>
      </c>
      <c r="S360" s="24">
        <f t="shared" si="19"/>
        <v>0.22409711452903813</v>
      </c>
      <c r="T360" s="24">
        <v>21.911049999999999</v>
      </c>
      <c r="U360" s="26">
        <f t="shared" si="20"/>
        <v>0.22401195762551709</v>
      </c>
      <c r="V360" s="24">
        <f t="shared" si="21"/>
        <v>1.630447902682644E-5</v>
      </c>
      <c r="W360" s="24">
        <f t="shared" si="23"/>
        <v>1.3763218010334831E-2</v>
      </c>
    </row>
    <row r="361" spans="1:23" x14ac:dyDescent="0.2">
      <c r="A361" s="32"/>
      <c r="B361" s="33">
        <v>35.5</v>
      </c>
      <c r="C361" s="24">
        <v>0.99941999999999998</v>
      </c>
      <c r="D361" s="24">
        <v>0.226002191844033</v>
      </c>
      <c r="E361" s="24">
        <v>0.226002191844033</v>
      </c>
      <c r="F361" s="24">
        <v>0.22615395008432315</v>
      </c>
      <c r="G361" s="24">
        <f t="shared" si="16"/>
        <v>0.2260527779241297</v>
      </c>
      <c r="H361" s="24">
        <v>25.04665</v>
      </c>
      <c r="I361" s="26">
        <f t="shared" si="17"/>
        <v>0.2259216673129337</v>
      </c>
      <c r="J361" s="24">
        <f t="shared" si="18"/>
        <v>8.7617660883262434E-5</v>
      </c>
      <c r="K361" s="24">
        <f t="shared" si="22"/>
        <v>7.0840419253423367E-3</v>
      </c>
      <c r="L361" s="32"/>
      <c r="M361" s="32"/>
      <c r="N361" s="33">
        <v>35.5</v>
      </c>
      <c r="O361" s="24">
        <v>0.99961999999999995</v>
      </c>
      <c r="P361" s="24">
        <v>0.22408879103644835</v>
      </c>
      <c r="Q361" s="24">
        <v>0.22411895103524193</v>
      </c>
      <c r="R361" s="24">
        <v>0.22409012489215988</v>
      </c>
      <c r="S361" s="24">
        <f t="shared" si="19"/>
        <v>0.22409928898795006</v>
      </c>
      <c r="T361" s="24">
        <v>21.883569999999999</v>
      </c>
      <c r="U361" s="26">
        <f t="shared" si="20"/>
        <v>0.22401413125813463</v>
      </c>
      <c r="V361" s="24">
        <f t="shared" si="21"/>
        <v>1.7040888197092819E-5</v>
      </c>
      <c r="W361" s="24">
        <f t="shared" si="23"/>
        <v>1.5329811805759397E-2</v>
      </c>
    </row>
    <row r="362" spans="1:23" x14ac:dyDescent="0.2">
      <c r="A362" s="32"/>
      <c r="B362" s="33">
        <v>35.6</v>
      </c>
      <c r="C362" s="24">
        <v>0.99941000000000002</v>
      </c>
      <c r="D362" s="24">
        <v>0.2260209378785257</v>
      </c>
      <c r="E362" s="24">
        <v>0.2260209378785257</v>
      </c>
      <c r="F362" s="24">
        <v>0.22617371947298737</v>
      </c>
      <c r="G362" s="24">
        <f t="shared" si="16"/>
        <v>0.22607186507667962</v>
      </c>
      <c r="H362" s="24">
        <v>25.045919999999999</v>
      </c>
      <c r="I362" s="26">
        <f t="shared" si="17"/>
        <v>0.22593848267628439</v>
      </c>
      <c r="J362" s="24">
        <f t="shared" si="18"/>
        <v>8.8208494689662558E-5</v>
      </c>
      <c r="K362" s="24">
        <f t="shared" si="22"/>
        <v>5.5312040009386915E-2</v>
      </c>
      <c r="L362" s="32"/>
      <c r="M362" s="32"/>
      <c r="N362" s="33">
        <v>35.6</v>
      </c>
      <c r="O362" s="24">
        <v>0.99961999999999995</v>
      </c>
      <c r="P362" s="24">
        <v>0.22409029903638802</v>
      </c>
      <c r="Q362" s="24">
        <v>0.22412196703512133</v>
      </c>
      <c r="R362" s="24">
        <v>0.22409223495339745</v>
      </c>
      <c r="S362" s="24">
        <f t="shared" si="19"/>
        <v>0.22410150034163559</v>
      </c>
      <c r="T362" s="24">
        <v>21.893080000000001</v>
      </c>
      <c r="U362" s="26">
        <f t="shared" si="20"/>
        <v>0.22401634177150576</v>
      </c>
      <c r="V362" s="24">
        <f t="shared" si="21"/>
        <v>1.7751087300385711E-5</v>
      </c>
      <c r="W362" s="24">
        <f t="shared" si="23"/>
        <v>1.3469466210655597E-2</v>
      </c>
    </row>
    <row r="363" spans="1:23" x14ac:dyDescent="0.2">
      <c r="A363" s="32"/>
      <c r="B363" s="33">
        <v>35.700000000000003</v>
      </c>
      <c r="C363" s="24">
        <v>0.99939999999999996</v>
      </c>
      <c r="D363" s="24">
        <v>0.22603968391301837</v>
      </c>
      <c r="E363" s="24">
        <v>0.22604112591567169</v>
      </c>
      <c r="F363" s="24">
        <v>0.22619374350751484</v>
      </c>
      <c r="G363" s="24">
        <f t="shared" si="16"/>
        <v>0.22609151777873496</v>
      </c>
      <c r="H363" s="24">
        <v>25.044599999999999</v>
      </c>
      <c r="I363" s="26">
        <f t="shared" si="17"/>
        <v>0.22595586286806771</v>
      </c>
      <c r="J363" s="24">
        <f t="shared" si="18"/>
        <v>8.8533013962843171E-5</v>
      </c>
      <c r="K363" s="24">
        <f t="shared" si="22"/>
        <v>0.10788255248185452</v>
      </c>
      <c r="L363" s="32"/>
      <c r="M363" s="32"/>
      <c r="N363" s="33">
        <v>35.700000000000003</v>
      </c>
      <c r="O363" s="24">
        <v>0.99963000000000002</v>
      </c>
      <c r="P363" s="24">
        <v>0.22409331503626737</v>
      </c>
      <c r="Q363" s="24">
        <v>0.22412498303500067</v>
      </c>
      <c r="R363" s="24">
        <v>0.22409445640109271</v>
      </c>
      <c r="S363" s="24">
        <f t="shared" si="19"/>
        <v>0.22410425149078692</v>
      </c>
      <c r="T363" s="24">
        <v>21.874790000000001</v>
      </c>
      <c r="U363" s="26">
        <f t="shared" si="20"/>
        <v>0.22402133291773532</v>
      </c>
      <c r="V363" s="24">
        <f t="shared" si="21"/>
        <v>1.7963111437923143E-5</v>
      </c>
      <c r="W363" s="24">
        <f t="shared" si="23"/>
        <v>7.6273868395411891E-3</v>
      </c>
    </row>
    <row r="364" spans="1:23" x14ac:dyDescent="0.2">
      <c r="A364" s="32"/>
      <c r="B364" s="33">
        <v>35.799999999999997</v>
      </c>
      <c r="C364" s="24">
        <v>0.99938000000000005</v>
      </c>
      <c r="D364" s="24">
        <v>0.22605987195016439</v>
      </c>
      <c r="E364" s="24">
        <v>0.22605987195016439</v>
      </c>
      <c r="F364" s="24">
        <v>0.22621402186107076</v>
      </c>
      <c r="G364" s="24">
        <f t="shared" si="16"/>
        <v>0.22611125525379983</v>
      </c>
      <c r="H364" s="24">
        <v>25.16883</v>
      </c>
      <c r="I364" s="26">
        <f t="shared" si="17"/>
        <v>0.22597106627554248</v>
      </c>
      <c r="J364" s="24">
        <f t="shared" si="18"/>
        <v>8.8998492557349797E-5</v>
      </c>
      <c r="K364" s="24">
        <f t="shared" si="22"/>
        <v>0.12142439223648681</v>
      </c>
      <c r="L364" s="32"/>
      <c r="M364" s="32"/>
      <c r="N364" s="33">
        <v>35.799999999999997</v>
      </c>
      <c r="O364" s="24">
        <v>0.99963000000000002</v>
      </c>
      <c r="P364" s="24">
        <v>0.22409482303620706</v>
      </c>
      <c r="Q364" s="24">
        <v>0.22412799903488001</v>
      </c>
      <c r="R364" s="24">
        <v>0.22409678993766102</v>
      </c>
      <c r="S364" s="24">
        <f t="shared" si="19"/>
        <v>0.22410653733624938</v>
      </c>
      <c r="T364" s="24">
        <v>21.889050000000001</v>
      </c>
      <c r="U364" s="26">
        <f t="shared" si="20"/>
        <v>0.22402361791743497</v>
      </c>
      <c r="V364" s="24">
        <f t="shared" si="21"/>
        <v>1.8612376431204367E-5</v>
      </c>
      <c r="W364" s="24">
        <f t="shared" si="23"/>
        <v>8.1768985562991007E-3</v>
      </c>
    </row>
    <row r="365" spans="1:23" x14ac:dyDescent="0.2">
      <c r="A365" s="32"/>
      <c r="B365" s="33">
        <v>35.9</v>
      </c>
      <c r="C365" s="24">
        <v>0.99936999999999998</v>
      </c>
      <c r="D365" s="24">
        <v>0.22607861798465709</v>
      </c>
      <c r="E365" s="24">
        <v>0.22608005998731037</v>
      </c>
      <c r="F365" s="24">
        <v>0.22623427974642368</v>
      </c>
      <c r="G365" s="24">
        <f t="shared" si="16"/>
        <v>0.22613098590613037</v>
      </c>
      <c r="H365" s="24">
        <v>25.28622</v>
      </c>
      <c r="I365" s="26">
        <f t="shared" si="17"/>
        <v>0.22598852338500949</v>
      </c>
      <c r="J365" s="24">
        <f t="shared" si="18"/>
        <v>8.9457995309623871E-5</v>
      </c>
      <c r="K365" s="24">
        <f t="shared" si="22"/>
        <v>0.1070229739355064</v>
      </c>
      <c r="L365" s="32"/>
      <c r="M365" s="32"/>
      <c r="N365" s="33">
        <v>35.9</v>
      </c>
      <c r="O365" s="24">
        <v>0.99963000000000002</v>
      </c>
      <c r="P365" s="24">
        <v>0.2240978390360864</v>
      </c>
      <c r="Q365" s="24">
        <v>0.22413252303469905</v>
      </c>
      <c r="R365" s="24">
        <v>0.22409923626579875</v>
      </c>
      <c r="S365" s="24">
        <f t="shared" si="19"/>
        <v>0.22410986611219474</v>
      </c>
      <c r="T365" s="24">
        <v>21.87764</v>
      </c>
      <c r="U365" s="26">
        <f t="shared" si="20"/>
        <v>0.22402694546173324</v>
      </c>
      <c r="V365" s="24">
        <f t="shared" si="21"/>
        <v>1.9633903476948762E-5</v>
      </c>
      <c r="W365" s="24">
        <f t="shared" si="23"/>
        <v>5.8604833247779715E-2</v>
      </c>
    </row>
    <row r="366" spans="1:23" x14ac:dyDescent="0.2">
      <c r="A366" s="32"/>
      <c r="B366" s="33">
        <v>36</v>
      </c>
      <c r="C366" s="24">
        <v>0.99936000000000003</v>
      </c>
      <c r="D366" s="24">
        <v>0.22609880602180307</v>
      </c>
      <c r="E366" s="24">
        <v>0.22610024802445636</v>
      </c>
      <c r="F366" s="24">
        <v>0.22625479132346321</v>
      </c>
      <c r="G366" s="24">
        <f t="shared" si="16"/>
        <v>0.22615128178990754</v>
      </c>
      <c r="H366" s="24">
        <v>25.289950000000001</v>
      </c>
      <c r="I366" s="26">
        <f t="shared" si="17"/>
        <v>0.22600654496956199</v>
      </c>
      <c r="J366" s="24">
        <f t="shared" si="18"/>
        <v>8.9644785099839507E-5</v>
      </c>
      <c r="K366" s="24">
        <f t="shared" si="22"/>
        <v>5.0692891710771661E-2</v>
      </c>
      <c r="L366" s="32"/>
      <c r="M366" s="32"/>
      <c r="N366" s="33">
        <v>36</v>
      </c>
      <c r="O366" s="24">
        <v>0.99963000000000002</v>
      </c>
      <c r="P366" s="24">
        <v>0.2240993470360261</v>
      </c>
      <c r="Q366" s="24">
        <v>0.22413553903457842</v>
      </c>
      <c r="R366" s="24">
        <v>0.22410179608848929</v>
      </c>
      <c r="S366" s="24">
        <f t="shared" si="19"/>
        <v>0.2241122273863646</v>
      </c>
      <c r="T366" s="24">
        <v>21.877050000000001</v>
      </c>
      <c r="U366" s="26">
        <f t="shared" si="20"/>
        <v>0.22402930586223166</v>
      </c>
      <c r="V366" s="24">
        <f t="shared" si="21"/>
        <v>2.0225582101025585E-5</v>
      </c>
      <c r="W366" s="24">
        <f t="shared" si="23"/>
        <v>7.8563657437774992E-2</v>
      </c>
    </row>
    <row r="367" spans="1:23" x14ac:dyDescent="0.2">
      <c r="A367" s="32"/>
      <c r="B367" s="33">
        <v>36.1</v>
      </c>
      <c r="C367" s="24">
        <v>0.99934999999999996</v>
      </c>
      <c r="D367" s="24">
        <v>0.22611899405894906</v>
      </c>
      <c r="E367" s="24">
        <v>0.22612043606160237</v>
      </c>
      <c r="F367" s="24">
        <v>0.22627555626492907</v>
      </c>
      <c r="G367" s="24">
        <f t="shared" si="16"/>
        <v>0.22617166212849349</v>
      </c>
      <c r="H367" s="24">
        <v>25.277999999999999</v>
      </c>
      <c r="I367" s="26">
        <f t="shared" si="17"/>
        <v>0.22602465054810997</v>
      </c>
      <c r="J367" s="24">
        <f t="shared" si="18"/>
        <v>8.9977850230945838E-5</v>
      </c>
      <c r="K367" s="24">
        <f t="shared" si="22"/>
        <v>8.2754437947458858E-3</v>
      </c>
      <c r="L367" s="32"/>
      <c r="M367" s="32"/>
      <c r="N367" s="33">
        <v>36.1</v>
      </c>
      <c r="O367" s="24">
        <v>0.99963000000000002</v>
      </c>
      <c r="P367" s="24">
        <v>0.22410236303590544</v>
      </c>
      <c r="Q367" s="24">
        <v>0.22414006303439746</v>
      </c>
      <c r="R367" s="24">
        <v>0.22410447010900789</v>
      </c>
      <c r="S367" s="24">
        <f t="shared" si="19"/>
        <v>0.22411563205977025</v>
      </c>
      <c r="T367" s="24">
        <v>22.010090000000002</v>
      </c>
      <c r="U367" s="26">
        <f t="shared" si="20"/>
        <v>0.22403270927590815</v>
      </c>
      <c r="V367" s="24">
        <f t="shared" si="21"/>
        <v>2.1184058397548427E-5</v>
      </c>
      <c r="W367" s="24">
        <f t="shared" si="23"/>
        <v>8.6891794952113188E-2</v>
      </c>
    </row>
    <row r="368" spans="1:23" x14ac:dyDescent="0.2">
      <c r="A368" s="32"/>
      <c r="B368" s="33">
        <v>36.200000000000003</v>
      </c>
      <c r="C368" s="24">
        <v>0.99934000000000001</v>
      </c>
      <c r="D368" s="24">
        <v>0.22613918209609504</v>
      </c>
      <c r="E368" s="24">
        <v>0.22614062409874836</v>
      </c>
      <c r="F368" s="24">
        <v>0.22629657424339431</v>
      </c>
      <c r="G368" s="24">
        <f t="shared" si="16"/>
        <v>0.22619212681274592</v>
      </c>
      <c r="H368" s="24">
        <v>25.268540000000002</v>
      </c>
      <c r="I368" s="26">
        <f t="shared" si="17"/>
        <v>0.22604284000904951</v>
      </c>
      <c r="J368" s="24">
        <f t="shared" si="18"/>
        <v>9.0457001772681616E-5</v>
      </c>
      <c r="K368" s="24">
        <f t="shared" si="22"/>
        <v>8.0522003204092987E-3</v>
      </c>
      <c r="L368" s="32"/>
      <c r="M368" s="32"/>
      <c r="N368" s="33">
        <v>36.200000000000003</v>
      </c>
      <c r="O368" s="24">
        <v>0.99963000000000002</v>
      </c>
      <c r="P368" s="24">
        <v>0.22410537903578484</v>
      </c>
      <c r="Q368" s="24">
        <v>0.2241430790342768</v>
      </c>
      <c r="R368" s="24">
        <v>0.22410725903092624</v>
      </c>
      <c r="S368" s="24">
        <f t="shared" si="19"/>
        <v>0.22411857236699595</v>
      </c>
      <c r="T368" s="24">
        <v>22.03668</v>
      </c>
      <c r="U368" s="26">
        <f t="shared" si="20"/>
        <v>0.22403564849522017</v>
      </c>
      <c r="V368" s="24">
        <f t="shared" si="21"/>
        <v>2.1244202770244407E-5</v>
      </c>
      <c r="W368" s="24">
        <f t="shared" si="23"/>
        <v>7.361550128879106E-2</v>
      </c>
    </row>
    <row r="369" spans="1:23" x14ac:dyDescent="0.2">
      <c r="A369" s="32"/>
      <c r="B369" s="33">
        <v>36.299999999999997</v>
      </c>
      <c r="C369" s="24">
        <v>0.99933000000000005</v>
      </c>
      <c r="D369" s="24">
        <v>0.22615937013324106</v>
      </c>
      <c r="E369" s="24">
        <v>0.2261622541385476</v>
      </c>
      <c r="F369" s="24">
        <v>0.22631757052477652</v>
      </c>
      <c r="G369" s="24">
        <f t="shared" si="16"/>
        <v>0.2262130649321884</v>
      </c>
      <c r="H369" s="24">
        <v>25.282530000000001</v>
      </c>
      <c r="I369" s="26">
        <f t="shared" si="17"/>
        <v>0.22606150217868384</v>
      </c>
      <c r="J369" s="24">
        <f t="shared" si="18"/>
        <v>9.0515984960113128E-5</v>
      </c>
      <c r="K369" s="24">
        <f t="shared" si="22"/>
        <v>7.6716523643863771E-3</v>
      </c>
      <c r="L369" s="32"/>
      <c r="M369" s="32"/>
      <c r="N369" s="33">
        <v>36.299999999999997</v>
      </c>
      <c r="O369" s="24">
        <v>0.99963000000000002</v>
      </c>
      <c r="P369" s="24">
        <v>0.22410839503566418</v>
      </c>
      <c r="Q369" s="24">
        <v>0.22414760303409587</v>
      </c>
      <c r="R369" s="24">
        <v>0.22411016355811747</v>
      </c>
      <c r="S369" s="24">
        <f t="shared" si="19"/>
        <v>0.22412205387595918</v>
      </c>
      <c r="T369" s="24">
        <v>22.053560000000001</v>
      </c>
      <c r="U369" s="26">
        <f t="shared" si="20"/>
        <v>0.22403912871602508</v>
      </c>
      <c r="V369" s="24">
        <f t="shared" si="21"/>
        <v>2.2143882429178175E-5</v>
      </c>
      <c r="W369" s="24">
        <f t="shared" si="23"/>
        <v>1.6915739120712009E-2</v>
      </c>
    </row>
    <row r="370" spans="1:23" x14ac:dyDescent="0.2">
      <c r="A370" s="32"/>
      <c r="B370" s="33">
        <v>36.4</v>
      </c>
      <c r="C370" s="24">
        <v>0.99931000000000003</v>
      </c>
      <c r="D370" s="24">
        <v>0.22617955817038704</v>
      </c>
      <c r="E370" s="24">
        <v>0.22618244217569361</v>
      </c>
      <c r="F370" s="24">
        <v>0.22633881921477628</v>
      </c>
      <c r="G370" s="24">
        <f t="shared" si="16"/>
        <v>0.22623360652028565</v>
      </c>
      <c r="H370" s="24">
        <v>25.284610000000001</v>
      </c>
      <c r="I370" s="26">
        <f t="shared" si="17"/>
        <v>0.22607750533178667</v>
      </c>
      <c r="J370" s="24">
        <f t="shared" si="18"/>
        <v>9.1128275980272718E-5</v>
      </c>
      <c r="K370" s="24">
        <f t="shared" si="22"/>
        <v>7.7160566353543349E-3</v>
      </c>
      <c r="L370" s="32"/>
      <c r="M370" s="32"/>
      <c r="N370" s="33">
        <v>36.4</v>
      </c>
      <c r="O370" s="24">
        <v>0.99963000000000002</v>
      </c>
      <c r="P370" s="24">
        <v>0.22411141103554355</v>
      </c>
      <c r="Q370" s="24">
        <v>0.22415212703391491</v>
      </c>
      <c r="R370" s="24">
        <v>0.22411318439476124</v>
      </c>
      <c r="S370" s="24">
        <f t="shared" si="19"/>
        <v>0.22412557415473988</v>
      </c>
      <c r="T370" s="24">
        <v>22.0488</v>
      </c>
      <c r="U370" s="26">
        <f t="shared" si="20"/>
        <v>0.22404264769230264</v>
      </c>
      <c r="V370" s="24">
        <f t="shared" si="21"/>
        <v>2.3012556248503959E-5</v>
      </c>
      <c r="W370" s="24">
        <f t="shared" si="23"/>
        <v>1.2364829962438238E-2</v>
      </c>
    </row>
    <row r="371" spans="1:23" x14ac:dyDescent="0.2">
      <c r="A371" s="32"/>
      <c r="B371" s="33">
        <v>36.5</v>
      </c>
      <c r="C371" s="24">
        <v>0.99929999999999997</v>
      </c>
      <c r="D371" s="24">
        <v>0.22619974620753303</v>
      </c>
      <c r="E371" s="24">
        <v>0.22620407221549288</v>
      </c>
      <c r="F371" s="24">
        <v>0.226360045606043</v>
      </c>
      <c r="G371" s="24">
        <f t="shared" si="16"/>
        <v>0.22625462134302299</v>
      </c>
      <c r="H371" s="24">
        <v>25.268270000000001</v>
      </c>
      <c r="I371" s="26">
        <f t="shared" si="17"/>
        <v>0.22609624310808285</v>
      </c>
      <c r="J371" s="24">
        <f t="shared" si="18"/>
        <v>9.1325708380527384E-5</v>
      </c>
      <c r="K371" s="24">
        <f t="shared" si="22"/>
        <v>6.8216874745184479E-3</v>
      </c>
      <c r="L371" s="32"/>
      <c r="M371" s="32"/>
      <c r="N371" s="33">
        <v>36.5</v>
      </c>
      <c r="O371" s="24">
        <v>0.99963000000000002</v>
      </c>
      <c r="P371" s="24">
        <v>0.22411442703542289</v>
      </c>
      <c r="Q371" s="24">
        <v>0.22415514303379427</v>
      </c>
      <c r="R371" s="24">
        <v>0.22411632224535014</v>
      </c>
      <c r="S371" s="24">
        <f t="shared" si="19"/>
        <v>0.22412863077152245</v>
      </c>
      <c r="T371" s="24">
        <v>22.034289999999999</v>
      </c>
      <c r="U371" s="26">
        <f t="shared" si="20"/>
        <v>0.22404570317813699</v>
      </c>
      <c r="V371" s="24">
        <f t="shared" si="21"/>
        <v>2.2979838842890337E-5</v>
      </c>
      <c r="W371" s="24">
        <f t="shared" si="23"/>
        <v>1.1158883456690997E-2</v>
      </c>
    </row>
    <row r="372" spans="1:23" x14ac:dyDescent="0.2">
      <c r="A372" s="32"/>
      <c r="B372" s="33">
        <v>36.6</v>
      </c>
      <c r="C372" s="24">
        <v>0.99929000000000001</v>
      </c>
      <c r="D372" s="24">
        <v>0.22621993424467898</v>
      </c>
      <c r="E372" s="24">
        <v>0.22622426025263886</v>
      </c>
      <c r="F372" s="24">
        <v>0.22638179814300299</v>
      </c>
      <c r="G372" s="24">
        <f t="shared" si="16"/>
        <v>0.22627533088010696</v>
      </c>
      <c r="H372" s="24">
        <v>25.27872</v>
      </c>
      <c r="I372" s="26">
        <f t="shared" si="17"/>
        <v>0.2261146753951821</v>
      </c>
      <c r="J372" s="24">
        <f t="shared" si="18"/>
        <v>9.2228721869324148E-5</v>
      </c>
      <c r="K372" s="24">
        <f t="shared" si="22"/>
        <v>6.1940188892188426E-3</v>
      </c>
      <c r="L372" s="32"/>
      <c r="M372" s="32"/>
      <c r="N372" s="33">
        <v>36.6</v>
      </c>
      <c r="O372" s="24">
        <v>0.99963000000000002</v>
      </c>
      <c r="P372" s="24">
        <v>0.22411744303530226</v>
      </c>
      <c r="Q372" s="24">
        <v>0.22415966703361329</v>
      </c>
      <c r="R372" s="24">
        <v>0.22411957781469288</v>
      </c>
      <c r="S372" s="24">
        <f t="shared" si="19"/>
        <v>0.22413222929453616</v>
      </c>
      <c r="T372" s="24">
        <v>22.06428</v>
      </c>
      <c r="U372" s="26">
        <f t="shared" si="20"/>
        <v>0.2240493003696972</v>
      </c>
      <c r="V372" s="24">
        <f t="shared" si="21"/>
        <v>2.3785740791715425E-5</v>
      </c>
      <c r="W372" s="24">
        <f t="shared" si="23"/>
        <v>1.1824429373124248E-2</v>
      </c>
    </row>
    <row r="373" spans="1:23" x14ac:dyDescent="0.2">
      <c r="A373" s="32"/>
      <c r="B373" s="33">
        <v>36.700000000000003</v>
      </c>
      <c r="C373" s="24">
        <v>0.99927999999999995</v>
      </c>
      <c r="D373" s="24">
        <v>0.226240122281825</v>
      </c>
      <c r="E373" s="24">
        <v>0.22624589029243813</v>
      </c>
      <c r="F373" s="24">
        <v>0.2264035277520639</v>
      </c>
      <c r="G373" s="24">
        <f t="shared" si="16"/>
        <v>0.22629651344210902</v>
      </c>
      <c r="H373" s="24">
        <v>25.272629999999999</v>
      </c>
      <c r="I373" s="26">
        <f t="shared" si="17"/>
        <v>0.22613357995243069</v>
      </c>
      <c r="J373" s="24">
        <f t="shared" si="18"/>
        <v>9.2721973598223996E-5</v>
      </c>
      <c r="K373" s="24">
        <f t="shared" si="22"/>
        <v>6.7352824736604654E-3</v>
      </c>
      <c r="L373" s="32"/>
      <c r="M373" s="32"/>
      <c r="N373" s="33">
        <v>36.700000000000003</v>
      </c>
      <c r="O373" s="24">
        <v>0.99963999999999997</v>
      </c>
      <c r="P373" s="24">
        <v>0.22412045903518163</v>
      </c>
      <c r="Q373" s="24">
        <v>0.22416419103343233</v>
      </c>
      <c r="R373" s="24">
        <v>0.22412295180791886</v>
      </c>
      <c r="S373" s="24">
        <f t="shared" si="19"/>
        <v>0.2241358672921776</v>
      </c>
      <c r="T373" s="24">
        <v>22.056699999999999</v>
      </c>
      <c r="U373" s="26">
        <f t="shared" si="20"/>
        <v>0.22405517837995242</v>
      </c>
      <c r="V373" s="24">
        <f t="shared" si="21"/>
        <v>2.4560725111001034E-5</v>
      </c>
      <c r="W373" s="24">
        <f t="shared" si="23"/>
        <v>1.2145709118861802E-2</v>
      </c>
    </row>
    <row r="374" spans="1:23" x14ac:dyDescent="0.2">
      <c r="A374" s="32"/>
      <c r="B374" s="33">
        <v>36.799999999999997</v>
      </c>
      <c r="C374" s="24">
        <v>0.99926999999999999</v>
      </c>
      <c r="D374" s="24">
        <v>0.22626175232162427</v>
      </c>
      <c r="E374" s="24">
        <v>0.22626752033223743</v>
      </c>
      <c r="F374" s="24">
        <v>0.22642550848434739</v>
      </c>
      <c r="G374" s="24">
        <f t="shared" si="16"/>
        <v>0.22631826037940303</v>
      </c>
      <c r="H374" s="24">
        <v>25.277080000000002</v>
      </c>
      <c r="I374" s="26">
        <f t="shared" si="17"/>
        <v>0.22615304804932607</v>
      </c>
      <c r="J374" s="24">
        <f t="shared" si="18"/>
        <v>9.292434824751918E-5</v>
      </c>
      <c r="K374" s="24">
        <f t="shared" si="22"/>
        <v>1.2940227200478481E-2</v>
      </c>
      <c r="L374" s="32"/>
      <c r="M374" s="32"/>
      <c r="N374" s="33">
        <v>36.799999999999997</v>
      </c>
      <c r="O374" s="24">
        <v>0.99963999999999997</v>
      </c>
      <c r="P374" s="24">
        <v>0.22412347503506097</v>
      </c>
      <c r="Q374" s="24">
        <v>0.22416871503325136</v>
      </c>
      <c r="R374" s="24">
        <v>0.22412644493048697</v>
      </c>
      <c r="S374" s="24">
        <f t="shared" si="19"/>
        <v>0.22413954499959976</v>
      </c>
      <c r="T374" s="24">
        <v>22.041910000000001</v>
      </c>
      <c r="U374" s="26">
        <f t="shared" si="20"/>
        <v>0.2240588547633999</v>
      </c>
      <c r="V374" s="24">
        <f t="shared" si="21"/>
        <v>2.5305596557614264E-5</v>
      </c>
      <c r="W374" s="24">
        <f t="shared" si="23"/>
        <v>1.7974976216951596E-2</v>
      </c>
    </row>
    <row r="375" spans="1:23" x14ac:dyDescent="0.2">
      <c r="A375" s="32"/>
      <c r="B375" s="33">
        <v>36.9</v>
      </c>
      <c r="C375" s="24">
        <v>0.99924999999999997</v>
      </c>
      <c r="D375" s="24">
        <v>0.22628338236142354</v>
      </c>
      <c r="E375" s="24">
        <v>0.22628915037203667</v>
      </c>
      <c r="F375" s="24">
        <v>0.22644746568615665</v>
      </c>
      <c r="G375" s="24">
        <f t="shared" si="16"/>
        <v>0.2263399994732056</v>
      </c>
      <c r="H375" s="24">
        <v>25.262180000000001</v>
      </c>
      <c r="I375" s="26">
        <f t="shared" si="17"/>
        <v>0.22617024447360068</v>
      </c>
      <c r="J375" s="24">
        <f t="shared" si="18"/>
        <v>9.3113144513194503E-5</v>
      </c>
      <c r="K375" s="24">
        <f t="shared" si="22"/>
        <v>1.1796649948184591E-2</v>
      </c>
      <c r="L375" s="32"/>
      <c r="M375" s="32"/>
      <c r="N375" s="33">
        <v>36.9</v>
      </c>
      <c r="O375" s="24">
        <v>0.99963999999999997</v>
      </c>
      <c r="P375" s="24">
        <v>0.22412649103494037</v>
      </c>
      <c r="Q375" s="24">
        <v>0.2241747470330101</v>
      </c>
      <c r="R375" s="24">
        <v>0.22413005788818749</v>
      </c>
      <c r="S375" s="24">
        <f t="shared" si="19"/>
        <v>0.22414376531871263</v>
      </c>
      <c r="T375" s="24">
        <v>22.04307</v>
      </c>
      <c r="U375" s="26">
        <f t="shared" si="20"/>
        <v>0.22406307356319788</v>
      </c>
      <c r="V375" s="24">
        <f t="shared" si="21"/>
        <v>2.6890157606979651E-5</v>
      </c>
      <c r="W375" s="24">
        <f t="shared" si="23"/>
        <v>1.4236817411204666E-2</v>
      </c>
    </row>
    <row r="376" spans="1:23" x14ac:dyDescent="0.2">
      <c r="A376" s="32"/>
      <c r="B376" s="33">
        <v>37</v>
      </c>
      <c r="C376" s="24">
        <v>0.99924000000000002</v>
      </c>
      <c r="D376" s="24">
        <v>0.22630357039856952</v>
      </c>
      <c r="E376" s="24">
        <v>0.22631078041183597</v>
      </c>
      <c r="F376" s="24">
        <v>0.22646967338120749</v>
      </c>
      <c r="G376" s="24">
        <f t="shared" si="16"/>
        <v>0.22636134139720432</v>
      </c>
      <c r="H376" s="24">
        <v>25.24756</v>
      </c>
      <c r="I376" s="26">
        <f t="shared" si="17"/>
        <v>0.22618930677774246</v>
      </c>
      <c r="J376" s="24">
        <f t="shared" si="18"/>
        <v>9.3887486606959619E-5</v>
      </c>
      <c r="K376" s="24">
        <f t="shared" si="22"/>
        <v>1.0627171778041912E-2</v>
      </c>
      <c r="L376" s="32"/>
      <c r="M376" s="32"/>
      <c r="N376" s="33">
        <v>37</v>
      </c>
      <c r="O376" s="24">
        <v>0.99963999999999997</v>
      </c>
      <c r="P376" s="24">
        <v>0.22413101503475938</v>
      </c>
      <c r="Q376" s="24">
        <v>0.22417927103282914</v>
      </c>
      <c r="R376" s="24">
        <v>0.2241337913871474</v>
      </c>
      <c r="S376" s="24">
        <f t="shared" si="19"/>
        <v>0.22414802581824531</v>
      </c>
      <c r="T376" s="24">
        <v>22.017230000000001</v>
      </c>
      <c r="U376" s="26">
        <f t="shared" si="20"/>
        <v>0.22406733252895072</v>
      </c>
      <c r="V376" s="24">
        <f t="shared" si="21"/>
        <v>2.7094733970609142E-5</v>
      </c>
      <c r="W376" s="24">
        <f t="shared" si="23"/>
        <v>1.3140225264431206E-2</v>
      </c>
    </row>
    <row r="377" spans="1:23" x14ac:dyDescent="0.2">
      <c r="A377" s="32"/>
      <c r="B377" s="33">
        <v>37.1</v>
      </c>
      <c r="C377" s="24">
        <v>0.99922999999999995</v>
      </c>
      <c r="D377" s="24">
        <v>0.22632520043836882</v>
      </c>
      <c r="E377" s="24">
        <v>0.22633241045163521</v>
      </c>
      <c r="F377" s="24">
        <v>0.22649213124066186</v>
      </c>
      <c r="G377" s="24">
        <f t="shared" si="16"/>
        <v>0.22638324737688861</v>
      </c>
      <c r="H377" s="24">
        <v>25.257750000000001</v>
      </c>
      <c r="I377" s="26">
        <f t="shared" si="17"/>
        <v>0.2262089322764084</v>
      </c>
      <c r="J377" s="24">
        <f t="shared" si="18"/>
        <v>9.4365077838501034E-5</v>
      </c>
      <c r="K377" s="24">
        <f t="shared" si="22"/>
        <v>6.4428759106478252E-3</v>
      </c>
      <c r="L377" s="32"/>
      <c r="M377" s="32"/>
      <c r="N377" s="33">
        <v>37.1</v>
      </c>
      <c r="O377" s="24">
        <v>0.99963999999999997</v>
      </c>
      <c r="P377" s="24">
        <v>0.22413403103463875</v>
      </c>
      <c r="Q377" s="24">
        <v>0.22418379503264818</v>
      </c>
      <c r="R377" s="24">
        <v>0.2241376461338373</v>
      </c>
      <c r="S377" s="24">
        <f t="shared" si="19"/>
        <v>0.2241518240670414</v>
      </c>
      <c r="T377" s="24">
        <v>22.040600000000001</v>
      </c>
      <c r="U377" s="26">
        <f t="shared" si="20"/>
        <v>0.22407112941037727</v>
      </c>
      <c r="V377" s="24">
        <f t="shared" si="21"/>
        <v>2.7746607304783931E-5</v>
      </c>
      <c r="W377" s="24">
        <f t="shared" si="23"/>
        <v>1.1993493235917321E-2</v>
      </c>
    </row>
    <row r="378" spans="1:23" x14ac:dyDescent="0.2">
      <c r="A378" s="32"/>
      <c r="B378" s="33">
        <v>37.200000000000003</v>
      </c>
      <c r="C378" s="24">
        <v>0.99922</v>
      </c>
      <c r="D378" s="24">
        <v>0.22634683047816806</v>
      </c>
      <c r="E378" s="24">
        <v>0.2263554824940878</v>
      </c>
      <c r="F378" s="24">
        <v>0.22651483893548915</v>
      </c>
      <c r="G378" s="24">
        <f t="shared" si="16"/>
        <v>0.22640571730258166</v>
      </c>
      <c r="H378" s="24">
        <v>25.262060000000002</v>
      </c>
      <c r="I378" s="26">
        <f t="shared" si="17"/>
        <v>0.22622912084308563</v>
      </c>
      <c r="J378" s="24">
        <f t="shared" si="18"/>
        <v>9.4601069873261648E-5</v>
      </c>
      <c r="K378" s="24">
        <f t="shared" si="22"/>
        <v>6.06664075086117E-3</v>
      </c>
      <c r="L378" s="32"/>
      <c r="M378" s="32"/>
      <c r="N378" s="33">
        <v>37.200000000000003</v>
      </c>
      <c r="O378" s="24">
        <v>0.99963999999999997</v>
      </c>
      <c r="P378" s="24">
        <v>0.22413855503445779</v>
      </c>
      <c r="Q378" s="24">
        <v>0.22418982703240689</v>
      </c>
      <c r="R378" s="24">
        <v>0.22414162283507635</v>
      </c>
      <c r="S378" s="24">
        <f t="shared" si="19"/>
        <v>0.22415666830064698</v>
      </c>
      <c r="T378" s="24">
        <v>22.018650000000001</v>
      </c>
      <c r="U378" s="26">
        <f t="shared" si="20"/>
        <v>0.22407597190005873</v>
      </c>
      <c r="V378" s="24">
        <f t="shared" si="21"/>
        <v>2.8757242028775798E-5</v>
      </c>
      <c r="W378" s="24">
        <f t="shared" si="23"/>
        <v>9.5029874250152462E-3</v>
      </c>
    </row>
    <row r="379" spans="1:23" x14ac:dyDescent="0.2">
      <c r="A379" s="32"/>
      <c r="B379" s="33">
        <v>37.299999999999997</v>
      </c>
      <c r="C379" s="24">
        <v>0.99921000000000004</v>
      </c>
      <c r="D379" s="24">
        <v>0.22636846051796736</v>
      </c>
      <c r="E379" s="24">
        <v>0.22637711253388706</v>
      </c>
      <c r="F379" s="24">
        <v>0.22653779613646435</v>
      </c>
      <c r="G379" s="24">
        <f t="shared" si="16"/>
        <v>0.22642778972943958</v>
      </c>
      <c r="H379" s="24">
        <v>25.251850000000001</v>
      </c>
      <c r="I379" s="26">
        <f t="shared" si="17"/>
        <v>0.22624891177555334</v>
      </c>
      <c r="J379" s="24">
        <f t="shared" si="18"/>
        <v>9.5366511599941903E-5</v>
      </c>
      <c r="K379" s="24">
        <f t="shared" si="22"/>
        <v>7.1784768579422412E-3</v>
      </c>
      <c r="L379" s="32"/>
      <c r="M379" s="32"/>
      <c r="N379" s="33">
        <v>37.299999999999997</v>
      </c>
      <c r="O379" s="24">
        <v>0.99963999999999997</v>
      </c>
      <c r="P379" s="24">
        <v>0.22414157103433716</v>
      </c>
      <c r="Q379" s="24">
        <v>0.22419435103222593</v>
      </c>
      <c r="R379" s="24">
        <v>0.224145722198036</v>
      </c>
      <c r="S379" s="24">
        <f t="shared" si="19"/>
        <v>0.22416054808819971</v>
      </c>
      <c r="T379" s="24">
        <v>22.029229999999998</v>
      </c>
      <c r="U379" s="26">
        <f t="shared" si="20"/>
        <v>0.22407985029088795</v>
      </c>
      <c r="V379" s="24">
        <f t="shared" si="21"/>
        <v>2.9347696820096255E-5</v>
      </c>
      <c r="W379" s="24">
        <f t="shared" si="23"/>
        <v>8.3850181872197529E-3</v>
      </c>
    </row>
    <row r="380" spans="1:23" x14ac:dyDescent="0.2">
      <c r="A380" s="32"/>
      <c r="B380" s="33">
        <v>37.4</v>
      </c>
      <c r="C380" s="24">
        <v>0.99919000000000002</v>
      </c>
      <c r="D380" s="24">
        <v>0.22639153256041991</v>
      </c>
      <c r="E380" s="24">
        <v>0.22640018457633962</v>
      </c>
      <c r="F380" s="24">
        <v>0.22656072825744944</v>
      </c>
      <c r="G380" s="24">
        <f t="shared" si="16"/>
        <v>0.226450815131403</v>
      </c>
      <c r="H380" s="24">
        <v>25.24925</v>
      </c>
      <c r="I380" s="26">
        <f t="shared" si="17"/>
        <v>0.22626738997114657</v>
      </c>
      <c r="J380" s="24">
        <f t="shared" si="18"/>
        <v>9.5285811130754164E-5</v>
      </c>
      <c r="K380" s="24">
        <f t="shared" si="22"/>
        <v>6.708452131454024E-3</v>
      </c>
      <c r="L380" s="32"/>
      <c r="M380" s="32"/>
      <c r="N380" s="33">
        <v>37.4</v>
      </c>
      <c r="O380" s="24">
        <v>0.99963999999999997</v>
      </c>
      <c r="P380" s="24">
        <v>0.2241460950341562</v>
      </c>
      <c r="Q380" s="24">
        <v>0.22420038303198467</v>
      </c>
      <c r="R380" s="24">
        <v>0.22414994493024759</v>
      </c>
      <c r="S380" s="24">
        <f t="shared" si="19"/>
        <v>0.22416547433212949</v>
      </c>
      <c r="T380" s="24">
        <v>22.02338</v>
      </c>
      <c r="U380" s="26">
        <f t="shared" si="20"/>
        <v>0.22408477476136993</v>
      </c>
      <c r="V380" s="24">
        <f t="shared" si="21"/>
        <v>3.0293042421702842E-5</v>
      </c>
      <c r="W380" s="24">
        <f t="shared" si="23"/>
        <v>3.8679232153695786E-3</v>
      </c>
    </row>
    <row r="381" spans="1:23" x14ac:dyDescent="0.2">
      <c r="A381" s="32"/>
      <c r="B381" s="33">
        <v>37.5</v>
      </c>
      <c r="C381" s="24">
        <v>0.99917999999999996</v>
      </c>
      <c r="D381" s="24">
        <v>0.22641316260021918</v>
      </c>
      <c r="E381" s="24">
        <v>0.22642325661879217</v>
      </c>
      <c r="F381" s="24">
        <v>0.22658390925307073</v>
      </c>
      <c r="G381" s="24">
        <f t="shared" si="16"/>
        <v>0.22647344282402737</v>
      </c>
      <c r="H381" s="24">
        <v>25.24372</v>
      </c>
      <c r="I381" s="26">
        <f t="shared" si="17"/>
        <v>0.22628773460091167</v>
      </c>
      <c r="J381" s="24">
        <f t="shared" si="18"/>
        <v>9.5799771721717924E-5</v>
      </c>
      <c r="K381" s="24">
        <f t="shared" si="22"/>
        <v>3.7160624321995331E-3</v>
      </c>
      <c r="L381" s="32"/>
      <c r="M381" s="32"/>
      <c r="N381" s="33">
        <v>37.5</v>
      </c>
      <c r="O381" s="24">
        <v>0.99965000000000004</v>
      </c>
      <c r="P381" s="24">
        <v>0.22415061903397523</v>
      </c>
      <c r="Q381" s="24">
        <v>0.22420490703180368</v>
      </c>
      <c r="R381" s="24">
        <v>0.22415429173960599</v>
      </c>
      <c r="S381" s="24">
        <f t="shared" si="19"/>
        <v>0.22416993926846163</v>
      </c>
      <c r="T381" s="24">
        <v>22.024059999999999</v>
      </c>
      <c r="U381" s="26">
        <f t="shared" si="20"/>
        <v>0.22409147978971766</v>
      </c>
      <c r="V381" s="24">
        <f t="shared" si="21"/>
        <v>3.0338598295264727E-5</v>
      </c>
      <c r="W381" s="24">
        <f t="shared" si="23"/>
        <v>2.9696919032108993E-3</v>
      </c>
    </row>
    <row r="382" spans="1:23" x14ac:dyDescent="0.2">
      <c r="A382" s="32"/>
      <c r="B382" s="33">
        <v>37.6</v>
      </c>
      <c r="C382" s="24">
        <v>0.99917</v>
      </c>
      <c r="D382" s="24">
        <v>0.22643479264001845</v>
      </c>
      <c r="E382" s="24">
        <v>0.22644488665859144</v>
      </c>
      <c r="F382" s="24">
        <v>0.22660733879358055</v>
      </c>
      <c r="G382" s="24">
        <f t="shared" si="16"/>
        <v>0.22649567269739682</v>
      </c>
      <c r="H382" s="24">
        <v>25.249790000000001</v>
      </c>
      <c r="I382" s="26">
        <f t="shared" si="17"/>
        <v>0.22630768128905798</v>
      </c>
      <c r="J382" s="24">
        <f t="shared" si="18"/>
        <v>9.6837286622585795E-5</v>
      </c>
      <c r="K382" s="24">
        <f t="shared" si="22"/>
        <v>3.6537200221149861E-3</v>
      </c>
      <c r="L382" s="32"/>
      <c r="M382" s="32"/>
      <c r="N382" s="33">
        <v>37.6</v>
      </c>
      <c r="O382" s="24">
        <v>0.99965000000000004</v>
      </c>
      <c r="P382" s="24">
        <v>0.22415514303379427</v>
      </c>
      <c r="Q382" s="24">
        <v>0.22421093903156242</v>
      </c>
      <c r="R382" s="24">
        <v>0.22415876333437559</v>
      </c>
      <c r="S382" s="24">
        <f t="shared" si="19"/>
        <v>0.2241749484665774</v>
      </c>
      <c r="T382" s="24">
        <v>22.025950000000002</v>
      </c>
      <c r="U382" s="26">
        <f t="shared" si="20"/>
        <v>0.22409648723461412</v>
      </c>
      <c r="V382" s="24">
        <f t="shared" si="21"/>
        <v>3.1221262306780807E-5</v>
      </c>
      <c r="W382" s="24">
        <f t="shared" si="23"/>
        <v>8.9082001549132556E-3</v>
      </c>
    </row>
    <row r="383" spans="1:23" x14ac:dyDescent="0.2">
      <c r="A383" s="32"/>
      <c r="B383" s="33">
        <v>37.700000000000003</v>
      </c>
      <c r="C383" s="24">
        <v>0.99916000000000005</v>
      </c>
      <c r="D383" s="24">
        <v>0.22645786468247103</v>
      </c>
      <c r="E383" s="24">
        <v>0.22646940070369728</v>
      </c>
      <c r="F383" s="24">
        <v>0.22663101654902851</v>
      </c>
      <c r="G383" s="24">
        <f t="shared" si="16"/>
        <v>0.22651942731173227</v>
      </c>
      <c r="H383" s="24">
        <v>25.253530000000001</v>
      </c>
      <c r="I383" s="26">
        <f t="shared" si="17"/>
        <v>0.22632915099279044</v>
      </c>
      <c r="J383" s="24">
        <f t="shared" si="18"/>
        <v>9.6811096247793052E-5</v>
      </c>
      <c r="K383" s="24">
        <f t="shared" si="22"/>
        <v>8.6072486893321743E-3</v>
      </c>
      <c r="L383" s="32"/>
      <c r="M383" s="32"/>
      <c r="N383" s="33">
        <v>37.700000000000003</v>
      </c>
      <c r="O383" s="24">
        <v>0.99965000000000004</v>
      </c>
      <c r="P383" s="24">
        <v>0.22415966703361329</v>
      </c>
      <c r="Q383" s="24">
        <v>0.22421697103132116</v>
      </c>
      <c r="R383" s="24">
        <v>0.22416336042319593</v>
      </c>
      <c r="S383" s="24">
        <f t="shared" si="19"/>
        <v>0.22417999949604347</v>
      </c>
      <c r="T383" s="24">
        <v>22.021370000000001</v>
      </c>
      <c r="U383" s="26">
        <f t="shared" si="20"/>
        <v>0.22410153649621986</v>
      </c>
      <c r="V383" s="24">
        <f t="shared" si="21"/>
        <v>3.2071499766067619E-5</v>
      </c>
      <c r="W383" s="24">
        <f t="shared" si="23"/>
        <v>1.0445358777945004E-2</v>
      </c>
    </row>
    <row r="384" spans="1:23" x14ac:dyDescent="0.2">
      <c r="A384" s="32"/>
      <c r="B384" s="33">
        <v>37.799999999999997</v>
      </c>
      <c r="C384" s="24">
        <v>0.99914000000000003</v>
      </c>
      <c r="D384" s="24">
        <v>0.22648093672492356</v>
      </c>
      <c r="E384" s="24">
        <v>0.22649247274614986</v>
      </c>
      <c r="F384" s="24">
        <v>0.2266546679877762</v>
      </c>
      <c r="G384" s="24">
        <f t="shared" si="16"/>
        <v>0.22654269248628323</v>
      </c>
      <c r="H384" s="24">
        <v>25.2514</v>
      </c>
      <c r="I384" s="26">
        <f t="shared" si="17"/>
        <v>0.22634786577074503</v>
      </c>
      <c r="J384" s="24">
        <f t="shared" si="18"/>
        <v>9.7145018644233881E-5</v>
      </c>
      <c r="K384" s="24">
        <f t="shared" si="22"/>
        <v>2.9302937224789782E-2</v>
      </c>
      <c r="L384" s="32"/>
      <c r="M384" s="32"/>
      <c r="N384" s="33">
        <v>37.799999999999997</v>
      </c>
      <c r="O384" s="24">
        <v>0.99965000000000004</v>
      </c>
      <c r="P384" s="24">
        <v>0.22416419103343233</v>
      </c>
      <c r="Q384" s="24">
        <v>0.22422300303107986</v>
      </c>
      <c r="R384" s="24">
        <v>0.22416808371508817</v>
      </c>
      <c r="S384" s="24">
        <f t="shared" si="19"/>
        <v>0.22418509259320016</v>
      </c>
      <c r="T384" s="24">
        <v>22.004110000000001</v>
      </c>
      <c r="U384" s="26">
        <f t="shared" si="20"/>
        <v>0.22410662781079255</v>
      </c>
      <c r="V384" s="24">
        <f t="shared" si="21"/>
        <v>3.2889044038917908E-5</v>
      </c>
      <c r="W384" s="24">
        <f t="shared" si="23"/>
        <v>9.6589709596831014E-3</v>
      </c>
    </row>
    <row r="385" spans="1:23" x14ac:dyDescent="0.2">
      <c r="A385" s="32"/>
      <c r="B385" s="33">
        <v>37.9</v>
      </c>
      <c r="C385" s="24">
        <v>0.99912999999999996</v>
      </c>
      <c r="D385" s="24">
        <v>0.22650400876737611</v>
      </c>
      <c r="E385" s="24">
        <v>0.22651554478860242</v>
      </c>
      <c r="F385" s="24">
        <v>0.22667884119628887</v>
      </c>
      <c r="G385" s="24">
        <f t="shared" si="16"/>
        <v>0.22656613158408914</v>
      </c>
      <c r="H385" s="24">
        <v>25.23218</v>
      </c>
      <c r="I385" s="26">
        <f t="shared" si="17"/>
        <v>0.22636901904961099</v>
      </c>
      <c r="J385" s="24">
        <f t="shared" si="18"/>
        <v>9.7779662804154375E-5</v>
      </c>
      <c r="K385" s="24">
        <f t="shared" si="22"/>
        <v>9.9394591050016912E-2</v>
      </c>
      <c r="L385" s="32"/>
      <c r="M385" s="32"/>
      <c r="N385" s="33">
        <v>37.9</v>
      </c>
      <c r="O385" s="24">
        <v>0.99965000000000004</v>
      </c>
      <c r="P385" s="24">
        <v>0.22416871503325136</v>
      </c>
      <c r="Q385" s="24">
        <v>0.2242290350308386</v>
      </c>
      <c r="R385" s="24">
        <v>0.22417293391945772</v>
      </c>
      <c r="S385" s="24">
        <f t="shared" si="19"/>
        <v>0.22419022799451591</v>
      </c>
      <c r="T385" s="24">
        <v>22.005870000000002</v>
      </c>
      <c r="U385" s="26">
        <f t="shared" si="20"/>
        <v>0.22411176141471784</v>
      </c>
      <c r="V385" s="24">
        <f t="shared" si="21"/>
        <v>3.3674015224196432E-5</v>
      </c>
      <c r="W385" s="24">
        <f t="shared" si="23"/>
        <v>8.2243954185096113E-3</v>
      </c>
    </row>
    <row r="386" spans="1:23" x14ac:dyDescent="0.2">
      <c r="A386" s="32"/>
      <c r="B386" s="33">
        <v>38</v>
      </c>
      <c r="C386" s="24">
        <v>0.99912000000000001</v>
      </c>
      <c r="D386" s="24">
        <v>0.2265270808098287</v>
      </c>
      <c r="E386" s="24">
        <v>0.22653861683105497</v>
      </c>
      <c r="F386" s="24">
        <v>0.22670298745496237</v>
      </c>
      <c r="G386" s="24">
        <f t="shared" si="16"/>
        <v>0.22658956169861533</v>
      </c>
      <c r="H386" s="24">
        <v>25.309429999999999</v>
      </c>
      <c r="I386" s="26">
        <f t="shared" si="17"/>
        <v>0.22639016288432054</v>
      </c>
      <c r="J386" s="24">
        <f t="shared" si="18"/>
        <v>9.8398788603335183E-5</v>
      </c>
      <c r="K386" s="24">
        <f t="shared" si="22"/>
        <v>0.12044796457391929</v>
      </c>
      <c r="L386" s="32"/>
      <c r="M386" s="32"/>
      <c r="N386" s="33">
        <v>38</v>
      </c>
      <c r="O386" s="24">
        <v>0.99965000000000004</v>
      </c>
      <c r="P386" s="24">
        <v>0.22417323903307043</v>
      </c>
      <c r="Q386" s="24">
        <v>0.22423506703059728</v>
      </c>
      <c r="R386" s="24">
        <v>0.22417791174610302</v>
      </c>
      <c r="S386" s="24">
        <f t="shared" si="19"/>
        <v>0.22419540593659026</v>
      </c>
      <c r="T386" s="24">
        <v>22.01829</v>
      </c>
      <c r="U386" s="26">
        <f t="shared" si="20"/>
        <v>0.22411693754451248</v>
      </c>
      <c r="V386" s="24">
        <f t="shared" si="21"/>
        <v>3.4426884046448878E-5</v>
      </c>
      <c r="W386" s="24">
        <f t="shared" si="23"/>
        <v>8.0423379685266253E-3</v>
      </c>
    </row>
    <row r="387" spans="1:23" x14ac:dyDescent="0.2">
      <c r="A387" s="32"/>
      <c r="B387" s="33">
        <v>38.1</v>
      </c>
      <c r="C387" s="24">
        <v>0.99911000000000005</v>
      </c>
      <c r="D387" s="24">
        <v>0.22655015285228125</v>
      </c>
      <c r="E387" s="24">
        <v>0.22656313087616081</v>
      </c>
      <c r="F387" s="24">
        <v>0.22672738063456291</v>
      </c>
      <c r="G387" s="24">
        <f t="shared" ref="G387:G450" si="24">AVERAGE(D387,E387,F387)</f>
        <v>0.22661355478766831</v>
      </c>
      <c r="H387" s="24">
        <v>25.474340000000002</v>
      </c>
      <c r="I387" s="26">
        <f t="shared" ref="I387:I450" si="25">G387*C387</f>
        <v>0.22641186872390731</v>
      </c>
      <c r="J387" s="24">
        <f t="shared" ref="J387:J450" si="26">STDEV(D387,E387,F387)</f>
        <v>9.878942171055926E-5</v>
      </c>
      <c r="K387" s="24">
        <f t="shared" si="22"/>
        <v>0.11845160627868274</v>
      </c>
      <c r="L387" s="32"/>
      <c r="M387" s="32"/>
      <c r="N387" s="33">
        <v>38.1</v>
      </c>
      <c r="O387" s="24">
        <v>0.99965000000000004</v>
      </c>
      <c r="P387" s="24">
        <v>0.22417776303288947</v>
      </c>
      <c r="Q387" s="24">
        <v>0.22424109903035602</v>
      </c>
      <c r="R387" s="24">
        <v>0.22418301790521872</v>
      </c>
      <c r="S387" s="24">
        <f t="shared" ref="S387:S450" si="27">AVERAGE(P387,Q387,R387)</f>
        <v>0.22420062665615473</v>
      </c>
      <c r="T387" s="24">
        <v>22.004989999999999</v>
      </c>
      <c r="U387" s="26">
        <f t="shared" ref="U387:U450" si="28">S387*O387</f>
        <v>0.22412215643682509</v>
      </c>
      <c r="V387" s="24">
        <f t="shared" ref="V387:V450" si="29">STDEV(P387,Q387,R387)</f>
        <v>3.5148445568983934E-5</v>
      </c>
      <c r="W387" s="24">
        <f t="shared" si="23"/>
        <v>8.4666451443298658E-3</v>
      </c>
    </row>
    <row r="388" spans="1:23" x14ac:dyDescent="0.2">
      <c r="A388" s="32"/>
      <c r="B388" s="33">
        <v>38.200000000000003</v>
      </c>
      <c r="C388" s="24">
        <v>0.99909000000000003</v>
      </c>
      <c r="D388" s="24">
        <v>0.2265732248947338</v>
      </c>
      <c r="E388" s="24">
        <v>0.22658764492126665</v>
      </c>
      <c r="F388" s="24">
        <v>0.22675202040416079</v>
      </c>
      <c r="G388" s="24">
        <f t="shared" si="24"/>
        <v>0.22663763007338708</v>
      </c>
      <c r="H388" s="24">
        <v>25.48161</v>
      </c>
      <c r="I388" s="26">
        <f t="shared" si="25"/>
        <v>0.22643138983002031</v>
      </c>
      <c r="J388" s="24">
        <f t="shared" si="26"/>
        <v>9.9326960701465121E-5</v>
      </c>
      <c r="K388" s="24">
        <f t="shared" ref="K388:K451" si="30">STDEV(H386:H390)</f>
        <v>7.6853122773248864E-2</v>
      </c>
      <c r="L388" s="32"/>
      <c r="M388" s="32"/>
      <c r="N388" s="33">
        <v>38.200000000000003</v>
      </c>
      <c r="O388" s="24">
        <v>0.99965999999999999</v>
      </c>
      <c r="P388" s="24">
        <v>0.22418379503264818</v>
      </c>
      <c r="Q388" s="24">
        <v>0.22424713103011473</v>
      </c>
      <c r="R388" s="24">
        <v>0.22418825310740306</v>
      </c>
      <c r="S388" s="24">
        <f t="shared" si="27"/>
        <v>0.22420639305672199</v>
      </c>
      <c r="T388" s="24">
        <v>22.020790000000002</v>
      </c>
      <c r="U388" s="26">
        <f t="shared" si="28"/>
        <v>0.22413016288308271</v>
      </c>
      <c r="V388" s="24">
        <f t="shared" si="29"/>
        <v>3.5350466259170459E-5</v>
      </c>
      <c r="W388" s="24">
        <f t="shared" ref="W388:W451" si="31">STDEV(T386:T390)</f>
        <v>8.0850924546356836E-3</v>
      </c>
    </row>
    <row r="389" spans="1:23" x14ac:dyDescent="0.2">
      <c r="A389" s="32"/>
      <c r="B389" s="33">
        <v>38.299999999999997</v>
      </c>
      <c r="C389" s="24">
        <v>0.99907999999999997</v>
      </c>
      <c r="D389" s="24">
        <v>0.22659773893983964</v>
      </c>
      <c r="E389" s="24">
        <v>0.22661215896637249</v>
      </c>
      <c r="F389" s="24">
        <v>0.22677663230080325</v>
      </c>
      <c r="G389" s="24">
        <f t="shared" si="24"/>
        <v>0.22666217673567179</v>
      </c>
      <c r="H389" s="24">
        <v>25.487269999999999</v>
      </c>
      <c r="I389" s="26">
        <f t="shared" si="25"/>
        <v>0.22645364753307498</v>
      </c>
      <c r="J389" s="24">
        <f t="shared" si="26"/>
        <v>9.938330636214787E-5</v>
      </c>
      <c r="K389" s="24">
        <f t="shared" si="30"/>
        <v>9.7278096198469381E-3</v>
      </c>
      <c r="L389" s="32"/>
      <c r="M389" s="32"/>
      <c r="N389" s="33">
        <v>38.299999999999997</v>
      </c>
      <c r="O389" s="24">
        <v>0.99965999999999999</v>
      </c>
      <c r="P389" s="24">
        <v>0.22418831903246725</v>
      </c>
      <c r="Q389" s="24">
        <v>0.22425467102981317</v>
      </c>
      <c r="R389" s="24">
        <v>0.22419361806366248</v>
      </c>
      <c r="S389" s="24">
        <f t="shared" si="27"/>
        <v>0.22421220270864761</v>
      </c>
      <c r="T389" s="24">
        <v>22.002230000000001</v>
      </c>
      <c r="U389" s="26">
        <f t="shared" si="28"/>
        <v>0.22413597055972667</v>
      </c>
      <c r="V389" s="24">
        <f t="shared" si="29"/>
        <v>3.6873956390201041E-5</v>
      </c>
      <c r="W389" s="24">
        <f t="shared" si="31"/>
        <v>8.2622866084403734E-3</v>
      </c>
    </row>
    <row r="390" spans="1:23" x14ac:dyDescent="0.2">
      <c r="A390" s="32"/>
      <c r="B390" s="33">
        <v>38.4</v>
      </c>
      <c r="C390" s="24">
        <v>0.99907000000000001</v>
      </c>
      <c r="D390" s="24">
        <v>0.2266208109822922</v>
      </c>
      <c r="E390" s="24">
        <v>0.22663523100882504</v>
      </c>
      <c r="F390" s="24">
        <v>0.22680176427075144</v>
      </c>
      <c r="G390" s="24">
        <f t="shared" si="24"/>
        <v>0.2266859354206229</v>
      </c>
      <c r="H390" s="24">
        <v>25.48067</v>
      </c>
      <c r="I390" s="26">
        <f t="shared" si="25"/>
        <v>0.22647511750068172</v>
      </c>
      <c r="J390" s="24">
        <f t="shared" si="26"/>
        <v>1.0056950921068294E-4</v>
      </c>
      <c r="K390" s="24">
        <f t="shared" si="30"/>
        <v>9.9497095434985198E-3</v>
      </c>
      <c r="L390" s="32"/>
      <c r="M390" s="32"/>
      <c r="N390" s="33">
        <v>38.4</v>
      </c>
      <c r="O390" s="24">
        <v>0.99965999999999999</v>
      </c>
      <c r="P390" s="24">
        <v>0.22419435103222593</v>
      </c>
      <c r="Q390" s="24">
        <v>0.22426070302957185</v>
      </c>
      <c r="R390" s="24">
        <v>0.22419911348541705</v>
      </c>
      <c r="S390" s="24">
        <f t="shared" si="27"/>
        <v>0.22421805584907162</v>
      </c>
      <c r="T390" s="24">
        <v>22.012560000000001</v>
      </c>
      <c r="U390" s="26">
        <f t="shared" si="28"/>
        <v>0.22414182171008293</v>
      </c>
      <c r="V390" s="24">
        <f t="shared" si="29"/>
        <v>3.7010224851580538E-5</v>
      </c>
      <c r="W390" s="24">
        <f t="shared" si="31"/>
        <v>8.5216676771634678E-3</v>
      </c>
    </row>
    <row r="391" spans="1:23" x14ac:dyDescent="0.2">
      <c r="A391" s="32"/>
      <c r="B391" s="33">
        <v>38.5</v>
      </c>
      <c r="C391" s="24">
        <v>0.99905999999999995</v>
      </c>
      <c r="D391" s="24">
        <v>0.22664532502739804</v>
      </c>
      <c r="E391" s="24">
        <v>0.22666118705658417</v>
      </c>
      <c r="F391" s="24">
        <v>0.22682686773288072</v>
      </c>
      <c r="G391" s="24">
        <f t="shared" si="24"/>
        <v>0.22671112660562098</v>
      </c>
      <c r="H391" s="24">
        <v>25.461790000000001</v>
      </c>
      <c r="I391" s="26">
        <f t="shared" si="25"/>
        <v>0.22649801814661169</v>
      </c>
      <c r="J391" s="24">
        <f t="shared" si="26"/>
        <v>1.0054803527166665E-4</v>
      </c>
      <c r="K391" s="24">
        <f t="shared" si="30"/>
        <v>9.8286408012495698E-3</v>
      </c>
      <c r="L391" s="32"/>
      <c r="M391" s="32"/>
      <c r="N391" s="33">
        <v>38.5</v>
      </c>
      <c r="O391" s="24">
        <v>0.99965999999999999</v>
      </c>
      <c r="P391" s="24">
        <v>0.224198875032045</v>
      </c>
      <c r="Q391" s="24">
        <v>0.22426824302927026</v>
      </c>
      <c r="R391" s="24">
        <v>0.22420474008450778</v>
      </c>
      <c r="S391" s="24">
        <f t="shared" si="27"/>
        <v>0.22422395271527432</v>
      </c>
      <c r="T391" s="24">
        <v>22.001149999999999</v>
      </c>
      <c r="U391" s="26">
        <f t="shared" si="28"/>
        <v>0.22414771657135113</v>
      </c>
      <c r="V391" s="24">
        <f t="shared" si="29"/>
        <v>3.8468475996461591E-5</v>
      </c>
      <c r="W391" s="24">
        <f t="shared" si="31"/>
        <v>4.6147188430069258E-3</v>
      </c>
    </row>
    <row r="392" spans="1:23" x14ac:dyDescent="0.2">
      <c r="A392" s="32"/>
      <c r="B392" s="33">
        <v>38.6</v>
      </c>
      <c r="C392" s="24">
        <v>0.99904999999999999</v>
      </c>
      <c r="D392" s="24">
        <v>0.22666983907250388</v>
      </c>
      <c r="E392" s="24">
        <v>0.22668570110169001</v>
      </c>
      <c r="F392" s="24">
        <v>0.226852216487264</v>
      </c>
      <c r="G392" s="24">
        <f t="shared" si="24"/>
        <v>0.22673591888715264</v>
      </c>
      <c r="H392" s="24">
        <v>25.472000000000001</v>
      </c>
      <c r="I392" s="26">
        <f t="shared" si="25"/>
        <v>0.22652051976420984</v>
      </c>
      <c r="J392" s="24">
        <f t="shared" si="26"/>
        <v>1.0102846052585482E-4</v>
      </c>
      <c r="K392" s="24">
        <f t="shared" si="30"/>
        <v>7.9185794180520082E-3</v>
      </c>
      <c r="L392" s="32"/>
      <c r="M392" s="32"/>
      <c r="N392" s="33">
        <v>38.6</v>
      </c>
      <c r="O392" s="24">
        <v>0.99965999999999999</v>
      </c>
      <c r="P392" s="24">
        <v>0.22420490703180368</v>
      </c>
      <c r="Q392" s="24">
        <v>0.224274275029029</v>
      </c>
      <c r="R392" s="24">
        <v>0.22421049857320072</v>
      </c>
      <c r="S392" s="24">
        <f t="shared" si="27"/>
        <v>0.22422989354467782</v>
      </c>
      <c r="T392" s="24">
        <v>22.00291</v>
      </c>
      <c r="U392" s="26">
        <f t="shared" si="28"/>
        <v>0.22415365538087262</v>
      </c>
      <c r="V392" s="24">
        <f t="shared" si="29"/>
        <v>3.8537039957818156E-5</v>
      </c>
      <c r="W392" s="24">
        <f t="shared" si="31"/>
        <v>5.8226995457440148E-3</v>
      </c>
    </row>
    <row r="393" spans="1:23" x14ac:dyDescent="0.2">
      <c r="A393" s="32"/>
      <c r="B393" s="33">
        <v>38.700000000000003</v>
      </c>
      <c r="C393" s="24">
        <v>0.99902999999999997</v>
      </c>
      <c r="D393" s="24">
        <v>0.22669435311760971</v>
      </c>
      <c r="E393" s="24">
        <v>0.22671021514679587</v>
      </c>
      <c r="F393" s="24">
        <v>0.22687781020193881</v>
      </c>
      <c r="G393" s="24">
        <f t="shared" si="24"/>
        <v>0.22676079282211478</v>
      </c>
      <c r="H393" s="24">
        <v>25.480550000000001</v>
      </c>
      <c r="I393" s="26">
        <f t="shared" si="25"/>
        <v>0.22654083485307733</v>
      </c>
      <c r="J393" s="24">
        <f t="shared" si="26"/>
        <v>1.0164989610488264E-4</v>
      </c>
      <c r="K393" s="24">
        <f t="shared" si="30"/>
        <v>7.64276913166955E-3</v>
      </c>
      <c r="L393" s="32"/>
      <c r="M393" s="32"/>
      <c r="N393" s="33">
        <v>38.700000000000003</v>
      </c>
      <c r="O393" s="24">
        <v>0.99965999999999999</v>
      </c>
      <c r="P393" s="24">
        <v>0.22421093903156242</v>
      </c>
      <c r="Q393" s="24">
        <v>0.22428181502872738</v>
      </c>
      <c r="R393" s="24">
        <v>0.22421638966419224</v>
      </c>
      <c r="S393" s="24">
        <f t="shared" si="27"/>
        <v>0.224236381241494</v>
      </c>
      <c r="T393" s="24">
        <v>22.006080000000001</v>
      </c>
      <c r="U393" s="26">
        <f t="shared" si="28"/>
        <v>0.22416014087187189</v>
      </c>
      <c r="V393" s="24">
        <f t="shared" si="29"/>
        <v>3.9441084110243148E-5</v>
      </c>
      <c r="W393" s="24">
        <f t="shared" si="31"/>
        <v>5.1226653218814878E-3</v>
      </c>
    </row>
    <row r="394" spans="1:23" x14ac:dyDescent="0.2">
      <c r="A394" s="32"/>
      <c r="B394" s="33">
        <v>38.799999999999997</v>
      </c>
      <c r="C394" s="24">
        <v>0.99902000000000002</v>
      </c>
      <c r="D394" s="24">
        <v>0.22671886716271555</v>
      </c>
      <c r="E394" s="24">
        <v>0.226736171194555</v>
      </c>
      <c r="F394" s="24">
        <v>0.22690364854471268</v>
      </c>
      <c r="G394" s="24">
        <f t="shared" si="24"/>
        <v>0.22678622896732772</v>
      </c>
      <c r="H394" s="24">
        <v>25.47739</v>
      </c>
      <c r="I394" s="26">
        <f t="shared" si="25"/>
        <v>0.22656397846293974</v>
      </c>
      <c r="J394" s="24">
        <f t="shared" si="26"/>
        <v>1.0205574576875899E-4</v>
      </c>
      <c r="K394" s="24">
        <f t="shared" si="30"/>
        <v>5.9384821292992095E-3</v>
      </c>
      <c r="L394" s="32"/>
      <c r="M394" s="32"/>
      <c r="N394" s="33">
        <v>38.799999999999997</v>
      </c>
      <c r="O394" s="24">
        <v>0.99966999999999995</v>
      </c>
      <c r="P394" s="24">
        <v>0.22421697103132116</v>
      </c>
      <c r="Q394" s="24">
        <v>0.22428935502842579</v>
      </c>
      <c r="R394" s="24">
        <v>0.22422241407061833</v>
      </c>
      <c r="S394" s="24">
        <f t="shared" si="27"/>
        <v>0.22424291337678839</v>
      </c>
      <c r="T394" s="24">
        <v>22.014330000000001</v>
      </c>
      <c r="U394" s="26">
        <f t="shared" si="28"/>
        <v>0.22416891321537405</v>
      </c>
      <c r="V394" s="24">
        <f t="shared" si="29"/>
        <v>4.0311622694978386E-5</v>
      </c>
      <c r="W394" s="24">
        <f t="shared" si="31"/>
        <v>6.015790056177737E-3</v>
      </c>
    </row>
    <row r="395" spans="1:23" x14ac:dyDescent="0.2">
      <c r="A395" s="32"/>
      <c r="B395" s="33">
        <v>38.9</v>
      </c>
      <c r="C395" s="24">
        <v>0.99900999999999995</v>
      </c>
      <c r="D395" s="24">
        <v>0.22674338120782142</v>
      </c>
      <c r="E395" s="24">
        <v>0.22676068523966084</v>
      </c>
      <c r="F395" s="24">
        <v>0.22692973118315743</v>
      </c>
      <c r="G395" s="24">
        <f t="shared" si="24"/>
        <v>0.22681126587687991</v>
      </c>
      <c r="H395" s="24">
        <v>25.479130000000001</v>
      </c>
      <c r="I395" s="26">
        <f t="shared" si="25"/>
        <v>0.22658672272366179</v>
      </c>
      <c r="J395" s="24">
        <f t="shared" si="26"/>
        <v>1.0295814184923558E-4</v>
      </c>
      <c r="K395" s="24">
        <f t="shared" si="30"/>
        <v>1.0372443299435125E-2</v>
      </c>
      <c r="L395" s="32"/>
      <c r="M395" s="32"/>
      <c r="N395" s="33">
        <v>38.9</v>
      </c>
      <c r="O395" s="24">
        <v>0.99966999999999995</v>
      </c>
      <c r="P395" s="24">
        <v>0.22422300303107986</v>
      </c>
      <c r="Q395" s="24">
        <v>0.22429689502812417</v>
      </c>
      <c r="R395" s="24">
        <v>0.22422857250605621</v>
      </c>
      <c r="S395" s="24">
        <f t="shared" si="27"/>
        <v>0.22424949018842008</v>
      </c>
      <c r="T395" s="24">
        <v>22.00433</v>
      </c>
      <c r="U395" s="26">
        <f t="shared" si="28"/>
        <v>0.22417548785665789</v>
      </c>
      <c r="V395" s="24">
        <f t="shared" si="29"/>
        <v>4.1148133413382548E-5</v>
      </c>
      <c r="W395" s="24">
        <f t="shared" si="31"/>
        <v>6.6064051268446666E-2</v>
      </c>
    </row>
    <row r="396" spans="1:23" x14ac:dyDescent="0.2">
      <c r="A396" s="32"/>
      <c r="B396" s="33">
        <v>39</v>
      </c>
      <c r="C396" s="24">
        <v>0.999</v>
      </c>
      <c r="D396" s="24">
        <v>0.22676789525292726</v>
      </c>
      <c r="E396" s="24">
        <v>0.22678664128741996</v>
      </c>
      <c r="F396" s="24">
        <v>0.22695605778460856</v>
      </c>
      <c r="G396" s="24">
        <f t="shared" si="24"/>
        <v>0.22683686477498524</v>
      </c>
      <c r="H396" s="24">
        <v>25.466139999999999</v>
      </c>
      <c r="I396" s="26">
        <f t="shared" si="25"/>
        <v>0.22661002791021026</v>
      </c>
      <c r="J396" s="24">
        <f t="shared" si="26"/>
        <v>1.0364884760379941E-4</v>
      </c>
      <c r="K396" s="24">
        <f t="shared" si="30"/>
        <v>1.0090107531637128E-2</v>
      </c>
      <c r="L396" s="32"/>
      <c r="M396" s="32"/>
      <c r="N396" s="33">
        <v>39</v>
      </c>
      <c r="O396" s="24">
        <v>0.99966999999999995</v>
      </c>
      <c r="P396" s="24">
        <v>0.2242290350308386</v>
      </c>
      <c r="Q396" s="24">
        <v>0.2243044350278226</v>
      </c>
      <c r="R396" s="24">
        <v>0.22423486552537458</v>
      </c>
      <c r="S396" s="24">
        <f t="shared" si="27"/>
        <v>0.22425611186134523</v>
      </c>
      <c r="T396" s="24">
        <v>22.016020000000001</v>
      </c>
      <c r="U396" s="26">
        <f t="shared" si="28"/>
        <v>0.22418210734443098</v>
      </c>
      <c r="V396" s="24">
        <f t="shared" si="29"/>
        <v>4.1950506319125864E-5</v>
      </c>
      <c r="W396" s="24">
        <f t="shared" si="31"/>
        <v>8.0706383452611788E-2</v>
      </c>
    </row>
    <row r="397" spans="1:23" x14ac:dyDescent="0.2">
      <c r="A397" s="32"/>
      <c r="B397" s="33">
        <v>39.1</v>
      </c>
      <c r="C397" s="24">
        <v>0.99897999999999998</v>
      </c>
      <c r="D397" s="24">
        <v>0.22679385130068638</v>
      </c>
      <c r="E397" s="24">
        <v>0.22681259733517908</v>
      </c>
      <c r="F397" s="24">
        <v>0.22698235399739022</v>
      </c>
      <c r="G397" s="24">
        <f t="shared" si="24"/>
        <v>0.22686293421108525</v>
      </c>
      <c r="H397" s="24">
        <v>25.456410000000002</v>
      </c>
      <c r="I397" s="26">
        <f t="shared" si="25"/>
        <v>0.22663153401818995</v>
      </c>
      <c r="J397" s="24">
        <f t="shared" si="26"/>
        <v>1.0384443881666522E-4</v>
      </c>
      <c r="K397" s="24">
        <f t="shared" si="30"/>
        <v>1.1676815918734247E-2</v>
      </c>
      <c r="L397" s="32"/>
      <c r="M397" s="32"/>
      <c r="N397" s="33">
        <v>39.1</v>
      </c>
      <c r="O397" s="24">
        <v>0.99966999999999995</v>
      </c>
      <c r="P397" s="24">
        <v>0.22423506703059728</v>
      </c>
      <c r="Q397" s="24">
        <v>0.22431197502752098</v>
      </c>
      <c r="R397" s="24">
        <v>0.22424129304720039</v>
      </c>
      <c r="S397" s="24">
        <f t="shared" si="27"/>
        <v>0.22426277836843955</v>
      </c>
      <c r="T397" s="24">
        <v>22.15748</v>
      </c>
      <c r="U397" s="26">
        <f t="shared" si="28"/>
        <v>0.22418877165157797</v>
      </c>
      <c r="V397" s="24">
        <f t="shared" si="29"/>
        <v>4.2719132356197849E-5</v>
      </c>
      <c r="W397" s="24">
        <f t="shared" si="31"/>
        <v>8.2719843870742771E-2</v>
      </c>
    </row>
    <row r="398" spans="1:23" x14ac:dyDescent="0.2">
      <c r="A398" s="32"/>
      <c r="B398" s="33">
        <v>39.200000000000003</v>
      </c>
      <c r="C398" s="24">
        <v>0.99897000000000002</v>
      </c>
      <c r="D398" s="24">
        <v>0.22681836534579222</v>
      </c>
      <c r="E398" s="24">
        <v>0.22683855338293824</v>
      </c>
      <c r="F398" s="24">
        <v>0.22700916754017195</v>
      </c>
      <c r="G398" s="24">
        <f t="shared" si="24"/>
        <v>0.2268886954229675</v>
      </c>
      <c r="H398" s="24">
        <v>25.460419999999999</v>
      </c>
      <c r="I398" s="26">
        <f t="shared" si="25"/>
        <v>0.22665500006668185</v>
      </c>
      <c r="J398" s="24">
        <f t="shared" si="26"/>
        <v>1.048190702055186E-4</v>
      </c>
      <c r="K398" s="24">
        <f t="shared" si="30"/>
        <v>7.9809410472699571E-3</v>
      </c>
      <c r="L398" s="32"/>
      <c r="M398" s="32"/>
      <c r="N398" s="33">
        <v>39.200000000000003</v>
      </c>
      <c r="O398" s="24">
        <v>0.99966999999999995</v>
      </c>
      <c r="P398" s="24">
        <v>0.22424109903035602</v>
      </c>
      <c r="Q398" s="24">
        <v>0.22431951502721939</v>
      </c>
      <c r="R398" s="24">
        <v>0.22424785483128482</v>
      </c>
      <c r="S398" s="24">
        <f t="shared" si="27"/>
        <v>0.22426948962962009</v>
      </c>
      <c r="T398" s="24">
        <v>22.159870000000002</v>
      </c>
      <c r="U398" s="26">
        <f t="shared" si="28"/>
        <v>0.22419548069804232</v>
      </c>
      <c r="V398" s="24">
        <f t="shared" si="29"/>
        <v>4.3454752505042397E-5</v>
      </c>
      <c r="W398" s="24">
        <f t="shared" si="31"/>
        <v>6.5348361647404776E-2</v>
      </c>
    </row>
    <row r="399" spans="1:23" x14ac:dyDescent="0.2">
      <c r="A399" s="32"/>
      <c r="B399" s="33">
        <v>39.299999999999997</v>
      </c>
      <c r="C399" s="24">
        <v>0.99895999999999996</v>
      </c>
      <c r="D399" s="24">
        <v>0.22684432139355137</v>
      </c>
      <c r="E399" s="24">
        <v>0.22686450943069736</v>
      </c>
      <c r="F399" s="24">
        <v>0.22703595005635407</v>
      </c>
      <c r="G399" s="24">
        <f t="shared" si="24"/>
        <v>0.22691492696020096</v>
      </c>
      <c r="H399" s="24">
        <v>25.44782</v>
      </c>
      <c r="I399" s="26">
        <f t="shared" si="25"/>
        <v>0.22667893543616235</v>
      </c>
      <c r="J399" s="24">
        <f t="shared" si="26"/>
        <v>1.0529402434526303E-4</v>
      </c>
      <c r="K399" s="24">
        <f t="shared" si="30"/>
        <v>8.3442555090314681E-3</v>
      </c>
      <c r="L399" s="32"/>
      <c r="M399" s="32"/>
      <c r="N399" s="33">
        <v>39.299999999999997</v>
      </c>
      <c r="O399" s="24">
        <v>0.99966999999999995</v>
      </c>
      <c r="P399" s="24">
        <v>0.22424713103011473</v>
      </c>
      <c r="Q399" s="24">
        <v>0.22432705502691777</v>
      </c>
      <c r="R399" s="24">
        <v>0.22425455063764063</v>
      </c>
      <c r="S399" s="24">
        <f t="shared" si="27"/>
        <v>0.22427624556489104</v>
      </c>
      <c r="T399" s="24">
        <v>22.165410000000001</v>
      </c>
      <c r="U399" s="26">
        <f t="shared" si="28"/>
        <v>0.22420223440385462</v>
      </c>
      <c r="V399" s="24">
        <f t="shared" si="29"/>
        <v>4.4158393511806724E-5</v>
      </c>
      <c r="W399" s="24">
        <f t="shared" si="31"/>
        <v>9.5551755609201653E-3</v>
      </c>
    </row>
    <row r="400" spans="1:23" x14ac:dyDescent="0.2">
      <c r="A400" s="32"/>
      <c r="B400" s="33">
        <v>39.4</v>
      </c>
      <c r="C400" s="24">
        <v>0.99895</v>
      </c>
      <c r="D400" s="24">
        <v>0.22687027744131047</v>
      </c>
      <c r="E400" s="24">
        <v>0.22689190748110977</v>
      </c>
      <c r="F400" s="24">
        <v>0.22706297523117056</v>
      </c>
      <c r="G400" s="24">
        <f t="shared" si="24"/>
        <v>0.22694172005119695</v>
      </c>
      <c r="H400" s="24">
        <v>25.467500000000001</v>
      </c>
      <c r="I400" s="26">
        <f t="shared" si="25"/>
        <v>0.22670343124514319</v>
      </c>
      <c r="J400" s="24">
        <f t="shared" si="26"/>
        <v>1.0556551832041026E-4</v>
      </c>
      <c r="K400" s="24">
        <f t="shared" si="30"/>
        <v>9.8258495815883636E-3</v>
      </c>
      <c r="L400" s="32"/>
      <c r="M400" s="32"/>
      <c r="N400" s="33">
        <v>39.4</v>
      </c>
      <c r="O400" s="24">
        <v>0.99968000000000001</v>
      </c>
      <c r="P400" s="24">
        <v>0.22425467102981317</v>
      </c>
      <c r="Q400" s="24">
        <v>0.22433610302655588</v>
      </c>
      <c r="R400" s="24">
        <v>0.22426138022654002</v>
      </c>
      <c r="S400" s="24">
        <f t="shared" si="27"/>
        <v>0.22428405142763638</v>
      </c>
      <c r="T400" s="24">
        <v>22.165030000000002</v>
      </c>
      <c r="U400" s="26">
        <f t="shared" si="28"/>
        <v>0.22421228053117953</v>
      </c>
      <c r="V400" s="24">
        <f t="shared" si="29"/>
        <v>4.5202655262042094E-5</v>
      </c>
      <c r="W400" s="24">
        <f t="shared" si="31"/>
        <v>8.629523741203524E-3</v>
      </c>
    </row>
    <row r="401" spans="1:23" x14ac:dyDescent="0.2">
      <c r="A401" s="32"/>
      <c r="B401" s="33">
        <v>39.5</v>
      </c>
      <c r="C401" s="24">
        <v>0.99892999999999998</v>
      </c>
      <c r="D401" s="24">
        <v>0.22689623348906962</v>
      </c>
      <c r="E401" s="24">
        <v>0.22691786352886889</v>
      </c>
      <c r="F401" s="24">
        <v>0.22709024273083364</v>
      </c>
      <c r="G401" s="24">
        <f t="shared" si="24"/>
        <v>0.22696811324959074</v>
      </c>
      <c r="H401" s="24">
        <v>25.4678</v>
      </c>
      <c r="I401" s="26">
        <f t="shared" si="25"/>
        <v>0.22672525736841367</v>
      </c>
      <c r="J401" s="24">
        <f t="shared" si="26"/>
        <v>1.0631872975599711E-4</v>
      </c>
      <c r="K401" s="24">
        <f t="shared" si="30"/>
        <v>1.0494721053939898E-2</v>
      </c>
      <c r="L401" s="32"/>
      <c r="M401" s="32"/>
      <c r="N401" s="33">
        <v>39.5</v>
      </c>
      <c r="O401" s="24">
        <v>0.99968000000000001</v>
      </c>
      <c r="P401" s="24">
        <v>0.22426070302957185</v>
      </c>
      <c r="Q401" s="24">
        <v>0.22434364302625426</v>
      </c>
      <c r="R401" s="24">
        <v>0.22426834335850837</v>
      </c>
      <c r="S401" s="24">
        <f t="shared" si="27"/>
        <v>0.22429089647144482</v>
      </c>
      <c r="T401" s="24">
        <v>22.181930000000001</v>
      </c>
      <c r="U401" s="26">
        <f t="shared" si="28"/>
        <v>0.22421912338457395</v>
      </c>
      <c r="V401" s="24">
        <f t="shared" si="29"/>
        <v>4.5839316528094425E-5</v>
      </c>
      <c r="W401" s="24">
        <f t="shared" si="31"/>
        <v>7.2884291860452581E-3</v>
      </c>
    </row>
    <row r="402" spans="1:23" x14ac:dyDescent="0.2">
      <c r="A402" s="32"/>
      <c r="B402" s="33">
        <v>39.6</v>
      </c>
      <c r="C402" s="24">
        <v>0.99892000000000003</v>
      </c>
      <c r="D402" s="24">
        <v>0.22692363153948203</v>
      </c>
      <c r="E402" s="24">
        <v>0.2269452615792813</v>
      </c>
      <c r="F402" s="24">
        <v>0.22711802616839413</v>
      </c>
      <c r="G402" s="24">
        <f t="shared" si="24"/>
        <v>0.22699563976238582</v>
      </c>
      <c r="H402" s="24">
        <v>25.448450000000001</v>
      </c>
      <c r="I402" s="26">
        <f t="shared" si="25"/>
        <v>0.22675048447144244</v>
      </c>
      <c r="J402" s="24">
        <f t="shared" si="26"/>
        <v>1.0654008136449452E-4</v>
      </c>
      <c r="K402" s="24">
        <f t="shared" si="30"/>
        <v>9.4804709798621354E-3</v>
      </c>
      <c r="L402" s="32"/>
      <c r="M402" s="32"/>
      <c r="N402" s="33">
        <v>39.6</v>
      </c>
      <c r="O402" s="24">
        <v>0.99968000000000001</v>
      </c>
      <c r="P402" s="24">
        <v>0.22426824302927026</v>
      </c>
      <c r="Q402" s="24">
        <v>0.22435118302595267</v>
      </c>
      <c r="R402" s="24">
        <v>0.2242754397943221</v>
      </c>
      <c r="S402" s="24">
        <f t="shared" si="27"/>
        <v>0.22429828861651502</v>
      </c>
      <c r="T402" s="24">
        <v>22.17333</v>
      </c>
      <c r="U402" s="26">
        <f t="shared" si="28"/>
        <v>0.22422651316415773</v>
      </c>
      <c r="V402" s="24">
        <f t="shared" si="29"/>
        <v>4.5949018151879654E-5</v>
      </c>
      <c r="W402" s="24">
        <f t="shared" si="31"/>
        <v>8.2534550341057927E-3</v>
      </c>
    </row>
    <row r="403" spans="1:23" x14ac:dyDescent="0.2">
      <c r="A403" s="32"/>
      <c r="B403" s="33">
        <v>39.700000000000003</v>
      </c>
      <c r="C403" s="24">
        <v>0.99890999999999996</v>
      </c>
      <c r="D403" s="24">
        <v>0.22694958758724115</v>
      </c>
      <c r="E403" s="24">
        <v>0.22697265962969371</v>
      </c>
      <c r="F403" s="24">
        <v>0.22714577730094443</v>
      </c>
      <c r="G403" s="24">
        <f t="shared" si="24"/>
        <v>0.22702267483929309</v>
      </c>
      <c r="H403" s="24">
        <v>25.449269999999999</v>
      </c>
      <c r="I403" s="26">
        <f t="shared" si="25"/>
        <v>0.22677522012371826</v>
      </c>
      <c r="J403" s="24">
        <f t="shared" si="26"/>
        <v>1.0723218655887103E-4</v>
      </c>
      <c r="K403" s="24">
        <f t="shared" si="30"/>
        <v>7.8371149028199551E-3</v>
      </c>
      <c r="L403" s="32"/>
      <c r="M403" s="32"/>
      <c r="N403" s="33">
        <v>39.700000000000003</v>
      </c>
      <c r="O403" s="24">
        <v>0.99968000000000001</v>
      </c>
      <c r="P403" s="24">
        <v>0.22427578302896864</v>
      </c>
      <c r="Q403" s="24">
        <v>0.22436023102559075</v>
      </c>
      <c r="R403" s="24">
        <v>0.22428266929500579</v>
      </c>
      <c r="S403" s="24">
        <f t="shared" si="27"/>
        <v>0.2243062277831884</v>
      </c>
      <c r="T403" s="24">
        <v>22.166250000000002</v>
      </c>
      <c r="U403" s="26">
        <f t="shared" si="28"/>
        <v>0.22423444979029777</v>
      </c>
      <c r="V403" s="24">
        <f t="shared" si="29"/>
        <v>4.6894752451198397E-5</v>
      </c>
      <c r="W403" s="24">
        <f t="shared" si="31"/>
        <v>8.1498760726781364E-3</v>
      </c>
    </row>
    <row r="404" spans="1:23" x14ac:dyDescent="0.2">
      <c r="A404" s="32"/>
      <c r="B404" s="33">
        <v>39.799999999999997</v>
      </c>
      <c r="C404" s="24">
        <v>0.99888999999999994</v>
      </c>
      <c r="D404" s="24">
        <v>0.22697698563765359</v>
      </c>
      <c r="E404" s="24">
        <v>0.22700005768010614</v>
      </c>
      <c r="F404" s="24">
        <v>0.22717376975542833</v>
      </c>
      <c r="G404" s="24">
        <f t="shared" si="24"/>
        <v>0.22705027102439601</v>
      </c>
      <c r="H404" s="24">
        <v>25.455500000000001</v>
      </c>
      <c r="I404" s="26">
        <f t="shared" si="25"/>
        <v>0.22679824522355893</v>
      </c>
      <c r="J404" s="24">
        <f t="shared" si="26"/>
        <v>1.0757338058588641E-4</v>
      </c>
      <c r="K404" s="24">
        <f t="shared" si="30"/>
        <v>2.8077838235878857E-3</v>
      </c>
      <c r="L404" s="32"/>
      <c r="M404" s="32"/>
      <c r="N404" s="33">
        <v>39.799999999999997</v>
      </c>
      <c r="O404" s="24">
        <v>0.99968000000000001</v>
      </c>
      <c r="P404" s="24">
        <v>0.22428181502872738</v>
      </c>
      <c r="Q404" s="24">
        <v>0.22436927902522882</v>
      </c>
      <c r="R404" s="24">
        <v>0.22429003162182554</v>
      </c>
      <c r="S404" s="24">
        <f t="shared" si="27"/>
        <v>0.22431370855859392</v>
      </c>
      <c r="T404" s="24">
        <v>22.160969999999999</v>
      </c>
      <c r="U404" s="26">
        <f t="shared" si="28"/>
        <v>0.22424192817185518</v>
      </c>
      <c r="V404" s="24">
        <f t="shared" si="29"/>
        <v>4.8300472793250508E-5</v>
      </c>
      <c r="W404" s="24">
        <f t="shared" si="31"/>
        <v>4.4587868305181475E-3</v>
      </c>
    </row>
    <row r="405" spans="1:23" x14ac:dyDescent="0.2">
      <c r="A405" s="32"/>
      <c r="B405" s="33">
        <v>39.9</v>
      </c>
      <c r="C405" s="24">
        <v>0.99887999999999999</v>
      </c>
      <c r="D405" s="24">
        <v>0.22700294168541268</v>
      </c>
      <c r="E405" s="24">
        <v>0.22702745573051852</v>
      </c>
      <c r="F405" s="24">
        <v>0.22720200319703893</v>
      </c>
      <c r="G405" s="24">
        <f t="shared" si="24"/>
        <v>0.22707746687099006</v>
      </c>
      <c r="H405" s="24">
        <v>25.452490000000001</v>
      </c>
      <c r="I405" s="26">
        <f t="shared" si="25"/>
        <v>0.22682314010809454</v>
      </c>
      <c r="J405" s="24">
        <f t="shared" si="26"/>
        <v>1.0854587500765642E-4</v>
      </c>
      <c r="K405" s="24">
        <f t="shared" si="30"/>
        <v>6.2883996374274798E-3</v>
      </c>
      <c r="L405" s="32"/>
      <c r="M405" s="32"/>
      <c r="N405" s="33">
        <v>39.9</v>
      </c>
      <c r="O405" s="24">
        <v>0.99968000000000001</v>
      </c>
      <c r="P405" s="24">
        <v>0.22428935502842579</v>
      </c>
      <c r="Q405" s="24">
        <v>0.22437681902492723</v>
      </c>
      <c r="R405" s="24">
        <v>0.2242975265362879</v>
      </c>
      <c r="S405" s="24">
        <f t="shared" si="27"/>
        <v>0.22432123352988032</v>
      </c>
      <c r="T405" s="24">
        <v>22.165849999999999</v>
      </c>
      <c r="U405" s="26">
        <f t="shared" si="28"/>
        <v>0.22424945073515076</v>
      </c>
      <c r="V405" s="24">
        <f t="shared" si="29"/>
        <v>4.8311528954215978E-5</v>
      </c>
      <c r="W405" s="24">
        <f t="shared" si="31"/>
        <v>6.9263792850228637E-3</v>
      </c>
    </row>
    <row r="406" spans="1:23" x14ac:dyDescent="0.2">
      <c r="A406" s="32"/>
      <c r="B406" s="33">
        <v>40</v>
      </c>
      <c r="C406" s="24">
        <v>0.99887000000000004</v>
      </c>
      <c r="D406" s="24">
        <v>0.22703033973582512</v>
      </c>
      <c r="E406" s="24">
        <v>0.22705485378093096</v>
      </c>
      <c r="F406" s="24">
        <v>0.22723047729070767</v>
      </c>
      <c r="G406" s="24">
        <f t="shared" si="24"/>
        <v>0.22710522360248789</v>
      </c>
      <c r="H406" s="24">
        <v>25.45204</v>
      </c>
      <c r="I406" s="26">
        <f t="shared" si="25"/>
        <v>0.22684859469981708</v>
      </c>
      <c r="J406" s="24">
        <f t="shared" si="26"/>
        <v>1.0916317790972688E-4</v>
      </c>
      <c r="K406" s="24">
        <f t="shared" si="30"/>
        <v>6.1877745030018666E-2</v>
      </c>
      <c r="L406" s="32"/>
      <c r="M406" s="32"/>
      <c r="N406" s="33">
        <v>40</v>
      </c>
      <c r="O406" s="24">
        <v>0.99968999999999997</v>
      </c>
      <c r="P406" s="24">
        <v>0.22429689502812417</v>
      </c>
      <c r="Q406" s="24">
        <v>0.22438586702456531</v>
      </c>
      <c r="R406" s="24">
        <v>0.22430515380013394</v>
      </c>
      <c r="S406" s="24">
        <f t="shared" si="27"/>
        <v>0.22432930528427444</v>
      </c>
      <c r="T406" s="24">
        <v>22.168119999999998</v>
      </c>
      <c r="U406" s="26">
        <f t="shared" si="28"/>
        <v>0.22425976319963631</v>
      </c>
      <c r="V406" s="24">
        <f t="shared" si="29"/>
        <v>4.9157651259225195E-5</v>
      </c>
      <c r="W406" s="24">
        <f t="shared" si="31"/>
        <v>6.8608111765292943E-3</v>
      </c>
    </row>
    <row r="407" spans="1:23" x14ac:dyDescent="0.2">
      <c r="A407" s="32"/>
      <c r="B407" s="33">
        <v>40.1</v>
      </c>
      <c r="C407" s="24">
        <v>0.99885999999999997</v>
      </c>
      <c r="D407" s="24">
        <v>0.22705773778623753</v>
      </c>
      <c r="E407" s="24">
        <v>0.22708369383399665</v>
      </c>
      <c r="F407" s="24">
        <v>0.22725891782654428</v>
      </c>
      <c r="G407" s="24">
        <f t="shared" si="24"/>
        <v>0.2271334498155928</v>
      </c>
      <c r="H407" s="24">
        <v>25.465489999999999</v>
      </c>
      <c r="I407" s="26">
        <f t="shared" si="25"/>
        <v>0.22687451768280301</v>
      </c>
      <c r="J407" s="24">
        <f t="shared" si="26"/>
        <v>1.0943077918440229E-4</v>
      </c>
      <c r="K407" s="24">
        <f t="shared" si="30"/>
        <v>0.10514072912054548</v>
      </c>
      <c r="L407" s="32"/>
      <c r="M407" s="32"/>
      <c r="N407" s="33">
        <v>40.1</v>
      </c>
      <c r="O407" s="24">
        <v>0.99968999999999997</v>
      </c>
      <c r="P407" s="24">
        <v>0.2243044350278226</v>
      </c>
      <c r="Q407" s="24">
        <v>0.22439491502420339</v>
      </c>
      <c r="R407" s="24">
        <v>0.22431291317533739</v>
      </c>
      <c r="S407" s="24">
        <f t="shared" si="27"/>
        <v>0.2243374210757878</v>
      </c>
      <c r="T407" s="24">
        <v>22.150980000000001</v>
      </c>
      <c r="U407" s="26">
        <f t="shared" si="28"/>
        <v>0.22426787647525431</v>
      </c>
      <c r="V407" s="24">
        <f t="shared" si="29"/>
        <v>4.9971345035251123E-5</v>
      </c>
      <c r="W407" s="24">
        <f t="shared" si="31"/>
        <v>6.874479616668424E-3</v>
      </c>
    </row>
    <row r="408" spans="1:23" x14ac:dyDescent="0.2">
      <c r="A408" s="32"/>
      <c r="B408" s="33">
        <v>40.200000000000003</v>
      </c>
      <c r="C408" s="24">
        <v>0.99883999999999995</v>
      </c>
      <c r="D408" s="24">
        <v>0.22708513583664994</v>
      </c>
      <c r="E408" s="24">
        <v>0.22711109188440906</v>
      </c>
      <c r="F408" s="24">
        <v>0.22728787223267949</v>
      </c>
      <c r="G408" s="24">
        <f t="shared" si="24"/>
        <v>0.22716136665124617</v>
      </c>
      <c r="H408" s="24">
        <v>25.59421</v>
      </c>
      <c r="I408" s="26">
        <f t="shared" si="25"/>
        <v>0.22689785946593072</v>
      </c>
      <c r="J408" s="24">
        <f t="shared" si="26"/>
        <v>1.1032305155386366E-4</v>
      </c>
      <c r="K408" s="24">
        <f t="shared" si="30"/>
        <v>0.11384053496009265</v>
      </c>
      <c r="L408" s="32"/>
      <c r="M408" s="32"/>
      <c r="N408" s="33">
        <v>40.200000000000003</v>
      </c>
      <c r="O408" s="24">
        <v>0.99968999999999997</v>
      </c>
      <c r="P408" s="24">
        <v>0.22431197502752098</v>
      </c>
      <c r="Q408" s="24">
        <v>0.22440396302384144</v>
      </c>
      <c r="R408" s="24">
        <v>0.22432080442410007</v>
      </c>
      <c r="S408" s="24">
        <f t="shared" si="27"/>
        <v>0.22434558082515418</v>
      </c>
      <c r="T408" s="24">
        <v>22.157209999999999</v>
      </c>
      <c r="U408" s="26">
        <f t="shared" si="28"/>
        <v>0.22427603369509838</v>
      </c>
      <c r="V408" s="24">
        <f t="shared" si="29"/>
        <v>5.0752836409978934E-5</v>
      </c>
      <c r="W408" s="24">
        <f t="shared" si="31"/>
        <v>7.6370098860732826E-3</v>
      </c>
    </row>
    <row r="409" spans="1:23" x14ac:dyDescent="0.2">
      <c r="A409" s="32"/>
      <c r="B409" s="33">
        <v>40.299999999999997</v>
      </c>
      <c r="C409" s="24">
        <v>0.99883</v>
      </c>
      <c r="D409" s="24">
        <v>0.22711397588971563</v>
      </c>
      <c r="E409" s="24">
        <v>0.22713993193747475</v>
      </c>
      <c r="F409" s="24">
        <v>0.22731706628411211</v>
      </c>
      <c r="G409" s="24">
        <f t="shared" si="24"/>
        <v>0.22719032470376752</v>
      </c>
      <c r="H409" s="24">
        <v>25.684429999999999</v>
      </c>
      <c r="I409" s="26">
        <f t="shared" si="25"/>
        <v>0.2269245120238641</v>
      </c>
      <c r="J409" s="24">
        <f t="shared" si="26"/>
        <v>1.1052601614554557E-4</v>
      </c>
      <c r="K409" s="24">
        <f t="shared" si="30"/>
        <v>9.5583037825757153E-2</v>
      </c>
      <c r="L409" s="32"/>
      <c r="M409" s="32"/>
      <c r="N409" s="33">
        <v>40.299999999999997</v>
      </c>
      <c r="O409" s="24">
        <v>0.99968999999999997</v>
      </c>
      <c r="P409" s="24">
        <v>0.22432102302715909</v>
      </c>
      <c r="Q409" s="24">
        <v>0.22441301102347955</v>
      </c>
      <c r="R409" s="24">
        <v>0.2243288273088474</v>
      </c>
      <c r="S409" s="24">
        <f t="shared" si="27"/>
        <v>0.22435428711982866</v>
      </c>
      <c r="T409" s="24">
        <v>22.159479999999999</v>
      </c>
      <c r="U409" s="26">
        <f t="shared" si="28"/>
        <v>0.22428473729082152</v>
      </c>
      <c r="V409" s="24">
        <f t="shared" si="29"/>
        <v>5.1005875623941427E-5</v>
      </c>
      <c r="W409" s="24">
        <f t="shared" si="31"/>
        <v>6.1373389999242883E-3</v>
      </c>
    </row>
    <row r="410" spans="1:23" x14ac:dyDescent="0.2">
      <c r="A410" s="32"/>
      <c r="B410" s="33">
        <v>40.4</v>
      </c>
      <c r="C410" s="24">
        <v>0.99882000000000004</v>
      </c>
      <c r="D410" s="24">
        <v>0.22714137394012804</v>
      </c>
      <c r="E410" s="24">
        <v>0.22716877199054045</v>
      </c>
      <c r="F410" s="24">
        <v>0.22734649964470474</v>
      </c>
      <c r="G410" s="24">
        <f t="shared" si="24"/>
        <v>0.22721888185845773</v>
      </c>
      <c r="H410" s="24">
        <v>25.686330000000002</v>
      </c>
      <c r="I410" s="26">
        <f t="shared" si="25"/>
        <v>0.22695076357786476</v>
      </c>
      <c r="J410" s="24">
        <f t="shared" si="26"/>
        <v>1.1136600835326193E-4</v>
      </c>
      <c r="K410" s="24">
        <f t="shared" si="30"/>
        <v>3.9278761182094349E-2</v>
      </c>
      <c r="L410" s="32"/>
      <c r="M410" s="32"/>
      <c r="N410" s="33">
        <v>40.4</v>
      </c>
      <c r="O410" s="24">
        <v>0.99968999999999997</v>
      </c>
      <c r="P410" s="24">
        <v>0.22432856302685747</v>
      </c>
      <c r="Q410" s="24">
        <v>0.22442205902311763</v>
      </c>
      <c r="R410" s="24">
        <v>0.22433698159222623</v>
      </c>
      <c r="S410" s="24">
        <f t="shared" si="27"/>
        <v>0.22436253454740043</v>
      </c>
      <c r="T410" s="24">
        <v>22.148800000000001</v>
      </c>
      <c r="U410" s="26">
        <f t="shared" si="28"/>
        <v>0.22429298216169072</v>
      </c>
      <c r="V410" s="24">
        <f t="shared" si="29"/>
        <v>5.1721276741503941E-5</v>
      </c>
      <c r="W410" s="24">
        <f t="shared" si="31"/>
        <v>1.199961541050276E-2</v>
      </c>
    </row>
    <row r="411" spans="1:23" x14ac:dyDescent="0.2">
      <c r="A411" s="32"/>
      <c r="B411" s="33">
        <v>40.5</v>
      </c>
      <c r="C411" s="24">
        <v>0.99880999999999998</v>
      </c>
      <c r="D411" s="24">
        <v>0.22717021399319376</v>
      </c>
      <c r="E411" s="24">
        <v>0.22719761204360614</v>
      </c>
      <c r="F411" s="24">
        <v>0.22737617197804555</v>
      </c>
      <c r="G411" s="24">
        <f t="shared" si="24"/>
        <v>0.2272479993382818</v>
      </c>
      <c r="H411" s="24">
        <v>25.678930000000001</v>
      </c>
      <c r="I411" s="26">
        <f t="shared" si="25"/>
        <v>0.22697757421906925</v>
      </c>
      <c r="J411" s="24">
        <f t="shared" si="26"/>
        <v>1.1184289194938866E-4</v>
      </c>
      <c r="K411" s="24">
        <f t="shared" si="30"/>
        <v>3.9867367608109987E-3</v>
      </c>
      <c r="L411" s="32"/>
      <c r="M411" s="32"/>
      <c r="N411" s="33">
        <v>40.5</v>
      </c>
      <c r="O411" s="24">
        <v>0.99970000000000003</v>
      </c>
      <c r="P411" s="24">
        <v>0.22433610302655588</v>
      </c>
      <c r="Q411" s="24">
        <v>0.2244311070227557</v>
      </c>
      <c r="R411" s="24">
        <v>0.22434526703709876</v>
      </c>
      <c r="S411" s="24">
        <f t="shared" si="27"/>
        <v>0.22437082569547009</v>
      </c>
      <c r="T411" s="24">
        <v>22.16375</v>
      </c>
      <c r="U411" s="26">
        <f t="shared" si="28"/>
        <v>0.22430351444776145</v>
      </c>
      <c r="V411" s="24">
        <f t="shared" si="29"/>
        <v>5.2405854508747416E-5</v>
      </c>
      <c r="W411" s="24">
        <f t="shared" si="31"/>
        <v>1.1727243069024309E-2</v>
      </c>
    </row>
    <row r="412" spans="1:23" x14ac:dyDescent="0.2">
      <c r="A412" s="32"/>
      <c r="B412" s="33">
        <v>40.6</v>
      </c>
      <c r="C412" s="24">
        <v>0.99878999999999996</v>
      </c>
      <c r="D412" s="24">
        <v>0.22719761204360614</v>
      </c>
      <c r="E412" s="24">
        <v>0.22722645209667183</v>
      </c>
      <c r="F412" s="24">
        <v>0.22740580914630923</v>
      </c>
      <c r="G412" s="24">
        <f t="shared" si="24"/>
        <v>0.2272766244288624</v>
      </c>
      <c r="H412" s="24">
        <v>25.67672</v>
      </c>
      <c r="I412" s="26">
        <f t="shared" si="25"/>
        <v>0.22700161971330346</v>
      </c>
      <c r="J412" s="24">
        <f t="shared" si="26"/>
        <v>1.1280272860871185E-4</v>
      </c>
      <c r="K412" s="24">
        <f t="shared" si="30"/>
        <v>4.2419842055347141E-3</v>
      </c>
      <c r="L412" s="32"/>
      <c r="M412" s="32"/>
      <c r="N412" s="33">
        <v>40.6</v>
      </c>
      <c r="O412" s="24">
        <v>0.99970000000000003</v>
      </c>
      <c r="P412" s="24">
        <v>0.22434515102619396</v>
      </c>
      <c r="Q412" s="24">
        <v>0.22444166302233345</v>
      </c>
      <c r="R412" s="24">
        <v>0.22435368340654227</v>
      </c>
      <c r="S412" s="24">
        <f t="shared" si="27"/>
        <v>0.22438016581835654</v>
      </c>
      <c r="T412" s="24">
        <v>22.133400000000002</v>
      </c>
      <c r="U412" s="26">
        <f t="shared" si="28"/>
        <v>0.22431285176861104</v>
      </c>
      <c r="V412" s="24">
        <f t="shared" si="29"/>
        <v>5.3428737130254565E-5</v>
      </c>
      <c r="W412" s="24">
        <f t="shared" si="31"/>
        <v>1.2641259035396916E-2</v>
      </c>
    </row>
    <row r="413" spans="1:23" x14ac:dyDescent="0.2">
      <c r="A413" s="32"/>
      <c r="B413" s="33">
        <v>40.700000000000003</v>
      </c>
      <c r="C413" s="24">
        <v>0.99878</v>
      </c>
      <c r="D413" s="24">
        <v>0.22722645209667183</v>
      </c>
      <c r="E413" s="24">
        <v>0.22725673415239084</v>
      </c>
      <c r="F413" s="24">
        <v>0.22743595842960085</v>
      </c>
      <c r="G413" s="24">
        <f t="shared" si="24"/>
        <v>0.22730638155955452</v>
      </c>
      <c r="H413" s="24">
        <v>25.68328</v>
      </c>
      <c r="I413" s="26">
        <f t="shared" si="25"/>
        <v>0.22702906777405185</v>
      </c>
      <c r="J413" s="24">
        <f t="shared" si="26"/>
        <v>1.132337169879061E-4</v>
      </c>
      <c r="K413" s="24">
        <f t="shared" si="30"/>
        <v>4.0447842958558347E-3</v>
      </c>
      <c r="L413" s="32"/>
      <c r="M413" s="32"/>
      <c r="N413" s="33">
        <v>40.700000000000003</v>
      </c>
      <c r="O413" s="24">
        <v>0.99970000000000003</v>
      </c>
      <c r="P413" s="24">
        <v>0.22435269102589234</v>
      </c>
      <c r="Q413" s="24">
        <v>0.22445071102197153</v>
      </c>
      <c r="R413" s="24">
        <v>0.22436223046384174</v>
      </c>
      <c r="S413" s="24">
        <f t="shared" si="27"/>
        <v>0.22438854417056853</v>
      </c>
      <c r="T413" s="24">
        <v>22.152750000000001</v>
      </c>
      <c r="U413" s="26">
        <f t="shared" si="28"/>
        <v>0.22432122760731737</v>
      </c>
      <c r="V413" s="24">
        <f t="shared" si="29"/>
        <v>5.4048943367279023E-5</v>
      </c>
      <c r="W413" s="24">
        <f t="shared" si="31"/>
        <v>1.6799477075195038E-2</v>
      </c>
    </row>
    <row r="414" spans="1:23" x14ac:dyDescent="0.2">
      <c r="A414" s="32"/>
      <c r="B414" s="33">
        <v>40.799999999999997</v>
      </c>
      <c r="C414" s="24">
        <v>0.99877000000000005</v>
      </c>
      <c r="D414" s="24">
        <v>0.22725529214973755</v>
      </c>
      <c r="E414" s="24">
        <v>0.22728557420545653</v>
      </c>
      <c r="F414" s="24">
        <v>0.227466345674778</v>
      </c>
      <c r="G414" s="24">
        <f t="shared" si="24"/>
        <v>0.22733573734332402</v>
      </c>
      <c r="H414" s="24">
        <v>25.676819999999999</v>
      </c>
      <c r="I414" s="26">
        <f t="shared" si="25"/>
        <v>0.22705611438639173</v>
      </c>
      <c r="J414" s="24">
        <f t="shared" si="26"/>
        <v>1.1411902956358533E-4</v>
      </c>
      <c r="K414" s="24">
        <f t="shared" si="30"/>
        <v>6.6826431896375342E-3</v>
      </c>
      <c r="L414" s="32"/>
      <c r="M414" s="32"/>
      <c r="N414" s="33">
        <v>40.799999999999997</v>
      </c>
      <c r="O414" s="24">
        <v>0.99970000000000003</v>
      </c>
      <c r="P414" s="24">
        <v>0.22436173902553044</v>
      </c>
      <c r="Q414" s="24">
        <v>0.22446126702154931</v>
      </c>
      <c r="R414" s="24">
        <v>0.22437090797248921</v>
      </c>
      <c r="S414" s="24">
        <f t="shared" si="27"/>
        <v>0.22439797133985631</v>
      </c>
      <c r="T414" s="24">
        <v>22.135269999999998</v>
      </c>
      <c r="U414" s="26">
        <f t="shared" si="28"/>
        <v>0.22433065194845436</v>
      </c>
      <c r="V414" s="24">
        <f t="shared" si="29"/>
        <v>5.5007043983642063E-5</v>
      </c>
      <c r="W414" s="24">
        <f t="shared" si="31"/>
        <v>1.6186663337452042E-2</v>
      </c>
    </row>
    <row r="415" spans="1:23" x14ac:dyDescent="0.2">
      <c r="A415" s="32"/>
      <c r="B415" s="33">
        <v>40.9</v>
      </c>
      <c r="C415" s="24">
        <v>0.99875000000000003</v>
      </c>
      <c r="D415" s="24">
        <v>0.22728557420545653</v>
      </c>
      <c r="E415" s="24">
        <v>0.22731585626117551</v>
      </c>
      <c r="F415" s="24">
        <v>0.22749697054431117</v>
      </c>
      <c r="G415" s="24">
        <f t="shared" si="24"/>
        <v>0.22736613367031441</v>
      </c>
      <c r="H415" s="24">
        <v>25.67212</v>
      </c>
      <c r="I415" s="26">
        <f t="shared" si="25"/>
        <v>0.22708192600322652</v>
      </c>
      <c r="J415" s="24">
        <f t="shared" si="26"/>
        <v>1.1431520643631145E-4</v>
      </c>
      <c r="K415" s="24">
        <f t="shared" si="30"/>
        <v>7.6482174393783442E-3</v>
      </c>
      <c r="L415" s="32"/>
      <c r="M415" s="32"/>
      <c r="N415" s="33">
        <v>40.9</v>
      </c>
      <c r="O415" s="24">
        <v>0.99970999999999999</v>
      </c>
      <c r="P415" s="24">
        <v>0.22437078702516852</v>
      </c>
      <c r="Q415" s="24">
        <v>0.22447031502118736</v>
      </c>
      <c r="R415" s="24">
        <v>0.22437971569617809</v>
      </c>
      <c r="S415" s="24">
        <f t="shared" si="27"/>
        <v>0.22440693924751132</v>
      </c>
      <c r="T415" s="24">
        <v>22.17116</v>
      </c>
      <c r="U415" s="26">
        <f t="shared" si="28"/>
        <v>0.22434186123512953</v>
      </c>
      <c r="V415" s="24">
        <f t="shared" si="29"/>
        <v>5.5066294666304795E-5</v>
      </c>
      <c r="W415" s="24">
        <f t="shared" si="31"/>
        <v>1.5170752453323749E-2</v>
      </c>
    </row>
    <row r="416" spans="1:23" x14ac:dyDescent="0.2">
      <c r="A416" s="32"/>
      <c r="B416" s="33">
        <v>41</v>
      </c>
      <c r="C416" s="24">
        <v>0.99873999999999996</v>
      </c>
      <c r="D416" s="24">
        <v>0.22731441425852222</v>
      </c>
      <c r="E416" s="24">
        <v>0.22734613831689451</v>
      </c>
      <c r="F416" s="24">
        <v>0.22752783270038407</v>
      </c>
      <c r="G416" s="24">
        <f t="shared" si="24"/>
        <v>0.22739612842526694</v>
      </c>
      <c r="H416" s="24">
        <v>25.689250000000001</v>
      </c>
      <c r="I416" s="26">
        <f t="shared" si="25"/>
        <v>0.22710960930345109</v>
      </c>
      <c r="J416" s="24">
        <f t="shared" si="26"/>
        <v>1.1515691917118729E-4</v>
      </c>
      <c r="K416" s="24">
        <f t="shared" si="30"/>
        <v>7.6264126560271414E-3</v>
      </c>
      <c r="L416" s="32"/>
      <c r="M416" s="32"/>
      <c r="N416" s="33">
        <v>41</v>
      </c>
      <c r="O416" s="24">
        <v>0.99970999999999999</v>
      </c>
      <c r="P416" s="24">
        <v>0.22437983502480657</v>
      </c>
      <c r="Q416" s="24">
        <v>0.22448087102076514</v>
      </c>
      <c r="R416" s="24">
        <v>0.22438865339880068</v>
      </c>
      <c r="S416" s="24">
        <f t="shared" si="27"/>
        <v>0.22441645314812411</v>
      </c>
      <c r="T416" s="24">
        <v>22.136209999999998</v>
      </c>
      <c r="U416" s="26">
        <f t="shared" si="28"/>
        <v>0.22435137237671116</v>
      </c>
      <c r="V416" s="24">
        <f t="shared" si="29"/>
        <v>5.5961483778307631E-5</v>
      </c>
      <c r="W416" s="24">
        <f t="shared" si="31"/>
        <v>1.5563118260811908E-2</v>
      </c>
    </row>
    <row r="417" spans="1:23" x14ac:dyDescent="0.2">
      <c r="A417" s="32"/>
      <c r="B417" s="33">
        <v>41.1</v>
      </c>
      <c r="C417" s="24">
        <v>0.99873000000000001</v>
      </c>
      <c r="D417" s="24">
        <v>0.2273446963142412</v>
      </c>
      <c r="E417" s="24">
        <v>0.22737642037261349</v>
      </c>
      <c r="F417" s="24">
        <v>0.22755865807810571</v>
      </c>
      <c r="G417" s="24">
        <f t="shared" si="24"/>
        <v>0.22742659158832013</v>
      </c>
      <c r="H417" s="24">
        <v>25.689450000000001</v>
      </c>
      <c r="I417" s="26">
        <f t="shared" si="25"/>
        <v>0.22713775981700296</v>
      </c>
      <c r="J417" s="24">
        <f t="shared" si="26"/>
        <v>1.1546762430705519E-4</v>
      </c>
      <c r="K417" s="24">
        <f t="shared" si="30"/>
        <v>1.254690001554256E-2</v>
      </c>
      <c r="L417" s="32"/>
      <c r="M417" s="32"/>
      <c r="N417" s="33">
        <v>41.1</v>
      </c>
      <c r="O417" s="24">
        <v>0.99970999999999999</v>
      </c>
      <c r="P417" s="24">
        <v>0.22438737502450501</v>
      </c>
      <c r="Q417" s="24">
        <v>0.22449142702034289</v>
      </c>
      <c r="R417" s="24">
        <v>0.22439772084444293</v>
      </c>
      <c r="S417" s="24">
        <f t="shared" si="27"/>
        <v>0.22442550762976357</v>
      </c>
      <c r="T417" s="24">
        <v>22.139939999999999</v>
      </c>
      <c r="U417" s="26">
        <f t="shared" si="28"/>
        <v>0.22436042423255093</v>
      </c>
      <c r="V417" s="24">
        <f t="shared" si="29"/>
        <v>5.7321754494298733E-5</v>
      </c>
      <c r="W417" s="24">
        <f t="shared" si="31"/>
        <v>1.6326225222016242E-2</v>
      </c>
    </row>
    <row r="418" spans="1:23" x14ac:dyDescent="0.2">
      <c r="A418" s="32"/>
      <c r="B418" s="33">
        <v>41.2</v>
      </c>
      <c r="C418" s="24">
        <v>0.99872000000000005</v>
      </c>
      <c r="D418" s="24">
        <v>0.22737353636730689</v>
      </c>
      <c r="E418" s="24">
        <v>0.22740670242833247</v>
      </c>
      <c r="F418" s="24">
        <v>0.22758999380764044</v>
      </c>
      <c r="G418" s="24">
        <f t="shared" si="24"/>
        <v>0.22745674420109327</v>
      </c>
      <c r="H418" s="24">
        <v>25.681450000000002</v>
      </c>
      <c r="I418" s="26">
        <f t="shared" si="25"/>
        <v>0.22716559956851587</v>
      </c>
      <c r="J418" s="24">
        <f t="shared" si="26"/>
        <v>1.1658297532110273E-4</v>
      </c>
      <c r="K418" s="24">
        <f t="shared" si="30"/>
        <v>1.2447476852760962E-2</v>
      </c>
      <c r="L418" s="32"/>
      <c r="M418" s="32"/>
      <c r="N418" s="33">
        <v>41.2</v>
      </c>
      <c r="O418" s="24">
        <v>0.99970999999999999</v>
      </c>
      <c r="P418" s="24">
        <v>0.22439642302414306</v>
      </c>
      <c r="Q418" s="24">
        <v>0.22450047501998099</v>
      </c>
      <c r="R418" s="24">
        <v>0.22440691779738273</v>
      </c>
      <c r="S418" s="24">
        <f t="shared" si="27"/>
        <v>0.22443460528050227</v>
      </c>
      <c r="T418" s="24">
        <v>22.135120000000001</v>
      </c>
      <c r="U418" s="26">
        <f t="shared" si="28"/>
        <v>0.22436951924497092</v>
      </c>
      <c r="V418" s="24">
        <f t="shared" si="29"/>
        <v>5.7285705028263294E-5</v>
      </c>
      <c r="W418" s="24">
        <f t="shared" si="31"/>
        <v>8.9089095853533019E-3</v>
      </c>
    </row>
    <row r="419" spans="1:23" x14ac:dyDescent="0.2">
      <c r="A419" s="32"/>
      <c r="B419" s="33">
        <v>41.3</v>
      </c>
      <c r="C419" s="24">
        <v>0.99870000000000003</v>
      </c>
      <c r="D419" s="24">
        <v>0.2274038184230259</v>
      </c>
      <c r="E419" s="24">
        <v>0.22743842648670473</v>
      </c>
      <c r="F419" s="24">
        <v>0.22762156580856757</v>
      </c>
      <c r="G419" s="24">
        <f t="shared" si="24"/>
        <v>0.22748793690609939</v>
      </c>
      <c r="H419" s="24">
        <v>25.659929999999999</v>
      </c>
      <c r="I419" s="26">
        <f t="shared" si="25"/>
        <v>0.22719220258812148</v>
      </c>
      <c r="J419" s="24">
        <f t="shared" si="26"/>
        <v>1.1701257282461353E-4</v>
      </c>
      <c r="K419" s="24">
        <f t="shared" si="30"/>
        <v>1.1383080426669257E-2</v>
      </c>
      <c r="L419" s="32"/>
      <c r="M419" s="32"/>
      <c r="N419" s="33">
        <v>41.3</v>
      </c>
      <c r="O419" s="24">
        <v>0.99970999999999999</v>
      </c>
      <c r="P419" s="24">
        <v>0.22440547102378114</v>
      </c>
      <c r="Q419" s="24">
        <v>0.22451103101955874</v>
      </c>
      <c r="R419" s="24">
        <v>0.22441624402208601</v>
      </c>
      <c r="S419" s="24">
        <f t="shared" si="27"/>
        <v>0.22444424868847532</v>
      </c>
      <c r="T419" s="24">
        <v>22.130490000000002</v>
      </c>
      <c r="U419" s="26">
        <f t="shared" si="28"/>
        <v>0.22437915985635565</v>
      </c>
      <c r="V419" s="24">
        <f t="shared" si="29"/>
        <v>5.8085490286501858E-5</v>
      </c>
      <c r="W419" s="24">
        <f t="shared" si="31"/>
        <v>8.8046510436244237E-3</v>
      </c>
    </row>
    <row r="420" spans="1:23" x14ac:dyDescent="0.2">
      <c r="A420" s="32"/>
      <c r="B420" s="33">
        <v>41.4</v>
      </c>
      <c r="C420" s="24">
        <v>0.99868999999999997</v>
      </c>
      <c r="D420" s="24">
        <v>0.22743410047874488</v>
      </c>
      <c r="E420" s="24">
        <v>0.22746870854242371</v>
      </c>
      <c r="F420" s="24">
        <v>0.22765337374190303</v>
      </c>
      <c r="G420" s="24">
        <f t="shared" si="24"/>
        <v>0.22751872758769054</v>
      </c>
      <c r="H420" s="24">
        <v>25.67295</v>
      </c>
      <c r="I420" s="26">
        <f t="shared" si="25"/>
        <v>0.22722067805455065</v>
      </c>
      <c r="J420" s="24">
        <f t="shared" si="26"/>
        <v>1.1788392448107664E-4</v>
      </c>
      <c r="K420" s="24">
        <f t="shared" si="30"/>
        <v>9.0943845311280431E-3</v>
      </c>
      <c r="L420" s="32"/>
      <c r="M420" s="32"/>
      <c r="N420" s="33">
        <v>41.4</v>
      </c>
      <c r="O420" s="24">
        <v>0.99972000000000005</v>
      </c>
      <c r="P420" s="24">
        <v>0.22441602702335892</v>
      </c>
      <c r="Q420" s="24">
        <v>0.22452158701913649</v>
      </c>
      <c r="R420" s="24">
        <v>0.22442569928320091</v>
      </c>
      <c r="S420" s="24">
        <f t="shared" si="27"/>
        <v>0.22445443777523211</v>
      </c>
      <c r="T420" s="24">
        <v>22.153880000000001</v>
      </c>
      <c r="U420" s="26">
        <f t="shared" si="28"/>
        <v>0.22439159053265506</v>
      </c>
      <c r="V420" s="24">
        <f t="shared" si="29"/>
        <v>5.8353696286617049E-5</v>
      </c>
      <c r="W420" s="24">
        <f t="shared" si="31"/>
        <v>1.0060863283038604E-2</v>
      </c>
    </row>
    <row r="421" spans="1:23" x14ac:dyDescent="0.2">
      <c r="A421" s="32"/>
      <c r="B421" s="33">
        <v>41.5</v>
      </c>
      <c r="C421" s="24">
        <v>0.99868000000000001</v>
      </c>
      <c r="D421" s="24">
        <v>0.22746582453711717</v>
      </c>
      <c r="E421" s="24">
        <v>0.22750043260079597</v>
      </c>
      <c r="F421" s="24">
        <v>0.22768541726836658</v>
      </c>
      <c r="G421" s="24">
        <f t="shared" si="24"/>
        <v>0.22755055813542657</v>
      </c>
      <c r="H421" s="24">
        <v>25.668859999999999</v>
      </c>
      <c r="I421" s="26">
        <f t="shared" si="25"/>
        <v>0.22725019139868782</v>
      </c>
      <c r="J421" s="24">
        <f t="shared" si="26"/>
        <v>1.1806637464111851E-4</v>
      </c>
      <c r="K421" s="24">
        <f t="shared" si="30"/>
        <v>1.0490173973772077E-2</v>
      </c>
      <c r="L421" s="32"/>
      <c r="M421" s="32"/>
      <c r="N421" s="33">
        <v>41.5</v>
      </c>
      <c r="O421" s="24">
        <v>0.99972000000000005</v>
      </c>
      <c r="P421" s="24">
        <v>0.22442507502299697</v>
      </c>
      <c r="Q421" s="24">
        <v>0.22453214301871424</v>
      </c>
      <c r="R421" s="24">
        <v>0.22443528334555743</v>
      </c>
      <c r="S421" s="24">
        <f t="shared" si="27"/>
        <v>0.22446416712908954</v>
      </c>
      <c r="T421" s="24">
        <v>22.137840000000001</v>
      </c>
      <c r="U421" s="26">
        <f t="shared" si="28"/>
        <v>0.22440131716229339</v>
      </c>
      <c r="V421" s="24">
        <f t="shared" si="29"/>
        <v>5.9089708410824281E-5</v>
      </c>
      <c r="W421" s="24">
        <f t="shared" si="31"/>
        <v>1.1059743667915355E-2</v>
      </c>
    </row>
    <row r="422" spans="1:23" x14ac:dyDescent="0.2">
      <c r="A422" s="32"/>
      <c r="B422" s="33">
        <v>41.6</v>
      </c>
      <c r="C422" s="24">
        <v>0.99865999999999999</v>
      </c>
      <c r="D422" s="24">
        <v>0.22749610659283612</v>
      </c>
      <c r="E422" s="24">
        <v>0.22753215665916826</v>
      </c>
      <c r="F422" s="24">
        <v>0.22771769604837661</v>
      </c>
      <c r="G422" s="24">
        <f t="shared" si="24"/>
        <v>0.22758198643346036</v>
      </c>
      <c r="H422" s="24">
        <v>25.660139999999998</v>
      </c>
      <c r="I422" s="26">
        <f t="shared" si="25"/>
        <v>0.22727702657163953</v>
      </c>
      <c r="J422" s="24">
        <f t="shared" si="26"/>
        <v>1.1890217199942681E-4</v>
      </c>
      <c r="K422" s="24">
        <f t="shared" si="30"/>
        <v>1.3183772980448125E-2</v>
      </c>
      <c r="L422" s="32"/>
      <c r="M422" s="32"/>
      <c r="N422" s="33">
        <v>41.6</v>
      </c>
      <c r="O422" s="24">
        <v>0.99972000000000005</v>
      </c>
      <c r="P422" s="24">
        <v>0.22443412302263505</v>
      </c>
      <c r="Q422" s="24">
        <v>0.22454269901829202</v>
      </c>
      <c r="R422" s="24">
        <v>0.2244449959741609</v>
      </c>
      <c r="S422" s="24">
        <f t="shared" si="27"/>
        <v>0.22447393933836265</v>
      </c>
      <c r="T422" s="24">
        <v>22.128430000000002</v>
      </c>
      <c r="U422" s="26">
        <f t="shared" si="28"/>
        <v>0.22441108663534792</v>
      </c>
      <c r="V422" s="24">
        <f t="shared" si="29"/>
        <v>5.9795279552088095E-5</v>
      </c>
      <c r="W422" s="24">
        <f t="shared" si="31"/>
        <v>1.1786767156434457E-2</v>
      </c>
    </row>
    <row r="423" spans="1:23" x14ac:dyDescent="0.2">
      <c r="A423" s="32"/>
      <c r="B423" s="33">
        <v>41.7</v>
      </c>
      <c r="C423" s="24">
        <v>0.99865000000000004</v>
      </c>
      <c r="D423" s="24">
        <v>0.22752783065120841</v>
      </c>
      <c r="E423" s="24">
        <v>0.2275638807175405</v>
      </c>
      <c r="F423" s="24">
        <v>0.2277504833783271</v>
      </c>
      <c r="G423" s="24">
        <f t="shared" si="24"/>
        <v>0.227614064915692</v>
      </c>
      <c r="H423" s="24">
        <v>25.645669999999999</v>
      </c>
      <c r="I423" s="26">
        <f t="shared" si="25"/>
        <v>0.22730678592805581</v>
      </c>
      <c r="J423" s="24">
        <f t="shared" si="26"/>
        <v>1.1950899351692884E-4</v>
      </c>
      <c r="K423" s="24">
        <f t="shared" si="30"/>
        <v>1.0340620387577701E-2</v>
      </c>
      <c r="L423" s="32"/>
      <c r="M423" s="32"/>
      <c r="N423" s="33">
        <v>41.7</v>
      </c>
      <c r="O423" s="24">
        <v>0.99972000000000005</v>
      </c>
      <c r="P423" s="24">
        <v>0.22444467902221282</v>
      </c>
      <c r="Q423" s="24">
        <v>0.22455476301780947</v>
      </c>
      <c r="R423" s="24">
        <v>0.22445483693419052</v>
      </c>
      <c r="S423" s="24">
        <f t="shared" si="27"/>
        <v>0.22448475965807094</v>
      </c>
      <c r="T423" s="24">
        <v>22.148240000000001</v>
      </c>
      <c r="U423" s="26">
        <f t="shared" si="28"/>
        <v>0.22442190392536668</v>
      </c>
      <c r="V423" s="24">
        <f t="shared" si="29"/>
        <v>6.083706579831218E-5</v>
      </c>
      <c r="W423" s="24">
        <f t="shared" si="31"/>
        <v>8.4536246663784696E-3</v>
      </c>
    </row>
    <row r="424" spans="1:23" x14ac:dyDescent="0.2">
      <c r="A424" s="32"/>
      <c r="B424" s="33">
        <v>41.8</v>
      </c>
      <c r="C424" s="24">
        <v>0.99863999999999997</v>
      </c>
      <c r="D424" s="24">
        <v>0.22755811270692738</v>
      </c>
      <c r="E424" s="24">
        <v>0.22759560477591279</v>
      </c>
      <c r="F424" s="24">
        <v>0.2277832316302488</v>
      </c>
      <c r="G424" s="24">
        <f t="shared" si="24"/>
        <v>0.22764564970436299</v>
      </c>
      <c r="H424" s="24">
        <v>25.643940000000001</v>
      </c>
      <c r="I424" s="26">
        <f t="shared" si="25"/>
        <v>0.22733605162076506</v>
      </c>
      <c r="J424" s="24">
        <f t="shared" si="26"/>
        <v>1.2061510501192602E-4</v>
      </c>
      <c r="K424" s="24">
        <f t="shared" si="30"/>
        <v>7.5232885096874445E-3</v>
      </c>
      <c r="L424" s="32"/>
      <c r="M424" s="32"/>
      <c r="N424" s="33">
        <v>41.8</v>
      </c>
      <c r="O424" s="24">
        <v>0.99973000000000001</v>
      </c>
      <c r="P424" s="24">
        <v>0.22445372702185093</v>
      </c>
      <c r="Q424" s="24">
        <v>0.22456531901738724</v>
      </c>
      <c r="R424" s="24">
        <v>0.2244648059909943</v>
      </c>
      <c r="S424" s="24">
        <f t="shared" si="27"/>
        <v>0.22449461734341081</v>
      </c>
      <c r="T424" s="24">
        <v>22.12734</v>
      </c>
      <c r="U424" s="26">
        <f t="shared" si="28"/>
        <v>0.22443400379672809</v>
      </c>
      <c r="V424" s="24">
        <f t="shared" si="29"/>
        <v>6.1479516236066331E-5</v>
      </c>
      <c r="W424" s="24">
        <f t="shared" si="31"/>
        <v>4.5324320734016002E-2</v>
      </c>
    </row>
    <row r="425" spans="1:23" x14ac:dyDescent="0.2">
      <c r="A425" s="32"/>
      <c r="B425" s="33">
        <v>41.9</v>
      </c>
      <c r="C425" s="24">
        <v>0.99863000000000002</v>
      </c>
      <c r="D425" s="24">
        <v>0.22758983676529965</v>
      </c>
      <c r="E425" s="24">
        <v>0.22762877083693833</v>
      </c>
      <c r="F425" s="24">
        <v>0.22781621411510761</v>
      </c>
      <c r="G425" s="24">
        <f t="shared" si="24"/>
        <v>0.22767827390578188</v>
      </c>
      <c r="H425" s="24">
        <v>25.655270000000002</v>
      </c>
      <c r="I425" s="26">
        <f t="shared" si="25"/>
        <v>0.22736635467053096</v>
      </c>
      <c r="J425" s="24">
        <f t="shared" si="26"/>
        <v>1.2103549683962276E-4</v>
      </c>
      <c r="K425" s="24">
        <f t="shared" si="30"/>
        <v>7.7092055362401784E-3</v>
      </c>
      <c r="L425" s="32"/>
      <c r="M425" s="32"/>
      <c r="N425" s="33">
        <v>41.9</v>
      </c>
      <c r="O425" s="24">
        <v>0.99973000000000001</v>
      </c>
      <c r="P425" s="24">
        <v>0.22446428302142868</v>
      </c>
      <c r="Q425" s="24">
        <v>0.22457587501696499</v>
      </c>
      <c r="R425" s="24">
        <v>0.22447490291008651</v>
      </c>
      <c r="S425" s="24">
        <f t="shared" si="27"/>
        <v>0.22450502031616007</v>
      </c>
      <c r="T425" s="24">
        <v>22.13409</v>
      </c>
      <c r="U425" s="26">
        <f t="shared" si="28"/>
        <v>0.22444440396067472</v>
      </c>
      <c r="V425" s="24">
        <f t="shared" si="29"/>
        <v>6.1591289793229304E-5</v>
      </c>
      <c r="W425" s="24">
        <f t="shared" si="31"/>
        <v>8.2763210727955089E-2</v>
      </c>
    </row>
    <row r="426" spans="1:23" x14ac:dyDescent="0.2">
      <c r="A426" s="32"/>
      <c r="B426" s="33">
        <v>42</v>
      </c>
      <c r="C426" s="24">
        <v>0.99861</v>
      </c>
      <c r="D426" s="24">
        <v>0.22762156082367194</v>
      </c>
      <c r="E426" s="24">
        <v>0.22766049489531062</v>
      </c>
      <c r="F426" s="24">
        <v>0.22784970408257293</v>
      </c>
      <c r="G426" s="24">
        <f t="shared" si="24"/>
        <v>0.22771058660051849</v>
      </c>
      <c r="H426" s="24">
        <v>25.65889</v>
      </c>
      <c r="I426" s="26">
        <f t="shared" si="25"/>
        <v>0.22739406888514377</v>
      </c>
      <c r="J426" s="24">
        <f t="shared" si="26"/>
        <v>1.2204188151395605E-4</v>
      </c>
      <c r="K426" s="24">
        <f t="shared" si="30"/>
        <v>7.0849678898348995E-3</v>
      </c>
      <c r="L426" s="32"/>
      <c r="M426" s="32"/>
      <c r="N426" s="33">
        <v>42</v>
      </c>
      <c r="O426" s="24">
        <v>0.99973000000000001</v>
      </c>
      <c r="P426" s="24">
        <v>0.22447333102106676</v>
      </c>
      <c r="Q426" s="24">
        <v>0.22458793901648241</v>
      </c>
      <c r="R426" s="24">
        <v>0.22448512745714355</v>
      </c>
      <c r="S426" s="24">
        <f t="shared" si="27"/>
        <v>0.22451546583156423</v>
      </c>
      <c r="T426" s="24">
        <v>22.23415</v>
      </c>
      <c r="U426" s="26">
        <f t="shared" si="28"/>
        <v>0.22445484665578971</v>
      </c>
      <c r="V426" s="24">
        <f t="shared" si="29"/>
        <v>6.3040152880256868E-5</v>
      </c>
      <c r="W426" s="24">
        <f t="shared" si="31"/>
        <v>9.2280167804354704E-2</v>
      </c>
    </row>
    <row r="427" spans="1:23" x14ac:dyDescent="0.2">
      <c r="A427" s="32"/>
      <c r="B427" s="33">
        <v>42.1</v>
      </c>
      <c r="C427" s="24">
        <v>0.99860000000000004</v>
      </c>
      <c r="D427" s="24">
        <v>0.22765472688469748</v>
      </c>
      <c r="E427" s="24">
        <v>0.22769366095633617</v>
      </c>
      <c r="F427" s="24">
        <v>0.22788315399522649</v>
      </c>
      <c r="G427" s="24">
        <f t="shared" si="24"/>
        <v>0.22774384727875338</v>
      </c>
      <c r="H427" s="24">
        <v>25.660879999999999</v>
      </c>
      <c r="I427" s="26">
        <f t="shared" si="25"/>
        <v>0.22742500589256315</v>
      </c>
      <c r="J427" s="24">
        <f t="shared" si="26"/>
        <v>1.2220366780289743E-4</v>
      </c>
      <c r="K427" s="24">
        <f t="shared" si="30"/>
        <v>3.8341127787273499E-2</v>
      </c>
      <c r="L427" s="32"/>
      <c r="M427" s="32"/>
      <c r="N427" s="33">
        <v>42.1</v>
      </c>
      <c r="O427" s="24">
        <v>0.99973000000000001</v>
      </c>
      <c r="P427" s="24">
        <v>0.22448388702064451</v>
      </c>
      <c r="Q427" s="24">
        <v>0.22459849501606016</v>
      </c>
      <c r="R427" s="24">
        <v>0.22449547939800069</v>
      </c>
      <c r="S427" s="24">
        <f t="shared" si="27"/>
        <v>0.22452595381156848</v>
      </c>
      <c r="T427" s="24">
        <v>22.319179999999999</v>
      </c>
      <c r="U427" s="26">
        <f t="shared" si="28"/>
        <v>0.22446533180403935</v>
      </c>
      <c r="V427" s="24">
        <f t="shared" si="29"/>
        <v>6.3089345891546123E-5</v>
      </c>
      <c r="W427" s="24">
        <f t="shared" si="31"/>
        <v>7.6877037989245764E-2</v>
      </c>
    </row>
    <row r="428" spans="1:23" x14ac:dyDescent="0.2">
      <c r="A428" s="32"/>
      <c r="B428" s="33">
        <v>42.2</v>
      </c>
      <c r="C428" s="24">
        <v>0.99858999999999998</v>
      </c>
      <c r="D428" s="24">
        <v>0.22768645094306972</v>
      </c>
      <c r="E428" s="24">
        <v>0.22772682701736172</v>
      </c>
      <c r="F428" s="24">
        <v>0.22791711067715101</v>
      </c>
      <c r="G428" s="24">
        <f t="shared" si="24"/>
        <v>0.22777679621252747</v>
      </c>
      <c r="H428" s="24">
        <v>25.64873</v>
      </c>
      <c r="I428" s="26">
        <f t="shared" si="25"/>
        <v>0.22745563092986781</v>
      </c>
      <c r="J428" s="24">
        <f t="shared" si="26"/>
        <v>1.2318144576497128E-4</v>
      </c>
      <c r="K428" s="24">
        <f t="shared" si="30"/>
        <v>9.7125288159161577E-2</v>
      </c>
      <c r="L428" s="32"/>
      <c r="M428" s="32"/>
      <c r="N428" s="33">
        <v>42.2</v>
      </c>
      <c r="O428" s="24">
        <v>0.99973999999999996</v>
      </c>
      <c r="P428" s="24">
        <v>0.22449444302022228</v>
      </c>
      <c r="Q428" s="24">
        <v>0.22461055901557764</v>
      </c>
      <c r="R428" s="24">
        <v>0.22450595849864857</v>
      </c>
      <c r="S428" s="24">
        <f t="shared" si="27"/>
        <v>0.22453698684481616</v>
      </c>
      <c r="T428" s="24">
        <v>22.310479999999998</v>
      </c>
      <c r="U428" s="26">
        <f t="shared" si="28"/>
        <v>0.22447860722823648</v>
      </c>
      <c r="V428" s="24">
        <f t="shared" si="29"/>
        <v>6.3974993503423553E-5</v>
      </c>
      <c r="W428" s="24">
        <f t="shared" si="31"/>
        <v>3.3256223177023321E-2</v>
      </c>
    </row>
    <row r="429" spans="1:23" x14ac:dyDescent="0.2">
      <c r="A429" s="32"/>
      <c r="B429" s="33">
        <v>42.3</v>
      </c>
      <c r="C429" s="24">
        <v>0.99856999999999996</v>
      </c>
      <c r="D429" s="24">
        <v>0.22771961700409529</v>
      </c>
      <c r="E429" s="24">
        <v>0.22775999307838726</v>
      </c>
      <c r="F429" s="24">
        <v>0.22795130019599585</v>
      </c>
      <c r="G429" s="24">
        <f t="shared" si="24"/>
        <v>0.22781030342615946</v>
      </c>
      <c r="H429" s="24">
        <v>25.741050000000001</v>
      </c>
      <c r="I429" s="26">
        <f t="shared" si="25"/>
        <v>0.22748453469226004</v>
      </c>
      <c r="J429" s="24">
        <f t="shared" si="26"/>
        <v>1.237643877374602E-4</v>
      </c>
      <c r="K429" s="24">
        <f t="shared" si="30"/>
        <v>0.11562596421219627</v>
      </c>
      <c r="L429" s="32"/>
      <c r="M429" s="32"/>
      <c r="N429" s="33">
        <v>42.3</v>
      </c>
      <c r="O429" s="24">
        <v>0.99973999999999996</v>
      </c>
      <c r="P429" s="24">
        <v>0.22450499901980003</v>
      </c>
      <c r="Q429" s="24">
        <v>0.22462262301509509</v>
      </c>
      <c r="R429" s="24">
        <v>0.22451656452522853</v>
      </c>
      <c r="S429" s="24">
        <f t="shared" si="27"/>
        <v>0.22454806218670786</v>
      </c>
      <c r="T429" s="24">
        <v>22.292940000000002</v>
      </c>
      <c r="U429" s="26">
        <f t="shared" si="28"/>
        <v>0.22448967969053932</v>
      </c>
      <c r="V429" s="24">
        <f t="shared" si="29"/>
        <v>6.4829993647181258E-5</v>
      </c>
      <c r="W429" s="24">
        <f t="shared" si="31"/>
        <v>1.1173821190621642E-2</v>
      </c>
    </row>
    <row r="430" spans="1:23" x14ac:dyDescent="0.2">
      <c r="A430" s="32"/>
      <c r="B430" s="33">
        <v>42.4</v>
      </c>
      <c r="C430" s="24">
        <v>0.99856</v>
      </c>
      <c r="D430" s="24">
        <v>0.22775278306512084</v>
      </c>
      <c r="E430" s="24">
        <v>0.22779460114206609</v>
      </c>
      <c r="F430" s="24">
        <v>0.22798544868074733</v>
      </c>
      <c r="G430" s="24">
        <f t="shared" si="24"/>
        <v>0.22784427762931139</v>
      </c>
      <c r="H430" s="24">
        <v>25.878150000000002</v>
      </c>
      <c r="I430" s="26">
        <f t="shared" si="25"/>
        <v>0.22751618186952519</v>
      </c>
      <c r="J430" s="24">
        <f t="shared" si="26"/>
        <v>1.2403280700076631E-4</v>
      </c>
      <c r="K430" s="24">
        <f t="shared" si="30"/>
        <v>0.11292215318528033</v>
      </c>
      <c r="L430" s="32"/>
      <c r="M430" s="32"/>
      <c r="N430" s="33">
        <v>42.4</v>
      </c>
      <c r="O430" s="24">
        <v>0.99973999999999996</v>
      </c>
      <c r="P430" s="24">
        <v>0.22451555501937781</v>
      </c>
      <c r="Q430" s="24">
        <v>0.22463317901467283</v>
      </c>
      <c r="R430" s="24">
        <v>0.22452729724403137</v>
      </c>
      <c r="S430" s="24">
        <f t="shared" si="27"/>
        <v>0.22455867709269403</v>
      </c>
      <c r="T430" s="24">
        <v>22.295079999999999</v>
      </c>
      <c r="U430" s="26">
        <f t="shared" si="28"/>
        <v>0.22450029183664993</v>
      </c>
      <c r="V430" s="24">
        <f t="shared" si="29"/>
        <v>6.4787130233237892E-5</v>
      </c>
      <c r="W430" s="24">
        <f t="shared" si="31"/>
        <v>9.8844008417297239E-3</v>
      </c>
    </row>
    <row r="431" spans="1:23" x14ac:dyDescent="0.2">
      <c r="A431" s="32"/>
      <c r="B431" s="33">
        <v>42.5</v>
      </c>
      <c r="C431" s="24">
        <v>0.99855000000000005</v>
      </c>
      <c r="D431" s="24">
        <v>0.22778594912614639</v>
      </c>
      <c r="E431" s="24">
        <v>0.22782776720309164</v>
      </c>
      <c r="F431" s="24">
        <v>0.2280201028620433</v>
      </c>
      <c r="G431" s="24">
        <f t="shared" si="24"/>
        <v>0.22787793973042711</v>
      </c>
      <c r="H431" s="24">
        <v>25.89049</v>
      </c>
      <c r="I431" s="26">
        <f t="shared" si="25"/>
        <v>0.227547516717818</v>
      </c>
      <c r="J431" s="24">
        <f t="shared" si="26"/>
        <v>1.2487976170317438E-4</v>
      </c>
      <c r="K431" s="24">
        <f t="shared" si="30"/>
        <v>6.9350884493277518E-2</v>
      </c>
      <c r="L431" s="32"/>
      <c r="M431" s="32"/>
      <c r="N431" s="33">
        <v>42.5</v>
      </c>
      <c r="O431" s="24">
        <v>0.99973999999999996</v>
      </c>
      <c r="P431" s="24">
        <v>0.22452611101895553</v>
      </c>
      <c r="Q431" s="24">
        <v>0.22464524301419025</v>
      </c>
      <c r="R431" s="24">
        <v>0.22453815642149166</v>
      </c>
      <c r="S431" s="24">
        <f t="shared" si="27"/>
        <v>0.22456983681821249</v>
      </c>
      <c r="T431" s="24">
        <v>22.310099999999998</v>
      </c>
      <c r="U431" s="26">
        <f t="shared" si="28"/>
        <v>0.22451144866063974</v>
      </c>
      <c r="V431" s="24">
        <f t="shared" si="29"/>
        <v>6.5580818266036315E-5</v>
      </c>
      <c r="W431" s="24">
        <f t="shared" si="31"/>
        <v>9.2370899097061233E-3</v>
      </c>
    </row>
    <row r="432" spans="1:23" x14ac:dyDescent="0.2">
      <c r="A432" s="32"/>
      <c r="B432" s="33">
        <v>42.6</v>
      </c>
      <c r="C432" s="24">
        <v>0.99853999999999998</v>
      </c>
      <c r="D432" s="24">
        <v>0.22781911518717193</v>
      </c>
      <c r="E432" s="24">
        <v>0.22786237526677047</v>
      </c>
      <c r="F432" s="24">
        <v>0.22805498885274555</v>
      </c>
      <c r="G432" s="24">
        <f t="shared" si="24"/>
        <v>0.22791215976889601</v>
      </c>
      <c r="H432" s="24">
        <v>25.905709999999999</v>
      </c>
      <c r="I432" s="26">
        <f t="shared" si="25"/>
        <v>0.22757940801563342</v>
      </c>
      <c r="J432" s="24">
        <f t="shared" si="26"/>
        <v>1.2557057384872527E-4</v>
      </c>
      <c r="K432" s="24">
        <f t="shared" si="30"/>
        <v>1.1118879439942836E-2</v>
      </c>
      <c r="L432" s="32"/>
      <c r="M432" s="32"/>
      <c r="N432" s="33">
        <v>42.6</v>
      </c>
      <c r="O432" s="24">
        <v>0.99973999999999996</v>
      </c>
      <c r="P432" s="24">
        <v>0.22453666701853328</v>
      </c>
      <c r="Q432" s="24">
        <v>0.2246573070137077</v>
      </c>
      <c r="R432" s="24">
        <v>0.22454914182418531</v>
      </c>
      <c r="S432" s="24">
        <f t="shared" si="27"/>
        <v>0.22458103861880876</v>
      </c>
      <c r="T432" s="24">
        <v>22.289729999999999</v>
      </c>
      <c r="U432" s="26">
        <f t="shared" si="28"/>
        <v>0.22452264754876786</v>
      </c>
      <c r="V432" s="24">
        <f t="shared" si="29"/>
        <v>6.6344225365582235E-5</v>
      </c>
      <c r="W432" s="24">
        <f t="shared" si="31"/>
        <v>1.0788416473235914E-2</v>
      </c>
    </row>
    <row r="433" spans="1:23" x14ac:dyDescent="0.2">
      <c r="A433" s="32"/>
      <c r="B433" s="33">
        <v>42.7</v>
      </c>
      <c r="C433" s="24">
        <v>0.99851999999999996</v>
      </c>
      <c r="D433" s="24">
        <v>0.22785228124819748</v>
      </c>
      <c r="E433" s="24">
        <v>0.2278969833304493</v>
      </c>
      <c r="F433" s="24">
        <v>0.22809037979180619</v>
      </c>
      <c r="G433" s="24">
        <f t="shared" si="24"/>
        <v>0.22794654812348433</v>
      </c>
      <c r="H433" s="24">
        <v>25.902480000000001</v>
      </c>
      <c r="I433" s="26">
        <f t="shared" si="25"/>
        <v>0.22760918723226156</v>
      </c>
      <c r="J433" s="24">
        <f t="shared" si="26"/>
        <v>1.2655129651094021E-4</v>
      </c>
      <c r="K433" s="24">
        <f t="shared" si="30"/>
        <v>1.5460799461864254E-2</v>
      </c>
      <c r="L433" s="32"/>
      <c r="M433" s="32"/>
      <c r="N433" s="33">
        <v>42.7</v>
      </c>
      <c r="O433" s="24">
        <v>0.99975000000000003</v>
      </c>
      <c r="P433" s="24">
        <v>0.22454722301811106</v>
      </c>
      <c r="Q433" s="24">
        <v>0.22466937101322512</v>
      </c>
      <c r="R433" s="24">
        <v>0.22456025321882561</v>
      </c>
      <c r="S433" s="24">
        <f t="shared" si="27"/>
        <v>0.22459228241672058</v>
      </c>
      <c r="T433" s="24">
        <v>22.285969999999999</v>
      </c>
      <c r="U433" s="26">
        <f t="shared" si="28"/>
        <v>0.22453613434611641</v>
      </c>
      <c r="V433" s="24">
        <f t="shared" si="29"/>
        <v>6.7077830286492142E-5</v>
      </c>
      <c r="W433" s="24">
        <f t="shared" si="31"/>
        <v>1.1383733131094939E-2</v>
      </c>
    </row>
    <row r="434" spans="1:23" x14ac:dyDescent="0.2">
      <c r="A434" s="32"/>
      <c r="B434" s="33">
        <v>42.8</v>
      </c>
      <c r="C434" s="24">
        <v>0.99851000000000001</v>
      </c>
      <c r="D434" s="24">
        <v>0.22788688931187631</v>
      </c>
      <c r="E434" s="24">
        <v>0.22793159139412816</v>
      </c>
      <c r="F434" s="24">
        <v>0.22812572835583</v>
      </c>
      <c r="G434" s="24">
        <f t="shared" si="24"/>
        <v>0.22798140302061151</v>
      </c>
      <c r="H434" s="24">
        <v>25.888950000000001</v>
      </c>
      <c r="I434" s="26">
        <f t="shared" si="25"/>
        <v>0.2276417107301108</v>
      </c>
      <c r="J434" s="24">
        <f t="shared" si="26"/>
        <v>1.2697212618864237E-4</v>
      </c>
      <c r="K434" s="24">
        <f t="shared" si="30"/>
        <v>1.7183342806333594E-2</v>
      </c>
      <c r="L434" s="32"/>
      <c r="M434" s="32"/>
      <c r="N434" s="33">
        <v>42.8</v>
      </c>
      <c r="O434" s="24">
        <v>0.99975000000000003</v>
      </c>
      <c r="P434" s="24">
        <v>0.22455928701762851</v>
      </c>
      <c r="Q434" s="24">
        <v>0.22468143501274257</v>
      </c>
      <c r="R434" s="24">
        <v>0.22457149037226096</v>
      </c>
      <c r="S434" s="24">
        <f t="shared" si="27"/>
        <v>0.22460407080087733</v>
      </c>
      <c r="T434" s="24">
        <v>22.282550000000001</v>
      </c>
      <c r="U434" s="26">
        <f t="shared" si="28"/>
        <v>0.22454791978317712</v>
      </c>
      <c r="V434" s="24">
        <f t="shared" si="29"/>
        <v>6.7276640999807376E-5</v>
      </c>
      <c r="W434" s="24">
        <f t="shared" si="31"/>
        <v>6.8452158475830792E-3</v>
      </c>
    </row>
    <row r="435" spans="1:23" x14ac:dyDescent="0.2">
      <c r="A435" s="32"/>
      <c r="B435" s="33">
        <v>42.9</v>
      </c>
      <c r="C435" s="24">
        <v>0.99850000000000005</v>
      </c>
      <c r="D435" s="24">
        <v>0.22792005537290189</v>
      </c>
      <c r="E435" s="24">
        <v>0.227966199457807</v>
      </c>
      <c r="F435" s="24">
        <v>0.22816158114948845</v>
      </c>
      <c r="G435" s="24">
        <f t="shared" si="24"/>
        <v>0.22801594532673244</v>
      </c>
      <c r="H435" s="24">
        <v>25.866430000000001</v>
      </c>
      <c r="I435" s="26">
        <f t="shared" si="25"/>
        <v>0.22767392140874235</v>
      </c>
      <c r="J435" s="24">
        <f t="shared" si="26"/>
        <v>1.2821725233094354E-4</v>
      </c>
      <c r="K435" s="24">
        <f t="shared" si="30"/>
        <v>1.4015187119692676E-2</v>
      </c>
      <c r="L435" s="32"/>
      <c r="M435" s="32"/>
      <c r="N435" s="33">
        <v>42.9</v>
      </c>
      <c r="O435" s="24">
        <v>0.99975000000000003</v>
      </c>
      <c r="P435" s="24">
        <v>0.22456984301720626</v>
      </c>
      <c r="Q435" s="24">
        <v>0.22469349901226005</v>
      </c>
      <c r="R435" s="24">
        <v>0.22458285305146883</v>
      </c>
      <c r="S435" s="24">
        <f t="shared" si="27"/>
        <v>0.22461539836031172</v>
      </c>
      <c r="T435" s="24">
        <v>22.283429999999999</v>
      </c>
      <c r="U435" s="26">
        <f t="shared" si="28"/>
        <v>0.22455924451072165</v>
      </c>
      <c r="V435" s="24">
        <f t="shared" si="29"/>
        <v>6.7949239318366281E-5</v>
      </c>
      <c r="W435" s="24">
        <f t="shared" si="31"/>
        <v>5.6288968723902108E-3</v>
      </c>
    </row>
    <row r="436" spans="1:23" x14ac:dyDescent="0.2">
      <c r="A436" s="32"/>
      <c r="B436" s="33">
        <v>43</v>
      </c>
      <c r="C436" s="24">
        <v>0.99848000000000003</v>
      </c>
      <c r="D436" s="24">
        <v>0.22795466343658072</v>
      </c>
      <c r="E436" s="24">
        <v>0.22800080752148583</v>
      </c>
      <c r="F436" s="24">
        <v>0.22819739091133259</v>
      </c>
      <c r="G436" s="24">
        <f t="shared" si="24"/>
        <v>0.22805095395646638</v>
      </c>
      <c r="H436" s="24">
        <v>25.874120000000001</v>
      </c>
      <c r="I436" s="26">
        <f t="shared" si="25"/>
        <v>0.22770431650645256</v>
      </c>
      <c r="J436" s="24">
        <f t="shared" si="26"/>
        <v>1.2889978842418474E-4</v>
      </c>
      <c r="K436" s="24">
        <f t="shared" si="30"/>
        <v>1.1195135997387024E-2</v>
      </c>
      <c r="L436" s="32"/>
      <c r="M436" s="32"/>
      <c r="N436" s="33">
        <v>43</v>
      </c>
      <c r="O436" s="24">
        <v>0.99975000000000003</v>
      </c>
      <c r="P436" s="24">
        <v>0.22458039901678403</v>
      </c>
      <c r="Q436" s="24">
        <v>0.22470707101171714</v>
      </c>
      <c r="R436" s="24">
        <v>0.22459434102355544</v>
      </c>
      <c r="S436" s="24">
        <f t="shared" si="27"/>
        <v>0.22462727035068553</v>
      </c>
      <c r="T436" s="24">
        <v>22.271439999999998</v>
      </c>
      <c r="U436" s="26">
        <f t="shared" si="28"/>
        <v>0.22457111353309786</v>
      </c>
      <c r="V436" s="24">
        <f t="shared" si="29"/>
        <v>6.9460089360824556E-5</v>
      </c>
      <c r="W436" s="24">
        <f t="shared" si="31"/>
        <v>7.1543727887225846E-3</v>
      </c>
    </row>
    <row r="437" spans="1:23" x14ac:dyDescent="0.2">
      <c r="A437" s="32"/>
      <c r="B437" s="33">
        <v>43.1</v>
      </c>
      <c r="C437" s="24">
        <v>0.99846999999999997</v>
      </c>
      <c r="D437" s="24">
        <v>0.22798927150025955</v>
      </c>
      <c r="E437" s="24">
        <v>0.22803685758781797</v>
      </c>
      <c r="F437" s="24">
        <v>0.22823370418257241</v>
      </c>
      <c r="G437" s="24">
        <f t="shared" si="24"/>
        <v>0.22808661109021663</v>
      </c>
      <c r="H437" s="24">
        <v>25.878329999999998</v>
      </c>
      <c r="I437" s="26">
        <f t="shared" si="25"/>
        <v>0.22773763857524859</v>
      </c>
      <c r="J437" s="24">
        <f t="shared" si="26"/>
        <v>1.2958932169112618E-4</v>
      </c>
      <c r="K437" s="24">
        <f t="shared" si="30"/>
        <v>1.0128443611927031E-2</v>
      </c>
      <c r="L437" s="32"/>
      <c r="M437" s="32"/>
      <c r="N437" s="33">
        <v>43.1</v>
      </c>
      <c r="O437" s="24">
        <v>0.99975999999999998</v>
      </c>
      <c r="P437" s="24">
        <v>0.22459246301630148</v>
      </c>
      <c r="Q437" s="24">
        <v>0.22471913501123458</v>
      </c>
      <c r="R437" s="24">
        <v>0.2246059540557499</v>
      </c>
      <c r="S437" s="24">
        <f t="shared" si="27"/>
        <v>0.22463918402776198</v>
      </c>
      <c r="T437" s="24">
        <v>22.282589999999999</v>
      </c>
      <c r="U437" s="26">
        <f t="shared" si="28"/>
        <v>0.22458527062359532</v>
      </c>
      <c r="V437" s="24">
        <f t="shared" si="29"/>
        <v>6.9567390744702199E-5</v>
      </c>
      <c r="W437" s="24">
        <f t="shared" si="31"/>
        <v>7.1759828595122626E-3</v>
      </c>
    </row>
    <row r="438" spans="1:23" x14ac:dyDescent="0.2">
      <c r="A438" s="32"/>
      <c r="B438" s="33">
        <v>43.2</v>
      </c>
      <c r="C438" s="24">
        <v>0.99846000000000001</v>
      </c>
      <c r="D438" s="24">
        <v>0.22802532156659167</v>
      </c>
      <c r="E438" s="24">
        <v>0.22807290765415006</v>
      </c>
      <c r="F438" s="24">
        <v>0.22827024716746278</v>
      </c>
      <c r="G438" s="24">
        <f t="shared" si="24"/>
        <v>0.22812282546273485</v>
      </c>
      <c r="H438" s="24">
        <v>25.894159999999999</v>
      </c>
      <c r="I438" s="26">
        <f t="shared" si="25"/>
        <v>0.22777151631152223</v>
      </c>
      <c r="J438" s="24">
        <f t="shared" si="26"/>
        <v>1.2986908100447997E-4</v>
      </c>
      <c r="K438" s="24">
        <f t="shared" si="30"/>
        <v>8.8102309844857989E-3</v>
      </c>
      <c r="L438" s="32"/>
      <c r="M438" s="32"/>
      <c r="N438" s="33">
        <v>43.2</v>
      </c>
      <c r="O438" s="24">
        <v>0.99975999999999998</v>
      </c>
      <c r="P438" s="24">
        <v>0.2246045270158189</v>
      </c>
      <c r="Q438" s="24">
        <v>0.224731199010752</v>
      </c>
      <c r="R438" s="24">
        <v>0.22461769191540185</v>
      </c>
      <c r="S438" s="24">
        <f t="shared" si="27"/>
        <v>0.22465113931399092</v>
      </c>
      <c r="T438" s="24">
        <v>22.291540000000001</v>
      </c>
      <c r="U438" s="26">
        <f t="shared" si="28"/>
        <v>0.22459722304055554</v>
      </c>
      <c r="V438" s="24">
        <f t="shared" si="29"/>
        <v>6.9645494681028225E-5</v>
      </c>
      <c r="W438" s="24">
        <f t="shared" si="31"/>
        <v>7.3980490671537516E-3</v>
      </c>
    </row>
    <row r="439" spans="1:23" x14ac:dyDescent="0.2">
      <c r="A439" s="32"/>
      <c r="B439" s="33">
        <v>43.3</v>
      </c>
      <c r="C439" s="24">
        <v>0.99843999999999999</v>
      </c>
      <c r="D439" s="24">
        <v>0.22805992963027052</v>
      </c>
      <c r="E439" s="24">
        <v>0.2281089577204822</v>
      </c>
      <c r="F439" s="24">
        <v>0.22830729290821736</v>
      </c>
      <c r="G439" s="24">
        <f t="shared" si="24"/>
        <v>0.22815872675299001</v>
      </c>
      <c r="H439" s="24">
        <v>25.877520000000001</v>
      </c>
      <c r="I439" s="26">
        <f t="shared" si="25"/>
        <v>0.22780279913925536</v>
      </c>
      <c r="J439" s="24">
        <f t="shared" si="26"/>
        <v>1.3097658289451685E-4</v>
      </c>
      <c r="K439" s="24">
        <f t="shared" si="30"/>
        <v>8.4547874012299816E-3</v>
      </c>
      <c r="L439" s="32"/>
      <c r="M439" s="32"/>
      <c r="N439" s="33">
        <v>43.3</v>
      </c>
      <c r="O439" s="24">
        <v>0.99975999999999998</v>
      </c>
      <c r="P439" s="24">
        <v>0.22461508301539665</v>
      </c>
      <c r="Q439" s="24">
        <v>0.22474477101020915</v>
      </c>
      <c r="R439" s="24">
        <v>0.22462955436997759</v>
      </c>
      <c r="S439" s="24">
        <f t="shared" si="27"/>
        <v>0.22466313613186115</v>
      </c>
      <c r="T439" s="24">
        <v>22.28097</v>
      </c>
      <c r="U439" s="26">
        <f t="shared" si="28"/>
        <v>0.22460921697918951</v>
      </c>
      <c r="V439" s="24">
        <f t="shared" si="29"/>
        <v>7.1067186858802427E-5</v>
      </c>
      <c r="W439" s="24">
        <f t="shared" si="31"/>
        <v>4.2220196588844978E-3</v>
      </c>
    </row>
    <row r="440" spans="1:23" x14ac:dyDescent="0.2">
      <c r="A440" s="32"/>
      <c r="B440" s="33">
        <v>43.4</v>
      </c>
      <c r="C440" s="24">
        <v>0.99843000000000004</v>
      </c>
      <c r="D440" s="24">
        <v>0.22809597969660264</v>
      </c>
      <c r="E440" s="24">
        <v>0.22814500778681435</v>
      </c>
      <c r="F440" s="24">
        <v>0.22834429426819211</v>
      </c>
      <c r="G440" s="24">
        <f t="shared" si="24"/>
        <v>0.22819509391720305</v>
      </c>
      <c r="H440" s="24">
        <v>25.87163</v>
      </c>
      <c r="I440" s="26">
        <f t="shared" si="25"/>
        <v>0.22783682761975305</v>
      </c>
      <c r="J440" s="24">
        <f t="shared" si="26"/>
        <v>1.3151614714132943E-4</v>
      </c>
      <c r="K440" s="24">
        <f t="shared" si="30"/>
        <v>8.860430576444929E-3</v>
      </c>
      <c r="L440" s="32"/>
      <c r="M440" s="32"/>
      <c r="N440" s="33">
        <v>43.4</v>
      </c>
      <c r="O440" s="24">
        <v>0.99977000000000005</v>
      </c>
      <c r="P440" s="24">
        <v>0.22462714701491412</v>
      </c>
      <c r="Q440" s="24">
        <v>0.22475683500972657</v>
      </c>
      <c r="R440" s="24">
        <v>0.22464154118705759</v>
      </c>
      <c r="S440" s="24">
        <f t="shared" si="27"/>
        <v>0.22467517440389942</v>
      </c>
      <c r="T440" s="24">
        <v>22.28604</v>
      </c>
      <c r="U440" s="26">
        <f t="shared" si="28"/>
        <v>0.22462349911378654</v>
      </c>
      <c r="V440" s="24">
        <f t="shared" si="29"/>
        <v>7.1085434203960765E-5</v>
      </c>
      <c r="W440" s="24">
        <f t="shared" si="31"/>
        <v>1.1529554197800261E-2</v>
      </c>
    </row>
    <row r="441" spans="1:23" x14ac:dyDescent="0.2">
      <c r="A441" s="32"/>
      <c r="B441" s="33">
        <v>43.5</v>
      </c>
      <c r="C441" s="24">
        <v>0.99841999999999997</v>
      </c>
      <c r="D441" s="24">
        <v>0.22813058776028147</v>
      </c>
      <c r="E441" s="24">
        <v>0.22818105785314644</v>
      </c>
      <c r="F441" s="24">
        <v>0.2283817976604238</v>
      </c>
      <c r="G441" s="24">
        <f t="shared" si="24"/>
        <v>0.22823114775795059</v>
      </c>
      <c r="H441" s="24">
        <v>25.883389999999999</v>
      </c>
      <c r="I441" s="26">
        <f t="shared" si="25"/>
        <v>0.22787054254449302</v>
      </c>
      <c r="J441" s="24">
        <f t="shared" si="26"/>
        <v>1.3288473352813867E-4</v>
      </c>
      <c r="K441" s="24">
        <f t="shared" si="30"/>
        <v>7.0266087126015309E-3</v>
      </c>
      <c r="L441" s="32"/>
      <c r="M441" s="32"/>
      <c r="N441" s="33">
        <v>43.5</v>
      </c>
      <c r="O441" s="24">
        <v>0.99977000000000005</v>
      </c>
      <c r="P441" s="24">
        <v>0.22463921101443154</v>
      </c>
      <c r="Q441" s="24">
        <v>0.22477040700918371</v>
      </c>
      <c r="R441" s="24">
        <v>0.22465365213433183</v>
      </c>
      <c r="S441" s="24">
        <f t="shared" si="27"/>
        <v>0.22468775671931571</v>
      </c>
      <c r="T441" s="24">
        <v>22.287960000000002</v>
      </c>
      <c r="U441" s="26">
        <f t="shared" si="28"/>
        <v>0.22463607853527026</v>
      </c>
      <c r="V441" s="24">
        <f t="shared" si="29"/>
        <v>7.1940526113200618E-5</v>
      </c>
      <c r="W441" s="24">
        <f t="shared" si="31"/>
        <v>1.0309257005235993E-2</v>
      </c>
    </row>
    <row r="442" spans="1:23" x14ac:dyDescent="0.2">
      <c r="A442" s="32"/>
      <c r="B442" s="33">
        <v>43.6</v>
      </c>
      <c r="C442" s="24">
        <v>0.99841000000000002</v>
      </c>
      <c r="D442" s="24">
        <v>0.22816663782661359</v>
      </c>
      <c r="E442" s="24">
        <v>0.22821854992213184</v>
      </c>
      <c r="F442" s="24">
        <v>0.22841952935088919</v>
      </c>
      <c r="G442" s="24">
        <f t="shared" si="24"/>
        <v>0.22826823903321156</v>
      </c>
      <c r="H442" s="24">
        <v>25.888480000000001</v>
      </c>
      <c r="I442" s="26">
        <f t="shared" si="25"/>
        <v>0.22790529253314876</v>
      </c>
      <c r="J442" s="24">
        <f t="shared" si="26"/>
        <v>1.3356753566090581E-4</v>
      </c>
      <c r="K442" s="24">
        <f t="shared" si="30"/>
        <v>7.5514468812276723E-3</v>
      </c>
      <c r="L442" s="32"/>
      <c r="M442" s="32"/>
      <c r="N442" s="33">
        <v>43.6</v>
      </c>
      <c r="O442" s="24">
        <v>0.99977000000000005</v>
      </c>
      <c r="P442" s="24">
        <v>0.22465127501394899</v>
      </c>
      <c r="Q442" s="24">
        <v>0.22478397900864083</v>
      </c>
      <c r="R442" s="24">
        <v>0.22466588697959636</v>
      </c>
      <c r="S442" s="24">
        <f t="shared" si="27"/>
        <v>0.22470038033406206</v>
      </c>
      <c r="T442" s="24">
        <v>22.2623</v>
      </c>
      <c r="U442" s="26">
        <f t="shared" si="28"/>
        <v>0.22464869924658523</v>
      </c>
      <c r="V442" s="24">
        <f t="shared" si="29"/>
        <v>7.2766277756358496E-5</v>
      </c>
      <c r="W442" s="24">
        <f t="shared" si="31"/>
        <v>1.021789997993758E-2</v>
      </c>
    </row>
    <row r="443" spans="1:23" x14ac:dyDescent="0.2">
      <c r="A443" s="32"/>
      <c r="B443" s="33">
        <v>43.7</v>
      </c>
      <c r="C443" s="24">
        <v>0.99839</v>
      </c>
      <c r="D443" s="24">
        <v>0.22820412989559899</v>
      </c>
      <c r="E443" s="24">
        <v>0.22825604199111726</v>
      </c>
      <c r="F443" s="24">
        <v>0.22845748899274243</v>
      </c>
      <c r="G443" s="24">
        <f t="shared" si="24"/>
        <v>0.22830588695981957</v>
      </c>
      <c r="H443" s="24">
        <v>25.873349999999999</v>
      </c>
      <c r="I443" s="26">
        <f t="shared" si="25"/>
        <v>0.22793831448181426</v>
      </c>
      <c r="J443" s="24">
        <f t="shared" si="26"/>
        <v>1.3383235298325505E-4</v>
      </c>
      <c r="K443" s="24">
        <f t="shared" si="30"/>
        <v>8.0649507128070404E-3</v>
      </c>
      <c r="L443" s="32"/>
      <c r="M443" s="32"/>
      <c r="N443" s="33">
        <v>43.7</v>
      </c>
      <c r="O443" s="24">
        <v>0.99977000000000005</v>
      </c>
      <c r="P443" s="24">
        <v>0.22466333901346644</v>
      </c>
      <c r="Q443" s="24">
        <v>0.22479755100809792</v>
      </c>
      <c r="R443" s="24">
        <v>0.22467824549075158</v>
      </c>
      <c r="S443" s="24">
        <f t="shared" si="27"/>
        <v>0.22471304517077198</v>
      </c>
      <c r="T443" s="24">
        <v>22.275300000000001</v>
      </c>
      <c r="U443" s="26">
        <f t="shared" si="28"/>
        <v>0.22466136117038271</v>
      </c>
      <c r="V443" s="24">
        <f t="shared" si="29"/>
        <v>7.3562749900219E-5</v>
      </c>
      <c r="W443" s="24">
        <f t="shared" si="31"/>
        <v>9.2437070485824908E-3</v>
      </c>
    </row>
    <row r="444" spans="1:23" x14ac:dyDescent="0.2">
      <c r="A444" s="32"/>
      <c r="B444" s="33">
        <v>43.8</v>
      </c>
      <c r="C444" s="24">
        <v>0.99838000000000005</v>
      </c>
      <c r="D444" s="24">
        <v>0.22824017996193113</v>
      </c>
      <c r="E444" s="24">
        <v>0.22829353406010267</v>
      </c>
      <c r="F444" s="24">
        <v>0.22849567623878544</v>
      </c>
      <c r="G444" s="24">
        <f t="shared" si="24"/>
        <v>0.22834313008693974</v>
      </c>
      <c r="H444" s="24">
        <v>25.872800000000002</v>
      </c>
      <c r="I444" s="26">
        <f t="shared" si="25"/>
        <v>0.2279732142161989</v>
      </c>
      <c r="J444" s="24">
        <f t="shared" si="26"/>
        <v>1.3477541051735721E-4</v>
      </c>
      <c r="K444" s="24">
        <f t="shared" si="30"/>
        <v>1.2997520148090821E-2</v>
      </c>
      <c r="L444" s="32"/>
      <c r="M444" s="32"/>
      <c r="N444" s="33">
        <v>43.8</v>
      </c>
      <c r="O444" s="24">
        <v>0.99978</v>
      </c>
      <c r="P444" s="24">
        <v>0.22467540301298386</v>
      </c>
      <c r="Q444" s="24">
        <v>0.22481112300755507</v>
      </c>
      <c r="R444" s="24">
        <v>0.22469072743579702</v>
      </c>
      <c r="S444" s="24">
        <f t="shared" si="27"/>
        <v>0.22472575115211199</v>
      </c>
      <c r="T444" s="24">
        <v>22.278120000000001</v>
      </c>
      <c r="U444" s="26">
        <f t="shared" si="28"/>
        <v>0.22467631148685852</v>
      </c>
      <c r="V444" s="24">
        <f t="shared" si="29"/>
        <v>7.433017395368902E-5</v>
      </c>
      <c r="W444" s="24">
        <f t="shared" si="31"/>
        <v>7.381227540186744E-3</v>
      </c>
    </row>
    <row r="445" spans="1:23" x14ac:dyDescent="0.2">
      <c r="A445" s="32"/>
      <c r="B445" s="33">
        <v>43.9</v>
      </c>
      <c r="C445" s="24">
        <v>0.99836999999999998</v>
      </c>
      <c r="D445" s="24">
        <v>0.22827767203091653</v>
      </c>
      <c r="E445" s="24">
        <v>0.22833102612908807</v>
      </c>
      <c r="F445" s="24">
        <v>0.22853409074146341</v>
      </c>
      <c r="G445" s="24">
        <f t="shared" si="24"/>
        <v>0.2283809296338227</v>
      </c>
      <c r="H445" s="24">
        <v>25.869399999999999</v>
      </c>
      <c r="I445" s="26">
        <f t="shared" si="25"/>
        <v>0.22800866871851957</v>
      </c>
      <c r="J445" s="24">
        <f t="shared" si="26"/>
        <v>1.3529748193602377E-4</v>
      </c>
      <c r="K445" s="24">
        <f t="shared" si="30"/>
        <v>8.9743874442775994E-3</v>
      </c>
      <c r="L445" s="32"/>
      <c r="M445" s="32"/>
      <c r="N445" s="33">
        <v>43.9</v>
      </c>
      <c r="O445" s="24">
        <v>0.99978</v>
      </c>
      <c r="P445" s="24">
        <v>0.22468897501244101</v>
      </c>
      <c r="Q445" s="24">
        <v>0.22482318700707249</v>
      </c>
      <c r="R445" s="24">
        <v>0.22470333258282929</v>
      </c>
      <c r="S445" s="24">
        <f t="shared" si="27"/>
        <v>0.22473849820078093</v>
      </c>
      <c r="T445" s="24">
        <v>22.273160000000001</v>
      </c>
      <c r="U445" s="26">
        <f t="shared" si="28"/>
        <v>0.22468905573117676</v>
      </c>
      <c r="V445" s="24">
        <f t="shared" si="29"/>
        <v>7.3693150225653668E-5</v>
      </c>
      <c r="W445" s="24">
        <f t="shared" si="31"/>
        <v>6.7074376627749843E-3</v>
      </c>
    </row>
    <row r="446" spans="1:23" x14ac:dyDescent="0.2">
      <c r="A446" s="32"/>
      <c r="B446" s="33">
        <v>44</v>
      </c>
      <c r="C446" s="24">
        <v>0.99834999999999996</v>
      </c>
      <c r="D446" s="24">
        <v>0.22831516409990196</v>
      </c>
      <c r="E446" s="24">
        <v>0.22836851819807349</v>
      </c>
      <c r="F446" s="24">
        <v>0.22857300542793224</v>
      </c>
      <c r="G446" s="24">
        <f t="shared" si="24"/>
        <v>0.22841889590863587</v>
      </c>
      <c r="H446" s="24">
        <v>25.852049999999998</v>
      </c>
      <c r="I446" s="26">
        <f t="shared" si="25"/>
        <v>0.2280420047303866</v>
      </c>
      <c r="J446" s="24">
        <f t="shared" si="26"/>
        <v>1.3610280269427396E-4</v>
      </c>
      <c r="K446" s="24">
        <f t="shared" si="30"/>
        <v>8.8990769184228817E-3</v>
      </c>
      <c r="L446" s="32"/>
      <c r="M446" s="32"/>
      <c r="N446" s="33">
        <v>44</v>
      </c>
      <c r="O446" s="24">
        <v>0.99978</v>
      </c>
      <c r="P446" s="24">
        <v>0.22470103901195843</v>
      </c>
      <c r="Q446" s="24">
        <v>0.22483826700646928</v>
      </c>
      <c r="R446" s="24">
        <v>0.2247160607000375</v>
      </c>
      <c r="S446" s="24">
        <f t="shared" si="27"/>
        <v>0.22475178890615508</v>
      </c>
      <c r="T446" s="24">
        <v>22.281860000000002</v>
      </c>
      <c r="U446" s="26">
        <f t="shared" si="28"/>
        <v>0.22470234351259571</v>
      </c>
      <c r="V446" s="24">
        <f t="shared" si="29"/>
        <v>7.5267915831729717E-5</v>
      </c>
      <c r="W446" s="24">
        <f t="shared" si="31"/>
        <v>7.3204043604171813E-3</v>
      </c>
    </row>
    <row r="447" spans="1:23" x14ac:dyDescent="0.2">
      <c r="A447" s="32"/>
      <c r="B447" s="33">
        <v>44.1</v>
      </c>
      <c r="C447" s="24">
        <v>0.99834000000000001</v>
      </c>
      <c r="D447" s="24">
        <v>0.22835265616888734</v>
      </c>
      <c r="E447" s="24">
        <v>0.22840745226971218</v>
      </c>
      <c r="F447" s="24">
        <v>0.22861214664233762</v>
      </c>
      <c r="G447" s="24">
        <f t="shared" si="24"/>
        <v>0.22845741836031239</v>
      </c>
      <c r="H447" s="24">
        <v>25.862030000000001</v>
      </c>
      <c r="I447" s="26">
        <f t="shared" si="25"/>
        <v>0.22807817904583427</v>
      </c>
      <c r="J447" s="24">
        <f t="shared" si="26"/>
        <v>1.3677091836447895E-4</v>
      </c>
      <c r="K447" s="24">
        <f t="shared" si="30"/>
        <v>9.3960486375922712E-3</v>
      </c>
      <c r="L447" s="32"/>
      <c r="M447" s="32"/>
      <c r="N447" s="33">
        <v>44.1</v>
      </c>
      <c r="O447" s="24">
        <v>0.99978</v>
      </c>
      <c r="P447" s="24">
        <v>0.22471310301147587</v>
      </c>
      <c r="Q447" s="24">
        <v>0.22485183900592642</v>
      </c>
      <c r="R447" s="24">
        <v>0.22472891155570077</v>
      </c>
      <c r="S447" s="24">
        <f t="shared" si="27"/>
        <v>0.22476461785770099</v>
      </c>
      <c r="T447" s="24">
        <v>22.263999999999999</v>
      </c>
      <c r="U447" s="26">
        <f t="shared" si="28"/>
        <v>0.22471516964177229</v>
      </c>
      <c r="V447" s="24">
        <f t="shared" si="29"/>
        <v>7.594816680437943E-5</v>
      </c>
      <c r="W447" s="24">
        <f t="shared" si="31"/>
        <v>7.0983906626793268E-3</v>
      </c>
    </row>
    <row r="448" spans="1:23" x14ac:dyDescent="0.2">
      <c r="A448" s="32"/>
      <c r="B448" s="33">
        <v>44.2</v>
      </c>
      <c r="C448" s="24">
        <v>0.99833000000000005</v>
      </c>
      <c r="D448" s="24">
        <v>0.22839014823787274</v>
      </c>
      <c r="E448" s="24">
        <v>0.22844638634135087</v>
      </c>
      <c r="F448" s="24">
        <v>0.22865151403589867</v>
      </c>
      <c r="G448" s="24">
        <f t="shared" si="24"/>
        <v>0.22849601620504076</v>
      </c>
      <c r="H448" s="24">
        <v>25.872979999999998</v>
      </c>
      <c r="I448" s="26">
        <f t="shared" si="25"/>
        <v>0.22811442785797836</v>
      </c>
      <c r="J448" s="24">
        <f t="shared" si="26"/>
        <v>1.3756948288716386E-4</v>
      </c>
      <c r="K448" s="24">
        <f t="shared" si="30"/>
        <v>5.9506291432083511E-2</v>
      </c>
      <c r="L448" s="32"/>
      <c r="M448" s="32"/>
      <c r="N448" s="33">
        <v>44.2</v>
      </c>
      <c r="O448" s="24">
        <v>0.99978999999999996</v>
      </c>
      <c r="P448" s="24">
        <v>0.22472667501093296</v>
      </c>
      <c r="Q448" s="24">
        <v>0.22486541100538354</v>
      </c>
      <c r="R448" s="24">
        <v>0.22474188491818478</v>
      </c>
      <c r="S448" s="24">
        <f t="shared" si="27"/>
        <v>0.22477799031150045</v>
      </c>
      <c r="T448" s="24">
        <v>22.26765</v>
      </c>
      <c r="U448" s="26">
        <f t="shared" si="28"/>
        <v>0.22473078693353502</v>
      </c>
      <c r="V448" s="24">
        <f t="shared" si="29"/>
        <v>7.6089543361134376E-5</v>
      </c>
      <c r="W448" s="24">
        <f t="shared" si="31"/>
        <v>7.484535389723098E-3</v>
      </c>
    </row>
    <row r="449" spans="1:23" x14ac:dyDescent="0.2">
      <c r="A449" s="32"/>
      <c r="B449" s="33">
        <v>44.3</v>
      </c>
      <c r="C449" s="24">
        <v>0.99831000000000003</v>
      </c>
      <c r="D449" s="24">
        <v>0.22842764030685817</v>
      </c>
      <c r="E449" s="24">
        <v>0.22848387841033627</v>
      </c>
      <c r="F449" s="24">
        <v>0.22869138048561993</v>
      </c>
      <c r="G449" s="24">
        <f t="shared" si="24"/>
        <v>0.22853429973427145</v>
      </c>
      <c r="H449" s="24">
        <v>25.875109999999999</v>
      </c>
      <c r="I449" s="26">
        <f t="shared" si="25"/>
        <v>0.22814807676772053</v>
      </c>
      <c r="J449" s="24">
        <f t="shared" si="26"/>
        <v>1.3891167302950173E-4</v>
      </c>
      <c r="K449" s="24">
        <f t="shared" si="30"/>
        <v>0.10708130336337957</v>
      </c>
      <c r="L449" s="32"/>
      <c r="M449" s="32"/>
      <c r="N449" s="33">
        <v>44.3</v>
      </c>
      <c r="O449" s="24">
        <v>0.99978999999999996</v>
      </c>
      <c r="P449" s="24">
        <v>0.22473873901045044</v>
      </c>
      <c r="Q449" s="24">
        <v>0.22487898300484066</v>
      </c>
      <c r="R449" s="24">
        <v>0.22475498055593787</v>
      </c>
      <c r="S449" s="24">
        <f t="shared" si="27"/>
        <v>0.22479090085707631</v>
      </c>
      <c r="T449" s="24">
        <v>22.276730000000001</v>
      </c>
      <c r="U449" s="26">
        <f t="shared" si="28"/>
        <v>0.22474369476789632</v>
      </c>
      <c r="V449" s="24">
        <f t="shared" si="29"/>
        <v>7.6712420871974065E-5</v>
      </c>
      <c r="W449" s="24">
        <f t="shared" si="31"/>
        <v>9.4205504085488993E-3</v>
      </c>
    </row>
    <row r="450" spans="1:23" x14ac:dyDescent="0.2">
      <c r="A450" s="32"/>
      <c r="B450" s="33">
        <v>44.4</v>
      </c>
      <c r="C450" s="24">
        <v>0.99829999999999997</v>
      </c>
      <c r="D450" s="24">
        <v>0.22846657437849685</v>
      </c>
      <c r="E450" s="24">
        <v>0.22852425448462826</v>
      </c>
      <c r="F450" s="24">
        <v>0.22873119917328297</v>
      </c>
      <c r="G450" s="24">
        <f t="shared" si="24"/>
        <v>0.22857400934546937</v>
      </c>
      <c r="H450" s="24">
        <v>25.99699</v>
      </c>
      <c r="I450" s="26">
        <f t="shared" si="25"/>
        <v>0.22818543352958207</v>
      </c>
      <c r="J450" s="24">
        <f t="shared" si="26"/>
        <v>1.3915182405159582E-4</v>
      </c>
      <c r="K450" s="24">
        <f t="shared" si="30"/>
        <v>0.12116249597132035</v>
      </c>
      <c r="L450" s="32"/>
      <c r="M450" s="32"/>
      <c r="N450" s="33">
        <v>44.4</v>
      </c>
      <c r="O450" s="24">
        <v>0.99978999999999996</v>
      </c>
      <c r="P450" s="24">
        <v>0.22475231100990753</v>
      </c>
      <c r="Q450" s="24">
        <v>0.22489255500429781</v>
      </c>
      <c r="R450" s="24">
        <v>0.22476819823748903</v>
      </c>
      <c r="S450" s="24">
        <f t="shared" si="27"/>
        <v>0.22480435475056479</v>
      </c>
      <c r="T450" s="24">
        <v>22.267219999999998</v>
      </c>
      <c r="U450" s="26">
        <f t="shared" si="28"/>
        <v>0.22475714583606715</v>
      </c>
      <c r="V450" s="24">
        <f t="shared" si="29"/>
        <v>7.6795602536753902E-5</v>
      </c>
      <c r="W450" s="24">
        <f t="shared" si="31"/>
        <v>1.3776608073107091E-2</v>
      </c>
    </row>
    <row r="451" spans="1:23" x14ac:dyDescent="0.2">
      <c r="A451" s="32"/>
      <c r="B451" s="33">
        <v>44.5</v>
      </c>
      <c r="C451" s="24">
        <v>0.99829000000000001</v>
      </c>
      <c r="D451" s="24">
        <v>0.22850406644748225</v>
      </c>
      <c r="E451" s="24">
        <v>0.22856318855626695</v>
      </c>
      <c r="F451" s="24">
        <v>0.22877151618480196</v>
      </c>
      <c r="G451" s="24">
        <f t="shared" ref="G451:G514" si="32">AVERAGE(D451,E451,F451)</f>
        <v>0.22861292372951705</v>
      </c>
      <c r="H451" s="24">
        <v>26.106960000000001</v>
      </c>
      <c r="I451" s="26">
        <f t="shared" ref="I451:I514" si="33">G451*C451</f>
        <v>0.22822199562993958</v>
      </c>
      <c r="J451" s="24">
        <f t="shared" ref="J451:J514" si="34">STDEV(D451,E451,F451)</f>
        <v>1.4049032383676329E-4</v>
      </c>
      <c r="K451" s="24">
        <f t="shared" si="30"/>
        <v>0.10347082656478643</v>
      </c>
      <c r="L451" s="32"/>
      <c r="M451" s="32"/>
      <c r="N451" s="33">
        <v>44.5</v>
      </c>
      <c r="O451" s="24">
        <v>0.99978999999999996</v>
      </c>
      <c r="P451" s="24">
        <v>0.22476588300936468</v>
      </c>
      <c r="Q451" s="24">
        <v>0.22490763500369459</v>
      </c>
      <c r="R451" s="24">
        <v>0.22478153773144222</v>
      </c>
      <c r="S451" s="24">
        <f t="shared" ref="S451:S514" si="35">AVERAGE(P451,Q451,R451)</f>
        <v>0.22481835191483382</v>
      </c>
      <c r="T451" s="24">
        <v>22.250689999999999</v>
      </c>
      <c r="U451" s="26">
        <f t="shared" ref="U451:U514" si="36">S451*O451</f>
        <v>0.22477114006093168</v>
      </c>
      <c r="V451" s="24">
        <f t="shared" ref="V451:V514" si="37">STDEV(P451,Q451,R451)</f>
        <v>7.771660085349112E-5</v>
      </c>
      <c r="W451" s="24">
        <f t="shared" si="31"/>
        <v>1.3368334600839424E-2</v>
      </c>
    </row>
    <row r="452" spans="1:23" x14ac:dyDescent="0.2">
      <c r="A452" s="32"/>
      <c r="B452" s="33">
        <v>44.6</v>
      </c>
      <c r="C452" s="24">
        <v>0.99827999999999995</v>
      </c>
      <c r="D452" s="24">
        <v>0.22854300051912094</v>
      </c>
      <c r="E452" s="24">
        <v>0.22860212262790564</v>
      </c>
      <c r="F452" s="24">
        <v>0.22881205794362169</v>
      </c>
      <c r="G452" s="24">
        <f t="shared" si="32"/>
        <v>0.22865239369688276</v>
      </c>
      <c r="H452" s="24">
        <v>26.125080000000001</v>
      </c>
      <c r="I452" s="26">
        <f t="shared" si="33"/>
        <v>0.22825911157972412</v>
      </c>
      <c r="J452" s="24">
        <f t="shared" si="34"/>
        <v>1.4139787728895343E-4</v>
      </c>
      <c r="K452" s="24">
        <f t="shared" ref="K452:K515" si="38">STDEV(H450:H454)</f>
        <v>5.0093815686170308E-2</v>
      </c>
      <c r="L452" s="32"/>
      <c r="M452" s="32"/>
      <c r="N452" s="33">
        <v>44.6</v>
      </c>
      <c r="O452" s="24">
        <v>0.99980000000000002</v>
      </c>
      <c r="P452" s="24">
        <v>0.2247779470088821</v>
      </c>
      <c r="Q452" s="24">
        <v>0.22492120700315171</v>
      </c>
      <c r="R452" s="24">
        <v>0.22479499880647608</v>
      </c>
      <c r="S452" s="24">
        <f t="shared" si="35"/>
        <v>0.22483138427283664</v>
      </c>
      <c r="T452" s="24">
        <v>22.243040000000001</v>
      </c>
      <c r="U452" s="26">
        <f t="shared" si="36"/>
        <v>0.22478641799598206</v>
      </c>
      <c r="V452" s="24">
        <f t="shared" si="37"/>
        <v>7.8254604409190326E-5</v>
      </c>
      <c r="W452" s="24">
        <f t="shared" ref="W452:W515" si="39">STDEV(T450:T454)</f>
        <v>1.3657281208205644E-2</v>
      </c>
    </row>
    <row r="453" spans="1:23" x14ac:dyDescent="0.2">
      <c r="A453" s="32"/>
      <c r="B453" s="33">
        <v>44.7</v>
      </c>
      <c r="C453" s="24">
        <v>0.99826000000000004</v>
      </c>
      <c r="D453" s="24">
        <v>0.22858337659341293</v>
      </c>
      <c r="E453" s="24">
        <v>0.22864249870219761</v>
      </c>
      <c r="F453" s="24">
        <v>0.22885309725919509</v>
      </c>
      <c r="G453" s="24">
        <f t="shared" si="32"/>
        <v>0.22869299085160189</v>
      </c>
      <c r="H453" s="24">
        <v>26.085660000000001</v>
      </c>
      <c r="I453" s="26">
        <f t="shared" si="33"/>
        <v>0.22829506504752012</v>
      </c>
      <c r="J453" s="24">
        <f t="shared" si="34"/>
        <v>1.4177236067403729E-4</v>
      </c>
      <c r="K453" s="24">
        <f t="shared" si="38"/>
        <v>1.7415391181366084E-2</v>
      </c>
      <c r="L453" s="32"/>
      <c r="M453" s="32"/>
      <c r="N453" s="33">
        <v>44.7</v>
      </c>
      <c r="O453" s="24">
        <v>0.99980000000000002</v>
      </c>
      <c r="P453" s="24">
        <v>0.22479151900833924</v>
      </c>
      <c r="Q453" s="24">
        <v>0.2249362870025485</v>
      </c>
      <c r="R453" s="24">
        <v>0.22480858123133815</v>
      </c>
      <c r="S453" s="24">
        <f t="shared" si="35"/>
        <v>0.2248454624140753</v>
      </c>
      <c r="T453" s="24">
        <v>22.262930000000001</v>
      </c>
      <c r="U453" s="26">
        <f t="shared" si="36"/>
        <v>0.22480049332159249</v>
      </c>
      <c r="V453" s="24">
        <f t="shared" si="37"/>
        <v>7.9117692502443893E-5</v>
      </c>
      <c r="W453" s="24">
        <f t="shared" si="39"/>
        <v>6.1788331179923904E-2</v>
      </c>
    </row>
    <row r="454" spans="1:23" x14ac:dyDescent="0.2">
      <c r="A454" s="32"/>
      <c r="B454" s="33">
        <v>44.8</v>
      </c>
      <c r="C454" s="24">
        <v>0.99824999999999997</v>
      </c>
      <c r="D454" s="24">
        <v>0.22862231066505162</v>
      </c>
      <c r="E454" s="24">
        <v>0.22868287477648958</v>
      </c>
      <c r="F454" s="24">
        <v>0.22889436058692272</v>
      </c>
      <c r="G454" s="24">
        <f t="shared" si="32"/>
        <v>0.22873318200948797</v>
      </c>
      <c r="H454" s="24">
        <v>26.099969999999999</v>
      </c>
      <c r="I454" s="26">
        <f t="shared" si="33"/>
        <v>0.22833289894097136</v>
      </c>
      <c r="J454" s="24">
        <f t="shared" si="34"/>
        <v>1.4283173060102827E-4</v>
      </c>
      <c r="K454" s="24">
        <f t="shared" si="38"/>
        <v>1.7046109526809877E-2</v>
      </c>
      <c r="L454" s="32"/>
      <c r="M454" s="32"/>
      <c r="N454" s="33">
        <v>44.8</v>
      </c>
      <c r="O454" s="24">
        <v>0.99980000000000002</v>
      </c>
      <c r="P454" s="24">
        <v>0.22480509100779636</v>
      </c>
      <c r="Q454" s="24">
        <v>0.22495136700194529</v>
      </c>
      <c r="R454" s="24">
        <v>0.22482228477484231</v>
      </c>
      <c r="S454" s="24">
        <f t="shared" si="35"/>
        <v>0.22485958092819466</v>
      </c>
      <c r="T454" s="24">
        <v>22.277650000000001</v>
      </c>
      <c r="U454" s="26">
        <f t="shared" si="36"/>
        <v>0.22481460901200903</v>
      </c>
      <c r="V454" s="24">
        <f t="shared" si="37"/>
        <v>7.9952604130356916E-5</v>
      </c>
      <c r="W454" s="24">
        <f t="shared" si="39"/>
        <v>8.1925823950693186E-2</v>
      </c>
    </row>
    <row r="455" spans="1:23" x14ac:dyDescent="0.2">
      <c r="A455" s="32"/>
      <c r="B455" s="33">
        <v>44.9</v>
      </c>
      <c r="C455" s="24">
        <v>0.99824000000000002</v>
      </c>
      <c r="D455" s="24">
        <v>0.22866124473669031</v>
      </c>
      <c r="E455" s="24">
        <v>0.22872325085078155</v>
      </c>
      <c r="F455" s="24">
        <v>0.22893557444814311</v>
      </c>
      <c r="G455" s="24">
        <f t="shared" si="32"/>
        <v>0.22877335667853829</v>
      </c>
      <c r="H455" s="24">
        <v>26.08183</v>
      </c>
      <c r="I455" s="26">
        <f t="shared" si="33"/>
        <v>0.22837071557078406</v>
      </c>
      <c r="J455" s="24">
        <f t="shared" si="34"/>
        <v>1.4386501703971758E-4</v>
      </c>
      <c r="K455" s="24">
        <f t="shared" si="38"/>
        <v>9.752146943109748E-3</v>
      </c>
      <c r="L455" s="32"/>
      <c r="M455" s="32"/>
      <c r="N455" s="33">
        <v>44.9</v>
      </c>
      <c r="O455" s="24">
        <v>0.99980000000000002</v>
      </c>
      <c r="P455" s="24">
        <v>0.22481866300725345</v>
      </c>
      <c r="Q455" s="24">
        <v>0.22496493900140244</v>
      </c>
      <c r="R455" s="24">
        <v>0.22483610920586658</v>
      </c>
      <c r="S455" s="24">
        <f t="shared" si="35"/>
        <v>0.2248732370715075</v>
      </c>
      <c r="T455" s="24">
        <v>22.393599999999999</v>
      </c>
      <c r="U455" s="26">
        <f t="shared" si="36"/>
        <v>0.22482826242409321</v>
      </c>
      <c r="V455" s="24">
        <f t="shared" si="37"/>
        <v>7.9893838444248115E-5</v>
      </c>
      <c r="W455" s="24">
        <f t="shared" si="39"/>
        <v>8.3430490649401848E-2</v>
      </c>
    </row>
    <row r="456" spans="1:23" x14ac:dyDescent="0.2">
      <c r="A456" s="32"/>
      <c r="B456" s="33">
        <v>45</v>
      </c>
      <c r="C456" s="24">
        <v>0.99822</v>
      </c>
      <c r="D456" s="24">
        <v>0.2287016208109823</v>
      </c>
      <c r="E456" s="24">
        <v>0.22876506892772683</v>
      </c>
      <c r="F456" s="24">
        <v>0.22897755787170201</v>
      </c>
      <c r="G456" s="24">
        <f t="shared" si="32"/>
        <v>0.22881474920347036</v>
      </c>
      <c r="H456" s="24">
        <v>26.094360000000002</v>
      </c>
      <c r="I456" s="26">
        <f t="shared" si="33"/>
        <v>0.22840745894988818</v>
      </c>
      <c r="J456" s="24">
        <f t="shared" si="34"/>
        <v>1.4452132271095856E-4</v>
      </c>
      <c r="K456" s="24">
        <f t="shared" si="38"/>
        <v>8.845577991290798E-3</v>
      </c>
      <c r="L456" s="32"/>
      <c r="M456" s="32"/>
      <c r="N456" s="33">
        <v>45</v>
      </c>
      <c r="O456" s="24">
        <v>0.99980999999999998</v>
      </c>
      <c r="P456" s="24">
        <v>0.2248322350067106</v>
      </c>
      <c r="Q456" s="24">
        <v>0.22498001900079923</v>
      </c>
      <c r="R456" s="24">
        <v>0.22485005429334862</v>
      </c>
      <c r="S456" s="24">
        <f t="shared" si="35"/>
        <v>0.22488743610028614</v>
      </c>
      <c r="T456" s="24">
        <v>22.422260000000001</v>
      </c>
      <c r="U456" s="26">
        <f t="shared" si="36"/>
        <v>0.22484470748742708</v>
      </c>
      <c r="V456" s="24">
        <f t="shared" si="37"/>
        <v>8.0672652396168517E-5</v>
      </c>
      <c r="W456" s="24">
        <f t="shared" si="39"/>
        <v>6.7084468917923981E-2</v>
      </c>
    </row>
    <row r="457" spans="1:23" x14ac:dyDescent="0.2">
      <c r="A457" s="32"/>
      <c r="B457" s="33">
        <v>45.1</v>
      </c>
      <c r="C457" s="24">
        <v>0.99821000000000004</v>
      </c>
      <c r="D457" s="24">
        <v>0.22874199688527425</v>
      </c>
      <c r="E457" s="24">
        <v>0.2288054450020188</v>
      </c>
      <c r="F457" s="24">
        <v>0.22901949112422629</v>
      </c>
      <c r="G457" s="24">
        <f t="shared" si="32"/>
        <v>0.22885564433717309</v>
      </c>
      <c r="H457" s="24">
        <v>26.105340000000002</v>
      </c>
      <c r="I457" s="26">
        <f t="shared" si="33"/>
        <v>0.22844599273380956</v>
      </c>
      <c r="J457" s="24">
        <f t="shared" si="34"/>
        <v>1.4539856636275499E-4</v>
      </c>
      <c r="K457" s="24">
        <f t="shared" si="38"/>
        <v>9.0167471961906994E-3</v>
      </c>
      <c r="L457" s="32"/>
      <c r="M457" s="32"/>
      <c r="N457" s="33">
        <v>45.1</v>
      </c>
      <c r="O457" s="24">
        <v>0.99980999999999998</v>
      </c>
      <c r="P457" s="24">
        <v>0.22484731500610738</v>
      </c>
      <c r="Q457" s="24">
        <v>0.22499509900019604</v>
      </c>
      <c r="R457" s="24">
        <v>0.22486411980628243</v>
      </c>
      <c r="S457" s="24">
        <f t="shared" si="35"/>
        <v>0.22490217793752862</v>
      </c>
      <c r="T457" s="24">
        <v>22.44145</v>
      </c>
      <c r="U457" s="26">
        <f t="shared" si="36"/>
        <v>0.22485944652372047</v>
      </c>
      <c r="V457" s="24">
        <f t="shared" si="37"/>
        <v>8.0909475604919848E-5</v>
      </c>
      <c r="W457" s="24">
        <f t="shared" si="39"/>
        <v>1.8365150965891846E-2</v>
      </c>
    </row>
    <row r="458" spans="1:23" x14ac:dyDescent="0.2">
      <c r="A458" s="32"/>
      <c r="B458" s="33">
        <v>45.2</v>
      </c>
      <c r="C458" s="24">
        <v>0.99819999999999998</v>
      </c>
      <c r="D458" s="24">
        <v>0.22878381496221953</v>
      </c>
      <c r="E458" s="24">
        <v>0.22884726307896408</v>
      </c>
      <c r="F458" s="24">
        <v>0.22906164697984729</v>
      </c>
      <c r="G458" s="24">
        <f t="shared" si="32"/>
        <v>0.22889757500701033</v>
      </c>
      <c r="H458" s="24">
        <v>26.092199999999998</v>
      </c>
      <c r="I458" s="26">
        <f t="shared" si="33"/>
        <v>0.22848555937199772</v>
      </c>
      <c r="J458" s="24">
        <f t="shared" si="34"/>
        <v>1.4558889065644697E-4</v>
      </c>
      <c r="K458" s="24">
        <f t="shared" si="38"/>
        <v>7.5576993853958725E-3</v>
      </c>
      <c r="L458" s="32"/>
      <c r="M458" s="32"/>
      <c r="N458" s="33">
        <v>45.2</v>
      </c>
      <c r="O458" s="24">
        <v>0.99980999999999998</v>
      </c>
      <c r="P458" s="24">
        <v>0.2248608870055645</v>
      </c>
      <c r="Q458" s="24">
        <v>0.22501017899959283</v>
      </c>
      <c r="R458" s="24">
        <v>0.22487830551371596</v>
      </c>
      <c r="S458" s="24">
        <f t="shared" si="35"/>
        <v>0.22491645717295775</v>
      </c>
      <c r="T458" s="24">
        <v>22.431629999999998</v>
      </c>
      <c r="U458" s="26">
        <f t="shared" si="36"/>
        <v>0.22487372304609488</v>
      </c>
      <c r="V458" s="24">
        <f t="shared" si="37"/>
        <v>8.1631407542781306E-5</v>
      </c>
      <c r="W458" s="24">
        <f t="shared" si="39"/>
        <v>7.2917645326758002E-3</v>
      </c>
    </row>
    <row r="459" spans="1:23" x14ac:dyDescent="0.2">
      <c r="A459" s="32"/>
      <c r="B459" s="33">
        <v>45.3</v>
      </c>
      <c r="C459" s="24">
        <v>0.99817999999999996</v>
      </c>
      <c r="D459" s="24">
        <v>0.22882419103651153</v>
      </c>
      <c r="E459" s="24">
        <v>0.22888908115590931</v>
      </c>
      <c r="F459" s="24">
        <v>0.22910429814516606</v>
      </c>
      <c r="G459" s="24">
        <f t="shared" si="32"/>
        <v>0.22893919011252897</v>
      </c>
      <c r="H459" s="24">
        <v>26.101050000000001</v>
      </c>
      <c r="I459" s="26">
        <f t="shared" si="33"/>
        <v>0.22852252078652416</v>
      </c>
      <c r="J459" s="24">
        <f t="shared" si="34"/>
        <v>1.4662257237490182E-4</v>
      </c>
      <c r="K459" s="24">
        <f t="shared" si="38"/>
        <v>8.8157773338498283E-3</v>
      </c>
      <c r="L459" s="32"/>
      <c r="M459" s="32"/>
      <c r="N459" s="33">
        <v>45.3</v>
      </c>
      <c r="O459" s="24">
        <v>0.99982000000000004</v>
      </c>
      <c r="P459" s="24">
        <v>0.22487445900502162</v>
      </c>
      <c r="Q459" s="24">
        <v>0.22502525899898962</v>
      </c>
      <c r="R459" s="24">
        <v>0.22489261118474674</v>
      </c>
      <c r="S459" s="24">
        <f t="shared" si="35"/>
        <v>0.22493077639625267</v>
      </c>
      <c r="T459" s="24">
        <v>22.431699999999999</v>
      </c>
      <c r="U459" s="26">
        <f t="shared" si="36"/>
        <v>0.22489028885650136</v>
      </c>
      <c r="V459" s="24">
        <f t="shared" si="37"/>
        <v>8.2326162744026017E-5</v>
      </c>
      <c r="W459" s="24">
        <f t="shared" si="39"/>
        <v>4.6708650162474476E-3</v>
      </c>
    </row>
    <row r="460" spans="1:23" x14ac:dyDescent="0.2">
      <c r="A460" s="32"/>
      <c r="B460" s="33">
        <v>45.4</v>
      </c>
      <c r="C460" s="24">
        <v>0.99817</v>
      </c>
      <c r="D460" s="24">
        <v>0.22886456711080347</v>
      </c>
      <c r="E460" s="24">
        <v>0.22893089923285459</v>
      </c>
      <c r="F460" s="24">
        <v>0.2291471711728984</v>
      </c>
      <c r="G460" s="24">
        <f t="shared" si="32"/>
        <v>0.22898087917218549</v>
      </c>
      <c r="H460" s="24">
        <v>26.08606</v>
      </c>
      <c r="I460" s="26">
        <f t="shared" si="33"/>
        <v>0.22856184416330039</v>
      </c>
      <c r="J460" s="24">
        <f t="shared" si="34"/>
        <v>1.4778281270086562E-4</v>
      </c>
      <c r="K460" s="24">
        <f t="shared" si="38"/>
        <v>8.9231255734759322E-3</v>
      </c>
      <c r="L460" s="32"/>
      <c r="M460" s="32"/>
      <c r="N460" s="33">
        <v>45.4</v>
      </c>
      <c r="O460" s="24">
        <v>0.99982000000000004</v>
      </c>
      <c r="P460" s="24">
        <v>0.22488953900441841</v>
      </c>
      <c r="Q460" s="24">
        <v>0.22504033899838644</v>
      </c>
      <c r="R460" s="24">
        <v>0.2249070365885204</v>
      </c>
      <c r="S460" s="24">
        <f t="shared" si="35"/>
        <v>0.22494563819710842</v>
      </c>
      <c r="T460" s="24">
        <v>22.437729999999998</v>
      </c>
      <c r="U460" s="26">
        <f t="shared" si="36"/>
        <v>0.22490514798223293</v>
      </c>
      <c r="V460" s="24">
        <f t="shared" si="37"/>
        <v>8.2478619559106118E-5</v>
      </c>
      <c r="W460" s="24">
        <f t="shared" si="39"/>
        <v>6.5119605342780868E-3</v>
      </c>
    </row>
    <row r="461" spans="1:23" x14ac:dyDescent="0.2">
      <c r="A461" s="32"/>
      <c r="B461" s="33">
        <v>45.5</v>
      </c>
      <c r="C461" s="24">
        <v>0.99816000000000005</v>
      </c>
      <c r="D461" s="24">
        <v>0.22890638518774875</v>
      </c>
      <c r="E461" s="24">
        <v>0.22897271730979984</v>
      </c>
      <c r="F461" s="24">
        <v>0.22919026570887294</v>
      </c>
      <c r="G461" s="24">
        <f t="shared" si="32"/>
        <v>0.22902312273547384</v>
      </c>
      <c r="H461" s="24">
        <v>26.106470000000002</v>
      </c>
      <c r="I461" s="26">
        <f t="shared" si="33"/>
        <v>0.22860172018964059</v>
      </c>
      <c r="J461" s="24">
        <f t="shared" si="34"/>
        <v>1.4850106993374702E-4</v>
      </c>
      <c r="K461" s="24">
        <f t="shared" si="38"/>
        <v>9.4636293249478632E-3</v>
      </c>
      <c r="L461" s="32"/>
      <c r="M461" s="32"/>
      <c r="N461" s="33">
        <v>45.5</v>
      </c>
      <c r="O461" s="24">
        <v>0.99982000000000004</v>
      </c>
      <c r="P461" s="24">
        <v>0.22490311100387556</v>
      </c>
      <c r="Q461" s="24">
        <v>0.22505541899778322</v>
      </c>
      <c r="R461" s="24">
        <v>0.224921581494225</v>
      </c>
      <c r="S461" s="24">
        <f t="shared" si="35"/>
        <v>0.22496003716529459</v>
      </c>
      <c r="T461" s="24">
        <v>22.44031</v>
      </c>
      <c r="U461" s="26">
        <f t="shared" si="36"/>
        <v>0.22491954435860484</v>
      </c>
      <c r="V461" s="24">
        <f t="shared" si="37"/>
        <v>8.3117749188149002E-5</v>
      </c>
      <c r="W461" s="24">
        <f t="shared" si="39"/>
        <v>9.0678536600449743E-3</v>
      </c>
    </row>
    <row r="462" spans="1:23" x14ac:dyDescent="0.2">
      <c r="A462" s="32"/>
      <c r="B462" s="33">
        <v>45.6</v>
      </c>
      <c r="C462" s="24">
        <v>0.99814000000000003</v>
      </c>
      <c r="D462" s="24">
        <v>0.22894820326469401</v>
      </c>
      <c r="E462" s="24">
        <v>0.22901597738939838</v>
      </c>
      <c r="F462" s="24">
        <v>0.22923358139852329</v>
      </c>
      <c r="G462" s="24">
        <f t="shared" si="32"/>
        <v>0.22906592068420525</v>
      </c>
      <c r="H462" s="24">
        <v>26.087029999999999</v>
      </c>
      <c r="I462" s="26">
        <f t="shared" si="33"/>
        <v>0.22863985807173265</v>
      </c>
      <c r="J462" s="24">
        <f t="shared" si="34"/>
        <v>1.49100366663176E-4</v>
      </c>
      <c r="K462" s="24">
        <f t="shared" si="38"/>
        <v>1.0112078421373421E-2</v>
      </c>
      <c r="L462" s="32"/>
      <c r="M462" s="32"/>
      <c r="N462" s="33">
        <v>45.6</v>
      </c>
      <c r="O462" s="24">
        <v>0.99982000000000004</v>
      </c>
      <c r="P462" s="24">
        <v>0.22491819100327234</v>
      </c>
      <c r="Q462" s="24">
        <v>0.22507200699711971</v>
      </c>
      <c r="R462" s="24">
        <v>0.22493624567109038</v>
      </c>
      <c r="S462" s="24">
        <f t="shared" si="35"/>
        <v>0.22497548122382749</v>
      </c>
      <c r="T462" s="24">
        <v>22.423500000000001</v>
      </c>
      <c r="U462" s="26">
        <f t="shared" si="36"/>
        <v>0.22493498563720721</v>
      </c>
      <c r="V462" s="24">
        <f t="shared" si="37"/>
        <v>8.407979210102963E-5</v>
      </c>
      <c r="W462" s="24">
        <f t="shared" si="39"/>
        <v>9.2992241611863057E-3</v>
      </c>
    </row>
    <row r="463" spans="1:23" x14ac:dyDescent="0.2">
      <c r="A463" s="32"/>
      <c r="B463" s="33">
        <v>45.7</v>
      </c>
      <c r="C463" s="24">
        <v>0.99812999999999996</v>
      </c>
      <c r="D463" s="24">
        <v>0.22899002134163929</v>
      </c>
      <c r="E463" s="24">
        <v>0.22905779546634367</v>
      </c>
      <c r="F463" s="24">
        <v>0.22927739087873303</v>
      </c>
      <c r="G463" s="24">
        <f t="shared" si="32"/>
        <v>0.22910840256223866</v>
      </c>
      <c r="H463" s="24">
        <v>26.087510000000002</v>
      </c>
      <c r="I463" s="26">
        <f t="shared" si="33"/>
        <v>0.22867996984944727</v>
      </c>
      <c r="J463" s="24">
        <f t="shared" si="34"/>
        <v>1.5022024273899138E-4</v>
      </c>
      <c r="K463" s="24">
        <f t="shared" si="38"/>
        <v>9.1659696704714695E-3</v>
      </c>
      <c r="L463" s="32"/>
      <c r="M463" s="32"/>
      <c r="N463" s="33">
        <v>45.7</v>
      </c>
      <c r="O463" s="24">
        <v>0.99983</v>
      </c>
      <c r="P463" s="24">
        <v>0.22493176300272946</v>
      </c>
      <c r="Q463" s="24">
        <v>0.22508708699651653</v>
      </c>
      <c r="R463" s="24">
        <v>0.22495102888838273</v>
      </c>
      <c r="S463" s="24">
        <f t="shared" si="35"/>
        <v>0.22498995962920956</v>
      </c>
      <c r="T463" s="24">
        <v>22.4191</v>
      </c>
      <c r="U463" s="26">
        <f t="shared" si="36"/>
        <v>0.22495171133607259</v>
      </c>
      <c r="V463" s="24">
        <f t="shared" si="37"/>
        <v>8.4664559867080052E-5</v>
      </c>
      <c r="W463" s="24">
        <f t="shared" si="39"/>
        <v>8.6528220829969298E-3</v>
      </c>
    </row>
    <row r="464" spans="1:23" x14ac:dyDescent="0.2">
      <c r="A464" s="32"/>
      <c r="B464" s="33">
        <v>45.8</v>
      </c>
      <c r="C464" s="24">
        <v>0.99812000000000001</v>
      </c>
      <c r="D464" s="24">
        <v>0.22903328142123783</v>
      </c>
      <c r="E464" s="24">
        <v>0.22910105554594221</v>
      </c>
      <c r="F464" s="24">
        <v>0.22932114779331214</v>
      </c>
      <c r="G464" s="24">
        <f t="shared" si="32"/>
        <v>0.22915182825349736</v>
      </c>
      <c r="H464" s="24">
        <v>26.103999999999999</v>
      </c>
      <c r="I464" s="26">
        <f t="shared" si="33"/>
        <v>0.22872102281638079</v>
      </c>
      <c r="J464" s="24">
        <f t="shared" si="34"/>
        <v>1.504997106879946E-4</v>
      </c>
      <c r="K464" s="24">
        <f t="shared" si="38"/>
        <v>6.8962257793661295E-3</v>
      </c>
      <c r="L464" s="32"/>
      <c r="M464" s="32"/>
      <c r="N464" s="33">
        <v>45.8</v>
      </c>
      <c r="O464" s="24">
        <v>0.99983</v>
      </c>
      <c r="P464" s="24">
        <v>0.22494684300212625</v>
      </c>
      <c r="Q464" s="24">
        <v>0.22510216699591332</v>
      </c>
      <c r="R464" s="24">
        <v>0.2249659309154034</v>
      </c>
      <c r="S464" s="24">
        <f t="shared" si="35"/>
        <v>0.22500498030448099</v>
      </c>
      <c r="T464" s="24">
        <v>22.4253</v>
      </c>
      <c r="U464" s="26">
        <f t="shared" si="36"/>
        <v>0.22496672945782922</v>
      </c>
      <c r="V464" s="24">
        <f t="shared" si="37"/>
        <v>8.4705530232628701E-5</v>
      </c>
      <c r="W464" s="24">
        <f t="shared" si="39"/>
        <v>3.9737513762189772E-3</v>
      </c>
    </row>
    <row r="465" spans="1:23" x14ac:dyDescent="0.2">
      <c r="A465" s="32"/>
      <c r="B465" s="33">
        <v>45.9</v>
      </c>
      <c r="C465" s="24">
        <v>0.99809999999999999</v>
      </c>
      <c r="D465" s="24">
        <v>0.22907509949818305</v>
      </c>
      <c r="E465" s="24">
        <v>0.22914431562554075</v>
      </c>
      <c r="F465" s="24">
        <v>0.22936539775295453</v>
      </c>
      <c r="G465" s="24">
        <f t="shared" si="32"/>
        <v>0.22919493762555943</v>
      </c>
      <c r="H465" s="24">
        <v>26.092690000000001</v>
      </c>
      <c r="I465" s="26">
        <f t="shared" si="33"/>
        <v>0.22875946724407087</v>
      </c>
      <c r="J465" s="24">
        <f t="shared" si="34"/>
        <v>1.5162522661239791E-4</v>
      </c>
      <c r="K465" s="24">
        <f t="shared" si="38"/>
        <v>9.2682560387587209E-3</v>
      </c>
      <c r="L465" s="32"/>
      <c r="M465" s="32"/>
      <c r="N465" s="33">
        <v>45.9</v>
      </c>
      <c r="O465" s="24">
        <v>0.99983</v>
      </c>
      <c r="P465" s="24">
        <v>0.22496192300152307</v>
      </c>
      <c r="Q465" s="24">
        <v>0.2251187549952498</v>
      </c>
      <c r="R465" s="24">
        <v>0.22498095152148348</v>
      </c>
      <c r="S465" s="24">
        <f t="shared" si="35"/>
        <v>0.22502054317275211</v>
      </c>
      <c r="T465" s="24">
        <v>22.41957</v>
      </c>
      <c r="U465" s="26">
        <f t="shared" si="36"/>
        <v>0.22498228968041273</v>
      </c>
      <c r="V465" s="24">
        <f t="shared" si="37"/>
        <v>8.5584418568503262E-5</v>
      </c>
      <c r="W465" s="24">
        <f t="shared" si="39"/>
        <v>4.6078812918734025E-3</v>
      </c>
    </row>
    <row r="466" spans="1:23" x14ac:dyDescent="0.2">
      <c r="A466" s="32"/>
      <c r="B466" s="33">
        <v>46</v>
      </c>
      <c r="C466" s="24">
        <v>0.99809000000000003</v>
      </c>
      <c r="D466" s="24">
        <v>0.22911835957778162</v>
      </c>
      <c r="E466" s="24">
        <v>0.22918901770779257</v>
      </c>
      <c r="F466" s="24">
        <v>0.22940959446918358</v>
      </c>
      <c r="G466" s="24">
        <f t="shared" si="32"/>
        <v>0.22923899058491926</v>
      </c>
      <c r="H466" s="24">
        <v>26.094899999999999</v>
      </c>
      <c r="I466" s="26">
        <f t="shared" si="33"/>
        <v>0.22880114411290206</v>
      </c>
      <c r="J466" s="24">
        <f t="shared" si="34"/>
        <v>1.5191249727628095E-4</v>
      </c>
      <c r="K466" s="24">
        <f t="shared" si="38"/>
        <v>1.3201612401521462E-2</v>
      </c>
      <c r="L466" s="32"/>
      <c r="M466" s="32"/>
      <c r="N466" s="33">
        <v>46</v>
      </c>
      <c r="O466" s="24">
        <v>0.99983</v>
      </c>
      <c r="P466" s="24">
        <v>0.22497700300091986</v>
      </c>
      <c r="Q466" s="24">
        <v>0.22513383499464659</v>
      </c>
      <c r="R466" s="24">
        <v>0.22499609047598323</v>
      </c>
      <c r="S466" s="24">
        <f t="shared" si="35"/>
        <v>0.22503564282384989</v>
      </c>
      <c r="T466" s="24">
        <v>22.415179999999999</v>
      </c>
      <c r="U466" s="26">
        <f t="shared" si="36"/>
        <v>0.22499738676456982</v>
      </c>
      <c r="V466" s="24">
        <f t="shared" si="37"/>
        <v>8.5570787833230086E-5</v>
      </c>
      <c r="W466" s="24">
        <f t="shared" si="39"/>
        <v>5.1765558047796112E-3</v>
      </c>
    </row>
    <row r="467" spans="1:23" x14ac:dyDescent="0.2">
      <c r="A467" s="32"/>
      <c r="B467" s="33">
        <v>46.1</v>
      </c>
      <c r="C467" s="24">
        <v>0.99807999999999997</v>
      </c>
      <c r="D467" s="24">
        <v>0.22916161965738019</v>
      </c>
      <c r="E467" s="24">
        <v>0.22923227778739114</v>
      </c>
      <c r="F467" s="24">
        <v>0.22945428348314734</v>
      </c>
      <c r="G467" s="24">
        <f t="shared" si="32"/>
        <v>0.22928272697597288</v>
      </c>
      <c r="H467" s="24">
        <v>26.07891</v>
      </c>
      <c r="I467" s="26">
        <f t="shared" si="33"/>
        <v>0.22884250414017901</v>
      </c>
      <c r="J467" s="24">
        <f t="shared" si="34"/>
        <v>1.5271499336863957E-4</v>
      </c>
      <c r="K467" s="24">
        <f t="shared" si="38"/>
        <v>1.0743723749241435E-2</v>
      </c>
      <c r="L467" s="32"/>
      <c r="M467" s="32"/>
      <c r="N467" s="33">
        <v>46.1</v>
      </c>
      <c r="O467" s="24">
        <v>0.99983999999999995</v>
      </c>
      <c r="P467" s="24">
        <v>0.22499208300031664</v>
      </c>
      <c r="Q467" s="24">
        <v>0.22515042299398305</v>
      </c>
      <c r="R467" s="24">
        <v>0.22501134754828617</v>
      </c>
      <c r="S467" s="24">
        <f t="shared" si="35"/>
        <v>0.22505128451419529</v>
      </c>
      <c r="T467" s="24">
        <v>22.426189999999998</v>
      </c>
      <c r="U467" s="26">
        <f t="shared" si="36"/>
        <v>0.22501527630867302</v>
      </c>
      <c r="V467" s="24">
        <f t="shared" si="37"/>
        <v>8.6395077018827434E-5</v>
      </c>
      <c r="W467" s="24">
        <f t="shared" si="39"/>
        <v>4.5636640980680696E-3</v>
      </c>
    </row>
    <row r="468" spans="1:23" x14ac:dyDescent="0.2">
      <c r="A468" s="32"/>
      <c r="B468" s="33">
        <v>46.2</v>
      </c>
      <c r="C468" s="24">
        <v>0.99807000000000001</v>
      </c>
      <c r="D468" s="24">
        <v>0.22920487973697873</v>
      </c>
      <c r="E468" s="24">
        <v>0.22927553786698968</v>
      </c>
      <c r="F468" s="24">
        <v>0.2294991914801662</v>
      </c>
      <c r="G468" s="24">
        <f t="shared" si="32"/>
        <v>0.2293265363613782</v>
      </c>
      <c r="H468" s="24">
        <v>26.070989999999998</v>
      </c>
      <c r="I468" s="26">
        <f t="shared" si="33"/>
        <v>0.22888393614620076</v>
      </c>
      <c r="J468" s="24">
        <f t="shared" si="34"/>
        <v>1.5364076726876577E-4</v>
      </c>
      <c r="K468" s="24">
        <f t="shared" si="38"/>
        <v>3.8990549880707784E-2</v>
      </c>
      <c r="L468" s="32"/>
      <c r="M468" s="32"/>
      <c r="N468" s="33">
        <v>46.2</v>
      </c>
      <c r="O468" s="24">
        <v>0.99983999999999995</v>
      </c>
      <c r="P468" s="24">
        <v>0.22500716299971346</v>
      </c>
      <c r="Q468" s="24">
        <v>0.22516701099331954</v>
      </c>
      <c r="R468" s="24">
        <v>0.22502672250779843</v>
      </c>
      <c r="S468" s="24">
        <f t="shared" si="35"/>
        <v>0.22506696550027713</v>
      </c>
      <c r="T468" s="24">
        <v>22.41574</v>
      </c>
      <c r="U468" s="26">
        <f t="shared" si="36"/>
        <v>0.22503095478579707</v>
      </c>
      <c r="V468" s="24">
        <f t="shared" si="37"/>
        <v>8.7192138967360895E-5</v>
      </c>
      <c r="W468" s="24">
        <f t="shared" si="39"/>
        <v>4.5374519281194464E-3</v>
      </c>
    </row>
    <row r="469" spans="1:23" x14ac:dyDescent="0.2">
      <c r="A469" s="32"/>
      <c r="B469" s="33">
        <v>46.3</v>
      </c>
      <c r="C469" s="24">
        <v>0.99804999999999999</v>
      </c>
      <c r="D469" s="24">
        <v>0.22924813981657727</v>
      </c>
      <c r="E469" s="24">
        <v>0.2293202399492415</v>
      </c>
      <c r="F469" s="24">
        <v>0.22954431810268303</v>
      </c>
      <c r="G469" s="24">
        <f t="shared" si="32"/>
        <v>0.22937089928950061</v>
      </c>
      <c r="H469" s="24">
        <v>26.093910000000001</v>
      </c>
      <c r="I469" s="26">
        <f t="shared" si="33"/>
        <v>0.22892362603588609</v>
      </c>
      <c r="J469" s="24">
        <f t="shared" si="34"/>
        <v>1.5445119247435866E-4</v>
      </c>
      <c r="K469" s="24">
        <f t="shared" si="38"/>
        <v>0.10117773164091037</v>
      </c>
      <c r="L469" s="32"/>
      <c r="M469" s="32"/>
      <c r="N469" s="33">
        <v>46.3</v>
      </c>
      <c r="O469" s="24">
        <v>0.99983999999999995</v>
      </c>
      <c r="P469" s="24">
        <v>0.22502224299911025</v>
      </c>
      <c r="Q469" s="24">
        <v>0.22518209099271633</v>
      </c>
      <c r="R469" s="24">
        <v>0.22504221512394343</v>
      </c>
      <c r="S469" s="24">
        <f t="shared" si="35"/>
        <v>0.22508218303858998</v>
      </c>
      <c r="T469" s="24">
        <v>22.41639</v>
      </c>
      <c r="U469" s="26">
        <f t="shared" si="36"/>
        <v>0.22504616988930379</v>
      </c>
      <c r="V469" s="24">
        <f t="shared" si="37"/>
        <v>8.7097192353536511E-5</v>
      </c>
      <c r="W469" s="24">
        <f t="shared" si="39"/>
        <v>6.8860910537108747E-3</v>
      </c>
    </row>
    <row r="470" spans="1:23" x14ac:dyDescent="0.2">
      <c r="A470" s="32"/>
      <c r="B470" s="33">
        <v>46.4</v>
      </c>
      <c r="C470" s="24">
        <v>0.99804000000000004</v>
      </c>
      <c r="D470" s="24">
        <v>0.22929284189882909</v>
      </c>
      <c r="E470" s="24">
        <v>0.22936494203149332</v>
      </c>
      <c r="F470" s="24">
        <v>0.22958966299273076</v>
      </c>
      <c r="G470" s="24">
        <f t="shared" si="32"/>
        <v>0.22941581564101773</v>
      </c>
      <c r="H470" s="24">
        <v>26.168869999999998</v>
      </c>
      <c r="I470" s="26">
        <f t="shared" si="33"/>
        <v>0.22896616064236136</v>
      </c>
      <c r="J470" s="24">
        <f t="shared" si="34"/>
        <v>1.5481209111621881E-4</v>
      </c>
      <c r="K470" s="24">
        <f t="shared" si="38"/>
        <v>0.12009051698614689</v>
      </c>
      <c r="L470" s="32"/>
      <c r="M470" s="32"/>
      <c r="N470" s="33">
        <v>46.4</v>
      </c>
      <c r="O470" s="24">
        <v>0.99983999999999995</v>
      </c>
      <c r="P470" s="24">
        <v>0.22503732299850704</v>
      </c>
      <c r="Q470" s="24">
        <v>0.22519867899205284</v>
      </c>
      <c r="R470" s="24">
        <v>0.2250578251661611</v>
      </c>
      <c r="S470" s="24">
        <f t="shared" si="35"/>
        <v>0.22509794238557368</v>
      </c>
      <c r="T470" s="24">
        <v>22.41789</v>
      </c>
      <c r="U470" s="26">
        <f t="shared" si="36"/>
        <v>0.22506192671479197</v>
      </c>
      <c r="V470" s="24">
        <f t="shared" si="37"/>
        <v>8.7840666170828135E-5</v>
      </c>
      <c r="W470" s="24">
        <f t="shared" si="39"/>
        <v>9.2089223039400741E-3</v>
      </c>
    </row>
    <row r="471" spans="1:23" x14ac:dyDescent="0.2">
      <c r="A471" s="32"/>
      <c r="B471" s="33">
        <v>46.5</v>
      </c>
      <c r="C471" s="24">
        <v>0.99802999999999997</v>
      </c>
      <c r="D471" s="24">
        <v>0.22933610197842763</v>
      </c>
      <c r="E471" s="24">
        <v>0.22940964411374518</v>
      </c>
      <c r="F471" s="24">
        <v>0.2296352257919281</v>
      </c>
      <c r="G471" s="24">
        <f t="shared" si="32"/>
        <v>0.22946032396136695</v>
      </c>
      <c r="H471" s="24">
        <v>26.312100000000001</v>
      </c>
      <c r="I471" s="26">
        <f t="shared" si="33"/>
        <v>0.22900828712316304</v>
      </c>
      <c r="J471" s="24">
        <f t="shared" si="34"/>
        <v>1.5586885245934414E-4</v>
      </c>
      <c r="K471" s="24">
        <f t="shared" si="38"/>
        <v>0.11103494058178213</v>
      </c>
      <c r="L471" s="32"/>
      <c r="M471" s="32"/>
      <c r="N471" s="33">
        <v>46.5</v>
      </c>
      <c r="O471" s="24">
        <v>0.99985000000000002</v>
      </c>
      <c r="P471" s="24">
        <v>0.22505240299790388</v>
      </c>
      <c r="Q471" s="24">
        <v>0.22521526699138933</v>
      </c>
      <c r="R471" s="24">
        <v>0.22507355240390189</v>
      </c>
      <c r="S471" s="24">
        <f t="shared" si="35"/>
        <v>0.22511374079773172</v>
      </c>
      <c r="T471" s="24">
        <v>22.406839999999999</v>
      </c>
      <c r="U471" s="26">
        <f t="shared" si="36"/>
        <v>0.22507997373661207</v>
      </c>
      <c r="V471" s="24">
        <f t="shared" si="37"/>
        <v>8.8557892604056735E-5</v>
      </c>
      <c r="W471" s="24">
        <f t="shared" si="39"/>
        <v>8.9048441872952699E-3</v>
      </c>
    </row>
    <row r="472" spans="1:23" x14ac:dyDescent="0.2">
      <c r="A472" s="32"/>
      <c r="B472" s="33">
        <v>46.6</v>
      </c>
      <c r="C472" s="24">
        <v>0.99800999999999995</v>
      </c>
      <c r="D472" s="24">
        <v>0.22938080406067948</v>
      </c>
      <c r="E472" s="24">
        <v>0.229454346195997</v>
      </c>
      <c r="F472" s="24">
        <v>0.22968100614147818</v>
      </c>
      <c r="G472" s="24">
        <f t="shared" si="32"/>
        <v>0.22950538546605156</v>
      </c>
      <c r="H472" s="24">
        <v>26.328019999999999</v>
      </c>
      <c r="I472" s="26">
        <f t="shared" si="33"/>
        <v>0.22904866974897412</v>
      </c>
      <c r="J472" s="24">
        <f t="shared" si="34"/>
        <v>1.5647388806041651E-4</v>
      </c>
      <c r="K472" s="24">
        <f t="shared" si="38"/>
        <v>7.2796783033318713E-2</v>
      </c>
      <c r="L472" s="32"/>
      <c r="M472" s="32"/>
      <c r="N472" s="33">
        <v>46.6</v>
      </c>
      <c r="O472" s="24">
        <v>0.99985000000000002</v>
      </c>
      <c r="P472" s="24">
        <v>0.22506899099724034</v>
      </c>
      <c r="Q472" s="24">
        <v>0.22523185499072576</v>
      </c>
      <c r="R472" s="24">
        <v>0.22508939660662605</v>
      </c>
      <c r="S472" s="24">
        <f t="shared" si="35"/>
        <v>0.22513008086486405</v>
      </c>
      <c r="T472" s="24">
        <v>22.396039999999999</v>
      </c>
      <c r="U472" s="26">
        <f t="shared" si="36"/>
        <v>0.22509631135273434</v>
      </c>
      <c r="V472" s="24">
        <f t="shared" si="37"/>
        <v>8.8727542199627948E-5</v>
      </c>
      <c r="W472" s="24">
        <f t="shared" si="39"/>
        <v>1.0058860770484996E-2</v>
      </c>
    </row>
    <row r="473" spans="1:23" x14ac:dyDescent="0.2">
      <c r="A473" s="32"/>
      <c r="B473" s="33">
        <v>46.7</v>
      </c>
      <c r="C473" s="24">
        <v>0.998</v>
      </c>
      <c r="D473" s="24">
        <v>0.22942550614293131</v>
      </c>
      <c r="E473" s="24">
        <v>0.22949904827824882</v>
      </c>
      <c r="F473" s="24">
        <v>0.22972700368216581</v>
      </c>
      <c r="G473" s="24">
        <f t="shared" si="32"/>
        <v>0.22955051936778195</v>
      </c>
      <c r="H473" s="24">
        <v>26.341819999999998</v>
      </c>
      <c r="I473" s="26">
        <f t="shared" si="33"/>
        <v>0.22909141832904639</v>
      </c>
      <c r="J473" s="24">
        <f t="shared" si="34"/>
        <v>1.5720097434307668E-4</v>
      </c>
      <c r="K473" s="24">
        <f t="shared" si="38"/>
        <v>1.1500494771964825E-2</v>
      </c>
      <c r="L473" s="32"/>
      <c r="M473" s="32"/>
      <c r="N473" s="33">
        <v>46.7</v>
      </c>
      <c r="O473" s="24">
        <v>0.99985000000000002</v>
      </c>
      <c r="P473" s="24">
        <v>0.22508407099663713</v>
      </c>
      <c r="Q473" s="24">
        <v>0.22524844299006225</v>
      </c>
      <c r="R473" s="24">
        <v>0.22510535754379948</v>
      </c>
      <c r="S473" s="24">
        <f t="shared" si="35"/>
        <v>0.22514595717683294</v>
      </c>
      <c r="T473" s="24">
        <v>22.405539999999998</v>
      </c>
      <c r="U473" s="26">
        <f t="shared" si="36"/>
        <v>0.22511218528325641</v>
      </c>
      <c r="V473" s="24">
        <f t="shared" si="37"/>
        <v>8.9391194798346804E-5</v>
      </c>
      <c r="W473" s="24">
        <f t="shared" si="39"/>
        <v>9.0113417424932153E-3</v>
      </c>
    </row>
    <row r="474" spans="1:23" x14ac:dyDescent="0.2">
      <c r="A474" s="32"/>
      <c r="B474" s="33">
        <v>46.8</v>
      </c>
      <c r="C474" s="24">
        <v>0.99799000000000004</v>
      </c>
      <c r="D474" s="24">
        <v>0.22947020822518313</v>
      </c>
      <c r="E474" s="24">
        <v>0.22954519236315393</v>
      </c>
      <c r="F474" s="24">
        <v>0.22977349085474455</v>
      </c>
      <c r="G474" s="24">
        <f t="shared" si="32"/>
        <v>0.22959629714769389</v>
      </c>
      <c r="H474" s="24">
        <v>26.336780000000001</v>
      </c>
      <c r="I474" s="26">
        <f t="shared" si="33"/>
        <v>0.22913480859042704</v>
      </c>
      <c r="J474" s="24">
        <f t="shared" si="34"/>
        <v>1.5796791636461295E-4</v>
      </c>
      <c r="K474" s="24">
        <f t="shared" si="38"/>
        <v>1.1178684180171086E-2</v>
      </c>
      <c r="L474" s="32"/>
      <c r="M474" s="32"/>
      <c r="N474" s="33">
        <v>46.8</v>
      </c>
      <c r="O474" s="24">
        <v>0.99985999999999997</v>
      </c>
      <c r="P474" s="24">
        <v>0.22510065899597362</v>
      </c>
      <c r="Q474" s="24">
        <v>0.22526503098939876</v>
      </c>
      <c r="R474" s="24">
        <v>0.22512143498489096</v>
      </c>
      <c r="S474" s="24">
        <f t="shared" si="35"/>
        <v>0.22516237499008782</v>
      </c>
      <c r="T474" s="24">
        <v>22.420919999999999</v>
      </c>
      <c r="U474" s="26">
        <f t="shared" si="36"/>
        <v>0.22513085225758919</v>
      </c>
      <c r="V474" s="24">
        <f t="shared" si="37"/>
        <v>8.9507547585529528E-5</v>
      </c>
      <c r="W474" s="24">
        <f t="shared" si="39"/>
        <v>8.9874367869821718E-3</v>
      </c>
    </row>
    <row r="475" spans="1:23" x14ac:dyDescent="0.2">
      <c r="A475" s="32"/>
      <c r="B475" s="33">
        <v>46.9</v>
      </c>
      <c r="C475" s="24">
        <v>0.99797000000000002</v>
      </c>
      <c r="D475" s="24">
        <v>0.22951491030743496</v>
      </c>
      <c r="E475" s="24">
        <v>0.22959133644805907</v>
      </c>
      <c r="F475" s="24">
        <v>0.22981992168064289</v>
      </c>
      <c r="G475" s="24">
        <f t="shared" si="32"/>
        <v>0.229642056145379</v>
      </c>
      <c r="H475" s="24">
        <v>26.334610000000001</v>
      </c>
      <c r="I475" s="26">
        <f t="shared" si="33"/>
        <v>0.22917588277140388</v>
      </c>
      <c r="J475" s="24">
        <f t="shared" si="34"/>
        <v>1.5870523059658011E-4</v>
      </c>
      <c r="K475" s="24">
        <f t="shared" si="38"/>
        <v>1.1396914933437266E-2</v>
      </c>
      <c r="L475" s="32"/>
      <c r="M475" s="32"/>
      <c r="N475" s="33">
        <v>46.9</v>
      </c>
      <c r="O475" s="24">
        <v>0.99985999999999997</v>
      </c>
      <c r="P475" s="24">
        <v>0.22511573899537043</v>
      </c>
      <c r="Q475" s="24">
        <v>0.22528312698867489</v>
      </c>
      <c r="R475" s="24">
        <v>0.22513762869936763</v>
      </c>
      <c r="S475" s="24">
        <f t="shared" si="35"/>
        <v>0.22517883156113763</v>
      </c>
      <c r="T475" s="24">
        <v>22.410730000000001</v>
      </c>
      <c r="U475" s="26">
        <f t="shared" si="36"/>
        <v>0.22514730652471907</v>
      </c>
      <c r="V475" s="24">
        <f t="shared" si="37"/>
        <v>9.0983195916351115E-5</v>
      </c>
      <c r="W475" s="24">
        <f t="shared" si="39"/>
        <v>1.2623144220041842E-2</v>
      </c>
    </row>
    <row r="476" spans="1:23" x14ac:dyDescent="0.2">
      <c r="A476" s="32"/>
      <c r="B476" s="33">
        <v>47</v>
      </c>
      <c r="C476" s="24">
        <v>0.99795999999999996</v>
      </c>
      <c r="D476" s="24">
        <v>0.22956105439234009</v>
      </c>
      <c r="E476" s="24">
        <v>0.22963603853031087</v>
      </c>
      <c r="F476" s="24">
        <v>0.22986656861745586</v>
      </c>
      <c r="G476" s="24">
        <f t="shared" si="32"/>
        <v>0.22968788718003563</v>
      </c>
      <c r="H476" s="24">
        <v>26.312899999999999</v>
      </c>
      <c r="I476" s="26">
        <f t="shared" si="33"/>
        <v>0.22921932389018834</v>
      </c>
      <c r="J476" s="24">
        <f t="shared" si="34"/>
        <v>1.5921980811359746E-4</v>
      </c>
      <c r="K476" s="24">
        <f t="shared" si="38"/>
        <v>9.7370257265766563E-3</v>
      </c>
      <c r="L476" s="32"/>
      <c r="M476" s="32"/>
      <c r="N476" s="33">
        <v>47</v>
      </c>
      <c r="O476" s="24">
        <v>0.99985999999999997</v>
      </c>
      <c r="P476" s="24">
        <v>0.22513232699470692</v>
      </c>
      <c r="Q476" s="24">
        <v>0.22529971498801138</v>
      </c>
      <c r="R476" s="24">
        <v>0.22515393845669501</v>
      </c>
      <c r="S476" s="24">
        <f t="shared" si="35"/>
        <v>0.22519532681313778</v>
      </c>
      <c r="T476" s="24">
        <v>22.408259999999999</v>
      </c>
      <c r="U476" s="26">
        <f t="shared" si="36"/>
        <v>0.22516379946738393</v>
      </c>
      <c r="V476" s="24">
        <f t="shared" si="37"/>
        <v>9.1046318499969476E-5</v>
      </c>
      <c r="W476" s="24">
        <f t="shared" si="39"/>
        <v>1.2948082869675052E-2</v>
      </c>
    </row>
    <row r="477" spans="1:23" x14ac:dyDescent="0.2">
      <c r="A477" s="32"/>
      <c r="B477" s="33">
        <v>47.1</v>
      </c>
      <c r="C477" s="24">
        <v>0.99795</v>
      </c>
      <c r="D477" s="24">
        <v>0.22960575647459192</v>
      </c>
      <c r="E477" s="24">
        <v>0.229682182615216</v>
      </c>
      <c r="F477" s="24">
        <v>0.22991343130428171</v>
      </c>
      <c r="G477" s="24">
        <f t="shared" si="32"/>
        <v>0.22973379013136319</v>
      </c>
      <c r="H477" s="24">
        <v>26.32545</v>
      </c>
      <c r="I477" s="26">
        <f t="shared" si="33"/>
        <v>0.22926283586159391</v>
      </c>
      <c r="J477" s="24">
        <f t="shared" si="34"/>
        <v>1.6019816477826654E-4</v>
      </c>
      <c r="K477" s="24">
        <f t="shared" si="38"/>
        <v>1.0065213360878771E-2</v>
      </c>
      <c r="L477" s="32"/>
      <c r="M477" s="32"/>
      <c r="N477" s="33">
        <v>47.1</v>
      </c>
      <c r="O477" s="24">
        <v>0.99985999999999997</v>
      </c>
      <c r="P477" s="24">
        <v>0.22514891499404341</v>
      </c>
      <c r="Q477" s="24">
        <v>0.22531630298734787</v>
      </c>
      <c r="R477" s="24">
        <v>0.22517036402633131</v>
      </c>
      <c r="S477" s="24">
        <f t="shared" si="35"/>
        <v>0.22521186066924084</v>
      </c>
      <c r="T477" s="24">
        <v>22.386310000000002</v>
      </c>
      <c r="U477" s="26">
        <f t="shared" si="36"/>
        <v>0.22518033100874715</v>
      </c>
      <c r="V477" s="24">
        <f t="shared" si="37"/>
        <v>9.108327840605767E-5</v>
      </c>
      <c r="W477" s="24">
        <f t="shared" si="39"/>
        <v>1.4790530078398067E-2</v>
      </c>
    </row>
    <row r="478" spans="1:23" x14ac:dyDescent="0.2">
      <c r="A478" s="32"/>
      <c r="B478" s="33">
        <v>47.2</v>
      </c>
      <c r="C478" s="24">
        <v>0.99792999999999998</v>
      </c>
      <c r="D478" s="24">
        <v>0.22965190055949702</v>
      </c>
      <c r="E478" s="24">
        <v>0.22972832670012114</v>
      </c>
      <c r="F478" s="24">
        <v>0.22996078210885385</v>
      </c>
      <c r="G478" s="24">
        <f t="shared" si="32"/>
        <v>0.22978033645615734</v>
      </c>
      <c r="H478" s="24">
        <v>26.33305</v>
      </c>
      <c r="I478" s="26">
        <f t="shared" si="33"/>
        <v>0.2293046911596931</v>
      </c>
      <c r="J478" s="24">
        <f t="shared" si="34"/>
        <v>1.6087483931763891E-4</v>
      </c>
      <c r="K478" s="24">
        <f t="shared" si="38"/>
        <v>8.249413312472911E-3</v>
      </c>
      <c r="L478" s="32"/>
      <c r="M478" s="32"/>
      <c r="N478" s="33">
        <v>47.2</v>
      </c>
      <c r="O478" s="24">
        <v>0.99987000000000004</v>
      </c>
      <c r="P478" s="24">
        <v>0.22516550299337984</v>
      </c>
      <c r="Q478" s="24">
        <v>0.22533439898662402</v>
      </c>
      <c r="R478" s="24">
        <v>0.22518690517772452</v>
      </c>
      <c r="S478" s="24">
        <f t="shared" si="35"/>
        <v>0.22522893571924282</v>
      </c>
      <c r="T478" s="24">
        <v>22.400030000000001</v>
      </c>
      <c r="U478" s="26">
        <f t="shared" si="36"/>
        <v>0.22519965595759933</v>
      </c>
      <c r="V478" s="24">
        <f t="shared" si="37"/>
        <v>9.1958626287718588E-5</v>
      </c>
      <c r="W478" s="24">
        <f t="shared" si="39"/>
        <v>1.6343749569789161E-2</v>
      </c>
    </row>
    <row r="479" spans="1:23" x14ac:dyDescent="0.2">
      <c r="A479" s="32"/>
      <c r="B479" s="33">
        <v>47.3</v>
      </c>
      <c r="C479" s="24">
        <v>0.99792000000000003</v>
      </c>
      <c r="D479" s="24">
        <v>0.22969804464440216</v>
      </c>
      <c r="E479" s="24">
        <v>0.22977591278767953</v>
      </c>
      <c r="F479" s="24">
        <v>0.23000807519331379</v>
      </c>
      <c r="G479" s="24">
        <f t="shared" si="32"/>
        <v>0.22982734420846515</v>
      </c>
      <c r="H479" s="24">
        <v>26.31475</v>
      </c>
      <c r="I479" s="26">
        <f t="shared" si="33"/>
        <v>0.22934930333251155</v>
      </c>
      <c r="J479" s="24">
        <f t="shared" si="34"/>
        <v>1.6128740991668418E-4</v>
      </c>
      <c r="K479" s="24">
        <f t="shared" si="38"/>
        <v>7.3538969261204385E-3</v>
      </c>
      <c r="L479" s="32"/>
      <c r="M479" s="32"/>
      <c r="N479" s="33">
        <v>47.3</v>
      </c>
      <c r="O479" s="24">
        <v>0.99987000000000004</v>
      </c>
      <c r="P479" s="24">
        <v>0.22518058299277666</v>
      </c>
      <c r="Q479" s="24">
        <v>0.22535098698596051</v>
      </c>
      <c r="R479" s="24">
        <v>0.22520356168031061</v>
      </c>
      <c r="S479" s="24">
        <f t="shared" si="35"/>
        <v>0.22524504388634925</v>
      </c>
      <c r="T479" s="24">
        <v>22.376049999999999</v>
      </c>
      <c r="U479" s="26">
        <f t="shared" si="36"/>
        <v>0.22521576203064403</v>
      </c>
      <c r="V479" s="24">
        <f t="shared" si="37"/>
        <v>9.2465995298950086E-5</v>
      </c>
      <c r="W479" s="24">
        <f t="shared" si="39"/>
        <v>1.5183398170369932E-2</v>
      </c>
    </row>
    <row r="480" spans="1:23" x14ac:dyDescent="0.2">
      <c r="A480" s="32"/>
      <c r="B480" s="33">
        <v>47.4</v>
      </c>
      <c r="C480" s="24">
        <v>0.99790999999999996</v>
      </c>
      <c r="D480" s="24">
        <v>0.22974418872930724</v>
      </c>
      <c r="E480" s="24">
        <v>0.22982205687258464</v>
      </c>
      <c r="F480" s="24">
        <v>0.23005558294245565</v>
      </c>
      <c r="G480" s="24">
        <f t="shared" si="32"/>
        <v>0.22987394284811583</v>
      </c>
      <c r="H480" s="24">
        <v>26.319389999999999</v>
      </c>
      <c r="I480" s="26">
        <f t="shared" si="33"/>
        <v>0.22939350630756325</v>
      </c>
      <c r="J480" s="24">
        <f t="shared" si="34"/>
        <v>1.6205154994074436E-4</v>
      </c>
      <c r="K480" s="24">
        <f t="shared" si="38"/>
        <v>7.6577816631188712E-3</v>
      </c>
      <c r="L480" s="32"/>
      <c r="M480" s="32"/>
      <c r="N480" s="33">
        <v>47.4</v>
      </c>
      <c r="O480" s="24">
        <v>0.99987000000000004</v>
      </c>
      <c r="P480" s="24">
        <v>0.22519717099211314</v>
      </c>
      <c r="Q480" s="24">
        <v>0.22536908298523667</v>
      </c>
      <c r="R480" s="24">
        <v>0.2252203333035086</v>
      </c>
      <c r="S480" s="24">
        <f t="shared" si="35"/>
        <v>0.22526219576028614</v>
      </c>
      <c r="T480" s="24">
        <v>22.416499999999999</v>
      </c>
      <c r="U480" s="26">
        <f t="shared" si="36"/>
        <v>0.22523291167483731</v>
      </c>
      <c r="V480" s="24">
        <f t="shared" si="37"/>
        <v>9.3288704088512271E-5</v>
      </c>
      <c r="W480" s="24">
        <f t="shared" si="39"/>
        <v>1.5105562882593838E-2</v>
      </c>
    </row>
    <row r="481" spans="1:23" x14ac:dyDescent="0.2">
      <c r="A481" s="32"/>
      <c r="B481" s="33">
        <v>47.5</v>
      </c>
      <c r="C481" s="24">
        <v>0.99789000000000005</v>
      </c>
      <c r="D481" s="24">
        <v>0.22979033281421238</v>
      </c>
      <c r="E481" s="24">
        <v>0.22986964296014306</v>
      </c>
      <c r="F481" s="24">
        <v>0.23010330499366019</v>
      </c>
      <c r="G481" s="24">
        <f t="shared" si="32"/>
        <v>0.22992109358933854</v>
      </c>
      <c r="H481" s="24">
        <v>26.317209999999999</v>
      </c>
      <c r="I481" s="26">
        <f t="shared" si="33"/>
        <v>0.22943596008186506</v>
      </c>
      <c r="J481" s="24">
        <f t="shared" si="34"/>
        <v>1.627060899614291E-4</v>
      </c>
      <c r="K481" s="24">
        <f t="shared" si="38"/>
        <v>2.0088977076986765E-3</v>
      </c>
      <c r="L481" s="32"/>
      <c r="M481" s="32"/>
      <c r="N481" s="33">
        <v>47.5</v>
      </c>
      <c r="O481" s="24">
        <v>0.99987000000000004</v>
      </c>
      <c r="P481" s="24">
        <v>0.22521375899144963</v>
      </c>
      <c r="Q481" s="24">
        <v>0.22538567098457313</v>
      </c>
      <c r="R481" s="24">
        <v>0.22523721981672101</v>
      </c>
      <c r="S481" s="24">
        <f t="shared" si="35"/>
        <v>0.22527888326424791</v>
      </c>
      <c r="T481" s="24">
        <v>22.394130000000001</v>
      </c>
      <c r="U481" s="26">
        <f t="shared" si="36"/>
        <v>0.22524959700942357</v>
      </c>
      <c r="V481" s="24">
        <f t="shared" si="37"/>
        <v>9.3221861651621521E-5</v>
      </c>
      <c r="W481" s="24">
        <f t="shared" si="39"/>
        <v>3.9431944790993823E-2</v>
      </c>
    </row>
    <row r="482" spans="1:23" x14ac:dyDescent="0.2">
      <c r="A482" s="32"/>
      <c r="B482" s="33">
        <v>47.6</v>
      </c>
      <c r="C482" s="24">
        <v>0.99787999999999999</v>
      </c>
      <c r="D482" s="24">
        <v>0.22983791890177077</v>
      </c>
      <c r="E482" s="24">
        <v>0.22991578704504814</v>
      </c>
      <c r="F482" s="24">
        <v>0.23015151364067649</v>
      </c>
      <c r="G482" s="24">
        <f t="shared" si="32"/>
        <v>0.22996840652916514</v>
      </c>
      <c r="H482" s="24">
        <v>26.314640000000001</v>
      </c>
      <c r="I482" s="26">
        <f t="shared" si="33"/>
        <v>0.2294808735073233</v>
      </c>
      <c r="J482" s="24">
        <f t="shared" si="34"/>
        <v>1.6328509622402638E-4</v>
      </c>
      <c r="K482" s="24">
        <f t="shared" si="38"/>
        <v>3.543750837741957E-3</v>
      </c>
      <c r="L482" s="32"/>
      <c r="M482" s="32"/>
      <c r="N482" s="33">
        <v>47.6</v>
      </c>
      <c r="O482" s="24">
        <v>0.99987999999999999</v>
      </c>
      <c r="P482" s="24">
        <v>0.22523185499072576</v>
      </c>
      <c r="Q482" s="24">
        <v>0.22540376698384931</v>
      </c>
      <c r="R482" s="24">
        <v>0.22525422098932626</v>
      </c>
      <c r="S482" s="24">
        <f t="shared" si="35"/>
        <v>0.22529661432130044</v>
      </c>
      <c r="T482" s="24">
        <v>22.406459999999999</v>
      </c>
      <c r="U482" s="26">
        <f t="shared" si="36"/>
        <v>0.22526957872758188</v>
      </c>
      <c r="V482" s="24">
        <f t="shared" si="37"/>
        <v>9.346833309647146E-5</v>
      </c>
      <c r="W482" s="24">
        <f t="shared" si="39"/>
        <v>7.5355302733118648E-2</v>
      </c>
    </row>
    <row r="483" spans="1:23" x14ac:dyDescent="0.2">
      <c r="A483" s="32"/>
      <c r="B483" s="33">
        <v>47.7</v>
      </c>
      <c r="C483" s="24">
        <v>0.99787000000000003</v>
      </c>
      <c r="D483" s="24">
        <v>0.22988406298667591</v>
      </c>
      <c r="E483" s="24">
        <v>0.22996337313260654</v>
      </c>
      <c r="F483" s="24">
        <v>0.23019966318820273</v>
      </c>
      <c r="G483" s="24">
        <f t="shared" si="32"/>
        <v>0.23001569976916172</v>
      </c>
      <c r="H483" s="24">
        <v>26.315519999999999</v>
      </c>
      <c r="I483" s="26">
        <f t="shared" si="33"/>
        <v>0.22952576632865343</v>
      </c>
      <c r="J483" s="24">
        <f t="shared" si="34"/>
        <v>1.641780419874315E-4</v>
      </c>
      <c r="K483" s="24">
        <f t="shared" si="38"/>
        <v>2.7285069177115165E-3</v>
      </c>
      <c r="L483" s="32"/>
      <c r="M483" s="32"/>
      <c r="N483" s="33">
        <v>47.7</v>
      </c>
      <c r="O483" s="24">
        <v>0.99987999999999999</v>
      </c>
      <c r="P483" s="24">
        <v>0.22524844299006225</v>
      </c>
      <c r="Q483" s="24">
        <v>0.22542186298312547</v>
      </c>
      <c r="R483" s="24">
        <v>0.22527133659067947</v>
      </c>
      <c r="S483" s="24">
        <f t="shared" si="35"/>
        <v>0.22531388085462237</v>
      </c>
      <c r="T483" s="24">
        <v>22.479749999999999</v>
      </c>
      <c r="U483" s="26">
        <f t="shared" si="36"/>
        <v>0.22528684318891981</v>
      </c>
      <c r="V483" s="24">
        <f t="shared" si="37"/>
        <v>9.4213238424046606E-5</v>
      </c>
      <c r="W483" s="24">
        <f t="shared" si="39"/>
        <v>8.80640257426374E-2</v>
      </c>
    </row>
    <row r="484" spans="1:23" x14ac:dyDescent="0.2">
      <c r="A484" s="32"/>
      <c r="B484" s="33">
        <v>47.8</v>
      </c>
      <c r="C484" s="24">
        <v>0.99785999999999997</v>
      </c>
      <c r="D484" s="24">
        <v>0.2299316490742343</v>
      </c>
      <c r="E484" s="24">
        <v>0.23001095922016496</v>
      </c>
      <c r="F484" s="24">
        <v>0.23024802594726979</v>
      </c>
      <c r="G484" s="24">
        <f t="shared" si="32"/>
        <v>0.23006354474722301</v>
      </c>
      <c r="H484" s="24">
        <v>26.30988</v>
      </c>
      <c r="I484" s="26">
        <f t="shared" si="33"/>
        <v>0.22957120876146395</v>
      </c>
      <c r="J484" s="24">
        <f t="shared" si="34"/>
        <v>1.6461321237952936E-4</v>
      </c>
      <c r="K484" s="24">
        <f t="shared" si="38"/>
        <v>5.6728546605746754E-3</v>
      </c>
      <c r="L484" s="32"/>
      <c r="M484" s="32"/>
      <c r="N484" s="33">
        <v>47.8</v>
      </c>
      <c r="O484" s="24">
        <v>0.99987999999999999</v>
      </c>
      <c r="P484" s="24">
        <v>0.22526503098939876</v>
      </c>
      <c r="Q484" s="24">
        <v>0.22543995898240163</v>
      </c>
      <c r="R484" s="24">
        <v>0.22528856639010642</v>
      </c>
      <c r="S484" s="24">
        <f t="shared" si="35"/>
        <v>0.22533118545396894</v>
      </c>
      <c r="T484" s="24">
        <v>22.575659999999999</v>
      </c>
      <c r="U484" s="26">
        <f t="shared" si="36"/>
        <v>0.22530414571171445</v>
      </c>
      <c r="V484" s="24">
        <f t="shared" si="37"/>
        <v>9.4932813807401911E-5</v>
      </c>
      <c r="W484" s="24">
        <f t="shared" si="39"/>
        <v>7.3511561471648598E-2</v>
      </c>
    </row>
    <row r="485" spans="1:23" x14ac:dyDescent="0.2">
      <c r="A485" s="32"/>
      <c r="B485" s="33">
        <v>47.9</v>
      </c>
      <c r="C485" s="24">
        <v>0.99783999999999995</v>
      </c>
      <c r="D485" s="24">
        <v>0.22997923516179269</v>
      </c>
      <c r="E485" s="24">
        <v>0.23005854530772335</v>
      </c>
      <c r="F485" s="24">
        <v>0.23029660155351558</v>
      </c>
      <c r="G485" s="24">
        <f t="shared" si="32"/>
        <v>0.23011146067434388</v>
      </c>
      <c r="H485" s="24">
        <v>26.313849999999999</v>
      </c>
      <c r="I485" s="26">
        <f t="shared" si="33"/>
        <v>0.22961441991928727</v>
      </c>
      <c r="J485" s="24">
        <f t="shared" si="34"/>
        <v>1.6516774402782221E-4</v>
      </c>
      <c r="K485" s="24">
        <f t="shared" si="38"/>
        <v>5.3248539886085865E-3</v>
      </c>
      <c r="L485" s="32"/>
      <c r="M485" s="32"/>
      <c r="N485" s="33">
        <v>47.9</v>
      </c>
      <c r="O485" s="24">
        <v>0.99987999999999999</v>
      </c>
      <c r="P485" s="24">
        <v>0.22528161898873525</v>
      </c>
      <c r="Q485" s="24">
        <v>0.22545805498167779</v>
      </c>
      <c r="R485" s="24">
        <v>0.22530591015690338</v>
      </c>
      <c r="S485" s="24">
        <f t="shared" si="35"/>
        <v>0.22534852804243879</v>
      </c>
      <c r="T485" s="24">
        <v>22.576429999999998</v>
      </c>
      <c r="U485" s="26">
        <f t="shared" si="36"/>
        <v>0.22532148621907369</v>
      </c>
      <c r="V485" s="24">
        <f t="shared" si="37"/>
        <v>9.5627548473427562E-5</v>
      </c>
      <c r="W485" s="24">
        <f t="shared" si="39"/>
        <v>4.0345639417413891E-2</v>
      </c>
    </row>
    <row r="486" spans="1:23" x14ac:dyDescent="0.2">
      <c r="A486" s="32"/>
      <c r="B486" s="33">
        <v>48</v>
      </c>
      <c r="C486" s="24">
        <v>0.99782999999999999</v>
      </c>
      <c r="D486" s="24">
        <v>0.23002682124935112</v>
      </c>
      <c r="E486" s="24">
        <v>0.23010613139528174</v>
      </c>
      <c r="F486" s="24">
        <v>0.23034511705856014</v>
      </c>
      <c r="G486" s="24">
        <f t="shared" si="32"/>
        <v>0.23015935656773098</v>
      </c>
      <c r="H486" s="24">
        <v>26.301739999999999</v>
      </c>
      <c r="I486" s="26">
        <f t="shared" si="33"/>
        <v>0.22965991076397901</v>
      </c>
      <c r="J486" s="24">
        <f t="shared" si="34"/>
        <v>1.6568869839762046E-4</v>
      </c>
      <c r="K486" s="24">
        <f t="shared" si="38"/>
        <v>4.5615074262792977E-3</v>
      </c>
      <c r="L486" s="32"/>
      <c r="M486" s="32"/>
      <c r="N486" s="33">
        <v>48</v>
      </c>
      <c r="O486" s="24">
        <v>0.99988999999999995</v>
      </c>
      <c r="P486" s="24">
        <v>0.22529971498801138</v>
      </c>
      <c r="Q486" s="24">
        <v>0.22547615098095397</v>
      </c>
      <c r="R486" s="24">
        <v>0.22532336766033198</v>
      </c>
      <c r="S486" s="24">
        <f t="shared" si="35"/>
        <v>0.22536641120976578</v>
      </c>
      <c r="T486" s="24">
        <v>22.549209999999999</v>
      </c>
      <c r="U486" s="26">
        <f t="shared" si="36"/>
        <v>0.22534162090453269</v>
      </c>
      <c r="V486" s="24">
        <f t="shared" si="37"/>
        <v>9.5770429999579454E-5</v>
      </c>
      <c r="W486" s="24">
        <f t="shared" si="39"/>
        <v>1.2259833604091313E-2</v>
      </c>
    </row>
    <row r="487" spans="1:23" x14ac:dyDescent="0.2">
      <c r="A487" s="32"/>
      <c r="B487" s="33">
        <v>48.1</v>
      </c>
      <c r="C487" s="24">
        <v>0.99782000000000004</v>
      </c>
      <c r="D487" s="24">
        <v>0.23007440733690951</v>
      </c>
      <c r="E487" s="24">
        <v>0.23015515948549345</v>
      </c>
      <c r="F487" s="24">
        <v>0.23039411728277293</v>
      </c>
      <c r="G487" s="24">
        <f t="shared" si="32"/>
        <v>0.23020789470172529</v>
      </c>
      <c r="H487" s="24">
        <v>26.309850000000001</v>
      </c>
      <c r="I487" s="26">
        <f t="shared" si="33"/>
        <v>0.22970604149127552</v>
      </c>
      <c r="J487" s="24">
        <f t="shared" si="34"/>
        <v>1.6625090870206344E-4</v>
      </c>
      <c r="K487" s="24">
        <f t="shared" si="38"/>
        <v>4.6445204273424462E-3</v>
      </c>
      <c r="L487" s="32"/>
      <c r="M487" s="32"/>
      <c r="N487" s="33">
        <v>48.1</v>
      </c>
      <c r="O487" s="24">
        <v>0.99988999999999995</v>
      </c>
      <c r="P487" s="24">
        <v>0.22531630298734787</v>
      </c>
      <c r="Q487" s="24">
        <v>0.2254942469802301</v>
      </c>
      <c r="R487" s="24">
        <v>0.22534093866961713</v>
      </c>
      <c r="S487" s="24">
        <f t="shared" si="35"/>
        <v>0.22538382954573169</v>
      </c>
      <c r="T487" s="24">
        <v>22.564889999999998</v>
      </c>
      <c r="U487" s="26">
        <f t="shared" si="36"/>
        <v>0.22535903732448165</v>
      </c>
      <c r="V487" s="24">
        <f t="shared" si="37"/>
        <v>9.6414400330680188E-5</v>
      </c>
      <c r="W487" s="24">
        <f t="shared" si="39"/>
        <v>1.1835004013518778E-2</v>
      </c>
    </row>
    <row r="488" spans="1:23" x14ac:dyDescent="0.2">
      <c r="A488" s="32"/>
      <c r="B488" s="33">
        <v>48.2</v>
      </c>
      <c r="C488" s="24">
        <v>0.99780000000000002</v>
      </c>
      <c r="D488" s="24">
        <v>0.2301219934244679</v>
      </c>
      <c r="E488" s="24">
        <v>0.23020274557305187</v>
      </c>
      <c r="F488" s="24">
        <v>0.23044332925849284</v>
      </c>
      <c r="G488" s="24">
        <f t="shared" si="32"/>
        <v>0.23025602275200421</v>
      </c>
      <c r="H488" s="24">
        <v>26.31148</v>
      </c>
      <c r="I488" s="26">
        <f t="shared" si="33"/>
        <v>0.2297494595019498</v>
      </c>
      <c r="J488" s="24">
        <f t="shared" si="34"/>
        <v>1.6716166697232043E-4</v>
      </c>
      <c r="K488" s="24">
        <f t="shared" si="38"/>
        <v>4.2685833364244717E-2</v>
      </c>
      <c r="L488" s="32"/>
      <c r="M488" s="32"/>
      <c r="N488" s="33">
        <v>48.2</v>
      </c>
      <c r="O488" s="24">
        <v>0.99988999999999995</v>
      </c>
      <c r="P488" s="24">
        <v>0.22533439898662402</v>
      </c>
      <c r="Q488" s="24">
        <v>0.22551234297950629</v>
      </c>
      <c r="R488" s="24">
        <v>0.22535862295394421</v>
      </c>
      <c r="S488" s="24">
        <f t="shared" si="35"/>
        <v>0.22540178830669153</v>
      </c>
      <c r="T488" s="24">
        <v>22.57865</v>
      </c>
      <c r="U488" s="26">
        <f t="shared" si="36"/>
        <v>0.22537699410997777</v>
      </c>
      <c r="V488" s="24">
        <f t="shared" si="37"/>
        <v>9.6506227307203239E-5</v>
      </c>
      <c r="W488" s="24">
        <f t="shared" si="39"/>
        <v>1.1171839597846385E-2</v>
      </c>
    </row>
    <row r="489" spans="1:23" x14ac:dyDescent="0.2">
      <c r="A489" s="32"/>
      <c r="B489" s="33">
        <v>48.3</v>
      </c>
      <c r="C489" s="24">
        <v>0.99778999999999995</v>
      </c>
      <c r="D489" s="24">
        <v>0.2301695795120263</v>
      </c>
      <c r="E489" s="24">
        <v>0.23025177366326352</v>
      </c>
      <c r="F489" s="24">
        <v>0.2304924800915677</v>
      </c>
      <c r="G489" s="24">
        <f t="shared" si="32"/>
        <v>0.2303046110889525</v>
      </c>
      <c r="H489" s="24">
        <v>26.307169999999999</v>
      </c>
      <c r="I489" s="26">
        <f t="shared" si="33"/>
        <v>0.2297956378984459</v>
      </c>
      <c r="J489" s="24">
        <f t="shared" si="34"/>
        <v>1.6780953856119888E-4</v>
      </c>
      <c r="K489" s="24">
        <f t="shared" si="38"/>
        <v>9.2849523800610567E-2</v>
      </c>
      <c r="L489" s="32"/>
      <c r="M489" s="32"/>
      <c r="N489" s="33">
        <v>48.3</v>
      </c>
      <c r="O489" s="24">
        <v>0.99990000000000001</v>
      </c>
      <c r="P489" s="24">
        <v>0.22535098698596051</v>
      </c>
      <c r="Q489" s="24">
        <v>0.22553043897878242</v>
      </c>
      <c r="R489" s="24">
        <v>0.22537642028245564</v>
      </c>
      <c r="S489" s="24">
        <f t="shared" si="35"/>
        <v>0.2254192820823995</v>
      </c>
      <c r="T489" s="24">
        <v>22.571629999999999</v>
      </c>
      <c r="U489" s="26">
        <f t="shared" si="36"/>
        <v>0.22539674015419126</v>
      </c>
      <c r="V489" s="24">
        <f t="shared" si="37"/>
        <v>9.7101003356095544E-5</v>
      </c>
      <c r="W489" s="24">
        <f t="shared" si="39"/>
        <v>7.2440265046452464E-3</v>
      </c>
    </row>
    <row r="490" spans="1:23" x14ac:dyDescent="0.2">
      <c r="A490" s="32"/>
      <c r="B490" s="33">
        <v>48.4</v>
      </c>
      <c r="C490" s="24">
        <v>0.99778</v>
      </c>
      <c r="D490" s="24">
        <v>0.23021860760223797</v>
      </c>
      <c r="E490" s="24">
        <v>0.23029935975082194</v>
      </c>
      <c r="F490" s="24">
        <v>0.23054211449010142</v>
      </c>
      <c r="G490" s="24">
        <f t="shared" si="32"/>
        <v>0.23035336061438713</v>
      </c>
      <c r="H490" s="24">
        <v>26.402650000000001</v>
      </c>
      <c r="I490" s="26">
        <f t="shared" si="33"/>
        <v>0.22984197615382318</v>
      </c>
      <c r="J490" s="24">
        <f t="shared" si="34"/>
        <v>1.6837828414944728E-4</v>
      </c>
      <c r="K490" s="24">
        <f t="shared" si="38"/>
        <v>0.11493898272561932</v>
      </c>
      <c r="L490" s="32"/>
      <c r="M490" s="32"/>
      <c r="N490" s="33">
        <v>48.4</v>
      </c>
      <c r="O490" s="24">
        <v>0.99990000000000001</v>
      </c>
      <c r="P490" s="24">
        <v>0.22536908298523667</v>
      </c>
      <c r="Q490" s="24">
        <v>0.22555004297799827</v>
      </c>
      <c r="R490" s="24">
        <v>0.22539433042424711</v>
      </c>
      <c r="S490" s="24">
        <f t="shared" si="35"/>
        <v>0.22543781879582733</v>
      </c>
      <c r="T490" s="24">
        <v>22.560569999999998</v>
      </c>
      <c r="U490" s="26">
        <f t="shared" si="36"/>
        <v>0.22541527501394776</v>
      </c>
      <c r="V490" s="24">
        <f t="shared" si="37"/>
        <v>9.8005400831257841E-5</v>
      </c>
      <c r="W490" s="24">
        <f t="shared" si="39"/>
        <v>7.1379184640902342E-3</v>
      </c>
    </row>
    <row r="491" spans="1:23" x14ac:dyDescent="0.2">
      <c r="A491" s="32"/>
      <c r="B491" s="33">
        <v>48.5</v>
      </c>
      <c r="C491" s="24">
        <v>0.99775999999999998</v>
      </c>
      <c r="D491" s="24">
        <v>0.23026619368979639</v>
      </c>
      <c r="E491" s="24">
        <v>0.23034838784103365</v>
      </c>
      <c r="F491" s="24">
        <v>0.23059168704979685</v>
      </c>
      <c r="G491" s="24">
        <f t="shared" si="32"/>
        <v>0.2304020895268756</v>
      </c>
      <c r="H491" s="24">
        <v>26.519760000000002</v>
      </c>
      <c r="I491" s="26">
        <f t="shared" si="33"/>
        <v>0.2298859888463354</v>
      </c>
      <c r="J491" s="24">
        <f t="shared" si="34"/>
        <v>1.6926129252667297E-4</v>
      </c>
      <c r="K491" s="24">
        <f t="shared" si="38"/>
        <v>0.11038454026719531</v>
      </c>
      <c r="L491" s="32"/>
      <c r="M491" s="32"/>
      <c r="N491" s="33">
        <v>48.5</v>
      </c>
      <c r="O491" s="24">
        <v>0.99990000000000001</v>
      </c>
      <c r="P491" s="24">
        <v>0.22538717898451283</v>
      </c>
      <c r="Q491" s="24">
        <v>0.22556813897727443</v>
      </c>
      <c r="R491" s="24">
        <v>0.22541235314836741</v>
      </c>
      <c r="S491" s="24">
        <f t="shared" si="35"/>
        <v>0.22545589037005154</v>
      </c>
      <c r="T491" s="24">
        <v>22.563700000000001</v>
      </c>
      <c r="U491" s="26">
        <f t="shared" si="36"/>
        <v>0.22543334478101454</v>
      </c>
      <c r="V491" s="24">
        <f t="shared" si="37"/>
        <v>9.8021665967533062E-5</v>
      </c>
      <c r="W491" s="24">
        <f t="shared" si="39"/>
        <v>6.9502266150105758E-3</v>
      </c>
    </row>
    <row r="492" spans="1:23" x14ac:dyDescent="0.2">
      <c r="A492" s="32"/>
      <c r="B492" s="33">
        <v>48.6</v>
      </c>
      <c r="C492" s="24">
        <v>0.99775000000000003</v>
      </c>
      <c r="D492" s="24">
        <v>0.2303152217800081</v>
      </c>
      <c r="E492" s="24">
        <v>0.23039741593124533</v>
      </c>
      <c r="F492" s="24">
        <v>0.2306414699313846</v>
      </c>
      <c r="G492" s="24">
        <f t="shared" si="32"/>
        <v>0.23045136921421269</v>
      </c>
      <c r="H492" s="24">
        <v>26.554490000000001</v>
      </c>
      <c r="I492" s="26">
        <f t="shared" si="33"/>
        <v>0.22993285363348073</v>
      </c>
      <c r="J492" s="24">
        <f t="shared" si="34"/>
        <v>1.696840641497054E-4</v>
      </c>
      <c r="K492" s="24">
        <f t="shared" si="38"/>
        <v>6.6412807273898034E-2</v>
      </c>
      <c r="L492" s="32"/>
      <c r="M492" s="32"/>
      <c r="N492" s="33">
        <v>48.6</v>
      </c>
      <c r="O492" s="24">
        <v>0.99990000000000001</v>
      </c>
      <c r="P492" s="24">
        <v>0.22540527498378898</v>
      </c>
      <c r="Q492" s="24">
        <v>0.22558623497655059</v>
      </c>
      <c r="R492" s="24">
        <v>0.22543048822381137</v>
      </c>
      <c r="S492" s="24">
        <f t="shared" si="35"/>
        <v>0.22547399939471699</v>
      </c>
      <c r="T492" s="24">
        <v>22.571169999999999</v>
      </c>
      <c r="U492" s="26">
        <f t="shared" si="36"/>
        <v>0.22545145199477751</v>
      </c>
      <c r="V492" s="24">
        <f t="shared" si="37"/>
        <v>9.8012990160757689E-5</v>
      </c>
      <c r="W492" s="24">
        <f t="shared" si="39"/>
        <v>1.4275087740535168E-2</v>
      </c>
    </row>
    <row r="493" spans="1:23" x14ac:dyDescent="0.2">
      <c r="A493" s="32"/>
      <c r="B493" s="33">
        <v>48.7</v>
      </c>
      <c r="C493" s="24">
        <v>0.99773999999999996</v>
      </c>
      <c r="D493" s="24">
        <v>0.23036424987021975</v>
      </c>
      <c r="E493" s="24">
        <v>0.230446444021457</v>
      </c>
      <c r="F493" s="24">
        <v>0.23069146276712593</v>
      </c>
      <c r="G493" s="24">
        <f t="shared" si="32"/>
        <v>0.23050071888626755</v>
      </c>
      <c r="H493" s="24">
        <v>26.559899999999999</v>
      </c>
      <c r="I493" s="26">
        <f t="shared" si="33"/>
        <v>0.22997978726158458</v>
      </c>
      <c r="J493" s="24">
        <f t="shared" si="34"/>
        <v>1.7022453021843585E-4</v>
      </c>
      <c r="K493" s="24">
        <f t="shared" si="38"/>
        <v>1.6669248633336138E-2</v>
      </c>
      <c r="L493" s="32"/>
      <c r="M493" s="32"/>
      <c r="N493" s="33">
        <v>48.7</v>
      </c>
      <c r="O493" s="24">
        <v>0.99990999999999997</v>
      </c>
      <c r="P493" s="24">
        <v>0.22542337098306514</v>
      </c>
      <c r="Q493" s="24">
        <v>0.22560583897576642</v>
      </c>
      <c r="R493" s="24">
        <v>0.22544873541952165</v>
      </c>
      <c r="S493" s="24">
        <f t="shared" si="35"/>
        <v>0.22549264845945105</v>
      </c>
      <c r="T493" s="24">
        <v>22.57808</v>
      </c>
      <c r="U493" s="26">
        <f t="shared" si="36"/>
        <v>0.22547235412108968</v>
      </c>
      <c r="V493" s="24">
        <f t="shared" si="37"/>
        <v>9.8842846969267588E-5</v>
      </c>
      <c r="W493" s="24">
        <f t="shared" si="39"/>
        <v>1.4229590647660108E-2</v>
      </c>
    </row>
    <row r="494" spans="1:23" x14ac:dyDescent="0.2">
      <c r="A494" s="32"/>
      <c r="B494" s="33">
        <v>48.8</v>
      </c>
      <c r="C494" s="24">
        <v>0.99772000000000005</v>
      </c>
      <c r="D494" s="24">
        <v>0.23041327796043143</v>
      </c>
      <c r="E494" s="24">
        <v>0.23049547211166868</v>
      </c>
      <c r="F494" s="24">
        <v>0.23074166518883002</v>
      </c>
      <c r="G494" s="24">
        <f t="shared" si="32"/>
        <v>0.23055013842031002</v>
      </c>
      <c r="H494" s="24">
        <v>26.55331</v>
      </c>
      <c r="I494" s="26">
        <f t="shared" si="33"/>
        <v>0.23002448410471174</v>
      </c>
      <c r="J494" s="24">
        <f t="shared" si="34"/>
        <v>1.7088255299819698E-4</v>
      </c>
      <c r="K494" s="24">
        <f t="shared" si="38"/>
        <v>3.5692926470101698E-3</v>
      </c>
      <c r="L494" s="32"/>
      <c r="M494" s="32"/>
      <c r="N494" s="33">
        <v>48.8</v>
      </c>
      <c r="O494" s="24">
        <v>0.99990999999999997</v>
      </c>
      <c r="P494" s="24">
        <v>0.2254414669823413</v>
      </c>
      <c r="Q494" s="24">
        <v>0.2256239349750426</v>
      </c>
      <c r="R494" s="24">
        <v>0.22546709450438199</v>
      </c>
      <c r="S494" s="24">
        <f t="shared" si="35"/>
        <v>0.22551083215392195</v>
      </c>
      <c r="T494" s="24">
        <v>22.540310000000002</v>
      </c>
      <c r="U494" s="26">
        <f t="shared" si="36"/>
        <v>0.22549053617902809</v>
      </c>
      <c r="V494" s="24">
        <f t="shared" si="37"/>
        <v>9.8784505771764715E-5</v>
      </c>
      <c r="W494" s="24">
        <f t="shared" si="39"/>
        <v>1.4230689723269766E-2</v>
      </c>
    </row>
    <row r="495" spans="1:23" x14ac:dyDescent="0.2">
      <c r="A495" s="32"/>
      <c r="B495" s="33">
        <v>48.9</v>
      </c>
      <c r="C495" s="24">
        <v>0.99770999999999999</v>
      </c>
      <c r="D495" s="24">
        <v>0.23046230605064311</v>
      </c>
      <c r="E495" s="24">
        <v>0.23054594220453364</v>
      </c>
      <c r="F495" s="24">
        <v>0.23079180441263872</v>
      </c>
      <c r="G495" s="24">
        <f t="shared" si="32"/>
        <v>0.23060001755593848</v>
      </c>
      <c r="H495" s="24">
        <v>26.558440000000001</v>
      </c>
      <c r="I495" s="26">
        <f t="shared" si="33"/>
        <v>0.23007194351573537</v>
      </c>
      <c r="J495" s="24">
        <f t="shared" si="34"/>
        <v>1.7127580203174039E-4</v>
      </c>
      <c r="K495" s="24">
        <f t="shared" si="38"/>
        <v>3.5516376504369108E-3</v>
      </c>
      <c r="L495" s="32"/>
      <c r="M495" s="32"/>
      <c r="N495" s="33">
        <v>48.9</v>
      </c>
      <c r="O495" s="24">
        <v>0.99990999999999997</v>
      </c>
      <c r="P495" s="24">
        <v>0.22545956298161748</v>
      </c>
      <c r="Q495" s="24">
        <v>0.22564353897425843</v>
      </c>
      <c r="R495" s="24">
        <v>0.225485565247215</v>
      </c>
      <c r="S495" s="24">
        <f t="shared" si="35"/>
        <v>0.22552955573436362</v>
      </c>
      <c r="T495" s="24">
        <v>22.564340000000001</v>
      </c>
      <c r="U495" s="26">
        <f t="shared" si="36"/>
        <v>0.22550925807434752</v>
      </c>
      <c r="V495" s="24">
        <f t="shared" si="37"/>
        <v>9.9564871750714202E-5</v>
      </c>
      <c r="W495" s="24">
        <f t="shared" si="39"/>
        <v>1.3868805644322277E-2</v>
      </c>
    </row>
    <row r="496" spans="1:23" x14ac:dyDescent="0.2">
      <c r="A496" s="32"/>
      <c r="B496" s="33">
        <v>49</v>
      </c>
      <c r="C496" s="24">
        <v>0.99770000000000003</v>
      </c>
      <c r="D496" s="24">
        <v>0.23051133414085481</v>
      </c>
      <c r="E496" s="24">
        <v>0.23059497029474532</v>
      </c>
      <c r="F496" s="24">
        <v>0.23084242484781067</v>
      </c>
      <c r="G496" s="24">
        <f t="shared" si="32"/>
        <v>0.23064957642780359</v>
      </c>
      <c r="H496" s="24">
        <v>26.551359999999999</v>
      </c>
      <c r="I496" s="26">
        <f t="shared" si="33"/>
        <v>0.23011908240201964</v>
      </c>
      <c r="J496" s="24">
        <f t="shared" si="34"/>
        <v>1.7216746610151687E-4</v>
      </c>
      <c r="K496" s="24">
        <f t="shared" si="38"/>
        <v>2.9308480001534283E-3</v>
      </c>
      <c r="L496" s="32"/>
      <c r="M496" s="32"/>
      <c r="N496" s="33">
        <v>49</v>
      </c>
      <c r="O496" s="24">
        <v>0.99990999999999997</v>
      </c>
      <c r="P496" s="24">
        <v>0.22547765898089361</v>
      </c>
      <c r="Q496" s="24">
        <v>0.22566314297347426</v>
      </c>
      <c r="R496" s="24">
        <v>0.22550414741678126</v>
      </c>
      <c r="S496" s="24">
        <f t="shared" si="35"/>
        <v>0.22554831645704973</v>
      </c>
      <c r="T496" s="24">
        <v>22.563929999999999</v>
      </c>
      <c r="U496" s="26">
        <f t="shared" si="36"/>
        <v>0.2255280171085686</v>
      </c>
      <c r="V496" s="24">
        <f t="shared" si="37"/>
        <v>1.0032076537083827E-4</v>
      </c>
      <c r="W496" s="24">
        <f t="shared" si="39"/>
        <v>9.7410435785899845E-3</v>
      </c>
    </row>
    <row r="497" spans="1:23" x14ac:dyDescent="0.2">
      <c r="A497" s="32"/>
      <c r="B497" s="33">
        <v>49.1</v>
      </c>
      <c r="C497" s="24">
        <v>0.99768999999999997</v>
      </c>
      <c r="D497" s="24">
        <v>0.23056180423371977</v>
      </c>
      <c r="E497" s="24">
        <v>0.23064399838495703</v>
      </c>
      <c r="F497" s="24">
        <v>0.2308929809579561</v>
      </c>
      <c r="G497" s="24">
        <f t="shared" si="32"/>
        <v>0.23069959452554431</v>
      </c>
      <c r="H497" s="24">
        <v>26.554770000000001</v>
      </c>
      <c r="I497" s="26">
        <f t="shared" si="33"/>
        <v>0.2301666784621903</v>
      </c>
      <c r="J497" s="24">
        <f t="shared" si="34"/>
        <v>1.7244623453449435E-4</v>
      </c>
      <c r="K497" s="24">
        <f t="shared" si="38"/>
        <v>3.006198596234634E-3</v>
      </c>
      <c r="L497" s="32"/>
      <c r="M497" s="32"/>
      <c r="N497" s="33">
        <v>49.1</v>
      </c>
      <c r="O497" s="24">
        <v>0.99992000000000003</v>
      </c>
      <c r="P497" s="24">
        <v>0.2254957549801698</v>
      </c>
      <c r="Q497" s="24">
        <v>0.22568274697269011</v>
      </c>
      <c r="R497" s="24">
        <v>0.22552284078177495</v>
      </c>
      <c r="S497" s="24">
        <f t="shared" si="35"/>
        <v>0.2255671142448783</v>
      </c>
      <c r="T497" s="24">
        <v>22.55538</v>
      </c>
      <c r="U497" s="26">
        <f t="shared" si="36"/>
        <v>0.22554906887573872</v>
      </c>
      <c r="V497" s="24">
        <f t="shared" si="37"/>
        <v>1.0105249115212867E-4</v>
      </c>
      <c r="W497" s="24">
        <f t="shared" si="39"/>
        <v>8.1483697756058199E-3</v>
      </c>
    </row>
    <row r="498" spans="1:23" x14ac:dyDescent="0.2">
      <c r="A498" s="32"/>
      <c r="B498" s="33">
        <v>49.2</v>
      </c>
      <c r="C498" s="24">
        <v>0.99766999999999995</v>
      </c>
      <c r="D498" s="24">
        <v>0.23061083232393148</v>
      </c>
      <c r="E498" s="24">
        <v>0.23069446847782199</v>
      </c>
      <c r="F498" s="24">
        <v>0.23094374436158474</v>
      </c>
      <c r="G498" s="24">
        <f t="shared" si="32"/>
        <v>0.23074968172111274</v>
      </c>
      <c r="H498" s="24">
        <v>26.551410000000001</v>
      </c>
      <c r="I498" s="26">
        <f t="shared" si="33"/>
        <v>0.23021203496270254</v>
      </c>
      <c r="J498" s="24">
        <f t="shared" si="34"/>
        <v>1.7318770995548109E-4</v>
      </c>
      <c r="K498" s="24">
        <f t="shared" si="38"/>
        <v>3.1279178377964763E-3</v>
      </c>
      <c r="L498" s="32"/>
      <c r="M498" s="32"/>
      <c r="N498" s="33">
        <v>49.2</v>
      </c>
      <c r="O498" s="24">
        <v>0.99992000000000003</v>
      </c>
      <c r="P498" s="24">
        <v>0.22551535897938563</v>
      </c>
      <c r="Q498" s="24">
        <v>0.22570084297196627</v>
      </c>
      <c r="R498" s="24">
        <v>0.22554164511082037</v>
      </c>
      <c r="S498" s="24">
        <f t="shared" si="35"/>
        <v>0.22558594902072407</v>
      </c>
      <c r="T498" s="24">
        <v>22.556819999999998</v>
      </c>
      <c r="U498" s="26">
        <f t="shared" si="36"/>
        <v>0.22556790214480241</v>
      </c>
      <c r="V498" s="24">
        <f t="shared" si="37"/>
        <v>1.0036535856799312E-4</v>
      </c>
      <c r="W498" s="24">
        <f t="shared" si="39"/>
        <v>1.3750139272020994E-2</v>
      </c>
    </row>
    <row r="499" spans="1:23" x14ac:dyDescent="0.2">
      <c r="A499" s="32"/>
      <c r="B499" s="33">
        <v>49.3</v>
      </c>
      <c r="C499" s="24">
        <v>0.99765999999999999</v>
      </c>
      <c r="D499" s="24">
        <v>0.23066130241679644</v>
      </c>
      <c r="E499" s="24">
        <v>0.23074493857068698</v>
      </c>
      <c r="F499" s="24">
        <v>0.23099471426127494</v>
      </c>
      <c r="G499" s="24">
        <f t="shared" si="32"/>
        <v>0.23080031841625279</v>
      </c>
      <c r="H499" s="24">
        <v>26.552350000000001</v>
      </c>
      <c r="I499" s="26">
        <f t="shared" si="33"/>
        <v>0.23026024567115874</v>
      </c>
      <c r="J499" s="24">
        <f t="shared" si="34"/>
        <v>1.734677491086083E-4</v>
      </c>
      <c r="K499" s="24">
        <f t="shared" si="38"/>
        <v>3.1426533375486223E-3</v>
      </c>
      <c r="L499" s="32"/>
      <c r="M499" s="32"/>
      <c r="N499" s="33">
        <v>49.3</v>
      </c>
      <c r="O499" s="24">
        <v>0.99992000000000003</v>
      </c>
      <c r="P499" s="24">
        <v>0.22553345497866178</v>
      </c>
      <c r="Q499" s="24">
        <v>0.22572044697118213</v>
      </c>
      <c r="R499" s="24">
        <v>0.22556056017246981</v>
      </c>
      <c r="S499" s="24">
        <f t="shared" si="35"/>
        <v>0.22560482070743793</v>
      </c>
      <c r="T499" s="24">
        <v>22.544309999999999</v>
      </c>
      <c r="U499" s="26">
        <f t="shared" si="36"/>
        <v>0.22558677232178134</v>
      </c>
      <c r="V499" s="24">
        <f t="shared" si="37"/>
        <v>1.0104824359398065E-4</v>
      </c>
      <c r="W499" s="24">
        <f t="shared" si="39"/>
        <v>1.138183508929819E-2</v>
      </c>
    </row>
    <row r="500" spans="1:23" x14ac:dyDescent="0.2">
      <c r="A500" s="32"/>
      <c r="B500" s="33">
        <v>49.4</v>
      </c>
      <c r="C500" s="24">
        <v>0.99765000000000004</v>
      </c>
      <c r="D500" s="24">
        <v>0.23071033050700815</v>
      </c>
      <c r="E500" s="24">
        <v>0.23079396666089866</v>
      </c>
      <c r="F500" s="24">
        <v>0.2310456175394433</v>
      </c>
      <c r="G500" s="24">
        <f t="shared" si="32"/>
        <v>0.23084997156911671</v>
      </c>
      <c r="H500" s="24">
        <v>26.546199999999999</v>
      </c>
      <c r="I500" s="26">
        <f t="shared" si="33"/>
        <v>0.23030747413592931</v>
      </c>
      <c r="J500" s="24">
        <f t="shared" si="34"/>
        <v>1.7451865469965381E-4</v>
      </c>
      <c r="K500" s="24">
        <f t="shared" si="38"/>
        <v>7.2396388031448159E-3</v>
      </c>
      <c r="L500" s="32"/>
      <c r="M500" s="32"/>
      <c r="N500" s="33">
        <v>49.4</v>
      </c>
      <c r="O500" s="24">
        <v>0.99992000000000003</v>
      </c>
      <c r="P500" s="24">
        <v>0.22555155097793794</v>
      </c>
      <c r="Q500" s="24">
        <v>0.22574005097039795</v>
      </c>
      <c r="R500" s="24">
        <v>0.22557958573520087</v>
      </c>
      <c r="S500" s="24">
        <f t="shared" si="35"/>
        <v>0.22562372922784557</v>
      </c>
      <c r="T500" s="24">
        <v>22.528680000000001</v>
      </c>
      <c r="U500" s="26">
        <f t="shared" si="36"/>
        <v>0.22560567932950734</v>
      </c>
      <c r="V500" s="24">
        <f t="shared" si="37"/>
        <v>1.0170814985295823E-4</v>
      </c>
      <c r="W500" s="24">
        <f t="shared" si="39"/>
        <v>9.9823028405262911E-3</v>
      </c>
    </row>
    <row r="501" spans="1:23" x14ac:dyDescent="0.2">
      <c r="A501" s="32"/>
      <c r="B501" s="33">
        <v>49.5</v>
      </c>
      <c r="C501" s="24">
        <v>0.99763000000000002</v>
      </c>
      <c r="D501" s="24">
        <v>0.23076080059987308</v>
      </c>
      <c r="E501" s="24">
        <v>0.23084443675376362</v>
      </c>
      <c r="F501" s="24">
        <v>0.23109699805546244</v>
      </c>
      <c r="G501" s="24">
        <f t="shared" si="32"/>
        <v>0.23090074513636638</v>
      </c>
      <c r="H501" s="24">
        <v>26.55048</v>
      </c>
      <c r="I501" s="26">
        <f t="shared" si="33"/>
        <v>0.2303535103703932</v>
      </c>
      <c r="J501" s="24">
        <f t="shared" si="34"/>
        <v>1.7502901973585143E-4</v>
      </c>
      <c r="K501" s="24">
        <f t="shared" si="38"/>
        <v>7.2366311222834727E-3</v>
      </c>
      <c r="L501" s="32"/>
      <c r="M501" s="32"/>
      <c r="N501" s="33">
        <v>49.5</v>
      </c>
      <c r="O501" s="24">
        <v>0.99992000000000003</v>
      </c>
      <c r="P501" s="24">
        <v>0.2255711549771538</v>
      </c>
      <c r="Q501" s="24">
        <v>0.22575965496961378</v>
      </c>
      <c r="R501" s="24">
        <v>0.22559872156741398</v>
      </c>
      <c r="S501" s="24">
        <f t="shared" si="35"/>
        <v>0.22564317717139384</v>
      </c>
      <c r="T501" s="24">
        <v>22.542649999999998</v>
      </c>
      <c r="U501" s="26">
        <f t="shared" si="36"/>
        <v>0.22562512571722013</v>
      </c>
      <c r="V501" s="24">
        <f t="shared" si="37"/>
        <v>1.0181005516777336E-4</v>
      </c>
      <c r="W501" s="24">
        <f t="shared" si="39"/>
        <v>6.5762580545467731E-3</v>
      </c>
    </row>
    <row r="502" spans="1:23" x14ac:dyDescent="0.2">
      <c r="A502" s="32"/>
      <c r="B502" s="33">
        <v>49.6</v>
      </c>
      <c r="C502" s="24">
        <v>0.99761999999999995</v>
      </c>
      <c r="D502" s="24">
        <v>0.23081127069273807</v>
      </c>
      <c r="E502" s="24">
        <v>0.23089490684662861</v>
      </c>
      <c r="F502" s="24">
        <v>0.23114831039034908</v>
      </c>
      <c r="G502" s="24">
        <f t="shared" si="32"/>
        <v>0.23095149597657194</v>
      </c>
      <c r="H502" s="24">
        <v>26.534800000000001</v>
      </c>
      <c r="I502" s="26">
        <f t="shared" si="33"/>
        <v>0.2304018314161477</v>
      </c>
      <c r="J502" s="24">
        <f t="shared" si="34"/>
        <v>1.7550124404754411E-4</v>
      </c>
      <c r="K502" s="24">
        <f t="shared" si="38"/>
        <v>1.0886385074945696E-2</v>
      </c>
      <c r="L502" s="32"/>
      <c r="M502" s="32"/>
      <c r="N502" s="33">
        <v>49.6</v>
      </c>
      <c r="O502" s="24">
        <v>0.99992999999999999</v>
      </c>
      <c r="P502" s="24">
        <v>0.22559075897636963</v>
      </c>
      <c r="Q502" s="24">
        <v>0.22578076696876931</v>
      </c>
      <c r="R502" s="24">
        <v>0.22561796743742787</v>
      </c>
      <c r="S502" s="24">
        <f t="shared" si="35"/>
        <v>0.22566316446085563</v>
      </c>
      <c r="T502" s="24">
        <v>22.544080000000001</v>
      </c>
      <c r="U502" s="26">
        <f t="shared" si="36"/>
        <v>0.22564736803934338</v>
      </c>
      <c r="V502" s="24">
        <f t="shared" si="37"/>
        <v>1.0275133813719619E-4</v>
      </c>
      <c r="W502" s="24">
        <f t="shared" si="39"/>
        <v>6.1809521920164739E-3</v>
      </c>
    </row>
    <row r="503" spans="1:23" x14ac:dyDescent="0.2">
      <c r="A503" s="32"/>
      <c r="B503" s="33">
        <v>49.7</v>
      </c>
      <c r="C503" s="24">
        <v>0.99761</v>
      </c>
      <c r="D503" s="24">
        <v>0.23086174078560306</v>
      </c>
      <c r="E503" s="24">
        <v>0.23094537693949357</v>
      </c>
      <c r="F503" s="24">
        <v>0.23119982606342701</v>
      </c>
      <c r="G503" s="24">
        <f t="shared" si="32"/>
        <v>0.23100231459617457</v>
      </c>
      <c r="H503" s="24">
        <v>26.551390000000001</v>
      </c>
      <c r="I503" s="26">
        <f t="shared" si="33"/>
        <v>0.23045021906428972</v>
      </c>
      <c r="J503" s="24">
        <f t="shared" si="34"/>
        <v>1.7608758142346163E-4</v>
      </c>
      <c r="K503" s="24">
        <f t="shared" si="38"/>
        <v>1.0693198773052148E-2</v>
      </c>
      <c r="L503" s="32"/>
      <c r="M503" s="32"/>
      <c r="N503" s="33">
        <v>49.7</v>
      </c>
      <c r="O503" s="24">
        <v>0.99992999999999999</v>
      </c>
      <c r="P503" s="24">
        <v>0.22560885497564581</v>
      </c>
      <c r="Q503" s="24">
        <v>0.22580037096798514</v>
      </c>
      <c r="R503" s="24">
        <v>0.22563732311347848</v>
      </c>
      <c r="S503" s="24">
        <f t="shared" si="35"/>
        <v>0.2256821830190365</v>
      </c>
      <c r="T503" s="24">
        <v>22.541740000000001</v>
      </c>
      <c r="U503" s="26">
        <f t="shared" si="36"/>
        <v>0.22566638526622518</v>
      </c>
      <c r="V503" s="24">
        <f t="shared" si="37"/>
        <v>1.0333877382393053E-4</v>
      </c>
      <c r="W503" s="24">
        <f t="shared" si="39"/>
        <v>1.0212295040783427E-2</v>
      </c>
    </row>
    <row r="504" spans="1:23" x14ac:dyDescent="0.2">
      <c r="A504" s="32"/>
      <c r="B504" s="33">
        <v>49.8</v>
      </c>
      <c r="C504" s="24">
        <v>0.99758999999999998</v>
      </c>
      <c r="D504" s="24">
        <v>0.230912210878468</v>
      </c>
      <c r="E504" s="24">
        <v>0.23099584703235854</v>
      </c>
      <c r="F504" s="24">
        <v>0.2312512720322443</v>
      </c>
      <c r="G504" s="24">
        <f t="shared" si="32"/>
        <v>0.2310531099810236</v>
      </c>
      <c r="H504" s="24">
        <v>26.52636</v>
      </c>
      <c r="I504" s="26">
        <f t="shared" si="33"/>
        <v>0.23049627198596934</v>
      </c>
      <c r="J504" s="24">
        <f t="shared" si="34"/>
        <v>1.7663493558011956E-4</v>
      </c>
      <c r="K504" s="24">
        <f t="shared" si="38"/>
        <v>9.448987776476651E-3</v>
      </c>
      <c r="L504" s="32"/>
      <c r="M504" s="32"/>
      <c r="N504" s="33">
        <v>49.8</v>
      </c>
      <c r="O504" s="24">
        <v>0.99992999999999999</v>
      </c>
      <c r="P504" s="24">
        <v>0.22562845897486164</v>
      </c>
      <c r="Q504" s="24">
        <v>0.22581997496720096</v>
      </c>
      <c r="R504" s="24">
        <v>0.2256567883637153</v>
      </c>
      <c r="S504" s="24">
        <f t="shared" si="35"/>
        <v>0.22570174076859262</v>
      </c>
      <c r="T504" s="24">
        <v>22.539390000000001</v>
      </c>
      <c r="U504" s="26">
        <f t="shared" si="36"/>
        <v>0.2256859416467388</v>
      </c>
      <c r="V504" s="24">
        <f t="shared" si="37"/>
        <v>1.0336891630766359E-4</v>
      </c>
      <c r="W504" s="24">
        <f t="shared" si="39"/>
        <v>1.0318190248295245E-2</v>
      </c>
    </row>
    <row r="505" spans="1:23" x14ac:dyDescent="0.2">
      <c r="A505" s="32"/>
      <c r="B505" s="33">
        <v>49.9</v>
      </c>
      <c r="C505" s="24">
        <v>0.99758000000000002</v>
      </c>
      <c r="D505" s="24">
        <v>0.23096268097133299</v>
      </c>
      <c r="E505" s="24">
        <v>0.2310463171252235</v>
      </c>
      <c r="F505" s="24">
        <v>0.23130291977608711</v>
      </c>
      <c r="G505" s="24">
        <f t="shared" si="32"/>
        <v>0.23110397262421453</v>
      </c>
      <c r="H505" s="24">
        <v>26.54372</v>
      </c>
      <c r="I505" s="26">
        <f t="shared" si="33"/>
        <v>0.23054470101046393</v>
      </c>
      <c r="J505" s="24">
        <f t="shared" si="34"/>
        <v>1.7729559635833118E-4</v>
      </c>
      <c r="K505" s="24">
        <f t="shared" si="38"/>
        <v>9.1153677929090952E-3</v>
      </c>
      <c r="L505" s="32"/>
      <c r="M505" s="32"/>
      <c r="N505" s="33">
        <v>49.9</v>
      </c>
      <c r="O505" s="24">
        <v>0.99992999999999999</v>
      </c>
      <c r="P505" s="24">
        <v>0.22564806297407747</v>
      </c>
      <c r="Q505" s="24">
        <v>0.22583957896641685</v>
      </c>
      <c r="R505" s="24">
        <v>0.22567636295619772</v>
      </c>
      <c r="S505" s="24">
        <f t="shared" si="35"/>
        <v>0.22572133496556401</v>
      </c>
      <c r="T505" s="24">
        <v>22.519449999999999</v>
      </c>
      <c r="U505" s="26">
        <f t="shared" si="36"/>
        <v>0.22570553447211641</v>
      </c>
      <c r="V505" s="24">
        <f t="shared" si="37"/>
        <v>1.0337531160903776E-4</v>
      </c>
      <c r="W505" s="24">
        <f t="shared" si="39"/>
        <v>9.0928196946826519E-3</v>
      </c>
    </row>
    <row r="506" spans="1:23" x14ac:dyDescent="0.2">
      <c r="A506" s="32"/>
      <c r="B506" s="33">
        <v>50</v>
      </c>
      <c r="C506" s="24">
        <v>0.99756999999999996</v>
      </c>
      <c r="D506" s="24">
        <v>0.23101459306685124</v>
      </c>
      <c r="E506" s="24">
        <v>0.23109822922074175</v>
      </c>
      <c r="F506" s="24">
        <v>0.23135476849284403</v>
      </c>
      <c r="G506" s="24">
        <f t="shared" si="32"/>
        <v>0.23115586359347903</v>
      </c>
      <c r="H506" s="24">
        <v>26.54129</v>
      </c>
      <c r="I506" s="26">
        <f t="shared" si="33"/>
        <v>0.23059415484494686</v>
      </c>
      <c r="J506" s="24">
        <f t="shared" si="34"/>
        <v>1.7726003724178154E-4</v>
      </c>
      <c r="K506" s="24">
        <f t="shared" si="38"/>
        <v>7.2190463359088804E-3</v>
      </c>
      <c r="L506" s="32"/>
      <c r="M506" s="32"/>
      <c r="N506" s="33">
        <v>50</v>
      </c>
      <c r="O506" s="24">
        <v>0.99994000000000005</v>
      </c>
      <c r="P506" s="24">
        <v>0.2256676669732933</v>
      </c>
      <c r="Q506" s="24">
        <v>0.22586069096557235</v>
      </c>
      <c r="R506" s="24">
        <v>0.22569604665889495</v>
      </c>
      <c r="S506" s="24">
        <f t="shared" si="35"/>
        <v>0.22574146819925353</v>
      </c>
      <c r="T506" s="24">
        <v>22.528890000000001</v>
      </c>
      <c r="U506" s="26">
        <f t="shared" si="36"/>
        <v>0.2257279237111616</v>
      </c>
      <c r="V506" s="24">
        <f t="shared" si="37"/>
        <v>1.0422045214469881E-4</v>
      </c>
      <c r="W506" s="24">
        <f t="shared" si="39"/>
        <v>7.8286799653584822E-3</v>
      </c>
    </row>
    <row r="507" spans="1:23" x14ac:dyDescent="0.2">
      <c r="A507" s="32"/>
      <c r="B507" s="33">
        <v>50.1</v>
      </c>
      <c r="C507" s="24">
        <v>0.99756</v>
      </c>
      <c r="D507" s="24">
        <v>0.2310650631597162</v>
      </c>
      <c r="E507" s="24">
        <v>0.23114869931360674</v>
      </c>
      <c r="F507" s="24">
        <v>0.23140681737966157</v>
      </c>
      <c r="G507" s="24">
        <f t="shared" si="32"/>
        <v>0.2312068599509948</v>
      </c>
      <c r="H507" s="24">
        <v>26.542619999999999</v>
      </c>
      <c r="I507" s="26">
        <f t="shared" si="33"/>
        <v>0.23064271521271437</v>
      </c>
      <c r="J507" s="24">
        <f t="shared" si="34"/>
        <v>1.7814595566180818E-4</v>
      </c>
      <c r="K507" s="24">
        <f t="shared" si="38"/>
        <v>2.04721916266924E-2</v>
      </c>
      <c r="L507" s="32"/>
      <c r="M507" s="32"/>
      <c r="N507" s="33">
        <v>50.1</v>
      </c>
      <c r="O507" s="24">
        <v>0.99994000000000005</v>
      </c>
      <c r="P507" s="24">
        <v>0.22568727097250912</v>
      </c>
      <c r="Q507" s="24">
        <v>0.2258802949647882</v>
      </c>
      <c r="R507" s="24">
        <v>0.22571583923967933</v>
      </c>
      <c r="S507" s="24">
        <f t="shared" si="35"/>
        <v>0.2257611350589922</v>
      </c>
      <c r="T507" s="24">
        <v>22.536639999999998</v>
      </c>
      <c r="U507" s="26">
        <f t="shared" si="36"/>
        <v>0.22574758939088868</v>
      </c>
      <c r="V507" s="24">
        <f t="shared" si="37"/>
        <v>1.0417940695865829E-4</v>
      </c>
      <c r="W507" s="24">
        <f t="shared" si="39"/>
        <v>6.9650606601804879E-3</v>
      </c>
    </row>
    <row r="508" spans="1:23" x14ac:dyDescent="0.2">
      <c r="A508" s="32"/>
      <c r="B508" s="33">
        <v>50.2</v>
      </c>
      <c r="C508" s="24">
        <v>0.99753999999999998</v>
      </c>
      <c r="D508" s="24">
        <v>0.23111553325258119</v>
      </c>
      <c r="E508" s="24">
        <v>0.23120061140912498</v>
      </c>
      <c r="F508" s="24">
        <v>0.23145879347032311</v>
      </c>
      <c r="G508" s="24">
        <f t="shared" si="32"/>
        <v>0.23125831271067643</v>
      </c>
      <c r="H508" s="24">
        <v>26.535129999999999</v>
      </c>
      <c r="I508" s="26">
        <f t="shared" si="33"/>
        <v>0.23068941726140815</v>
      </c>
      <c r="J508" s="24">
        <f t="shared" si="34"/>
        <v>1.7875674650654594E-4</v>
      </c>
      <c r="K508" s="24">
        <f t="shared" si="38"/>
        <v>8.497031970046906E-2</v>
      </c>
      <c r="L508" s="32"/>
      <c r="M508" s="32"/>
      <c r="N508" s="33">
        <v>50.2</v>
      </c>
      <c r="O508" s="24">
        <v>0.99994000000000005</v>
      </c>
      <c r="P508" s="24">
        <v>0.22570687497172498</v>
      </c>
      <c r="Q508" s="24">
        <v>0.2259014069639437</v>
      </c>
      <c r="R508" s="24">
        <v>0.22573574046632758</v>
      </c>
      <c r="S508" s="24">
        <f t="shared" si="35"/>
        <v>0.22578134080066545</v>
      </c>
      <c r="T508" s="24">
        <v>22.528559999999999</v>
      </c>
      <c r="U508" s="26">
        <f t="shared" si="36"/>
        <v>0.22576779392021742</v>
      </c>
      <c r="V508" s="24">
        <f t="shared" si="37"/>
        <v>1.049772207097255E-4</v>
      </c>
      <c r="W508" s="24">
        <f t="shared" si="39"/>
        <v>1.9998439439116823E-2</v>
      </c>
    </row>
    <row r="509" spans="1:23" x14ac:dyDescent="0.2">
      <c r="A509" s="32"/>
      <c r="B509" s="33">
        <v>50.3</v>
      </c>
      <c r="C509" s="24">
        <v>0.99753000000000003</v>
      </c>
      <c r="D509" s="24">
        <v>0.23116744534809944</v>
      </c>
      <c r="E509" s="24">
        <v>0.23125108150198995</v>
      </c>
      <c r="F509" s="24">
        <v>0.23151096816296104</v>
      </c>
      <c r="G509" s="24">
        <f t="shared" si="32"/>
        <v>0.23130983167101682</v>
      </c>
      <c r="H509" s="24">
        <v>26.58586</v>
      </c>
      <c r="I509" s="26">
        <f t="shared" si="33"/>
        <v>0.23073849638678942</v>
      </c>
      <c r="J509" s="24">
        <f t="shared" si="34"/>
        <v>1.7913868329627833E-4</v>
      </c>
      <c r="K509" s="24">
        <f t="shared" si="38"/>
        <v>0.1195928987440307</v>
      </c>
      <c r="L509" s="32"/>
      <c r="M509" s="32"/>
      <c r="N509" s="33">
        <v>50.3</v>
      </c>
      <c r="O509" s="24">
        <v>0.99994000000000005</v>
      </c>
      <c r="P509" s="24">
        <v>0.22572647897094084</v>
      </c>
      <c r="Q509" s="24">
        <v>0.22592101096315956</v>
      </c>
      <c r="R509" s="24">
        <v>0.22575575010651455</v>
      </c>
      <c r="S509" s="24">
        <f t="shared" si="35"/>
        <v>0.2258010800135383</v>
      </c>
      <c r="T509" s="24">
        <v>22.520820000000001</v>
      </c>
      <c r="U509" s="26">
        <f t="shared" si="36"/>
        <v>0.22578753194873749</v>
      </c>
      <c r="V509" s="24">
        <f t="shared" si="37"/>
        <v>1.0488934336830145E-4</v>
      </c>
      <c r="W509" s="24">
        <f t="shared" si="39"/>
        <v>5.9517948721372713E-2</v>
      </c>
    </row>
    <row r="510" spans="1:23" x14ac:dyDescent="0.2">
      <c r="A510" s="32"/>
      <c r="B510" s="33">
        <v>50.4</v>
      </c>
      <c r="C510" s="24">
        <v>0.99751999999999996</v>
      </c>
      <c r="D510" s="24">
        <v>0.23121791544096443</v>
      </c>
      <c r="E510" s="24">
        <v>0.23130299359750819</v>
      </c>
      <c r="F510" s="24">
        <v>0.23156334065270165</v>
      </c>
      <c r="G510" s="24">
        <f t="shared" si="32"/>
        <v>0.23136141656372478</v>
      </c>
      <c r="H510" s="24">
        <v>26.735779999999998</v>
      </c>
      <c r="I510" s="26">
        <f t="shared" si="33"/>
        <v>0.23078764025064674</v>
      </c>
      <c r="J510" s="24">
        <f t="shared" si="34"/>
        <v>1.7997104339888208E-4</v>
      </c>
      <c r="K510" s="24">
        <f t="shared" si="38"/>
        <v>0.12249587613466813</v>
      </c>
      <c r="L510" s="32"/>
      <c r="M510" s="32"/>
      <c r="N510" s="33">
        <v>50.4</v>
      </c>
      <c r="O510" s="24">
        <v>0.99995000000000001</v>
      </c>
      <c r="P510" s="24">
        <v>0.22574608297015666</v>
      </c>
      <c r="Q510" s="24">
        <v>0.22594212296231506</v>
      </c>
      <c r="R510" s="24">
        <v>0.22577586792781262</v>
      </c>
      <c r="S510" s="24">
        <f t="shared" si="35"/>
        <v>0.22582135795342814</v>
      </c>
      <c r="T510" s="24">
        <v>22.571660000000001</v>
      </c>
      <c r="U510" s="26">
        <f t="shared" si="36"/>
        <v>0.22581006688553049</v>
      </c>
      <c r="V510" s="24">
        <f t="shared" si="37"/>
        <v>1.0564055307617026E-4</v>
      </c>
      <c r="W510" s="24">
        <f t="shared" si="39"/>
        <v>8.3729333569543513E-2</v>
      </c>
    </row>
    <row r="511" spans="1:23" x14ac:dyDescent="0.2">
      <c r="A511" s="32"/>
      <c r="B511" s="33">
        <v>50.5</v>
      </c>
      <c r="C511" s="24">
        <v>0.99750000000000005</v>
      </c>
      <c r="D511" s="24">
        <v>0.23126982753648265</v>
      </c>
      <c r="E511" s="24">
        <v>0.23135346369037318</v>
      </c>
      <c r="F511" s="24">
        <v>0.23161591013392002</v>
      </c>
      <c r="G511" s="24">
        <f t="shared" si="32"/>
        <v>0.23141306712025864</v>
      </c>
      <c r="H511" s="24">
        <v>26.79693</v>
      </c>
      <c r="I511" s="26">
        <f t="shared" si="33"/>
        <v>0.230834534452458</v>
      </c>
      <c r="J511" s="24">
        <f t="shared" si="34"/>
        <v>1.8057607178923477E-4</v>
      </c>
      <c r="K511" s="24">
        <f t="shared" si="38"/>
        <v>9.0450392094229989E-2</v>
      </c>
      <c r="L511" s="32"/>
      <c r="M511" s="32"/>
      <c r="N511" s="33">
        <v>50.5</v>
      </c>
      <c r="O511" s="24">
        <v>0.99995000000000001</v>
      </c>
      <c r="P511" s="24">
        <v>0.22576568696937252</v>
      </c>
      <c r="Q511" s="24">
        <v>0.22596323496147058</v>
      </c>
      <c r="R511" s="24">
        <v>0.22579609369768755</v>
      </c>
      <c r="S511" s="24">
        <f t="shared" si="35"/>
        <v>0.22584167187617687</v>
      </c>
      <c r="T511" s="24">
        <v>22.665209999999998</v>
      </c>
      <c r="U511" s="26">
        <f t="shared" si="36"/>
        <v>0.22583037979258308</v>
      </c>
      <c r="V511" s="24">
        <f t="shared" si="37"/>
        <v>1.0636883971021904E-4</v>
      </c>
      <c r="W511" s="24">
        <f t="shared" si="39"/>
        <v>8.2202735173471667E-2</v>
      </c>
    </row>
    <row r="512" spans="1:23" x14ac:dyDescent="0.2">
      <c r="A512" s="32"/>
      <c r="B512" s="33">
        <v>50.6</v>
      </c>
      <c r="C512" s="24">
        <v>0.99748999999999999</v>
      </c>
      <c r="D512" s="24">
        <v>0.23132173963200092</v>
      </c>
      <c r="E512" s="24">
        <v>0.23140537578589143</v>
      </c>
      <c r="F512" s="24">
        <v>0.23166840371779279</v>
      </c>
      <c r="G512" s="24">
        <f t="shared" si="32"/>
        <v>0.2314651730452284</v>
      </c>
      <c r="H512" s="24">
        <v>26.797989999999999</v>
      </c>
      <c r="I512" s="26">
        <f t="shared" si="33"/>
        <v>0.23088419546088487</v>
      </c>
      <c r="J512" s="24">
        <f t="shared" si="34"/>
        <v>1.8090268450920275E-4</v>
      </c>
      <c r="K512" s="24">
        <f t="shared" si="38"/>
        <v>2.6132949125577502E-2</v>
      </c>
      <c r="L512" s="32"/>
      <c r="M512" s="32"/>
      <c r="N512" s="33">
        <v>50.6</v>
      </c>
      <c r="O512" s="24">
        <v>0.99995000000000001</v>
      </c>
      <c r="P512" s="24">
        <v>0.22578529096858835</v>
      </c>
      <c r="Q512" s="24">
        <v>0.22598434696062611</v>
      </c>
      <c r="R512" s="24">
        <v>0.22581642718349729</v>
      </c>
      <c r="S512" s="24">
        <f t="shared" si="35"/>
        <v>0.22586202170423722</v>
      </c>
      <c r="T512" s="24">
        <v>22.707799999999999</v>
      </c>
      <c r="U512" s="26">
        <f t="shared" si="36"/>
        <v>0.225850728603152</v>
      </c>
      <c r="V512" s="24">
        <f t="shared" si="37"/>
        <v>1.0707458724022406E-4</v>
      </c>
      <c r="W512" s="24">
        <f t="shared" si="39"/>
        <v>5.8404727805203435E-2</v>
      </c>
    </row>
    <row r="513" spans="1:23" x14ac:dyDescent="0.2">
      <c r="A513" s="32"/>
      <c r="B513" s="33">
        <v>50.7</v>
      </c>
      <c r="C513" s="24">
        <v>0.99748000000000003</v>
      </c>
      <c r="D513" s="24">
        <v>0.23137365172751917</v>
      </c>
      <c r="E513" s="24">
        <v>0.23145728788140971</v>
      </c>
      <c r="F513" s="24">
        <v>0.23172082065789035</v>
      </c>
      <c r="G513" s="24">
        <f t="shared" si="32"/>
        <v>0.23151725342227306</v>
      </c>
      <c r="H513" s="24">
        <v>26.78847</v>
      </c>
      <c r="I513" s="26">
        <f t="shared" si="33"/>
        <v>0.23093382994364894</v>
      </c>
      <c r="J513" s="24">
        <f t="shared" si="34"/>
        <v>1.8118627465137666E-4</v>
      </c>
      <c r="K513" s="24">
        <f t="shared" si="38"/>
        <v>5.1337198988645211E-3</v>
      </c>
      <c r="L513" s="32"/>
      <c r="M513" s="32"/>
      <c r="N513" s="33">
        <v>50.7</v>
      </c>
      <c r="O513" s="24">
        <v>0.99995000000000001</v>
      </c>
      <c r="P513" s="24">
        <v>0.22580640296774387</v>
      </c>
      <c r="Q513" s="24">
        <v>0.22600545895978164</v>
      </c>
      <c r="R513" s="24">
        <v>0.22583686815248757</v>
      </c>
      <c r="S513" s="24">
        <f t="shared" si="35"/>
        <v>0.22588291002667105</v>
      </c>
      <c r="T513" s="24">
        <v>22.696650000000002</v>
      </c>
      <c r="U513" s="26">
        <f t="shared" si="36"/>
        <v>0.22587161588116972</v>
      </c>
      <c r="V513" s="24">
        <f t="shared" si="37"/>
        <v>1.0721806109643111E-4</v>
      </c>
      <c r="W513" s="24">
        <f t="shared" si="39"/>
        <v>1.9842576193630196E-2</v>
      </c>
    </row>
    <row r="514" spans="1:23" x14ac:dyDescent="0.2">
      <c r="A514" s="32"/>
      <c r="B514" s="33">
        <v>50.8</v>
      </c>
      <c r="C514" s="24">
        <v>0.99746999999999997</v>
      </c>
      <c r="D514" s="24">
        <v>0.23142556382303742</v>
      </c>
      <c r="E514" s="24">
        <v>0.23150919997692795</v>
      </c>
      <c r="F514" s="24">
        <v>0.23177370429126767</v>
      </c>
      <c r="G514" s="24">
        <f t="shared" si="32"/>
        <v>0.23156948936374433</v>
      </c>
      <c r="H514" s="24">
        <v>26.790659999999999</v>
      </c>
      <c r="I514" s="26">
        <f t="shared" si="33"/>
        <v>0.23098361855565405</v>
      </c>
      <c r="J514" s="24">
        <f t="shared" si="34"/>
        <v>1.8173209410260542E-4</v>
      </c>
      <c r="K514" s="24">
        <f t="shared" si="38"/>
        <v>5.5507503997202362E-3</v>
      </c>
      <c r="L514" s="32"/>
      <c r="M514" s="32"/>
      <c r="N514" s="33">
        <v>50.8</v>
      </c>
      <c r="O514" s="24">
        <v>0.99995000000000001</v>
      </c>
      <c r="P514" s="24">
        <v>0.2258260069669597</v>
      </c>
      <c r="Q514" s="24">
        <v>0.22602657095893716</v>
      </c>
      <c r="R514" s="24">
        <v>0.22585741637179035</v>
      </c>
      <c r="S514" s="24">
        <f t="shared" si="35"/>
        <v>0.22590333143256239</v>
      </c>
      <c r="T514" s="24">
        <v>22.712599999999998</v>
      </c>
      <c r="U514" s="26">
        <f t="shared" si="36"/>
        <v>0.22589203626599075</v>
      </c>
      <c r="V514" s="24">
        <f t="shared" si="37"/>
        <v>1.0787781664345796E-4</v>
      </c>
      <c r="W514" s="24">
        <f t="shared" si="39"/>
        <v>6.7630850948356925E-3</v>
      </c>
    </row>
    <row r="515" spans="1:23" x14ac:dyDescent="0.2">
      <c r="A515" s="32"/>
      <c r="B515" s="33">
        <v>50.9</v>
      </c>
      <c r="C515" s="24">
        <v>0.99744999999999995</v>
      </c>
      <c r="D515" s="24">
        <v>0.23147747591855569</v>
      </c>
      <c r="E515" s="24">
        <v>0.23156111207244623</v>
      </c>
      <c r="F515" s="24">
        <v>0.23182623768406677</v>
      </c>
      <c r="G515" s="24">
        <f t="shared" ref="G515:G578" si="40">AVERAGE(D515,E515,F515)</f>
        <v>0.23162160855835623</v>
      </c>
      <c r="H515" s="24">
        <v>26.786429999999999</v>
      </c>
      <c r="I515" s="26">
        <f t="shared" ref="I515:I578" si="41">G515*C515</f>
        <v>0.2310309734565324</v>
      </c>
      <c r="J515" s="24">
        <f t="shared" ref="J515:J578" si="42">STDEV(D515,E515,F515)</f>
        <v>1.820811930875742E-4</v>
      </c>
      <c r="K515" s="24">
        <f t="shared" si="38"/>
        <v>7.7015732159080828E-3</v>
      </c>
      <c r="L515" s="32"/>
      <c r="M515" s="32"/>
      <c r="N515" s="33">
        <v>50.9</v>
      </c>
      <c r="O515" s="24">
        <v>0.99995999999999996</v>
      </c>
      <c r="P515" s="24">
        <v>0.22584711896611523</v>
      </c>
      <c r="Q515" s="24">
        <v>0.22604768295809266</v>
      </c>
      <c r="R515" s="24">
        <v>0.22587807160842011</v>
      </c>
      <c r="S515" s="24">
        <f t="shared" ref="S515:S578" si="43">AVERAGE(P515,Q515,R515)</f>
        <v>0.22592429117754267</v>
      </c>
      <c r="T515" s="24">
        <v>22.711860000000001</v>
      </c>
      <c r="U515" s="26">
        <f t="shared" ref="U515:U578" si="44">S515*O515</f>
        <v>0.22591525420589556</v>
      </c>
      <c r="V515" s="24">
        <f t="shared" ref="V515:V578" si="45">STDEV(P515,Q515,R515)</f>
        <v>1.0797529878118927E-4</v>
      </c>
      <c r="W515" s="24">
        <f t="shared" si="39"/>
        <v>6.7600051775119352E-3</v>
      </c>
    </row>
    <row r="516" spans="1:23" x14ac:dyDescent="0.2">
      <c r="A516" s="32"/>
      <c r="B516" s="33">
        <v>51</v>
      </c>
      <c r="C516" s="24">
        <v>0.99743999999999999</v>
      </c>
      <c r="D516" s="24">
        <v>0.23152938801407394</v>
      </c>
      <c r="E516" s="24">
        <v>0.23161158216531116</v>
      </c>
      <c r="F516" s="24">
        <v>0.23187923615299752</v>
      </c>
      <c r="G516" s="24">
        <f t="shared" si="40"/>
        <v>0.23167340211079421</v>
      </c>
      <c r="H516" s="24">
        <v>26.78322</v>
      </c>
      <c r="I516" s="26">
        <f t="shared" si="41"/>
        <v>0.23108031820139058</v>
      </c>
      <c r="J516" s="24">
        <f t="shared" si="42"/>
        <v>1.8293361998746469E-4</v>
      </c>
      <c r="K516" s="24">
        <f t="shared" ref="K516:K579" si="46">STDEV(H514:H518)</f>
        <v>7.905964836753784E-3</v>
      </c>
      <c r="L516" s="32"/>
      <c r="M516" s="32"/>
      <c r="N516" s="33">
        <v>51</v>
      </c>
      <c r="O516" s="24">
        <v>0.99995999999999996</v>
      </c>
      <c r="P516" s="24">
        <v>0.22586672296533106</v>
      </c>
      <c r="Q516" s="24">
        <v>0.22606879495724819</v>
      </c>
      <c r="R516" s="24">
        <v>0.22589883362927191</v>
      </c>
      <c r="S516" s="24">
        <f t="shared" si="43"/>
        <v>0.22594478385061703</v>
      </c>
      <c r="T516" s="24">
        <v>22.71228</v>
      </c>
      <c r="U516" s="26">
        <f t="shared" si="44"/>
        <v>0.225935746059263</v>
      </c>
      <c r="V516" s="24">
        <f t="shared" si="45"/>
        <v>1.0859023717899303E-4</v>
      </c>
      <c r="W516" s="24">
        <f t="shared" ref="W516:W579" si="47">STDEV(T514:T518)</f>
        <v>2.856601127214507E-3</v>
      </c>
    </row>
    <row r="517" spans="1:23" x14ac:dyDescent="0.2">
      <c r="A517" s="32"/>
      <c r="B517" s="33">
        <v>51.1</v>
      </c>
      <c r="C517" s="24">
        <v>0.99743000000000004</v>
      </c>
      <c r="D517" s="24">
        <v>0.23158130010959219</v>
      </c>
      <c r="E517" s="24">
        <v>0.23166349426082944</v>
      </c>
      <c r="F517" s="24">
        <v>0.23193215486598706</v>
      </c>
      <c r="G517" s="24">
        <f t="shared" si="40"/>
        <v>0.23172564974546958</v>
      </c>
      <c r="H517" s="24">
        <v>26.771100000000001</v>
      </c>
      <c r="I517" s="26">
        <f t="shared" si="41"/>
        <v>0.23113011482562373</v>
      </c>
      <c r="J517" s="24">
        <f t="shared" si="42"/>
        <v>1.8349998153777348E-4</v>
      </c>
      <c r="K517" s="24">
        <f t="shared" si="46"/>
        <v>6.0524722221579454E-3</v>
      </c>
      <c r="L517" s="32"/>
      <c r="M517" s="32"/>
      <c r="N517" s="33">
        <v>51.1</v>
      </c>
      <c r="O517" s="24">
        <v>0.99995999999999996</v>
      </c>
      <c r="P517" s="24">
        <v>0.22588783496448658</v>
      </c>
      <c r="Q517" s="24">
        <v>0.22608990695640371</v>
      </c>
      <c r="R517" s="24">
        <v>0.22591970220111798</v>
      </c>
      <c r="S517" s="24">
        <f t="shared" si="43"/>
        <v>0.22596581470733609</v>
      </c>
      <c r="T517" s="24">
        <v>22.708649999999999</v>
      </c>
      <c r="U517" s="26">
        <f t="shared" si="44"/>
        <v>0.22595677607474779</v>
      </c>
      <c r="V517" s="24">
        <f t="shared" si="45"/>
        <v>1.0864181930373578E-4</v>
      </c>
      <c r="W517" s="24">
        <f t="shared" si="47"/>
        <v>3.6358451562196435E-3</v>
      </c>
    </row>
    <row r="518" spans="1:23" x14ac:dyDescent="0.2">
      <c r="A518" s="32"/>
      <c r="B518" s="33">
        <v>51.2</v>
      </c>
      <c r="C518" s="24">
        <v>0.99741000000000002</v>
      </c>
      <c r="D518" s="24">
        <v>0.23163321220511046</v>
      </c>
      <c r="E518" s="24">
        <v>0.231716848359001</v>
      </c>
      <c r="F518" s="24">
        <v>0.23198526503428232</v>
      </c>
      <c r="G518" s="24">
        <f t="shared" si="40"/>
        <v>0.23177844186613125</v>
      </c>
      <c r="H518" s="24">
        <v>26.775960000000001</v>
      </c>
      <c r="I518" s="26">
        <f t="shared" si="41"/>
        <v>0.23117813570169798</v>
      </c>
      <c r="J518" s="24">
        <f t="shared" si="42"/>
        <v>1.8393101620562061E-4</v>
      </c>
      <c r="K518" s="24">
        <f t="shared" si="46"/>
        <v>4.5145852522681766E-3</v>
      </c>
      <c r="L518" s="32"/>
      <c r="M518" s="32"/>
      <c r="N518" s="33">
        <v>51.2</v>
      </c>
      <c r="O518" s="24">
        <v>0.99995999999999996</v>
      </c>
      <c r="P518" s="24">
        <v>0.22590894696364211</v>
      </c>
      <c r="Q518" s="24">
        <v>0.22611101895555921</v>
      </c>
      <c r="R518" s="24">
        <v>0.22594067709060592</v>
      </c>
      <c r="S518" s="24">
        <f t="shared" si="43"/>
        <v>0.22598688100326911</v>
      </c>
      <c r="T518" s="24">
        <v>22.716670000000001</v>
      </c>
      <c r="U518" s="26">
        <f t="shared" si="44"/>
        <v>0.22597784152802897</v>
      </c>
      <c r="V518" s="24">
        <f t="shared" si="45"/>
        <v>1.0867094201475926E-4</v>
      </c>
      <c r="W518" s="24">
        <f t="shared" si="47"/>
        <v>3.744959278818179E-3</v>
      </c>
    </row>
    <row r="519" spans="1:23" x14ac:dyDescent="0.2">
      <c r="A519" s="32"/>
      <c r="B519" s="33">
        <v>51.3</v>
      </c>
      <c r="C519" s="24">
        <v>0.99739999999999995</v>
      </c>
      <c r="D519" s="24">
        <v>0.23168656630328199</v>
      </c>
      <c r="E519" s="24">
        <v>0.23176876045451922</v>
      </c>
      <c r="F519" s="24">
        <v>0.23203829390776476</v>
      </c>
      <c r="G519" s="24">
        <f t="shared" si="40"/>
        <v>0.23183120688852199</v>
      </c>
      <c r="H519" s="24">
        <v>26.7776</v>
      </c>
      <c r="I519" s="26">
        <f t="shared" si="41"/>
        <v>0.23122844575061183</v>
      </c>
      <c r="J519" s="24">
        <f t="shared" si="42"/>
        <v>1.8399115407688246E-4</v>
      </c>
      <c r="K519" s="24">
        <f t="shared" si="46"/>
        <v>2.9044310974785624E-3</v>
      </c>
      <c r="L519" s="32"/>
      <c r="M519" s="32"/>
      <c r="N519" s="33">
        <v>51.3</v>
      </c>
      <c r="O519" s="24">
        <v>0.99995999999999996</v>
      </c>
      <c r="P519" s="24">
        <v>0.22593005896279764</v>
      </c>
      <c r="Q519" s="24">
        <v>0.22613213095471474</v>
      </c>
      <c r="R519" s="24">
        <v>0.22596175806425506</v>
      </c>
      <c r="S519" s="24">
        <f t="shared" si="43"/>
        <v>0.22600798266058911</v>
      </c>
      <c r="T519" s="24">
        <v>22.707329999999999</v>
      </c>
      <c r="U519" s="26">
        <f t="shared" si="44"/>
        <v>0.22599894234128268</v>
      </c>
      <c r="V519" s="24">
        <f t="shared" si="45"/>
        <v>1.086775388892445E-4</v>
      </c>
      <c r="W519" s="24">
        <f t="shared" si="47"/>
        <v>9.0914751278328276E-3</v>
      </c>
    </row>
    <row r="520" spans="1:23" x14ac:dyDescent="0.2">
      <c r="A520" s="32"/>
      <c r="B520" s="33">
        <v>51.4</v>
      </c>
      <c r="C520" s="24">
        <v>0.99739</v>
      </c>
      <c r="D520" s="24">
        <v>0.23173847839880024</v>
      </c>
      <c r="E520" s="24">
        <v>0.23182067255003747</v>
      </c>
      <c r="F520" s="24">
        <v>0.23209151265535632</v>
      </c>
      <c r="G520" s="24">
        <f t="shared" si="40"/>
        <v>0.23188355453473133</v>
      </c>
      <c r="H520" s="24">
        <v>26.774100000000001</v>
      </c>
      <c r="I520" s="26">
        <f t="shared" si="41"/>
        <v>0.23127833845739568</v>
      </c>
      <c r="J520" s="24">
        <f t="shared" si="42"/>
        <v>1.8472656705197435E-4</v>
      </c>
      <c r="K520" s="24">
        <f t="shared" si="46"/>
        <v>2.779532334763852E-3</v>
      </c>
      <c r="L520" s="32"/>
      <c r="M520" s="32"/>
      <c r="N520" s="33">
        <v>51.4</v>
      </c>
      <c r="O520" s="24">
        <v>0.99997000000000003</v>
      </c>
      <c r="P520" s="24">
        <v>0.22594966296201346</v>
      </c>
      <c r="Q520" s="24">
        <v>0.22615475095380996</v>
      </c>
      <c r="R520" s="24">
        <v>0.22598294488845491</v>
      </c>
      <c r="S520" s="24">
        <f t="shared" si="43"/>
        <v>0.22602911960142613</v>
      </c>
      <c r="T520" s="24">
        <v>22.709129999999998</v>
      </c>
      <c r="U520" s="26">
        <f t="shared" si="44"/>
        <v>0.22602233872783808</v>
      </c>
      <c r="V520" s="24">
        <f t="shared" si="45"/>
        <v>1.1006520423485254E-4</v>
      </c>
      <c r="W520" s="24">
        <f t="shared" si="47"/>
        <v>9.9600662648401377E-3</v>
      </c>
    </row>
    <row r="521" spans="1:23" x14ac:dyDescent="0.2">
      <c r="A521" s="32"/>
      <c r="B521" s="33">
        <v>51.5</v>
      </c>
      <c r="C521" s="24">
        <v>0.99738000000000004</v>
      </c>
      <c r="D521" s="24">
        <v>0.23179039049431852</v>
      </c>
      <c r="E521" s="24">
        <v>0.23187258464555574</v>
      </c>
      <c r="F521" s="24">
        <v>0.23214492046474633</v>
      </c>
      <c r="G521" s="24">
        <f t="shared" si="40"/>
        <v>0.23193596520154017</v>
      </c>
      <c r="H521" s="24">
        <v>26.778300000000002</v>
      </c>
      <c r="I521" s="26">
        <f t="shared" si="41"/>
        <v>0.23132829297271215</v>
      </c>
      <c r="J521" s="24">
        <f t="shared" si="42"/>
        <v>1.8556857530455033E-4</v>
      </c>
      <c r="K521" s="24">
        <f t="shared" si="46"/>
        <v>2.6649052515987535E-3</v>
      </c>
      <c r="L521" s="32"/>
      <c r="M521" s="32"/>
      <c r="N521" s="33">
        <v>51.5</v>
      </c>
      <c r="O521" s="24">
        <v>0.99997000000000003</v>
      </c>
      <c r="P521" s="24">
        <v>0.22597077496116899</v>
      </c>
      <c r="Q521" s="24">
        <v>0.22617586295296549</v>
      </c>
      <c r="R521" s="24">
        <v>0.22600423732946021</v>
      </c>
      <c r="S521" s="24">
        <f t="shared" si="43"/>
        <v>0.22605029174786487</v>
      </c>
      <c r="T521" s="24">
        <v>22.69183</v>
      </c>
      <c r="U521" s="26">
        <f t="shared" si="44"/>
        <v>0.22604351023911243</v>
      </c>
      <c r="V521" s="24">
        <f t="shared" si="45"/>
        <v>1.1002739743230248E-4</v>
      </c>
      <c r="W521" s="24">
        <f t="shared" si="47"/>
        <v>1.3410835171606281E-2</v>
      </c>
    </row>
    <row r="522" spans="1:23" x14ac:dyDescent="0.2">
      <c r="A522" s="32"/>
      <c r="B522" s="33">
        <v>51.6</v>
      </c>
      <c r="C522" s="24">
        <v>0.99736000000000002</v>
      </c>
      <c r="D522" s="24">
        <v>0.23184374459249005</v>
      </c>
      <c r="E522" s="24">
        <v>0.23192449674107399</v>
      </c>
      <c r="F522" s="24">
        <v>0.23219824464641228</v>
      </c>
      <c r="G522" s="24">
        <f t="shared" si="40"/>
        <v>0.23198882865999212</v>
      </c>
      <c r="H522" s="24">
        <v>26.78154</v>
      </c>
      <c r="I522" s="26">
        <f t="shared" si="41"/>
        <v>0.23137637815232975</v>
      </c>
      <c r="J522" s="24">
        <f t="shared" si="42"/>
        <v>1.8579967411565195E-4</v>
      </c>
      <c r="K522" s="24">
        <f t="shared" si="46"/>
        <v>5.5452141527627544E-3</v>
      </c>
      <c r="L522" s="32"/>
      <c r="M522" s="32"/>
      <c r="N522" s="33">
        <v>51.6</v>
      </c>
      <c r="O522" s="24">
        <v>0.99997000000000003</v>
      </c>
      <c r="P522" s="24">
        <v>0.22599188696032452</v>
      </c>
      <c r="Q522" s="24">
        <v>0.22619848295206066</v>
      </c>
      <c r="R522" s="24">
        <v>0.226025635153391</v>
      </c>
      <c r="S522" s="24">
        <f t="shared" si="43"/>
        <v>0.22607200168859207</v>
      </c>
      <c r="T522" s="24">
        <v>22.696829999999999</v>
      </c>
      <c r="U522" s="26">
        <f t="shared" si="44"/>
        <v>0.22606521952854142</v>
      </c>
      <c r="V522" s="24">
        <f t="shared" si="45"/>
        <v>1.1082809950672875E-4</v>
      </c>
      <c r="W522" s="24">
        <f t="shared" si="47"/>
        <v>1.2342057364961065E-2</v>
      </c>
    </row>
    <row r="523" spans="1:23" x14ac:dyDescent="0.2">
      <c r="A523" s="32"/>
      <c r="B523" s="33">
        <v>51.7</v>
      </c>
      <c r="C523" s="24">
        <v>0.99734999999999996</v>
      </c>
      <c r="D523" s="24">
        <v>0.23189565668800829</v>
      </c>
      <c r="E523" s="24">
        <v>0.23197785083924552</v>
      </c>
      <c r="F523" s="24">
        <v>0.23225148444966903</v>
      </c>
      <c r="G523" s="24">
        <f t="shared" si="40"/>
        <v>0.23204166399230761</v>
      </c>
      <c r="H523" s="24">
        <v>26.77712</v>
      </c>
      <c r="I523" s="26">
        <f t="shared" si="41"/>
        <v>0.23142675358272799</v>
      </c>
      <c r="J523" s="24">
        <f t="shared" si="42"/>
        <v>1.8629932332114767E-4</v>
      </c>
      <c r="K523" s="24">
        <f t="shared" si="46"/>
        <v>5.5657856588267685E-3</v>
      </c>
      <c r="L523" s="32"/>
      <c r="M523" s="32"/>
      <c r="N523" s="33">
        <v>51.7</v>
      </c>
      <c r="O523" s="24">
        <v>0.99997000000000003</v>
      </c>
      <c r="P523" s="24">
        <v>0.22601299895948004</v>
      </c>
      <c r="Q523" s="24">
        <v>0.22621959495121619</v>
      </c>
      <c r="R523" s="24">
        <v>0.22604713812622784</v>
      </c>
      <c r="S523" s="24">
        <f t="shared" si="43"/>
        <v>0.22609324401230801</v>
      </c>
      <c r="T523" s="24">
        <v>22.675979999999999</v>
      </c>
      <c r="U523" s="26">
        <f t="shared" si="44"/>
        <v>0.22608646121498766</v>
      </c>
      <c r="V523" s="24">
        <f t="shared" si="45"/>
        <v>1.1074651461237489E-4</v>
      </c>
      <c r="W523" s="24">
        <f t="shared" si="47"/>
        <v>7.9289236343906642E-3</v>
      </c>
    </row>
    <row r="524" spans="1:23" x14ac:dyDescent="0.2">
      <c r="A524" s="32"/>
      <c r="B524" s="33">
        <v>51.8</v>
      </c>
      <c r="C524" s="24">
        <v>0.99734</v>
      </c>
      <c r="D524" s="24">
        <v>0.23194901078617983</v>
      </c>
      <c r="E524" s="24">
        <v>0.23202976293476379</v>
      </c>
      <c r="F524" s="24">
        <v>0.23230491095779898</v>
      </c>
      <c r="G524" s="24">
        <f t="shared" si="40"/>
        <v>0.23209456155958086</v>
      </c>
      <c r="H524" s="24">
        <v>26.76689</v>
      </c>
      <c r="I524" s="26">
        <f t="shared" si="41"/>
        <v>0.23147719002583236</v>
      </c>
      <c r="J524" s="24">
        <f t="shared" si="42"/>
        <v>1.8658879755567852E-4</v>
      </c>
      <c r="K524" s="24">
        <f t="shared" si="46"/>
        <v>5.8254141483675458E-3</v>
      </c>
      <c r="L524" s="32"/>
      <c r="M524" s="32"/>
      <c r="N524" s="33">
        <v>51.8</v>
      </c>
      <c r="O524" s="24">
        <v>0.99997000000000003</v>
      </c>
      <c r="P524" s="24">
        <v>0.22603561895857521</v>
      </c>
      <c r="Q524" s="24">
        <v>0.22624221495031141</v>
      </c>
      <c r="R524" s="24">
        <v>0.22606874601381144</v>
      </c>
      <c r="S524" s="24">
        <f t="shared" si="43"/>
        <v>0.22611552664089937</v>
      </c>
      <c r="T524" s="24">
        <v>22.68601</v>
      </c>
      <c r="U524" s="26">
        <f t="shared" si="44"/>
        <v>0.22610874317510016</v>
      </c>
      <c r="V524" s="24">
        <f t="shared" si="45"/>
        <v>1.1095853393687037E-4</v>
      </c>
      <c r="W524" s="24">
        <f t="shared" si="47"/>
        <v>7.5982201863328503E-3</v>
      </c>
    </row>
    <row r="525" spans="1:23" x14ac:dyDescent="0.2">
      <c r="A525" s="32"/>
      <c r="B525" s="33">
        <v>51.9</v>
      </c>
      <c r="C525" s="24">
        <v>0.99731999999999998</v>
      </c>
      <c r="D525" s="24">
        <v>0.2320009228816981</v>
      </c>
      <c r="E525" s="24">
        <v>0.23208167503028204</v>
      </c>
      <c r="F525" s="24">
        <v>0.23235852335589882</v>
      </c>
      <c r="G525" s="24">
        <f t="shared" si="40"/>
        <v>0.23214704042262632</v>
      </c>
      <c r="H525" s="24">
        <v>26.778110000000002</v>
      </c>
      <c r="I525" s="26">
        <f t="shared" si="41"/>
        <v>0.23152488635429369</v>
      </c>
      <c r="J525" s="24">
        <f t="shared" si="42"/>
        <v>1.8754732915823188E-4</v>
      </c>
      <c r="K525" s="24">
        <f t="shared" si="46"/>
        <v>5.5742246097551691E-3</v>
      </c>
      <c r="L525" s="32"/>
      <c r="M525" s="32"/>
      <c r="N525" s="33">
        <v>51.9</v>
      </c>
      <c r="O525" s="24">
        <v>0.99997999999999998</v>
      </c>
      <c r="P525" s="24">
        <v>0.22605673095773074</v>
      </c>
      <c r="Q525" s="24">
        <v>0.22626332694946691</v>
      </c>
      <c r="R525" s="24">
        <v>0.22609045858183688</v>
      </c>
      <c r="S525" s="24">
        <f t="shared" si="43"/>
        <v>0.22613683882967817</v>
      </c>
      <c r="T525" s="24">
        <v>22.683979999999998</v>
      </c>
      <c r="U525" s="26">
        <f t="shared" si="44"/>
        <v>0.22613231609290158</v>
      </c>
      <c r="V525" s="24">
        <f t="shared" si="45"/>
        <v>1.1083240272017898E-4</v>
      </c>
      <c r="W525" s="24">
        <f t="shared" si="47"/>
        <v>3.8381857693446557E-3</v>
      </c>
    </row>
    <row r="526" spans="1:23" x14ac:dyDescent="0.2">
      <c r="A526" s="32"/>
      <c r="B526" s="33">
        <v>52</v>
      </c>
      <c r="C526" s="24">
        <v>0.99731000000000003</v>
      </c>
      <c r="D526" s="24">
        <v>0.23205427697986966</v>
      </c>
      <c r="E526" s="24">
        <v>0.2321350291284536</v>
      </c>
      <c r="F526" s="24">
        <v>0.23241204903661106</v>
      </c>
      <c r="G526" s="24">
        <f t="shared" si="40"/>
        <v>0.23220045171497813</v>
      </c>
      <c r="H526" s="24">
        <v>26.77139</v>
      </c>
      <c r="I526" s="26">
        <f t="shared" si="41"/>
        <v>0.23157583249986485</v>
      </c>
      <c r="J526" s="24">
        <f t="shared" si="42"/>
        <v>1.8764407069478468E-4</v>
      </c>
      <c r="K526" s="24">
        <f t="shared" si="46"/>
        <v>2.3374467266656207E-2</v>
      </c>
      <c r="L526" s="32"/>
      <c r="M526" s="32"/>
      <c r="N526" s="33">
        <v>52</v>
      </c>
      <c r="O526" s="24">
        <v>0.99997999999999998</v>
      </c>
      <c r="P526" s="24">
        <v>0.22607784295688627</v>
      </c>
      <c r="Q526" s="24">
        <v>0.22628594694856211</v>
      </c>
      <c r="R526" s="24">
        <v>0.22611227559585323</v>
      </c>
      <c r="S526" s="24">
        <f t="shared" si="43"/>
        <v>0.22615868850043386</v>
      </c>
      <c r="T526" s="24">
        <v>22.68225</v>
      </c>
      <c r="U526" s="26">
        <f t="shared" si="44"/>
        <v>0.22615416532666385</v>
      </c>
      <c r="V526" s="24">
        <f t="shared" si="45"/>
        <v>1.1154566832272343E-4</v>
      </c>
      <c r="W526" s="24">
        <f t="shared" si="47"/>
        <v>6.3151421203329399E-3</v>
      </c>
    </row>
    <row r="527" spans="1:23" x14ac:dyDescent="0.2">
      <c r="A527" s="32"/>
      <c r="B527" s="33">
        <v>52.1</v>
      </c>
      <c r="C527" s="24">
        <v>0.99729999999999996</v>
      </c>
      <c r="D527" s="24">
        <v>0.23210763107804119</v>
      </c>
      <c r="E527" s="24">
        <v>0.23218694122397188</v>
      </c>
      <c r="F527" s="24">
        <v>0.23246548724770302</v>
      </c>
      <c r="G527" s="24">
        <f t="shared" si="40"/>
        <v>0.2322533531832387</v>
      </c>
      <c r="H527" s="24">
        <v>26.780609999999999</v>
      </c>
      <c r="I527" s="26">
        <f t="shared" si="41"/>
        <v>0.23162626912964396</v>
      </c>
      <c r="J527" s="24">
        <f t="shared" si="42"/>
        <v>1.8794459500475803E-4</v>
      </c>
      <c r="K527" s="24">
        <f t="shared" si="46"/>
        <v>7.6424563328814685E-2</v>
      </c>
      <c r="L527" s="32"/>
      <c r="M527" s="32"/>
      <c r="N527" s="33">
        <v>52.1</v>
      </c>
      <c r="O527" s="24">
        <v>0.99997999999999998</v>
      </c>
      <c r="P527" s="24">
        <v>0.22609895495604179</v>
      </c>
      <c r="Q527" s="24">
        <v>0.2263085669476573</v>
      </c>
      <c r="R527" s="24">
        <v>0.22613419682126115</v>
      </c>
      <c r="S527" s="24">
        <f t="shared" si="43"/>
        <v>0.22618057290832008</v>
      </c>
      <c r="T527" s="24">
        <v>22.683869999999999</v>
      </c>
      <c r="U527" s="26">
        <f t="shared" si="44"/>
        <v>0.22617604929686191</v>
      </c>
      <c r="V527" s="24">
        <f t="shared" si="45"/>
        <v>1.1223792962019705E-4</v>
      </c>
      <c r="W527" s="24">
        <f t="shared" si="47"/>
        <v>6.6271615341714591E-3</v>
      </c>
    </row>
    <row r="528" spans="1:23" x14ac:dyDescent="0.2">
      <c r="A528" s="32"/>
      <c r="B528" s="33">
        <v>52.2</v>
      </c>
      <c r="C528" s="24">
        <v>0.99729000000000001</v>
      </c>
      <c r="D528" s="24">
        <v>0.23216098517621273</v>
      </c>
      <c r="E528" s="24">
        <v>0.2322388533194901</v>
      </c>
      <c r="F528" s="24">
        <v>0.2325191089854563</v>
      </c>
      <c r="G528" s="24">
        <f t="shared" si="40"/>
        <v>0.23230631582705305</v>
      </c>
      <c r="H528" s="24">
        <v>26.825089999999999</v>
      </c>
      <c r="I528" s="26">
        <f t="shared" si="41"/>
        <v>0.23167676571116175</v>
      </c>
      <c r="J528" s="24">
        <f t="shared" si="42"/>
        <v>1.8835221828211301E-4</v>
      </c>
      <c r="K528" s="24">
        <f t="shared" si="46"/>
        <v>0.11613302493261794</v>
      </c>
      <c r="L528" s="32"/>
      <c r="M528" s="32"/>
      <c r="N528" s="33">
        <v>52.2</v>
      </c>
      <c r="O528" s="24">
        <v>0.99997999999999998</v>
      </c>
      <c r="P528" s="24">
        <v>0.22612157495513699</v>
      </c>
      <c r="Q528" s="24">
        <v>0.2263311869467525</v>
      </c>
      <c r="R528" s="24">
        <v>0.22615622202330807</v>
      </c>
      <c r="S528" s="24">
        <f t="shared" si="43"/>
        <v>0.22620299464173252</v>
      </c>
      <c r="T528" s="24">
        <v>22.69783</v>
      </c>
      <c r="U528" s="26">
        <f t="shared" si="44"/>
        <v>0.22619847058183967</v>
      </c>
      <c r="V528" s="24">
        <f t="shared" si="45"/>
        <v>1.1236127060942604E-4</v>
      </c>
      <c r="W528" s="24">
        <f t="shared" si="47"/>
        <v>9.5699618599029788E-3</v>
      </c>
    </row>
    <row r="529" spans="1:23" x14ac:dyDescent="0.2">
      <c r="A529" s="32"/>
      <c r="B529" s="33">
        <v>52.3</v>
      </c>
      <c r="C529" s="24">
        <v>0.99726999999999999</v>
      </c>
      <c r="D529" s="24">
        <v>0.23221289727173097</v>
      </c>
      <c r="E529" s="24">
        <v>0.23229220741766166</v>
      </c>
      <c r="F529" s="24">
        <v>0.23257291343237418</v>
      </c>
      <c r="G529" s="24">
        <f t="shared" si="40"/>
        <v>0.23235933937392228</v>
      </c>
      <c r="H529" s="24">
        <v>26.952970000000001</v>
      </c>
      <c r="I529" s="26">
        <f t="shared" si="41"/>
        <v>0.23172499837743146</v>
      </c>
      <c r="J529" s="24">
        <f t="shared" si="42"/>
        <v>1.8916377466259907E-4</v>
      </c>
      <c r="K529" s="24">
        <f t="shared" si="46"/>
        <v>0.11662455744824936</v>
      </c>
      <c r="L529" s="32"/>
      <c r="M529" s="32"/>
      <c r="N529" s="33">
        <v>52.3</v>
      </c>
      <c r="O529" s="24">
        <v>0.99997999999999998</v>
      </c>
      <c r="P529" s="24">
        <v>0.22614268695429249</v>
      </c>
      <c r="Q529" s="24">
        <v>0.22635380694584772</v>
      </c>
      <c r="R529" s="24">
        <v>0.22617835096708816</v>
      </c>
      <c r="S529" s="24">
        <f t="shared" si="43"/>
        <v>0.22622494828907613</v>
      </c>
      <c r="T529" s="24">
        <v>22.691579999999998</v>
      </c>
      <c r="U529" s="26">
        <f t="shared" si="44"/>
        <v>0.22622042379011034</v>
      </c>
      <c r="V529" s="24">
        <f t="shared" si="45"/>
        <v>1.1301059915294794E-4</v>
      </c>
      <c r="W529" s="24">
        <f t="shared" si="47"/>
        <v>8.8039508176726879E-3</v>
      </c>
    </row>
    <row r="530" spans="1:23" x14ac:dyDescent="0.2">
      <c r="A530" s="32"/>
      <c r="B530" s="33">
        <v>52.4</v>
      </c>
      <c r="C530" s="24">
        <v>0.99726000000000004</v>
      </c>
      <c r="D530" s="24">
        <v>0.2322662513699025</v>
      </c>
      <c r="E530" s="24">
        <v>0.23234556151583319</v>
      </c>
      <c r="F530" s="24">
        <v>0.23262662806469359</v>
      </c>
      <c r="G530" s="24">
        <f t="shared" si="40"/>
        <v>0.2324128136501431</v>
      </c>
      <c r="H530" s="24">
        <v>27.03547</v>
      </c>
      <c r="I530" s="26">
        <f t="shared" si="41"/>
        <v>0.23177600254074171</v>
      </c>
      <c r="J530" s="24">
        <f t="shared" si="42"/>
        <v>1.8936730898986808E-4</v>
      </c>
      <c r="K530" s="24">
        <f t="shared" si="46"/>
        <v>8.9926573825538342E-2</v>
      </c>
      <c r="L530" s="32"/>
      <c r="M530" s="32"/>
      <c r="N530" s="33">
        <v>52.4</v>
      </c>
      <c r="O530" s="24">
        <v>0.99997999999999998</v>
      </c>
      <c r="P530" s="24">
        <v>0.22616530695338771</v>
      </c>
      <c r="Q530" s="24">
        <v>0.22637642694494289</v>
      </c>
      <c r="R530" s="24">
        <v>0.22620058341753724</v>
      </c>
      <c r="S530" s="24">
        <f t="shared" si="43"/>
        <v>0.2262474391052893</v>
      </c>
      <c r="T530" s="24">
        <v>22.705079999999999</v>
      </c>
      <c r="U530" s="26">
        <f t="shared" si="44"/>
        <v>0.22624291415650719</v>
      </c>
      <c r="V530" s="24">
        <f t="shared" si="45"/>
        <v>1.1309069066285991E-4</v>
      </c>
      <c r="W530" s="24">
        <f t="shared" si="47"/>
        <v>1.5458471140445268E-2</v>
      </c>
    </row>
    <row r="531" spans="1:23" x14ac:dyDescent="0.2">
      <c r="A531" s="32"/>
      <c r="B531" s="33">
        <v>52.5</v>
      </c>
      <c r="C531" s="24">
        <v>0.99724999999999997</v>
      </c>
      <c r="D531" s="24">
        <v>0.23231960546807404</v>
      </c>
      <c r="E531" s="24">
        <v>0.23239747361135143</v>
      </c>
      <c r="F531" s="24">
        <v>0.23268052381238244</v>
      </c>
      <c r="G531" s="24">
        <f t="shared" si="40"/>
        <v>0.23246586763060265</v>
      </c>
      <c r="H531" s="24">
        <v>27.027909999999999</v>
      </c>
      <c r="I531" s="26">
        <f t="shared" si="41"/>
        <v>0.23182658649461849</v>
      </c>
      <c r="J531" s="24">
        <f t="shared" si="42"/>
        <v>1.8993109070549789E-4</v>
      </c>
      <c r="K531" s="24">
        <f t="shared" si="46"/>
        <v>3.4380115183052735E-2</v>
      </c>
      <c r="L531" s="32"/>
      <c r="M531" s="32"/>
      <c r="N531" s="33">
        <v>52.5</v>
      </c>
      <c r="O531" s="24">
        <v>0.99999000000000005</v>
      </c>
      <c r="P531" s="24">
        <v>0.22618792695248291</v>
      </c>
      <c r="Q531" s="24">
        <v>0.22639904694403812</v>
      </c>
      <c r="R531" s="24">
        <v>0.22622291913943307</v>
      </c>
      <c r="S531" s="24">
        <f t="shared" si="43"/>
        <v>0.22626996434531801</v>
      </c>
      <c r="T531" s="24">
        <v>22.68554</v>
      </c>
      <c r="U531" s="26">
        <f t="shared" si="44"/>
        <v>0.22626770164567458</v>
      </c>
      <c r="V531" s="24">
        <f t="shared" si="45"/>
        <v>1.1314968517913204E-4</v>
      </c>
      <c r="W531" s="24">
        <f t="shared" si="47"/>
        <v>1.4947586092743482E-2</v>
      </c>
    </row>
    <row r="532" spans="1:23" x14ac:dyDescent="0.2">
      <c r="A532" s="32"/>
      <c r="B532" s="33">
        <v>52.6</v>
      </c>
      <c r="C532" s="24">
        <v>0.99724000000000002</v>
      </c>
      <c r="D532" s="24">
        <v>0.2323729595662456</v>
      </c>
      <c r="E532" s="24">
        <v>0.23245082770952299</v>
      </c>
      <c r="F532" s="24">
        <v>0.23273432819402559</v>
      </c>
      <c r="G532" s="24">
        <f t="shared" si="40"/>
        <v>0.23251937182326474</v>
      </c>
      <c r="H532" s="24">
        <v>27.02919</v>
      </c>
      <c r="I532" s="26">
        <f t="shared" si="41"/>
        <v>0.23187761835703252</v>
      </c>
      <c r="J532" s="24">
        <f t="shared" si="42"/>
        <v>1.901855486948967E-4</v>
      </c>
      <c r="K532" s="24">
        <f t="shared" si="46"/>
        <v>4.4796406105846003E-3</v>
      </c>
      <c r="L532" s="32"/>
      <c r="M532" s="32"/>
      <c r="N532" s="33">
        <v>52.6</v>
      </c>
      <c r="O532" s="24">
        <v>0.99999000000000005</v>
      </c>
      <c r="P532" s="24">
        <v>0.22620903895163841</v>
      </c>
      <c r="Q532" s="24">
        <v>0.22642166694313332</v>
      </c>
      <c r="R532" s="24">
        <v>0.22624535789738923</v>
      </c>
      <c r="S532" s="24">
        <f t="shared" si="43"/>
        <v>0.22629202126405365</v>
      </c>
      <c r="T532" s="24">
        <v>22.664490000000001</v>
      </c>
      <c r="U532" s="26">
        <f t="shared" si="44"/>
        <v>0.22628975834384102</v>
      </c>
      <c r="V532" s="24">
        <f t="shared" si="45"/>
        <v>1.1373551790506505E-4</v>
      </c>
      <c r="W532" s="24">
        <f t="shared" si="47"/>
        <v>1.4641645057847184E-2</v>
      </c>
    </row>
    <row r="533" spans="1:23" x14ac:dyDescent="0.2">
      <c r="A533" s="32"/>
      <c r="B533" s="33">
        <v>52.7</v>
      </c>
      <c r="C533" s="24">
        <v>0.99722</v>
      </c>
      <c r="D533" s="24">
        <v>0.23242631366441716</v>
      </c>
      <c r="E533" s="24">
        <v>0.23250273980504124</v>
      </c>
      <c r="F533" s="24">
        <v>0.23278804045514515</v>
      </c>
      <c r="G533" s="24">
        <f t="shared" si="40"/>
        <v>0.23257236464153452</v>
      </c>
      <c r="H533" s="24">
        <v>27.02487</v>
      </c>
      <c r="I533" s="26">
        <f t="shared" si="41"/>
        <v>0.23192581346783106</v>
      </c>
      <c r="J533" s="24">
        <f t="shared" si="42"/>
        <v>1.9064962936006172E-4</v>
      </c>
      <c r="K533" s="24">
        <f t="shared" si="46"/>
        <v>3.8496753109842005E-3</v>
      </c>
      <c r="L533" s="32"/>
      <c r="M533" s="32"/>
      <c r="N533" s="33">
        <v>52.7</v>
      </c>
      <c r="O533" s="24">
        <v>0.99999000000000005</v>
      </c>
      <c r="P533" s="24">
        <v>0.22623165895073363</v>
      </c>
      <c r="Q533" s="24">
        <v>0.22644428694222851</v>
      </c>
      <c r="R533" s="24">
        <v>0.22626789945585671</v>
      </c>
      <c r="S533" s="24">
        <f t="shared" si="43"/>
        <v>0.22631461511627293</v>
      </c>
      <c r="T533" s="24">
        <v>22.679829999999999</v>
      </c>
      <c r="U533" s="26">
        <f t="shared" si="44"/>
        <v>0.22631235197012178</v>
      </c>
      <c r="V533" s="24">
        <f t="shared" si="45"/>
        <v>1.1375161707809213E-4</v>
      </c>
      <c r="W533" s="24">
        <f t="shared" si="47"/>
        <v>8.1283842182804985E-3</v>
      </c>
    </row>
    <row r="534" spans="1:23" x14ac:dyDescent="0.2">
      <c r="A534" s="32"/>
      <c r="B534" s="33">
        <v>52.8</v>
      </c>
      <c r="C534" s="24">
        <v>0.99721000000000004</v>
      </c>
      <c r="D534" s="24">
        <v>0.23247966776258869</v>
      </c>
      <c r="E534" s="24">
        <v>0.23255609390321277</v>
      </c>
      <c r="F534" s="24">
        <v>0.23284193145886203</v>
      </c>
      <c r="G534" s="24">
        <f t="shared" si="40"/>
        <v>0.23262589770822117</v>
      </c>
      <c r="H534" s="24">
        <v>27.024280000000001</v>
      </c>
      <c r="I534" s="26">
        <f t="shared" si="41"/>
        <v>0.23197687145361526</v>
      </c>
      <c r="J534" s="24">
        <f t="shared" si="42"/>
        <v>1.9095333148349078E-4</v>
      </c>
      <c r="K534" s="24">
        <f t="shared" si="46"/>
        <v>7.8653671242996329E-3</v>
      </c>
      <c r="L534" s="32"/>
      <c r="M534" s="32"/>
      <c r="N534" s="33">
        <v>52.8</v>
      </c>
      <c r="O534" s="24">
        <v>0.99999000000000005</v>
      </c>
      <c r="P534" s="24">
        <v>0.2262542789498288</v>
      </c>
      <c r="Q534" s="24">
        <v>0.22646690694132371</v>
      </c>
      <c r="R534" s="24">
        <v>0.22629054357911663</v>
      </c>
      <c r="S534" s="24">
        <f t="shared" si="43"/>
        <v>0.22633724315675638</v>
      </c>
      <c r="T534" s="24">
        <v>22.6797</v>
      </c>
      <c r="U534" s="26">
        <f t="shared" si="44"/>
        <v>0.22633497978432482</v>
      </c>
      <c r="V534" s="24">
        <f t="shared" si="45"/>
        <v>1.1374666415147315E-4</v>
      </c>
      <c r="W534" s="24">
        <f t="shared" si="47"/>
        <v>6.7342274983845382E-3</v>
      </c>
    </row>
    <row r="535" spans="1:23" x14ac:dyDescent="0.2">
      <c r="A535" s="32"/>
      <c r="B535" s="33">
        <v>52.9</v>
      </c>
      <c r="C535" s="24">
        <v>0.99719999999999998</v>
      </c>
      <c r="D535" s="24">
        <v>0.23253302186076022</v>
      </c>
      <c r="E535" s="24">
        <v>0.23260800599873102</v>
      </c>
      <c r="F535" s="24">
        <v>0.23289572878813389</v>
      </c>
      <c r="G535" s="24">
        <f t="shared" si="40"/>
        <v>0.23267891888254169</v>
      </c>
      <c r="H535" s="24">
        <v>27.033850000000001</v>
      </c>
      <c r="I535" s="26">
        <f t="shared" si="41"/>
        <v>0.23202741790967057</v>
      </c>
      <c r="J535" s="24">
        <f t="shared" si="42"/>
        <v>1.9146946651874553E-4</v>
      </c>
      <c r="K535" s="24">
        <f t="shared" si="46"/>
        <v>7.5245764000383564E-3</v>
      </c>
      <c r="L535" s="32"/>
      <c r="M535" s="32"/>
      <c r="N535" s="33">
        <v>52.9</v>
      </c>
      <c r="O535" s="24">
        <v>0.99999000000000005</v>
      </c>
      <c r="P535" s="24">
        <v>0.22627689894892403</v>
      </c>
      <c r="Q535" s="24">
        <v>0.22649103494035858</v>
      </c>
      <c r="R535" s="24">
        <v>0.22631329003128164</v>
      </c>
      <c r="S535" s="24">
        <f t="shared" si="43"/>
        <v>0.22636040797352142</v>
      </c>
      <c r="T535" s="24">
        <v>22.672370000000001</v>
      </c>
      <c r="U535" s="26">
        <f t="shared" si="44"/>
        <v>0.22635814436944168</v>
      </c>
      <c r="V535" s="24">
        <f t="shared" si="45"/>
        <v>1.1458023855620668E-4</v>
      </c>
      <c r="W535" s="24">
        <f t="shared" si="47"/>
        <v>6.4680576682654414E-3</v>
      </c>
    </row>
    <row r="536" spans="1:23" x14ac:dyDescent="0.2">
      <c r="A536" s="32"/>
      <c r="B536" s="33">
        <v>53</v>
      </c>
      <c r="C536" s="24">
        <v>0.99717999999999996</v>
      </c>
      <c r="D536" s="24">
        <v>0.23258637595893178</v>
      </c>
      <c r="E536" s="24">
        <v>0.23266136009690255</v>
      </c>
      <c r="F536" s="24">
        <v>0.23294970326096237</v>
      </c>
      <c r="G536" s="24">
        <f t="shared" si="40"/>
        <v>0.23273247977226555</v>
      </c>
      <c r="H536" s="24">
        <v>27.012709999999998</v>
      </c>
      <c r="I536" s="26">
        <f t="shared" si="41"/>
        <v>0.23207617417930776</v>
      </c>
      <c r="J536" s="24">
        <f t="shared" si="42"/>
        <v>1.9182071907907297E-4</v>
      </c>
      <c r="K536" s="24">
        <f t="shared" si="46"/>
        <v>8.6621458080556098E-3</v>
      </c>
      <c r="L536" s="32"/>
      <c r="M536" s="32"/>
      <c r="N536" s="33">
        <v>53</v>
      </c>
      <c r="O536" s="24">
        <v>0.99999000000000005</v>
      </c>
      <c r="P536" s="24">
        <v>0.22629951894801925</v>
      </c>
      <c r="Q536" s="24">
        <v>0.2265136549394538</v>
      </c>
      <c r="R536" s="24">
        <v>0.22633613857629148</v>
      </c>
      <c r="S536" s="24">
        <f t="shared" si="43"/>
        <v>0.22638310415458818</v>
      </c>
      <c r="T536" s="24">
        <v>22.668869999999998</v>
      </c>
      <c r="U536" s="26">
        <f t="shared" si="44"/>
        <v>0.22638084032354663</v>
      </c>
      <c r="V536" s="24">
        <f t="shared" si="45"/>
        <v>1.1453331334363753E-4</v>
      </c>
      <c r="W536" s="24">
        <f t="shared" si="47"/>
        <v>5.7723876602321283E-2</v>
      </c>
    </row>
    <row r="537" spans="1:23" x14ac:dyDescent="0.2">
      <c r="A537" s="32"/>
      <c r="B537" s="33">
        <v>53.1</v>
      </c>
      <c r="C537" s="24">
        <v>0.99717</v>
      </c>
      <c r="D537" s="24">
        <v>0.23263973005710331</v>
      </c>
      <c r="E537" s="24">
        <v>0.23271471419507414</v>
      </c>
      <c r="F537" s="24">
        <v>0.23300358250361172</v>
      </c>
      <c r="G537" s="24">
        <f t="shared" si="40"/>
        <v>0.23278600891859638</v>
      </c>
      <c r="H537" s="24">
        <v>27.02514</v>
      </c>
      <c r="I537" s="26">
        <f t="shared" si="41"/>
        <v>0.23212722451335677</v>
      </c>
      <c r="J537" s="24">
        <f t="shared" si="42"/>
        <v>1.9211807283315318E-4</v>
      </c>
      <c r="K537" s="24">
        <f t="shared" si="46"/>
        <v>9.6728367090535908E-3</v>
      </c>
      <c r="L537" s="32"/>
      <c r="M537" s="32"/>
      <c r="N537" s="33">
        <v>53.1</v>
      </c>
      <c r="O537" s="24">
        <v>1</v>
      </c>
      <c r="P537" s="24">
        <v>0.22632213894711442</v>
      </c>
      <c r="Q537" s="24">
        <v>0.22653778293848867</v>
      </c>
      <c r="R537" s="24">
        <v>0.22635908897791054</v>
      </c>
      <c r="S537" s="24">
        <f t="shared" si="43"/>
        <v>0.22640633695450454</v>
      </c>
      <c r="T537" s="24">
        <v>22.685040000000001</v>
      </c>
      <c r="U537" s="26">
        <f t="shared" si="44"/>
        <v>0.22640633695450454</v>
      </c>
      <c r="V537" s="24">
        <f t="shared" si="45"/>
        <v>1.1532502427107743E-4</v>
      </c>
      <c r="W537" s="24">
        <f t="shared" si="47"/>
        <v>9.0079487509643869E-2</v>
      </c>
    </row>
    <row r="538" spans="1:23" x14ac:dyDescent="0.2">
      <c r="A538" s="32"/>
      <c r="B538" s="33">
        <v>53.2</v>
      </c>
      <c r="C538" s="24">
        <v>0.99716000000000005</v>
      </c>
      <c r="D538" s="24">
        <v>0.23269308415527484</v>
      </c>
      <c r="E538" s="24">
        <v>0.23276662629059239</v>
      </c>
      <c r="F538" s="24">
        <v>0.23305736575996086</v>
      </c>
      <c r="G538" s="24">
        <f t="shared" si="40"/>
        <v>0.23283902540194268</v>
      </c>
      <c r="H538" s="24">
        <v>27.01436</v>
      </c>
      <c r="I538" s="26">
        <f t="shared" si="41"/>
        <v>0.23217776256980116</v>
      </c>
      <c r="J538" s="24">
        <f t="shared" si="42"/>
        <v>1.9263046324865355E-4</v>
      </c>
      <c r="K538" s="24">
        <f t="shared" si="46"/>
        <v>7.9702854403092289E-3</v>
      </c>
      <c r="L538" s="32"/>
      <c r="M538" s="32"/>
      <c r="N538" s="33">
        <v>53.2</v>
      </c>
      <c r="O538" s="24">
        <v>1</v>
      </c>
      <c r="P538" s="24">
        <v>0.22634475894620965</v>
      </c>
      <c r="Q538" s="24">
        <v>0.22656040293758387</v>
      </c>
      <c r="R538" s="24">
        <v>0.22638214099972559</v>
      </c>
      <c r="S538" s="24">
        <f t="shared" si="43"/>
        <v>0.22642910096117305</v>
      </c>
      <c r="T538" s="24">
        <v>22.8048</v>
      </c>
      <c r="U538" s="26">
        <f t="shared" si="44"/>
        <v>0.22642910096117305</v>
      </c>
      <c r="V538" s="24">
        <f t="shared" si="45"/>
        <v>1.1523676166185108E-4</v>
      </c>
      <c r="W538" s="24">
        <f t="shared" si="47"/>
        <v>9.2935334883994261E-2</v>
      </c>
    </row>
    <row r="539" spans="1:23" x14ac:dyDescent="0.2">
      <c r="A539" s="32"/>
      <c r="B539" s="33">
        <v>53.3</v>
      </c>
      <c r="C539" s="24">
        <v>0.99714999999999998</v>
      </c>
      <c r="D539" s="24">
        <v>0.23274643825344637</v>
      </c>
      <c r="E539" s="24">
        <v>0.23281998038876392</v>
      </c>
      <c r="F539" s="24">
        <v>0.23311132377977253</v>
      </c>
      <c r="G539" s="24">
        <f t="shared" si="40"/>
        <v>0.23289258080732758</v>
      </c>
      <c r="H539" s="24">
        <v>27.03153</v>
      </c>
      <c r="I539" s="26">
        <f t="shared" si="41"/>
        <v>0.2322288369520267</v>
      </c>
      <c r="J539" s="24">
        <f t="shared" si="42"/>
        <v>1.929727374845904E-4</v>
      </c>
      <c r="K539" s="24">
        <f t="shared" si="46"/>
        <v>7.1639214121873235E-3</v>
      </c>
      <c r="L539" s="32"/>
      <c r="M539" s="32"/>
      <c r="N539" s="33">
        <v>53.3</v>
      </c>
      <c r="O539" s="24">
        <v>1</v>
      </c>
      <c r="P539" s="24">
        <v>0.22636737894530481</v>
      </c>
      <c r="Q539" s="24">
        <v>0.22658453093661876</v>
      </c>
      <c r="R539" s="24">
        <v>0.22640529440514384</v>
      </c>
      <c r="S539" s="24">
        <f t="shared" si="43"/>
        <v>0.22645240142902248</v>
      </c>
      <c r="T539" s="24">
        <v>22.864930000000001</v>
      </c>
      <c r="U539" s="26">
        <f t="shared" si="44"/>
        <v>0.22645240142902248</v>
      </c>
      <c r="V539" s="24">
        <f t="shared" si="45"/>
        <v>1.1598728640212882E-4</v>
      </c>
      <c r="W539" s="24">
        <f t="shared" si="47"/>
        <v>7.4741560526925183E-2</v>
      </c>
    </row>
    <row r="540" spans="1:23" x14ac:dyDescent="0.2">
      <c r="A540" s="32"/>
      <c r="B540" s="33">
        <v>53.4</v>
      </c>
      <c r="C540" s="24">
        <v>0.99712999999999996</v>
      </c>
      <c r="D540" s="24">
        <v>0.23279979235161791</v>
      </c>
      <c r="E540" s="24">
        <v>0.23287189248428217</v>
      </c>
      <c r="F540" s="24">
        <v>0.23316518425516189</v>
      </c>
      <c r="G540" s="24">
        <f t="shared" si="40"/>
        <v>0.23294562303035396</v>
      </c>
      <c r="H540" s="24">
        <v>27.016860000000001</v>
      </c>
      <c r="I540" s="26">
        <f t="shared" si="41"/>
        <v>0.23227706909225684</v>
      </c>
      <c r="J540" s="24">
        <f t="shared" si="42"/>
        <v>1.935328288996737E-4</v>
      </c>
      <c r="K540" s="24">
        <f t="shared" si="46"/>
        <v>7.819371458115728E-3</v>
      </c>
      <c r="L540" s="32"/>
      <c r="M540" s="32"/>
      <c r="N540" s="33">
        <v>53.4</v>
      </c>
      <c r="O540" s="24">
        <v>1</v>
      </c>
      <c r="P540" s="24">
        <v>0.22638999894440004</v>
      </c>
      <c r="Q540" s="24">
        <v>0.22660715093571393</v>
      </c>
      <c r="R540" s="24">
        <v>0.22642854895738893</v>
      </c>
      <c r="S540" s="24">
        <f t="shared" si="43"/>
        <v>0.2264752329458343</v>
      </c>
      <c r="T540" s="24">
        <v>22.853850000000001</v>
      </c>
      <c r="U540" s="26">
        <f t="shared" si="44"/>
        <v>0.2264752329458343</v>
      </c>
      <c r="V540" s="24">
        <f t="shared" si="45"/>
        <v>1.158589354161897E-4</v>
      </c>
      <c r="W540" s="24">
        <f t="shared" si="47"/>
        <v>2.3133167314486291E-2</v>
      </c>
    </row>
    <row r="541" spans="1:23" x14ac:dyDescent="0.2">
      <c r="A541" s="32"/>
      <c r="B541" s="33">
        <v>53.5</v>
      </c>
      <c r="C541" s="24">
        <v>0.99712000000000001</v>
      </c>
      <c r="D541" s="24">
        <v>0.23285314644978947</v>
      </c>
      <c r="E541" s="24">
        <v>0.2329252465824537</v>
      </c>
      <c r="F541" s="24">
        <v>0.23321921788982478</v>
      </c>
      <c r="G541" s="24">
        <f t="shared" si="40"/>
        <v>0.2329992036406893</v>
      </c>
      <c r="H541" s="24">
        <v>27.026949999999999</v>
      </c>
      <c r="I541" s="26">
        <f t="shared" si="41"/>
        <v>0.23232816593420411</v>
      </c>
      <c r="J541" s="24">
        <f t="shared" si="42"/>
        <v>1.9391830663846791E-4</v>
      </c>
      <c r="K541" s="24">
        <f t="shared" si="46"/>
        <v>8.1866953039666721E-3</v>
      </c>
      <c r="L541" s="32"/>
      <c r="M541" s="32"/>
      <c r="N541" s="33">
        <v>53.5</v>
      </c>
      <c r="O541" s="24">
        <v>1</v>
      </c>
      <c r="P541" s="24">
        <v>0.22641412694343491</v>
      </c>
      <c r="Q541" s="24">
        <v>0.22663127893474885</v>
      </c>
      <c r="R541" s="24">
        <v>0.22645190441949981</v>
      </c>
      <c r="S541" s="24">
        <f t="shared" si="43"/>
        <v>0.22649910343256119</v>
      </c>
      <c r="T541" s="24">
        <v>22.852270000000001</v>
      </c>
      <c r="U541" s="26">
        <f t="shared" si="44"/>
        <v>0.22649910343256119</v>
      </c>
      <c r="V541" s="24">
        <f t="shared" si="45"/>
        <v>1.1601533070409064E-4</v>
      </c>
      <c r="W541" s="24">
        <f t="shared" si="47"/>
        <v>8.9459365077112635E-3</v>
      </c>
    </row>
    <row r="542" spans="1:23" x14ac:dyDescent="0.2">
      <c r="A542" s="32"/>
      <c r="B542" s="33">
        <v>53.6</v>
      </c>
      <c r="C542" s="24">
        <v>0.99711000000000005</v>
      </c>
      <c r="D542" s="24">
        <v>0.232906500547961</v>
      </c>
      <c r="E542" s="24">
        <v>0.23297715867797197</v>
      </c>
      <c r="F542" s="24">
        <v>0.23327315242018259</v>
      </c>
      <c r="G542" s="24">
        <f t="shared" si="40"/>
        <v>0.23305227054870517</v>
      </c>
      <c r="H542" s="24">
        <v>27.01491</v>
      </c>
      <c r="I542" s="26">
        <f t="shared" si="41"/>
        <v>0.23237874948681941</v>
      </c>
      <c r="J542" s="24">
        <f t="shared" si="42"/>
        <v>1.9452440385381683E-4</v>
      </c>
      <c r="K542" s="24">
        <f t="shared" si="46"/>
        <v>5.9754807337980814E-3</v>
      </c>
      <c r="L542" s="32"/>
      <c r="M542" s="32"/>
      <c r="N542" s="33">
        <v>53.6</v>
      </c>
      <c r="O542" s="24">
        <v>1</v>
      </c>
      <c r="P542" s="24">
        <v>0.22643674694253013</v>
      </c>
      <c r="Q542" s="24">
        <v>0.22665540693378372</v>
      </c>
      <c r="R542" s="24">
        <v>0.22647536055432724</v>
      </c>
      <c r="S542" s="24">
        <f t="shared" si="43"/>
        <v>0.22652250481021372</v>
      </c>
      <c r="T542" s="24">
        <v>22.844719999999999</v>
      </c>
      <c r="U542" s="26">
        <f t="shared" si="44"/>
        <v>0.22652250481021372</v>
      </c>
      <c r="V542" s="24">
        <f t="shared" si="45"/>
        <v>1.1670468538610982E-4</v>
      </c>
      <c r="W542" s="24">
        <f t="shared" si="47"/>
        <v>1.0874512862653039E-2</v>
      </c>
    </row>
    <row r="543" spans="1:23" x14ac:dyDescent="0.2">
      <c r="A543" s="32"/>
      <c r="B543" s="33">
        <v>53.7</v>
      </c>
      <c r="C543" s="24">
        <v>0.99709999999999999</v>
      </c>
      <c r="D543" s="24">
        <v>0.23295985464613253</v>
      </c>
      <c r="E543" s="24">
        <v>0.23303051277614351</v>
      </c>
      <c r="F543" s="24">
        <v>0.23332698708856009</v>
      </c>
      <c r="G543" s="24">
        <f t="shared" si="40"/>
        <v>0.23310578483694541</v>
      </c>
      <c r="H543" s="24">
        <v>27.012730000000001</v>
      </c>
      <c r="I543" s="26">
        <f t="shared" si="41"/>
        <v>0.23242977806091827</v>
      </c>
      <c r="J543" s="24">
        <f t="shared" si="42"/>
        <v>1.9479725337829198E-4</v>
      </c>
      <c r="K543" s="24">
        <f t="shared" si="46"/>
        <v>6.243922645260358E-3</v>
      </c>
      <c r="L543" s="32"/>
      <c r="M543" s="32"/>
      <c r="N543" s="33">
        <v>53.7</v>
      </c>
      <c r="O543" s="24">
        <v>1</v>
      </c>
      <c r="P543" s="24">
        <v>0.2264593669416253</v>
      </c>
      <c r="Q543" s="24">
        <v>0.22667953493281859</v>
      </c>
      <c r="R543" s="24">
        <v>0.22649891712453268</v>
      </c>
      <c r="S543" s="24">
        <f t="shared" si="43"/>
        <v>0.22654593966632552</v>
      </c>
      <c r="T543" s="24">
        <v>22.865749999999998</v>
      </c>
      <c r="U543" s="26">
        <f t="shared" si="44"/>
        <v>0.22654593966632552</v>
      </c>
      <c r="V543" s="24">
        <f t="shared" si="45"/>
        <v>1.173747232755692E-4</v>
      </c>
      <c r="W543" s="24">
        <f t="shared" si="47"/>
        <v>1.2153817095876328E-2</v>
      </c>
    </row>
    <row r="544" spans="1:23" x14ac:dyDescent="0.2">
      <c r="A544" s="32"/>
      <c r="B544" s="33">
        <v>53.8</v>
      </c>
      <c r="C544" s="24">
        <v>0.99707999999999997</v>
      </c>
      <c r="D544" s="24">
        <v>0.23301320874430406</v>
      </c>
      <c r="E544" s="24">
        <v>0.23308386687431504</v>
      </c>
      <c r="F544" s="24">
        <v>0.2333807211371052</v>
      </c>
      <c r="G544" s="24">
        <f t="shared" si="40"/>
        <v>0.23315926558524144</v>
      </c>
      <c r="H544" s="24">
        <v>27.02336</v>
      </c>
      <c r="I544" s="26">
        <f t="shared" si="41"/>
        <v>0.23247844052973254</v>
      </c>
      <c r="J544" s="24">
        <f t="shared" si="42"/>
        <v>1.9501298398472445E-4</v>
      </c>
      <c r="K544" s="24">
        <f t="shared" si="46"/>
        <v>4.6477015825025962E-3</v>
      </c>
      <c r="L544" s="32"/>
      <c r="M544" s="32"/>
      <c r="N544" s="33">
        <v>53.8</v>
      </c>
      <c r="O544" s="24">
        <v>1.0000100000000001</v>
      </c>
      <c r="P544" s="24">
        <v>0.2264834949406602</v>
      </c>
      <c r="Q544" s="24">
        <v>0.22670215493191379</v>
      </c>
      <c r="R544" s="24">
        <v>0.2265225738925836</v>
      </c>
      <c r="S544" s="24">
        <f t="shared" si="43"/>
        <v>0.2265694079217192</v>
      </c>
      <c r="T544" s="24">
        <v>22.871680000000001</v>
      </c>
      <c r="U544" s="26">
        <f t="shared" si="44"/>
        <v>0.22657167361579844</v>
      </c>
      <c r="V544" s="24">
        <f t="shared" si="45"/>
        <v>1.1661096714100427E-4</v>
      </c>
      <c r="W544" s="24">
        <f t="shared" si="47"/>
        <v>1.1986235021891483E-2</v>
      </c>
    </row>
    <row r="545" spans="1:23" x14ac:dyDescent="0.2">
      <c r="A545" s="32"/>
      <c r="B545" s="33">
        <v>53.9</v>
      </c>
      <c r="C545" s="24">
        <v>0.99707000000000001</v>
      </c>
      <c r="D545" s="24">
        <v>0.23306656284247565</v>
      </c>
      <c r="E545" s="24">
        <v>0.23313577896983328</v>
      </c>
      <c r="F545" s="24">
        <v>0.23343462517651081</v>
      </c>
      <c r="G545" s="24">
        <f t="shared" si="40"/>
        <v>0.23321232232960656</v>
      </c>
      <c r="H545" s="24">
        <v>27.014659999999999</v>
      </c>
      <c r="I545" s="26">
        <f t="shared" si="41"/>
        <v>0.23252901022518083</v>
      </c>
      <c r="J545" s="24">
        <f t="shared" si="42"/>
        <v>1.9560581504109563E-4</v>
      </c>
      <c r="K545" s="24">
        <f t="shared" si="46"/>
        <v>4.2739973444071613E-2</v>
      </c>
      <c r="L545" s="32"/>
      <c r="M545" s="32"/>
      <c r="N545" s="33">
        <v>53.9</v>
      </c>
      <c r="O545" s="24">
        <v>1.0000100000000001</v>
      </c>
      <c r="P545" s="24">
        <v>0.22650611493975539</v>
      </c>
      <c r="Q545" s="24">
        <v>0.22672628293094868</v>
      </c>
      <c r="R545" s="24">
        <v>0.22654633062075272</v>
      </c>
      <c r="S545" s="24">
        <f t="shared" si="43"/>
        <v>0.22659290949715227</v>
      </c>
      <c r="T545" s="24">
        <v>22.845569999999999</v>
      </c>
      <c r="U545" s="26">
        <f t="shared" si="44"/>
        <v>0.22659517542624727</v>
      </c>
      <c r="V545" s="24">
        <f t="shared" si="45"/>
        <v>1.1724197150127183E-4</v>
      </c>
      <c r="W545" s="24">
        <f t="shared" si="47"/>
        <v>1.0712280336138072E-2</v>
      </c>
    </row>
    <row r="546" spans="1:23" x14ac:dyDescent="0.2">
      <c r="A546" s="32"/>
      <c r="B546" s="33">
        <v>54</v>
      </c>
      <c r="C546" s="24">
        <v>0.99705999999999995</v>
      </c>
      <c r="D546" s="24">
        <v>0.23311991694064718</v>
      </c>
      <c r="E546" s="24">
        <v>0.23318913306800482</v>
      </c>
      <c r="F546" s="24">
        <v>0.23348842703336489</v>
      </c>
      <c r="G546" s="24">
        <f t="shared" si="40"/>
        <v>0.23326582568067231</v>
      </c>
      <c r="H546" s="24">
        <v>27.011510000000001</v>
      </c>
      <c r="I546" s="26">
        <f t="shared" si="41"/>
        <v>0.23258002415317111</v>
      </c>
      <c r="J546" s="24">
        <f t="shared" si="42"/>
        <v>1.9586025563402871E-4</v>
      </c>
      <c r="K546" s="24">
        <f t="shared" si="46"/>
        <v>0.10383120788086783</v>
      </c>
      <c r="L546" s="32"/>
      <c r="M546" s="32"/>
      <c r="N546" s="33">
        <v>54</v>
      </c>
      <c r="O546" s="24">
        <v>1.0000100000000001</v>
      </c>
      <c r="P546" s="24">
        <v>0.22653024293879026</v>
      </c>
      <c r="Q546" s="24">
        <v>0.22675041092998355</v>
      </c>
      <c r="R546" s="24">
        <v>0.22657018707111623</v>
      </c>
      <c r="S546" s="24">
        <f t="shared" si="43"/>
        <v>0.22661694697996335</v>
      </c>
      <c r="T546" s="24">
        <v>22.858149999999998</v>
      </c>
      <c r="U546" s="26">
        <f t="shared" si="44"/>
        <v>0.22661921314943317</v>
      </c>
      <c r="V546" s="24">
        <f t="shared" si="45"/>
        <v>1.1729600544376958E-4</v>
      </c>
      <c r="W546" s="24">
        <f t="shared" si="47"/>
        <v>1.0151441769522894E-2</v>
      </c>
    </row>
    <row r="547" spans="1:23" x14ac:dyDescent="0.2">
      <c r="A547" s="32"/>
      <c r="B547" s="33">
        <v>54.1</v>
      </c>
      <c r="C547" s="24">
        <v>0.99704999999999999</v>
      </c>
      <c r="D547" s="24">
        <v>0.23317327103881871</v>
      </c>
      <c r="E547" s="24">
        <v>0.23324104516352309</v>
      </c>
      <c r="F547" s="24">
        <v>0.2335423972711082</v>
      </c>
      <c r="G547" s="24">
        <f t="shared" si="40"/>
        <v>0.23331890449115</v>
      </c>
      <c r="H547" s="24">
        <v>27.110569999999999</v>
      </c>
      <c r="I547" s="26">
        <f t="shared" si="41"/>
        <v>0.23263061372290111</v>
      </c>
      <c r="J547" s="24">
        <f t="shared" si="42"/>
        <v>1.9649452922395773E-4</v>
      </c>
      <c r="K547" s="24">
        <f t="shared" si="46"/>
        <v>0.12888196995701165</v>
      </c>
      <c r="L547" s="32"/>
      <c r="M547" s="32"/>
      <c r="N547" s="33">
        <v>54.1</v>
      </c>
      <c r="O547" s="24">
        <v>1.0000100000000001</v>
      </c>
      <c r="P547" s="24">
        <v>0.22655437093782516</v>
      </c>
      <c r="Q547" s="24">
        <v>0.22677604692895809</v>
      </c>
      <c r="R547" s="24">
        <v>0.22659414300554856</v>
      </c>
      <c r="S547" s="24">
        <f t="shared" si="43"/>
        <v>0.22664152029077725</v>
      </c>
      <c r="T547" s="24">
        <v>22.8504</v>
      </c>
      <c r="U547" s="26">
        <f t="shared" si="44"/>
        <v>0.22664378670598018</v>
      </c>
      <c r="V547" s="24">
        <f t="shared" si="45"/>
        <v>1.1818847925209749E-4</v>
      </c>
      <c r="W547" s="24">
        <f t="shared" si="47"/>
        <v>4.4939793056931734E-3</v>
      </c>
    </row>
    <row r="548" spans="1:23" x14ac:dyDescent="0.2">
      <c r="A548" s="32"/>
      <c r="B548" s="33">
        <v>54.2</v>
      </c>
      <c r="C548" s="24">
        <v>0.99702999999999997</v>
      </c>
      <c r="D548" s="24">
        <v>0.23322662513699025</v>
      </c>
      <c r="E548" s="24">
        <v>0.23329439926169465</v>
      </c>
      <c r="F548" s="24">
        <v>0.2335962637618953</v>
      </c>
      <c r="G548" s="24">
        <f t="shared" si="40"/>
        <v>0.23337242938686006</v>
      </c>
      <c r="H548" s="24">
        <v>27.25337</v>
      </c>
      <c r="I548" s="26">
        <f t="shared" si="41"/>
        <v>0.23267931327158109</v>
      </c>
      <c r="J548" s="24">
        <f t="shared" si="42"/>
        <v>1.9678593339063005E-4</v>
      </c>
      <c r="K548" s="24">
        <f t="shared" si="46"/>
        <v>0.12087335363925326</v>
      </c>
      <c r="L548" s="32"/>
      <c r="M548" s="32"/>
      <c r="N548" s="33">
        <v>54.2</v>
      </c>
      <c r="O548" s="24">
        <v>1.0000100000000001</v>
      </c>
      <c r="P548" s="24">
        <v>0.22657699093692035</v>
      </c>
      <c r="Q548" s="24">
        <v>0.22680017492799301</v>
      </c>
      <c r="R548" s="24">
        <v>0.22661819818572226</v>
      </c>
      <c r="S548" s="24">
        <f t="shared" si="43"/>
        <v>0.22666512135021188</v>
      </c>
      <c r="T548" s="24">
        <v>22.85116</v>
      </c>
      <c r="U548" s="26">
        <f t="shared" si="44"/>
        <v>0.22666738800142541</v>
      </c>
      <c r="V548" s="24">
        <f t="shared" si="45"/>
        <v>1.1876073000815223E-4</v>
      </c>
      <c r="W548" s="24">
        <f t="shared" si="47"/>
        <v>7.3473587090867798E-3</v>
      </c>
    </row>
    <row r="549" spans="1:23" x14ac:dyDescent="0.2">
      <c r="A549" s="32"/>
      <c r="B549" s="33">
        <v>54.3</v>
      </c>
      <c r="C549" s="24">
        <v>0.99702000000000002</v>
      </c>
      <c r="D549" s="24">
        <v>0.23327997923516181</v>
      </c>
      <c r="E549" s="24">
        <v>0.23334631135721287</v>
      </c>
      <c r="F549" s="24">
        <v>0.23365002574644309</v>
      </c>
      <c r="G549" s="24">
        <f t="shared" si="40"/>
        <v>0.23342543877960595</v>
      </c>
      <c r="H549" s="24">
        <v>27.283670000000001</v>
      </c>
      <c r="I549" s="26">
        <f t="shared" si="41"/>
        <v>0.23272983097204272</v>
      </c>
      <c r="J549" s="24">
        <f t="shared" si="42"/>
        <v>1.9730551654423571E-4</v>
      </c>
      <c r="K549" s="24">
        <f t="shared" si="46"/>
        <v>7.4532503781907608E-2</v>
      </c>
      <c r="L549" s="32"/>
      <c r="M549" s="32"/>
      <c r="N549" s="33">
        <v>54.3</v>
      </c>
      <c r="O549" s="24">
        <v>1.0000100000000001</v>
      </c>
      <c r="P549" s="24">
        <v>0.22660111893595525</v>
      </c>
      <c r="Q549" s="24">
        <v>0.22682430292702788</v>
      </c>
      <c r="R549" s="24">
        <v>0.22664235237310554</v>
      </c>
      <c r="S549" s="24">
        <f t="shared" si="43"/>
        <v>0.22668925807869622</v>
      </c>
      <c r="T549" s="24">
        <v>22.850819999999999</v>
      </c>
      <c r="U549" s="26">
        <f t="shared" si="44"/>
        <v>0.22669152497127704</v>
      </c>
      <c r="V549" s="24">
        <f t="shared" si="45"/>
        <v>1.1875555726153052E-4</v>
      </c>
      <c r="W549" s="24">
        <f t="shared" si="47"/>
        <v>6.4608884837925396E-3</v>
      </c>
    </row>
    <row r="550" spans="1:23" x14ac:dyDescent="0.2">
      <c r="A550" s="32"/>
      <c r="B550" s="33">
        <v>54.4</v>
      </c>
      <c r="C550" s="24">
        <v>0.99700999999999995</v>
      </c>
      <c r="D550" s="24">
        <v>0.23333333333333334</v>
      </c>
      <c r="E550" s="24">
        <v>0.23339966545538443</v>
      </c>
      <c r="F550" s="24">
        <v>0.23370368246532433</v>
      </c>
      <c r="G550" s="24">
        <f t="shared" si="40"/>
        <v>0.23347889375134737</v>
      </c>
      <c r="H550" s="24">
        <v>27.27674</v>
      </c>
      <c r="I550" s="26">
        <f t="shared" si="41"/>
        <v>0.23278079185903083</v>
      </c>
      <c r="J550" s="24">
        <f t="shared" si="42"/>
        <v>1.9747775077844451E-4</v>
      </c>
      <c r="K550" s="24">
        <f t="shared" si="46"/>
        <v>1.3207163965060834E-2</v>
      </c>
      <c r="L550" s="32"/>
      <c r="M550" s="32"/>
      <c r="N550" s="33">
        <v>54.4</v>
      </c>
      <c r="O550" s="24">
        <v>1.0000100000000001</v>
      </c>
      <c r="P550" s="24">
        <v>0.22662524693499012</v>
      </c>
      <c r="Q550" s="24">
        <v>0.22684843092606274</v>
      </c>
      <c r="R550" s="24">
        <v>0.22666660532895802</v>
      </c>
      <c r="S550" s="24">
        <f t="shared" si="43"/>
        <v>0.22671342773000361</v>
      </c>
      <c r="T550" s="24">
        <v>22.83784</v>
      </c>
      <c r="U550" s="26">
        <f t="shared" si="44"/>
        <v>0.22671569486428092</v>
      </c>
      <c r="V550" s="24">
        <f t="shared" si="45"/>
        <v>1.1873089908500425E-4</v>
      </c>
      <c r="W550" s="24">
        <f t="shared" si="47"/>
        <v>6.4205202281437408E-3</v>
      </c>
    </row>
    <row r="551" spans="1:23" x14ac:dyDescent="0.2">
      <c r="A551" s="32"/>
      <c r="B551" s="33">
        <v>54.5</v>
      </c>
      <c r="C551" s="24">
        <v>0.997</v>
      </c>
      <c r="D551" s="24">
        <v>0.23338668743150487</v>
      </c>
      <c r="E551" s="24">
        <v>0.23345157755090271</v>
      </c>
      <c r="F551" s="24">
        <v>0.2337575043865692</v>
      </c>
      <c r="G551" s="24">
        <f t="shared" si="40"/>
        <v>0.23353192312299223</v>
      </c>
      <c r="H551" s="24">
        <v>27.28529</v>
      </c>
      <c r="I551" s="26">
        <f t="shared" si="41"/>
        <v>0.23283132735362325</v>
      </c>
      <c r="J551" s="24">
        <f t="shared" si="42"/>
        <v>1.9803500134216986E-4</v>
      </c>
      <c r="K551" s="24">
        <f t="shared" si="46"/>
        <v>9.2291429721293016E-3</v>
      </c>
      <c r="L551" s="32"/>
      <c r="M551" s="32"/>
      <c r="N551" s="33">
        <v>54.5</v>
      </c>
      <c r="O551" s="24">
        <v>1.0000100000000001</v>
      </c>
      <c r="P551" s="24">
        <v>0.22664937493402498</v>
      </c>
      <c r="Q551" s="24">
        <v>0.22687255892509761</v>
      </c>
      <c r="R551" s="24">
        <v>0.22669095681433002</v>
      </c>
      <c r="S551" s="24">
        <f t="shared" si="43"/>
        <v>0.2267376302244842</v>
      </c>
      <c r="T551" s="24">
        <v>22.854700000000001</v>
      </c>
      <c r="U551" s="26">
        <f t="shared" si="44"/>
        <v>0.22673989760078647</v>
      </c>
      <c r="V551" s="24">
        <f t="shared" si="45"/>
        <v>1.1868689430321446E-4</v>
      </c>
      <c r="W551" s="24">
        <f t="shared" si="47"/>
        <v>6.9776443016252082E-3</v>
      </c>
    </row>
    <row r="552" spans="1:23" x14ac:dyDescent="0.2">
      <c r="A552" s="32"/>
      <c r="B552" s="33">
        <v>54.6</v>
      </c>
      <c r="C552" s="24">
        <v>0.99699000000000004</v>
      </c>
      <c r="D552" s="24">
        <v>0.2334400415296764</v>
      </c>
      <c r="E552" s="24">
        <v>0.23350348964642095</v>
      </c>
      <c r="F552" s="24">
        <v>0.23381121947508851</v>
      </c>
      <c r="G552" s="24">
        <f t="shared" si="40"/>
        <v>0.23358491688372862</v>
      </c>
      <c r="H552" s="24">
        <v>27.282350000000001</v>
      </c>
      <c r="I552" s="26">
        <f t="shared" si="41"/>
        <v>0.23288182628390861</v>
      </c>
      <c r="J552" s="24">
        <f t="shared" si="42"/>
        <v>1.9853479045688278E-4</v>
      </c>
      <c r="K552" s="24">
        <f t="shared" si="46"/>
        <v>8.6974783701945571E-3</v>
      </c>
      <c r="L552" s="32"/>
      <c r="M552" s="32"/>
      <c r="N552" s="33">
        <v>54.6</v>
      </c>
      <c r="O552" s="24">
        <v>1.0000100000000001</v>
      </c>
      <c r="P552" s="24">
        <v>0.22667350293305985</v>
      </c>
      <c r="Q552" s="24">
        <v>0.22689819492407218</v>
      </c>
      <c r="R552" s="24">
        <v>0.22671540659005998</v>
      </c>
      <c r="S552" s="24">
        <f t="shared" si="43"/>
        <v>0.226762368149064</v>
      </c>
      <c r="T552" s="24">
        <v>22.847899999999999</v>
      </c>
      <c r="U552" s="26">
        <f t="shared" si="44"/>
        <v>0.2267646357727455</v>
      </c>
      <c r="V552" s="24">
        <f t="shared" si="45"/>
        <v>1.1948080902110202E-4</v>
      </c>
      <c r="W552" s="24">
        <f t="shared" si="47"/>
        <v>6.9458714356089258E-3</v>
      </c>
    </row>
    <row r="553" spans="1:23" x14ac:dyDescent="0.2">
      <c r="A553" s="32"/>
      <c r="B553" s="33">
        <v>54.7</v>
      </c>
      <c r="C553" s="24">
        <v>0.99697000000000002</v>
      </c>
      <c r="D553" s="24">
        <v>0.23349339562784793</v>
      </c>
      <c r="E553" s="24">
        <v>0.23355684374459248</v>
      </c>
      <c r="F553" s="24">
        <v>0.23386482697072949</v>
      </c>
      <c r="G553" s="24">
        <f t="shared" si="40"/>
        <v>0.23363835544772329</v>
      </c>
      <c r="H553" s="24">
        <v>27.26267</v>
      </c>
      <c r="I553" s="26">
        <f t="shared" si="41"/>
        <v>0.23293043123071669</v>
      </c>
      <c r="J553" s="24">
        <f t="shared" si="42"/>
        <v>1.9867921111471425E-4</v>
      </c>
      <c r="K553" s="24">
        <f t="shared" si="46"/>
        <v>8.7957847859075188E-3</v>
      </c>
      <c r="L553" s="32"/>
      <c r="M553" s="32"/>
      <c r="N553" s="33">
        <v>54.7</v>
      </c>
      <c r="O553" s="24">
        <v>1.0000199999999999</v>
      </c>
      <c r="P553" s="24">
        <v>0.22669763093209477</v>
      </c>
      <c r="Q553" s="24">
        <v>0.22692232292310707</v>
      </c>
      <c r="R553" s="24">
        <v>0.22673995441677053</v>
      </c>
      <c r="S553" s="24">
        <f t="shared" si="43"/>
        <v>0.22678663609065744</v>
      </c>
      <c r="T553" s="24">
        <v>22.84085</v>
      </c>
      <c r="U553" s="26">
        <f t="shared" si="44"/>
        <v>0.22679117182337924</v>
      </c>
      <c r="V553" s="24">
        <f t="shared" si="45"/>
        <v>1.193985205684393E-4</v>
      </c>
      <c r="W553" s="24">
        <f t="shared" si="47"/>
        <v>9.6937005317892129E-3</v>
      </c>
    </row>
    <row r="554" spans="1:23" x14ac:dyDescent="0.2">
      <c r="A554" s="32"/>
      <c r="B554" s="33">
        <v>54.8</v>
      </c>
      <c r="C554" s="24">
        <v>0.99695999999999996</v>
      </c>
      <c r="D554" s="24">
        <v>0.23354674972601949</v>
      </c>
      <c r="E554" s="24">
        <v>0.23360875584011076</v>
      </c>
      <c r="F554" s="24">
        <v>0.23391832611321431</v>
      </c>
      <c r="G554" s="24">
        <f t="shared" si="40"/>
        <v>0.2336912772264482</v>
      </c>
      <c r="H554" s="24">
        <v>27.276520000000001</v>
      </c>
      <c r="I554" s="26">
        <f t="shared" si="41"/>
        <v>0.23298085574367977</v>
      </c>
      <c r="J554" s="24">
        <f t="shared" si="42"/>
        <v>1.9905925570662671E-4</v>
      </c>
      <c r="K554" s="24">
        <f t="shared" si="46"/>
        <v>8.5521313133044077E-3</v>
      </c>
      <c r="L554" s="32"/>
      <c r="M554" s="32"/>
      <c r="N554" s="33">
        <v>54.8</v>
      </c>
      <c r="O554" s="24">
        <v>1.0000199999999999</v>
      </c>
      <c r="P554" s="24">
        <v>0.22672175893112964</v>
      </c>
      <c r="Q554" s="24">
        <v>0.22694795892208164</v>
      </c>
      <c r="R554" s="24">
        <v>0.22676460005486837</v>
      </c>
      <c r="S554" s="24">
        <f t="shared" si="43"/>
        <v>0.22681143930269321</v>
      </c>
      <c r="T554" s="24">
        <v>22.840029999999999</v>
      </c>
      <c r="U554" s="26">
        <f t="shared" si="44"/>
        <v>0.22681597553147925</v>
      </c>
      <c r="V554" s="24">
        <f t="shared" si="45"/>
        <v>1.2015425639264281E-4</v>
      </c>
      <c r="W554" s="24">
        <f t="shared" si="47"/>
        <v>1.1514817410623678E-2</v>
      </c>
    </row>
    <row r="555" spans="1:23" x14ac:dyDescent="0.2">
      <c r="A555" s="32"/>
      <c r="B555" s="33">
        <v>54.9</v>
      </c>
      <c r="C555" s="24">
        <v>0.99695</v>
      </c>
      <c r="D555" s="24">
        <v>0.23360010382419102</v>
      </c>
      <c r="E555" s="24">
        <v>0.23366066793562901</v>
      </c>
      <c r="F555" s="24">
        <v>0.23397198727350341</v>
      </c>
      <c r="G555" s="24">
        <f t="shared" si="40"/>
        <v>0.23374425301110782</v>
      </c>
      <c r="H555" s="24">
        <v>27.279640000000001</v>
      </c>
      <c r="I555" s="26">
        <f t="shared" si="41"/>
        <v>0.23303133303942394</v>
      </c>
      <c r="J555" s="24">
        <f t="shared" si="42"/>
        <v>1.9953489318968006E-4</v>
      </c>
      <c r="K555" s="24">
        <f t="shared" si="46"/>
        <v>8.1856319242927991E-3</v>
      </c>
      <c r="L555" s="32"/>
      <c r="M555" s="32"/>
      <c r="N555" s="33">
        <v>54.9</v>
      </c>
      <c r="O555" s="24">
        <v>1.0000199999999999</v>
      </c>
      <c r="P555" s="24">
        <v>0.22674739493010418</v>
      </c>
      <c r="Q555" s="24">
        <v>0.22697208692111651</v>
      </c>
      <c r="R555" s="24">
        <v>0.22678934326454028</v>
      </c>
      <c r="S555" s="24">
        <f t="shared" si="43"/>
        <v>0.22683627503858697</v>
      </c>
      <c r="T555" s="24">
        <v>22.86299</v>
      </c>
      <c r="U555" s="26">
        <f t="shared" si="44"/>
        <v>0.22684081176408771</v>
      </c>
      <c r="V555" s="24">
        <f t="shared" si="45"/>
        <v>1.1947203131967424E-4</v>
      </c>
      <c r="W555" s="24">
        <f t="shared" si="47"/>
        <v>1.3131514764108392E-2</v>
      </c>
    </row>
    <row r="556" spans="1:23" x14ac:dyDescent="0.2">
      <c r="A556" s="32"/>
      <c r="B556" s="33">
        <v>55</v>
      </c>
      <c r="C556" s="24">
        <v>0.99694000000000005</v>
      </c>
      <c r="D556" s="24">
        <v>0.23365345792236256</v>
      </c>
      <c r="E556" s="24">
        <v>0.23371402203380054</v>
      </c>
      <c r="F556" s="24">
        <v>0.23402526740405039</v>
      </c>
      <c r="G556" s="24">
        <f t="shared" si="40"/>
        <v>0.23379758245340451</v>
      </c>
      <c r="H556" s="24">
        <v>27.28417</v>
      </c>
      <c r="I556" s="26">
        <f t="shared" si="41"/>
        <v>0.23308216185109712</v>
      </c>
      <c r="J556" s="24">
        <f t="shared" si="42"/>
        <v>1.9949268272679768E-4</v>
      </c>
      <c r="K556" s="24">
        <f t="shared" si="46"/>
        <v>4.3937831079833177E-3</v>
      </c>
      <c r="L556" s="32"/>
      <c r="M556" s="32"/>
      <c r="N556" s="33">
        <v>55</v>
      </c>
      <c r="O556" s="24">
        <v>1.0000199999999999</v>
      </c>
      <c r="P556" s="24">
        <v>0.22677152292913907</v>
      </c>
      <c r="Q556" s="24">
        <v>0.22699772292009107</v>
      </c>
      <c r="R556" s="24">
        <v>0.22681418380575091</v>
      </c>
      <c r="S556" s="24">
        <f t="shared" si="43"/>
        <v>0.22686114321832704</v>
      </c>
      <c r="T556" s="24">
        <v>22.83249</v>
      </c>
      <c r="U556" s="26">
        <f t="shared" si="44"/>
        <v>0.22686568044119138</v>
      </c>
      <c r="V556" s="24">
        <f t="shared" si="45"/>
        <v>1.2018942881464528E-4</v>
      </c>
      <c r="W556" s="24">
        <f t="shared" si="47"/>
        <v>1.447339352052586E-2</v>
      </c>
    </row>
    <row r="557" spans="1:23" x14ac:dyDescent="0.2">
      <c r="A557" s="32"/>
      <c r="B557" s="33">
        <v>55.1</v>
      </c>
      <c r="C557" s="24">
        <v>0.99692000000000003</v>
      </c>
      <c r="D557" s="24">
        <v>0.23370681202053412</v>
      </c>
      <c r="E557" s="24">
        <v>0.23376593412931879</v>
      </c>
      <c r="F557" s="24">
        <v>0.2340787079823913</v>
      </c>
      <c r="G557" s="24">
        <f t="shared" si="40"/>
        <v>0.23385048471074807</v>
      </c>
      <c r="H557" s="24">
        <v>27.27216</v>
      </c>
      <c r="I557" s="26">
        <f t="shared" si="41"/>
        <v>0.23313022521783897</v>
      </c>
      <c r="J557" s="24">
        <f t="shared" si="42"/>
        <v>1.9984557094527536E-4</v>
      </c>
      <c r="K557" s="24">
        <f t="shared" si="46"/>
        <v>4.93476139240831E-3</v>
      </c>
      <c r="L557" s="32"/>
      <c r="M557" s="32"/>
      <c r="N557" s="33">
        <v>55.1</v>
      </c>
      <c r="O557" s="24">
        <v>1.0000199999999999</v>
      </c>
      <c r="P557" s="24">
        <v>0.22679565092817394</v>
      </c>
      <c r="Q557" s="24">
        <v>0.22702335891906564</v>
      </c>
      <c r="R557" s="24">
        <v>0.22683912143824159</v>
      </c>
      <c r="S557" s="24">
        <f t="shared" si="43"/>
        <v>0.22688604376182706</v>
      </c>
      <c r="T557" s="24">
        <v>22.829470000000001</v>
      </c>
      <c r="U557" s="26">
        <f t="shared" si="44"/>
        <v>0.22689058148270227</v>
      </c>
      <c r="V557" s="24">
        <f t="shared" si="45"/>
        <v>1.2088842217920507E-4</v>
      </c>
      <c r="W557" s="24">
        <f t="shared" si="47"/>
        <v>1.6426916935323003E-2</v>
      </c>
    </row>
    <row r="558" spans="1:23" x14ac:dyDescent="0.2">
      <c r="A558" s="32"/>
      <c r="B558" s="33">
        <v>55.2</v>
      </c>
      <c r="C558" s="24">
        <v>0.99690999999999996</v>
      </c>
      <c r="D558" s="24">
        <v>0.23376016611870568</v>
      </c>
      <c r="E558" s="24">
        <v>0.23381784622483706</v>
      </c>
      <c r="F558" s="24">
        <v>0.23413203711613273</v>
      </c>
      <c r="G558" s="24">
        <f t="shared" si="40"/>
        <v>0.23390334981989183</v>
      </c>
      <c r="H558" s="24">
        <v>27.27759</v>
      </c>
      <c r="I558" s="26">
        <f t="shared" si="41"/>
        <v>0.23318058846894835</v>
      </c>
      <c r="J558" s="24">
        <f t="shared" si="42"/>
        <v>2.0013784813801305E-4</v>
      </c>
      <c r="K558" s="24">
        <f t="shared" si="46"/>
        <v>1.0993540376056793E-2</v>
      </c>
      <c r="L558" s="32"/>
      <c r="M558" s="32"/>
      <c r="N558" s="33">
        <v>55.2</v>
      </c>
      <c r="O558" s="24">
        <v>1.0000199999999999</v>
      </c>
      <c r="P558" s="24">
        <v>0.22682128692714848</v>
      </c>
      <c r="Q558" s="24">
        <v>0.22704748691810051</v>
      </c>
      <c r="R558" s="24">
        <v>0.22686415592152587</v>
      </c>
      <c r="S558" s="24">
        <f t="shared" si="43"/>
        <v>0.22691097658892492</v>
      </c>
      <c r="T558" s="24">
        <v>22.827629999999999</v>
      </c>
      <c r="U558" s="26">
        <f t="shared" si="44"/>
        <v>0.22691551480845668</v>
      </c>
      <c r="V558" s="24">
        <f t="shared" si="45"/>
        <v>1.201488249981903E-4</v>
      </c>
      <c r="W558" s="24">
        <f t="shared" si="47"/>
        <v>8.3299267703866361E-3</v>
      </c>
    </row>
    <row r="559" spans="1:23" x14ac:dyDescent="0.2">
      <c r="A559" s="32"/>
      <c r="B559" s="33">
        <v>55.3</v>
      </c>
      <c r="C559" s="24">
        <v>0.99690000000000001</v>
      </c>
      <c r="D559" s="24">
        <v>0.23381352021687721</v>
      </c>
      <c r="E559" s="24">
        <v>0.23386975832035531</v>
      </c>
      <c r="F559" s="24">
        <v>0.23418552507745802</v>
      </c>
      <c r="G559" s="24">
        <f t="shared" si="40"/>
        <v>0.23395626787156351</v>
      </c>
      <c r="H559" s="24">
        <v>27.273029999999999</v>
      </c>
      <c r="I559" s="26">
        <f t="shared" si="41"/>
        <v>0.23323100344116166</v>
      </c>
      <c r="J559" s="24">
        <f t="shared" si="42"/>
        <v>2.0052389112427594E-4</v>
      </c>
      <c r="K559" s="24">
        <f t="shared" si="46"/>
        <v>8.836428577201922E-3</v>
      </c>
      <c r="L559" s="32"/>
      <c r="M559" s="32"/>
      <c r="N559" s="33">
        <v>55.3</v>
      </c>
      <c r="O559" s="24">
        <v>1.0000199999999999</v>
      </c>
      <c r="P559" s="24">
        <v>0.2268454149261834</v>
      </c>
      <c r="Q559" s="24">
        <v>0.22707312291707507</v>
      </c>
      <c r="R559" s="24">
        <v>0.22688928701488942</v>
      </c>
      <c r="S559" s="24">
        <f t="shared" si="43"/>
        <v>0.22693594161938266</v>
      </c>
      <c r="T559" s="24">
        <v>22.82067</v>
      </c>
      <c r="U559" s="26">
        <f t="shared" si="44"/>
        <v>0.22694048033821501</v>
      </c>
      <c r="V559" s="24">
        <f t="shared" si="45"/>
        <v>1.208106840030862E-4</v>
      </c>
      <c r="W559" s="24">
        <f t="shared" si="47"/>
        <v>1.0499470462837524E-2</v>
      </c>
    </row>
    <row r="560" spans="1:23" x14ac:dyDescent="0.2">
      <c r="A560" s="32"/>
      <c r="B560" s="33">
        <v>55.4</v>
      </c>
      <c r="C560" s="24">
        <v>0.99689000000000005</v>
      </c>
      <c r="D560" s="24">
        <v>0.23386543231239545</v>
      </c>
      <c r="E560" s="24">
        <v>0.23392167041587358</v>
      </c>
      <c r="F560" s="24">
        <v>0.23423862901371906</v>
      </c>
      <c r="G560" s="24">
        <f t="shared" si="40"/>
        <v>0.23400857724732937</v>
      </c>
      <c r="H560" s="24">
        <v>27.254580000000001</v>
      </c>
      <c r="I560" s="26">
        <f t="shared" si="41"/>
        <v>0.23328081057209019</v>
      </c>
      <c r="J560" s="24">
        <f t="shared" si="42"/>
        <v>2.0120522479539959E-4</v>
      </c>
      <c r="K560" s="24">
        <f t="shared" si="46"/>
        <v>1.2830719777159466E-2</v>
      </c>
      <c r="L560" s="32"/>
      <c r="M560" s="32"/>
      <c r="N560" s="33">
        <v>55.4</v>
      </c>
      <c r="O560" s="24">
        <v>1.0000199999999999</v>
      </c>
      <c r="P560" s="24">
        <v>0.22687105092515797</v>
      </c>
      <c r="Q560" s="24">
        <v>0.22709875891604964</v>
      </c>
      <c r="R560" s="24">
        <v>0.22691451447738614</v>
      </c>
      <c r="S560" s="24">
        <f t="shared" si="43"/>
        <v>0.22696144143953126</v>
      </c>
      <c r="T560" s="24">
        <v>22.84346</v>
      </c>
      <c r="U560" s="26">
        <f t="shared" si="44"/>
        <v>0.22696598066836002</v>
      </c>
      <c r="V560" s="24">
        <f t="shared" si="45"/>
        <v>1.2088977256619441E-4</v>
      </c>
      <c r="W560" s="24">
        <f t="shared" si="47"/>
        <v>1.0838880477244643E-2</v>
      </c>
    </row>
    <row r="561" spans="1:23" x14ac:dyDescent="0.2">
      <c r="A561" s="32"/>
      <c r="B561" s="33">
        <v>55.5</v>
      </c>
      <c r="C561" s="24">
        <v>0.99687000000000003</v>
      </c>
      <c r="D561" s="24">
        <v>0.23391878641056699</v>
      </c>
      <c r="E561" s="24">
        <v>0.23397358251139183</v>
      </c>
      <c r="F561" s="24">
        <v>0.234291890205228</v>
      </c>
      <c r="G561" s="24">
        <f t="shared" si="40"/>
        <v>0.23406141970906227</v>
      </c>
      <c r="H561" s="24">
        <v>27.26688</v>
      </c>
      <c r="I561" s="26">
        <f t="shared" si="41"/>
        <v>0.23332880746537291</v>
      </c>
      <c r="J561" s="24">
        <f t="shared" si="42"/>
        <v>2.0146498546536555E-4</v>
      </c>
      <c r="K561" s="24">
        <f t="shared" si="46"/>
        <v>1.1947441985629536E-2</v>
      </c>
      <c r="L561" s="32"/>
      <c r="M561" s="32"/>
      <c r="N561" s="33">
        <v>55.5</v>
      </c>
      <c r="O561" s="24">
        <v>1.0000199999999999</v>
      </c>
      <c r="P561" s="24">
        <v>0.22689517892419284</v>
      </c>
      <c r="Q561" s="24">
        <v>0.22712439491502417</v>
      </c>
      <c r="R561" s="24">
        <v>0.22693983806783638</v>
      </c>
      <c r="S561" s="24">
        <f t="shared" si="43"/>
        <v>0.22698647063568445</v>
      </c>
      <c r="T561" s="24">
        <v>22.815850000000001</v>
      </c>
      <c r="U561" s="26">
        <f t="shared" si="44"/>
        <v>0.22699101036509714</v>
      </c>
      <c r="V561" s="24">
        <f t="shared" si="45"/>
        <v>1.2151518383016027E-4</v>
      </c>
      <c r="W561" s="24">
        <f t="shared" si="47"/>
        <v>1.0780126622632797E-2</v>
      </c>
    </row>
    <row r="562" spans="1:23" x14ac:dyDescent="0.2">
      <c r="A562" s="32"/>
      <c r="B562" s="33">
        <v>55.6</v>
      </c>
      <c r="C562" s="24">
        <v>0.99685999999999997</v>
      </c>
      <c r="D562" s="24">
        <v>0.23397214050873852</v>
      </c>
      <c r="E562" s="24">
        <v>0.23402549460691005</v>
      </c>
      <c r="F562" s="24">
        <v>0.23434503685694733</v>
      </c>
      <c r="G562" s="24">
        <f t="shared" si="40"/>
        <v>0.23411422399086532</v>
      </c>
      <c r="H562" s="24">
        <v>27.24681</v>
      </c>
      <c r="I562" s="26">
        <f t="shared" si="41"/>
        <v>0.233379105327534</v>
      </c>
      <c r="J562" s="24">
        <f t="shared" si="42"/>
        <v>2.0166209190047144E-4</v>
      </c>
      <c r="K562" s="24">
        <f t="shared" si="46"/>
        <v>1.0572656714373648E-2</v>
      </c>
      <c r="L562" s="32"/>
      <c r="M562" s="32"/>
      <c r="N562" s="33">
        <v>55.6</v>
      </c>
      <c r="O562" s="24">
        <v>1.0000199999999999</v>
      </c>
      <c r="P562" s="24">
        <v>0.2269208149231674</v>
      </c>
      <c r="Q562" s="24">
        <v>0.22715003091399874</v>
      </c>
      <c r="R562" s="24">
        <v>0.22696525754482416</v>
      </c>
      <c r="S562" s="24">
        <f t="shared" si="43"/>
        <v>0.22701203446066343</v>
      </c>
      <c r="T562" s="24">
        <v>22.820360000000001</v>
      </c>
      <c r="U562" s="26">
        <f t="shared" si="44"/>
        <v>0.22701657470135261</v>
      </c>
      <c r="V562" s="24">
        <f t="shared" si="45"/>
        <v>1.2155678716046214E-4</v>
      </c>
      <c r="W562" s="24">
        <f t="shared" si="47"/>
        <v>2.0373956414991679E-2</v>
      </c>
    </row>
    <row r="563" spans="1:23" x14ac:dyDescent="0.2">
      <c r="A563" s="32"/>
      <c r="B563" s="33">
        <v>55.7</v>
      </c>
      <c r="C563" s="24">
        <v>0.99685000000000001</v>
      </c>
      <c r="D563" s="24">
        <v>0.23402405260425679</v>
      </c>
      <c r="E563" s="24">
        <v>0.23407740670242833</v>
      </c>
      <c r="F563" s="24">
        <v>0.23439806820709061</v>
      </c>
      <c r="G563" s="24">
        <f t="shared" si="40"/>
        <v>0.23416650917125859</v>
      </c>
      <c r="H563" s="24">
        <v>27.274059999999999</v>
      </c>
      <c r="I563" s="26">
        <f t="shared" si="41"/>
        <v>0.23342888466736914</v>
      </c>
      <c r="J563" s="24">
        <f t="shared" si="42"/>
        <v>2.0230263284129558E-4</v>
      </c>
      <c r="K563" s="24">
        <f t="shared" si="46"/>
        <v>3.2522257455472083E-2</v>
      </c>
      <c r="L563" s="32"/>
      <c r="M563" s="32"/>
      <c r="N563" s="33">
        <v>55.7</v>
      </c>
      <c r="O563" s="24">
        <v>1.0000199999999999</v>
      </c>
      <c r="P563" s="24">
        <v>0.22694494292220227</v>
      </c>
      <c r="Q563" s="24">
        <v>0.22717566691297331</v>
      </c>
      <c r="R563" s="24">
        <v>0.22699077266669715</v>
      </c>
      <c r="S563" s="24">
        <f t="shared" si="43"/>
        <v>0.22703712750062421</v>
      </c>
      <c r="T563" s="24">
        <v>22.82544</v>
      </c>
      <c r="U563" s="26">
        <f t="shared" si="44"/>
        <v>0.22704166824317421</v>
      </c>
      <c r="V563" s="24">
        <f t="shared" si="45"/>
        <v>1.2214732068545182E-4</v>
      </c>
      <c r="W563" s="24">
        <f t="shared" si="47"/>
        <v>6.7492150802888812E-2</v>
      </c>
    </row>
    <row r="564" spans="1:23" x14ac:dyDescent="0.2">
      <c r="A564" s="32"/>
      <c r="B564" s="33">
        <v>55.8</v>
      </c>
      <c r="C564" s="24">
        <v>0.99683999999999995</v>
      </c>
      <c r="D564" s="24">
        <v>0.23407740670242833</v>
      </c>
      <c r="E564" s="24">
        <v>0.23412931879794657</v>
      </c>
      <c r="F564" s="24">
        <v>0.23445098349381008</v>
      </c>
      <c r="G564" s="24">
        <f t="shared" si="40"/>
        <v>0.23421923633139499</v>
      </c>
      <c r="H564" s="24">
        <v>27.260210000000001</v>
      </c>
      <c r="I564" s="26">
        <f t="shared" si="41"/>
        <v>0.23347910354458778</v>
      </c>
      <c r="J564" s="24">
        <f t="shared" si="42"/>
        <v>2.0237039526782815E-4</v>
      </c>
      <c r="K564" s="24">
        <f t="shared" si="46"/>
        <v>9.1103762984851219E-2</v>
      </c>
      <c r="L564" s="32"/>
      <c r="M564" s="32"/>
      <c r="N564" s="33">
        <v>55.8</v>
      </c>
      <c r="O564" s="24">
        <v>1.0000199999999999</v>
      </c>
      <c r="P564" s="24">
        <v>0.22697057892117681</v>
      </c>
      <c r="Q564" s="24">
        <v>0.22720130291194787</v>
      </c>
      <c r="R564" s="24">
        <v>0.22701638319155942</v>
      </c>
      <c r="S564" s="24">
        <f t="shared" si="43"/>
        <v>0.22706275500822803</v>
      </c>
      <c r="T564" s="24">
        <v>22.86534</v>
      </c>
      <c r="U564" s="26">
        <f t="shared" si="44"/>
        <v>0.22706729626332817</v>
      </c>
      <c r="V564" s="24">
        <f t="shared" si="45"/>
        <v>1.2215215518029973E-4</v>
      </c>
      <c r="W564" s="24">
        <f t="shared" si="47"/>
        <v>8.7152269620474856E-2</v>
      </c>
    </row>
    <row r="565" spans="1:23" x14ac:dyDescent="0.2">
      <c r="A565" s="32"/>
      <c r="B565" s="33">
        <v>55.9</v>
      </c>
      <c r="C565" s="24">
        <v>0.99682999999999999</v>
      </c>
      <c r="D565" s="24">
        <v>0.23412931879794657</v>
      </c>
      <c r="E565" s="24">
        <v>0.23417978889081156</v>
      </c>
      <c r="F565" s="24">
        <v>0.23450378195520322</v>
      </c>
      <c r="G565" s="24">
        <f t="shared" si="40"/>
        <v>0.23427096321465379</v>
      </c>
      <c r="H565" s="24">
        <v>27.331160000000001</v>
      </c>
      <c r="I565" s="26">
        <f t="shared" si="41"/>
        <v>0.23352832426126333</v>
      </c>
      <c r="J565" s="24">
        <f t="shared" si="42"/>
        <v>2.0319998039300619E-4</v>
      </c>
      <c r="K565" s="24">
        <f t="shared" si="46"/>
        <v>0.12128455330337838</v>
      </c>
      <c r="L565" s="32"/>
      <c r="M565" s="32"/>
      <c r="N565" s="33">
        <v>55.9</v>
      </c>
      <c r="O565" s="24">
        <v>1.0000199999999999</v>
      </c>
      <c r="P565" s="24">
        <v>0.22699621492015137</v>
      </c>
      <c r="Q565" s="24">
        <v>0.22722693891092244</v>
      </c>
      <c r="R565" s="24">
        <v>0.22704208887727467</v>
      </c>
      <c r="S565" s="24">
        <f t="shared" si="43"/>
        <v>0.22708841423611617</v>
      </c>
      <c r="T565" s="24">
        <v>22.976099999999999</v>
      </c>
      <c r="U565" s="26">
        <f t="shared" si="44"/>
        <v>0.22709295600440088</v>
      </c>
      <c r="V565" s="24">
        <f t="shared" si="45"/>
        <v>1.2213893373194353E-4</v>
      </c>
      <c r="W565" s="24">
        <f t="shared" si="47"/>
        <v>8.5811582726342969E-2</v>
      </c>
    </row>
    <row r="566" spans="1:23" x14ac:dyDescent="0.2">
      <c r="A566" s="32"/>
      <c r="B566" s="33">
        <v>56</v>
      </c>
      <c r="C566" s="24">
        <v>0.99680999999999997</v>
      </c>
      <c r="D566" s="24">
        <v>0.23418267289611813</v>
      </c>
      <c r="E566" s="24">
        <v>0.23423170098632981</v>
      </c>
      <c r="F566" s="24">
        <v>0.23455646282932169</v>
      </c>
      <c r="G566" s="24">
        <f t="shared" si="40"/>
        <v>0.23432361223725653</v>
      </c>
      <c r="H566" s="24">
        <v>27.468679999999999</v>
      </c>
      <c r="I566" s="26">
        <f t="shared" si="41"/>
        <v>0.23357611991421967</v>
      </c>
      <c r="J566" s="24">
        <f t="shared" si="42"/>
        <v>2.0313908308414533E-4</v>
      </c>
      <c r="K566" s="24">
        <f t="shared" si="46"/>
        <v>0.12014374586302838</v>
      </c>
      <c r="L566" s="32"/>
      <c r="M566" s="32"/>
      <c r="N566" s="33">
        <v>56</v>
      </c>
      <c r="O566" s="24">
        <v>1.0000199999999999</v>
      </c>
      <c r="P566" s="24">
        <v>0.22702185091912594</v>
      </c>
      <c r="Q566" s="24">
        <v>0.22725408290983667</v>
      </c>
      <c r="R566" s="24">
        <v>0.22706788948146106</v>
      </c>
      <c r="S566" s="24">
        <f t="shared" si="43"/>
        <v>0.22711460777014122</v>
      </c>
      <c r="T566" s="24">
        <v>23.007210000000001</v>
      </c>
      <c r="U566" s="26">
        <f t="shared" si="44"/>
        <v>0.2271191500622966</v>
      </c>
      <c r="V566" s="24">
        <f t="shared" si="45"/>
        <v>1.2296289379430734E-4</v>
      </c>
      <c r="W566" s="24">
        <f t="shared" si="47"/>
        <v>6.1582955028157194E-2</v>
      </c>
    </row>
    <row r="567" spans="1:23" x14ac:dyDescent="0.2">
      <c r="A567" s="32"/>
      <c r="B567" s="33">
        <v>56.1</v>
      </c>
      <c r="C567" s="24">
        <v>0.99680000000000002</v>
      </c>
      <c r="D567" s="24">
        <v>0.23423458499163641</v>
      </c>
      <c r="E567" s="24">
        <v>0.23428361308184809</v>
      </c>
      <c r="F567" s="24">
        <v>0.23460902535417766</v>
      </c>
      <c r="G567" s="24">
        <f t="shared" si="40"/>
        <v>0.23437574114255408</v>
      </c>
      <c r="H567" s="24">
        <v>27.532450000000001</v>
      </c>
      <c r="I567" s="26">
        <f t="shared" si="41"/>
        <v>0.2336257387708979</v>
      </c>
      <c r="J567" s="24">
        <f t="shared" si="42"/>
        <v>2.0351186931500404E-4</v>
      </c>
      <c r="K567" s="24">
        <f t="shared" si="46"/>
        <v>8.8164927096890625E-2</v>
      </c>
      <c r="L567" s="32"/>
      <c r="M567" s="32"/>
      <c r="N567" s="33">
        <v>56.1</v>
      </c>
      <c r="O567" s="24">
        <v>1.0000199999999999</v>
      </c>
      <c r="P567" s="24">
        <v>0.22704748691810051</v>
      </c>
      <c r="Q567" s="24">
        <v>0.22727971890881124</v>
      </c>
      <c r="R567" s="24">
        <v>0.22709378476148875</v>
      </c>
      <c r="S567" s="24">
        <f t="shared" si="43"/>
        <v>0.22714033019613353</v>
      </c>
      <c r="T567" s="24">
        <v>23.010590000000001</v>
      </c>
      <c r="U567" s="26">
        <f t="shared" si="44"/>
        <v>0.22714487300273742</v>
      </c>
      <c r="V567" s="24">
        <f t="shared" si="45"/>
        <v>1.2291371970642238E-4</v>
      </c>
      <c r="W567" s="24">
        <f t="shared" si="47"/>
        <v>1.6282985598471092E-2</v>
      </c>
    </row>
    <row r="568" spans="1:23" x14ac:dyDescent="0.2">
      <c r="A568" s="32"/>
      <c r="B568" s="33">
        <v>56.2</v>
      </c>
      <c r="C568" s="24">
        <v>0.99678999999999995</v>
      </c>
      <c r="D568" s="24">
        <v>0.23428793908980794</v>
      </c>
      <c r="E568" s="24">
        <v>0.23433408317471302</v>
      </c>
      <c r="F568" s="24">
        <v>0.23466173957368688</v>
      </c>
      <c r="G568" s="24">
        <f t="shared" si="40"/>
        <v>0.23442792061273596</v>
      </c>
      <c r="H568" s="24">
        <v>27.51651</v>
      </c>
      <c r="I568" s="26">
        <f t="shared" si="41"/>
        <v>0.23367540698756906</v>
      </c>
      <c r="J568" s="24">
        <f t="shared" si="42"/>
        <v>2.0380333416817134E-4</v>
      </c>
      <c r="K568" s="24">
        <f t="shared" si="46"/>
        <v>3.145430701827738E-2</v>
      </c>
      <c r="L568" s="32"/>
      <c r="M568" s="32"/>
      <c r="N568" s="33">
        <v>56.2</v>
      </c>
      <c r="O568" s="24">
        <v>1.0000199999999999</v>
      </c>
      <c r="P568" s="24">
        <v>0.22707312291707507</v>
      </c>
      <c r="Q568" s="24">
        <v>0.22730535490778581</v>
      </c>
      <c r="R568" s="24">
        <v>0.22711977447447826</v>
      </c>
      <c r="S568" s="24">
        <f t="shared" si="43"/>
        <v>0.2271660840997797</v>
      </c>
      <c r="T568" s="24">
        <v>23.00441</v>
      </c>
      <c r="U568" s="26">
        <f t="shared" si="44"/>
        <v>0.22717062742146168</v>
      </c>
      <c r="V568" s="24">
        <f t="shared" si="45"/>
        <v>1.2284689830857954E-4</v>
      </c>
      <c r="W568" s="24">
        <f t="shared" si="47"/>
        <v>6.4900755003307626E-3</v>
      </c>
    </row>
    <row r="569" spans="1:23" x14ac:dyDescent="0.2">
      <c r="A569" s="32"/>
      <c r="B569" s="33">
        <v>56.3</v>
      </c>
      <c r="C569" s="24">
        <v>0.99678</v>
      </c>
      <c r="D569" s="24">
        <v>0.23433985118532619</v>
      </c>
      <c r="E569" s="24">
        <v>0.2343859952702313</v>
      </c>
      <c r="F569" s="24">
        <v>0.23471406308806517</v>
      </c>
      <c r="G569" s="24">
        <f t="shared" si="40"/>
        <v>0.23447996984787423</v>
      </c>
      <c r="H569" s="24">
        <v>27.548760000000001</v>
      </c>
      <c r="I569" s="26">
        <f t="shared" si="41"/>
        <v>0.23372494434496408</v>
      </c>
      <c r="J569" s="24">
        <f t="shared" si="42"/>
        <v>2.0403934172177679E-4</v>
      </c>
      <c r="K569" s="24">
        <f t="shared" si="46"/>
        <v>1.1689926432617485E-2</v>
      </c>
      <c r="L569" s="32"/>
      <c r="M569" s="32"/>
      <c r="N569" s="33">
        <v>56.3</v>
      </c>
      <c r="O569" s="24">
        <v>1.0000199999999999</v>
      </c>
      <c r="P569" s="24">
        <v>0.22709875891604964</v>
      </c>
      <c r="Q569" s="24">
        <v>0.22733249890670001</v>
      </c>
      <c r="R569" s="24">
        <v>0.22714585837729889</v>
      </c>
      <c r="S569" s="24">
        <f t="shared" si="43"/>
        <v>0.22719237206668286</v>
      </c>
      <c r="T569" s="24">
        <v>23.01915</v>
      </c>
      <c r="U569" s="26">
        <f t="shared" si="44"/>
        <v>0.22719691591412416</v>
      </c>
      <c r="V569" s="24">
        <f t="shared" si="45"/>
        <v>1.236173057560712E-4</v>
      </c>
      <c r="W569" s="24">
        <f t="shared" si="47"/>
        <v>8.2706057819244023E-3</v>
      </c>
    </row>
    <row r="570" spans="1:23" x14ac:dyDescent="0.2">
      <c r="A570" s="32"/>
      <c r="B570" s="33">
        <v>56.4</v>
      </c>
      <c r="C570" s="24">
        <v>0.99677000000000004</v>
      </c>
      <c r="D570" s="24">
        <v>0.23439176328084443</v>
      </c>
      <c r="E570" s="24">
        <v>0.23443646536309626</v>
      </c>
      <c r="F570" s="24">
        <v>0.23476653672101364</v>
      </c>
      <c r="G570" s="24">
        <f t="shared" si="40"/>
        <v>0.23453158845498479</v>
      </c>
      <c r="H570" s="24">
        <v>27.538270000000001</v>
      </c>
      <c r="I570" s="26">
        <f t="shared" si="41"/>
        <v>0.23377405142427518</v>
      </c>
      <c r="J570" s="24">
        <f t="shared" si="42"/>
        <v>2.0469510209550221E-4</v>
      </c>
      <c r="K570" s="24">
        <f t="shared" si="46"/>
        <v>1.2536151722119955E-2</v>
      </c>
      <c r="L570" s="32"/>
      <c r="M570" s="32"/>
      <c r="N570" s="33">
        <v>56.4</v>
      </c>
      <c r="O570" s="24">
        <v>1.0000199999999999</v>
      </c>
      <c r="P570" s="24">
        <v>0.22712439491502417</v>
      </c>
      <c r="Q570" s="24">
        <v>0.22735813490567458</v>
      </c>
      <c r="R570" s="24">
        <v>0.22717203622656462</v>
      </c>
      <c r="S570" s="24">
        <f t="shared" si="43"/>
        <v>0.22721818868242113</v>
      </c>
      <c r="T570" s="24">
        <v>23.002770000000002</v>
      </c>
      <c r="U570" s="26">
        <f t="shared" si="44"/>
        <v>0.22722273304619475</v>
      </c>
      <c r="V570" s="24">
        <f t="shared" si="45"/>
        <v>1.2351571840661746E-4</v>
      </c>
      <c r="W570" s="24">
        <f t="shared" si="47"/>
        <v>9.9871727731121653E-3</v>
      </c>
    </row>
    <row r="571" spans="1:23" x14ac:dyDescent="0.2">
      <c r="A571" s="32"/>
      <c r="B571" s="33">
        <v>56.5</v>
      </c>
      <c r="C571" s="24">
        <v>0.99675000000000002</v>
      </c>
      <c r="D571" s="24">
        <v>0.23444511737901599</v>
      </c>
      <c r="E571" s="24">
        <v>0.23448693545596125</v>
      </c>
      <c r="F571" s="24">
        <v>0.23481888890415006</v>
      </c>
      <c r="G571" s="24">
        <f t="shared" si="40"/>
        <v>0.23458364724637579</v>
      </c>
      <c r="H571" s="24">
        <v>27.532330000000002</v>
      </c>
      <c r="I571" s="26">
        <f t="shared" si="41"/>
        <v>0.23382125039282506</v>
      </c>
      <c r="J571" s="24">
        <f t="shared" si="42"/>
        <v>2.0479542488578391E-4</v>
      </c>
      <c r="K571" s="24">
        <f t="shared" si="46"/>
        <v>9.3396504217238135E-3</v>
      </c>
      <c r="L571" s="32"/>
      <c r="M571" s="32"/>
      <c r="N571" s="33">
        <v>56.5</v>
      </c>
      <c r="O571" s="24">
        <v>1.0000199999999999</v>
      </c>
      <c r="P571" s="24">
        <v>0.22715003091399874</v>
      </c>
      <c r="Q571" s="24">
        <v>0.22738527890458882</v>
      </c>
      <c r="R571" s="24">
        <v>0.22719830777863478</v>
      </c>
      <c r="S571" s="24">
        <f t="shared" si="43"/>
        <v>0.22724453919907414</v>
      </c>
      <c r="T571" s="24">
        <v>22.997589999999999</v>
      </c>
      <c r="U571" s="26">
        <f t="shared" si="44"/>
        <v>0.22724908408985811</v>
      </c>
      <c r="V571" s="24">
        <f t="shared" si="45"/>
        <v>1.2425140822560406E-4</v>
      </c>
      <c r="W571" s="24">
        <f t="shared" si="47"/>
        <v>1.056581657989545E-2</v>
      </c>
    </row>
    <row r="572" spans="1:23" x14ac:dyDescent="0.2">
      <c r="A572" s="32"/>
      <c r="B572" s="33">
        <v>56.6</v>
      </c>
      <c r="C572" s="24">
        <v>0.99673999999999996</v>
      </c>
      <c r="D572" s="24">
        <v>0.23449702947453424</v>
      </c>
      <c r="E572" s="24">
        <v>0.23453884755147947</v>
      </c>
      <c r="F572" s="24">
        <v>0.23487111887502232</v>
      </c>
      <c r="G572" s="24">
        <f t="shared" si="40"/>
        <v>0.23463566530034533</v>
      </c>
      <c r="H572" s="24">
        <v>27.52373</v>
      </c>
      <c r="I572" s="26">
        <f t="shared" si="41"/>
        <v>0.23387075303146618</v>
      </c>
      <c r="J572" s="24">
        <f t="shared" si="42"/>
        <v>2.049779921381192E-4</v>
      </c>
      <c r="K572" s="24">
        <f t="shared" si="46"/>
        <v>6.5892996592964524E-3</v>
      </c>
      <c r="L572" s="32"/>
      <c r="M572" s="32"/>
      <c r="N572" s="33">
        <v>56.6</v>
      </c>
      <c r="O572" s="24">
        <v>1.00003</v>
      </c>
      <c r="P572" s="24">
        <v>0.227177174912913</v>
      </c>
      <c r="Q572" s="24">
        <v>0.22741091490356338</v>
      </c>
      <c r="R572" s="24">
        <v>0.22722467278960853</v>
      </c>
      <c r="S572" s="24">
        <f t="shared" si="43"/>
        <v>0.22727092086869496</v>
      </c>
      <c r="T572" s="24">
        <v>22.992640000000002</v>
      </c>
      <c r="U572" s="26">
        <f t="shared" si="44"/>
        <v>0.22727773899632103</v>
      </c>
      <c r="V572" s="24">
        <f t="shared" si="45"/>
        <v>1.2354254093913916E-4</v>
      </c>
      <c r="W572" s="24">
        <f t="shared" si="47"/>
        <v>7.9097174412239065E-3</v>
      </c>
    </row>
    <row r="573" spans="1:23" x14ac:dyDescent="0.2">
      <c r="A573" s="32"/>
      <c r="B573" s="33">
        <v>56.7</v>
      </c>
      <c r="C573" s="24">
        <v>0.99673</v>
      </c>
      <c r="D573" s="24">
        <v>0.23454894157005249</v>
      </c>
      <c r="E573" s="24">
        <v>0.23458931764434446</v>
      </c>
      <c r="F573" s="24">
        <v>0.23492295519579526</v>
      </c>
      <c r="G573" s="24">
        <f t="shared" si="40"/>
        <v>0.23468707147006407</v>
      </c>
      <c r="H573" s="24">
        <v>27.540400000000002</v>
      </c>
      <c r="I573" s="26">
        <f t="shared" si="41"/>
        <v>0.23391964474635696</v>
      </c>
      <c r="J573" s="24">
        <f t="shared" si="42"/>
        <v>2.0527641338553243E-4</v>
      </c>
      <c r="K573" s="24">
        <f t="shared" si="46"/>
        <v>9.0092702257177151E-3</v>
      </c>
      <c r="L573" s="32"/>
      <c r="M573" s="32"/>
      <c r="N573" s="33">
        <v>56.7</v>
      </c>
      <c r="O573" s="24">
        <v>1.00003</v>
      </c>
      <c r="P573" s="24">
        <v>0.22720281091188754</v>
      </c>
      <c r="Q573" s="24">
        <v>0.22743805890247765</v>
      </c>
      <c r="R573" s="24">
        <v>0.22725113101532499</v>
      </c>
      <c r="S573" s="24">
        <f t="shared" si="43"/>
        <v>0.22729733360989671</v>
      </c>
      <c r="T573" s="24">
        <v>23.010870000000001</v>
      </c>
      <c r="U573" s="26">
        <f t="shared" si="44"/>
        <v>0.22730415252990499</v>
      </c>
      <c r="V573" s="24">
        <f t="shared" si="45"/>
        <v>1.2424336633414583E-4</v>
      </c>
      <c r="W573" s="24">
        <f t="shared" si="47"/>
        <v>7.9429937680953484E-3</v>
      </c>
    </row>
    <row r="574" spans="1:23" x14ac:dyDescent="0.2">
      <c r="A574" s="32"/>
      <c r="B574" s="33">
        <v>56.8</v>
      </c>
      <c r="C574" s="24">
        <v>0.99672000000000005</v>
      </c>
      <c r="D574" s="24">
        <v>0.23460085366557076</v>
      </c>
      <c r="E574" s="24">
        <v>0.23463978773720945</v>
      </c>
      <c r="F574" s="24">
        <v>0.23497493848127959</v>
      </c>
      <c r="G574" s="24">
        <f t="shared" si="40"/>
        <v>0.23473852662801994</v>
      </c>
      <c r="H574" s="24">
        <v>27.536560000000001</v>
      </c>
      <c r="I574" s="26">
        <f t="shared" si="41"/>
        <v>0.23396858426068004</v>
      </c>
      <c r="J574" s="24">
        <f t="shared" si="42"/>
        <v>2.0566207417713485E-4</v>
      </c>
      <c r="K574" s="24">
        <f t="shared" si="46"/>
        <v>8.9883574695270828E-3</v>
      </c>
      <c r="L574" s="32"/>
      <c r="M574" s="32"/>
      <c r="N574" s="33">
        <v>56.8</v>
      </c>
      <c r="O574" s="24">
        <v>1.00003</v>
      </c>
      <c r="P574" s="24">
        <v>0.22722844691086211</v>
      </c>
      <c r="Q574" s="24">
        <v>0.22746369490145218</v>
      </c>
      <c r="R574" s="24">
        <v>0.22727768221135955</v>
      </c>
      <c r="S574" s="24">
        <f t="shared" si="43"/>
        <v>0.22732327467455796</v>
      </c>
      <c r="T574" s="24">
        <v>23.010200000000001</v>
      </c>
      <c r="U574" s="26">
        <f t="shared" si="44"/>
        <v>0.22733009437279819</v>
      </c>
      <c r="V574" s="24">
        <f t="shared" si="45"/>
        <v>1.2407420680600822E-4</v>
      </c>
      <c r="W574" s="24">
        <f t="shared" si="47"/>
        <v>7.772607027246377E-3</v>
      </c>
    </row>
    <row r="575" spans="1:23" x14ac:dyDescent="0.2">
      <c r="A575" s="32"/>
      <c r="B575" s="33">
        <v>56.9</v>
      </c>
      <c r="C575" s="24">
        <v>0.99670999999999998</v>
      </c>
      <c r="D575" s="24">
        <v>0.23465276576108901</v>
      </c>
      <c r="E575" s="24">
        <v>0.23469025783007438</v>
      </c>
      <c r="F575" s="24">
        <v>0.23502679726730599</v>
      </c>
      <c r="G575" s="24">
        <f t="shared" si="40"/>
        <v>0.23478994028615649</v>
      </c>
      <c r="H575" s="24">
        <v>27.518630000000002</v>
      </c>
      <c r="I575" s="26">
        <f t="shared" si="41"/>
        <v>0.23401748138261502</v>
      </c>
      <c r="J575" s="24">
        <f t="shared" si="42"/>
        <v>2.0597896967567509E-4</v>
      </c>
      <c r="K575" s="24">
        <f t="shared" si="46"/>
        <v>8.583112489068595E-3</v>
      </c>
      <c r="L575" s="32"/>
      <c r="M575" s="32"/>
      <c r="N575" s="33">
        <v>56.9</v>
      </c>
      <c r="O575" s="24">
        <v>1.00003</v>
      </c>
      <c r="P575" s="24">
        <v>0.22725559090977634</v>
      </c>
      <c r="Q575" s="24">
        <v>0.22749083890036642</v>
      </c>
      <c r="R575" s="24">
        <v>0.22730432613302295</v>
      </c>
      <c r="S575" s="24">
        <f t="shared" si="43"/>
        <v>0.22735025198105527</v>
      </c>
      <c r="T575" s="24">
        <v>23.001200000000001</v>
      </c>
      <c r="U575" s="26">
        <f t="shared" si="44"/>
        <v>0.2273570724886147</v>
      </c>
      <c r="V575" s="24">
        <f t="shared" si="45"/>
        <v>1.2416638799321087E-4</v>
      </c>
      <c r="W575" s="24">
        <f t="shared" si="47"/>
        <v>6.0398327791426169E-3</v>
      </c>
    </row>
    <row r="576" spans="1:23" x14ac:dyDescent="0.2">
      <c r="A576" s="32"/>
      <c r="B576" s="33">
        <v>57</v>
      </c>
      <c r="C576" s="24">
        <v>0.99668999999999996</v>
      </c>
      <c r="D576" s="24">
        <v>0.23470467785660723</v>
      </c>
      <c r="E576" s="24">
        <v>0.23474072792293937</v>
      </c>
      <c r="F576" s="24">
        <v>0.23507853079147178</v>
      </c>
      <c r="G576" s="24">
        <f t="shared" si="40"/>
        <v>0.23484131219033946</v>
      </c>
      <c r="H576" s="24">
        <v>27.527740000000001</v>
      </c>
      <c r="I576" s="26">
        <f t="shared" si="41"/>
        <v>0.23406398744698942</v>
      </c>
      <c r="J576" s="24">
        <f t="shared" si="42"/>
        <v>2.0622657530740239E-4</v>
      </c>
      <c r="K576" s="24">
        <f t="shared" si="46"/>
        <v>1.5469989334191287E-2</v>
      </c>
      <c r="L576" s="32"/>
      <c r="M576" s="32"/>
      <c r="N576" s="33">
        <v>57</v>
      </c>
      <c r="O576" s="24">
        <v>1.0000199999999999</v>
      </c>
      <c r="P576" s="24">
        <v>0.22728122690875088</v>
      </c>
      <c r="Q576" s="24">
        <v>0.22751798289928066</v>
      </c>
      <c r="R576" s="24">
        <v>0.22733106253535881</v>
      </c>
      <c r="S576" s="24">
        <f t="shared" si="43"/>
        <v>0.22737675744779681</v>
      </c>
      <c r="T576" s="24">
        <v>22.998799999999999</v>
      </c>
      <c r="U576" s="26">
        <f t="shared" si="44"/>
        <v>0.22738130498294576</v>
      </c>
      <c r="V576" s="24">
        <f t="shared" si="45"/>
        <v>1.2481734066214142E-4</v>
      </c>
      <c r="W576" s="24">
        <f t="shared" si="47"/>
        <v>4.7056051683077001E-3</v>
      </c>
    </row>
    <row r="577" spans="1:23" x14ac:dyDescent="0.2">
      <c r="A577" s="32"/>
      <c r="B577" s="33">
        <v>57.1</v>
      </c>
      <c r="C577" s="24">
        <v>0.99668000000000001</v>
      </c>
      <c r="D577" s="24">
        <v>0.23475514794947222</v>
      </c>
      <c r="E577" s="24">
        <v>0.23479119801580436</v>
      </c>
      <c r="F577" s="24">
        <v>0.23513013829140489</v>
      </c>
      <c r="G577" s="24">
        <f t="shared" si="40"/>
        <v>0.23489216141889382</v>
      </c>
      <c r="H577" s="24">
        <v>27.526979999999998</v>
      </c>
      <c r="I577" s="26">
        <f t="shared" si="41"/>
        <v>0.23411231944298311</v>
      </c>
      <c r="J577" s="24">
        <f t="shared" si="42"/>
        <v>2.0688075238709013E-4</v>
      </c>
      <c r="K577" s="24">
        <f t="shared" si="46"/>
        <v>1.3594408041543608E-2</v>
      </c>
      <c r="L577" s="32"/>
      <c r="M577" s="32"/>
      <c r="N577" s="33">
        <v>57.1</v>
      </c>
      <c r="O577" s="24">
        <v>1.0000199999999999</v>
      </c>
      <c r="P577" s="24">
        <v>0.22730837090766515</v>
      </c>
      <c r="Q577" s="24">
        <v>0.22754512689819492</v>
      </c>
      <c r="R577" s="24">
        <v>0.22735789117314056</v>
      </c>
      <c r="S577" s="24">
        <f t="shared" si="43"/>
        <v>0.22740379632633353</v>
      </c>
      <c r="T577" s="24">
        <v>22.99896</v>
      </c>
      <c r="U577" s="26">
        <f t="shared" si="44"/>
        <v>0.22740834440226004</v>
      </c>
      <c r="V577" s="24">
        <f t="shared" si="45"/>
        <v>1.2487518600661583E-4</v>
      </c>
      <c r="W577" s="24">
        <f t="shared" si="47"/>
        <v>9.736853701272934E-3</v>
      </c>
    </row>
    <row r="578" spans="1:23" x14ac:dyDescent="0.2">
      <c r="A578" s="32"/>
      <c r="B578" s="33">
        <v>57.2</v>
      </c>
      <c r="C578" s="24">
        <v>0.99666999999999994</v>
      </c>
      <c r="D578" s="24">
        <v>0.23480706004499047</v>
      </c>
      <c r="E578" s="24">
        <v>0.2348416681086693</v>
      </c>
      <c r="F578" s="24">
        <v>0.2351813484630832</v>
      </c>
      <c r="G578" s="24">
        <f t="shared" si="40"/>
        <v>0.23494335887224768</v>
      </c>
      <c r="H578" s="24">
        <v>27.495930000000001</v>
      </c>
      <c r="I578" s="26">
        <f t="shared" si="41"/>
        <v>0.23416099748720309</v>
      </c>
      <c r="J578" s="24">
        <f t="shared" si="42"/>
        <v>2.0683015623320196E-4</v>
      </c>
      <c r="K578" s="24">
        <f t="shared" si="46"/>
        <v>1.4845221453383173E-2</v>
      </c>
      <c r="L578" s="32"/>
      <c r="M578" s="32"/>
      <c r="N578" s="33">
        <v>57.2</v>
      </c>
      <c r="O578" s="24">
        <v>1.0000199999999999</v>
      </c>
      <c r="P578" s="24">
        <v>0.22733551490657938</v>
      </c>
      <c r="Q578" s="24">
        <v>0.22757227089710916</v>
      </c>
      <c r="R578" s="24">
        <v>0.22738481180086936</v>
      </c>
      <c r="S578" s="24">
        <f t="shared" si="43"/>
        <v>0.22743086586818595</v>
      </c>
      <c r="T578" s="24">
        <v>23.000900000000001</v>
      </c>
      <c r="U578" s="26">
        <f t="shared" si="44"/>
        <v>0.22743541448550328</v>
      </c>
      <c r="V578" s="24">
        <f t="shared" si="45"/>
        <v>1.2491630237977531E-4</v>
      </c>
      <c r="W578" s="24">
        <f t="shared" si="47"/>
        <v>1.1893808473319049E-2</v>
      </c>
    </row>
    <row r="579" spans="1:23" x14ac:dyDescent="0.2">
      <c r="A579" s="32"/>
      <c r="B579" s="33">
        <v>57.3</v>
      </c>
      <c r="C579" s="24">
        <v>0.99665999999999999</v>
      </c>
      <c r="D579" s="24">
        <v>0.23485897214050874</v>
      </c>
      <c r="E579" s="24">
        <v>0.234890696198881</v>
      </c>
      <c r="F579" s="24">
        <v>0.23523270165472082</v>
      </c>
      <c r="G579" s="24">
        <f t="shared" ref="G579:G642" si="48">AVERAGE(D579,E579,F579)</f>
        <v>0.23499412333137018</v>
      </c>
      <c r="H579" s="24">
        <v>27.527200000000001</v>
      </c>
      <c r="I579" s="26">
        <f t="shared" ref="I579:I642" si="49">G579*C579</f>
        <v>0.2342092429594434</v>
      </c>
      <c r="J579" s="24">
        <f t="shared" ref="J579:J642" si="50">STDEV(D579,E579,F579)</f>
        <v>2.0722286613571547E-4</v>
      </c>
      <c r="K579" s="24">
        <f t="shared" si="46"/>
        <v>1.3550224352385508E-2</v>
      </c>
      <c r="L579" s="32"/>
      <c r="M579" s="32"/>
      <c r="N579" s="33">
        <v>57.3</v>
      </c>
      <c r="O579" s="24">
        <v>1.0000199999999999</v>
      </c>
      <c r="P579" s="24">
        <v>0.22736115090555395</v>
      </c>
      <c r="Q579" s="24">
        <v>0.22759941489602339</v>
      </c>
      <c r="R579" s="24">
        <v>0.22741182417277303</v>
      </c>
      <c r="S579" s="24">
        <f t="shared" ref="S579:S642" si="51">AVERAGE(P579,Q579,R579)</f>
        <v>0.22745746332478345</v>
      </c>
      <c r="T579" s="24">
        <v>23.021599999999999</v>
      </c>
      <c r="U579" s="26">
        <f t="shared" ref="U579:U642" si="52">S579*O579</f>
        <v>0.22746201247404993</v>
      </c>
      <c r="V579" s="24">
        <f t="shared" ref="V579:V642" si="53">STDEV(P579,Q579,R579)</f>
        <v>1.25517454705627E-4</v>
      </c>
      <c r="W579" s="24">
        <f t="shared" si="47"/>
        <v>1.491103383404413E-2</v>
      </c>
    </row>
    <row r="580" spans="1:23" x14ac:dyDescent="0.2">
      <c r="A580" s="32"/>
      <c r="B580" s="33">
        <v>57.4</v>
      </c>
      <c r="C580" s="24">
        <v>0.99665000000000004</v>
      </c>
      <c r="D580" s="24">
        <v>0.23490944223337373</v>
      </c>
      <c r="E580" s="24">
        <v>0.23494116629174597</v>
      </c>
      <c r="F580" s="24">
        <v>0.23528392653540134</v>
      </c>
      <c r="G580" s="24">
        <f t="shared" si="48"/>
        <v>0.23504484502017367</v>
      </c>
      <c r="H580" s="24">
        <v>27.5061</v>
      </c>
      <c r="I580" s="26">
        <f t="shared" si="49"/>
        <v>0.23425744478935609</v>
      </c>
      <c r="J580" s="24">
        <f t="shared" si="50"/>
        <v>2.0765736722439253E-4</v>
      </c>
      <c r="K580" s="24">
        <f t="shared" ref="K580:K643" si="54">STDEV(H578:H582)</f>
        <v>1.8016926208429405E-2</v>
      </c>
      <c r="L580" s="32"/>
      <c r="M580" s="32"/>
      <c r="N580" s="33">
        <v>57.4</v>
      </c>
      <c r="O580" s="24">
        <v>1.0000199999999999</v>
      </c>
      <c r="P580" s="24">
        <v>0.22738829490446821</v>
      </c>
      <c r="Q580" s="24">
        <v>0.22762655889493763</v>
      </c>
      <c r="R580" s="24">
        <v>0.22743892804280405</v>
      </c>
      <c r="S580" s="24">
        <f t="shared" si="51"/>
        <v>0.22748459394740331</v>
      </c>
      <c r="T580" s="24">
        <v>22.98931</v>
      </c>
      <c r="U580" s="26">
        <f t="shared" si="52"/>
        <v>0.22748914363928224</v>
      </c>
      <c r="V580" s="24">
        <f t="shared" si="53"/>
        <v>1.2552475222342934E-4</v>
      </c>
      <c r="W580" s="24">
        <f t="shared" ref="W580:W643" si="55">STDEV(T578:T582)</f>
        <v>1.5191661199487196E-2</v>
      </c>
    </row>
    <row r="581" spans="1:23" x14ac:dyDescent="0.2">
      <c r="A581" s="32"/>
      <c r="B581" s="33">
        <v>57.5</v>
      </c>
      <c r="C581" s="24">
        <v>0.99663999999999997</v>
      </c>
      <c r="D581" s="24">
        <v>0.23496135432889195</v>
      </c>
      <c r="E581" s="24">
        <v>0.23499019438195767</v>
      </c>
      <c r="F581" s="24">
        <v>0.23533502234295334</v>
      </c>
      <c r="G581" s="24">
        <f t="shared" si="48"/>
        <v>0.23509552368460099</v>
      </c>
      <c r="H581" s="24">
        <v>27.515920000000001</v>
      </c>
      <c r="I581" s="26">
        <f t="shared" si="49"/>
        <v>0.23430560272502071</v>
      </c>
      <c r="J581" s="24">
        <f t="shared" si="50"/>
        <v>2.0791258422625595E-4</v>
      </c>
      <c r="K581" s="24">
        <f t="shared" si="54"/>
        <v>4.4966110238711707E-2</v>
      </c>
      <c r="L581" s="32"/>
      <c r="M581" s="32"/>
      <c r="N581" s="33">
        <v>57.5</v>
      </c>
      <c r="O581" s="24">
        <v>1.0000199999999999</v>
      </c>
      <c r="P581" s="24">
        <v>0.22741543890338242</v>
      </c>
      <c r="Q581" s="24">
        <v>0.22765370289385189</v>
      </c>
      <c r="R581" s="24">
        <v>0.22746612316463516</v>
      </c>
      <c r="S581" s="24">
        <f t="shared" si="51"/>
        <v>0.22751175498728982</v>
      </c>
      <c r="T581" s="24">
        <v>22.982209999999998</v>
      </c>
      <c r="U581" s="26">
        <f t="shared" si="52"/>
        <v>0.22751630522238955</v>
      </c>
      <c r="V581" s="24">
        <f t="shared" si="53"/>
        <v>1.2551545609087129E-4</v>
      </c>
      <c r="W581" s="24">
        <f t="shared" si="55"/>
        <v>1.5880035264444287E-2</v>
      </c>
    </row>
    <row r="582" spans="1:23" x14ac:dyDescent="0.2">
      <c r="A582" s="32"/>
      <c r="B582" s="33">
        <v>57.6</v>
      </c>
      <c r="C582" s="24">
        <v>0.99661999999999995</v>
      </c>
      <c r="D582" s="24">
        <v>0.23501182442175694</v>
      </c>
      <c r="E582" s="24">
        <v>0.23504066447482264</v>
      </c>
      <c r="F582" s="24">
        <v>0.2353857178828688</v>
      </c>
      <c r="G582" s="24">
        <f t="shared" si="48"/>
        <v>0.23514606892648279</v>
      </c>
      <c r="H582" s="24">
        <v>27.54213</v>
      </c>
      <c r="I582" s="26">
        <f t="shared" si="49"/>
        <v>0.23435127521351126</v>
      </c>
      <c r="J582" s="24">
        <f t="shared" si="50"/>
        <v>2.0804243290224416E-4</v>
      </c>
      <c r="K582" s="24">
        <f t="shared" si="54"/>
        <v>0.10243239785341293</v>
      </c>
      <c r="L582" s="32"/>
      <c r="M582" s="32"/>
      <c r="N582" s="33">
        <v>57.6</v>
      </c>
      <c r="O582" s="24">
        <v>1.0000199999999999</v>
      </c>
      <c r="P582" s="24">
        <v>0.22744258290229669</v>
      </c>
      <c r="Q582" s="24">
        <v>0.2276808468927661</v>
      </c>
      <c r="R582" s="24">
        <v>0.22749340929165954</v>
      </c>
      <c r="S582" s="24">
        <f t="shared" si="51"/>
        <v>0.22753894636224078</v>
      </c>
      <c r="T582" s="24">
        <v>22.991990000000001</v>
      </c>
      <c r="U582" s="26">
        <f t="shared" si="52"/>
        <v>0.22754349714116801</v>
      </c>
      <c r="V582" s="24">
        <f t="shared" si="53"/>
        <v>1.2548964453867556E-4</v>
      </c>
      <c r="W582" s="24">
        <f t="shared" si="55"/>
        <v>4.8629826238642121E-3</v>
      </c>
    </row>
    <row r="583" spans="1:23" x14ac:dyDescent="0.2">
      <c r="A583" s="32"/>
      <c r="B583" s="33">
        <v>57.7</v>
      </c>
      <c r="C583" s="24">
        <v>0.99661</v>
      </c>
      <c r="D583" s="24">
        <v>0.23506229451462191</v>
      </c>
      <c r="E583" s="24">
        <v>0.23508969256503434</v>
      </c>
      <c r="F583" s="24">
        <v>0.23543655328558363</v>
      </c>
      <c r="G583" s="24">
        <f t="shared" si="48"/>
        <v>0.23519618012174662</v>
      </c>
      <c r="H583" s="24">
        <v>27.61881</v>
      </c>
      <c r="I583" s="26">
        <f t="shared" si="49"/>
        <v>0.23439886507113389</v>
      </c>
      <c r="J583" s="24">
        <f t="shared" si="50"/>
        <v>2.0861952619867529E-4</v>
      </c>
      <c r="K583" s="24">
        <f t="shared" si="54"/>
        <v>0.12778893563215765</v>
      </c>
      <c r="L583" s="32"/>
      <c r="M583" s="32"/>
      <c r="N583" s="33">
        <v>57.7</v>
      </c>
      <c r="O583" s="24">
        <v>1.0000199999999999</v>
      </c>
      <c r="P583" s="24">
        <v>0.22746972690121092</v>
      </c>
      <c r="Q583" s="24">
        <v>0.22770799089168034</v>
      </c>
      <c r="R583" s="24">
        <v>0.22752078617698801</v>
      </c>
      <c r="S583" s="24">
        <f t="shared" si="51"/>
        <v>0.22756616798995977</v>
      </c>
      <c r="T583" s="24">
        <v>22.984950000000001</v>
      </c>
      <c r="U583" s="26">
        <f t="shared" si="52"/>
        <v>0.22757071931331954</v>
      </c>
      <c r="V583" s="24">
        <f t="shared" si="53"/>
        <v>1.254474551358242E-4</v>
      </c>
      <c r="W583" s="24">
        <f t="shared" si="55"/>
        <v>8.6410288739244643E-3</v>
      </c>
    </row>
    <row r="584" spans="1:23" x14ac:dyDescent="0.2">
      <c r="A584" s="32"/>
      <c r="B584" s="33">
        <v>57.8</v>
      </c>
      <c r="C584" s="24">
        <v>0.99660000000000004</v>
      </c>
      <c r="D584" s="24">
        <v>0.23511276460748687</v>
      </c>
      <c r="E584" s="24">
        <v>0.23513872065524602</v>
      </c>
      <c r="F584" s="24">
        <v>0.23548725732923487</v>
      </c>
      <c r="G584" s="24">
        <f t="shared" si="48"/>
        <v>0.2352462475306559</v>
      </c>
      <c r="H584" s="24">
        <v>27.752369999999999</v>
      </c>
      <c r="I584" s="26">
        <f t="shared" si="49"/>
        <v>0.23444641028905169</v>
      </c>
      <c r="J584" s="24">
        <f t="shared" si="50"/>
        <v>2.0912369870992122E-4</v>
      </c>
      <c r="K584" s="24">
        <f t="shared" si="54"/>
        <v>0.11510508285909811</v>
      </c>
      <c r="L584" s="32"/>
      <c r="M584" s="32"/>
      <c r="N584" s="33">
        <v>57.8</v>
      </c>
      <c r="O584" s="24">
        <v>1.0000199999999999</v>
      </c>
      <c r="P584" s="24">
        <v>0.22749687090012513</v>
      </c>
      <c r="Q584" s="24">
        <v>0.2277351348905946</v>
      </c>
      <c r="R584" s="24">
        <v>0.2275482535734463</v>
      </c>
      <c r="S584" s="24">
        <f t="shared" si="51"/>
        <v>0.22759341978805536</v>
      </c>
      <c r="T584" s="24">
        <v>22.98029</v>
      </c>
      <c r="U584" s="26">
        <f t="shared" si="52"/>
        <v>0.2275979716564511</v>
      </c>
      <c r="V584" s="24">
        <f t="shared" si="53"/>
        <v>1.2538908443398151E-4</v>
      </c>
      <c r="W584" s="24">
        <f t="shared" si="55"/>
        <v>1.0723096567689439E-2</v>
      </c>
    </row>
    <row r="585" spans="1:23" x14ac:dyDescent="0.2">
      <c r="A585" s="32"/>
      <c r="B585" s="33">
        <v>57.9</v>
      </c>
      <c r="C585" s="24">
        <v>0.99658999999999998</v>
      </c>
      <c r="D585" s="24">
        <v>0.23516323470035186</v>
      </c>
      <c r="E585" s="24">
        <v>0.2351877487454577</v>
      </c>
      <c r="F585" s="24">
        <v>0.23553755890292127</v>
      </c>
      <c r="G585" s="24">
        <f t="shared" si="48"/>
        <v>0.23529618078291029</v>
      </c>
      <c r="H585" s="24">
        <v>27.805879999999998</v>
      </c>
      <c r="I585" s="26">
        <f t="shared" si="49"/>
        <v>0.23449382080644054</v>
      </c>
      <c r="J585" s="24">
        <f t="shared" si="50"/>
        <v>2.093986203796367E-4</v>
      </c>
      <c r="K585" s="24">
        <f t="shared" si="54"/>
        <v>7.6254438034779035E-2</v>
      </c>
      <c r="L585" s="32"/>
      <c r="M585" s="32"/>
      <c r="N585" s="33">
        <v>57.9</v>
      </c>
      <c r="O585" s="24">
        <v>1.0000199999999999</v>
      </c>
      <c r="P585" s="24">
        <v>0.2275240148990394</v>
      </c>
      <c r="Q585" s="24">
        <v>0.22776378688944851</v>
      </c>
      <c r="R585" s="24">
        <v>0.22757581123357329</v>
      </c>
      <c r="S585" s="24">
        <f t="shared" si="51"/>
        <v>0.22762120434068708</v>
      </c>
      <c r="T585" s="24">
        <v>23.001439999999999</v>
      </c>
      <c r="U585" s="26">
        <f t="shared" si="52"/>
        <v>0.22762575676477387</v>
      </c>
      <c r="V585" s="24">
        <f t="shared" si="53"/>
        <v>1.2616676454704434E-4</v>
      </c>
      <c r="W585" s="24">
        <f t="shared" si="55"/>
        <v>1.031432499003152E-2</v>
      </c>
    </row>
    <row r="586" spans="1:23" x14ac:dyDescent="0.2">
      <c r="A586" s="32"/>
      <c r="B586" s="33">
        <v>58</v>
      </c>
      <c r="C586" s="24">
        <v>0.99658000000000002</v>
      </c>
      <c r="D586" s="24">
        <v>0.23521370479321682</v>
      </c>
      <c r="E586" s="24">
        <v>0.2352367768356694</v>
      </c>
      <c r="F586" s="24">
        <v>0.23558772765005473</v>
      </c>
      <c r="G586" s="24">
        <f t="shared" si="48"/>
        <v>0.235346069759647</v>
      </c>
      <c r="H586" s="24">
        <v>27.786809999999999</v>
      </c>
      <c r="I586" s="26">
        <f t="shared" si="49"/>
        <v>0.23454118620106901</v>
      </c>
      <c r="J586" s="24">
        <f t="shared" si="50"/>
        <v>2.095995748635348E-4</v>
      </c>
      <c r="K586" s="24">
        <f t="shared" si="54"/>
        <v>1.9496384280168394E-2</v>
      </c>
      <c r="L586" s="32"/>
      <c r="M586" s="32"/>
      <c r="N586" s="33">
        <v>58</v>
      </c>
      <c r="O586" s="24">
        <v>1.0000199999999999</v>
      </c>
      <c r="P586" s="24">
        <v>0.22755115889795363</v>
      </c>
      <c r="Q586" s="24">
        <v>0.22779093088836275</v>
      </c>
      <c r="R586" s="24">
        <v>0.22760345890961983</v>
      </c>
      <c r="S586" s="24">
        <f t="shared" si="51"/>
        <v>0.22764851623197876</v>
      </c>
      <c r="T586" s="24">
        <v>22.97363</v>
      </c>
      <c r="U586" s="26">
        <f t="shared" si="52"/>
        <v>0.22765306920230338</v>
      </c>
      <c r="V586" s="24">
        <f t="shared" si="53"/>
        <v>1.2607645922139046E-4</v>
      </c>
      <c r="W586" s="24">
        <f t="shared" si="55"/>
        <v>1.1031501711008831E-2</v>
      </c>
    </row>
    <row r="587" spans="1:23" x14ac:dyDescent="0.2">
      <c r="A587" s="32"/>
      <c r="B587" s="33">
        <v>58.1</v>
      </c>
      <c r="C587" s="24">
        <v>0.99656999999999996</v>
      </c>
      <c r="D587" s="24">
        <v>0.23526417488608178</v>
      </c>
      <c r="E587" s="24">
        <v>0.23528436292322777</v>
      </c>
      <c r="F587" s="24">
        <v>0.2356380331022204</v>
      </c>
      <c r="G587" s="24">
        <f t="shared" si="48"/>
        <v>0.23539552363717664</v>
      </c>
      <c r="H587" s="24">
        <v>27.78959</v>
      </c>
      <c r="I587" s="26">
        <f t="shared" si="49"/>
        <v>0.2345881169911011</v>
      </c>
      <c r="J587" s="24">
        <f t="shared" si="50"/>
        <v>2.1026178846334599E-4</v>
      </c>
      <c r="K587" s="24">
        <f t="shared" si="54"/>
        <v>1.0070045680134226E-2</v>
      </c>
      <c r="L587" s="32"/>
      <c r="M587" s="32"/>
      <c r="N587" s="33">
        <v>58.1</v>
      </c>
      <c r="O587" s="24">
        <v>1.0000199999999999</v>
      </c>
      <c r="P587" s="24">
        <v>0.22757830289686787</v>
      </c>
      <c r="Q587" s="24">
        <v>0.22781807488727698</v>
      </c>
      <c r="R587" s="24">
        <v>0.22763119635354553</v>
      </c>
      <c r="S587" s="24">
        <f t="shared" si="51"/>
        <v>0.22767585804589682</v>
      </c>
      <c r="T587" s="24">
        <v>22.982890000000001</v>
      </c>
      <c r="U587" s="26">
        <f t="shared" si="52"/>
        <v>0.22768041156305771</v>
      </c>
      <c r="V587" s="24">
        <f t="shared" si="53"/>
        <v>1.2597083757340933E-4</v>
      </c>
      <c r="W587" s="24">
        <f t="shared" si="55"/>
        <v>1.2425738207446392E-2</v>
      </c>
    </row>
    <row r="588" spans="1:23" x14ac:dyDescent="0.2">
      <c r="A588" s="32"/>
      <c r="B588" s="33">
        <v>58.2</v>
      </c>
      <c r="C588" s="24">
        <v>0.99655000000000005</v>
      </c>
      <c r="D588" s="24">
        <v>0.23531464497894677</v>
      </c>
      <c r="E588" s="24">
        <v>0.23533339101343947</v>
      </c>
      <c r="F588" s="24">
        <v>0.23568793388435158</v>
      </c>
      <c r="G588" s="24">
        <f t="shared" si="48"/>
        <v>0.23544532329224596</v>
      </c>
      <c r="H588" s="24">
        <v>27.785450000000001</v>
      </c>
      <c r="I588" s="26">
        <f t="shared" si="49"/>
        <v>0.23463303692688772</v>
      </c>
      <c r="J588" s="24">
        <f t="shared" si="50"/>
        <v>2.1031590050133228E-4</v>
      </c>
      <c r="K588" s="24">
        <f t="shared" si="54"/>
        <v>4.864578090647176E-3</v>
      </c>
      <c r="L588" s="32"/>
      <c r="M588" s="32"/>
      <c r="N588" s="33">
        <v>58.2</v>
      </c>
      <c r="O588" s="24">
        <v>1.0000199999999999</v>
      </c>
      <c r="P588" s="24">
        <v>0.2276054468957821</v>
      </c>
      <c r="Q588" s="24">
        <v>0.22784672688613092</v>
      </c>
      <c r="R588" s="24">
        <v>0.2276590233170164</v>
      </c>
      <c r="S588" s="24">
        <f t="shared" si="51"/>
        <v>0.22770373236630981</v>
      </c>
      <c r="T588" s="24">
        <v>22.993320000000001</v>
      </c>
      <c r="U588" s="26">
        <f t="shared" si="52"/>
        <v>0.22770828644095711</v>
      </c>
      <c r="V588" s="24">
        <f t="shared" si="53"/>
        <v>1.2670115529158019E-4</v>
      </c>
      <c r="W588" s="24">
        <f t="shared" si="55"/>
        <v>1.6997803681652247E-2</v>
      </c>
    </row>
    <row r="589" spans="1:23" x14ac:dyDescent="0.2">
      <c r="A589" s="32"/>
      <c r="B589" s="33">
        <v>58.3</v>
      </c>
      <c r="C589" s="24">
        <v>0.99653999999999998</v>
      </c>
      <c r="D589" s="24">
        <v>0.23536511507181171</v>
      </c>
      <c r="E589" s="24">
        <v>0.23538241910365115</v>
      </c>
      <c r="F589" s="24">
        <v>0.23573769955646651</v>
      </c>
      <c r="G589" s="24">
        <f t="shared" si="48"/>
        <v>0.23549507791064314</v>
      </c>
      <c r="H589" s="24">
        <v>27.778829999999999</v>
      </c>
      <c r="I589" s="26">
        <f t="shared" si="49"/>
        <v>0.2346802649410723</v>
      </c>
      <c r="J589" s="24">
        <f t="shared" si="50"/>
        <v>2.1029456637300639E-4</v>
      </c>
      <c r="K589" s="24">
        <f t="shared" si="54"/>
        <v>4.9174790289340884E-3</v>
      </c>
      <c r="L589" s="32"/>
      <c r="M589" s="32"/>
      <c r="N589" s="33">
        <v>58.3</v>
      </c>
      <c r="O589" s="24">
        <v>1.0000199999999999</v>
      </c>
      <c r="P589" s="24">
        <v>0.22763409889463601</v>
      </c>
      <c r="Q589" s="24">
        <v>0.22787387088504515</v>
      </c>
      <c r="R589" s="24">
        <v>0.22768693955140418</v>
      </c>
      <c r="S589" s="24">
        <f t="shared" si="51"/>
        <v>0.22773163644369512</v>
      </c>
      <c r="T589" s="24">
        <v>22.97298</v>
      </c>
      <c r="U589" s="26">
        <f t="shared" si="52"/>
        <v>0.22773619107642398</v>
      </c>
      <c r="V589" s="24">
        <f t="shared" si="53"/>
        <v>1.2598020075210749E-4</v>
      </c>
      <c r="W589" s="24">
        <f t="shared" si="55"/>
        <v>5.9139411309211014E-2</v>
      </c>
    </row>
    <row r="590" spans="1:23" x14ac:dyDescent="0.2">
      <c r="A590" s="32"/>
      <c r="B590" s="33">
        <v>58.4</v>
      </c>
      <c r="C590" s="24">
        <v>0.99653000000000003</v>
      </c>
      <c r="D590" s="24">
        <v>0.23541414316202341</v>
      </c>
      <c r="E590" s="24">
        <v>0.23543000519120955</v>
      </c>
      <c r="F590" s="24">
        <v>0.23578732935771685</v>
      </c>
      <c r="G590" s="24">
        <f t="shared" si="48"/>
        <v>0.23554382590364994</v>
      </c>
      <c r="H590" s="24">
        <v>27.778829999999999</v>
      </c>
      <c r="I590" s="26">
        <f t="shared" si="49"/>
        <v>0.23472648882776428</v>
      </c>
      <c r="J590" s="24">
        <f t="shared" si="50"/>
        <v>2.1102926360901323E-4</v>
      </c>
      <c r="K590" s="24">
        <f t="shared" si="54"/>
        <v>4.630553962541196E-3</v>
      </c>
      <c r="L590" s="32"/>
      <c r="M590" s="32"/>
      <c r="N590" s="33">
        <v>58.4</v>
      </c>
      <c r="O590" s="24">
        <v>1.0000199999999999</v>
      </c>
      <c r="P590" s="24">
        <v>0.22766124289355028</v>
      </c>
      <c r="Q590" s="24">
        <v>0.22790252288389906</v>
      </c>
      <c r="R590" s="24">
        <v>0.22771494480778356</v>
      </c>
      <c r="S590" s="24">
        <f t="shared" si="51"/>
        <v>0.22775957019507764</v>
      </c>
      <c r="T590" s="24">
        <v>23.013909999999999</v>
      </c>
      <c r="U590" s="26">
        <f t="shared" si="52"/>
        <v>0.22776412538648153</v>
      </c>
      <c r="V590" s="24">
        <f t="shared" si="53"/>
        <v>1.2667903271274542E-4</v>
      </c>
      <c r="W590" s="24">
        <f t="shared" si="55"/>
        <v>8.0846644148041227E-2</v>
      </c>
    </row>
    <row r="591" spans="1:23" x14ac:dyDescent="0.2">
      <c r="A591" s="32"/>
      <c r="B591" s="33">
        <v>58.5</v>
      </c>
      <c r="C591" s="24">
        <v>0.99651999999999996</v>
      </c>
      <c r="D591" s="24">
        <v>0.23546317125223509</v>
      </c>
      <c r="E591" s="24">
        <v>0.23547759127876794</v>
      </c>
      <c r="F591" s="24">
        <v>0.23583655234870082</v>
      </c>
      <c r="G591" s="24">
        <f t="shared" si="48"/>
        <v>0.23559243829323462</v>
      </c>
      <c r="H591" s="24">
        <v>27.779199999999999</v>
      </c>
      <c r="I591" s="26">
        <f t="shared" si="49"/>
        <v>0.23477257660797415</v>
      </c>
      <c r="J591" s="24">
        <f t="shared" si="50"/>
        <v>2.1153188494508327E-4</v>
      </c>
      <c r="K591" s="24">
        <f t="shared" si="54"/>
        <v>2.8604597532565557E-3</v>
      </c>
      <c r="L591" s="32"/>
      <c r="M591" s="32"/>
      <c r="N591" s="33">
        <v>58.5</v>
      </c>
      <c r="O591" s="24">
        <v>1.0000199999999999</v>
      </c>
      <c r="P591" s="24">
        <v>0.22768838689246451</v>
      </c>
      <c r="Q591" s="24">
        <v>0.22793117488275297</v>
      </c>
      <c r="R591" s="24">
        <v>0.22774303883692934</v>
      </c>
      <c r="S591" s="24">
        <f t="shared" si="51"/>
        <v>0.22778753353738226</v>
      </c>
      <c r="T591" s="24">
        <v>23.118590000000001</v>
      </c>
      <c r="U591" s="26">
        <f t="shared" si="52"/>
        <v>0.227792089288053</v>
      </c>
      <c r="V591" s="24">
        <f t="shared" si="53"/>
        <v>1.2736300810429268E-4</v>
      </c>
      <c r="W591" s="24">
        <f t="shared" si="55"/>
        <v>8.587534355098736E-2</v>
      </c>
    </row>
    <row r="592" spans="1:23" x14ac:dyDescent="0.2">
      <c r="A592" s="32"/>
      <c r="B592" s="33">
        <v>58.6</v>
      </c>
      <c r="C592" s="24">
        <v>0.99651000000000001</v>
      </c>
      <c r="D592" s="24">
        <v>0.23551364134510008</v>
      </c>
      <c r="E592" s="24">
        <v>0.23552517736632636</v>
      </c>
      <c r="F592" s="24">
        <v>0.23588590815513441</v>
      </c>
      <c r="G592" s="24">
        <f t="shared" si="48"/>
        <v>0.23564157562218693</v>
      </c>
      <c r="H592" s="24">
        <v>27.772359999999999</v>
      </c>
      <c r="I592" s="26">
        <f t="shared" si="49"/>
        <v>0.2348191865232655</v>
      </c>
      <c r="J592" s="24">
        <f t="shared" si="50"/>
        <v>2.1167678176603168E-4</v>
      </c>
      <c r="K592" s="24">
        <f t="shared" si="54"/>
        <v>2.7390381523448369E-3</v>
      </c>
      <c r="L592" s="32"/>
      <c r="M592" s="32"/>
      <c r="N592" s="33">
        <v>58.6</v>
      </c>
      <c r="O592" s="24">
        <v>1.0000199999999999</v>
      </c>
      <c r="P592" s="24">
        <v>0.22771703889131842</v>
      </c>
      <c r="Q592" s="24">
        <v>0.22795831888166723</v>
      </c>
      <c r="R592" s="24">
        <v>0.22777122138931571</v>
      </c>
      <c r="S592" s="24">
        <f t="shared" si="51"/>
        <v>0.22781552638743377</v>
      </c>
      <c r="T592" s="24">
        <v>23.154859999999999</v>
      </c>
      <c r="U592" s="26">
        <f t="shared" si="52"/>
        <v>0.2278200826979615</v>
      </c>
      <c r="V592" s="24">
        <f t="shared" si="53"/>
        <v>1.2659466054839292E-4</v>
      </c>
      <c r="W592" s="24">
        <f t="shared" si="55"/>
        <v>6.3026145606407652E-2</v>
      </c>
    </row>
    <row r="593" spans="1:23" x14ac:dyDescent="0.2">
      <c r="A593" s="32"/>
      <c r="B593" s="33">
        <v>58.7</v>
      </c>
      <c r="C593" s="24">
        <v>0.99650000000000005</v>
      </c>
      <c r="D593" s="24">
        <v>0.23556266943531176</v>
      </c>
      <c r="E593" s="24">
        <v>0.23557420545653801</v>
      </c>
      <c r="F593" s="24">
        <v>0.23593485568838815</v>
      </c>
      <c r="G593" s="24">
        <f t="shared" si="48"/>
        <v>0.2356905768600793</v>
      </c>
      <c r="H593" s="24">
        <v>27.777100000000001</v>
      </c>
      <c r="I593" s="26">
        <f t="shared" si="49"/>
        <v>0.23486565984106902</v>
      </c>
      <c r="J593" s="24">
        <f t="shared" si="50"/>
        <v>2.116302894587378E-4</v>
      </c>
      <c r="K593" s="24">
        <f t="shared" si="54"/>
        <v>3.1771292073190568E-3</v>
      </c>
      <c r="L593" s="32"/>
      <c r="M593" s="32"/>
      <c r="N593" s="33">
        <v>58.7</v>
      </c>
      <c r="O593" s="24">
        <v>1.0000199999999999</v>
      </c>
      <c r="P593" s="24">
        <v>0.22774418289023268</v>
      </c>
      <c r="Q593" s="24">
        <v>0.22798697088052114</v>
      </c>
      <c r="R593" s="24">
        <v>0.22779949221511395</v>
      </c>
      <c r="S593" s="24">
        <f t="shared" si="51"/>
        <v>0.22784354866195591</v>
      </c>
      <c r="T593" s="24">
        <v>23.161740000000002</v>
      </c>
      <c r="U593" s="26">
        <f t="shared" si="52"/>
        <v>0.22784810553292914</v>
      </c>
      <c r="V593" s="24">
        <f t="shared" si="53"/>
        <v>1.2724869326767891E-4</v>
      </c>
      <c r="W593" s="24">
        <f t="shared" si="55"/>
        <v>1.869969705636958E-2</v>
      </c>
    </row>
    <row r="594" spans="1:23" x14ac:dyDescent="0.2">
      <c r="A594" s="32"/>
      <c r="B594" s="33">
        <v>58.8</v>
      </c>
      <c r="C594" s="24">
        <v>0.99648999999999999</v>
      </c>
      <c r="D594" s="24">
        <v>0.23561169752552344</v>
      </c>
      <c r="E594" s="24">
        <v>0.23562034954144315</v>
      </c>
      <c r="F594" s="24">
        <v>0.23598393445900423</v>
      </c>
      <c r="G594" s="24">
        <f t="shared" si="48"/>
        <v>0.23573866050865697</v>
      </c>
      <c r="H594" s="24">
        <v>27.777529999999999</v>
      </c>
      <c r="I594" s="26">
        <f t="shared" si="49"/>
        <v>0.23491121781027158</v>
      </c>
      <c r="J594" s="24">
        <f t="shared" si="50"/>
        <v>2.124575190104902E-4</v>
      </c>
      <c r="K594" s="24">
        <f t="shared" si="54"/>
        <v>7.0939107691032691E-3</v>
      </c>
      <c r="L594" s="32"/>
      <c r="M594" s="32"/>
      <c r="N594" s="33">
        <v>58.8</v>
      </c>
      <c r="O594" s="24">
        <v>1.0000100000000001</v>
      </c>
      <c r="P594" s="24">
        <v>0.22777283488908659</v>
      </c>
      <c r="Q594" s="24">
        <v>0.22801562287937507</v>
      </c>
      <c r="R594" s="24">
        <v>0.22782785106418921</v>
      </c>
      <c r="S594" s="24">
        <f t="shared" si="51"/>
        <v>0.22787210294421698</v>
      </c>
      <c r="T594" s="24">
        <v>23.161180000000002</v>
      </c>
      <c r="U594" s="26">
        <f t="shared" si="52"/>
        <v>0.22787438166524643</v>
      </c>
      <c r="V594" s="24">
        <f t="shared" si="53"/>
        <v>1.2729954328894136E-4</v>
      </c>
      <c r="W594" s="24">
        <f t="shared" si="55"/>
        <v>3.2471787754917245E-3</v>
      </c>
    </row>
    <row r="595" spans="1:23" x14ac:dyDescent="0.2">
      <c r="A595" s="32"/>
      <c r="B595" s="33">
        <v>58.9</v>
      </c>
      <c r="C595" s="24">
        <v>0.99646999999999997</v>
      </c>
      <c r="D595" s="24">
        <v>0.23566072561573514</v>
      </c>
      <c r="E595" s="24">
        <v>0.23566793562900154</v>
      </c>
      <c r="F595" s="24">
        <v>0.23603260349476607</v>
      </c>
      <c r="G595" s="24">
        <f t="shared" si="48"/>
        <v>0.23578708824650094</v>
      </c>
      <c r="H595" s="24">
        <v>27.780809999999999</v>
      </c>
      <c r="I595" s="26">
        <f t="shared" si="49"/>
        <v>0.23495475982499078</v>
      </c>
      <c r="J595" s="24">
        <f t="shared" si="50"/>
        <v>2.1265300120348502E-4</v>
      </c>
      <c r="K595" s="24">
        <f t="shared" si="54"/>
        <v>7.0781657228405279E-3</v>
      </c>
      <c r="L595" s="32"/>
      <c r="M595" s="32"/>
      <c r="N595" s="33">
        <v>58.9</v>
      </c>
      <c r="O595" s="24">
        <v>1.0000100000000001</v>
      </c>
      <c r="P595" s="24">
        <v>0.22780148688794052</v>
      </c>
      <c r="Q595" s="24">
        <v>0.22804427487822898</v>
      </c>
      <c r="R595" s="24">
        <v>0.22785629768610008</v>
      </c>
      <c r="S595" s="24">
        <f t="shared" si="51"/>
        <v>0.22790068648408987</v>
      </c>
      <c r="T595" s="24">
        <v>23.16179</v>
      </c>
      <c r="U595" s="26">
        <f t="shared" si="52"/>
        <v>0.22790296549095473</v>
      </c>
      <c r="V595" s="24">
        <f t="shared" si="53"/>
        <v>1.2733529007038943E-4</v>
      </c>
      <c r="W595" s="24">
        <f t="shared" si="55"/>
        <v>1.0372196970747342E-2</v>
      </c>
    </row>
    <row r="596" spans="1:23" x14ac:dyDescent="0.2">
      <c r="A596" s="32"/>
      <c r="B596" s="33">
        <v>59</v>
      </c>
      <c r="C596" s="24">
        <v>0.99646000000000001</v>
      </c>
      <c r="D596" s="24">
        <v>0.23570975370594682</v>
      </c>
      <c r="E596" s="24">
        <v>0.23571552171655996</v>
      </c>
      <c r="F596" s="24">
        <v>0.23608113215704338</v>
      </c>
      <c r="G596" s="24">
        <f t="shared" si="48"/>
        <v>0.23583546919318341</v>
      </c>
      <c r="H596" s="24">
        <v>27.791309999999999</v>
      </c>
      <c r="I596" s="26">
        <f t="shared" si="49"/>
        <v>0.23500061163223954</v>
      </c>
      <c r="J596" s="24">
        <f t="shared" si="50"/>
        <v>2.1276991409963122E-4</v>
      </c>
      <c r="K596" s="24">
        <f t="shared" si="54"/>
        <v>7.231932660084598E-3</v>
      </c>
      <c r="L596" s="32"/>
      <c r="M596" s="32"/>
      <c r="N596" s="33">
        <v>59</v>
      </c>
      <c r="O596" s="24">
        <v>1.0000100000000001</v>
      </c>
      <c r="P596" s="24">
        <v>0.22782863088685473</v>
      </c>
      <c r="Q596" s="24">
        <v>0.22807292687708292</v>
      </c>
      <c r="R596" s="24">
        <v>0.22788483183009603</v>
      </c>
      <c r="S596" s="24">
        <f t="shared" si="51"/>
        <v>0.22792879653134457</v>
      </c>
      <c r="T596" s="24">
        <v>23.16309</v>
      </c>
      <c r="U596" s="26">
        <f t="shared" si="52"/>
        <v>0.22793107581930991</v>
      </c>
      <c r="V596" s="24">
        <f t="shared" si="53"/>
        <v>1.2794453457376143E-4</v>
      </c>
      <c r="W596" s="24">
        <f t="shared" si="55"/>
        <v>1.1414585844435695E-2</v>
      </c>
    </row>
    <row r="597" spans="1:23" x14ac:dyDescent="0.2">
      <c r="A597" s="32"/>
      <c r="B597" s="33">
        <v>59.1</v>
      </c>
      <c r="C597" s="24">
        <v>0.99644999999999995</v>
      </c>
      <c r="D597" s="24">
        <v>0.23575733979350522</v>
      </c>
      <c r="E597" s="24">
        <v>0.23576166580146507</v>
      </c>
      <c r="F597" s="24">
        <v>0.23612924968327045</v>
      </c>
      <c r="G597" s="24">
        <f t="shared" si="48"/>
        <v>0.23588275175941356</v>
      </c>
      <c r="H597" s="24">
        <v>27.77242</v>
      </c>
      <c r="I597" s="26">
        <f t="shared" si="49"/>
        <v>0.23504536799066764</v>
      </c>
      <c r="J597" s="24">
        <f t="shared" si="50"/>
        <v>2.1348442199731801E-4</v>
      </c>
      <c r="K597" s="24">
        <f t="shared" si="54"/>
        <v>6.8884374135210419E-3</v>
      </c>
      <c r="L597" s="32"/>
      <c r="M597" s="32"/>
      <c r="N597" s="33">
        <v>59.1</v>
      </c>
      <c r="O597" s="24">
        <v>1.0000100000000001</v>
      </c>
      <c r="P597" s="24">
        <v>0.22785728288570867</v>
      </c>
      <c r="Q597" s="24">
        <v>0.22810157887593682</v>
      </c>
      <c r="R597" s="24">
        <v>0.22791345324511486</v>
      </c>
      <c r="S597" s="24">
        <f t="shared" si="51"/>
        <v>0.22795743833558677</v>
      </c>
      <c r="T597" s="24">
        <v>23.185089999999999</v>
      </c>
      <c r="U597" s="26">
        <f t="shared" si="52"/>
        <v>0.22795971790997013</v>
      </c>
      <c r="V597" s="24">
        <f t="shared" si="53"/>
        <v>1.2794979034080561E-4</v>
      </c>
      <c r="W597" s="24">
        <f t="shared" si="55"/>
        <v>1.349567078733075E-2</v>
      </c>
    </row>
    <row r="598" spans="1:23" x14ac:dyDescent="0.2">
      <c r="A598" s="32"/>
      <c r="B598" s="33">
        <v>59.2</v>
      </c>
      <c r="C598" s="24">
        <v>0.99643999999999999</v>
      </c>
      <c r="D598" s="24">
        <v>0.23580636788371689</v>
      </c>
      <c r="E598" s="24">
        <v>0.23580925188902346</v>
      </c>
      <c r="F598" s="24">
        <v>0.23617749535079352</v>
      </c>
      <c r="G598" s="24">
        <f t="shared" si="48"/>
        <v>0.23593103837451132</v>
      </c>
      <c r="H598" s="24">
        <v>27.78528</v>
      </c>
      <c r="I598" s="26">
        <f t="shared" si="49"/>
        <v>0.23509112387789804</v>
      </c>
      <c r="J598" s="24">
        <f t="shared" si="50"/>
        <v>2.1344287348207716E-4</v>
      </c>
      <c r="K598" s="24">
        <f t="shared" si="54"/>
        <v>2.6154949436005156E-2</v>
      </c>
      <c r="L598" s="32"/>
      <c r="M598" s="32"/>
      <c r="N598" s="33">
        <v>59.2</v>
      </c>
      <c r="O598" s="24">
        <v>1.0000100000000001</v>
      </c>
      <c r="P598" s="24">
        <v>0.22788593488456257</v>
      </c>
      <c r="Q598" s="24">
        <v>0.22813023087479073</v>
      </c>
      <c r="R598" s="24">
        <v>0.22794216167978215</v>
      </c>
      <c r="S598" s="24">
        <f t="shared" si="51"/>
        <v>0.22798610914637849</v>
      </c>
      <c r="T598" s="24">
        <v>23.180040000000002</v>
      </c>
      <c r="U598" s="26">
        <f t="shared" si="52"/>
        <v>0.22798838900746995</v>
      </c>
      <c r="V598" s="24">
        <f t="shared" si="53"/>
        <v>1.279400936984399E-4</v>
      </c>
      <c r="W598" s="24">
        <f t="shared" si="55"/>
        <v>1.3147057845769666E-2</v>
      </c>
    </row>
    <row r="599" spans="1:23" x14ac:dyDescent="0.2">
      <c r="A599" s="32"/>
      <c r="B599" s="33">
        <v>59.3</v>
      </c>
      <c r="C599" s="24">
        <v>0.99643000000000004</v>
      </c>
      <c r="D599" s="24">
        <v>0.2358553959739286</v>
      </c>
      <c r="E599" s="24">
        <v>0.2358553959739286</v>
      </c>
      <c r="F599" s="24">
        <v>0.23622532842415392</v>
      </c>
      <c r="G599" s="24">
        <f t="shared" si="48"/>
        <v>0.23597870679067037</v>
      </c>
      <c r="H599" s="24">
        <v>27.782520000000002</v>
      </c>
      <c r="I599" s="26">
        <f t="shared" si="49"/>
        <v>0.23513626280742769</v>
      </c>
      <c r="J599" s="24">
        <f t="shared" si="50"/>
        <v>2.1358059971956559E-4</v>
      </c>
      <c r="K599" s="24">
        <f t="shared" si="54"/>
        <v>8.1912175651729965E-2</v>
      </c>
      <c r="L599" s="32"/>
      <c r="M599" s="32"/>
      <c r="N599" s="33">
        <v>59.3</v>
      </c>
      <c r="O599" s="24">
        <v>1.0000100000000001</v>
      </c>
      <c r="P599" s="24">
        <v>0.22791458688341654</v>
      </c>
      <c r="Q599" s="24">
        <v>0.22815888287364469</v>
      </c>
      <c r="R599" s="24">
        <v>0.22797095688240657</v>
      </c>
      <c r="S599" s="24">
        <f t="shared" si="51"/>
        <v>0.22801480887982259</v>
      </c>
      <c r="T599" s="24">
        <v>23.152819999999998</v>
      </c>
      <c r="U599" s="26">
        <f t="shared" si="52"/>
        <v>0.2280170890279114</v>
      </c>
      <c r="V599" s="24">
        <f t="shared" si="53"/>
        <v>1.2791552278132792E-4</v>
      </c>
      <c r="W599" s="24">
        <f t="shared" si="55"/>
        <v>1.358377598460796E-2</v>
      </c>
    </row>
    <row r="600" spans="1:23" x14ac:dyDescent="0.2">
      <c r="A600" s="32"/>
      <c r="B600" s="33">
        <v>59.4</v>
      </c>
      <c r="C600" s="24">
        <v>0.99641999999999997</v>
      </c>
      <c r="D600" s="24">
        <v>0.23590298206148699</v>
      </c>
      <c r="E600" s="24">
        <v>0.23590154005883371</v>
      </c>
      <c r="F600" s="24">
        <v>0.23627301814851448</v>
      </c>
      <c r="G600" s="24">
        <f t="shared" si="48"/>
        <v>0.23602584675627838</v>
      </c>
      <c r="H600" s="24">
        <v>27.83934</v>
      </c>
      <c r="I600" s="26">
        <f t="shared" si="49"/>
        <v>0.2351808742248909</v>
      </c>
      <c r="J600" s="24">
        <f t="shared" si="50"/>
        <v>2.1405791902626915E-4</v>
      </c>
      <c r="K600" s="24">
        <f t="shared" si="54"/>
        <v>0.12078887606066993</v>
      </c>
      <c r="L600" s="32"/>
      <c r="M600" s="32"/>
      <c r="N600" s="33">
        <v>59.4</v>
      </c>
      <c r="O600" s="24">
        <v>1.0000100000000001</v>
      </c>
      <c r="P600" s="24">
        <v>0.22794323888227044</v>
      </c>
      <c r="Q600" s="24">
        <v>0.2281875348724986</v>
      </c>
      <c r="R600" s="24">
        <v>0.22799983860098152</v>
      </c>
      <c r="S600" s="24">
        <f t="shared" si="51"/>
        <v>0.22804353745191686</v>
      </c>
      <c r="T600" s="24">
        <v>23.17529</v>
      </c>
      <c r="U600" s="26">
        <f t="shared" si="52"/>
        <v>0.22804581788729139</v>
      </c>
      <c r="V600" s="24">
        <f t="shared" si="53"/>
        <v>1.2787620924233678E-4</v>
      </c>
      <c r="W600" s="24">
        <f t="shared" si="55"/>
        <v>1.3271809597791624E-2</v>
      </c>
    </row>
    <row r="601" spans="1:23" x14ac:dyDescent="0.2">
      <c r="A601" s="32"/>
      <c r="B601" s="33">
        <v>59.5</v>
      </c>
      <c r="C601" s="24">
        <v>0.99641000000000002</v>
      </c>
      <c r="D601" s="24">
        <v>0.23595056814904539</v>
      </c>
      <c r="E601" s="24">
        <v>0.23594768414373882</v>
      </c>
      <c r="F601" s="24">
        <v>0.23632056376594487</v>
      </c>
      <c r="G601" s="24">
        <f t="shared" si="48"/>
        <v>0.23607293868624302</v>
      </c>
      <c r="H601" s="24">
        <v>27.968499999999999</v>
      </c>
      <c r="I601" s="26">
        <f t="shared" si="49"/>
        <v>0.23522543683635941</v>
      </c>
      <c r="J601" s="24">
        <f t="shared" si="50"/>
        <v>2.1445445774024403E-4</v>
      </c>
      <c r="K601" s="24">
        <f t="shared" si="54"/>
        <v>0.12466659203651906</v>
      </c>
      <c r="L601" s="32"/>
      <c r="M601" s="32"/>
      <c r="N601" s="33">
        <v>59.5</v>
      </c>
      <c r="O601" s="24">
        <v>1</v>
      </c>
      <c r="P601" s="24">
        <v>0.22797189088112435</v>
      </c>
      <c r="Q601" s="24">
        <v>0.22821618687135253</v>
      </c>
      <c r="R601" s="24">
        <v>0.22802880658318075</v>
      </c>
      <c r="S601" s="24">
        <f t="shared" si="51"/>
        <v>0.22807229477855254</v>
      </c>
      <c r="T601" s="24">
        <v>23.160550000000001</v>
      </c>
      <c r="U601" s="26">
        <f t="shared" si="52"/>
        <v>0.22807229477855254</v>
      </c>
      <c r="V601" s="24">
        <f t="shared" si="53"/>
        <v>1.2782233788705881E-4</v>
      </c>
      <c r="W601" s="24">
        <f t="shared" si="55"/>
        <v>1.0012789321663438E-2</v>
      </c>
    </row>
    <row r="602" spans="1:23" x14ac:dyDescent="0.2">
      <c r="A602" s="32"/>
      <c r="B602" s="33">
        <v>59.6</v>
      </c>
      <c r="C602" s="24">
        <v>0.99639999999999995</v>
      </c>
      <c r="D602" s="24">
        <v>0.23599815423660381</v>
      </c>
      <c r="E602" s="24">
        <v>0.23599382822864395</v>
      </c>
      <c r="F602" s="24">
        <v>0.23636796451875655</v>
      </c>
      <c r="G602" s="24">
        <f t="shared" si="48"/>
        <v>0.23611998232800144</v>
      </c>
      <c r="H602" s="24">
        <v>28.05489</v>
      </c>
      <c r="I602" s="26">
        <f t="shared" si="49"/>
        <v>0.23526995039162063</v>
      </c>
      <c r="J602" s="24">
        <f t="shared" si="50"/>
        <v>2.1476976925302227E-4</v>
      </c>
      <c r="K602" s="24">
        <f t="shared" si="54"/>
        <v>9.6653190997503996E-2</v>
      </c>
      <c r="L602" s="32"/>
      <c r="M602" s="32"/>
      <c r="N602" s="33">
        <v>59.6</v>
      </c>
      <c r="O602" s="24">
        <v>1</v>
      </c>
      <c r="P602" s="24">
        <v>0.22800054287997829</v>
      </c>
      <c r="Q602" s="24">
        <v>0.22824483887020644</v>
      </c>
      <c r="R602" s="24">
        <v>0.22805786057635624</v>
      </c>
      <c r="S602" s="24">
        <f t="shared" si="51"/>
        <v>0.22810108077551364</v>
      </c>
      <c r="T602" s="24">
        <v>23.150469999999999</v>
      </c>
      <c r="U602" s="26">
        <f t="shared" si="52"/>
        <v>0.22810108077551364</v>
      </c>
      <c r="V602" s="24">
        <f t="shared" si="53"/>
        <v>1.277541463976555E-4</v>
      </c>
      <c r="W602" s="24">
        <f t="shared" si="55"/>
        <v>1.1012521509627806E-2</v>
      </c>
    </row>
    <row r="603" spans="1:23" x14ac:dyDescent="0.2">
      <c r="A603" s="32"/>
      <c r="B603" s="33">
        <v>59.7</v>
      </c>
      <c r="C603" s="24">
        <v>0.99639</v>
      </c>
      <c r="D603" s="24">
        <v>0.2360457403241622</v>
      </c>
      <c r="E603" s="24">
        <v>0.23603853031089575</v>
      </c>
      <c r="F603" s="24">
        <v>0.23641494982672218</v>
      </c>
      <c r="G603" s="24">
        <f t="shared" si="48"/>
        <v>0.23616640682059339</v>
      </c>
      <c r="H603" s="24">
        <v>28.05499</v>
      </c>
      <c r="I603" s="26">
        <f t="shared" si="49"/>
        <v>0.23531384609197106</v>
      </c>
      <c r="J603" s="24">
        <f t="shared" si="50"/>
        <v>2.1527474420953631E-4</v>
      </c>
      <c r="K603" s="24">
        <f t="shared" si="54"/>
        <v>4.2189055097264699E-2</v>
      </c>
      <c r="L603" s="32"/>
      <c r="M603" s="32"/>
      <c r="N603" s="33">
        <v>59.7</v>
      </c>
      <c r="O603" s="24">
        <v>1</v>
      </c>
      <c r="P603" s="24">
        <v>0.22802919487883219</v>
      </c>
      <c r="Q603" s="24">
        <v>0.22827499886900002</v>
      </c>
      <c r="R603" s="24">
        <v>0.22808700032753865</v>
      </c>
      <c r="S603" s="24">
        <f t="shared" si="51"/>
        <v>0.22813039802512361</v>
      </c>
      <c r="T603" s="24">
        <v>23.154219999999999</v>
      </c>
      <c r="U603" s="26">
        <f t="shared" si="52"/>
        <v>0.22813039802512361</v>
      </c>
      <c r="V603" s="24">
        <f t="shared" si="53"/>
        <v>1.285201171504431E-4</v>
      </c>
      <c r="W603" s="24">
        <f t="shared" si="55"/>
        <v>5.5914175304658375E-3</v>
      </c>
    </row>
    <row r="604" spans="1:23" x14ac:dyDescent="0.2">
      <c r="A604" s="32"/>
      <c r="B604" s="33">
        <v>59.8</v>
      </c>
      <c r="C604" s="24">
        <v>0.99636999999999998</v>
      </c>
      <c r="D604" s="24">
        <v>0.23609332641172059</v>
      </c>
      <c r="E604" s="24">
        <v>0.23608467439580089</v>
      </c>
      <c r="F604" s="24">
        <v>0.23646178881665783</v>
      </c>
      <c r="G604" s="24">
        <f t="shared" si="48"/>
        <v>0.23621326320805977</v>
      </c>
      <c r="H604" s="24">
        <v>28.067599999999999</v>
      </c>
      <c r="I604" s="26">
        <f t="shared" si="49"/>
        <v>0.2353558090626145</v>
      </c>
      <c r="J604" s="24">
        <f t="shared" si="50"/>
        <v>2.1527296147367395E-4</v>
      </c>
      <c r="K604" s="24">
        <f t="shared" si="54"/>
        <v>6.9637525803260642E-3</v>
      </c>
      <c r="L604" s="32"/>
      <c r="M604" s="32"/>
      <c r="N604" s="33">
        <v>59.8</v>
      </c>
      <c r="O604" s="24">
        <v>1</v>
      </c>
      <c r="P604" s="24">
        <v>0.22805784687768613</v>
      </c>
      <c r="Q604" s="24">
        <v>0.22830365086785392</v>
      </c>
      <c r="R604" s="24">
        <v>0.22811622558343211</v>
      </c>
      <c r="S604" s="24">
        <f t="shared" si="51"/>
        <v>0.22815924110965738</v>
      </c>
      <c r="T604" s="24">
        <v>23.147539999999999</v>
      </c>
      <c r="U604" s="26">
        <f t="shared" si="52"/>
        <v>0.22815924110965738</v>
      </c>
      <c r="V604" s="24">
        <f t="shared" si="53"/>
        <v>1.2842372062018238E-4</v>
      </c>
      <c r="W604" s="24">
        <f t="shared" si="55"/>
        <v>5.4290606922363883E-3</v>
      </c>
    </row>
    <row r="605" spans="1:23" x14ac:dyDescent="0.2">
      <c r="A605" s="32"/>
      <c r="B605" s="33">
        <v>59.9</v>
      </c>
      <c r="C605" s="24">
        <v>0.99636000000000002</v>
      </c>
      <c r="D605" s="24">
        <v>0.2361394704966257</v>
      </c>
      <c r="E605" s="24">
        <v>0.23612937647805271</v>
      </c>
      <c r="F605" s="24">
        <v>0.23650848073209751</v>
      </c>
      <c r="G605" s="24">
        <f t="shared" si="48"/>
        <v>0.23625910923559199</v>
      </c>
      <c r="H605" s="24">
        <v>28.06906</v>
      </c>
      <c r="I605" s="26">
        <f t="shared" si="49"/>
        <v>0.23539912607797445</v>
      </c>
      <c r="J605" s="24">
        <f t="shared" si="50"/>
        <v>2.1602101692843887E-4</v>
      </c>
      <c r="K605" s="24">
        <f t="shared" si="54"/>
        <v>7.8739304035534037E-3</v>
      </c>
      <c r="L605" s="32"/>
      <c r="M605" s="32"/>
      <c r="N605" s="33">
        <v>59.9</v>
      </c>
      <c r="O605" s="24">
        <v>1</v>
      </c>
      <c r="P605" s="24">
        <v>0.22808649887654003</v>
      </c>
      <c r="Q605" s="24">
        <v>0.22833230286670789</v>
      </c>
      <c r="R605" s="24">
        <v>0.22814553609041544</v>
      </c>
      <c r="S605" s="24">
        <f t="shared" si="51"/>
        <v>0.2281881126112211</v>
      </c>
      <c r="T605" s="24">
        <v>23.147020000000001</v>
      </c>
      <c r="U605" s="26">
        <f t="shared" si="52"/>
        <v>0.2281881126112211</v>
      </c>
      <c r="V605" s="24">
        <f t="shared" si="53"/>
        <v>1.2831395282098952E-4</v>
      </c>
      <c r="W605" s="24">
        <f t="shared" si="55"/>
        <v>7.655914053852869E-3</v>
      </c>
    </row>
    <row r="606" spans="1:23" x14ac:dyDescent="0.2">
      <c r="A606" s="32"/>
      <c r="B606" s="33">
        <v>60</v>
      </c>
      <c r="C606" s="24">
        <v>0.99634999999999996</v>
      </c>
      <c r="D606" s="24">
        <v>0.2361870565841841</v>
      </c>
      <c r="E606" s="24">
        <v>0.23617407856030456</v>
      </c>
      <c r="F606" s="24">
        <v>0.2365547550863232</v>
      </c>
      <c r="G606" s="24">
        <f t="shared" si="48"/>
        <v>0.23630529674360393</v>
      </c>
      <c r="H606" s="24">
        <v>28.065760000000001</v>
      </c>
      <c r="I606" s="26">
        <f t="shared" si="49"/>
        <v>0.23544278241048977</v>
      </c>
      <c r="J606" s="24">
        <f t="shared" si="50"/>
        <v>2.1613469374473518E-4</v>
      </c>
      <c r="K606" s="24">
        <f t="shared" si="54"/>
        <v>7.0580535560451196E-3</v>
      </c>
      <c r="L606" s="32"/>
      <c r="M606" s="32"/>
      <c r="N606" s="33">
        <v>60</v>
      </c>
      <c r="O606" s="24">
        <v>1</v>
      </c>
      <c r="P606" s="24">
        <v>0.22811515087539394</v>
      </c>
      <c r="Q606" s="24">
        <v>0.22836246286550146</v>
      </c>
      <c r="R606" s="24">
        <v>0.22817493159453844</v>
      </c>
      <c r="S606" s="24">
        <f t="shared" si="51"/>
        <v>0.22821751511181129</v>
      </c>
      <c r="T606" s="24">
        <v>23.139500000000002</v>
      </c>
      <c r="U606" s="26">
        <f t="shared" si="52"/>
        <v>0.22821751511181129</v>
      </c>
      <c r="V606" s="24">
        <f t="shared" si="53"/>
        <v>1.2903806442376075E-4</v>
      </c>
      <c r="W606" s="24">
        <f t="shared" si="55"/>
        <v>6.7501940712830725E-3</v>
      </c>
    </row>
    <row r="607" spans="1:23" x14ac:dyDescent="0.2">
      <c r="A607" s="32"/>
      <c r="B607" s="33">
        <v>60.1</v>
      </c>
      <c r="C607" s="24">
        <v>0.99634</v>
      </c>
      <c r="D607" s="24">
        <v>0.23623320066908923</v>
      </c>
      <c r="E607" s="24">
        <v>0.23621878064255639</v>
      </c>
      <c r="F607" s="24">
        <v>0.23660088091607187</v>
      </c>
      <c r="G607" s="24">
        <f t="shared" si="48"/>
        <v>0.23635095407590581</v>
      </c>
      <c r="H607" s="24">
        <v>28.051819999999999</v>
      </c>
      <c r="I607" s="26">
        <f t="shared" si="49"/>
        <v>0.23548590958398799</v>
      </c>
      <c r="J607" s="24">
        <f t="shared" si="50"/>
        <v>2.1656304709677103E-4</v>
      </c>
      <c r="K607" s="24">
        <f t="shared" si="54"/>
        <v>7.3735283277415057E-3</v>
      </c>
      <c r="L607" s="32"/>
      <c r="M607" s="32"/>
      <c r="N607" s="33">
        <v>60.1</v>
      </c>
      <c r="O607" s="24">
        <v>0.99999000000000005</v>
      </c>
      <c r="P607" s="24">
        <v>0.22814531087418755</v>
      </c>
      <c r="Q607" s="24">
        <v>0.22839111486435537</v>
      </c>
      <c r="R607" s="24">
        <v>0.22820441184151949</v>
      </c>
      <c r="S607" s="24">
        <f t="shared" si="51"/>
        <v>0.22824694586002081</v>
      </c>
      <c r="T607" s="24">
        <v>23.134530000000002</v>
      </c>
      <c r="U607" s="26">
        <f t="shared" si="52"/>
        <v>0.22824466339056221</v>
      </c>
      <c r="V607" s="24">
        <f t="shared" si="53"/>
        <v>1.2830338048160948E-4</v>
      </c>
      <c r="W607" s="24">
        <f t="shared" si="55"/>
        <v>7.1681741050280386E-3</v>
      </c>
    </row>
    <row r="608" spans="1:23" x14ac:dyDescent="0.2">
      <c r="A608" s="32"/>
      <c r="B608" s="33">
        <v>60.2</v>
      </c>
      <c r="C608" s="24">
        <v>0.99633000000000005</v>
      </c>
      <c r="D608" s="24">
        <v>0.23627934475399434</v>
      </c>
      <c r="E608" s="24">
        <v>0.23626348272480818</v>
      </c>
      <c r="F608" s="24">
        <v>0.23664685746619291</v>
      </c>
      <c r="G608" s="24">
        <f t="shared" si="48"/>
        <v>0.23639656164833181</v>
      </c>
      <c r="H608" s="24">
        <v>28.060020000000002</v>
      </c>
      <c r="I608" s="26">
        <f t="shared" si="49"/>
        <v>0.23552898626708244</v>
      </c>
      <c r="J608" s="24">
        <f t="shared" si="50"/>
        <v>2.1690758013850463E-4</v>
      </c>
      <c r="K608" s="24">
        <f t="shared" si="54"/>
        <v>6.4933827855758498E-3</v>
      </c>
      <c r="L608" s="32"/>
      <c r="M608" s="32"/>
      <c r="N608" s="33">
        <v>60.2</v>
      </c>
      <c r="O608" s="24">
        <v>0.99999000000000005</v>
      </c>
      <c r="P608" s="24">
        <v>0.22817396287304148</v>
      </c>
      <c r="Q608" s="24">
        <v>0.22842127486314898</v>
      </c>
      <c r="R608" s="24">
        <v>0.22823397657674621</v>
      </c>
      <c r="S608" s="24">
        <f t="shared" si="51"/>
        <v>0.22827640477097888</v>
      </c>
      <c r="T608" s="24">
        <v>23.151119999999999</v>
      </c>
      <c r="U608" s="26">
        <f t="shared" si="52"/>
        <v>0.22827412200693117</v>
      </c>
      <c r="V608" s="24">
        <f t="shared" si="53"/>
        <v>1.2899968551169784E-4</v>
      </c>
      <c r="W608" s="24">
        <f t="shared" si="55"/>
        <v>7.900694273289809E-3</v>
      </c>
    </row>
    <row r="609" spans="1:23" x14ac:dyDescent="0.2">
      <c r="A609" s="32"/>
      <c r="B609" s="33">
        <v>60.3</v>
      </c>
      <c r="C609" s="24">
        <v>0.99631999999999998</v>
      </c>
      <c r="D609" s="24">
        <v>0.23632548883889948</v>
      </c>
      <c r="E609" s="24">
        <v>0.23630818480706003</v>
      </c>
      <c r="F609" s="24">
        <v>0.2366924143449233</v>
      </c>
      <c r="G609" s="24">
        <f t="shared" si="48"/>
        <v>0.23644202933029426</v>
      </c>
      <c r="H609" s="24">
        <v>28.05405</v>
      </c>
      <c r="I609" s="26">
        <f t="shared" si="49"/>
        <v>0.23557192266235877</v>
      </c>
      <c r="J609" s="24">
        <f t="shared" si="50"/>
        <v>2.1701232463286507E-4</v>
      </c>
      <c r="K609" s="24">
        <f t="shared" si="54"/>
        <v>5.2694990274222359E-3</v>
      </c>
      <c r="L609" s="32"/>
      <c r="M609" s="32"/>
      <c r="N609" s="33">
        <v>60.3</v>
      </c>
      <c r="O609" s="24">
        <v>0.99999000000000005</v>
      </c>
      <c r="P609" s="24">
        <v>0.22820261487189539</v>
      </c>
      <c r="Q609" s="24">
        <v>0.22844992686200291</v>
      </c>
      <c r="R609" s="24">
        <v>0.22826362554527113</v>
      </c>
      <c r="S609" s="24">
        <f t="shared" si="51"/>
        <v>0.2283053890930565</v>
      </c>
      <c r="T609" s="24">
        <v>23.136019999999998</v>
      </c>
      <c r="U609" s="26">
        <f t="shared" si="52"/>
        <v>0.22830310603916559</v>
      </c>
      <c r="V609" s="24">
        <f t="shared" si="53"/>
        <v>1.2883691456818611E-4</v>
      </c>
      <c r="W609" s="24">
        <f t="shared" si="55"/>
        <v>1.035530443782327E-2</v>
      </c>
    </row>
    <row r="610" spans="1:23" x14ac:dyDescent="0.2">
      <c r="A610" s="32"/>
      <c r="B610" s="33">
        <v>60.4</v>
      </c>
      <c r="C610" s="24">
        <v>0.99631000000000003</v>
      </c>
      <c r="D610" s="24">
        <v>0.23637163292380456</v>
      </c>
      <c r="E610" s="24">
        <v>0.23635144488665857</v>
      </c>
      <c r="F610" s="24">
        <v>0.2367380901030916</v>
      </c>
      <c r="G610" s="24">
        <f t="shared" si="48"/>
        <v>0.23648705597118491</v>
      </c>
      <c r="H610" s="24">
        <v>28.049959999999999</v>
      </c>
      <c r="I610" s="26">
        <f t="shared" si="49"/>
        <v>0.23561441873465125</v>
      </c>
      <c r="J610" s="24">
        <f t="shared" si="50"/>
        <v>2.1763614301756361E-4</v>
      </c>
      <c r="K610" s="24">
        <f t="shared" si="54"/>
        <v>4.8313021019185647E-3</v>
      </c>
      <c r="L610" s="32"/>
      <c r="M610" s="32"/>
      <c r="N610" s="33">
        <v>60.4</v>
      </c>
      <c r="O610" s="24">
        <v>0.99999000000000005</v>
      </c>
      <c r="P610" s="24">
        <v>0.22823277487068899</v>
      </c>
      <c r="Q610" s="24">
        <v>0.22848008686079652</v>
      </c>
      <c r="R610" s="24">
        <v>0.2282933584918104</v>
      </c>
      <c r="S610" s="24">
        <f t="shared" si="51"/>
        <v>0.22833540674109865</v>
      </c>
      <c r="T610" s="24">
        <v>23.130269999999999</v>
      </c>
      <c r="U610" s="26">
        <f t="shared" si="52"/>
        <v>0.22833312338703124</v>
      </c>
      <c r="V610" s="24">
        <f t="shared" si="53"/>
        <v>1.2890634803565821E-4</v>
      </c>
      <c r="W610" s="24">
        <f t="shared" si="55"/>
        <v>9.929403305335387E-3</v>
      </c>
    </row>
    <row r="611" spans="1:23" x14ac:dyDescent="0.2">
      <c r="A611" s="32"/>
      <c r="B611" s="33">
        <v>60.5</v>
      </c>
      <c r="C611" s="24">
        <v>0.99629999999999996</v>
      </c>
      <c r="D611" s="24">
        <v>0.2364177770087097</v>
      </c>
      <c r="E611" s="24">
        <v>0.2363961469689104</v>
      </c>
      <c r="F611" s="24">
        <v>0.23678307517070932</v>
      </c>
      <c r="G611" s="24">
        <f t="shared" si="48"/>
        <v>0.23653233304944313</v>
      </c>
      <c r="H611" s="24">
        <v>28.062159999999999</v>
      </c>
      <c r="I611" s="26">
        <f t="shared" si="49"/>
        <v>0.23565716341716017</v>
      </c>
      <c r="J611" s="24">
        <f t="shared" si="50"/>
        <v>2.1741819884321502E-4</v>
      </c>
      <c r="K611" s="24">
        <f t="shared" si="54"/>
        <v>5.8660097170047769E-3</v>
      </c>
      <c r="L611" s="32"/>
      <c r="M611" s="32"/>
      <c r="N611" s="33">
        <v>60.5</v>
      </c>
      <c r="O611" s="24">
        <v>0.99999000000000005</v>
      </c>
      <c r="P611" s="24">
        <v>0.22826142686954293</v>
      </c>
      <c r="Q611" s="24">
        <v>0.22851024685959012</v>
      </c>
      <c r="R611" s="24">
        <v>0.22832317516074371</v>
      </c>
      <c r="S611" s="24">
        <f t="shared" si="51"/>
        <v>0.22836494962995893</v>
      </c>
      <c r="T611" s="24">
        <v>23.153030000000001</v>
      </c>
      <c r="U611" s="26">
        <f t="shared" si="52"/>
        <v>0.22836266598046265</v>
      </c>
      <c r="V611" s="24">
        <f t="shared" si="53"/>
        <v>1.2956340752863328E-4</v>
      </c>
      <c r="W611" s="24">
        <f t="shared" si="55"/>
        <v>9.9652546379915465E-3</v>
      </c>
    </row>
    <row r="612" spans="1:23" x14ac:dyDescent="0.2">
      <c r="A612" s="32"/>
      <c r="B612" s="33">
        <v>60.6</v>
      </c>
      <c r="C612" s="24">
        <v>0.99629000000000001</v>
      </c>
      <c r="D612" s="24">
        <v>0.23646247909096152</v>
      </c>
      <c r="E612" s="24">
        <v>0.23643796504585568</v>
      </c>
      <c r="F612" s="24">
        <v>0.23682817761062586</v>
      </c>
      <c r="G612" s="24">
        <f t="shared" si="48"/>
        <v>0.23657620724914766</v>
      </c>
      <c r="H612" s="24">
        <v>28.056080000000001</v>
      </c>
      <c r="I612" s="26">
        <f t="shared" si="49"/>
        <v>0.23569850952025331</v>
      </c>
      <c r="J612" s="24">
        <f t="shared" si="50"/>
        <v>2.1855670179484976E-4</v>
      </c>
      <c r="K612" s="24">
        <f t="shared" si="54"/>
        <v>5.9000703385632351E-3</v>
      </c>
      <c r="L612" s="32"/>
      <c r="M612" s="32"/>
      <c r="N612" s="33">
        <v>60.6</v>
      </c>
      <c r="O612" s="24">
        <v>0.99997999999999998</v>
      </c>
      <c r="P612" s="24">
        <v>0.2282915868683365</v>
      </c>
      <c r="Q612" s="24">
        <v>0.22853889885844403</v>
      </c>
      <c r="R612" s="24">
        <v>0.22835307529610863</v>
      </c>
      <c r="S612" s="24">
        <f t="shared" si="51"/>
        <v>0.22839452034096305</v>
      </c>
      <c r="T612" s="24">
        <v>23.137910000000002</v>
      </c>
      <c r="U612" s="26">
        <f t="shared" si="52"/>
        <v>0.22838995245055624</v>
      </c>
      <c r="V612" s="24">
        <f t="shared" si="53"/>
        <v>1.2875975271790124E-4</v>
      </c>
      <c r="W612" s="24">
        <f t="shared" si="55"/>
        <v>9.4955821306545746E-3</v>
      </c>
    </row>
    <row r="613" spans="1:23" x14ac:dyDescent="0.2">
      <c r="A613" s="32"/>
      <c r="B613" s="33">
        <v>60.7</v>
      </c>
      <c r="C613" s="24">
        <v>0.99628000000000005</v>
      </c>
      <c r="D613" s="24">
        <v>0.23650862317586663</v>
      </c>
      <c r="E613" s="24">
        <v>0.23648266712810753</v>
      </c>
      <c r="F613" s="24">
        <v>0.23687285755439455</v>
      </c>
      <c r="G613" s="24">
        <f t="shared" si="48"/>
        <v>0.23662138261945623</v>
      </c>
      <c r="H613" s="24">
        <v>28.046890000000001</v>
      </c>
      <c r="I613" s="26">
        <f t="shared" si="49"/>
        <v>0.23574115107611188</v>
      </c>
      <c r="J613" s="24">
        <f t="shared" si="50"/>
        <v>2.1817002837349101E-4</v>
      </c>
      <c r="K613" s="24">
        <f t="shared" si="54"/>
        <v>5.5621605514395225E-3</v>
      </c>
      <c r="L613" s="32"/>
      <c r="M613" s="32"/>
      <c r="N613" s="33">
        <v>60.7</v>
      </c>
      <c r="O613" s="24">
        <v>0.99997999999999998</v>
      </c>
      <c r="P613" s="24">
        <v>0.22832174686713011</v>
      </c>
      <c r="Q613" s="24">
        <v>0.22856905885723761</v>
      </c>
      <c r="R613" s="24">
        <v>0.22838305864160297</v>
      </c>
      <c r="S613" s="24">
        <f t="shared" si="51"/>
        <v>0.22842462145532352</v>
      </c>
      <c r="T613" s="24">
        <v>23.15127</v>
      </c>
      <c r="U613" s="26">
        <f t="shared" si="52"/>
        <v>0.22842005296289442</v>
      </c>
      <c r="V613" s="24">
        <f t="shared" si="53"/>
        <v>1.2878822044741601E-4</v>
      </c>
      <c r="W613" s="24">
        <f t="shared" si="55"/>
        <v>8.1902380917775967E-3</v>
      </c>
    </row>
    <row r="614" spans="1:23" x14ac:dyDescent="0.2">
      <c r="A614" s="32"/>
      <c r="B614" s="33">
        <v>60.8</v>
      </c>
      <c r="C614" s="24">
        <v>0.99626000000000003</v>
      </c>
      <c r="D614" s="24">
        <v>0.23655332525811848</v>
      </c>
      <c r="E614" s="24">
        <v>0.23652448520505276</v>
      </c>
      <c r="F614" s="24">
        <v>0.23691738382353916</v>
      </c>
      <c r="G614" s="24">
        <f t="shared" si="48"/>
        <v>0.23666506476223681</v>
      </c>
      <c r="H614" s="24">
        <v>28.052330000000001</v>
      </c>
      <c r="I614" s="26">
        <f t="shared" si="49"/>
        <v>0.23577993742002606</v>
      </c>
      <c r="J614" s="24">
        <f t="shared" si="50"/>
        <v>2.1898999677516618E-4</v>
      </c>
      <c r="K614" s="24">
        <f t="shared" si="54"/>
        <v>3.5135551795863907E-3</v>
      </c>
      <c r="L614" s="32"/>
      <c r="M614" s="32"/>
      <c r="N614" s="33">
        <v>60.8</v>
      </c>
      <c r="O614" s="24">
        <v>0.99997999999999998</v>
      </c>
      <c r="P614" s="24">
        <v>0.22835039886598402</v>
      </c>
      <c r="Q614" s="24">
        <v>0.22859921885603124</v>
      </c>
      <c r="R614" s="24">
        <v>0.22841312494058119</v>
      </c>
      <c r="S614" s="24">
        <f t="shared" si="51"/>
        <v>0.22845424755419882</v>
      </c>
      <c r="T614" s="24">
        <v>23.14095</v>
      </c>
      <c r="U614" s="26">
        <f t="shared" si="52"/>
        <v>0.22844967846924774</v>
      </c>
      <c r="V614" s="24">
        <f t="shared" si="53"/>
        <v>1.2940691200563143E-4</v>
      </c>
      <c r="W614" s="24">
        <f t="shared" si="55"/>
        <v>2.8334493113517972E-2</v>
      </c>
    </row>
    <row r="615" spans="1:23" x14ac:dyDescent="0.2">
      <c r="A615" s="32"/>
      <c r="B615" s="33">
        <v>60.9</v>
      </c>
      <c r="C615" s="24">
        <v>0.99624999999999997</v>
      </c>
      <c r="D615" s="24">
        <v>0.2365980273403703</v>
      </c>
      <c r="E615" s="24">
        <v>0.23656774528465133</v>
      </c>
      <c r="F615" s="24">
        <v>0.23696148622062002</v>
      </c>
      <c r="G615" s="24">
        <f t="shared" si="48"/>
        <v>0.23670908628188056</v>
      </c>
      <c r="H615" s="24">
        <v>28.054559999999999</v>
      </c>
      <c r="I615" s="26">
        <f t="shared" si="49"/>
        <v>0.2358214272083235</v>
      </c>
      <c r="J615" s="24">
        <f t="shared" si="50"/>
        <v>2.1910852911607133E-4</v>
      </c>
      <c r="K615" s="24">
        <f t="shared" si="54"/>
        <v>2.7298976537592251E-2</v>
      </c>
      <c r="L615" s="32"/>
      <c r="M615" s="32"/>
      <c r="N615" s="33">
        <v>60.9</v>
      </c>
      <c r="O615" s="24">
        <v>0.99997999999999998</v>
      </c>
      <c r="P615" s="24">
        <v>0.22838055886477762</v>
      </c>
      <c r="Q615" s="24">
        <v>0.22862937885482484</v>
      </c>
      <c r="R615" s="24">
        <v>0.22844327393605107</v>
      </c>
      <c r="S615" s="24">
        <f t="shared" si="51"/>
        <v>0.22848440388521785</v>
      </c>
      <c r="T615" s="24">
        <v>23.134589999999999</v>
      </c>
      <c r="U615" s="26">
        <f t="shared" si="52"/>
        <v>0.22847983419714013</v>
      </c>
      <c r="V615" s="24">
        <f t="shared" si="53"/>
        <v>1.294086604544726E-4</v>
      </c>
      <c r="W615" s="24">
        <f t="shared" si="55"/>
        <v>8.3760753518577591E-2</v>
      </c>
    </row>
    <row r="616" spans="1:23" x14ac:dyDescent="0.2">
      <c r="A616" s="32"/>
      <c r="B616" s="33">
        <v>61</v>
      </c>
      <c r="C616" s="24">
        <v>0.99624000000000001</v>
      </c>
      <c r="D616" s="24">
        <v>0.23664128741996884</v>
      </c>
      <c r="E616" s="24">
        <v>0.23660956336159658</v>
      </c>
      <c r="F616" s="24">
        <v>0.23700543350459374</v>
      </c>
      <c r="G616" s="24">
        <f t="shared" si="48"/>
        <v>0.23675209476205306</v>
      </c>
      <c r="H616" s="24">
        <v>28.051449999999999</v>
      </c>
      <c r="I616" s="26">
        <f t="shared" si="49"/>
        <v>0.23586190688574774</v>
      </c>
      <c r="J616" s="24">
        <f t="shared" si="50"/>
        <v>2.1997043624990658E-4</v>
      </c>
      <c r="K616" s="24">
        <f t="shared" si="54"/>
        <v>8.1704520682762252E-2</v>
      </c>
      <c r="L616" s="32"/>
      <c r="M616" s="32"/>
      <c r="N616" s="33">
        <v>61</v>
      </c>
      <c r="O616" s="24">
        <v>0.99997000000000003</v>
      </c>
      <c r="P616" s="24">
        <v>0.22841071886357123</v>
      </c>
      <c r="Q616" s="24">
        <v>0.22865953885361845</v>
      </c>
      <c r="R616" s="24">
        <v>0.2284735053706759</v>
      </c>
      <c r="S616" s="24">
        <f t="shared" si="51"/>
        <v>0.2285145876959552</v>
      </c>
      <c r="T616" s="24">
        <v>23.20298</v>
      </c>
      <c r="U616" s="26">
        <f t="shared" si="52"/>
        <v>0.22850773225832433</v>
      </c>
      <c r="V616" s="24">
        <f t="shared" si="53"/>
        <v>1.2939731430574631E-4</v>
      </c>
      <c r="W616" s="24">
        <f t="shared" si="55"/>
        <v>0.10059149680763241</v>
      </c>
    </row>
    <row r="617" spans="1:23" x14ac:dyDescent="0.2">
      <c r="A617" s="32"/>
      <c r="B617" s="33">
        <v>61.1</v>
      </c>
      <c r="C617" s="24">
        <v>0.99622999999999995</v>
      </c>
      <c r="D617" s="24">
        <v>0.23668598950222067</v>
      </c>
      <c r="E617" s="24">
        <v>0.23665138143854184</v>
      </c>
      <c r="F617" s="24">
        <v>0.23704895554428157</v>
      </c>
      <c r="G617" s="24">
        <f t="shared" si="48"/>
        <v>0.23679544216168136</v>
      </c>
      <c r="H617" s="24">
        <v>28.112030000000001</v>
      </c>
      <c r="I617" s="26">
        <f t="shared" si="49"/>
        <v>0.23590272334473181</v>
      </c>
      <c r="J617" s="24">
        <f t="shared" si="50"/>
        <v>2.2022989326145242E-4</v>
      </c>
      <c r="K617" s="24">
        <f t="shared" si="54"/>
        <v>0.11966627022682733</v>
      </c>
      <c r="L617" s="32"/>
      <c r="M617" s="32"/>
      <c r="N617" s="33">
        <v>61.1</v>
      </c>
      <c r="O617" s="24">
        <v>0.99997000000000003</v>
      </c>
      <c r="P617" s="24">
        <v>0.22844087886236483</v>
      </c>
      <c r="Q617" s="24">
        <v>0.22868969885241203</v>
      </c>
      <c r="R617" s="24">
        <v>0.22850381898676797</v>
      </c>
      <c r="S617" s="24">
        <f t="shared" si="51"/>
        <v>0.22854479890051493</v>
      </c>
      <c r="T617" s="24">
        <v>23.334779999999999</v>
      </c>
      <c r="U617" s="26">
        <f t="shared" si="52"/>
        <v>0.22853794255654791</v>
      </c>
      <c r="V617" s="24">
        <f t="shared" si="53"/>
        <v>1.2937295644686902E-4</v>
      </c>
      <c r="W617" s="24">
        <f t="shared" si="55"/>
        <v>9.516321269272085E-2</v>
      </c>
    </row>
    <row r="618" spans="1:23" x14ac:dyDescent="0.2">
      <c r="A618" s="32"/>
      <c r="B618" s="33">
        <v>61.2</v>
      </c>
      <c r="C618" s="24">
        <v>0.99621999999999999</v>
      </c>
      <c r="D618" s="24">
        <v>0.23673069158447252</v>
      </c>
      <c r="E618" s="24">
        <v>0.23669319951548712</v>
      </c>
      <c r="F618" s="24">
        <v>0.23709259038329733</v>
      </c>
      <c r="G618" s="24">
        <f t="shared" si="48"/>
        <v>0.23683882716108565</v>
      </c>
      <c r="H618" s="24">
        <v>28.241029999999999</v>
      </c>
      <c r="I618" s="26">
        <f t="shared" si="49"/>
        <v>0.23594357639441674</v>
      </c>
      <c r="J618" s="24">
        <f t="shared" si="50"/>
        <v>2.2056346823452031E-4</v>
      </c>
      <c r="K618" s="24">
        <f t="shared" si="54"/>
        <v>0.12392000411555877</v>
      </c>
      <c r="L618" s="32"/>
      <c r="M618" s="32"/>
      <c r="N618" s="33">
        <v>61.2</v>
      </c>
      <c r="O618" s="24">
        <v>0.99997000000000003</v>
      </c>
      <c r="P618" s="24">
        <v>0.22847103886115844</v>
      </c>
      <c r="Q618" s="24">
        <v>0.22871985885120563</v>
      </c>
      <c r="R618" s="24">
        <v>0.22853421452629022</v>
      </c>
      <c r="S618" s="24">
        <f t="shared" si="51"/>
        <v>0.22857503741288476</v>
      </c>
      <c r="T618" s="24">
        <v>23.33832</v>
      </c>
      <c r="U618" s="26">
        <f t="shared" si="52"/>
        <v>0.22856818016176239</v>
      </c>
      <c r="V618" s="24">
        <f t="shared" si="53"/>
        <v>1.2933571785939376E-4</v>
      </c>
      <c r="W618" s="24">
        <f t="shared" si="55"/>
        <v>6.0209032794091684E-2</v>
      </c>
    </row>
    <row r="619" spans="1:23" x14ac:dyDescent="0.2">
      <c r="A619" s="32"/>
      <c r="B619" s="33">
        <v>61.3</v>
      </c>
      <c r="C619" s="24">
        <v>0.99621000000000004</v>
      </c>
      <c r="D619" s="24">
        <v>0.23677395166407106</v>
      </c>
      <c r="E619" s="24">
        <v>0.23673501759243237</v>
      </c>
      <c r="F619" s="24">
        <v>0.23713552922889869</v>
      </c>
      <c r="G619" s="24">
        <f t="shared" si="48"/>
        <v>0.23688149949513404</v>
      </c>
      <c r="H619" s="24">
        <v>28.32</v>
      </c>
      <c r="I619" s="26">
        <f t="shared" si="49"/>
        <v>0.2359837186120475</v>
      </c>
      <c r="J619" s="24">
        <f t="shared" si="50"/>
        <v>2.2085582335767254E-4</v>
      </c>
      <c r="K619" s="24">
        <f t="shared" si="54"/>
        <v>9.5172022306978396E-2</v>
      </c>
      <c r="L619" s="32"/>
      <c r="M619" s="32"/>
      <c r="N619" s="33">
        <v>61.3</v>
      </c>
      <c r="O619" s="24">
        <v>0.99997000000000003</v>
      </c>
      <c r="P619" s="24">
        <v>0.22850119885995204</v>
      </c>
      <c r="Q619" s="24">
        <v>0.22875001884999924</v>
      </c>
      <c r="R619" s="24">
        <v>0.22856469173085309</v>
      </c>
      <c r="S619" s="24">
        <f t="shared" si="51"/>
        <v>0.22860530314693475</v>
      </c>
      <c r="T619" s="24">
        <v>23.337330000000001</v>
      </c>
      <c r="U619" s="26">
        <f t="shared" si="52"/>
        <v>0.22859844498784035</v>
      </c>
      <c r="V619" s="24">
        <f t="shared" si="53"/>
        <v>1.2928577724905522E-4</v>
      </c>
      <c r="W619" s="24">
        <f t="shared" si="55"/>
        <v>1.2392427929990159E-2</v>
      </c>
    </row>
    <row r="620" spans="1:23" x14ac:dyDescent="0.2">
      <c r="A620" s="32"/>
      <c r="B620" s="33">
        <v>61.4</v>
      </c>
      <c r="C620" s="24">
        <v>0.99619999999999997</v>
      </c>
      <c r="D620" s="24">
        <v>0.2368172117436696</v>
      </c>
      <c r="E620" s="24">
        <v>0.23677683566937763</v>
      </c>
      <c r="F620" s="24">
        <v>0.23717857937554673</v>
      </c>
      <c r="G620" s="24">
        <f t="shared" si="48"/>
        <v>0.23692420892953134</v>
      </c>
      <c r="H620" s="24">
        <v>28.326730000000001</v>
      </c>
      <c r="I620" s="26">
        <f t="shared" si="49"/>
        <v>0.23602389693559911</v>
      </c>
      <c r="J620" s="24">
        <f t="shared" si="50"/>
        <v>2.2121437498130175E-4</v>
      </c>
      <c r="K620" s="24">
        <f t="shared" si="54"/>
        <v>4.0296454310522901E-2</v>
      </c>
      <c r="L620" s="32"/>
      <c r="M620" s="32"/>
      <c r="N620" s="33">
        <v>61.4</v>
      </c>
      <c r="O620" s="24">
        <v>0.99995999999999996</v>
      </c>
      <c r="P620" s="24">
        <v>0.22853135885874565</v>
      </c>
      <c r="Q620" s="24">
        <v>0.22878017884879281</v>
      </c>
      <c r="R620" s="24">
        <v>0.22859525034171232</v>
      </c>
      <c r="S620" s="24">
        <f t="shared" si="51"/>
        <v>0.22863559601641692</v>
      </c>
      <c r="T620" s="24">
        <v>23.339770000000001</v>
      </c>
      <c r="U620" s="26">
        <f t="shared" si="52"/>
        <v>0.22862645059257625</v>
      </c>
      <c r="V620" s="24">
        <f t="shared" si="53"/>
        <v>1.2922336074524344E-4</v>
      </c>
      <c r="W620" s="24">
        <f t="shared" si="55"/>
        <v>1.2801662782623277E-2</v>
      </c>
    </row>
    <row r="621" spans="1:23" x14ac:dyDescent="0.2">
      <c r="A621" s="32"/>
      <c r="B621" s="33">
        <v>61.5</v>
      </c>
      <c r="C621" s="24">
        <v>0.99619000000000002</v>
      </c>
      <c r="D621" s="24">
        <v>0.23686047182326814</v>
      </c>
      <c r="E621" s="24">
        <v>0.2368172117436696</v>
      </c>
      <c r="F621" s="24">
        <v>0.23722093222976073</v>
      </c>
      <c r="G621" s="24">
        <f t="shared" si="48"/>
        <v>0.23696620526556614</v>
      </c>
      <c r="H621" s="24">
        <v>28.33888</v>
      </c>
      <c r="I621" s="26">
        <f t="shared" si="49"/>
        <v>0.23606336402350434</v>
      </c>
      <c r="J621" s="24">
        <f t="shared" si="50"/>
        <v>2.2165790835780515E-4</v>
      </c>
      <c r="K621" s="24">
        <f t="shared" si="54"/>
        <v>8.5219991785963727E-3</v>
      </c>
      <c r="L621" s="32"/>
      <c r="M621" s="32"/>
      <c r="N621" s="33">
        <v>61.5</v>
      </c>
      <c r="O621" s="24">
        <v>0.99995999999999996</v>
      </c>
      <c r="P621" s="24">
        <v>0.22856151885753923</v>
      </c>
      <c r="Q621" s="24">
        <v>0.22881033884758642</v>
      </c>
      <c r="R621" s="24">
        <v>0.22862589009976902</v>
      </c>
      <c r="S621" s="24">
        <f t="shared" si="51"/>
        <v>0.22866591593496488</v>
      </c>
      <c r="T621" s="24">
        <v>23.310140000000001</v>
      </c>
      <c r="U621" s="26">
        <f t="shared" si="52"/>
        <v>0.22865676929832748</v>
      </c>
      <c r="V621" s="24">
        <f t="shared" si="53"/>
        <v>1.291487416667944E-4</v>
      </c>
      <c r="W621" s="24">
        <f t="shared" si="55"/>
        <v>1.2353816009639066E-2</v>
      </c>
    </row>
    <row r="622" spans="1:23" x14ac:dyDescent="0.2">
      <c r="A622" s="32"/>
      <c r="B622" s="33">
        <v>61.6</v>
      </c>
      <c r="C622" s="24">
        <v>0.99617999999999995</v>
      </c>
      <c r="D622" s="24">
        <v>0.23690373190286668</v>
      </c>
      <c r="E622" s="24">
        <v>0.23685902982061488</v>
      </c>
      <c r="F622" s="24">
        <v>0.23726339488941559</v>
      </c>
      <c r="G622" s="24">
        <f t="shared" si="48"/>
        <v>0.23700871887096572</v>
      </c>
      <c r="H622" s="24">
        <v>28.33333</v>
      </c>
      <c r="I622" s="26">
        <f t="shared" si="49"/>
        <v>0.23610334556487864</v>
      </c>
      <c r="J622" s="24">
        <f t="shared" si="50"/>
        <v>2.2168553137162777E-4</v>
      </c>
      <c r="K622" s="24">
        <f t="shared" si="54"/>
        <v>6.0520632845331955E-3</v>
      </c>
      <c r="L622" s="32"/>
      <c r="M622" s="32"/>
      <c r="N622" s="33">
        <v>61.6</v>
      </c>
      <c r="O622" s="24">
        <v>0.99995999999999996</v>
      </c>
      <c r="P622" s="24">
        <v>0.22859167885633283</v>
      </c>
      <c r="Q622" s="24">
        <v>0.2288420068463197</v>
      </c>
      <c r="R622" s="24">
        <v>0.22865661074556695</v>
      </c>
      <c r="S622" s="24">
        <f t="shared" si="51"/>
        <v>0.22869676548273984</v>
      </c>
      <c r="T622" s="24">
        <v>23.323450000000001</v>
      </c>
      <c r="U622" s="26">
        <f t="shared" si="52"/>
        <v>0.22868761761212053</v>
      </c>
      <c r="V622" s="24">
        <f t="shared" si="53"/>
        <v>1.2990507238280937E-4</v>
      </c>
      <c r="W622" s="24">
        <f t="shared" si="55"/>
        <v>1.1380600599265857E-2</v>
      </c>
    </row>
    <row r="623" spans="1:23" x14ac:dyDescent="0.2">
      <c r="A623" s="32"/>
      <c r="B623" s="33">
        <v>61.7</v>
      </c>
      <c r="C623" s="24">
        <v>0.99617</v>
      </c>
      <c r="D623" s="24">
        <v>0.23694699198246524</v>
      </c>
      <c r="E623" s="24">
        <v>0.23689940589490682</v>
      </c>
      <c r="F623" s="24">
        <v>0.23730542814390859</v>
      </c>
      <c r="G623" s="24">
        <f t="shared" si="48"/>
        <v>0.23705060867376018</v>
      </c>
      <c r="H623" s="24">
        <v>28.340350000000001</v>
      </c>
      <c r="I623" s="26">
        <f t="shared" si="49"/>
        <v>0.23614270484253969</v>
      </c>
      <c r="J623" s="24">
        <f t="shared" si="50"/>
        <v>2.2195907439729169E-4</v>
      </c>
      <c r="K623" s="24">
        <f t="shared" si="54"/>
        <v>4.7301131064698444E-3</v>
      </c>
      <c r="L623" s="32"/>
      <c r="M623" s="32"/>
      <c r="N623" s="33">
        <v>61.7</v>
      </c>
      <c r="O623" s="24">
        <v>0.99995999999999996</v>
      </c>
      <c r="P623" s="24">
        <v>0.22862183885512644</v>
      </c>
      <c r="Q623" s="24">
        <v>0.2288721668451133</v>
      </c>
      <c r="R623" s="24">
        <v>0.22868741201928924</v>
      </c>
      <c r="S623" s="24">
        <f t="shared" si="51"/>
        <v>0.228727139239843</v>
      </c>
      <c r="T623" s="24">
        <v>23.320119999999999</v>
      </c>
      <c r="U623" s="26">
        <f t="shared" si="52"/>
        <v>0.22871799015427341</v>
      </c>
      <c r="V623" s="24">
        <f t="shared" si="53"/>
        <v>1.2980645085052859E-4</v>
      </c>
      <c r="W623" s="24">
        <f t="shared" si="55"/>
        <v>1.1384594854451648E-2</v>
      </c>
    </row>
    <row r="624" spans="1:23" x14ac:dyDescent="0.2">
      <c r="A624" s="32"/>
      <c r="B624" s="33">
        <v>61.8</v>
      </c>
      <c r="C624" s="24">
        <v>0.99616000000000005</v>
      </c>
      <c r="D624" s="24">
        <v>0.2369888100594105</v>
      </c>
      <c r="E624" s="24">
        <v>0.23693978196919882</v>
      </c>
      <c r="F624" s="24">
        <v>0.23734703134770535</v>
      </c>
      <c r="G624" s="24">
        <f t="shared" si="48"/>
        <v>0.23709187445877156</v>
      </c>
      <c r="H624" s="24">
        <v>28.328520000000001</v>
      </c>
      <c r="I624" s="26">
        <f t="shared" si="49"/>
        <v>0.23618144166084989</v>
      </c>
      <c r="J624" s="24">
        <f t="shared" si="50"/>
        <v>2.223279489520616E-4</v>
      </c>
      <c r="K624" s="24">
        <f t="shared" si="54"/>
        <v>5.2909970704965109E-3</v>
      </c>
      <c r="L624" s="32"/>
      <c r="M624" s="32"/>
      <c r="N624" s="33">
        <v>61.8</v>
      </c>
      <c r="O624" s="24">
        <v>0.99995000000000001</v>
      </c>
      <c r="P624" s="24">
        <v>0.22865199885392001</v>
      </c>
      <c r="Q624" s="24">
        <v>0.22890232684390691</v>
      </c>
      <c r="R624" s="24">
        <v>0.22871829366075971</v>
      </c>
      <c r="S624" s="24">
        <f t="shared" si="51"/>
        <v>0.22875753978619554</v>
      </c>
      <c r="T624" s="24">
        <v>23.31446</v>
      </c>
      <c r="U624" s="26">
        <f t="shared" si="52"/>
        <v>0.22874610190920622</v>
      </c>
      <c r="V624" s="24">
        <f t="shared" si="53"/>
        <v>1.2969664380396728E-4</v>
      </c>
      <c r="W624" s="24">
        <f t="shared" si="55"/>
        <v>9.9527850373653214E-3</v>
      </c>
    </row>
    <row r="625" spans="1:23" x14ac:dyDescent="0.2">
      <c r="A625" s="32"/>
      <c r="B625" s="33">
        <v>61.9</v>
      </c>
      <c r="C625" s="24">
        <v>0.99614999999999998</v>
      </c>
      <c r="D625" s="24">
        <v>0.23703062813635578</v>
      </c>
      <c r="E625" s="24">
        <v>0.23697871604083751</v>
      </c>
      <c r="F625" s="24">
        <v>0.23738847297077836</v>
      </c>
      <c r="G625" s="24">
        <f t="shared" si="48"/>
        <v>0.23713260571599057</v>
      </c>
      <c r="H625" s="24">
        <v>28.33398</v>
      </c>
      <c r="I625" s="26">
        <f t="shared" si="49"/>
        <v>0.236219645183984</v>
      </c>
      <c r="J625" s="24">
        <f t="shared" si="50"/>
        <v>2.2310256715188983E-4</v>
      </c>
      <c r="K625" s="24">
        <f t="shared" si="54"/>
        <v>5.4745986154238896E-3</v>
      </c>
      <c r="L625" s="32"/>
      <c r="M625" s="32"/>
      <c r="N625" s="33">
        <v>61.9</v>
      </c>
      <c r="O625" s="24">
        <v>0.99995000000000001</v>
      </c>
      <c r="P625" s="24">
        <v>0.22868366685265332</v>
      </c>
      <c r="Q625" s="24">
        <v>0.22893399484264018</v>
      </c>
      <c r="R625" s="24">
        <v>0.22874925540943861</v>
      </c>
      <c r="S625" s="24">
        <f t="shared" si="51"/>
        <v>0.22878897236824403</v>
      </c>
      <c r="T625" s="24">
        <v>23.339780000000001</v>
      </c>
      <c r="U625" s="26">
        <f t="shared" si="52"/>
        <v>0.2287775329196256</v>
      </c>
      <c r="V625" s="24">
        <f t="shared" si="53"/>
        <v>1.2980409567991318E-4</v>
      </c>
      <c r="W625" s="24">
        <f t="shared" si="55"/>
        <v>9.9219846804962757E-3</v>
      </c>
    </row>
    <row r="626" spans="1:23" x14ac:dyDescent="0.2">
      <c r="A626" s="32"/>
      <c r="B626" s="33">
        <v>62</v>
      </c>
      <c r="C626" s="24">
        <v>0.99614000000000003</v>
      </c>
      <c r="D626" s="24">
        <v>0.23707244621330104</v>
      </c>
      <c r="E626" s="24">
        <v>0.2370190921151295</v>
      </c>
      <c r="F626" s="24">
        <v>0.23742975226838081</v>
      </c>
      <c r="G626" s="24">
        <f t="shared" si="48"/>
        <v>0.23717376353227046</v>
      </c>
      <c r="H626" s="24">
        <v>28.32687</v>
      </c>
      <c r="I626" s="26">
        <f t="shared" si="49"/>
        <v>0.23625827280503589</v>
      </c>
      <c r="J626" s="24">
        <f t="shared" si="50"/>
        <v>2.2329205026032489E-4</v>
      </c>
      <c r="K626" s="24">
        <f t="shared" si="54"/>
        <v>3.0232631377370921E-3</v>
      </c>
      <c r="L626" s="32"/>
      <c r="M626" s="32"/>
      <c r="N626" s="33">
        <v>62</v>
      </c>
      <c r="O626" s="24">
        <v>0.99995000000000001</v>
      </c>
      <c r="P626" s="24">
        <v>0.22871382685144689</v>
      </c>
      <c r="Q626" s="24">
        <v>0.22896415484143379</v>
      </c>
      <c r="R626" s="24">
        <v>0.22878029700442234</v>
      </c>
      <c r="S626" s="24">
        <f t="shared" si="51"/>
        <v>0.22881942623243434</v>
      </c>
      <c r="T626" s="24">
        <v>23.331669999999999</v>
      </c>
      <c r="U626" s="26">
        <f t="shared" si="52"/>
        <v>0.22880798526112273</v>
      </c>
      <c r="V626" s="24">
        <f t="shared" si="53"/>
        <v>1.296701507916552E-4</v>
      </c>
      <c r="W626" s="24">
        <f t="shared" si="55"/>
        <v>1.051424414782127E-2</v>
      </c>
    </row>
    <row r="627" spans="1:23" x14ac:dyDescent="0.2">
      <c r="A627" s="32"/>
      <c r="B627" s="33">
        <v>62.1</v>
      </c>
      <c r="C627" s="24">
        <v>0.99612999999999996</v>
      </c>
      <c r="D627" s="24">
        <v>0.23711426429024629</v>
      </c>
      <c r="E627" s="24">
        <v>0.23705802618676819</v>
      </c>
      <c r="F627" s="24">
        <v>0.23747059945044272</v>
      </c>
      <c r="G627" s="24">
        <f t="shared" si="48"/>
        <v>0.23721429664248572</v>
      </c>
      <c r="H627" s="24">
        <v>28.329160000000002</v>
      </c>
      <c r="I627" s="26">
        <f t="shared" si="49"/>
        <v>0.2362962773144793</v>
      </c>
      <c r="J627" s="24">
        <f t="shared" si="50"/>
        <v>2.2373874965163999E-4</v>
      </c>
      <c r="K627" s="24">
        <f t="shared" si="54"/>
        <v>3.4848141987775228E-3</v>
      </c>
      <c r="L627" s="32"/>
      <c r="M627" s="32"/>
      <c r="N627" s="33">
        <v>62.1</v>
      </c>
      <c r="O627" s="24">
        <v>0.99994000000000005</v>
      </c>
      <c r="P627" s="24">
        <v>0.2287439868502405</v>
      </c>
      <c r="Q627" s="24">
        <v>0.22899582284016706</v>
      </c>
      <c r="R627" s="24">
        <v>0.22881141818444184</v>
      </c>
      <c r="S627" s="24">
        <f t="shared" si="51"/>
        <v>0.22885040929161646</v>
      </c>
      <c r="T627" s="24">
        <v>23.324000000000002</v>
      </c>
      <c r="U627" s="26">
        <f t="shared" si="52"/>
        <v>0.22883667826705897</v>
      </c>
      <c r="V627" s="24">
        <f t="shared" si="53"/>
        <v>1.3036706364952954E-4</v>
      </c>
      <c r="W627" s="24">
        <f t="shared" si="55"/>
        <v>1.2524269639384474E-2</v>
      </c>
    </row>
    <row r="628" spans="1:23" x14ac:dyDescent="0.2">
      <c r="A628" s="32"/>
      <c r="B628" s="33">
        <v>62.2</v>
      </c>
      <c r="C628" s="24">
        <v>0.99612000000000001</v>
      </c>
      <c r="D628" s="24">
        <v>0.23715608236719155</v>
      </c>
      <c r="E628" s="24">
        <v>0.23709696025840687</v>
      </c>
      <c r="F628" s="24">
        <v>0.2375110138763199</v>
      </c>
      <c r="G628" s="24">
        <f t="shared" si="48"/>
        <v>0.23725468550063944</v>
      </c>
      <c r="H628" s="24">
        <v>28.326360000000001</v>
      </c>
      <c r="I628" s="26">
        <f t="shared" si="49"/>
        <v>0.23633413732089695</v>
      </c>
      <c r="J628" s="24">
        <f t="shared" si="50"/>
        <v>2.2394649600077142E-4</v>
      </c>
      <c r="K628" s="24">
        <f t="shared" si="54"/>
        <v>4.0500061728350953E-3</v>
      </c>
      <c r="L628" s="32"/>
      <c r="M628" s="32"/>
      <c r="N628" s="33">
        <v>62.2</v>
      </c>
      <c r="O628" s="24">
        <v>0.99994000000000005</v>
      </c>
      <c r="P628" s="24">
        <v>0.2287756548489738</v>
      </c>
      <c r="Q628" s="24">
        <v>0.22902598283896067</v>
      </c>
      <c r="R628" s="24">
        <v>0.22884261868785963</v>
      </c>
      <c r="S628" s="24">
        <f t="shared" si="51"/>
        <v>0.22888141879193136</v>
      </c>
      <c r="T628" s="24">
        <v>23.316770000000002</v>
      </c>
      <c r="U628" s="26">
        <f t="shared" si="52"/>
        <v>0.22886768590680384</v>
      </c>
      <c r="V628" s="24">
        <f t="shared" si="53"/>
        <v>1.2959595556844846E-4</v>
      </c>
      <c r="W628" s="24">
        <f t="shared" si="55"/>
        <v>8.9607655922917424E-3</v>
      </c>
    </row>
    <row r="629" spans="1:23" x14ac:dyDescent="0.2">
      <c r="A629" s="32"/>
      <c r="B629" s="33">
        <v>62.3</v>
      </c>
      <c r="C629" s="24">
        <v>0.99609999999999999</v>
      </c>
      <c r="D629" s="24">
        <v>0.23719645844148354</v>
      </c>
      <c r="E629" s="24">
        <v>0.23713589433004556</v>
      </c>
      <c r="F629" s="24">
        <v>0.237551263883787</v>
      </c>
      <c r="G629" s="24">
        <f t="shared" si="48"/>
        <v>0.23729453888510535</v>
      </c>
      <c r="H629" s="24">
        <v>28.333010000000002</v>
      </c>
      <c r="I629" s="26">
        <f t="shared" si="49"/>
        <v>0.23636909018345342</v>
      </c>
      <c r="J629" s="24">
        <f t="shared" si="50"/>
        <v>2.2438314689305724E-4</v>
      </c>
      <c r="K629" s="24">
        <f t="shared" si="54"/>
        <v>6.1749939271228422E-3</v>
      </c>
      <c r="L629" s="32"/>
      <c r="M629" s="32"/>
      <c r="N629" s="33">
        <v>62.3</v>
      </c>
      <c r="O629" s="24">
        <v>0.99994000000000005</v>
      </c>
      <c r="P629" s="24">
        <v>0.22880581484776738</v>
      </c>
      <c r="Q629" s="24">
        <v>0.22905765083769394</v>
      </c>
      <c r="R629" s="24">
        <v>0.22887389825266932</v>
      </c>
      <c r="S629" s="24">
        <f t="shared" si="51"/>
        <v>0.22891245464604357</v>
      </c>
      <c r="T629" s="24">
        <v>23.307649999999999</v>
      </c>
      <c r="U629" s="26">
        <f t="shared" si="52"/>
        <v>0.22889871989876481</v>
      </c>
      <c r="V629" s="24">
        <f t="shared" si="53"/>
        <v>1.3027005817951447E-4</v>
      </c>
      <c r="W629" s="24">
        <f t="shared" si="55"/>
        <v>7.5329031588100863E-3</v>
      </c>
    </row>
    <row r="630" spans="1:23" x14ac:dyDescent="0.2">
      <c r="A630" s="32"/>
      <c r="B630" s="33">
        <v>62.4</v>
      </c>
      <c r="C630" s="24">
        <v>0.99609000000000003</v>
      </c>
      <c r="D630" s="24">
        <v>0.23723683451577549</v>
      </c>
      <c r="E630" s="24">
        <v>0.23717338639903096</v>
      </c>
      <c r="F630" s="24">
        <v>0.23759107978891258</v>
      </c>
      <c r="G630" s="24">
        <f t="shared" si="48"/>
        <v>0.23733376690123967</v>
      </c>
      <c r="H630" s="24">
        <v>28.321950000000001</v>
      </c>
      <c r="I630" s="26">
        <f t="shared" si="49"/>
        <v>0.23640579187265584</v>
      </c>
      <c r="J630" s="24">
        <f t="shared" si="50"/>
        <v>2.2508633344015913E-4</v>
      </c>
      <c r="K630" s="24">
        <f t="shared" si="54"/>
        <v>5.8347553504840806E-3</v>
      </c>
      <c r="L630" s="32"/>
      <c r="M630" s="32"/>
      <c r="N630" s="33">
        <v>62.4</v>
      </c>
      <c r="O630" s="24">
        <v>0.99992999999999999</v>
      </c>
      <c r="P630" s="24">
        <v>0.22883748284650068</v>
      </c>
      <c r="Q630" s="24">
        <v>0.22908781083648755</v>
      </c>
      <c r="R630" s="24">
        <v>0.2289052566164938</v>
      </c>
      <c r="S630" s="24">
        <f t="shared" si="51"/>
        <v>0.22894351676649402</v>
      </c>
      <c r="T630" s="24">
        <v>23.322769999999998</v>
      </c>
      <c r="U630" s="26">
        <f t="shared" si="52"/>
        <v>0.22892749072032037</v>
      </c>
      <c r="V630" s="24">
        <f t="shared" si="53"/>
        <v>1.2947549942458184E-4</v>
      </c>
      <c r="W630" s="24">
        <f t="shared" si="55"/>
        <v>8.5016292556194459E-3</v>
      </c>
    </row>
    <row r="631" spans="1:23" x14ac:dyDescent="0.2">
      <c r="A631" s="32"/>
      <c r="B631" s="33">
        <v>62.5</v>
      </c>
      <c r="C631" s="24">
        <v>0.99607999999999997</v>
      </c>
      <c r="D631" s="24">
        <v>0.23727721059006748</v>
      </c>
      <c r="E631" s="24">
        <v>0.23721087846801639</v>
      </c>
      <c r="F631" s="24">
        <v>0.23763072986246073</v>
      </c>
      <c r="G631" s="24">
        <f t="shared" si="48"/>
        <v>0.23737293964018155</v>
      </c>
      <c r="H631" s="24">
        <v>28.317170000000001</v>
      </c>
      <c r="I631" s="26">
        <f t="shared" si="49"/>
        <v>0.23644243771679202</v>
      </c>
      <c r="J631" s="24">
        <f t="shared" si="50"/>
        <v>2.2570298321248947E-4</v>
      </c>
      <c r="K631" s="24">
        <f t="shared" si="54"/>
        <v>1.2530486024093629E-2</v>
      </c>
      <c r="L631" s="32"/>
      <c r="M631" s="32"/>
      <c r="N631" s="33">
        <v>62.5</v>
      </c>
      <c r="O631" s="24">
        <v>0.99992999999999999</v>
      </c>
      <c r="P631" s="24">
        <v>0.22886764284529426</v>
      </c>
      <c r="Q631" s="24">
        <v>0.22911947883522085</v>
      </c>
      <c r="R631" s="24">
        <v>0.22893669351658388</v>
      </c>
      <c r="S631" s="24">
        <f t="shared" si="51"/>
        <v>0.22897460506569967</v>
      </c>
      <c r="T631" s="24">
        <v>23.326440000000002</v>
      </c>
      <c r="U631" s="26">
        <f t="shared" si="52"/>
        <v>0.22895857684334506</v>
      </c>
      <c r="V631" s="24">
        <f t="shared" si="53"/>
        <v>1.3012803549906254E-4</v>
      </c>
      <c r="W631" s="24">
        <f t="shared" si="55"/>
        <v>9.2835327327483088E-3</v>
      </c>
    </row>
    <row r="632" spans="1:23" x14ac:dyDescent="0.2">
      <c r="A632" s="32"/>
      <c r="B632" s="33">
        <v>62.6</v>
      </c>
      <c r="C632" s="24">
        <v>0.99607000000000001</v>
      </c>
      <c r="D632" s="24">
        <v>0.23731758666435945</v>
      </c>
      <c r="E632" s="24">
        <v>0.23724981253965507</v>
      </c>
      <c r="F632" s="24">
        <v>0.23767021336429628</v>
      </c>
      <c r="G632" s="24">
        <f t="shared" si="48"/>
        <v>0.23741253752277025</v>
      </c>
      <c r="H632" s="24">
        <v>28.325019999999999</v>
      </c>
      <c r="I632" s="26">
        <f t="shared" si="49"/>
        <v>0.23647950625030575</v>
      </c>
      <c r="J632" s="24">
        <f t="shared" si="50"/>
        <v>2.25712123011734E-4</v>
      </c>
      <c r="K632" s="24">
        <f t="shared" si="54"/>
        <v>5.1112628772152974E-2</v>
      </c>
      <c r="L632" s="32"/>
      <c r="M632" s="32"/>
      <c r="N632" s="33">
        <v>62.6</v>
      </c>
      <c r="O632" s="24">
        <v>0.99992999999999999</v>
      </c>
      <c r="P632" s="24">
        <v>0.22889931084402756</v>
      </c>
      <c r="Q632" s="24">
        <v>0.22915114683395413</v>
      </c>
      <c r="R632" s="24">
        <v>0.22896820868981502</v>
      </c>
      <c r="S632" s="24">
        <f t="shared" si="51"/>
        <v>0.22900622212259891</v>
      </c>
      <c r="T632" s="24">
        <v>23.307970000000001</v>
      </c>
      <c r="U632" s="26">
        <f t="shared" si="52"/>
        <v>0.22899019168705032</v>
      </c>
      <c r="V632" s="24">
        <f t="shared" si="53"/>
        <v>1.3015032562227528E-4</v>
      </c>
      <c r="W632" s="24">
        <f t="shared" si="55"/>
        <v>9.8966064890955701E-3</v>
      </c>
    </row>
    <row r="633" spans="1:23" x14ac:dyDescent="0.2">
      <c r="A633" s="32"/>
      <c r="B633" s="33">
        <v>62.7</v>
      </c>
      <c r="C633" s="24">
        <v>0.99605999999999995</v>
      </c>
      <c r="D633" s="24">
        <v>0.23735652073599817</v>
      </c>
      <c r="E633" s="24">
        <v>0.23728730460864048</v>
      </c>
      <c r="F633" s="24">
        <v>0.23770899188063715</v>
      </c>
      <c r="G633" s="24">
        <f t="shared" si="48"/>
        <v>0.23745093907509193</v>
      </c>
      <c r="H633" s="24">
        <v>28.349170000000001</v>
      </c>
      <c r="I633" s="26">
        <f t="shared" si="49"/>
        <v>0.23651538237513606</v>
      </c>
      <c r="J633" s="24">
        <f t="shared" si="50"/>
        <v>2.2614410429838607E-4</v>
      </c>
      <c r="K633" s="24">
        <f t="shared" si="54"/>
        <v>0.10660823804941205</v>
      </c>
      <c r="L633" s="32"/>
      <c r="M633" s="32"/>
      <c r="N633" s="33">
        <v>62.7</v>
      </c>
      <c r="O633" s="24">
        <v>0.99992000000000003</v>
      </c>
      <c r="P633" s="24">
        <v>0.22893097884276084</v>
      </c>
      <c r="Q633" s="24">
        <v>0.22918281483268738</v>
      </c>
      <c r="R633" s="24">
        <v>0.22899980187268898</v>
      </c>
      <c r="S633" s="24">
        <f t="shared" si="51"/>
        <v>0.22903786518271241</v>
      </c>
      <c r="T633" s="24">
        <v>23.307849999999998</v>
      </c>
      <c r="U633" s="26">
        <f t="shared" si="52"/>
        <v>0.22901954215349779</v>
      </c>
      <c r="V633" s="24">
        <f t="shared" si="53"/>
        <v>1.3016125818777149E-4</v>
      </c>
      <c r="W633" s="24">
        <f t="shared" si="55"/>
        <v>1.0458572082268558E-2</v>
      </c>
    </row>
    <row r="634" spans="1:23" x14ac:dyDescent="0.2">
      <c r="A634" s="32"/>
      <c r="B634" s="33">
        <v>62.8</v>
      </c>
      <c r="C634" s="24">
        <v>0.99604999999999999</v>
      </c>
      <c r="D634" s="24">
        <v>0.23739689681029014</v>
      </c>
      <c r="E634" s="24">
        <v>0.23732335467497262</v>
      </c>
      <c r="F634" s="24">
        <v>0.23774760248817403</v>
      </c>
      <c r="G634" s="24">
        <f t="shared" si="48"/>
        <v>0.23748928465781227</v>
      </c>
      <c r="H634" s="24">
        <v>28.439229999999998</v>
      </c>
      <c r="I634" s="26">
        <f t="shared" si="49"/>
        <v>0.23655120198341392</v>
      </c>
      <c r="J634" s="24">
        <f t="shared" si="50"/>
        <v>2.2671168370614172E-4</v>
      </c>
      <c r="K634" s="24">
        <f t="shared" si="54"/>
        <v>0.12763689697732408</v>
      </c>
      <c r="L634" s="32"/>
      <c r="M634" s="32"/>
      <c r="N634" s="33">
        <v>62.8</v>
      </c>
      <c r="O634" s="24">
        <v>0.99992000000000003</v>
      </c>
      <c r="P634" s="24">
        <v>0.22896264684149409</v>
      </c>
      <c r="Q634" s="24">
        <v>0.22921297483148101</v>
      </c>
      <c r="R634" s="24">
        <v>0.22903147280132755</v>
      </c>
      <c r="S634" s="24">
        <f t="shared" si="51"/>
        <v>0.22906903149143421</v>
      </c>
      <c r="T634" s="24">
        <v>23.304729999999999</v>
      </c>
      <c r="U634" s="26">
        <f t="shared" si="52"/>
        <v>0.22905070596891489</v>
      </c>
      <c r="V634" s="24">
        <f t="shared" si="53"/>
        <v>1.2932137118287722E-4</v>
      </c>
      <c r="W634" s="24">
        <f t="shared" si="55"/>
        <v>3.8955320560860448E-3</v>
      </c>
    </row>
    <row r="635" spans="1:23" x14ac:dyDescent="0.2">
      <c r="A635" s="32"/>
      <c r="B635" s="33">
        <v>62.9</v>
      </c>
      <c r="C635" s="24">
        <v>0.99604000000000004</v>
      </c>
      <c r="D635" s="24">
        <v>0.23743583088192882</v>
      </c>
      <c r="E635" s="24">
        <v>0.23736084674395802</v>
      </c>
      <c r="F635" s="24">
        <v>0.23778604444949319</v>
      </c>
      <c r="G635" s="24">
        <f t="shared" si="48"/>
        <v>0.23752757402512667</v>
      </c>
      <c r="H635" s="24">
        <v>28.569870000000002</v>
      </c>
      <c r="I635" s="26">
        <f t="shared" si="49"/>
        <v>0.23658696483198718</v>
      </c>
      <c r="J635" s="24">
        <f t="shared" si="50"/>
        <v>2.2696007455268652E-4</v>
      </c>
      <c r="K635" s="24">
        <f t="shared" si="54"/>
        <v>0.11351215529624989</v>
      </c>
      <c r="L635" s="32"/>
      <c r="M635" s="32"/>
      <c r="N635" s="33">
        <v>62.9</v>
      </c>
      <c r="O635" s="24">
        <v>0.99990999999999997</v>
      </c>
      <c r="P635" s="24">
        <v>0.22899280684028772</v>
      </c>
      <c r="Q635" s="24">
        <v>0.22924464283021426</v>
      </c>
      <c r="R635" s="24">
        <v>0.22906322121147663</v>
      </c>
      <c r="S635" s="24">
        <f t="shared" si="51"/>
        <v>0.22910022362732618</v>
      </c>
      <c r="T635" s="24">
        <v>23.298380000000002</v>
      </c>
      <c r="U635" s="26">
        <f t="shared" si="52"/>
        <v>0.22907960460719973</v>
      </c>
      <c r="V635" s="24">
        <f t="shared" si="53"/>
        <v>1.2993161870614183E-4</v>
      </c>
      <c r="W635" s="24">
        <f t="shared" si="55"/>
        <v>3.7643020601422538E-3</v>
      </c>
    </row>
    <row r="636" spans="1:23" x14ac:dyDescent="0.2">
      <c r="A636" s="32"/>
      <c r="B636" s="33">
        <v>63</v>
      </c>
      <c r="C636" s="24">
        <v>0.99602999999999997</v>
      </c>
      <c r="D636" s="24">
        <v>0.23747476495356754</v>
      </c>
      <c r="E636" s="24">
        <v>0.23739689681029014</v>
      </c>
      <c r="F636" s="24">
        <v>0.23782404829730286</v>
      </c>
      <c r="G636" s="24">
        <f t="shared" si="48"/>
        <v>0.23756523668705351</v>
      </c>
      <c r="H636" s="24">
        <v>28.608899999999998</v>
      </c>
      <c r="I636" s="26">
        <f t="shared" si="49"/>
        <v>0.23662210269740591</v>
      </c>
      <c r="J636" s="24">
        <f t="shared" si="50"/>
        <v>2.2749384416784329E-4</v>
      </c>
      <c r="K636" s="24">
        <f t="shared" si="54"/>
        <v>7.1352669046084338E-2</v>
      </c>
      <c r="L636" s="32"/>
      <c r="M636" s="32"/>
      <c r="N636" s="33">
        <v>63</v>
      </c>
      <c r="O636" s="24">
        <v>0.99990999999999997</v>
      </c>
      <c r="P636" s="24">
        <v>0.22902447483902097</v>
      </c>
      <c r="Q636" s="24">
        <v>0.22927631082894756</v>
      </c>
      <c r="R636" s="24">
        <v>0.22909504683849977</v>
      </c>
      <c r="S636" s="24">
        <f t="shared" si="51"/>
        <v>0.22913194416882277</v>
      </c>
      <c r="T636" s="24">
        <v>23.305160000000001</v>
      </c>
      <c r="U636" s="26">
        <f t="shared" si="52"/>
        <v>0.22911132229384756</v>
      </c>
      <c r="V636" s="24">
        <f t="shared" si="53"/>
        <v>1.2990920365509091E-4</v>
      </c>
      <c r="W636" s="24">
        <f t="shared" si="55"/>
        <v>3.9895275409494836E-3</v>
      </c>
    </row>
    <row r="637" spans="1:23" x14ac:dyDescent="0.2">
      <c r="A637" s="32"/>
      <c r="B637" s="33">
        <v>63.1</v>
      </c>
      <c r="C637" s="24">
        <v>0.99602000000000002</v>
      </c>
      <c r="D637" s="24">
        <v>0.23751369902520622</v>
      </c>
      <c r="E637" s="24">
        <v>0.23743294687662225</v>
      </c>
      <c r="F637" s="24">
        <v>0.23786161340303952</v>
      </c>
      <c r="G637" s="24">
        <f t="shared" si="48"/>
        <v>0.23760275310162263</v>
      </c>
      <c r="H637" s="24">
        <v>28.59563</v>
      </c>
      <c r="I637" s="26">
        <f t="shared" si="49"/>
        <v>0.23665709414427819</v>
      </c>
      <c r="J637" s="24">
        <f t="shared" si="50"/>
        <v>2.2778656481989938E-4</v>
      </c>
      <c r="K637" s="24">
        <f t="shared" si="54"/>
        <v>2.0574252598817438E-2</v>
      </c>
      <c r="L637" s="32"/>
      <c r="M637" s="32"/>
      <c r="N637" s="33">
        <v>63.1</v>
      </c>
      <c r="O637" s="24">
        <v>0.99990999999999997</v>
      </c>
      <c r="P637" s="24">
        <v>0.22905614283775427</v>
      </c>
      <c r="Q637" s="24">
        <v>0.22930797882768084</v>
      </c>
      <c r="R637" s="24">
        <v>0.22912694941737885</v>
      </c>
      <c r="S637" s="24">
        <f t="shared" si="51"/>
        <v>0.22916369036093798</v>
      </c>
      <c r="T637" s="24">
        <v>23.307269999999999</v>
      </c>
      <c r="U637" s="26">
        <f t="shared" si="52"/>
        <v>0.22914306562880549</v>
      </c>
      <c r="V637" s="24">
        <f t="shared" si="53"/>
        <v>1.2987595680411651E-4</v>
      </c>
      <c r="W637" s="24">
        <f t="shared" si="55"/>
        <v>4.0043314048658256E-3</v>
      </c>
    </row>
    <row r="638" spans="1:23" x14ac:dyDescent="0.2">
      <c r="A638" s="32"/>
      <c r="B638" s="33">
        <v>63.2</v>
      </c>
      <c r="C638" s="24">
        <v>0.99600999999999995</v>
      </c>
      <c r="D638" s="24">
        <v>0.23755119109419162</v>
      </c>
      <c r="E638" s="24">
        <v>0.23746899694295437</v>
      </c>
      <c r="F638" s="24">
        <v>0.23789900779831177</v>
      </c>
      <c r="G638" s="24">
        <f t="shared" si="48"/>
        <v>0.23763973194515256</v>
      </c>
      <c r="H638" s="24">
        <v>28.605789999999999</v>
      </c>
      <c r="I638" s="26">
        <f t="shared" si="49"/>
        <v>0.23669154941469139</v>
      </c>
      <c r="J638" s="24">
        <f t="shared" si="50"/>
        <v>2.2826945842133745E-4</v>
      </c>
      <c r="K638" s="24">
        <f t="shared" si="54"/>
        <v>1.1354529933026453E-2</v>
      </c>
      <c r="L638" s="32"/>
      <c r="M638" s="32"/>
      <c r="N638" s="33">
        <v>63.2</v>
      </c>
      <c r="O638" s="24">
        <v>0.99990000000000001</v>
      </c>
      <c r="P638" s="24">
        <v>0.22908781083648755</v>
      </c>
      <c r="Q638" s="24">
        <v>0.22933964682641411</v>
      </c>
      <c r="R638" s="24">
        <v>0.22915892868271276</v>
      </c>
      <c r="S638" s="24">
        <f t="shared" si="51"/>
        <v>0.22919546211520481</v>
      </c>
      <c r="T638" s="24">
        <v>23.30883</v>
      </c>
      <c r="U638" s="26">
        <f t="shared" si="52"/>
        <v>0.22917254256899328</v>
      </c>
      <c r="V638" s="24">
        <f t="shared" si="53"/>
        <v>1.2983204620898206E-4</v>
      </c>
      <c r="W638" s="24">
        <f t="shared" si="55"/>
        <v>2.4421363598291631E-3</v>
      </c>
    </row>
    <row r="639" spans="1:23" x14ac:dyDescent="0.2">
      <c r="A639" s="32"/>
      <c r="B639" s="33">
        <v>63.3</v>
      </c>
      <c r="C639" s="24">
        <v>0.996</v>
      </c>
      <c r="D639" s="24">
        <v>0.23758868316317699</v>
      </c>
      <c r="E639" s="24">
        <v>0.23750360500663323</v>
      </c>
      <c r="F639" s="24">
        <v>0.23793596212687113</v>
      </c>
      <c r="G639" s="24">
        <f t="shared" si="48"/>
        <v>0.23767608343222713</v>
      </c>
      <c r="H639" s="24">
        <v>28.625699999999998</v>
      </c>
      <c r="I639" s="26">
        <f t="shared" si="49"/>
        <v>0.23672537909849822</v>
      </c>
      <c r="J639" s="24">
        <f t="shared" si="50"/>
        <v>2.2904644753330518E-4</v>
      </c>
      <c r="K639" s="24">
        <f t="shared" si="54"/>
        <v>1.2562085018021434E-2</v>
      </c>
      <c r="L639" s="32"/>
      <c r="M639" s="32"/>
      <c r="N639" s="33">
        <v>63.3</v>
      </c>
      <c r="O639" s="24">
        <v>0.99990000000000001</v>
      </c>
      <c r="P639" s="24">
        <v>0.22911947883522085</v>
      </c>
      <c r="Q639" s="24">
        <v>0.22937131482514742</v>
      </c>
      <c r="R639" s="24">
        <v>0.2291909843687143</v>
      </c>
      <c r="S639" s="24">
        <f t="shared" si="51"/>
        <v>0.22922725934302754</v>
      </c>
      <c r="T639" s="24">
        <v>23.305700000000002</v>
      </c>
      <c r="U639" s="26">
        <f t="shared" si="52"/>
        <v>0.22920433661709325</v>
      </c>
      <c r="V639" s="24">
        <f t="shared" si="53"/>
        <v>1.297776821207787E-4</v>
      </c>
      <c r="W639" s="24">
        <f t="shared" si="55"/>
        <v>2.2754323325469707E-2</v>
      </c>
    </row>
    <row r="640" spans="1:23" x14ac:dyDescent="0.2">
      <c r="A640" s="32"/>
      <c r="B640" s="33">
        <v>63.4</v>
      </c>
      <c r="C640" s="24">
        <v>0.99599000000000004</v>
      </c>
      <c r="D640" s="24">
        <v>0.23762617523216242</v>
      </c>
      <c r="E640" s="24">
        <v>0.23753821307031206</v>
      </c>
      <c r="F640" s="24">
        <v>0.23797274435050875</v>
      </c>
      <c r="G640" s="24">
        <f t="shared" si="48"/>
        <v>0.23771237755099439</v>
      </c>
      <c r="H640" s="24">
        <v>28.61673</v>
      </c>
      <c r="I640" s="26">
        <f t="shared" si="49"/>
        <v>0.23675915091701491</v>
      </c>
      <c r="J640" s="24">
        <f t="shared" si="50"/>
        <v>2.2973351561396434E-4</v>
      </c>
      <c r="K640" s="24">
        <f t="shared" si="54"/>
        <v>1.0670457815857992E-2</v>
      </c>
      <c r="L640" s="32"/>
      <c r="M640" s="32"/>
      <c r="N640" s="33">
        <v>63.4</v>
      </c>
      <c r="O640" s="24">
        <v>0.99990000000000001</v>
      </c>
      <c r="P640" s="24">
        <v>0.22915114683395413</v>
      </c>
      <c r="Q640" s="24">
        <v>0.22940298282388066</v>
      </c>
      <c r="R640" s="24">
        <v>0.22922311620921082</v>
      </c>
      <c r="S640" s="24">
        <f t="shared" si="51"/>
        <v>0.2292590819556819</v>
      </c>
      <c r="T640" s="24">
        <v>23.311160000000001</v>
      </c>
      <c r="U640" s="26">
        <f t="shared" si="52"/>
        <v>0.22923615604748634</v>
      </c>
      <c r="V640" s="24">
        <f t="shared" si="53"/>
        <v>1.297131167036874E-4</v>
      </c>
      <c r="W640" s="24">
        <f t="shared" si="55"/>
        <v>6.4071868397916606E-2</v>
      </c>
    </row>
    <row r="641" spans="1:23" x14ac:dyDescent="0.2">
      <c r="A641" s="32"/>
      <c r="B641" s="33">
        <v>63.5</v>
      </c>
      <c r="C641" s="24">
        <v>0.99597999999999998</v>
      </c>
      <c r="D641" s="24">
        <v>0.23766366730114782</v>
      </c>
      <c r="E641" s="24">
        <v>0.23757282113399089</v>
      </c>
      <c r="F641" s="24">
        <v>0.23800908518776154</v>
      </c>
      <c r="G641" s="24">
        <f t="shared" si="48"/>
        <v>0.23774852454096673</v>
      </c>
      <c r="H641" s="24">
        <v>28.598769999999998</v>
      </c>
      <c r="I641" s="26">
        <f t="shared" si="49"/>
        <v>0.23679277547231203</v>
      </c>
      <c r="J641" s="24">
        <f t="shared" si="50"/>
        <v>2.3017850576316748E-4</v>
      </c>
      <c r="K641" s="24">
        <f t="shared" si="54"/>
        <v>1.2675672368754354E-2</v>
      </c>
      <c r="L641" s="32"/>
      <c r="M641" s="32"/>
      <c r="N641" s="33">
        <v>63.5</v>
      </c>
      <c r="O641" s="24">
        <v>0.99988999999999995</v>
      </c>
      <c r="P641" s="24">
        <v>0.22918281483268738</v>
      </c>
      <c r="Q641" s="24">
        <v>0.22943615882255364</v>
      </c>
      <c r="R641" s="24">
        <v>0.22925532393764142</v>
      </c>
      <c r="S641" s="24">
        <f t="shared" si="51"/>
        <v>0.22929143253096082</v>
      </c>
      <c r="T641" s="24">
        <v>23.358920000000001</v>
      </c>
      <c r="U641" s="26">
        <f t="shared" si="52"/>
        <v>0.22926621047338241</v>
      </c>
      <c r="V641" s="24">
        <f t="shared" si="53"/>
        <v>1.3047477604490452E-4</v>
      </c>
      <c r="W641" s="24">
        <f t="shared" si="55"/>
        <v>8.4501755484723079E-2</v>
      </c>
    </row>
    <row r="642" spans="1:23" x14ac:dyDescent="0.2">
      <c r="A642" s="32"/>
      <c r="B642" s="33">
        <v>63.6</v>
      </c>
      <c r="C642" s="24">
        <v>0.99597000000000002</v>
      </c>
      <c r="D642" s="24">
        <v>0.23770115937013322</v>
      </c>
      <c r="E642" s="24">
        <v>0.2376074291976697</v>
      </c>
      <c r="F642" s="24">
        <v>0.23804498401739685</v>
      </c>
      <c r="G642" s="24">
        <f t="shared" si="48"/>
        <v>0.23778452419506657</v>
      </c>
      <c r="H642" s="24">
        <v>28.605419999999999</v>
      </c>
      <c r="I642" s="26">
        <f t="shared" si="49"/>
        <v>0.23682625256256046</v>
      </c>
      <c r="J642" s="24">
        <f t="shared" si="50"/>
        <v>2.3038191247088706E-4</v>
      </c>
      <c r="K642" s="24">
        <f t="shared" si="54"/>
        <v>9.4906691018076701E-3</v>
      </c>
      <c r="L642" s="32"/>
      <c r="M642" s="32"/>
      <c r="N642" s="33">
        <v>63.6</v>
      </c>
      <c r="O642" s="24">
        <v>0.99988999999999995</v>
      </c>
      <c r="P642" s="24">
        <v>0.22921448283142065</v>
      </c>
      <c r="Q642" s="24">
        <v>0.22946782682128691</v>
      </c>
      <c r="R642" s="24">
        <v>0.22928760728705486</v>
      </c>
      <c r="S642" s="24">
        <f t="shared" si="51"/>
        <v>0.22932330564658746</v>
      </c>
      <c r="T642" s="24">
        <v>23.4558</v>
      </c>
      <c r="U642" s="26">
        <f t="shared" si="52"/>
        <v>0.22929808008296632</v>
      </c>
      <c r="V642" s="24">
        <f t="shared" si="53"/>
        <v>1.3039008380750857E-4</v>
      </c>
      <c r="W642" s="24">
        <f t="shared" si="55"/>
        <v>8.670800032292228E-2</v>
      </c>
    </row>
    <row r="643" spans="1:23" x14ac:dyDescent="0.2">
      <c r="A643" s="32"/>
      <c r="B643" s="33">
        <v>63.7</v>
      </c>
      <c r="C643" s="24">
        <v>0.99595999999999996</v>
      </c>
      <c r="D643" s="24">
        <v>0.23773720943646537</v>
      </c>
      <c r="E643" s="24">
        <v>0.23764203726134855</v>
      </c>
      <c r="F643" s="24">
        <v>0.23808044021990454</v>
      </c>
      <c r="G643" s="24">
        <f t="shared" ref="G643:G706" si="56">AVERAGE(D643,E643,F643)</f>
        <v>0.23781989563923953</v>
      </c>
      <c r="H643" s="24">
        <v>28.595269999999999</v>
      </c>
      <c r="I643" s="26">
        <f t="shared" ref="I643:I706" si="57">G643*C643</f>
        <v>0.23685910326085699</v>
      </c>
      <c r="J643" s="24">
        <f t="shared" ref="J643:J706" si="58">STDEV(D643,E643,F643)</f>
        <v>2.3060148441535067E-4</v>
      </c>
      <c r="K643" s="24">
        <f t="shared" si="54"/>
        <v>9.9532843825545676E-3</v>
      </c>
      <c r="L643" s="32"/>
      <c r="M643" s="32"/>
      <c r="N643" s="33">
        <v>63.7</v>
      </c>
      <c r="O643" s="24">
        <v>0.99987999999999999</v>
      </c>
      <c r="P643" s="24">
        <v>0.22924765883009365</v>
      </c>
      <c r="Q643" s="24">
        <v>0.22949949482002019</v>
      </c>
      <c r="R643" s="24">
        <v>0.22931996599010929</v>
      </c>
      <c r="S643" s="24">
        <f t="shared" ref="S643:S706" si="59">AVERAGE(P643,Q643,R643)</f>
        <v>0.22935570654674106</v>
      </c>
      <c r="T643" s="24">
        <v>23.490500000000001</v>
      </c>
      <c r="U643" s="26">
        <f t="shared" ref="U643:U706" si="60">S643*O643</f>
        <v>0.22932818386195544</v>
      </c>
      <c r="V643" s="24">
        <f t="shared" ref="V643:V706" si="61">STDEV(P643,Q643,R643)</f>
        <v>1.2966642586587459E-4</v>
      </c>
      <c r="W643" s="24">
        <f t="shared" si="55"/>
        <v>6.1836632346853493E-2</v>
      </c>
    </row>
    <row r="644" spans="1:23" x14ac:dyDescent="0.2">
      <c r="A644" s="32"/>
      <c r="B644" s="33">
        <v>63.8</v>
      </c>
      <c r="C644" s="24">
        <v>0.99595</v>
      </c>
      <c r="D644" s="24">
        <v>0.23777325950279748</v>
      </c>
      <c r="E644" s="24">
        <v>0.23767520332237413</v>
      </c>
      <c r="F644" s="24">
        <v>0.23811572161604866</v>
      </c>
      <c r="G644" s="24">
        <f t="shared" si="56"/>
        <v>0.23785472814707342</v>
      </c>
      <c r="H644" s="24">
        <v>28.614809999999999</v>
      </c>
      <c r="I644" s="26">
        <f t="shared" si="57"/>
        <v>0.23689141649807777</v>
      </c>
      <c r="J644" s="24">
        <f t="shared" si="58"/>
        <v>2.312832608850012E-4</v>
      </c>
      <c r="K644" s="24">
        <f t="shared" ref="K644:K707" si="62">STDEV(H642:H646)</f>
        <v>1.0269680131338091E-2</v>
      </c>
      <c r="L644" s="32"/>
      <c r="M644" s="32"/>
      <c r="N644" s="33">
        <v>63.8</v>
      </c>
      <c r="O644" s="24">
        <v>0.99987999999999999</v>
      </c>
      <c r="P644" s="24">
        <v>0.22927932682882693</v>
      </c>
      <c r="Q644" s="24">
        <v>0.22953116281875346</v>
      </c>
      <c r="R644" s="24">
        <v>0.22935239977907046</v>
      </c>
      <c r="S644" s="24">
        <f t="shared" si="59"/>
        <v>0.22938762980888364</v>
      </c>
      <c r="T644" s="24">
        <v>23.511659999999999</v>
      </c>
      <c r="U644" s="26">
        <f t="shared" si="60"/>
        <v>0.22936010329330656</v>
      </c>
      <c r="V644" s="24">
        <f t="shared" si="61"/>
        <v>1.2956159811474441E-4</v>
      </c>
      <c r="W644" s="24">
        <f t="shared" ref="W644:W707" si="63">STDEV(T642:T646)</f>
        <v>2.2632239615203852E-2</v>
      </c>
    </row>
    <row r="645" spans="1:23" x14ac:dyDescent="0.2">
      <c r="A645" s="32"/>
      <c r="B645" s="33">
        <v>63.9</v>
      </c>
      <c r="C645" s="24">
        <v>0.99594000000000005</v>
      </c>
      <c r="D645" s="24">
        <v>0.2378093095691296</v>
      </c>
      <c r="E645" s="24">
        <v>0.23770836938339968</v>
      </c>
      <c r="F645" s="24">
        <v>0.23815082747797198</v>
      </c>
      <c r="G645" s="24">
        <f t="shared" si="56"/>
        <v>0.23788950214350044</v>
      </c>
      <c r="H645" s="24">
        <v>28.61834</v>
      </c>
      <c r="I645" s="26">
        <f t="shared" si="57"/>
        <v>0.23692367076479784</v>
      </c>
      <c r="J645" s="24">
        <f t="shared" si="58"/>
        <v>2.3187373309907722E-4</v>
      </c>
      <c r="K645" s="24">
        <f t="shared" si="62"/>
        <v>1.1818162716768176E-2</v>
      </c>
      <c r="L645" s="32"/>
      <c r="M645" s="32"/>
      <c r="N645" s="33">
        <v>63.9</v>
      </c>
      <c r="O645" s="24">
        <v>0.99987000000000004</v>
      </c>
      <c r="P645" s="24">
        <v>0.22931099482756018</v>
      </c>
      <c r="Q645" s="24">
        <v>0.22956433881742644</v>
      </c>
      <c r="R645" s="24">
        <v>0.22938490838581027</v>
      </c>
      <c r="S645" s="24">
        <f t="shared" si="59"/>
        <v>0.22942008067693229</v>
      </c>
      <c r="T645" s="24">
        <v>23.49887</v>
      </c>
      <c r="U645" s="26">
        <f t="shared" si="60"/>
        <v>0.22939025606644428</v>
      </c>
      <c r="V645" s="24">
        <f t="shared" si="61"/>
        <v>1.3028281485836282E-4</v>
      </c>
      <c r="W645" s="24">
        <f t="shared" si="63"/>
        <v>1.0570418629363632E-2</v>
      </c>
    </row>
    <row r="646" spans="1:23" x14ac:dyDescent="0.2">
      <c r="A646" s="32"/>
      <c r="B646" s="33">
        <v>64</v>
      </c>
      <c r="C646" s="24">
        <v>0.99592999999999998</v>
      </c>
      <c r="D646" s="24">
        <v>0.23784535963546174</v>
      </c>
      <c r="E646" s="24">
        <v>0.23774153544442522</v>
      </c>
      <c r="F646" s="24">
        <v>0.23818522035091558</v>
      </c>
      <c r="G646" s="24">
        <f t="shared" si="56"/>
        <v>0.23792403847693419</v>
      </c>
      <c r="H646" s="24">
        <v>28.597239999999999</v>
      </c>
      <c r="I646" s="26">
        <f t="shared" si="57"/>
        <v>0.23695568764033306</v>
      </c>
      <c r="J646" s="24">
        <f t="shared" si="58"/>
        <v>2.3207077397514392E-4</v>
      </c>
      <c r="K646" s="24">
        <f t="shared" si="62"/>
        <v>8.9699236340119674E-3</v>
      </c>
      <c r="L646" s="32"/>
      <c r="M646" s="32"/>
      <c r="N646" s="33">
        <v>64</v>
      </c>
      <c r="O646" s="24">
        <v>0.99987000000000004</v>
      </c>
      <c r="P646" s="24">
        <v>0.22934266282629348</v>
      </c>
      <c r="Q646" s="24">
        <v>0.22959600681615971</v>
      </c>
      <c r="R646" s="24">
        <v>0.22941749154180391</v>
      </c>
      <c r="S646" s="24">
        <f t="shared" si="59"/>
        <v>0.22945205372808572</v>
      </c>
      <c r="T646" s="24">
        <v>23.509630000000001</v>
      </c>
      <c r="U646" s="26">
        <f t="shared" si="60"/>
        <v>0.22942222496110107</v>
      </c>
      <c r="V646" s="24">
        <f t="shared" si="61"/>
        <v>1.301602967143537E-4</v>
      </c>
      <c r="W646" s="24">
        <f t="shared" si="63"/>
        <v>9.7542949514558084E-3</v>
      </c>
    </row>
    <row r="647" spans="1:23" x14ac:dyDescent="0.2">
      <c r="A647" s="32"/>
      <c r="B647" s="33">
        <v>64.099999999999994</v>
      </c>
      <c r="C647" s="24">
        <v>0.99590999999999996</v>
      </c>
      <c r="D647" s="24">
        <v>0.23787996769914058</v>
      </c>
      <c r="E647" s="24">
        <v>0.23777325950279748</v>
      </c>
      <c r="F647" s="24">
        <v>0.23821943638658954</v>
      </c>
      <c r="G647" s="24">
        <f t="shared" si="56"/>
        <v>0.23795755452950917</v>
      </c>
      <c r="H647" s="24">
        <v>28.619530000000001</v>
      </c>
      <c r="I647" s="26">
        <f t="shared" si="57"/>
        <v>0.23698430813148347</v>
      </c>
      <c r="J647" s="24">
        <f t="shared" si="58"/>
        <v>2.3298763935579445E-4</v>
      </c>
      <c r="K647" s="24">
        <f t="shared" si="62"/>
        <v>1.0649993896712274E-2</v>
      </c>
      <c r="L647" s="32"/>
      <c r="M647" s="32"/>
      <c r="N647" s="33">
        <v>64.099999999999994</v>
      </c>
      <c r="O647" s="24">
        <v>0.99985999999999997</v>
      </c>
      <c r="P647" s="24">
        <v>0.22937583882496645</v>
      </c>
      <c r="Q647" s="24">
        <v>0.22962767481489299</v>
      </c>
      <c r="R647" s="24">
        <v>0.2294501489781311</v>
      </c>
      <c r="S647" s="24">
        <f t="shared" si="59"/>
        <v>0.22948455420599687</v>
      </c>
      <c r="T647" s="24">
        <v>23.48874</v>
      </c>
      <c r="U647" s="26">
        <f t="shared" si="60"/>
        <v>0.22945242636840801</v>
      </c>
      <c r="V647" s="24">
        <f t="shared" si="61"/>
        <v>1.2939525197602956E-4</v>
      </c>
      <c r="W647" s="24">
        <f t="shared" si="63"/>
        <v>9.5362817701657634E-3</v>
      </c>
    </row>
    <row r="648" spans="1:23" x14ac:dyDescent="0.2">
      <c r="A648" s="32"/>
      <c r="B648" s="33">
        <v>64.2</v>
      </c>
      <c r="C648" s="24">
        <v>0.99590000000000001</v>
      </c>
      <c r="D648" s="24">
        <v>0.23791457576281941</v>
      </c>
      <c r="E648" s="24">
        <v>0.23780642556382303</v>
      </c>
      <c r="F648" s="24">
        <v>0.2382532065720008</v>
      </c>
      <c r="G648" s="24">
        <f t="shared" si="56"/>
        <v>0.23799140263288107</v>
      </c>
      <c r="H648" s="24">
        <v>28.612110000000001</v>
      </c>
      <c r="I648" s="26">
        <f t="shared" si="57"/>
        <v>0.23701563788208627</v>
      </c>
      <c r="J648" s="24">
        <f t="shared" si="58"/>
        <v>2.3308816634417823E-4</v>
      </c>
      <c r="K648" s="24">
        <f t="shared" si="62"/>
        <v>4.0475450213678807E-2</v>
      </c>
      <c r="L648" s="32"/>
      <c r="M648" s="32"/>
      <c r="N648" s="33">
        <v>64.2</v>
      </c>
      <c r="O648" s="24">
        <v>0.99985999999999997</v>
      </c>
      <c r="P648" s="24">
        <v>0.2294075068236997</v>
      </c>
      <c r="Q648" s="24">
        <v>0.22966085081356596</v>
      </c>
      <c r="R648" s="24">
        <v>0.22948288042547263</v>
      </c>
      <c r="S648" s="24">
        <f t="shared" si="59"/>
        <v>0.22951707935424612</v>
      </c>
      <c r="T648" s="24">
        <v>23.509609999999999</v>
      </c>
      <c r="U648" s="26">
        <f t="shared" si="60"/>
        <v>0.22948494696313651</v>
      </c>
      <c r="V648" s="24">
        <f t="shared" si="61"/>
        <v>1.300883136460717E-4</v>
      </c>
      <c r="W648" s="24">
        <f t="shared" si="63"/>
        <v>1.3628471300920209E-2</v>
      </c>
    </row>
    <row r="649" spans="1:23" x14ac:dyDescent="0.2">
      <c r="A649" s="32"/>
      <c r="B649" s="33">
        <v>64.3</v>
      </c>
      <c r="C649" s="24">
        <v>0.99589000000000005</v>
      </c>
      <c r="D649" s="24">
        <v>0.23794918382649824</v>
      </c>
      <c r="E649" s="24">
        <v>0.23783814962219529</v>
      </c>
      <c r="F649" s="24">
        <v>0.23828653029723126</v>
      </c>
      <c r="G649" s="24">
        <f t="shared" si="56"/>
        <v>0.23802462124864157</v>
      </c>
      <c r="H649" s="24">
        <v>28.62499</v>
      </c>
      <c r="I649" s="26">
        <f t="shared" si="57"/>
        <v>0.23704634005530967</v>
      </c>
      <c r="J649" s="24">
        <f t="shared" si="58"/>
        <v>2.3351533339623453E-4</v>
      </c>
      <c r="K649" s="24">
        <f t="shared" si="62"/>
        <v>9.2719758034627633E-2</v>
      </c>
      <c r="L649" s="32"/>
      <c r="M649" s="32"/>
      <c r="N649" s="33">
        <v>64.3</v>
      </c>
      <c r="O649" s="24">
        <v>0.99985000000000002</v>
      </c>
      <c r="P649" s="24">
        <v>0.22944068282237268</v>
      </c>
      <c r="Q649" s="24">
        <v>0.22969251881229924</v>
      </c>
      <c r="R649" s="24">
        <v>0.22951568561410973</v>
      </c>
      <c r="S649" s="24">
        <f t="shared" si="59"/>
        <v>0.22954962908292723</v>
      </c>
      <c r="T649" s="24">
        <v>23.510539999999999</v>
      </c>
      <c r="U649" s="26">
        <f t="shared" si="60"/>
        <v>0.22951519663856479</v>
      </c>
      <c r="V649" s="24">
        <f t="shared" si="61"/>
        <v>1.2930375385925827E-4</v>
      </c>
      <c r="W649" s="24">
        <f t="shared" si="63"/>
        <v>1.2621266576694838E-2</v>
      </c>
    </row>
    <row r="650" spans="1:23" x14ac:dyDescent="0.2">
      <c r="A650" s="32"/>
      <c r="B650" s="33">
        <v>64.400000000000006</v>
      </c>
      <c r="C650" s="24">
        <v>0.99587999999999999</v>
      </c>
      <c r="D650" s="24">
        <v>0.23798234988752379</v>
      </c>
      <c r="E650" s="24">
        <v>0.23786843167791427</v>
      </c>
      <c r="F650" s="24">
        <v>0.23831967516638605</v>
      </c>
      <c r="G650" s="24">
        <f t="shared" si="56"/>
        <v>0.23805681891060804</v>
      </c>
      <c r="H650" s="24">
        <v>28.70092</v>
      </c>
      <c r="I650" s="26">
        <f t="shared" si="57"/>
        <v>0.23707602481669632</v>
      </c>
      <c r="J650" s="24">
        <f t="shared" si="58"/>
        <v>2.3465804486824551E-4</v>
      </c>
      <c r="K650" s="24">
        <f t="shared" si="62"/>
        <v>0.12543955576292418</v>
      </c>
      <c r="L650" s="32"/>
      <c r="M650" s="32"/>
      <c r="N650" s="33">
        <v>64.400000000000006</v>
      </c>
      <c r="O650" s="24">
        <v>0.99985000000000002</v>
      </c>
      <c r="P650" s="24">
        <v>0.22947235082110595</v>
      </c>
      <c r="Q650" s="24">
        <v>0.22972569481097219</v>
      </c>
      <c r="R650" s="24">
        <v>0.22954856427392181</v>
      </c>
      <c r="S650" s="24">
        <f t="shared" si="59"/>
        <v>0.22958220330199997</v>
      </c>
      <c r="T650" s="24">
        <v>23.482109999999999</v>
      </c>
      <c r="U650" s="26">
        <f t="shared" si="60"/>
        <v>0.22954776597150467</v>
      </c>
      <c r="V650" s="24">
        <f t="shared" si="61"/>
        <v>1.299787769517339E-4</v>
      </c>
      <c r="W650" s="24">
        <f t="shared" si="63"/>
        <v>1.2449384322125657E-2</v>
      </c>
    </row>
    <row r="651" spans="1:23" x14ac:dyDescent="0.2">
      <c r="A651" s="32"/>
      <c r="B651" s="33">
        <v>64.5</v>
      </c>
      <c r="C651" s="24">
        <v>0.99587000000000003</v>
      </c>
      <c r="D651" s="24">
        <v>0.23801695795120265</v>
      </c>
      <c r="E651" s="24">
        <v>0.23790015573628656</v>
      </c>
      <c r="F651" s="24">
        <v>0.23835237228432907</v>
      </c>
      <c r="G651" s="24">
        <f t="shared" si="56"/>
        <v>0.23808982865727277</v>
      </c>
      <c r="H651" s="24">
        <v>28.83062</v>
      </c>
      <c r="I651" s="26">
        <f t="shared" si="57"/>
        <v>0.23710651766491825</v>
      </c>
      <c r="J651" s="24">
        <f t="shared" si="58"/>
        <v>2.3474998707824772E-4</v>
      </c>
      <c r="K651" s="24">
        <f t="shared" si="62"/>
        <v>0.12204446886278708</v>
      </c>
      <c r="L651" s="32"/>
      <c r="M651" s="32"/>
      <c r="N651" s="33">
        <v>64.5</v>
      </c>
      <c r="O651" s="24">
        <v>0.99983999999999995</v>
      </c>
      <c r="P651" s="24">
        <v>0.2295055268197789</v>
      </c>
      <c r="Q651" s="24">
        <v>0.22975887080964516</v>
      </c>
      <c r="R651" s="24">
        <v>0.22958151613438676</v>
      </c>
      <c r="S651" s="24">
        <f t="shared" si="59"/>
        <v>0.22961530458793691</v>
      </c>
      <c r="T651" s="24">
        <v>23.494759999999999</v>
      </c>
      <c r="U651" s="26">
        <f t="shared" si="60"/>
        <v>0.22957856613920283</v>
      </c>
      <c r="V651" s="24">
        <f t="shared" si="61"/>
        <v>1.300078420531755E-4</v>
      </c>
      <c r="W651" s="24">
        <f t="shared" si="63"/>
        <v>1.1382794911619672E-2</v>
      </c>
    </row>
    <row r="652" spans="1:23" x14ac:dyDescent="0.2">
      <c r="A652" s="32"/>
      <c r="B652" s="33">
        <v>64.599999999999994</v>
      </c>
      <c r="C652" s="24">
        <v>0.99585999999999997</v>
      </c>
      <c r="D652" s="24">
        <v>0.23805012401222819</v>
      </c>
      <c r="E652" s="24">
        <v>0.23793043779200551</v>
      </c>
      <c r="F652" s="24">
        <v>0.23838462104614216</v>
      </c>
      <c r="G652" s="24">
        <f t="shared" si="56"/>
        <v>0.23812172761679196</v>
      </c>
      <c r="H652" s="24">
        <v>28.894559999999998</v>
      </c>
      <c r="I652" s="26">
        <f t="shared" si="57"/>
        <v>0.23713590366445844</v>
      </c>
      <c r="J652" s="24">
        <f t="shared" si="58"/>
        <v>2.354058500216865E-4</v>
      </c>
      <c r="K652" s="24">
        <f t="shared" si="62"/>
        <v>8.8073143579640384E-2</v>
      </c>
      <c r="L652" s="32"/>
      <c r="M652" s="32"/>
      <c r="N652" s="33">
        <v>64.599999999999994</v>
      </c>
      <c r="O652" s="24">
        <v>0.99983999999999995</v>
      </c>
      <c r="P652" s="24">
        <v>0.22953870281845187</v>
      </c>
      <c r="Q652" s="24">
        <v>0.22979053880837844</v>
      </c>
      <c r="R652" s="24">
        <v>0.22961454092457728</v>
      </c>
      <c r="S652" s="24">
        <f t="shared" si="59"/>
        <v>0.22964792751713584</v>
      </c>
      <c r="T652" s="24">
        <v>23.489820000000002</v>
      </c>
      <c r="U652" s="26">
        <f t="shared" si="60"/>
        <v>0.22961118384873308</v>
      </c>
      <c r="V652" s="24">
        <f t="shared" si="61"/>
        <v>1.2919496846850335E-4</v>
      </c>
      <c r="W652" s="24">
        <f t="shared" si="63"/>
        <v>5.8858372386606838E-3</v>
      </c>
    </row>
    <row r="653" spans="1:23" x14ac:dyDescent="0.2">
      <c r="A653" s="32"/>
      <c r="B653" s="33">
        <v>64.7</v>
      </c>
      <c r="C653" s="24">
        <v>0.99585000000000001</v>
      </c>
      <c r="D653" s="24">
        <v>0.23808329007325374</v>
      </c>
      <c r="E653" s="24">
        <v>0.23796071984772452</v>
      </c>
      <c r="F653" s="24">
        <v>0.2384166889453769</v>
      </c>
      <c r="G653" s="24">
        <f t="shared" si="56"/>
        <v>0.23815356628878506</v>
      </c>
      <c r="H653" s="24">
        <v>28.898779999999999</v>
      </c>
      <c r="I653" s="26">
        <f t="shared" si="57"/>
        <v>0.23716522898868661</v>
      </c>
      <c r="J653" s="24">
        <f t="shared" si="58"/>
        <v>2.3596824861734194E-4</v>
      </c>
      <c r="K653" s="24">
        <f t="shared" si="62"/>
        <v>3.1932672609726841E-2</v>
      </c>
      <c r="L653" s="32"/>
      <c r="M653" s="32"/>
      <c r="N653" s="33">
        <v>64.7</v>
      </c>
      <c r="O653" s="24">
        <v>0.99983</v>
      </c>
      <c r="P653" s="24">
        <v>0.22957037081718518</v>
      </c>
      <c r="Q653" s="24">
        <v>0.22982371480705138</v>
      </c>
      <c r="R653" s="24">
        <v>0.22964763837316174</v>
      </c>
      <c r="S653" s="24">
        <f t="shared" si="59"/>
        <v>0.22968057466579941</v>
      </c>
      <c r="T653" s="24">
        <v>23.48396</v>
      </c>
      <c r="U653" s="26">
        <f t="shared" si="60"/>
        <v>0.22964152896810622</v>
      </c>
      <c r="V653" s="24">
        <f t="shared" si="61"/>
        <v>1.2984372849648504E-4</v>
      </c>
      <c r="W653" s="24">
        <f t="shared" si="63"/>
        <v>6.0280909084054288E-3</v>
      </c>
    </row>
    <row r="654" spans="1:23" x14ac:dyDescent="0.2">
      <c r="A654" s="32"/>
      <c r="B654" s="33">
        <v>64.8</v>
      </c>
      <c r="C654" s="24">
        <v>0.99583999999999995</v>
      </c>
      <c r="D654" s="24">
        <v>0.238115014131626</v>
      </c>
      <c r="E654" s="24">
        <v>0.23799100190344349</v>
      </c>
      <c r="F654" s="24">
        <v>0.23844830720650267</v>
      </c>
      <c r="G654" s="24">
        <f t="shared" si="56"/>
        <v>0.23818477441385741</v>
      </c>
      <c r="H654" s="24">
        <v>28.913930000000001</v>
      </c>
      <c r="I654" s="26">
        <f t="shared" si="57"/>
        <v>0.23719392575229575</v>
      </c>
      <c r="J654" s="24">
        <f t="shared" si="58"/>
        <v>2.3649927649839516E-4</v>
      </c>
      <c r="K654" s="24">
        <f t="shared" si="62"/>
        <v>1.0581615188619258E-2</v>
      </c>
      <c r="L654" s="32"/>
      <c r="M654" s="32"/>
      <c r="N654" s="33">
        <v>64.8</v>
      </c>
      <c r="O654" s="24">
        <v>0.99983</v>
      </c>
      <c r="P654" s="24">
        <v>0.22960354681585812</v>
      </c>
      <c r="Q654" s="24">
        <v>0.22985689080572436</v>
      </c>
      <c r="R654" s="24">
        <v>0.22968080820840212</v>
      </c>
      <c r="S654" s="24">
        <f t="shared" si="59"/>
        <v>0.22971374860999486</v>
      </c>
      <c r="T654" s="24">
        <v>23.48068</v>
      </c>
      <c r="U654" s="26">
        <f t="shared" si="60"/>
        <v>0.22967469727273115</v>
      </c>
      <c r="V654" s="24">
        <f t="shared" si="61"/>
        <v>1.2984451025420483E-4</v>
      </c>
      <c r="W654" s="24">
        <f t="shared" si="63"/>
        <v>4.9326950037482135E-3</v>
      </c>
    </row>
    <row r="655" spans="1:23" x14ac:dyDescent="0.2">
      <c r="A655" s="32"/>
      <c r="B655" s="33">
        <v>64.900000000000006</v>
      </c>
      <c r="C655" s="24">
        <v>0.99582999999999999</v>
      </c>
      <c r="D655" s="24">
        <v>0.23814818019265155</v>
      </c>
      <c r="E655" s="24">
        <v>0.23801984195650919</v>
      </c>
      <c r="F655" s="24">
        <v>0.23847947522973739</v>
      </c>
      <c r="G655" s="24">
        <f t="shared" si="56"/>
        <v>0.23821583245963271</v>
      </c>
      <c r="H655" s="24">
        <v>28.886839999999999</v>
      </c>
      <c r="I655" s="26">
        <f t="shared" si="57"/>
        <v>0.23722247243827604</v>
      </c>
      <c r="J655" s="24">
        <f t="shared" si="58"/>
        <v>2.3716725824908064E-4</v>
      </c>
      <c r="K655" s="24">
        <f t="shared" si="62"/>
        <v>1.0782695395865084E-2</v>
      </c>
      <c r="L655" s="32"/>
      <c r="M655" s="32"/>
      <c r="N655" s="33">
        <v>64.900000000000006</v>
      </c>
      <c r="O655" s="24">
        <v>0.99982000000000004</v>
      </c>
      <c r="P655" s="24">
        <v>0.2296367228145311</v>
      </c>
      <c r="Q655" s="24">
        <v>0.22988855880445763</v>
      </c>
      <c r="R655" s="24">
        <v>0.22971405015815069</v>
      </c>
      <c r="S655" s="24">
        <f t="shared" si="59"/>
        <v>0.22974644392571317</v>
      </c>
      <c r="T655" s="24">
        <v>23.493259999999999</v>
      </c>
      <c r="U655" s="26">
        <f t="shared" si="60"/>
        <v>0.22970508956580654</v>
      </c>
      <c r="V655" s="24">
        <f t="shared" si="61"/>
        <v>1.290052657384071E-4</v>
      </c>
      <c r="W655" s="24">
        <f t="shared" si="63"/>
        <v>4.7818845657335825E-3</v>
      </c>
    </row>
    <row r="656" spans="1:23" x14ac:dyDescent="0.2">
      <c r="A656" s="32"/>
      <c r="B656" s="33">
        <v>65</v>
      </c>
      <c r="C656" s="24">
        <v>0.99582000000000004</v>
      </c>
      <c r="D656" s="24">
        <v>0.23817990425102381</v>
      </c>
      <c r="E656" s="24">
        <v>0.23804868200957488</v>
      </c>
      <c r="F656" s="24">
        <v>0.23851046039657189</v>
      </c>
      <c r="G656" s="24">
        <f t="shared" si="56"/>
        <v>0.23824634888572352</v>
      </c>
      <c r="H656" s="24">
        <v>28.907060000000001</v>
      </c>
      <c r="I656" s="26">
        <f t="shared" si="57"/>
        <v>0.2372504791473812</v>
      </c>
      <c r="J656" s="24">
        <f t="shared" si="58"/>
        <v>2.3795164799739283E-4</v>
      </c>
      <c r="K656" s="24">
        <f t="shared" si="62"/>
        <v>1.2100573540126445E-2</v>
      </c>
      <c r="L656" s="32"/>
      <c r="M656" s="32"/>
      <c r="N656" s="33">
        <v>65</v>
      </c>
      <c r="O656" s="24">
        <v>0.99982000000000004</v>
      </c>
      <c r="P656" s="24">
        <v>0.22966989881320404</v>
      </c>
      <c r="Q656" s="24">
        <v>0.22992173480313061</v>
      </c>
      <c r="R656" s="24">
        <v>0.22974736394985262</v>
      </c>
      <c r="S656" s="24">
        <f t="shared" si="59"/>
        <v>0.22977966585539575</v>
      </c>
      <c r="T656" s="24">
        <v>23.488060000000001</v>
      </c>
      <c r="U656" s="26">
        <f t="shared" si="60"/>
        <v>0.22973830551554178</v>
      </c>
      <c r="V656" s="24">
        <f t="shared" si="61"/>
        <v>1.2898798890540616E-4</v>
      </c>
      <c r="W656" s="24">
        <f t="shared" si="63"/>
        <v>5.7718047437526178E-3</v>
      </c>
    </row>
    <row r="657" spans="1:23" x14ac:dyDescent="0.2">
      <c r="A657" s="32"/>
      <c r="B657" s="33">
        <v>65.099999999999994</v>
      </c>
      <c r="C657" s="24">
        <v>0.99580999999999997</v>
      </c>
      <c r="D657" s="24">
        <v>0.23821018630674279</v>
      </c>
      <c r="E657" s="24">
        <v>0.23807752206264057</v>
      </c>
      <c r="F657" s="24">
        <v>0.23854126199274389</v>
      </c>
      <c r="G657" s="24">
        <f t="shared" si="56"/>
        <v>0.23827632345404245</v>
      </c>
      <c r="H657" s="24">
        <v>28.893180000000001</v>
      </c>
      <c r="I657" s="26">
        <f t="shared" si="57"/>
        <v>0.23727794565877</v>
      </c>
      <c r="J657" s="24">
        <f t="shared" si="58"/>
        <v>2.388394280322186E-4</v>
      </c>
      <c r="K657" s="24">
        <f t="shared" si="62"/>
        <v>1.1921540168954962E-2</v>
      </c>
      <c r="L657" s="32"/>
      <c r="M657" s="32"/>
      <c r="N657" s="33">
        <v>65.099999999999994</v>
      </c>
      <c r="O657" s="24">
        <v>0.99980999999999998</v>
      </c>
      <c r="P657" s="24">
        <v>0.22970307481187702</v>
      </c>
      <c r="Q657" s="24">
        <v>0.22995491080180355</v>
      </c>
      <c r="R657" s="24">
        <v>0.22978074931054032</v>
      </c>
      <c r="S657" s="24">
        <f t="shared" si="59"/>
        <v>0.22981291164140694</v>
      </c>
      <c r="T657" s="24">
        <v>23.484549999999999</v>
      </c>
      <c r="U657" s="26">
        <f t="shared" si="60"/>
        <v>0.22976924718819505</v>
      </c>
      <c r="V657" s="24">
        <f t="shared" si="61"/>
        <v>1.2896182807579546E-4</v>
      </c>
      <c r="W657" s="24">
        <f t="shared" si="63"/>
        <v>6.9478896076432669E-3</v>
      </c>
    </row>
    <row r="658" spans="1:23" x14ac:dyDescent="0.2">
      <c r="A658" s="32"/>
      <c r="B658" s="33">
        <v>65.2</v>
      </c>
      <c r="C658" s="24">
        <v>0.99580000000000002</v>
      </c>
      <c r="D658" s="24">
        <v>0.23824191036511508</v>
      </c>
      <c r="E658" s="24">
        <v>0.23810636211570627</v>
      </c>
      <c r="F658" s="24">
        <v>0.23857161140457953</v>
      </c>
      <c r="G658" s="24">
        <f t="shared" si="56"/>
        <v>0.23830662796180027</v>
      </c>
      <c r="H658" s="24">
        <v>28.91262</v>
      </c>
      <c r="I658" s="26">
        <f t="shared" si="57"/>
        <v>0.2373057401243607</v>
      </c>
      <c r="J658" s="24">
        <f t="shared" si="58"/>
        <v>2.3928121675091991E-4</v>
      </c>
      <c r="K658" s="24">
        <f t="shared" si="62"/>
        <v>1.1466249168756179E-2</v>
      </c>
      <c r="L658" s="32"/>
      <c r="M658" s="32"/>
      <c r="N658" s="33">
        <v>65.2</v>
      </c>
      <c r="O658" s="24">
        <v>0.99980999999999998</v>
      </c>
      <c r="P658" s="24">
        <v>0.22973474281061027</v>
      </c>
      <c r="Q658" s="24">
        <v>0.22998808680047653</v>
      </c>
      <c r="R658" s="24">
        <v>0.22981420596683585</v>
      </c>
      <c r="S658" s="24">
        <f t="shared" si="59"/>
        <v>0.22984567852597423</v>
      </c>
      <c r="T658" s="24">
        <v>23.478929999999998</v>
      </c>
      <c r="U658" s="26">
        <f t="shared" si="60"/>
        <v>0.22980200784705429</v>
      </c>
      <c r="V658" s="24">
        <f t="shared" si="61"/>
        <v>1.2957116108292503E-4</v>
      </c>
      <c r="W658" s="24">
        <f t="shared" si="63"/>
        <v>4.8859420790670254E-3</v>
      </c>
    </row>
    <row r="659" spans="1:23" x14ac:dyDescent="0.2">
      <c r="A659" s="32"/>
      <c r="B659" s="33">
        <v>65.3</v>
      </c>
      <c r="C659" s="24">
        <v>0.99578999999999995</v>
      </c>
      <c r="D659" s="24">
        <v>0.23827219242083403</v>
      </c>
      <c r="E659" s="24">
        <v>0.23813520216877201</v>
      </c>
      <c r="F659" s="24">
        <v>0.23860177589942572</v>
      </c>
      <c r="G659" s="24">
        <f t="shared" si="56"/>
        <v>0.23833639016301059</v>
      </c>
      <c r="H659" s="24">
        <v>28.886710000000001</v>
      </c>
      <c r="I659" s="26">
        <f t="shared" si="57"/>
        <v>0.23733299396042429</v>
      </c>
      <c r="J659" s="24">
        <f t="shared" si="58"/>
        <v>2.3982029544943487E-4</v>
      </c>
      <c r="K659" s="24">
        <f t="shared" si="62"/>
        <v>1.263349001661869E-2</v>
      </c>
      <c r="L659" s="32"/>
      <c r="M659" s="32"/>
      <c r="N659" s="33">
        <v>65.3</v>
      </c>
      <c r="O659" s="24">
        <v>0.99980000000000002</v>
      </c>
      <c r="P659" s="24">
        <v>0.22976791880928324</v>
      </c>
      <c r="Q659" s="24">
        <v>0.23002126279914947</v>
      </c>
      <c r="R659" s="24">
        <v>0.22984773364494715</v>
      </c>
      <c r="S659" s="24">
        <f t="shared" si="59"/>
        <v>0.22987897175112662</v>
      </c>
      <c r="T659" s="24">
        <v>23.475940000000001</v>
      </c>
      <c r="U659" s="26">
        <f t="shared" si="60"/>
        <v>0.22983299595677639</v>
      </c>
      <c r="V659" s="24">
        <f t="shared" si="61"/>
        <v>1.2952860208693487E-4</v>
      </c>
      <c r="W659" s="24">
        <f t="shared" si="63"/>
        <v>5.3799191443734797E-3</v>
      </c>
    </row>
    <row r="660" spans="1:23" x14ac:dyDescent="0.2">
      <c r="A660" s="32"/>
      <c r="B660" s="33">
        <v>65.400000000000006</v>
      </c>
      <c r="C660" s="24">
        <v>0.99577000000000004</v>
      </c>
      <c r="D660" s="24">
        <v>0.23830247447655303</v>
      </c>
      <c r="E660" s="24">
        <v>0.23816260021918439</v>
      </c>
      <c r="F660" s="24">
        <v>0.2386314869457247</v>
      </c>
      <c r="G660" s="24">
        <f t="shared" si="56"/>
        <v>0.23836552054715401</v>
      </c>
      <c r="H660" s="24">
        <v>28.88907</v>
      </c>
      <c r="I660" s="26">
        <f t="shared" si="57"/>
        <v>0.23735723439523956</v>
      </c>
      <c r="J660" s="24">
        <f t="shared" si="58"/>
        <v>2.4071725290284127E-4</v>
      </c>
      <c r="K660" s="24">
        <f t="shared" si="62"/>
        <v>1.3058341012548354E-2</v>
      </c>
      <c r="L660" s="32"/>
      <c r="M660" s="32"/>
      <c r="N660" s="33">
        <v>65.400000000000006</v>
      </c>
      <c r="O660" s="24">
        <v>0.99980000000000002</v>
      </c>
      <c r="P660" s="24">
        <v>0.22980109480795619</v>
      </c>
      <c r="Q660" s="24">
        <v>0.23005443879782245</v>
      </c>
      <c r="R660" s="24">
        <v>0.2298813320706673</v>
      </c>
      <c r="S660" s="24">
        <f t="shared" si="59"/>
        <v>0.22991228855881532</v>
      </c>
      <c r="T660" s="24">
        <v>23.484649999999998</v>
      </c>
      <c r="U660" s="26">
        <f t="shared" si="60"/>
        <v>0.22986630610110356</v>
      </c>
      <c r="V660" s="24">
        <f t="shared" si="61"/>
        <v>1.2947788389984822E-4</v>
      </c>
      <c r="W660" s="24">
        <f t="shared" si="63"/>
        <v>5.9254257231021335E-3</v>
      </c>
    </row>
    <row r="661" spans="1:23" x14ac:dyDescent="0.2">
      <c r="A661" s="32"/>
      <c r="B661" s="33">
        <v>65.5</v>
      </c>
      <c r="C661" s="24">
        <v>0.99575999999999998</v>
      </c>
      <c r="D661" s="24">
        <v>0.23833275653227201</v>
      </c>
      <c r="E661" s="24">
        <v>0.2381899982695968</v>
      </c>
      <c r="F661" s="24">
        <v>0.23866127951428989</v>
      </c>
      <c r="G661" s="24">
        <f t="shared" si="56"/>
        <v>0.2383946781053862</v>
      </c>
      <c r="H661" s="24">
        <v>28.912030000000001</v>
      </c>
      <c r="I661" s="26">
        <f t="shared" si="57"/>
        <v>0.23738388467021937</v>
      </c>
      <c r="J661" s="24">
        <f t="shared" si="58"/>
        <v>2.4166549983928621E-4</v>
      </c>
      <c r="K661" s="24">
        <f t="shared" si="62"/>
        <v>1.0572354515433497E-2</v>
      </c>
      <c r="L661" s="32"/>
      <c r="M661" s="32"/>
      <c r="N661" s="33">
        <v>65.5</v>
      </c>
      <c r="O661" s="24">
        <v>0.99978999999999996</v>
      </c>
      <c r="P661" s="24">
        <v>0.22983427080662916</v>
      </c>
      <c r="Q661" s="24">
        <v>0.23008761479649539</v>
      </c>
      <c r="R661" s="24">
        <v>0.22991500096937489</v>
      </c>
      <c r="S661" s="24">
        <f t="shared" si="59"/>
        <v>0.22994562885749981</v>
      </c>
      <c r="T661" s="24">
        <v>23.472359999999998</v>
      </c>
      <c r="U661" s="26">
        <f t="shared" si="60"/>
        <v>0.22989734027543973</v>
      </c>
      <c r="V661" s="24">
        <f t="shared" si="61"/>
        <v>1.2941926034628739E-4</v>
      </c>
      <c r="W661" s="24">
        <f t="shared" si="63"/>
        <v>6.6969082418676246E-3</v>
      </c>
    </row>
    <row r="662" spans="1:23" x14ac:dyDescent="0.2">
      <c r="A662" s="32"/>
      <c r="B662" s="33">
        <v>65.599999999999994</v>
      </c>
      <c r="C662" s="24">
        <v>0.99575000000000002</v>
      </c>
      <c r="D662" s="24">
        <v>0.23836303858799102</v>
      </c>
      <c r="E662" s="24">
        <v>0.2382188383226625</v>
      </c>
      <c r="F662" s="24">
        <v>0.2386906172954745</v>
      </c>
      <c r="G662" s="24">
        <f t="shared" si="56"/>
        <v>0.238424164735376</v>
      </c>
      <c r="H662" s="24">
        <v>28.889980000000001</v>
      </c>
      <c r="I662" s="26">
        <f t="shared" si="57"/>
        <v>0.23741086203525066</v>
      </c>
      <c r="J662" s="24">
        <f t="shared" si="58"/>
        <v>2.417563943673171E-4</v>
      </c>
      <c r="K662" s="24">
        <f t="shared" si="62"/>
        <v>1.0191578386098753E-2</v>
      </c>
      <c r="L662" s="32"/>
      <c r="M662" s="32"/>
      <c r="N662" s="33">
        <v>65.599999999999994</v>
      </c>
      <c r="O662" s="24">
        <v>0.99978999999999996</v>
      </c>
      <c r="P662" s="24">
        <v>0.22986895480524178</v>
      </c>
      <c r="Q662" s="24">
        <v>0.23012079079516837</v>
      </c>
      <c r="R662" s="24">
        <v>0.22994874006602981</v>
      </c>
      <c r="S662" s="24">
        <f t="shared" si="59"/>
        <v>0.22997949522214667</v>
      </c>
      <c r="T662" s="24">
        <v>23.48658</v>
      </c>
      <c r="U662" s="26">
        <f t="shared" si="60"/>
        <v>0.22993119952815</v>
      </c>
      <c r="V662" s="24">
        <f t="shared" si="61"/>
        <v>1.2870412260842736E-4</v>
      </c>
      <c r="W662" s="24">
        <f t="shared" si="63"/>
        <v>6.7717597417509484E-3</v>
      </c>
    </row>
    <row r="663" spans="1:23" x14ac:dyDescent="0.2">
      <c r="A663" s="32"/>
      <c r="B663" s="33">
        <v>65.7</v>
      </c>
      <c r="C663" s="24">
        <v>0.99573999999999996</v>
      </c>
      <c r="D663" s="24">
        <v>0.23839332064370999</v>
      </c>
      <c r="E663" s="24">
        <v>0.23824479437042165</v>
      </c>
      <c r="F663" s="24">
        <v>0.2387197674018256</v>
      </c>
      <c r="G663" s="24">
        <f t="shared" si="56"/>
        <v>0.23845262747198573</v>
      </c>
      <c r="H663" s="24">
        <v>28.900490000000001</v>
      </c>
      <c r="I663" s="26">
        <f t="shared" si="57"/>
        <v>0.23743681927895505</v>
      </c>
      <c r="J663" s="24">
        <f t="shared" si="58"/>
        <v>2.429769948994395E-4</v>
      </c>
      <c r="K663" s="24">
        <f t="shared" si="62"/>
        <v>1.7762946546111026E-2</v>
      </c>
      <c r="L663" s="32"/>
      <c r="M663" s="32"/>
      <c r="N663" s="33">
        <v>65.7</v>
      </c>
      <c r="O663" s="24">
        <v>0.99978</v>
      </c>
      <c r="P663" s="24">
        <v>0.22990213080391475</v>
      </c>
      <c r="Q663" s="24">
        <v>0.23015396679384131</v>
      </c>
      <c r="R663" s="24">
        <v>0.22998254908517415</v>
      </c>
      <c r="S663" s="24">
        <f t="shared" si="59"/>
        <v>0.23001288222764341</v>
      </c>
      <c r="T663" s="24">
        <v>23.472840000000001</v>
      </c>
      <c r="U663" s="26">
        <f t="shared" si="60"/>
        <v>0.22996227939355332</v>
      </c>
      <c r="V663" s="24">
        <f t="shared" si="61"/>
        <v>1.2862898625355784E-4</v>
      </c>
      <c r="W663" s="24">
        <f t="shared" si="63"/>
        <v>7.5013952035609191E-3</v>
      </c>
    </row>
    <row r="664" spans="1:23" x14ac:dyDescent="0.2">
      <c r="A664" s="32"/>
      <c r="B664" s="33">
        <v>65.8</v>
      </c>
      <c r="C664" s="24">
        <v>0.99573</v>
      </c>
      <c r="D664" s="24">
        <v>0.23842216069677569</v>
      </c>
      <c r="E664" s="24">
        <v>0.23827219242083403</v>
      </c>
      <c r="F664" s="24">
        <v>0.23874872912637418</v>
      </c>
      <c r="G664" s="24">
        <f t="shared" si="56"/>
        <v>0.23848102741466129</v>
      </c>
      <c r="H664" s="24">
        <v>28.907139999999998</v>
      </c>
      <c r="I664" s="26">
        <f t="shared" si="57"/>
        <v>0.2374627134276007</v>
      </c>
      <c r="J664" s="24">
        <f t="shared" si="58"/>
        <v>2.4366119056537085E-4</v>
      </c>
      <c r="K664" s="24">
        <f t="shared" si="62"/>
        <v>5.4347046193881622E-2</v>
      </c>
      <c r="L664" s="32"/>
      <c r="M664" s="32"/>
      <c r="N664" s="33">
        <v>65.8</v>
      </c>
      <c r="O664" s="24">
        <v>0.99977000000000005</v>
      </c>
      <c r="P664" s="24">
        <v>0.2299353068025877</v>
      </c>
      <c r="Q664" s="24">
        <v>0.23018714279251429</v>
      </c>
      <c r="R664" s="24">
        <v>0.2300164277509312</v>
      </c>
      <c r="S664" s="24">
        <f t="shared" si="59"/>
        <v>0.23004629244867772</v>
      </c>
      <c r="T664" s="24">
        <v>23.482990000000001</v>
      </c>
      <c r="U664" s="26">
        <f t="shared" si="60"/>
        <v>0.22999338180141454</v>
      </c>
      <c r="V664" s="24">
        <f t="shared" si="61"/>
        <v>1.2854674863330877E-4</v>
      </c>
      <c r="W664" s="24">
        <f t="shared" si="63"/>
        <v>3.5597991095003646E-2</v>
      </c>
    </row>
    <row r="665" spans="1:23" x14ac:dyDescent="0.2">
      <c r="A665" s="32"/>
      <c r="B665" s="33">
        <v>65.900000000000006</v>
      </c>
      <c r="C665" s="24">
        <v>0.99572000000000005</v>
      </c>
      <c r="D665" s="24">
        <v>0.23845100074984138</v>
      </c>
      <c r="E665" s="24">
        <v>0.23829959047124646</v>
      </c>
      <c r="F665" s="24">
        <v>0.23877750176307547</v>
      </c>
      <c r="G665" s="24">
        <f t="shared" si="56"/>
        <v>0.23850936432805445</v>
      </c>
      <c r="H665" s="24">
        <v>28.937570000000001</v>
      </c>
      <c r="I665" s="26">
        <f t="shared" si="57"/>
        <v>0.23748854424873039</v>
      </c>
      <c r="J665" s="24">
        <f t="shared" si="58"/>
        <v>2.4424277094888669E-4</v>
      </c>
      <c r="K665" s="24">
        <f t="shared" si="62"/>
        <v>9.9871813741415336E-2</v>
      </c>
      <c r="L665" s="32"/>
      <c r="M665" s="32"/>
      <c r="N665" s="33">
        <v>65.900000000000006</v>
      </c>
      <c r="O665" s="24">
        <v>0.99977000000000005</v>
      </c>
      <c r="P665" s="24">
        <v>0.22996848280126067</v>
      </c>
      <c r="Q665" s="24">
        <v>0.2302218267911269</v>
      </c>
      <c r="R665" s="24">
        <v>0.23005037578700269</v>
      </c>
      <c r="S665" s="24">
        <f t="shared" si="59"/>
        <v>0.23008022845979678</v>
      </c>
      <c r="T665" s="24">
        <v>23.488050000000001</v>
      </c>
      <c r="U665" s="26">
        <f t="shared" si="60"/>
        <v>0.23002731000725105</v>
      </c>
      <c r="V665" s="24">
        <f t="shared" si="61"/>
        <v>1.2928333556591051E-4</v>
      </c>
      <c r="W665" s="24">
        <f t="shared" si="63"/>
        <v>7.4386637039187492E-2</v>
      </c>
    </row>
    <row r="666" spans="1:23" x14ac:dyDescent="0.2">
      <c r="A666" s="32"/>
      <c r="B666" s="33">
        <v>66</v>
      </c>
      <c r="C666" s="24">
        <v>0.99570999999999998</v>
      </c>
      <c r="D666" s="24">
        <v>0.23847984080290707</v>
      </c>
      <c r="E666" s="24">
        <v>0.23832554651900562</v>
      </c>
      <c r="F666" s="24">
        <v>0.23880635218325996</v>
      </c>
      <c r="G666" s="24">
        <f t="shared" si="56"/>
        <v>0.23853724650172423</v>
      </c>
      <c r="H666" s="24">
        <v>29.023689999999998</v>
      </c>
      <c r="I666" s="26">
        <f t="shared" si="57"/>
        <v>0.23751392171423183</v>
      </c>
      <c r="J666" s="24">
        <f t="shared" si="58"/>
        <v>2.4548947510490019E-4</v>
      </c>
      <c r="K666" s="24">
        <f t="shared" si="62"/>
        <v>0.12233915064279369</v>
      </c>
      <c r="L666" s="32"/>
      <c r="M666" s="32"/>
      <c r="N666" s="33">
        <v>66</v>
      </c>
      <c r="O666" s="24">
        <v>0.99975999999999998</v>
      </c>
      <c r="P666" s="24">
        <v>0.23000165879993362</v>
      </c>
      <c r="Q666" s="24">
        <v>0.23025500278979988</v>
      </c>
      <c r="R666" s="24">
        <v>0.23008439291666885</v>
      </c>
      <c r="S666" s="24">
        <f t="shared" si="59"/>
        <v>0.23011368483546746</v>
      </c>
      <c r="T666" s="24">
        <v>23.5611</v>
      </c>
      <c r="U666" s="26">
        <f t="shared" si="60"/>
        <v>0.23005845755110693</v>
      </c>
      <c r="V666" s="24">
        <f t="shared" si="61"/>
        <v>1.2918709951274877E-4</v>
      </c>
      <c r="W666" s="24">
        <f t="shared" si="63"/>
        <v>8.8804387673131202E-2</v>
      </c>
    </row>
    <row r="667" spans="1:23" x14ac:dyDescent="0.2">
      <c r="A667" s="32"/>
      <c r="B667" s="33">
        <v>66.099999999999994</v>
      </c>
      <c r="C667" s="24">
        <v>0.99570000000000003</v>
      </c>
      <c r="D667" s="24">
        <v>0.23850868085597277</v>
      </c>
      <c r="E667" s="24">
        <v>0.238352944569418</v>
      </c>
      <c r="F667" s="24">
        <v>0.23883474448855907</v>
      </c>
      <c r="G667" s="24">
        <f t="shared" si="56"/>
        <v>0.23856545663798326</v>
      </c>
      <c r="H667" s="24">
        <v>29.13673</v>
      </c>
      <c r="I667" s="26">
        <f t="shared" si="57"/>
        <v>0.23753962517443994</v>
      </c>
      <c r="J667" s="24">
        <f t="shared" si="58"/>
        <v>2.4586664594504308E-4</v>
      </c>
      <c r="K667" s="24">
        <f t="shared" si="62"/>
        <v>0.11304715688596505</v>
      </c>
      <c r="L667" s="32"/>
      <c r="M667" s="32"/>
      <c r="N667" s="33">
        <v>66.099999999999994</v>
      </c>
      <c r="O667" s="24">
        <v>0.99975999999999998</v>
      </c>
      <c r="P667" s="24">
        <v>0.23003634279854626</v>
      </c>
      <c r="Q667" s="24">
        <v>0.23028817878847282</v>
      </c>
      <c r="R667" s="24">
        <v>0.23011847886278528</v>
      </c>
      <c r="S667" s="24">
        <f t="shared" si="59"/>
        <v>0.23014766681660145</v>
      </c>
      <c r="T667" s="24">
        <v>23.648029999999999</v>
      </c>
      <c r="U667" s="26">
        <f t="shared" si="60"/>
        <v>0.23009243137656546</v>
      </c>
      <c r="V667" s="24">
        <f t="shared" si="61"/>
        <v>1.2843011306369915E-4</v>
      </c>
      <c r="W667" s="24">
        <f t="shared" si="63"/>
        <v>7.965574323298874E-2</v>
      </c>
    </row>
    <row r="668" spans="1:23" x14ac:dyDescent="0.2">
      <c r="A668" s="32"/>
      <c r="B668" s="33">
        <v>66.2</v>
      </c>
      <c r="C668" s="24">
        <v>0.99568999999999996</v>
      </c>
      <c r="D668" s="24">
        <v>0.23853607890638517</v>
      </c>
      <c r="E668" s="24">
        <v>0.23837890061717715</v>
      </c>
      <c r="F668" s="24">
        <v>0.23886294559334492</v>
      </c>
      <c r="G668" s="24">
        <f t="shared" si="56"/>
        <v>0.23859264170563574</v>
      </c>
      <c r="H668" s="24">
        <v>29.188690000000001</v>
      </c>
      <c r="I668" s="26">
        <f t="shared" si="57"/>
        <v>0.23756430741988444</v>
      </c>
      <c r="J668" s="24">
        <f t="shared" si="58"/>
        <v>2.4692994438222938E-4</v>
      </c>
      <c r="K668" s="24">
        <f t="shared" si="62"/>
        <v>7.3535198238667138E-2</v>
      </c>
      <c r="L668" s="32"/>
      <c r="M668" s="32"/>
      <c r="N668" s="33">
        <v>66.2</v>
      </c>
      <c r="O668" s="24">
        <v>0.99975000000000003</v>
      </c>
      <c r="P668" s="24">
        <v>0.23006951879721924</v>
      </c>
      <c r="Q668" s="24">
        <v>0.2303213547871458</v>
      </c>
      <c r="R668" s="24">
        <v>0.23015263334778518</v>
      </c>
      <c r="S668" s="24">
        <f t="shared" si="59"/>
        <v>0.23018116897738339</v>
      </c>
      <c r="T668" s="24">
        <v>23.675339999999998</v>
      </c>
      <c r="U668" s="26">
        <f t="shared" si="60"/>
        <v>0.23012362368513906</v>
      </c>
      <c r="V668" s="24">
        <f t="shared" si="61"/>
        <v>1.2832011951754949E-4</v>
      </c>
      <c r="W668" s="24">
        <f t="shared" si="63"/>
        <v>5.0604150719086187E-2</v>
      </c>
    </row>
    <row r="669" spans="1:23" x14ac:dyDescent="0.2">
      <c r="A669" s="32"/>
      <c r="B669" s="33">
        <v>66.3</v>
      </c>
      <c r="C669" s="24">
        <v>0.99568000000000001</v>
      </c>
      <c r="D669" s="24">
        <v>0.23856491895945089</v>
      </c>
      <c r="E669" s="24">
        <v>0.23840485666493624</v>
      </c>
      <c r="F669" s="24">
        <v>0.23889122224725121</v>
      </c>
      <c r="G669" s="24">
        <f t="shared" si="56"/>
        <v>0.23862033262387947</v>
      </c>
      <c r="H669" s="24">
        <v>29.198689999999999</v>
      </c>
      <c r="I669" s="26">
        <f t="shared" si="57"/>
        <v>0.2375894927869443</v>
      </c>
      <c r="J669" s="24">
        <f t="shared" si="58"/>
        <v>2.478727003306201E-4</v>
      </c>
      <c r="K669" s="24">
        <f t="shared" si="62"/>
        <v>2.6775897370583286E-2</v>
      </c>
      <c r="L669" s="32"/>
      <c r="M669" s="32"/>
      <c r="N669" s="33">
        <v>66.3</v>
      </c>
      <c r="O669" s="24">
        <v>0.99973999999999996</v>
      </c>
      <c r="P669" s="24">
        <v>0.23010420279583188</v>
      </c>
      <c r="Q669" s="24">
        <v>0.23035603878575844</v>
      </c>
      <c r="R669" s="24">
        <v>0.23018685609367551</v>
      </c>
      <c r="S669" s="24">
        <f t="shared" si="59"/>
        <v>0.23021569922508864</v>
      </c>
      <c r="T669" s="24">
        <v>23.659649999999999</v>
      </c>
      <c r="U669" s="26">
        <f t="shared" si="60"/>
        <v>0.2301558431432901</v>
      </c>
      <c r="V669" s="24">
        <f t="shared" si="61"/>
        <v>1.2837167182777579E-4</v>
      </c>
      <c r="W669" s="24">
        <f t="shared" si="63"/>
        <v>1.6642087609431987E-2</v>
      </c>
    </row>
    <row r="670" spans="1:23" x14ac:dyDescent="0.2">
      <c r="A670" s="32"/>
      <c r="B670" s="33">
        <v>66.400000000000006</v>
      </c>
      <c r="C670" s="24">
        <v>0.99565999999999999</v>
      </c>
      <c r="D670" s="24">
        <v>0.2385923170098633</v>
      </c>
      <c r="E670" s="24">
        <v>0.23843081271269539</v>
      </c>
      <c r="F670" s="24">
        <v>0.23891930621333154</v>
      </c>
      <c r="G670" s="24">
        <f t="shared" si="56"/>
        <v>0.23864747864529676</v>
      </c>
      <c r="H670" s="24">
        <v>29.190719999999999</v>
      </c>
      <c r="I670" s="26">
        <f t="shared" si="57"/>
        <v>0.23761174858797618</v>
      </c>
      <c r="J670" s="24">
        <f t="shared" si="58"/>
        <v>2.488746261849715E-4</v>
      </c>
      <c r="K670" s="24">
        <f t="shared" si="62"/>
        <v>5.7590711056561324E-3</v>
      </c>
      <c r="L670" s="32"/>
      <c r="M670" s="32"/>
      <c r="N670" s="33">
        <v>66.400000000000006</v>
      </c>
      <c r="O670" s="24">
        <v>0.99973999999999996</v>
      </c>
      <c r="P670" s="24">
        <v>0.23013737879450485</v>
      </c>
      <c r="Q670" s="24">
        <v>0.23038921478443139</v>
      </c>
      <c r="R670" s="24">
        <v>0.2302211468220349</v>
      </c>
      <c r="S670" s="24">
        <f t="shared" si="59"/>
        <v>0.23024924680032369</v>
      </c>
      <c r="T670" s="24">
        <v>23.69059</v>
      </c>
      <c r="U670" s="26">
        <f t="shared" si="60"/>
        <v>0.2301893819961556</v>
      </c>
      <c r="V670" s="24">
        <f t="shared" si="61"/>
        <v>1.2824799429403725E-4</v>
      </c>
      <c r="W670" s="24">
        <f t="shared" si="63"/>
        <v>1.4421316514104783E-2</v>
      </c>
    </row>
    <row r="671" spans="1:23" x14ac:dyDescent="0.2">
      <c r="A671" s="32"/>
      <c r="B671" s="33">
        <v>66.5</v>
      </c>
      <c r="C671" s="24">
        <v>0.99565000000000003</v>
      </c>
      <c r="D671" s="24">
        <v>0.23861971506027568</v>
      </c>
      <c r="E671" s="24">
        <v>0.23845676876045452</v>
      </c>
      <c r="F671" s="24">
        <v>0.23894719679073304</v>
      </c>
      <c r="G671" s="24">
        <f t="shared" si="56"/>
        <v>0.23867456020382108</v>
      </c>
      <c r="H671" s="24">
        <v>29.202750000000002</v>
      </c>
      <c r="I671" s="26">
        <f t="shared" si="57"/>
        <v>0.23763632586693448</v>
      </c>
      <c r="J671" s="24">
        <f t="shared" si="58"/>
        <v>2.497717068616915E-4</v>
      </c>
      <c r="K671" s="24">
        <f t="shared" si="62"/>
        <v>8.9317848160375621E-3</v>
      </c>
      <c r="L671" s="32"/>
      <c r="M671" s="32"/>
      <c r="N671" s="33">
        <v>66.5</v>
      </c>
      <c r="O671" s="24">
        <v>0.99973000000000001</v>
      </c>
      <c r="P671" s="24">
        <v>0.23017206279311747</v>
      </c>
      <c r="Q671" s="24">
        <v>0.23042389878304403</v>
      </c>
      <c r="R671" s="24">
        <v>0.23025550525401706</v>
      </c>
      <c r="S671" s="24">
        <f t="shared" si="59"/>
        <v>0.2302838222767262</v>
      </c>
      <c r="T671" s="24">
        <v>23.658670000000001</v>
      </c>
      <c r="U671" s="26">
        <f t="shared" si="60"/>
        <v>0.23022164564471148</v>
      </c>
      <c r="V671" s="24">
        <f t="shared" si="61"/>
        <v>1.2828379393713409E-4</v>
      </c>
      <c r="W671" s="24">
        <f t="shared" si="63"/>
        <v>1.5009346088354128E-2</v>
      </c>
    </row>
    <row r="672" spans="1:23" x14ac:dyDescent="0.2">
      <c r="A672" s="32"/>
      <c r="B672" s="33">
        <v>66.599999999999994</v>
      </c>
      <c r="C672" s="24">
        <v>0.99563999999999997</v>
      </c>
      <c r="D672" s="24">
        <v>0.23864711311068812</v>
      </c>
      <c r="E672" s="24">
        <v>0.23848272480821364</v>
      </c>
      <c r="F672" s="24">
        <v>0.23897516060517024</v>
      </c>
      <c r="G672" s="24">
        <f t="shared" si="56"/>
        <v>0.23870166617469066</v>
      </c>
      <c r="H672" s="24">
        <v>29.196349999999999</v>
      </c>
      <c r="I672" s="26">
        <f t="shared" si="57"/>
        <v>0.23766092691016899</v>
      </c>
      <c r="J672" s="24">
        <f t="shared" si="58"/>
        <v>2.5070955531275493E-4</v>
      </c>
      <c r="K672" s="24">
        <f t="shared" si="62"/>
        <v>8.9424252862408127E-3</v>
      </c>
      <c r="L672" s="32"/>
      <c r="M672" s="32"/>
      <c r="N672" s="33">
        <v>66.599999999999994</v>
      </c>
      <c r="O672" s="24">
        <v>0.99972000000000005</v>
      </c>
      <c r="P672" s="24">
        <v>0.23020523879179042</v>
      </c>
      <c r="Q672" s="24">
        <v>0.23045707478171698</v>
      </c>
      <c r="R672" s="24">
        <v>0.23028993111034352</v>
      </c>
      <c r="S672" s="24">
        <f t="shared" si="59"/>
        <v>0.23031741489461699</v>
      </c>
      <c r="T672" s="24">
        <v>23.657440000000001</v>
      </c>
      <c r="U672" s="26">
        <f t="shared" si="60"/>
        <v>0.23025292601844652</v>
      </c>
      <c r="V672" s="24">
        <f t="shared" si="61"/>
        <v>1.2814780627878655E-4</v>
      </c>
      <c r="W672" s="24">
        <f t="shared" si="63"/>
        <v>1.4252015646917778E-2</v>
      </c>
    </row>
    <row r="673" spans="1:23" x14ac:dyDescent="0.2">
      <c r="A673" s="32"/>
      <c r="B673" s="33">
        <v>66.7</v>
      </c>
      <c r="C673" s="24">
        <v>0.99563000000000001</v>
      </c>
      <c r="D673" s="24">
        <v>0.23867451116110053</v>
      </c>
      <c r="E673" s="24">
        <v>0.23850723885331948</v>
      </c>
      <c r="F673" s="24">
        <v>0.23900292954724375</v>
      </c>
      <c r="G673" s="24">
        <f t="shared" si="56"/>
        <v>0.23872822652055459</v>
      </c>
      <c r="H673" s="24">
        <v>29.214569999999998</v>
      </c>
      <c r="I673" s="26">
        <f t="shared" si="57"/>
        <v>0.23768498417065978</v>
      </c>
      <c r="J673" s="24">
        <f t="shared" si="58"/>
        <v>2.5217319621986144E-4</v>
      </c>
      <c r="K673" s="24">
        <f t="shared" si="62"/>
        <v>7.0549330259042971E-3</v>
      </c>
      <c r="L673" s="32"/>
      <c r="M673" s="32"/>
      <c r="N673" s="33">
        <v>66.7</v>
      </c>
      <c r="O673" s="24">
        <v>0.99972000000000005</v>
      </c>
      <c r="P673" s="24">
        <v>0.23023992279040309</v>
      </c>
      <c r="Q673" s="24">
        <v>0.23049175878032963</v>
      </c>
      <c r="R673" s="24">
        <v>0.23032442411130852</v>
      </c>
      <c r="S673" s="24">
        <f t="shared" si="59"/>
        <v>0.23035203522734707</v>
      </c>
      <c r="T673" s="24">
        <v>23.679359999999999</v>
      </c>
      <c r="U673" s="26">
        <f t="shared" si="60"/>
        <v>0.23028753665748342</v>
      </c>
      <c r="V673" s="24">
        <f t="shared" si="61"/>
        <v>1.2816833365633114E-4</v>
      </c>
      <c r="W673" s="24">
        <f t="shared" si="63"/>
        <v>9.6859733635803417E-3</v>
      </c>
    </row>
    <row r="674" spans="1:23" x14ac:dyDescent="0.2">
      <c r="A674" s="32"/>
      <c r="B674" s="33">
        <v>66.8</v>
      </c>
      <c r="C674" s="24">
        <v>0.99561999999999995</v>
      </c>
      <c r="D674" s="24">
        <v>0.23870190921151296</v>
      </c>
      <c r="E674" s="24">
        <v>0.2385331949010786</v>
      </c>
      <c r="F674" s="24">
        <v>0.23903077015893376</v>
      </c>
      <c r="G674" s="24">
        <f t="shared" si="56"/>
        <v>0.23875529142384178</v>
      </c>
      <c r="H674" s="24">
        <v>29.198499999999999</v>
      </c>
      <c r="I674" s="26">
        <f t="shared" si="57"/>
        <v>0.23770954324740534</v>
      </c>
      <c r="J674" s="24">
        <f t="shared" si="58"/>
        <v>2.5304649721393993E-4</v>
      </c>
      <c r="K674" s="24">
        <f t="shared" si="62"/>
        <v>7.1954972031123407E-3</v>
      </c>
      <c r="L674" s="32"/>
      <c r="M674" s="32"/>
      <c r="N674" s="33">
        <v>66.8</v>
      </c>
      <c r="O674" s="24">
        <v>0.99970999999999999</v>
      </c>
      <c r="P674" s="24">
        <v>0.23027309878907604</v>
      </c>
      <c r="Q674" s="24">
        <v>0.2305249347790026</v>
      </c>
      <c r="R674" s="24">
        <v>0.23035898397677301</v>
      </c>
      <c r="S674" s="24">
        <f t="shared" si="59"/>
        <v>0.23038567251495054</v>
      </c>
      <c r="T674" s="24">
        <v>23.666039999999999</v>
      </c>
      <c r="U674" s="26">
        <f t="shared" si="60"/>
        <v>0.23031886066992119</v>
      </c>
      <c r="V674" s="24">
        <f t="shared" si="61"/>
        <v>1.2802167788352633E-4</v>
      </c>
      <c r="W674" s="24">
        <f t="shared" si="63"/>
        <v>8.454802185739874E-3</v>
      </c>
    </row>
    <row r="675" spans="1:23" x14ac:dyDescent="0.2">
      <c r="A675" s="32"/>
      <c r="B675" s="33">
        <v>66.900000000000006</v>
      </c>
      <c r="C675" s="24">
        <v>0.99560999999999999</v>
      </c>
      <c r="D675" s="24">
        <v>0.23872930726192537</v>
      </c>
      <c r="E675" s="24">
        <v>0.23855915094883776</v>
      </c>
      <c r="F675" s="24">
        <v>0.23905841441668729</v>
      </c>
      <c r="G675" s="24">
        <f t="shared" si="56"/>
        <v>0.23878229087581682</v>
      </c>
      <c r="H675" s="24">
        <v>29.202110000000001</v>
      </c>
      <c r="I675" s="26">
        <f t="shared" si="57"/>
        <v>0.23773403661887199</v>
      </c>
      <c r="J675" s="24">
        <f t="shared" si="58"/>
        <v>2.53813809884399E-4</v>
      </c>
      <c r="K675" s="24">
        <f t="shared" si="62"/>
        <v>7.7605238225258227E-3</v>
      </c>
      <c r="L675" s="32"/>
      <c r="M675" s="32"/>
      <c r="N675" s="33">
        <v>66.900000000000006</v>
      </c>
      <c r="O675" s="24">
        <v>0.99970000000000003</v>
      </c>
      <c r="P675" s="24">
        <v>0.23030778278768865</v>
      </c>
      <c r="Q675" s="24">
        <v>0.23055961877761524</v>
      </c>
      <c r="R675" s="24">
        <v>0.23039361042616635</v>
      </c>
      <c r="S675" s="24">
        <f t="shared" si="59"/>
        <v>0.23042033733049008</v>
      </c>
      <c r="T675" s="24">
        <v>23.67482</v>
      </c>
      <c r="U675" s="26">
        <f t="shared" si="60"/>
        <v>0.23035121122929095</v>
      </c>
      <c r="V675" s="24">
        <f t="shared" si="61"/>
        <v>1.280276806656433E-4</v>
      </c>
      <c r="W675" s="24">
        <f t="shared" si="63"/>
        <v>9.2497956734188449E-3</v>
      </c>
    </row>
    <row r="676" spans="1:23" x14ac:dyDescent="0.2">
      <c r="A676" s="32"/>
      <c r="B676" s="33">
        <v>67</v>
      </c>
      <c r="C676" s="24">
        <v>0.99560000000000004</v>
      </c>
      <c r="D676" s="24">
        <v>0.23875670531233775</v>
      </c>
      <c r="E676" s="24">
        <v>0.23858366499394359</v>
      </c>
      <c r="F676" s="24">
        <v>0.2390861287779997</v>
      </c>
      <c r="G676" s="24">
        <f t="shared" si="56"/>
        <v>0.23880883302809366</v>
      </c>
      <c r="H676" s="24">
        <v>29.206050000000001</v>
      </c>
      <c r="I676" s="26">
        <f t="shared" si="57"/>
        <v>0.23775807416277006</v>
      </c>
      <c r="J676" s="24">
        <f t="shared" si="58"/>
        <v>2.5525563193481879E-4</v>
      </c>
      <c r="K676" s="24">
        <f t="shared" si="62"/>
        <v>4.6189360246706541E-3</v>
      </c>
      <c r="L676" s="32"/>
      <c r="M676" s="32"/>
      <c r="N676" s="33">
        <v>67</v>
      </c>
      <c r="O676" s="24">
        <v>0.99970000000000003</v>
      </c>
      <c r="P676" s="24">
        <v>0.23034246678630133</v>
      </c>
      <c r="Q676" s="24">
        <v>0.23059279477628822</v>
      </c>
      <c r="R676" s="24">
        <v>0.23042830317848542</v>
      </c>
      <c r="S676" s="24">
        <f t="shared" si="59"/>
        <v>0.23045452158035831</v>
      </c>
      <c r="T676" s="24">
        <v>23.67136</v>
      </c>
      <c r="U676" s="26">
        <f t="shared" si="60"/>
        <v>0.23038538522388421</v>
      </c>
      <c r="V676" s="24">
        <f t="shared" si="61"/>
        <v>1.272068358630782E-4</v>
      </c>
      <c r="W676" s="24">
        <f t="shared" si="63"/>
        <v>8.485789297407717E-3</v>
      </c>
    </row>
    <row r="677" spans="1:23" x14ac:dyDescent="0.2">
      <c r="A677" s="32"/>
      <c r="B677" s="33">
        <v>67.099999999999994</v>
      </c>
      <c r="C677" s="24">
        <v>0.99558000000000002</v>
      </c>
      <c r="D677" s="24">
        <v>0.23878410336275019</v>
      </c>
      <c r="E677" s="24">
        <v>0.23860962104170269</v>
      </c>
      <c r="F677" s="24">
        <v>0.23911364530597776</v>
      </c>
      <c r="G677" s="24">
        <f t="shared" si="56"/>
        <v>0.23883578990347687</v>
      </c>
      <c r="H677" s="24">
        <v>29.194240000000001</v>
      </c>
      <c r="I677" s="26">
        <f t="shared" si="57"/>
        <v>0.23778013571210352</v>
      </c>
      <c r="J677" s="24">
        <f t="shared" si="58"/>
        <v>2.5595651703702371E-4</v>
      </c>
      <c r="K677" s="24">
        <f t="shared" si="62"/>
        <v>4.6042730153629209E-3</v>
      </c>
      <c r="L677" s="32"/>
      <c r="M677" s="32"/>
      <c r="N677" s="33">
        <v>67.099999999999994</v>
      </c>
      <c r="O677" s="24">
        <v>0.99968999999999997</v>
      </c>
      <c r="P677" s="24">
        <v>0.23037715078491397</v>
      </c>
      <c r="Q677" s="24">
        <v>0.23062747877490083</v>
      </c>
      <c r="R677" s="24">
        <v>0.2304630619522903</v>
      </c>
      <c r="S677" s="24">
        <f t="shared" si="59"/>
        <v>0.23048923050403503</v>
      </c>
      <c r="T677" s="24">
        <v>23.65531</v>
      </c>
      <c r="U677" s="26">
        <f t="shared" si="60"/>
        <v>0.23041777884257877</v>
      </c>
      <c r="V677" s="24">
        <f t="shared" si="61"/>
        <v>1.271991370569339E-4</v>
      </c>
      <c r="W677" s="24">
        <f t="shared" si="63"/>
        <v>1.5319804829044513E-2</v>
      </c>
    </row>
    <row r="678" spans="1:23" x14ac:dyDescent="0.2">
      <c r="A678" s="32"/>
      <c r="B678" s="33">
        <v>67.2</v>
      </c>
      <c r="C678" s="24">
        <v>0.99556999999999995</v>
      </c>
      <c r="D678" s="24">
        <v>0.23881005941050931</v>
      </c>
      <c r="E678" s="24">
        <v>0.23863413508680853</v>
      </c>
      <c r="F678" s="24">
        <v>0.23914123037287693</v>
      </c>
      <c r="G678" s="24">
        <f t="shared" si="56"/>
        <v>0.23886180829006495</v>
      </c>
      <c r="H678" s="24">
        <v>29.203589999999998</v>
      </c>
      <c r="I678" s="26">
        <f t="shared" si="57"/>
        <v>0.23780365047933996</v>
      </c>
      <c r="J678" s="24">
        <f t="shared" si="58"/>
        <v>2.5747789650695297E-4</v>
      </c>
      <c r="K678" s="24">
        <f t="shared" si="62"/>
        <v>1.095395134186731E-2</v>
      </c>
      <c r="L678" s="32"/>
      <c r="M678" s="32"/>
      <c r="N678" s="33">
        <v>67.2</v>
      </c>
      <c r="O678" s="24">
        <v>0.99968000000000001</v>
      </c>
      <c r="P678" s="24">
        <v>0.23041032678358692</v>
      </c>
      <c r="Q678" s="24">
        <v>0.23066216277351348</v>
      </c>
      <c r="R678" s="24">
        <v>0.23049788646570787</v>
      </c>
      <c r="S678" s="24">
        <f t="shared" si="59"/>
        <v>0.2305234586742694</v>
      </c>
      <c r="T678" s="24">
        <v>23.676259999999999</v>
      </c>
      <c r="U678" s="26">
        <f t="shared" si="60"/>
        <v>0.23044969116749364</v>
      </c>
      <c r="V678" s="24">
        <f t="shared" si="61"/>
        <v>1.2785067400530016E-4</v>
      </c>
      <c r="W678" s="24">
        <f t="shared" si="63"/>
        <v>1.5394744882589545E-2</v>
      </c>
    </row>
    <row r="679" spans="1:23" x14ac:dyDescent="0.2">
      <c r="A679" s="32"/>
      <c r="B679" s="33">
        <v>67.3</v>
      </c>
      <c r="C679" s="24">
        <v>0.99556</v>
      </c>
      <c r="D679" s="24">
        <v>0.23883745746092172</v>
      </c>
      <c r="E679" s="24">
        <v>0.23866009113456768</v>
      </c>
      <c r="F679" s="24">
        <v>0.23916888315330909</v>
      </c>
      <c r="G679" s="24">
        <f t="shared" si="56"/>
        <v>0.23888881058293285</v>
      </c>
      <c r="H679" s="24">
        <v>29.20438</v>
      </c>
      <c r="I679" s="26">
        <f t="shared" si="57"/>
        <v>0.23782814426394464</v>
      </c>
      <c r="J679" s="24">
        <f t="shared" si="58"/>
        <v>2.582541131113975E-4</v>
      </c>
      <c r="K679" s="24">
        <f t="shared" si="62"/>
        <v>2.9975825760102586E-2</v>
      </c>
      <c r="L679" s="32"/>
      <c r="M679" s="32"/>
      <c r="N679" s="33">
        <v>67.3</v>
      </c>
      <c r="O679" s="24">
        <v>0.99968000000000001</v>
      </c>
      <c r="P679" s="24">
        <v>0.23044501078219953</v>
      </c>
      <c r="Q679" s="24">
        <v>0.2306968467721261</v>
      </c>
      <c r="R679" s="24">
        <v>0.23053277643642733</v>
      </c>
      <c r="S679" s="24">
        <f t="shared" si="59"/>
        <v>0.23055821133025098</v>
      </c>
      <c r="T679" s="24">
        <v>23.698160000000001</v>
      </c>
      <c r="U679" s="26">
        <f t="shared" si="60"/>
        <v>0.23048443270262531</v>
      </c>
      <c r="V679" s="24">
        <f t="shared" si="61"/>
        <v>1.2783012877815006E-4</v>
      </c>
      <c r="W679" s="24">
        <f t="shared" si="63"/>
        <v>1.6360686110307866E-2</v>
      </c>
    </row>
    <row r="680" spans="1:23" x14ac:dyDescent="0.2">
      <c r="A680" s="32"/>
      <c r="B680" s="33">
        <v>67.400000000000006</v>
      </c>
      <c r="C680" s="24">
        <v>0.99555000000000005</v>
      </c>
      <c r="D680" s="24">
        <v>0.23886341350868087</v>
      </c>
      <c r="E680" s="24">
        <v>0.23868604718232683</v>
      </c>
      <c r="F680" s="24">
        <v>0.23919660282176591</v>
      </c>
      <c r="G680" s="24">
        <f t="shared" si="56"/>
        <v>0.23891535450425785</v>
      </c>
      <c r="H680" s="24">
        <v>29.22429</v>
      </c>
      <c r="I680" s="26">
        <f t="shared" si="57"/>
        <v>0.23785218117671392</v>
      </c>
      <c r="J680" s="24">
        <f t="shared" si="58"/>
        <v>2.5921065855190003E-4</v>
      </c>
      <c r="K680" s="24">
        <f t="shared" si="62"/>
        <v>7.8803038329750191E-2</v>
      </c>
      <c r="L680" s="32"/>
      <c r="M680" s="32"/>
      <c r="N680" s="33">
        <v>67.400000000000006</v>
      </c>
      <c r="O680" s="24">
        <v>0.99966999999999995</v>
      </c>
      <c r="P680" s="24">
        <v>0.23047969478081221</v>
      </c>
      <c r="Q680" s="24">
        <v>0.2307300227707991</v>
      </c>
      <c r="R680" s="24">
        <v>0.23056773158169994</v>
      </c>
      <c r="S680" s="24">
        <f t="shared" si="59"/>
        <v>0.23059248304443711</v>
      </c>
      <c r="T680" s="24">
        <v>23.671849999999999</v>
      </c>
      <c r="U680" s="26">
        <f t="shared" si="60"/>
        <v>0.23051638752503242</v>
      </c>
      <c r="V680" s="24">
        <f t="shared" si="61"/>
        <v>1.2698622690449787E-4</v>
      </c>
      <c r="W680" s="24">
        <f t="shared" si="63"/>
        <v>2.1851327877272054E-2</v>
      </c>
    </row>
    <row r="681" spans="1:23" x14ac:dyDescent="0.2">
      <c r="A681" s="32"/>
      <c r="B681" s="33">
        <v>67.5</v>
      </c>
      <c r="C681" s="24">
        <v>0.99553999999999998</v>
      </c>
      <c r="D681" s="24">
        <v>0.23889081155909328</v>
      </c>
      <c r="E681" s="24">
        <v>0.23871056122743267</v>
      </c>
      <c r="F681" s="24">
        <v>0.23922438855262301</v>
      </c>
      <c r="G681" s="24">
        <f t="shared" si="56"/>
        <v>0.23894192044638296</v>
      </c>
      <c r="H681" s="24">
        <v>29.269020000000001</v>
      </c>
      <c r="I681" s="26">
        <f t="shared" si="57"/>
        <v>0.23787623948119208</v>
      </c>
      <c r="J681" s="24">
        <f t="shared" si="58"/>
        <v>2.6069852089733705E-4</v>
      </c>
      <c r="K681" s="24">
        <f t="shared" si="62"/>
        <v>0.11981380492247076</v>
      </c>
      <c r="L681" s="32"/>
      <c r="M681" s="32"/>
      <c r="N681" s="33">
        <v>67.5</v>
      </c>
      <c r="O681" s="24">
        <v>0.99965999999999999</v>
      </c>
      <c r="P681" s="24">
        <v>0.23051437877942485</v>
      </c>
      <c r="Q681" s="24">
        <v>0.23076470676941171</v>
      </c>
      <c r="R681" s="24">
        <v>0.2306027516183391</v>
      </c>
      <c r="S681" s="24">
        <f t="shared" si="59"/>
        <v>0.23062727905572522</v>
      </c>
      <c r="T681" s="24">
        <v>23.662369999999999</v>
      </c>
      <c r="U681" s="26">
        <f t="shared" si="60"/>
        <v>0.23054886578084627</v>
      </c>
      <c r="V681" s="24">
        <f t="shared" si="61"/>
        <v>1.2695362157600563E-4</v>
      </c>
      <c r="W681" s="24">
        <f t="shared" si="63"/>
        <v>2.1509745930625199E-2</v>
      </c>
    </row>
    <row r="682" spans="1:23" x14ac:dyDescent="0.2">
      <c r="A682" s="32"/>
      <c r="B682" s="33">
        <v>67.599999999999994</v>
      </c>
      <c r="C682" s="24">
        <v>0.99553000000000003</v>
      </c>
      <c r="D682" s="24">
        <v>0.2389167676068524</v>
      </c>
      <c r="E682" s="24">
        <v>0.23873651727519177</v>
      </c>
      <c r="F682" s="24">
        <v>0.23925197262832223</v>
      </c>
      <c r="G682" s="24">
        <f t="shared" si="56"/>
        <v>0.23896841917012213</v>
      </c>
      <c r="H682" s="24">
        <v>29.391220000000001</v>
      </c>
      <c r="I682" s="26">
        <f t="shared" si="57"/>
        <v>0.23790023033643168</v>
      </c>
      <c r="J682" s="24">
        <f t="shared" si="58"/>
        <v>2.6158071079280485E-4</v>
      </c>
      <c r="K682" s="24">
        <f t="shared" si="62"/>
        <v>0.12568852266615232</v>
      </c>
      <c r="L682" s="32"/>
      <c r="M682" s="32"/>
      <c r="N682" s="33">
        <v>67.599999999999994</v>
      </c>
      <c r="O682" s="24">
        <v>0.99965000000000004</v>
      </c>
      <c r="P682" s="24">
        <v>0.23054906277803747</v>
      </c>
      <c r="Q682" s="24">
        <v>0.23079939076802436</v>
      </c>
      <c r="R682" s="24">
        <v>0.23063783626271811</v>
      </c>
      <c r="S682" s="24">
        <f t="shared" si="59"/>
        <v>0.23066209660292661</v>
      </c>
      <c r="T682" s="24">
        <v>23.638089999999998</v>
      </c>
      <c r="U682" s="26">
        <f t="shared" si="60"/>
        <v>0.2305813648691156</v>
      </c>
      <c r="V682" s="24">
        <f t="shared" si="61"/>
        <v>1.2691512409084612E-4</v>
      </c>
      <c r="W682" s="24">
        <f t="shared" si="63"/>
        <v>1.4191461165081543E-2</v>
      </c>
    </row>
    <row r="683" spans="1:23" x14ac:dyDescent="0.2">
      <c r="A683" s="32"/>
      <c r="B683" s="33">
        <v>67.7</v>
      </c>
      <c r="C683" s="24">
        <v>0.99551000000000001</v>
      </c>
      <c r="D683" s="24">
        <v>0.23894416565726481</v>
      </c>
      <c r="E683" s="24">
        <v>0.23876103132029761</v>
      </c>
      <c r="F683" s="24">
        <v>0.23927988805113798</v>
      </c>
      <c r="G683" s="24">
        <f t="shared" si="56"/>
        <v>0.23899502834290012</v>
      </c>
      <c r="H683" s="24">
        <v>29.485389999999999</v>
      </c>
      <c r="I683" s="26">
        <f t="shared" si="57"/>
        <v>0.23792194066564051</v>
      </c>
      <c r="J683" s="24">
        <f t="shared" si="58"/>
        <v>2.6314128596082701E-4</v>
      </c>
      <c r="K683" s="24">
        <f t="shared" si="62"/>
        <v>0.10313406362594174</v>
      </c>
      <c r="L683" s="32"/>
      <c r="M683" s="32"/>
      <c r="N683" s="33">
        <v>67.7</v>
      </c>
      <c r="O683" s="24">
        <v>0.99965000000000004</v>
      </c>
      <c r="P683" s="24">
        <v>0.23058374677665011</v>
      </c>
      <c r="Q683" s="24">
        <v>0.23083407476663698</v>
      </c>
      <c r="R683" s="24">
        <v>0.23067298523076973</v>
      </c>
      <c r="S683" s="24">
        <f t="shared" si="59"/>
        <v>0.23069693559135226</v>
      </c>
      <c r="T683" s="24">
        <v>23.666820000000001</v>
      </c>
      <c r="U683" s="26">
        <f t="shared" si="60"/>
        <v>0.2306161916638953</v>
      </c>
      <c r="V683" s="24">
        <f t="shared" si="61"/>
        <v>1.2687095992283361E-4</v>
      </c>
      <c r="W683" s="24">
        <f t="shared" si="63"/>
        <v>1.2709739179071155E-2</v>
      </c>
    </row>
    <row r="684" spans="1:23" x14ac:dyDescent="0.2">
      <c r="A684" s="32"/>
      <c r="B684" s="33">
        <v>67.8</v>
      </c>
      <c r="C684" s="24">
        <v>0.99550000000000005</v>
      </c>
      <c r="D684" s="24">
        <v>0.23897012170502394</v>
      </c>
      <c r="E684" s="24">
        <v>0.23878698736805676</v>
      </c>
      <c r="F684" s="24">
        <v>0.23930760025635264</v>
      </c>
      <c r="G684" s="24">
        <f t="shared" si="56"/>
        <v>0.23902156977647779</v>
      </c>
      <c r="H684" s="24">
        <v>29.5046</v>
      </c>
      <c r="I684" s="26">
        <f t="shared" si="57"/>
        <v>0.23794597271248366</v>
      </c>
      <c r="J684" s="24">
        <f t="shared" si="58"/>
        <v>2.6409207278368978E-4</v>
      </c>
      <c r="K684" s="24">
        <f t="shared" si="62"/>
        <v>5.0685551688818983E-2</v>
      </c>
      <c r="L684" s="32"/>
      <c r="M684" s="32"/>
      <c r="N684" s="33">
        <v>67.8</v>
      </c>
      <c r="O684" s="24">
        <v>0.99963999999999997</v>
      </c>
      <c r="P684" s="24">
        <v>0.23061843077526278</v>
      </c>
      <c r="Q684" s="24">
        <v>0.23086875876524965</v>
      </c>
      <c r="R684" s="24">
        <v>0.23070819823798505</v>
      </c>
      <c r="S684" s="24">
        <f t="shared" si="59"/>
        <v>0.2307317959261658</v>
      </c>
      <c r="T684" s="24">
        <v>23.646879999999999</v>
      </c>
      <c r="U684" s="26">
        <f t="shared" si="60"/>
        <v>0.23064873247963238</v>
      </c>
      <c r="V684" s="24">
        <f t="shared" si="61"/>
        <v>1.2682138545341574E-4</v>
      </c>
      <c r="W684" s="24">
        <f t="shared" si="63"/>
        <v>1.2588654812966057E-2</v>
      </c>
    </row>
    <row r="685" spans="1:23" x14ac:dyDescent="0.2">
      <c r="A685" s="32"/>
      <c r="B685" s="33">
        <v>67.900000000000006</v>
      </c>
      <c r="C685" s="24">
        <v>0.99548999999999999</v>
      </c>
      <c r="D685" s="24">
        <v>0.23899751975543634</v>
      </c>
      <c r="E685" s="24">
        <v>0.23881294341581588</v>
      </c>
      <c r="F685" s="24">
        <v>0.23933564206816743</v>
      </c>
      <c r="G685" s="24">
        <f t="shared" si="56"/>
        <v>0.23904870174647322</v>
      </c>
      <c r="H685" s="24">
        <v>29.510739999999998</v>
      </c>
      <c r="I685" s="26">
        <f t="shared" si="57"/>
        <v>0.23797059210159663</v>
      </c>
      <c r="J685" s="24">
        <f t="shared" si="58"/>
        <v>2.6508143550125427E-4</v>
      </c>
      <c r="K685" s="24">
        <f t="shared" si="62"/>
        <v>1.0296716466913176E-2</v>
      </c>
      <c r="L685" s="32"/>
      <c r="M685" s="32"/>
      <c r="N685" s="33">
        <v>67.900000000000006</v>
      </c>
      <c r="O685" s="24">
        <v>0.99963000000000002</v>
      </c>
      <c r="P685" s="24">
        <v>0.2306531147738754</v>
      </c>
      <c r="Q685" s="24">
        <v>0.23090344276386229</v>
      </c>
      <c r="R685" s="24">
        <v>0.23074347499941297</v>
      </c>
      <c r="S685" s="24">
        <f t="shared" si="59"/>
        <v>0.23076667751238356</v>
      </c>
      <c r="T685" s="24">
        <v>23.665199999999999</v>
      </c>
      <c r="U685" s="26">
        <f t="shared" si="60"/>
        <v>0.23068129384170397</v>
      </c>
      <c r="V685" s="24">
        <f t="shared" si="61"/>
        <v>1.2676668765425716E-4</v>
      </c>
      <c r="W685" s="24">
        <f t="shared" si="63"/>
        <v>9.5841546314737753E-3</v>
      </c>
    </row>
    <row r="686" spans="1:23" x14ac:dyDescent="0.2">
      <c r="A686" s="32"/>
      <c r="B686" s="33">
        <v>68</v>
      </c>
      <c r="C686" s="24">
        <v>0.99548000000000003</v>
      </c>
      <c r="D686" s="24">
        <v>0.23902491780584875</v>
      </c>
      <c r="E686" s="24">
        <v>0.23883889946357503</v>
      </c>
      <c r="F686" s="24">
        <v>0.23936347910036188</v>
      </c>
      <c r="G686" s="24">
        <f t="shared" si="56"/>
        <v>0.23907576545659523</v>
      </c>
      <c r="H686" s="24">
        <v>29.50855</v>
      </c>
      <c r="I686" s="26">
        <f t="shared" si="57"/>
        <v>0.23799514299673144</v>
      </c>
      <c r="J686" s="24">
        <f t="shared" si="58"/>
        <v>2.6596063904773588E-4</v>
      </c>
      <c r="K686" s="24">
        <f t="shared" si="62"/>
        <v>6.419067689314383E-3</v>
      </c>
      <c r="L686" s="32"/>
      <c r="M686" s="32"/>
      <c r="N686" s="33">
        <v>68</v>
      </c>
      <c r="O686" s="24">
        <v>0.99961999999999995</v>
      </c>
      <c r="P686" s="24">
        <v>0.23068779877248805</v>
      </c>
      <c r="Q686" s="24">
        <v>0.23093812676247491</v>
      </c>
      <c r="R686" s="24">
        <v>0.23077881522965726</v>
      </c>
      <c r="S686" s="24">
        <f t="shared" si="59"/>
        <v>0.23080158025487341</v>
      </c>
      <c r="T686" s="24">
        <v>23.647130000000001</v>
      </c>
      <c r="U686" s="26">
        <f t="shared" si="60"/>
        <v>0.23071387565437654</v>
      </c>
      <c r="V686" s="24">
        <f t="shared" si="61"/>
        <v>1.2670718378424601E-4</v>
      </c>
      <c r="W686" s="24">
        <f t="shared" si="63"/>
        <v>9.4268775318228186E-3</v>
      </c>
    </row>
    <row r="687" spans="1:23" x14ac:dyDescent="0.2">
      <c r="A687" s="32"/>
      <c r="B687" s="33">
        <v>68.099999999999994</v>
      </c>
      <c r="C687" s="24">
        <v>0.99546999999999997</v>
      </c>
      <c r="D687" s="24">
        <v>0.23905087385360788</v>
      </c>
      <c r="E687" s="24">
        <v>0.23886341350868087</v>
      </c>
      <c r="F687" s="24">
        <v>0.23939164399747082</v>
      </c>
      <c r="G687" s="24">
        <f t="shared" si="56"/>
        <v>0.23910197711991987</v>
      </c>
      <c r="H687" s="24">
        <v>29.507629999999999</v>
      </c>
      <c r="I687" s="26">
        <f t="shared" si="57"/>
        <v>0.23801884516356664</v>
      </c>
      <c r="J687" s="24">
        <f t="shared" si="58"/>
        <v>2.6779753582255095E-4</v>
      </c>
      <c r="K687" s="24">
        <f t="shared" si="62"/>
        <v>7.0821204451779621E-3</v>
      </c>
      <c r="L687" s="32"/>
      <c r="M687" s="32"/>
      <c r="N687" s="33">
        <v>68.099999999999994</v>
      </c>
      <c r="O687" s="24">
        <v>0.99961999999999995</v>
      </c>
      <c r="P687" s="24">
        <v>0.23072399077104036</v>
      </c>
      <c r="Q687" s="24">
        <v>0.23097281076108755</v>
      </c>
      <c r="R687" s="24">
        <v>0.23081421864288038</v>
      </c>
      <c r="S687" s="24">
        <f t="shared" si="59"/>
        <v>0.23083700672500274</v>
      </c>
      <c r="T687" s="24">
        <v>23.65898</v>
      </c>
      <c r="U687" s="26">
        <f t="shared" si="60"/>
        <v>0.23074928866244723</v>
      </c>
      <c r="V687" s="24">
        <f t="shared" si="61"/>
        <v>1.2596554837289439E-4</v>
      </c>
      <c r="W687" s="24">
        <f t="shared" si="63"/>
        <v>9.224280459742466E-3</v>
      </c>
    </row>
    <row r="688" spans="1:23" x14ac:dyDescent="0.2">
      <c r="A688" s="32"/>
      <c r="B688" s="33">
        <v>68.2</v>
      </c>
      <c r="C688" s="24">
        <v>0.99546000000000001</v>
      </c>
      <c r="D688" s="24">
        <v>0.23907827190402031</v>
      </c>
      <c r="E688" s="24">
        <v>0.23888936955643997</v>
      </c>
      <c r="F688" s="24">
        <v>0.23942013579736016</v>
      </c>
      <c r="G688" s="24">
        <f t="shared" si="56"/>
        <v>0.23912925908594015</v>
      </c>
      <c r="H688" s="24">
        <v>29.494399999999999</v>
      </c>
      <c r="I688" s="26">
        <f t="shared" si="57"/>
        <v>0.23804361224968998</v>
      </c>
      <c r="J688" s="24">
        <f t="shared" si="58"/>
        <v>2.6903154120889159E-4</v>
      </c>
      <c r="K688" s="24">
        <f t="shared" si="62"/>
        <v>6.7105983339796581E-3</v>
      </c>
      <c r="L688" s="32"/>
      <c r="M688" s="32"/>
      <c r="N688" s="33">
        <v>68.2</v>
      </c>
      <c r="O688" s="24">
        <v>0.99961</v>
      </c>
      <c r="P688" s="24">
        <v>0.230758674769653</v>
      </c>
      <c r="Q688" s="24">
        <v>0.23100749475970017</v>
      </c>
      <c r="R688" s="24">
        <v>0.23084968495279617</v>
      </c>
      <c r="S688" s="24">
        <f t="shared" si="59"/>
        <v>0.23087195149404979</v>
      </c>
      <c r="T688" s="24">
        <v>23.642900000000001</v>
      </c>
      <c r="U688" s="26">
        <f t="shared" si="60"/>
        <v>0.23078191143296711</v>
      </c>
      <c r="V688" s="24">
        <f t="shared" si="61"/>
        <v>1.258955758012053E-4</v>
      </c>
      <c r="W688" s="24">
        <f t="shared" si="63"/>
        <v>2.9623183994971918E-2</v>
      </c>
    </row>
    <row r="689" spans="1:23" x14ac:dyDescent="0.2">
      <c r="A689" s="32"/>
      <c r="B689" s="33">
        <v>68.3</v>
      </c>
      <c r="C689" s="24">
        <v>0.99543999999999999</v>
      </c>
      <c r="D689" s="24">
        <v>0.23910422795177941</v>
      </c>
      <c r="E689" s="24">
        <v>0.23891532560419912</v>
      </c>
      <c r="F689" s="24">
        <v>0.23944842038401665</v>
      </c>
      <c r="G689" s="24">
        <f t="shared" si="56"/>
        <v>0.23915599131333173</v>
      </c>
      <c r="H689" s="24">
        <v>29.512060000000002</v>
      </c>
      <c r="I689" s="26">
        <f t="shared" si="57"/>
        <v>0.23806543999294294</v>
      </c>
      <c r="J689" s="24">
        <f t="shared" si="58"/>
        <v>2.7029076060156314E-4</v>
      </c>
      <c r="K689" s="24">
        <f t="shared" si="62"/>
        <v>7.9883496418227829E-3</v>
      </c>
      <c r="L689" s="32"/>
      <c r="M689" s="32"/>
      <c r="N689" s="33">
        <v>68.3</v>
      </c>
      <c r="O689" s="24">
        <v>0.99960000000000004</v>
      </c>
      <c r="P689" s="24">
        <v>0.23079335876826562</v>
      </c>
      <c r="Q689" s="24">
        <v>0.23104217875831284</v>
      </c>
      <c r="R689" s="24">
        <v>0.23088521387267341</v>
      </c>
      <c r="S689" s="24">
        <f t="shared" si="59"/>
        <v>0.23090691713308398</v>
      </c>
      <c r="T689" s="24">
        <v>23.648489999999999</v>
      </c>
      <c r="U689" s="26">
        <f t="shared" si="60"/>
        <v>0.23081455436623075</v>
      </c>
      <c r="V689" s="24">
        <f t="shared" si="61"/>
        <v>1.2582178069043117E-4</v>
      </c>
      <c r="W689" s="24">
        <f t="shared" si="63"/>
        <v>7.6441708379653681E-2</v>
      </c>
    </row>
    <row r="690" spans="1:23" x14ac:dyDescent="0.2">
      <c r="A690" s="32"/>
      <c r="B690" s="33">
        <v>68.400000000000006</v>
      </c>
      <c r="C690" s="24">
        <v>0.99543000000000004</v>
      </c>
      <c r="D690" s="24">
        <v>0.23913162600219184</v>
      </c>
      <c r="E690" s="24">
        <v>0.23894128165195824</v>
      </c>
      <c r="F690" s="24">
        <v>0.2394770301288493</v>
      </c>
      <c r="G690" s="24">
        <f t="shared" si="56"/>
        <v>0.23918331259433315</v>
      </c>
      <c r="H690" s="24">
        <v>29.50609</v>
      </c>
      <c r="I690" s="26">
        <f t="shared" si="57"/>
        <v>0.23809024485577707</v>
      </c>
      <c r="J690" s="24">
        <f t="shared" si="58"/>
        <v>2.7158835666897893E-4</v>
      </c>
      <c r="K690" s="24">
        <f t="shared" si="62"/>
        <v>7.6522003371586635E-3</v>
      </c>
      <c r="L690" s="32"/>
      <c r="M690" s="32"/>
      <c r="N690" s="33">
        <v>68.400000000000006</v>
      </c>
      <c r="O690" s="24">
        <v>0.99958999999999998</v>
      </c>
      <c r="P690" s="24">
        <v>0.23082804276687829</v>
      </c>
      <c r="Q690" s="24">
        <v>0.23107837075686516</v>
      </c>
      <c r="R690" s="24">
        <v>0.23092080511533403</v>
      </c>
      <c r="S690" s="24">
        <f t="shared" si="59"/>
        <v>0.23094240621302584</v>
      </c>
      <c r="T690" s="24">
        <v>23.714279999999999</v>
      </c>
      <c r="U690" s="26">
        <f t="shared" si="60"/>
        <v>0.2308477198264785</v>
      </c>
      <c r="V690" s="24">
        <f t="shared" si="61"/>
        <v>1.265542619149351E-4</v>
      </c>
      <c r="W690" s="24">
        <f t="shared" si="63"/>
        <v>9.8098154569798715E-2</v>
      </c>
    </row>
    <row r="691" spans="1:23" x14ac:dyDescent="0.2">
      <c r="A691" s="32"/>
      <c r="B691" s="33">
        <v>68.5</v>
      </c>
      <c r="C691" s="24">
        <v>0.99541999999999997</v>
      </c>
      <c r="D691" s="24">
        <v>0.23915902405260425</v>
      </c>
      <c r="E691" s="24">
        <v>0.23896723769971737</v>
      </c>
      <c r="F691" s="24">
        <v>0.23950569758275231</v>
      </c>
      <c r="G691" s="24">
        <f t="shared" si="56"/>
        <v>0.23921065311169132</v>
      </c>
      <c r="H691" s="24">
        <v>29.49474</v>
      </c>
      <c r="I691" s="26">
        <f t="shared" si="57"/>
        <v>0.23811506832043977</v>
      </c>
      <c r="J691" s="24">
        <f t="shared" si="58"/>
        <v>2.729174439572559E-4</v>
      </c>
      <c r="K691" s="24">
        <f t="shared" si="62"/>
        <v>7.1619012838774841E-3</v>
      </c>
      <c r="L691" s="32"/>
      <c r="M691" s="32"/>
      <c r="N691" s="33">
        <v>68.5</v>
      </c>
      <c r="O691" s="24">
        <v>0.99958000000000002</v>
      </c>
      <c r="P691" s="24">
        <v>0.23086423476543058</v>
      </c>
      <c r="Q691" s="24">
        <v>0.2311130547554778</v>
      </c>
      <c r="R691" s="24">
        <v>0.23095645839315165</v>
      </c>
      <c r="S691" s="24">
        <f t="shared" si="59"/>
        <v>0.23097791597135334</v>
      </c>
      <c r="T691" s="24">
        <v>23.82488</v>
      </c>
      <c r="U691" s="26">
        <f t="shared" si="60"/>
        <v>0.23088090524664537</v>
      </c>
      <c r="V691" s="24">
        <f t="shared" si="61"/>
        <v>1.2579017294083925E-4</v>
      </c>
      <c r="W691" s="24">
        <f t="shared" si="63"/>
        <v>9.0861137292024594E-2</v>
      </c>
    </row>
    <row r="692" spans="1:23" x14ac:dyDescent="0.2">
      <c r="A692" s="32"/>
      <c r="B692" s="33">
        <v>68.599999999999994</v>
      </c>
      <c r="C692" s="24">
        <v>0.99541000000000002</v>
      </c>
      <c r="D692" s="24">
        <v>0.2391849801003634</v>
      </c>
      <c r="E692" s="24">
        <v>0.23899319374747649</v>
      </c>
      <c r="F692" s="24">
        <v>0.2395346883565308</v>
      </c>
      <c r="G692" s="24">
        <f t="shared" si="56"/>
        <v>0.23923762073479024</v>
      </c>
      <c r="H692" s="24">
        <v>29.504549999999998</v>
      </c>
      <c r="I692" s="26">
        <f t="shared" si="57"/>
        <v>0.23813952005561756</v>
      </c>
      <c r="J692" s="24">
        <f t="shared" si="58"/>
        <v>2.7455851872299343E-4</v>
      </c>
      <c r="K692" s="24">
        <f t="shared" si="62"/>
        <v>6.4830448093468841E-3</v>
      </c>
      <c r="L692" s="32"/>
      <c r="M692" s="32"/>
      <c r="N692" s="33">
        <v>68.599999999999994</v>
      </c>
      <c r="O692" s="24">
        <v>0.99958000000000002</v>
      </c>
      <c r="P692" s="24">
        <v>0.23089891876404325</v>
      </c>
      <c r="Q692" s="24">
        <v>0.23114773875409045</v>
      </c>
      <c r="R692" s="24">
        <v>0.23099217341805117</v>
      </c>
      <c r="S692" s="24">
        <f t="shared" si="59"/>
        <v>0.23101294364539493</v>
      </c>
      <c r="T692" s="24">
        <v>23.853470000000002</v>
      </c>
      <c r="U692" s="26">
        <f t="shared" si="60"/>
        <v>0.23091591820906388</v>
      </c>
      <c r="V692" s="24">
        <f t="shared" si="61"/>
        <v>1.2570361418712625E-4</v>
      </c>
      <c r="W692" s="24">
        <f t="shared" si="63"/>
        <v>5.8287539234386156E-2</v>
      </c>
    </row>
    <row r="693" spans="1:23" x14ac:dyDescent="0.2">
      <c r="A693" s="32"/>
      <c r="B693" s="33">
        <v>68.7</v>
      </c>
      <c r="C693" s="24">
        <v>0.99539</v>
      </c>
      <c r="D693" s="24">
        <v>0.2392138201534291</v>
      </c>
      <c r="E693" s="24">
        <v>0.2390205917978889</v>
      </c>
      <c r="F693" s="24">
        <v>0.2395637350919132</v>
      </c>
      <c r="G693" s="24">
        <f t="shared" si="56"/>
        <v>0.2392660490144104</v>
      </c>
      <c r="H693" s="24">
        <v>29.51229</v>
      </c>
      <c r="I693" s="26">
        <f t="shared" si="57"/>
        <v>0.23816303252845397</v>
      </c>
      <c r="J693" s="24">
        <f t="shared" si="58"/>
        <v>2.7531264028454109E-4</v>
      </c>
      <c r="K693" s="24">
        <f t="shared" si="62"/>
        <v>1.5340799522840948E-2</v>
      </c>
      <c r="L693" s="32"/>
      <c r="M693" s="32"/>
      <c r="N693" s="33">
        <v>68.7</v>
      </c>
      <c r="O693" s="24">
        <v>0.99956999999999996</v>
      </c>
      <c r="P693" s="24">
        <v>0.23093511076259557</v>
      </c>
      <c r="Q693" s="24">
        <v>0.23118242275270307</v>
      </c>
      <c r="R693" s="24">
        <v>0.23102794990150677</v>
      </c>
      <c r="S693" s="24">
        <f t="shared" si="59"/>
        <v>0.23104849447226847</v>
      </c>
      <c r="T693" s="24">
        <v>23.843589999999999</v>
      </c>
      <c r="U693" s="26">
        <f t="shared" si="60"/>
        <v>0.23094914361964539</v>
      </c>
      <c r="V693" s="24">
        <f t="shared" si="61"/>
        <v>1.2492943869868862E-4</v>
      </c>
      <c r="W693" s="24">
        <f t="shared" si="63"/>
        <v>1.1017054960379019E-2</v>
      </c>
    </row>
    <row r="694" spans="1:23" x14ac:dyDescent="0.2">
      <c r="A694" s="32"/>
      <c r="B694" s="33">
        <v>68.8</v>
      </c>
      <c r="C694" s="24">
        <v>0.99538000000000004</v>
      </c>
      <c r="D694" s="24">
        <v>0.23923977620118822</v>
      </c>
      <c r="E694" s="24">
        <v>0.23904654784564802</v>
      </c>
      <c r="F694" s="24">
        <v>0.23959310330574432</v>
      </c>
      <c r="G694" s="24">
        <f t="shared" si="56"/>
        <v>0.2392931424508602</v>
      </c>
      <c r="H694" s="24">
        <v>29.50094</v>
      </c>
      <c r="I694" s="26">
        <f t="shared" si="57"/>
        <v>0.23818760813273723</v>
      </c>
      <c r="J694" s="24">
        <f t="shared" si="58"/>
        <v>2.7715823132879749E-4</v>
      </c>
      <c r="K694" s="24">
        <f t="shared" si="62"/>
        <v>3.3675388193753375E-2</v>
      </c>
      <c r="L694" s="32"/>
      <c r="M694" s="32"/>
      <c r="N694" s="33">
        <v>68.8</v>
      </c>
      <c r="O694" s="24">
        <v>0.99956</v>
      </c>
      <c r="P694" s="24">
        <v>0.23096979476120821</v>
      </c>
      <c r="Q694" s="24">
        <v>0.23121861475125538</v>
      </c>
      <c r="R694" s="24">
        <v>0.23106378755454199</v>
      </c>
      <c r="S694" s="24">
        <f t="shared" si="59"/>
        <v>0.23108406568900186</v>
      </c>
      <c r="T694" s="24">
        <v>23.847650000000002</v>
      </c>
      <c r="U694" s="26">
        <f t="shared" si="60"/>
        <v>0.23098238870009871</v>
      </c>
      <c r="V694" s="24">
        <f t="shared" si="61"/>
        <v>1.256433401125882E-4</v>
      </c>
      <c r="W694" s="24">
        <f t="shared" si="63"/>
        <v>4.2643428567610041E-3</v>
      </c>
    </row>
    <row r="695" spans="1:23" x14ac:dyDescent="0.2">
      <c r="A695" s="32"/>
      <c r="B695" s="33">
        <v>68.900000000000006</v>
      </c>
      <c r="C695" s="24">
        <v>0.99536999999999998</v>
      </c>
      <c r="D695" s="24">
        <v>0.23926861625425391</v>
      </c>
      <c r="E695" s="24">
        <v>0.23907394589606043</v>
      </c>
      <c r="F695" s="24">
        <v>0.23962252573142404</v>
      </c>
      <c r="G695" s="24">
        <f t="shared" si="56"/>
        <v>0.23932169596057948</v>
      </c>
      <c r="H695" s="24">
        <v>29.53436</v>
      </c>
      <c r="I695" s="26">
        <f t="shared" si="57"/>
        <v>0.23821363650828198</v>
      </c>
      <c r="J695" s="24">
        <f t="shared" si="58"/>
        <v>2.7811517463021453E-4</v>
      </c>
      <c r="K695" s="24">
        <f t="shared" si="62"/>
        <v>7.4047521092876531E-2</v>
      </c>
      <c r="L695" s="32"/>
      <c r="M695" s="32"/>
      <c r="N695" s="33">
        <v>68.900000000000006</v>
      </c>
      <c r="O695" s="24">
        <v>0.99955000000000005</v>
      </c>
      <c r="P695" s="24">
        <v>0.23100598675976053</v>
      </c>
      <c r="Q695" s="24">
        <v>0.23125329874986802</v>
      </c>
      <c r="R695" s="24">
        <v>0.23109968608773071</v>
      </c>
      <c r="S695" s="24">
        <f t="shared" si="59"/>
        <v>0.23111965719911975</v>
      </c>
      <c r="T695" s="24">
        <v>23.848210000000002</v>
      </c>
      <c r="U695" s="26">
        <f t="shared" si="60"/>
        <v>0.23101565335338017</v>
      </c>
      <c r="V695" s="24">
        <f t="shared" si="61"/>
        <v>1.2485967755972209E-4</v>
      </c>
      <c r="W695" s="24">
        <f t="shared" si="63"/>
        <v>7.8585609369659741E-3</v>
      </c>
    </row>
    <row r="696" spans="1:23" x14ac:dyDescent="0.2">
      <c r="A696" s="32"/>
      <c r="B696" s="33">
        <v>69</v>
      </c>
      <c r="C696" s="24">
        <v>0.99536000000000002</v>
      </c>
      <c r="D696" s="24">
        <v>0.23929601430466632</v>
      </c>
      <c r="E696" s="24">
        <v>0.23909990194381958</v>
      </c>
      <c r="F696" s="24">
        <v>0.23965226747438867</v>
      </c>
      <c r="G696" s="24">
        <f t="shared" si="56"/>
        <v>0.2393493945742915</v>
      </c>
      <c r="H696" s="24">
        <v>29.582519999999999</v>
      </c>
      <c r="I696" s="26">
        <f t="shared" si="57"/>
        <v>0.23823881338346678</v>
      </c>
      <c r="J696" s="24">
        <f t="shared" si="58"/>
        <v>2.8002501625598017E-4</v>
      </c>
      <c r="K696" s="24">
        <f t="shared" si="62"/>
        <v>0.11771680168947829</v>
      </c>
      <c r="L696" s="32"/>
      <c r="M696" s="32"/>
      <c r="N696" s="33">
        <v>69</v>
      </c>
      <c r="O696" s="24">
        <v>0.99953999999999998</v>
      </c>
      <c r="P696" s="24">
        <v>0.23104067075837315</v>
      </c>
      <c r="Q696" s="24">
        <v>0.2312879827484807</v>
      </c>
      <c r="R696" s="24">
        <v>0.23113564521119204</v>
      </c>
      <c r="S696" s="24">
        <f t="shared" si="59"/>
        <v>0.23115476623934861</v>
      </c>
      <c r="T696" s="24">
        <v>23.84282</v>
      </c>
      <c r="U696" s="26">
        <f t="shared" si="60"/>
        <v>0.2310484350468785</v>
      </c>
      <c r="V696" s="24">
        <f t="shared" si="61"/>
        <v>1.2475983087942706E-4</v>
      </c>
      <c r="W696" s="24">
        <f t="shared" si="63"/>
        <v>8.0732769059411093E-3</v>
      </c>
    </row>
    <row r="697" spans="1:23" x14ac:dyDescent="0.2">
      <c r="A697" s="32"/>
      <c r="B697" s="33">
        <v>69.099999999999994</v>
      </c>
      <c r="C697" s="24">
        <v>0.99534</v>
      </c>
      <c r="D697" s="24">
        <v>0.23932341235507873</v>
      </c>
      <c r="E697" s="24">
        <v>0.23912729999423199</v>
      </c>
      <c r="F697" s="24">
        <v>0.23968232598091427</v>
      </c>
      <c r="G697" s="24">
        <f t="shared" si="56"/>
        <v>0.23937767944340829</v>
      </c>
      <c r="H697" s="24">
        <v>29.68262</v>
      </c>
      <c r="I697" s="26">
        <f t="shared" si="57"/>
        <v>0.23826217945720202</v>
      </c>
      <c r="J697" s="24">
        <f t="shared" si="58"/>
        <v>2.814642945916738E-4</v>
      </c>
      <c r="K697" s="24">
        <f t="shared" si="62"/>
        <v>0.12662796657926695</v>
      </c>
      <c r="L697" s="32"/>
      <c r="M697" s="32"/>
      <c r="N697" s="33">
        <v>69.099999999999994</v>
      </c>
      <c r="O697" s="24">
        <v>0.99953000000000003</v>
      </c>
      <c r="P697" s="24">
        <v>0.23107686275692549</v>
      </c>
      <c r="Q697" s="24">
        <v>0.23132417474703298</v>
      </c>
      <c r="R697" s="24">
        <v>0.23117166463459365</v>
      </c>
      <c r="S697" s="24">
        <f t="shared" si="59"/>
        <v>0.23119090071285067</v>
      </c>
      <c r="T697" s="24">
        <v>23.862310000000001</v>
      </c>
      <c r="U697" s="26">
        <f t="shared" si="60"/>
        <v>0.23108224098951563</v>
      </c>
      <c r="V697" s="24">
        <f t="shared" si="61"/>
        <v>1.2477309462687142E-4</v>
      </c>
      <c r="W697" s="24">
        <f t="shared" si="63"/>
        <v>8.8590930687067766E-3</v>
      </c>
    </row>
    <row r="698" spans="1:23" x14ac:dyDescent="0.2">
      <c r="A698" s="32"/>
      <c r="B698" s="33">
        <v>69.2</v>
      </c>
      <c r="C698" s="24">
        <v>0.99533000000000005</v>
      </c>
      <c r="D698" s="24">
        <v>0.23935225240814442</v>
      </c>
      <c r="E698" s="24">
        <v>0.2391546980446444</v>
      </c>
      <c r="F698" s="24">
        <v>0.23971269837971523</v>
      </c>
      <c r="G698" s="24">
        <f t="shared" si="56"/>
        <v>0.23940654961083466</v>
      </c>
      <c r="H698" s="24">
        <v>29.789159999999999</v>
      </c>
      <c r="I698" s="26">
        <f t="shared" si="57"/>
        <v>0.23828852102415207</v>
      </c>
      <c r="J698" s="24">
        <f t="shared" si="58"/>
        <v>2.8293503344368939E-4</v>
      </c>
      <c r="K698" s="24">
        <f t="shared" si="62"/>
        <v>0.10641445071041783</v>
      </c>
      <c r="L698" s="32"/>
      <c r="M698" s="32"/>
      <c r="N698" s="33">
        <v>69.2</v>
      </c>
      <c r="O698" s="24">
        <v>0.99951999999999996</v>
      </c>
      <c r="P698" s="24">
        <v>0.23111154675553811</v>
      </c>
      <c r="Q698" s="24">
        <v>0.23135885874564566</v>
      </c>
      <c r="R698" s="24">
        <v>0.23120774406714875</v>
      </c>
      <c r="S698" s="24">
        <f t="shared" si="59"/>
        <v>0.23122604985611084</v>
      </c>
      <c r="T698" s="24">
        <v>23.842410000000001</v>
      </c>
      <c r="U698" s="26">
        <f t="shared" si="60"/>
        <v>0.23111506135217991</v>
      </c>
      <c r="V698" s="24">
        <f t="shared" si="61"/>
        <v>1.2466808551061796E-4</v>
      </c>
      <c r="W698" s="24">
        <f t="shared" si="63"/>
        <v>9.069604732291809E-3</v>
      </c>
    </row>
    <row r="699" spans="1:23" x14ac:dyDescent="0.2">
      <c r="A699" s="32"/>
      <c r="B699" s="33">
        <v>69.3</v>
      </c>
      <c r="C699" s="24">
        <v>0.99531999999999998</v>
      </c>
      <c r="D699" s="24">
        <v>0.23937965045855686</v>
      </c>
      <c r="E699" s="24">
        <v>0.23918209609505681</v>
      </c>
      <c r="F699" s="24">
        <v>0.23974311569056186</v>
      </c>
      <c r="G699" s="24">
        <f t="shared" si="56"/>
        <v>0.23943495408139184</v>
      </c>
      <c r="H699" s="24">
        <v>29.826799999999999</v>
      </c>
      <c r="I699" s="26">
        <f t="shared" si="57"/>
        <v>0.23831439849629094</v>
      </c>
      <c r="J699" s="24">
        <f t="shared" si="58"/>
        <v>2.8456917376829552E-4</v>
      </c>
      <c r="K699" s="24">
        <f t="shared" si="62"/>
        <v>6.3426452052750978E-2</v>
      </c>
      <c r="L699" s="32"/>
      <c r="M699" s="32"/>
      <c r="N699" s="33">
        <v>69.3</v>
      </c>
      <c r="O699" s="24">
        <v>0.99951999999999996</v>
      </c>
      <c r="P699" s="24">
        <v>0.23114773875409045</v>
      </c>
      <c r="Q699" s="24">
        <v>0.23139505074419797</v>
      </c>
      <c r="R699" s="24">
        <v>0.23124388321761588</v>
      </c>
      <c r="S699" s="24">
        <f t="shared" si="59"/>
        <v>0.23126222423863477</v>
      </c>
      <c r="T699" s="24">
        <v>23.840679999999999</v>
      </c>
      <c r="U699" s="26">
        <f t="shared" si="60"/>
        <v>0.23115121837100022</v>
      </c>
      <c r="V699" s="24">
        <f t="shared" si="61"/>
        <v>1.2467196919014074E-4</v>
      </c>
      <c r="W699" s="24">
        <f t="shared" si="63"/>
        <v>9.2079329928062784E-3</v>
      </c>
    </row>
    <row r="700" spans="1:23" x14ac:dyDescent="0.2">
      <c r="A700" s="32"/>
      <c r="B700" s="33">
        <v>69.400000000000006</v>
      </c>
      <c r="C700" s="24">
        <v>0.99531000000000003</v>
      </c>
      <c r="D700" s="24">
        <v>0.23940849051162255</v>
      </c>
      <c r="E700" s="24">
        <v>0.2392109361481225</v>
      </c>
      <c r="F700" s="24">
        <v>0.23977410730440854</v>
      </c>
      <c r="G700" s="24">
        <f t="shared" si="56"/>
        <v>0.23946451132138455</v>
      </c>
      <c r="H700" s="24">
        <v>29.825209999999998</v>
      </c>
      <c r="I700" s="26">
        <f t="shared" si="57"/>
        <v>0.23834142276328726</v>
      </c>
      <c r="J700" s="24">
        <f t="shared" si="58"/>
        <v>2.8573446792945706E-4</v>
      </c>
      <c r="K700" s="24">
        <f t="shared" si="62"/>
        <v>1.754375672425932E-2</v>
      </c>
      <c r="L700" s="32"/>
      <c r="M700" s="32"/>
      <c r="N700" s="33">
        <v>69.400000000000006</v>
      </c>
      <c r="O700" s="24">
        <v>0.99951000000000001</v>
      </c>
      <c r="P700" s="24">
        <v>0.23118393075264276</v>
      </c>
      <c r="Q700" s="24">
        <v>0.23142973474281059</v>
      </c>
      <c r="R700" s="24">
        <v>0.23128008179429796</v>
      </c>
      <c r="S700" s="24">
        <f t="shared" si="59"/>
        <v>0.23129791576325043</v>
      </c>
      <c r="T700" s="24">
        <v>23.842559999999999</v>
      </c>
      <c r="U700" s="26">
        <f t="shared" si="60"/>
        <v>0.23118457978452644</v>
      </c>
      <c r="V700" s="24">
        <f t="shared" si="61"/>
        <v>1.2386863296272616E-4</v>
      </c>
      <c r="W700" s="24">
        <f t="shared" si="63"/>
        <v>6.856240223330274E-3</v>
      </c>
    </row>
    <row r="701" spans="1:23" x14ac:dyDescent="0.2">
      <c r="A701" s="32"/>
      <c r="B701" s="33">
        <v>69.5</v>
      </c>
      <c r="C701" s="24">
        <v>0.99529000000000001</v>
      </c>
      <c r="D701" s="24">
        <v>0.23943733056468824</v>
      </c>
      <c r="E701" s="24">
        <v>0.23923833419853494</v>
      </c>
      <c r="F701" s="24">
        <v>0.23980513817958618</v>
      </c>
      <c r="G701" s="24">
        <f t="shared" si="56"/>
        <v>0.23949360098093644</v>
      </c>
      <c r="H701" s="24">
        <v>29.834499999999998</v>
      </c>
      <c r="I701" s="26">
        <f t="shared" si="57"/>
        <v>0.23836558612031625</v>
      </c>
      <c r="J701" s="24">
        <f t="shared" si="58"/>
        <v>2.8756122485906375E-4</v>
      </c>
      <c r="K701" s="24">
        <f t="shared" si="62"/>
        <v>6.1982029653757246E-3</v>
      </c>
      <c r="L701" s="32"/>
      <c r="M701" s="32"/>
      <c r="N701" s="33">
        <v>69.5</v>
      </c>
      <c r="O701" s="24">
        <v>0.99950000000000006</v>
      </c>
      <c r="P701" s="24">
        <v>0.23122012275119508</v>
      </c>
      <c r="Q701" s="24">
        <v>0.23146592674136293</v>
      </c>
      <c r="R701" s="24">
        <v>0.23131633950504144</v>
      </c>
      <c r="S701" s="24">
        <f t="shared" si="59"/>
        <v>0.2313341296658665</v>
      </c>
      <c r="T701" s="24">
        <v>23.85247</v>
      </c>
      <c r="U701" s="26">
        <f t="shared" si="60"/>
        <v>0.23121846260103357</v>
      </c>
      <c r="V701" s="24">
        <f t="shared" si="61"/>
        <v>1.2386390823095037E-4</v>
      </c>
      <c r="W701" s="24">
        <f t="shared" si="63"/>
        <v>8.3560666584234708E-3</v>
      </c>
    </row>
    <row r="702" spans="1:23" x14ac:dyDescent="0.2">
      <c r="A702" s="32"/>
      <c r="B702" s="33">
        <v>69.599999999999994</v>
      </c>
      <c r="C702" s="24">
        <v>0.99528000000000005</v>
      </c>
      <c r="D702" s="24">
        <v>0.23946617061775394</v>
      </c>
      <c r="E702" s="24">
        <v>0.23926717425160063</v>
      </c>
      <c r="F702" s="24">
        <v>0.23983647154983662</v>
      </c>
      <c r="G702" s="24">
        <f t="shared" si="56"/>
        <v>0.23952327213973038</v>
      </c>
      <c r="H702" s="24">
        <v>29.820080000000001</v>
      </c>
      <c r="I702" s="26">
        <f t="shared" si="57"/>
        <v>0.23839272229523087</v>
      </c>
      <c r="J702" s="24">
        <f t="shared" si="58"/>
        <v>2.889122553712799E-4</v>
      </c>
      <c r="K702" s="24">
        <f t="shared" si="62"/>
        <v>7.1882424833887458E-3</v>
      </c>
      <c r="L702" s="32"/>
      <c r="M702" s="32"/>
      <c r="N702" s="33">
        <v>69.599999999999994</v>
      </c>
      <c r="O702" s="24">
        <v>0.99948999999999999</v>
      </c>
      <c r="P702" s="24">
        <v>0.23125480674980772</v>
      </c>
      <c r="Q702" s="24">
        <v>0.23150211873991525</v>
      </c>
      <c r="R702" s="24">
        <v>0.2313526560572372</v>
      </c>
      <c r="S702" s="24">
        <f t="shared" si="59"/>
        <v>0.23136986051565342</v>
      </c>
      <c r="T702" s="24">
        <v>23.855810000000002</v>
      </c>
      <c r="U702" s="26">
        <f t="shared" si="60"/>
        <v>0.23125186188679042</v>
      </c>
      <c r="V702" s="24">
        <f t="shared" si="61"/>
        <v>1.2455039202981946E-4</v>
      </c>
      <c r="W702" s="24">
        <f t="shared" si="63"/>
        <v>8.0524300679988906E-3</v>
      </c>
    </row>
    <row r="703" spans="1:23" x14ac:dyDescent="0.2">
      <c r="A703" s="32"/>
      <c r="B703" s="33">
        <v>69.7</v>
      </c>
      <c r="C703" s="24">
        <v>0.99526999999999999</v>
      </c>
      <c r="D703" s="24">
        <v>0.23949501067081963</v>
      </c>
      <c r="E703" s="24">
        <v>0.23929601430466632</v>
      </c>
      <c r="F703" s="24">
        <v>0.23986810453993801</v>
      </c>
      <c r="G703" s="24">
        <f t="shared" si="56"/>
        <v>0.23955304317180801</v>
      </c>
      <c r="H703" s="24">
        <v>29.818999999999999</v>
      </c>
      <c r="I703" s="26">
        <f t="shared" si="57"/>
        <v>0.23841995727760534</v>
      </c>
      <c r="J703" s="24">
        <f t="shared" si="58"/>
        <v>2.9042664771251046E-4</v>
      </c>
      <c r="K703" s="24">
        <f t="shared" si="62"/>
        <v>8.2645126898083232E-3</v>
      </c>
      <c r="L703" s="32"/>
      <c r="M703" s="32"/>
      <c r="N703" s="33">
        <v>69.7</v>
      </c>
      <c r="O703" s="24">
        <v>0.99948000000000004</v>
      </c>
      <c r="P703" s="24">
        <v>0.23129099874836004</v>
      </c>
      <c r="Q703" s="24">
        <v>0.23153680273852789</v>
      </c>
      <c r="R703" s="24">
        <v>0.23138903115781756</v>
      </c>
      <c r="S703" s="24">
        <f t="shared" si="59"/>
        <v>0.23140561088156852</v>
      </c>
      <c r="T703" s="24">
        <v>23.83588</v>
      </c>
      <c r="U703" s="26">
        <f t="shared" si="60"/>
        <v>0.23128527996391013</v>
      </c>
      <c r="V703" s="24">
        <f t="shared" si="61"/>
        <v>1.237378916312726E-4</v>
      </c>
      <c r="W703" s="24">
        <f t="shared" si="63"/>
        <v>1.016194026748856E-2</v>
      </c>
    </row>
    <row r="704" spans="1:23" x14ac:dyDescent="0.2">
      <c r="A704" s="32"/>
      <c r="B704" s="33">
        <v>69.8</v>
      </c>
      <c r="C704" s="24">
        <v>0.99524999999999997</v>
      </c>
      <c r="D704" s="24">
        <v>0.23952529272653861</v>
      </c>
      <c r="E704" s="24">
        <v>0.23932485435773201</v>
      </c>
      <c r="F704" s="24">
        <v>0.23990030013955602</v>
      </c>
      <c r="G704" s="24">
        <f t="shared" si="56"/>
        <v>0.23958348240794222</v>
      </c>
      <c r="H704" s="24">
        <v>29.816289999999999</v>
      </c>
      <c r="I704" s="26">
        <f t="shared" si="57"/>
        <v>0.23844546086650448</v>
      </c>
      <c r="J704" s="24">
        <f t="shared" si="58"/>
        <v>2.9210270663098807E-4</v>
      </c>
      <c r="K704" s="24">
        <f t="shared" si="62"/>
        <v>6.5697739687152696E-3</v>
      </c>
      <c r="L704" s="32"/>
      <c r="M704" s="32"/>
      <c r="N704" s="33">
        <v>69.8</v>
      </c>
      <c r="O704" s="24">
        <v>0.99946999999999997</v>
      </c>
      <c r="P704" s="24">
        <v>0.23132719074691235</v>
      </c>
      <c r="Q704" s="24">
        <v>0.23157299473708021</v>
      </c>
      <c r="R704" s="24">
        <v>0.2314254645132556</v>
      </c>
      <c r="S704" s="24">
        <f t="shared" si="59"/>
        <v>0.23144188333241608</v>
      </c>
      <c r="T704" s="24">
        <v>23.843350000000001</v>
      </c>
      <c r="U704" s="26">
        <f t="shared" si="60"/>
        <v>0.23131921913424988</v>
      </c>
      <c r="V704" s="24">
        <f t="shared" si="61"/>
        <v>1.2372179926180044E-4</v>
      </c>
      <c r="W704" s="24">
        <f t="shared" si="63"/>
        <v>1.3061246112067975E-2</v>
      </c>
    </row>
    <row r="705" spans="1:23" x14ac:dyDescent="0.2">
      <c r="A705" s="32"/>
      <c r="B705" s="33">
        <v>69.900000000000006</v>
      </c>
      <c r="C705" s="24">
        <v>0.99524000000000001</v>
      </c>
      <c r="D705" s="24">
        <v>0.2395541327796043</v>
      </c>
      <c r="E705" s="24">
        <v>0.23935369441079771</v>
      </c>
      <c r="F705" s="24">
        <v>0.23993252369082774</v>
      </c>
      <c r="G705" s="24">
        <f t="shared" si="56"/>
        <v>0.23961345029374326</v>
      </c>
      <c r="H705" s="24">
        <v>29.831990000000001</v>
      </c>
      <c r="I705" s="26">
        <f t="shared" si="57"/>
        <v>0.23847289027034504</v>
      </c>
      <c r="J705" s="24">
        <f t="shared" si="58"/>
        <v>2.9393835998001156E-4</v>
      </c>
      <c r="K705" s="24">
        <f t="shared" si="62"/>
        <v>6.7499385182391075E-3</v>
      </c>
      <c r="L705" s="32"/>
      <c r="M705" s="32"/>
      <c r="N705" s="33">
        <v>69.900000000000006</v>
      </c>
      <c r="O705" s="24">
        <v>0.99946000000000002</v>
      </c>
      <c r="P705" s="24">
        <v>0.2313633827454647</v>
      </c>
      <c r="Q705" s="24">
        <v>0.23160918673563252</v>
      </c>
      <c r="R705" s="24">
        <v>0.2314619558295673</v>
      </c>
      <c r="S705" s="24">
        <f t="shared" si="59"/>
        <v>0.23147817510355484</v>
      </c>
      <c r="T705" s="24">
        <v>23.832360000000001</v>
      </c>
      <c r="U705" s="26">
        <f t="shared" si="60"/>
        <v>0.23135317688899892</v>
      </c>
      <c r="V705" s="24">
        <f t="shared" si="61"/>
        <v>1.237020575096399E-4</v>
      </c>
      <c r="W705" s="24">
        <f t="shared" si="63"/>
        <v>9.4299602332140672E-3</v>
      </c>
    </row>
    <row r="706" spans="1:23" x14ac:dyDescent="0.2">
      <c r="A706" s="32"/>
      <c r="B706" s="33">
        <v>70</v>
      </c>
      <c r="C706" s="24">
        <v>0.99522999999999995</v>
      </c>
      <c r="D706" s="24">
        <v>0.23958441483532331</v>
      </c>
      <c r="E706" s="24">
        <v>0.2393825344638634</v>
      </c>
      <c r="F706" s="24">
        <v>0.23996530399775723</v>
      </c>
      <c r="G706" s="24">
        <f t="shared" si="56"/>
        <v>0.23964408443231466</v>
      </c>
      <c r="H706" s="24">
        <v>29.81596</v>
      </c>
      <c r="I706" s="26">
        <f t="shared" si="57"/>
        <v>0.23850098214957252</v>
      </c>
      <c r="J706" s="24">
        <f t="shared" si="58"/>
        <v>2.9593145830164662E-4</v>
      </c>
      <c r="K706" s="24">
        <f t="shared" si="62"/>
        <v>7.4937560675543751E-3</v>
      </c>
      <c r="L706" s="32"/>
      <c r="M706" s="32"/>
      <c r="N706" s="33">
        <v>70</v>
      </c>
      <c r="O706" s="24">
        <v>0.99944999999999995</v>
      </c>
      <c r="P706" s="24">
        <v>0.23139957474401701</v>
      </c>
      <c r="Q706" s="24">
        <v>0.23164387073424517</v>
      </c>
      <c r="R706" s="24">
        <v>0.23149850481230744</v>
      </c>
      <c r="S706" s="24">
        <f t="shared" si="59"/>
        <v>0.23151398343018989</v>
      </c>
      <c r="T706" s="24">
        <v>23.820650000000001</v>
      </c>
      <c r="U706" s="26">
        <f t="shared" si="60"/>
        <v>0.23138665073930328</v>
      </c>
      <c r="V706" s="24">
        <f t="shared" si="61"/>
        <v>1.228813387746549E-4</v>
      </c>
      <c r="W706" s="24">
        <f t="shared" si="63"/>
        <v>9.766096968595022E-3</v>
      </c>
    </row>
    <row r="707" spans="1:23" x14ac:dyDescent="0.2">
      <c r="A707" s="32"/>
      <c r="B707" s="33">
        <v>70.099999999999994</v>
      </c>
      <c r="C707" s="24">
        <v>0.99521000000000004</v>
      </c>
      <c r="D707" s="24">
        <v>0.23961469689104228</v>
      </c>
      <c r="E707" s="24">
        <v>0.23941281651958238</v>
      </c>
      <c r="F707" s="24">
        <v>0.23999837231482912</v>
      </c>
      <c r="G707" s="24">
        <f t="shared" ref="G707:G770" si="64">AVERAGE(D707,E707,F707)</f>
        <v>0.23967529524181794</v>
      </c>
      <c r="H707" s="24">
        <v>29.817270000000001</v>
      </c>
      <c r="I707" s="26">
        <f t="shared" ref="I707:I770" si="65">G707*C707</f>
        <v>0.23852725057760965</v>
      </c>
      <c r="J707" s="24">
        <f t="shared" ref="J707:J770" si="66">STDEV(D707,E707,F707)</f>
        <v>2.9744414168765874E-4</v>
      </c>
      <c r="K707" s="24">
        <f t="shared" si="62"/>
        <v>7.9648716248290688E-3</v>
      </c>
      <c r="L707" s="32"/>
      <c r="M707" s="32"/>
      <c r="N707" s="33">
        <v>70.099999999999994</v>
      </c>
      <c r="O707" s="24">
        <v>0.99944</v>
      </c>
      <c r="P707" s="24">
        <v>0.23143576674256933</v>
      </c>
      <c r="Q707" s="24">
        <v>0.23168006273279748</v>
      </c>
      <c r="R707" s="24">
        <v>0.23153511116657072</v>
      </c>
      <c r="S707" s="24">
        <f t="shared" ref="S707:S770" si="67">AVERAGE(P707,Q707,R707)</f>
        <v>0.23155031354731248</v>
      </c>
      <c r="T707" s="24">
        <v>23.822610000000001</v>
      </c>
      <c r="U707" s="26">
        <f t="shared" ref="U707:U770" si="68">S707*O707</f>
        <v>0.23142064537172599</v>
      </c>
      <c r="V707" s="24">
        <f t="shared" ref="V707:V770" si="69">STDEV(P707,Q707,R707)</f>
        <v>1.2285547198050432E-4</v>
      </c>
      <c r="W707" s="24">
        <f t="shared" si="63"/>
        <v>6.9870358522053332E-3</v>
      </c>
    </row>
    <row r="708" spans="1:23" x14ac:dyDescent="0.2">
      <c r="A708" s="32"/>
      <c r="B708" s="33">
        <v>70.2</v>
      </c>
      <c r="C708" s="24">
        <v>0.99519999999999997</v>
      </c>
      <c r="D708" s="24">
        <v>0.23964497894676126</v>
      </c>
      <c r="E708" s="24">
        <v>0.23944309857530138</v>
      </c>
      <c r="F708" s="24">
        <v>0.2400319914292659</v>
      </c>
      <c r="G708" s="24">
        <f t="shared" si="64"/>
        <v>0.23970668965044284</v>
      </c>
      <c r="H708" s="24">
        <v>29.81297</v>
      </c>
      <c r="I708" s="26">
        <f t="shared" si="65"/>
        <v>0.23855609754012072</v>
      </c>
      <c r="J708" s="24">
        <f t="shared" si="66"/>
        <v>2.9925717464127099E-4</v>
      </c>
      <c r="K708" s="24">
        <f t="shared" ref="K708:K771" si="70">STDEV(H706:H710)</f>
        <v>1.2164025649430676E-2</v>
      </c>
      <c r="L708" s="32"/>
      <c r="M708" s="32"/>
      <c r="N708" s="33">
        <v>70.2</v>
      </c>
      <c r="O708" s="24">
        <v>0.99943000000000004</v>
      </c>
      <c r="P708" s="24">
        <v>0.23147195874112164</v>
      </c>
      <c r="Q708" s="24">
        <v>0.2317162547313498</v>
      </c>
      <c r="R708" s="24">
        <v>0.23157177459699119</v>
      </c>
      <c r="S708" s="24">
        <f t="shared" si="67"/>
        <v>0.23158666268982087</v>
      </c>
      <c r="T708" s="24">
        <v>23.821380000000001</v>
      </c>
      <c r="U708" s="26">
        <f t="shared" si="68"/>
        <v>0.23145465829208767</v>
      </c>
      <c r="V708" s="24">
        <f t="shared" si="69"/>
        <v>1.2282660213271295E-4</v>
      </c>
      <c r="W708" s="24">
        <f t="shared" ref="W708:W771" si="71">STDEV(T706:T710)</f>
        <v>6.4372874722201153E-3</v>
      </c>
    </row>
    <row r="709" spans="1:23" x14ac:dyDescent="0.2">
      <c r="A709" s="32"/>
      <c r="B709" s="33">
        <v>70.3</v>
      </c>
      <c r="C709" s="24">
        <v>0.99519000000000002</v>
      </c>
      <c r="D709" s="24">
        <v>0.23967670300513352</v>
      </c>
      <c r="E709" s="24">
        <v>0.23947338063102036</v>
      </c>
      <c r="F709" s="24">
        <v>0.24006589269139736</v>
      </c>
      <c r="G709" s="24">
        <f t="shared" si="64"/>
        <v>0.23973865877585041</v>
      </c>
      <c r="H709" s="24">
        <v>29.81269</v>
      </c>
      <c r="I709" s="26">
        <f t="shared" si="65"/>
        <v>0.23858551582713858</v>
      </c>
      <c r="J709" s="24">
        <f t="shared" si="66"/>
        <v>3.0107561104628176E-4</v>
      </c>
      <c r="K709" s="24">
        <f t="shared" si="70"/>
        <v>4.6969396419370264E-2</v>
      </c>
      <c r="L709" s="32"/>
      <c r="M709" s="32"/>
      <c r="N709" s="33">
        <v>70.3</v>
      </c>
      <c r="O709" s="24">
        <v>0.99941999999999998</v>
      </c>
      <c r="P709" s="24">
        <v>0.23150815073967393</v>
      </c>
      <c r="Q709" s="24">
        <v>0.23175244672990214</v>
      </c>
      <c r="R709" s="24">
        <v>0.23160849480774101</v>
      </c>
      <c r="S709" s="24">
        <f t="shared" si="67"/>
        <v>0.2316230307591057</v>
      </c>
      <c r="T709" s="24">
        <v>23.835740000000001</v>
      </c>
      <c r="U709" s="26">
        <f t="shared" si="68"/>
        <v>0.23148868940126541</v>
      </c>
      <c r="V709" s="24">
        <f t="shared" si="69"/>
        <v>1.2279496374832633E-4</v>
      </c>
      <c r="W709" s="24">
        <f t="shared" si="71"/>
        <v>5.9483426263120436E-3</v>
      </c>
    </row>
    <row r="710" spans="1:23" x14ac:dyDescent="0.2">
      <c r="A710" s="32"/>
      <c r="B710" s="33">
        <v>70.400000000000006</v>
      </c>
      <c r="C710" s="24">
        <v>0.99517</v>
      </c>
      <c r="D710" s="24">
        <v>0.2397069850608525</v>
      </c>
      <c r="E710" s="24">
        <v>0.23950510468939262</v>
      </c>
      <c r="F710" s="24">
        <v>0.24010007321790378</v>
      </c>
      <c r="G710" s="24">
        <f t="shared" si="64"/>
        <v>0.23977072098938298</v>
      </c>
      <c r="H710" s="24">
        <v>29.841570000000001</v>
      </c>
      <c r="I710" s="26">
        <f t="shared" si="65"/>
        <v>0.23861262840700426</v>
      </c>
      <c r="J710" s="24">
        <f t="shared" si="66"/>
        <v>3.0256171092673319E-4</v>
      </c>
      <c r="K710" s="24">
        <f t="shared" si="70"/>
        <v>9.7762757223801608E-2</v>
      </c>
      <c r="L710" s="32"/>
      <c r="M710" s="32"/>
      <c r="N710" s="33">
        <v>70.400000000000006</v>
      </c>
      <c r="O710" s="24">
        <v>0.99941000000000002</v>
      </c>
      <c r="P710" s="24">
        <v>0.23154434273822627</v>
      </c>
      <c r="Q710" s="24">
        <v>0.23178863872845445</v>
      </c>
      <c r="R710" s="24">
        <v>0.23164527150253025</v>
      </c>
      <c r="S710" s="24">
        <f t="shared" si="67"/>
        <v>0.23165941765640366</v>
      </c>
      <c r="T710" s="24">
        <v>23.829080000000001</v>
      </c>
      <c r="U710" s="26">
        <f t="shared" si="68"/>
        <v>0.2315227385999864</v>
      </c>
      <c r="V710" s="24">
        <f t="shared" si="69"/>
        <v>1.227608160711294E-4</v>
      </c>
      <c r="W710" s="24">
        <f t="shared" si="71"/>
        <v>5.2299043968315941E-3</v>
      </c>
    </row>
    <row r="711" spans="1:23" x14ac:dyDescent="0.2">
      <c r="A711" s="32"/>
      <c r="B711" s="33">
        <v>70.5</v>
      </c>
      <c r="C711" s="24">
        <v>0.99516000000000004</v>
      </c>
      <c r="D711" s="24">
        <v>0.23973870911922476</v>
      </c>
      <c r="E711" s="24">
        <v>0.2395353867451116</v>
      </c>
      <c r="F711" s="24">
        <v>0.24013453012448757</v>
      </c>
      <c r="G711" s="24">
        <f t="shared" si="64"/>
        <v>0.23980287532960798</v>
      </c>
      <c r="H711" s="24">
        <v>29.922699999999999</v>
      </c>
      <c r="I711" s="26">
        <f t="shared" si="65"/>
        <v>0.23864222941301269</v>
      </c>
      <c r="J711" s="24">
        <f t="shared" si="66"/>
        <v>3.0468208706571859E-4</v>
      </c>
      <c r="K711" s="24">
        <f t="shared" si="70"/>
        <v>0.1309625965686381</v>
      </c>
      <c r="L711" s="32"/>
      <c r="M711" s="32"/>
      <c r="N711" s="33">
        <v>70.5</v>
      </c>
      <c r="O711" s="24">
        <v>0.99939999999999996</v>
      </c>
      <c r="P711" s="24">
        <v>0.23158053473677859</v>
      </c>
      <c r="Q711" s="24">
        <v>0.23182483072700677</v>
      </c>
      <c r="R711" s="24">
        <v>0.23168210438460601</v>
      </c>
      <c r="S711" s="24">
        <f t="shared" si="67"/>
        <v>0.23169582328279711</v>
      </c>
      <c r="T711" s="24">
        <v>23.830760000000001</v>
      </c>
      <c r="U711" s="26">
        <f t="shared" si="68"/>
        <v>0.23155680578882742</v>
      </c>
      <c r="V711" s="24">
        <f t="shared" si="69"/>
        <v>1.2272444270020386E-4</v>
      </c>
      <c r="W711" s="24">
        <f t="shared" si="71"/>
        <v>2.901418618538125E-3</v>
      </c>
    </row>
    <row r="712" spans="1:23" x14ac:dyDescent="0.2">
      <c r="A712" s="32"/>
      <c r="B712" s="33">
        <v>70.599999999999994</v>
      </c>
      <c r="C712" s="24">
        <v>0.99514999999999998</v>
      </c>
      <c r="D712" s="24">
        <v>0.23977043317759705</v>
      </c>
      <c r="E712" s="24">
        <v>0.23956711080348389</v>
      </c>
      <c r="F712" s="24">
        <v>0.24016979145797701</v>
      </c>
      <c r="G712" s="24">
        <f t="shared" si="64"/>
        <v>0.23983577847968598</v>
      </c>
      <c r="H712" s="24">
        <v>30.04157</v>
      </c>
      <c r="I712" s="26">
        <f t="shared" si="65"/>
        <v>0.2386725749540595</v>
      </c>
      <c r="J712" s="24">
        <f t="shared" si="66"/>
        <v>3.0660805469505262E-4</v>
      </c>
      <c r="K712" s="24">
        <f t="shared" si="70"/>
        <v>0.12546976639812471</v>
      </c>
      <c r="L712" s="32"/>
      <c r="M712" s="32"/>
      <c r="N712" s="33">
        <v>70.599999999999994</v>
      </c>
      <c r="O712" s="24">
        <v>0.99939</v>
      </c>
      <c r="P712" s="24">
        <v>0.2316167267353309</v>
      </c>
      <c r="Q712" s="24">
        <v>0.23185951472561941</v>
      </c>
      <c r="R712" s="24">
        <v>0.23171899315675148</v>
      </c>
      <c r="S712" s="24">
        <f t="shared" si="67"/>
        <v>0.23173174487256729</v>
      </c>
      <c r="T712" s="24">
        <v>23.831189999999999</v>
      </c>
      <c r="U712" s="26">
        <f t="shared" si="68"/>
        <v>0.23159038850819502</v>
      </c>
      <c r="V712" s="24">
        <f t="shared" si="69"/>
        <v>1.2189526959348555E-4</v>
      </c>
      <c r="W712" s="24">
        <f t="shared" si="71"/>
        <v>5.4745535617070462E-2</v>
      </c>
    </row>
    <row r="713" spans="1:23" x14ac:dyDescent="0.2">
      <c r="A713" s="32"/>
      <c r="B713" s="33">
        <v>70.7</v>
      </c>
      <c r="C713" s="24">
        <v>0.99512999999999996</v>
      </c>
      <c r="D713" s="24">
        <v>0.2398035992386226</v>
      </c>
      <c r="E713" s="24">
        <v>0.23959883486185615</v>
      </c>
      <c r="F713" s="24">
        <v>0.24020532319568388</v>
      </c>
      <c r="G713" s="24">
        <f t="shared" si="64"/>
        <v>0.23986925243205423</v>
      </c>
      <c r="H713" s="24">
        <v>30.119969999999999</v>
      </c>
      <c r="I713" s="26">
        <f t="shared" si="65"/>
        <v>0.23870108917271013</v>
      </c>
      <c r="J713" s="24">
        <f t="shared" si="66"/>
        <v>3.0852841218129493E-4</v>
      </c>
      <c r="K713" s="24">
        <f t="shared" si="70"/>
        <v>9.3346964171310998E-2</v>
      </c>
      <c r="L713" s="32"/>
      <c r="M713" s="32"/>
      <c r="N713" s="33">
        <v>70.7</v>
      </c>
      <c r="O713" s="24">
        <v>0.99938000000000005</v>
      </c>
      <c r="P713" s="24">
        <v>0.23165442673382292</v>
      </c>
      <c r="Q713" s="24">
        <v>0.23189570672417173</v>
      </c>
      <c r="R713" s="24">
        <v>0.23175593752128659</v>
      </c>
      <c r="S713" s="24">
        <f t="shared" si="67"/>
        <v>0.23176869032642711</v>
      </c>
      <c r="T713" s="24">
        <v>23.83511</v>
      </c>
      <c r="U713" s="26">
        <f t="shared" si="68"/>
        <v>0.23162499373842474</v>
      </c>
      <c r="V713" s="24">
        <f t="shared" si="69"/>
        <v>1.2114447558553526E-4</v>
      </c>
      <c r="W713" s="24">
        <f t="shared" si="71"/>
        <v>8.9577574593197581E-2</v>
      </c>
    </row>
    <row r="714" spans="1:23" x14ac:dyDescent="0.2">
      <c r="A714" s="32"/>
      <c r="B714" s="33">
        <v>70.8</v>
      </c>
      <c r="C714" s="24">
        <v>0.99512</v>
      </c>
      <c r="D714" s="24">
        <v>0.23983676529964815</v>
      </c>
      <c r="E714" s="24">
        <v>0.2396320009228817</v>
      </c>
      <c r="F714" s="24">
        <v>0.24024112244884363</v>
      </c>
      <c r="G714" s="24">
        <f t="shared" si="64"/>
        <v>0.23990329622379117</v>
      </c>
      <c r="H714" s="24">
        <v>30.127870000000001</v>
      </c>
      <c r="I714" s="26">
        <f t="shared" si="65"/>
        <v>0.23873256813821908</v>
      </c>
      <c r="J714" s="24">
        <f t="shared" si="66"/>
        <v>3.0996295141200381E-4</v>
      </c>
      <c r="K714" s="24">
        <f t="shared" si="70"/>
        <v>4.4274366398628341E-2</v>
      </c>
      <c r="L714" s="32"/>
      <c r="M714" s="32"/>
      <c r="N714" s="33">
        <v>70.8</v>
      </c>
      <c r="O714" s="24">
        <v>0.99936999999999998</v>
      </c>
      <c r="P714" s="24">
        <v>0.23169061873237523</v>
      </c>
      <c r="Q714" s="24">
        <v>0.23193189872272404</v>
      </c>
      <c r="R714" s="24">
        <v>0.23179293718006608</v>
      </c>
      <c r="S714" s="24">
        <f t="shared" si="67"/>
        <v>0.23180515154505513</v>
      </c>
      <c r="T714" s="24">
        <v>23.953849999999999</v>
      </c>
      <c r="U714" s="26">
        <f t="shared" si="68"/>
        <v>0.23165911429958175</v>
      </c>
      <c r="V714" s="24">
        <f t="shared" si="69"/>
        <v>1.2110285491987812E-4</v>
      </c>
      <c r="W714" s="24">
        <f t="shared" si="71"/>
        <v>9.5723701714883591E-2</v>
      </c>
    </row>
    <row r="715" spans="1:23" x14ac:dyDescent="0.2">
      <c r="A715" s="32"/>
      <c r="B715" s="33">
        <v>70.900000000000006</v>
      </c>
      <c r="C715" s="24">
        <v>0.99511000000000005</v>
      </c>
      <c r="D715" s="24">
        <v>0.23986848935802041</v>
      </c>
      <c r="E715" s="24">
        <v>0.23966516698390725</v>
      </c>
      <c r="F715" s="24">
        <v>0.24027745163972769</v>
      </c>
      <c r="G715" s="24">
        <f t="shared" si="64"/>
        <v>0.23993703599388513</v>
      </c>
      <c r="H715" s="24">
        <v>30.150849999999998</v>
      </c>
      <c r="I715" s="26">
        <f t="shared" si="65"/>
        <v>0.23876374388787505</v>
      </c>
      <c r="J715" s="24">
        <f t="shared" si="66"/>
        <v>3.1184468234133229E-4</v>
      </c>
      <c r="K715" s="24">
        <f t="shared" si="70"/>
        <v>1.2832248438991464E-2</v>
      </c>
      <c r="L715" s="32"/>
      <c r="M715" s="32"/>
      <c r="N715" s="33">
        <v>70.900000000000006</v>
      </c>
      <c r="O715" s="24">
        <v>0.99936000000000003</v>
      </c>
      <c r="P715" s="24">
        <v>0.23172681073092757</v>
      </c>
      <c r="Q715" s="24">
        <v>0.23196809072127633</v>
      </c>
      <c r="R715" s="24">
        <v>0.23182999183447919</v>
      </c>
      <c r="S715" s="24">
        <f t="shared" si="67"/>
        <v>0.23184163109556102</v>
      </c>
      <c r="T715" s="24">
        <v>24.024799999999999</v>
      </c>
      <c r="U715" s="26">
        <f t="shared" si="68"/>
        <v>0.23169325245165986</v>
      </c>
      <c r="V715" s="24">
        <f t="shared" si="69"/>
        <v>1.2106036814157081E-4</v>
      </c>
      <c r="W715" s="24">
        <f t="shared" si="71"/>
        <v>8.3689790715474693E-2</v>
      </c>
    </row>
    <row r="716" spans="1:23" x14ac:dyDescent="0.2">
      <c r="A716" s="32"/>
      <c r="B716" s="33">
        <v>71</v>
      </c>
      <c r="C716" s="24">
        <v>0.99509000000000003</v>
      </c>
      <c r="D716" s="24">
        <v>0.23990165541904596</v>
      </c>
      <c r="E716" s="24">
        <v>0.23969689104227951</v>
      </c>
      <c r="F716" s="24">
        <v>0.24031430772200577</v>
      </c>
      <c r="G716" s="24">
        <f t="shared" si="64"/>
        <v>0.23997095139444377</v>
      </c>
      <c r="H716" s="24">
        <v>30.146650000000001</v>
      </c>
      <c r="I716" s="26">
        <f t="shared" si="65"/>
        <v>0.23879269402309705</v>
      </c>
      <c r="J716" s="24">
        <f t="shared" si="66"/>
        <v>3.1448734196434189E-4</v>
      </c>
      <c r="K716" s="24">
        <f t="shared" si="70"/>
        <v>8.9382643729073574E-3</v>
      </c>
      <c r="L716" s="32"/>
      <c r="M716" s="32"/>
      <c r="N716" s="33">
        <v>71</v>
      </c>
      <c r="O716" s="24">
        <v>0.99934999999999996</v>
      </c>
      <c r="P716" s="24">
        <v>0.23176300272947989</v>
      </c>
      <c r="Q716" s="24">
        <v>0.23200579071976835</v>
      </c>
      <c r="R716" s="24">
        <v>0.23186710118545095</v>
      </c>
      <c r="S716" s="24">
        <f t="shared" si="67"/>
        <v>0.23187863154489974</v>
      </c>
      <c r="T716" s="24">
        <v>24.021560000000001</v>
      </c>
      <c r="U716" s="26">
        <f t="shared" si="68"/>
        <v>0.23172791043439556</v>
      </c>
      <c r="V716" s="24">
        <f t="shared" si="69"/>
        <v>1.2180399808233072E-4</v>
      </c>
      <c r="W716" s="24">
        <f t="shared" si="71"/>
        <v>3.415260385387945E-2</v>
      </c>
    </row>
    <row r="717" spans="1:23" x14ac:dyDescent="0.2">
      <c r="A717" s="32"/>
      <c r="B717" s="33">
        <v>71.099999999999994</v>
      </c>
      <c r="C717" s="24">
        <v>0.99507999999999996</v>
      </c>
      <c r="D717" s="24">
        <v>0.23993626348272482</v>
      </c>
      <c r="E717" s="24">
        <v>0.23973149910595837</v>
      </c>
      <c r="F717" s="24">
        <v>0.24035168764677292</v>
      </c>
      <c r="G717" s="24">
        <f t="shared" si="64"/>
        <v>0.24000648341181871</v>
      </c>
      <c r="H717" s="24">
        <v>30.13796</v>
      </c>
      <c r="I717" s="26">
        <f t="shared" si="65"/>
        <v>0.23882565151343255</v>
      </c>
      <c r="J717" s="24">
        <f t="shared" si="66"/>
        <v>3.1600092621839591E-4</v>
      </c>
      <c r="K717" s="24">
        <f t="shared" si="70"/>
        <v>8.2868733548909137E-3</v>
      </c>
      <c r="L717" s="32"/>
      <c r="M717" s="32"/>
      <c r="N717" s="33">
        <v>71.099999999999994</v>
      </c>
      <c r="O717" s="24">
        <v>0.99934000000000001</v>
      </c>
      <c r="P717" s="24">
        <v>0.23180070272797187</v>
      </c>
      <c r="Q717" s="24">
        <v>0.23204198271832069</v>
      </c>
      <c r="R717" s="24">
        <v>0.23190426493343852</v>
      </c>
      <c r="S717" s="24">
        <f t="shared" si="67"/>
        <v>0.23191565012657703</v>
      </c>
      <c r="T717" s="24">
        <v>24.032969999999999</v>
      </c>
      <c r="U717" s="26">
        <f t="shared" si="68"/>
        <v>0.23176258579749348</v>
      </c>
      <c r="V717" s="24">
        <f t="shared" si="69"/>
        <v>1.2104224635548438E-4</v>
      </c>
      <c r="W717" s="24">
        <f t="shared" si="71"/>
        <v>8.0610390149158193E-3</v>
      </c>
    </row>
    <row r="718" spans="1:23" x14ac:dyDescent="0.2">
      <c r="A718" s="32"/>
      <c r="B718" s="33">
        <v>71.2</v>
      </c>
      <c r="C718" s="24">
        <v>0.99505999999999994</v>
      </c>
      <c r="D718" s="24">
        <v>0.23997087154640365</v>
      </c>
      <c r="E718" s="24">
        <v>0.23976466516698391</v>
      </c>
      <c r="F718" s="24">
        <v>0.24038932320687328</v>
      </c>
      <c r="G718" s="24">
        <f t="shared" si="64"/>
        <v>0.24004161997342024</v>
      </c>
      <c r="H718" s="24">
        <v>30.137460000000001</v>
      </c>
      <c r="I718" s="26">
        <f t="shared" si="65"/>
        <v>0.23885581437075154</v>
      </c>
      <c r="J718" s="24">
        <f t="shared" si="66"/>
        <v>3.1828198447854926E-4</v>
      </c>
      <c r="K718" s="24">
        <f t="shared" si="70"/>
        <v>6.5090959433712747E-3</v>
      </c>
      <c r="L718" s="32"/>
      <c r="M718" s="32"/>
      <c r="N718" s="33">
        <v>71.2</v>
      </c>
      <c r="O718" s="24">
        <v>0.99933000000000005</v>
      </c>
      <c r="P718" s="24">
        <v>0.23183689472652419</v>
      </c>
      <c r="Q718" s="24">
        <v>0.232078174716873</v>
      </c>
      <c r="R718" s="24">
        <v>0.23194148277843313</v>
      </c>
      <c r="S718" s="24">
        <f t="shared" si="67"/>
        <v>0.23195218407394344</v>
      </c>
      <c r="T718" s="24">
        <v>24.036670000000001</v>
      </c>
      <c r="U718" s="26">
        <f t="shared" si="68"/>
        <v>0.23179677611061392</v>
      </c>
      <c r="V718" s="24">
        <f t="shared" si="69"/>
        <v>1.2099544094667454E-4</v>
      </c>
      <c r="W718" s="24">
        <f t="shared" si="71"/>
        <v>8.713385105686023E-3</v>
      </c>
    </row>
    <row r="719" spans="1:23" x14ac:dyDescent="0.2">
      <c r="A719" s="32"/>
      <c r="B719" s="33">
        <v>71.3</v>
      </c>
      <c r="C719" s="24">
        <v>0.99504999999999999</v>
      </c>
      <c r="D719" s="24">
        <v>0.24000547961008248</v>
      </c>
      <c r="E719" s="24">
        <v>0.23979927323066275</v>
      </c>
      <c r="F719" s="24">
        <v>0.24042774171216291</v>
      </c>
      <c r="G719" s="24">
        <f t="shared" si="64"/>
        <v>0.24007749818430271</v>
      </c>
      <c r="H719" s="24">
        <v>30.129819999999999</v>
      </c>
      <c r="I719" s="26">
        <f t="shared" si="65"/>
        <v>0.2388891145682904</v>
      </c>
      <c r="J719" s="24">
        <f t="shared" si="66"/>
        <v>3.2036411211981545E-4</v>
      </c>
      <c r="K719" s="24">
        <f t="shared" si="70"/>
        <v>5.1454951170909627E-3</v>
      </c>
      <c r="L719" s="32"/>
      <c r="M719" s="32"/>
      <c r="N719" s="33">
        <v>71.3</v>
      </c>
      <c r="O719" s="24">
        <v>0.99931999999999999</v>
      </c>
      <c r="P719" s="24">
        <v>0.2318745947250162</v>
      </c>
      <c r="Q719" s="24">
        <v>0.23211436671542532</v>
      </c>
      <c r="R719" s="24">
        <v>0.23197875441995908</v>
      </c>
      <c r="S719" s="24">
        <f t="shared" si="67"/>
        <v>0.23198923862013354</v>
      </c>
      <c r="T719" s="24">
        <v>24.017150000000001</v>
      </c>
      <c r="U719" s="26">
        <f t="shared" si="68"/>
        <v>0.23183148593787184</v>
      </c>
      <c r="V719" s="24">
        <f t="shared" si="69"/>
        <v>1.2022932540009031E-4</v>
      </c>
      <c r="W719" s="24">
        <f t="shared" si="71"/>
        <v>8.643453013697705E-3</v>
      </c>
    </row>
    <row r="720" spans="1:23" x14ac:dyDescent="0.2">
      <c r="A720" s="32"/>
      <c r="B720" s="33">
        <v>71.400000000000006</v>
      </c>
      <c r="C720" s="24">
        <v>0.99502999999999997</v>
      </c>
      <c r="D720" s="24">
        <v>0.24004008767376134</v>
      </c>
      <c r="E720" s="24">
        <v>0.23983532329699486</v>
      </c>
      <c r="F720" s="24">
        <v>0.24046640984777543</v>
      </c>
      <c r="G720" s="24">
        <f t="shared" si="64"/>
        <v>0.24011394027284386</v>
      </c>
      <c r="H720" s="24">
        <v>30.143830000000001</v>
      </c>
      <c r="I720" s="26">
        <f t="shared" si="65"/>
        <v>0.23892057398968783</v>
      </c>
      <c r="J720" s="24">
        <f t="shared" si="66"/>
        <v>3.2195995626391422E-4</v>
      </c>
      <c r="K720" s="24">
        <f t="shared" si="70"/>
        <v>8.8711329603383335E-3</v>
      </c>
      <c r="L720" s="32"/>
      <c r="M720" s="32"/>
      <c r="N720" s="33">
        <v>71.400000000000006</v>
      </c>
      <c r="O720" s="24">
        <v>0.99931000000000003</v>
      </c>
      <c r="P720" s="24">
        <v>0.23191078672356852</v>
      </c>
      <c r="Q720" s="24">
        <v>0.23215055871397763</v>
      </c>
      <c r="R720" s="24">
        <v>0.23201607955707276</v>
      </c>
      <c r="S720" s="24">
        <f t="shared" si="67"/>
        <v>0.23202580833153963</v>
      </c>
      <c r="T720" s="24">
        <v>24.034829999999999</v>
      </c>
      <c r="U720" s="26">
        <f t="shared" si="68"/>
        <v>0.23186571052379087</v>
      </c>
      <c r="V720" s="24">
        <f t="shared" si="69"/>
        <v>1.2018169010151981E-4</v>
      </c>
      <c r="W720" s="24">
        <f t="shared" si="71"/>
        <v>9.5967192310707425E-3</v>
      </c>
    </row>
    <row r="721" spans="1:23" x14ac:dyDescent="0.2">
      <c r="A721" s="32"/>
      <c r="B721" s="33">
        <v>71.5</v>
      </c>
      <c r="C721" s="24">
        <v>0.99502000000000002</v>
      </c>
      <c r="D721" s="24">
        <v>0.24007613774009343</v>
      </c>
      <c r="E721" s="24">
        <v>0.23986993136067372</v>
      </c>
      <c r="F721" s="24">
        <v>0.24050585470764199</v>
      </c>
      <c r="G721" s="24">
        <f t="shared" si="64"/>
        <v>0.24015064126946972</v>
      </c>
      <c r="H721" s="24">
        <v>30.134340000000002</v>
      </c>
      <c r="I721" s="26">
        <f t="shared" si="65"/>
        <v>0.23895469107594777</v>
      </c>
      <c r="J721" s="24">
        <f t="shared" si="66"/>
        <v>3.2444214849796282E-4</v>
      </c>
      <c r="K721" s="24">
        <f t="shared" si="70"/>
        <v>9.6061220063042817E-3</v>
      </c>
      <c r="L721" s="32"/>
      <c r="M721" s="32"/>
      <c r="N721" s="33">
        <v>71.5</v>
      </c>
      <c r="O721" s="24">
        <v>0.99929999999999997</v>
      </c>
      <c r="P721" s="24">
        <v>0.23194697872212086</v>
      </c>
      <c r="Q721" s="24">
        <v>0.23218675071252998</v>
      </c>
      <c r="R721" s="24">
        <v>0.23205345788836171</v>
      </c>
      <c r="S721" s="24">
        <f t="shared" si="67"/>
        <v>0.23206239577433752</v>
      </c>
      <c r="T721" s="24">
        <v>24.021909999999998</v>
      </c>
      <c r="U721" s="26">
        <f t="shared" si="68"/>
        <v>0.23189995209729547</v>
      </c>
      <c r="V721" s="24">
        <f t="shared" si="69"/>
        <v>1.2013561587004351E-4</v>
      </c>
      <c r="W721" s="24">
        <f t="shared" si="71"/>
        <v>8.7093438329184959E-3</v>
      </c>
    </row>
    <row r="722" spans="1:23" x14ac:dyDescent="0.2">
      <c r="A722" s="32"/>
      <c r="B722" s="33">
        <v>71.599999999999994</v>
      </c>
      <c r="C722" s="24">
        <v>0.99500999999999995</v>
      </c>
      <c r="D722" s="24">
        <v>0.24011218780642557</v>
      </c>
      <c r="E722" s="24">
        <v>0.23990598142700581</v>
      </c>
      <c r="F722" s="24">
        <v>0.24054554318329532</v>
      </c>
      <c r="G722" s="24">
        <f t="shared" si="64"/>
        <v>0.24018790413890889</v>
      </c>
      <c r="H722" s="24">
        <v>30.1526</v>
      </c>
      <c r="I722" s="26">
        <f t="shared" si="65"/>
        <v>0.23898936649725572</v>
      </c>
      <c r="J722" s="24">
        <f t="shared" si="66"/>
        <v>3.2643457580436649E-4</v>
      </c>
      <c r="K722" s="24">
        <f t="shared" si="70"/>
        <v>1.0668790934308895E-2</v>
      </c>
      <c r="L722" s="32"/>
      <c r="M722" s="32"/>
      <c r="N722" s="33">
        <v>71.599999999999994</v>
      </c>
      <c r="O722" s="24">
        <v>0.99929000000000001</v>
      </c>
      <c r="P722" s="24">
        <v>0.23198467872061282</v>
      </c>
      <c r="Q722" s="24">
        <v>0.23222445071102193</v>
      </c>
      <c r="R722" s="24">
        <v>0.23209088911194614</v>
      </c>
      <c r="S722" s="24">
        <f t="shared" si="67"/>
        <v>0.23210000618119361</v>
      </c>
      <c r="T722" s="24">
        <v>24.0169</v>
      </c>
      <c r="U722" s="26">
        <f t="shared" si="68"/>
        <v>0.23193521517680496</v>
      </c>
      <c r="V722" s="24">
        <f t="shared" si="69"/>
        <v>1.201457138641862E-4</v>
      </c>
      <c r="W722" s="24">
        <f t="shared" si="71"/>
        <v>8.555977442700459E-3</v>
      </c>
    </row>
    <row r="723" spans="1:23" x14ac:dyDescent="0.2">
      <c r="A723" s="32"/>
      <c r="B723" s="33">
        <v>71.7</v>
      </c>
      <c r="C723" s="24">
        <v>0.99499000000000004</v>
      </c>
      <c r="D723" s="24">
        <v>0.24014823787275769</v>
      </c>
      <c r="E723" s="24">
        <v>0.23994203149333795</v>
      </c>
      <c r="F723" s="24">
        <v>0.24058600215048365</v>
      </c>
      <c r="G723" s="24">
        <f t="shared" si="64"/>
        <v>0.24022542383885978</v>
      </c>
      <c r="H723" s="24">
        <v>30.13148</v>
      </c>
      <c r="I723" s="26">
        <f t="shared" si="65"/>
        <v>0.2390218944654271</v>
      </c>
      <c r="J723" s="24">
        <f t="shared" si="66"/>
        <v>3.2885073641166889E-4</v>
      </c>
      <c r="K723" s="24">
        <f t="shared" si="70"/>
        <v>3.0893112177312394E-2</v>
      </c>
      <c r="L723" s="32"/>
      <c r="M723" s="32"/>
      <c r="N723" s="33">
        <v>71.7</v>
      </c>
      <c r="O723" s="24">
        <v>0.99927999999999995</v>
      </c>
      <c r="P723" s="24">
        <v>0.23202237871910483</v>
      </c>
      <c r="Q723" s="24">
        <v>0.23226064270957428</v>
      </c>
      <c r="R723" s="24">
        <v>0.23212837292547575</v>
      </c>
      <c r="S723" s="24">
        <f t="shared" si="67"/>
        <v>0.23213713145138495</v>
      </c>
      <c r="T723" s="24">
        <v>24.01202</v>
      </c>
      <c r="U723" s="26">
        <f t="shared" si="68"/>
        <v>0.23196999271673993</v>
      </c>
      <c r="V723" s="24">
        <f t="shared" si="69"/>
        <v>1.1937322195820375E-4</v>
      </c>
      <c r="W723" s="24">
        <f t="shared" si="71"/>
        <v>4.5857518467530417E-3</v>
      </c>
    </row>
    <row r="724" spans="1:23" x14ac:dyDescent="0.2">
      <c r="A724" s="32"/>
      <c r="B724" s="33">
        <v>71.8</v>
      </c>
      <c r="C724" s="24">
        <v>0.99497999999999998</v>
      </c>
      <c r="D724" s="24">
        <v>0.24018572994174309</v>
      </c>
      <c r="E724" s="24">
        <v>0.23997952356232335</v>
      </c>
      <c r="F724" s="24">
        <v>0.24062696354485011</v>
      </c>
      <c r="G724" s="24">
        <f t="shared" si="64"/>
        <v>0.24026407234963887</v>
      </c>
      <c r="H724" s="24">
        <v>30.1555</v>
      </c>
      <c r="I724" s="26">
        <f t="shared" si="65"/>
        <v>0.23905794670644367</v>
      </c>
      <c r="J724" s="24">
        <f t="shared" si="66"/>
        <v>3.3075335584048201E-4</v>
      </c>
      <c r="K724" s="24">
        <f t="shared" si="70"/>
        <v>7.9527766660456869E-2</v>
      </c>
      <c r="L724" s="32"/>
      <c r="M724" s="32"/>
      <c r="N724" s="33">
        <v>71.8</v>
      </c>
      <c r="O724" s="24">
        <v>0.99926999999999999</v>
      </c>
      <c r="P724" s="24">
        <v>0.23205857071765718</v>
      </c>
      <c r="Q724" s="24">
        <v>0.23229683470812659</v>
      </c>
      <c r="R724" s="24">
        <v>0.23216590902613254</v>
      </c>
      <c r="S724" s="24">
        <f t="shared" si="67"/>
        <v>0.23217377148397211</v>
      </c>
      <c r="T724" s="24">
        <v>24.02364</v>
      </c>
      <c r="U724" s="26">
        <f t="shared" si="68"/>
        <v>0.23200428463078882</v>
      </c>
      <c r="V724" s="24">
        <f t="shared" si="69"/>
        <v>1.1932642612205305E-4</v>
      </c>
      <c r="W724" s="24">
        <f t="shared" si="71"/>
        <v>6.4253466832535277E-3</v>
      </c>
    </row>
    <row r="725" spans="1:23" x14ac:dyDescent="0.2">
      <c r="A725" s="32"/>
      <c r="B725" s="33">
        <v>71.900000000000006</v>
      </c>
      <c r="C725" s="24">
        <v>0.99495999999999996</v>
      </c>
      <c r="D725" s="24">
        <v>0.24022322201072849</v>
      </c>
      <c r="E725" s="24">
        <v>0.24001701563130876</v>
      </c>
      <c r="F725" s="24">
        <v>0.24066842429617152</v>
      </c>
      <c r="G725" s="24">
        <f t="shared" si="64"/>
        <v>0.24030288731273627</v>
      </c>
      <c r="H725" s="24">
        <v>30.208310000000001</v>
      </c>
      <c r="I725" s="26">
        <f t="shared" si="65"/>
        <v>0.23909176076068006</v>
      </c>
      <c r="J725" s="24">
        <f t="shared" si="66"/>
        <v>3.3293127282153177E-4</v>
      </c>
      <c r="K725" s="24">
        <f t="shared" si="70"/>
        <v>0.12542965331212505</v>
      </c>
      <c r="L725" s="32"/>
      <c r="M725" s="32"/>
      <c r="N725" s="33">
        <v>71.900000000000006</v>
      </c>
      <c r="O725" s="24">
        <v>0.99926000000000004</v>
      </c>
      <c r="P725" s="24">
        <v>0.23209627071614913</v>
      </c>
      <c r="Q725" s="24">
        <v>0.23233453470661861</v>
      </c>
      <c r="R725" s="24">
        <v>0.23220349711062796</v>
      </c>
      <c r="S725" s="24">
        <f t="shared" si="67"/>
        <v>0.23221143417779855</v>
      </c>
      <c r="T725" s="24">
        <v>24.020019999999999</v>
      </c>
      <c r="U725" s="26">
        <f t="shared" si="68"/>
        <v>0.23203959771650698</v>
      </c>
      <c r="V725" s="24">
        <f t="shared" si="69"/>
        <v>1.1933013058344607E-4</v>
      </c>
      <c r="W725" s="24">
        <f t="shared" si="71"/>
        <v>7.6789244038470879E-3</v>
      </c>
    </row>
    <row r="726" spans="1:23" x14ac:dyDescent="0.2">
      <c r="A726" s="32"/>
      <c r="B726" s="33">
        <v>72</v>
      </c>
      <c r="C726" s="24">
        <v>0.99495</v>
      </c>
      <c r="D726" s="24">
        <v>0.24026071407971392</v>
      </c>
      <c r="E726" s="24">
        <v>0.24005450770029418</v>
      </c>
      <c r="F726" s="24">
        <v>0.24071038133147771</v>
      </c>
      <c r="G726" s="24">
        <f t="shared" si="64"/>
        <v>0.24034186770382859</v>
      </c>
      <c r="H726" s="24">
        <v>30.328150000000001</v>
      </c>
      <c r="I726" s="26">
        <f t="shared" si="65"/>
        <v>0.23912814127192425</v>
      </c>
      <c r="J726" s="24">
        <f t="shared" si="66"/>
        <v>3.3538334492141372E-4</v>
      </c>
      <c r="K726" s="24">
        <f t="shared" si="70"/>
        <v>0.13586888459098997</v>
      </c>
      <c r="L726" s="32"/>
      <c r="M726" s="32"/>
      <c r="N726" s="33">
        <v>72</v>
      </c>
      <c r="O726" s="24">
        <v>0.99924000000000002</v>
      </c>
      <c r="P726" s="24">
        <v>0.23213246271470148</v>
      </c>
      <c r="Q726" s="24">
        <v>0.23237072670517092</v>
      </c>
      <c r="R726" s="24">
        <v>0.23224113687520259</v>
      </c>
      <c r="S726" s="24">
        <f t="shared" si="67"/>
        <v>0.232248108765025</v>
      </c>
      <c r="T726" s="24">
        <v>24.007400000000001</v>
      </c>
      <c r="U726" s="26">
        <f t="shared" si="68"/>
        <v>0.23207160020236359</v>
      </c>
      <c r="V726" s="24">
        <f t="shared" si="69"/>
        <v>1.1928490149376725E-4</v>
      </c>
      <c r="W726" s="24">
        <f t="shared" si="71"/>
        <v>7.0075045486962103E-3</v>
      </c>
    </row>
    <row r="727" spans="1:23" x14ac:dyDescent="0.2">
      <c r="A727" s="32"/>
      <c r="B727" s="33">
        <v>72.099999999999994</v>
      </c>
      <c r="C727" s="24">
        <v>0.99492999999999998</v>
      </c>
      <c r="D727" s="24">
        <v>0.24029820614869932</v>
      </c>
      <c r="E727" s="24">
        <v>0.24009344177193287</v>
      </c>
      <c r="F727" s="24">
        <v>0.24075309624678076</v>
      </c>
      <c r="G727" s="24">
        <f t="shared" si="64"/>
        <v>0.24038158138913765</v>
      </c>
      <c r="H727" s="24">
        <v>30.429189999999998</v>
      </c>
      <c r="I727" s="26">
        <f t="shared" si="65"/>
        <v>0.23916284677149471</v>
      </c>
      <c r="J727" s="24">
        <f t="shared" si="66"/>
        <v>3.3763823774170574E-4</v>
      </c>
      <c r="K727" s="24">
        <f t="shared" si="70"/>
        <v>0.11014059142750125</v>
      </c>
      <c r="L727" s="32"/>
      <c r="M727" s="32"/>
      <c r="N727" s="33">
        <v>72.099999999999994</v>
      </c>
      <c r="O727" s="24">
        <v>0.99922999999999995</v>
      </c>
      <c r="P727" s="24">
        <v>0.23217016271319349</v>
      </c>
      <c r="Q727" s="24">
        <v>0.23240691870372324</v>
      </c>
      <c r="R727" s="24">
        <v>0.23227882801562749</v>
      </c>
      <c r="S727" s="24">
        <f t="shared" si="67"/>
        <v>0.23228530314418139</v>
      </c>
      <c r="T727" s="24">
        <v>24.02524</v>
      </c>
      <c r="U727" s="26">
        <f t="shared" si="68"/>
        <v>0.23210644346076037</v>
      </c>
      <c r="V727" s="24">
        <f t="shared" si="69"/>
        <v>1.1851073888164172E-4</v>
      </c>
      <c r="W727" s="24">
        <f t="shared" si="71"/>
        <v>6.5574629240276799E-3</v>
      </c>
    </row>
    <row r="728" spans="1:23" x14ac:dyDescent="0.2">
      <c r="A728" s="32"/>
      <c r="B728" s="33">
        <v>72.2</v>
      </c>
      <c r="C728" s="24">
        <v>0.99492000000000003</v>
      </c>
      <c r="D728" s="24">
        <v>0.24033858222299129</v>
      </c>
      <c r="E728" s="24">
        <v>0.24013237584357155</v>
      </c>
      <c r="F728" s="24">
        <v>0.24079630118143674</v>
      </c>
      <c r="G728" s="24">
        <f t="shared" si="64"/>
        <v>0.2404224197493332</v>
      </c>
      <c r="H728" s="24">
        <v>30.469449999999998</v>
      </c>
      <c r="I728" s="26">
        <f t="shared" si="65"/>
        <v>0.23920107385700659</v>
      </c>
      <c r="J728" s="24">
        <f t="shared" si="66"/>
        <v>3.3980989050084944E-4</v>
      </c>
      <c r="K728" s="24">
        <f t="shared" si="70"/>
        <v>5.716655210872796E-2</v>
      </c>
      <c r="L728" s="32"/>
      <c r="M728" s="32"/>
      <c r="N728" s="33">
        <v>72.2</v>
      </c>
      <c r="O728" s="24">
        <v>0.99922</v>
      </c>
      <c r="P728" s="24">
        <v>0.2322078627116855</v>
      </c>
      <c r="Q728" s="24">
        <v>0.23244461870221522</v>
      </c>
      <c r="R728" s="24">
        <v>0.23231657022720206</v>
      </c>
      <c r="S728" s="24">
        <f t="shared" si="67"/>
        <v>0.23232301721370094</v>
      </c>
      <c r="T728" s="24">
        <v>24.019760000000002</v>
      </c>
      <c r="U728" s="26">
        <f t="shared" si="68"/>
        <v>0.23214180526027425</v>
      </c>
      <c r="V728" s="24">
        <f t="shared" si="69"/>
        <v>1.1850958817376136E-4</v>
      </c>
      <c r="W728" s="24">
        <f t="shared" si="71"/>
        <v>6.9034484136550828E-3</v>
      </c>
    </row>
    <row r="729" spans="1:23" x14ac:dyDescent="0.2">
      <c r="A729" s="32"/>
      <c r="B729" s="33">
        <v>72.3</v>
      </c>
      <c r="C729" s="24">
        <v>0.99490000000000001</v>
      </c>
      <c r="D729" s="24">
        <v>0.24037751629463</v>
      </c>
      <c r="E729" s="24">
        <v>0.24017275191786353</v>
      </c>
      <c r="F729" s="24">
        <v>0.24084025761432631</v>
      </c>
      <c r="G729" s="24">
        <f t="shared" si="64"/>
        <v>0.24046350860893995</v>
      </c>
      <c r="H729" s="24">
        <v>30.457129999999999</v>
      </c>
      <c r="I729" s="26">
        <f t="shared" si="65"/>
        <v>0.23923714471503435</v>
      </c>
      <c r="J729" s="24">
        <f t="shared" si="66"/>
        <v>3.419604835252952E-4</v>
      </c>
      <c r="K729" s="24">
        <f t="shared" si="70"/>
        <v>1.6096840683811595E-2</v>
      </c>
      <c r="L729" s="32"/>
      <c r="M729" s="32"/>
      <c r="N729" s="33">
        <v>72.3</v>
      </c>
      <c r="O729" s="24">
        <v>0.99921000000000004</v>
      </c>
      <c r="P729" s="24">
        <v>0.23224556271017746</v>
      </c>
      <c r="Q729" s="24">
        <v>0.23248081070076757</v>
      </c>
      <c r="R729" s="24">
        <v>0.23235436320475497</v>
      </c>
      <c r="S729" s="24">
        <f t="shared" si="67"/>
        <v>0.23236024553856668</v>
      </c>
      <c r="T729" s="24">
        <v>24.018439999999998</v>
      </c>
      <c r="U729" s="26">
        <f t="shared" si="68"/>
        <v>0.23217668094459123</v>
      </c>
      <c r="V729" s="24">
        <f t="shared" si="69"/>
        <v>1.1773425863984773E-4</v>
      </c>
      <c r="W729" s="24">
        <f t="shared" si="71"/>
        <v>5.2460251619677279E-3</v>
      </c>
    </row>
    <row r="730" spans="1:23" x14ac:dyDescent="0.2">
      <c r="A730" s="32"/>
      <c r="B730" s="33">
        <v>72.400000000000006</v>
      </c>
      <c r="C730" s="24">
        <v>0.99489000000000005</v>
      </c>
      <c r="D730" s="24">
        <v>0.24041789236892194</v>
      </c>
      <c r="E730" s="24">
        <v>0.2402131279921555</v>
      </c>
      <c r="F730" s="24">
        <v>0.24088469778781246</v>
      </c>
      <c r="G730" s="24">
        <f t="shared" si="64"/>
        <v>0.24050523938296328</v>
      </c>
      <c r="H730" s="24">
        <v>30.45121</v>
      </c>
      <c r="I730" s="26">
        <f t="shared" si="65"/>
        <v>0.23927625760971635</v>
      </c>
      <c r="J730" s="24">
        <f t="shared" si="66"/>
        <v>3.4419997567713625E-4</v>
      </c>
      <c r="K730" s="24">
        <f t="shared" si="70"/>
        <v>9.0119209938837666E-3</v>
      </c>
      <c r="L730" s="32"/>
      <c r="M730" s="32"/>
      <c r="N730" s="33">
        <v>72.400000000000006</v>
      </c>
      <c r="O730" s="24">
        <v>0.99919999999999998</v>
      </c>
      <c r="P730" s="24">
        <v>0.2322817547087298</v>
      </c>
      <c r="Q730" s="24">
        <v>0.23251851069925958</v>
      </c>
      <c r="R730" s="24">
        <v>0.23239220664264273</v>
      </c>
      <c r="S730" s="24">
        <f t="shared" si="67"/>
        <v>0.23239749068354401</v>
      </c>
      <c r="T730" s="24">
        <v>24.012360000000001</v>
      </c>
      <c r="U730" s="26">
        <f t="shared" si="68"/>
        <v>0.23221157269099718</v>
      </c>
      <c r="V730" s="24">
        <f t="shared" si="69"/>
        <v>1.1846641118527504E-4</v>
      </c>
      <c r="W730" s="24">
        <f t="shared" si="71"/>
        <v>6.7691964072549562E-3</v>
      </c>
    </row>
    <row r="731" spans="1:23" x14ac:dyDescent="0.2">
      <c r="A731" s="32"/>
      <c r="B731" s="33">
        <v>72.5</v>
      </c>
      <c r="C731" s="24">
        <v>0.99487000000000003</v>
      </c>
      <c r="D731" s="24">
        <v>0.24045826844321391</v>
      </c>
      <c r="E731" s="24">
        <v>0.24025350406644747</v>
      </c>
      <c r="F731" s="24">
        <v>0.24092988306236651</v>
      </c>
      <c r="G731" s="24">
        <f t="shared" si="64"/>
        <v>0.24054721852400929</v>
      </c>
      <c r="H731" s="24">
        <v>30.466950000000001</v>
      </c>
      <c r="I731" s="26">
        <f t="shared" si="65"/>
        <v>0.23931321129298114</v>
      </c>
      <c r="J731" s="24">
        <f t="shared" si="66"/>
        <v>3.4685187643321682E-4</v>
      </c>
      <c r="K731" s="24">
        <f t="shared" si="70"/>
        <v>9.7468497474833254E-3</v>
      </c>
      <c r="L731" s="32"/>
      <c r="M731" s="32"/>
      <c r="N731" s="33">
        <v>72.5</v>
      </c>
      <c r="O731" s="24">
        <v>0.99919000000000002</v>
      </c>
      <c r="P731" s="24">
        <v>0.23231945470722182</v>
      </c>
      <c r="Q731" s="24">
        <v>0.23255470269781189</v>
      </c>
      <c r="R731" s="24">
        <v>0.23243010023475077</v>
      </c>
      <c r="S731" s="24">
        <f t="shared" si="67"/>
        <v>0.23243475254659482</v>
      </c>
      <c r="T731" s="24">
        <v>24.02467</v>
      </c>
      <c r="U731" s="26">
        <f t="shared" si="68"/>
        <v>0.23224648039703208</v>
      </c>
      <c r="V731" s="24">
        <f t="shared" si="69"/>
        <v>1.1769297886147621E-4</v>
      </c>
      <c r="W731" s="24">
        <f t="shared" si="71"/>
        <v>6.5275853115827924E-3</v>
      </c>
    </row>
    <row r="732" spans="1:23" x14ac:dyDescent="0.2">
      <c r="A732" s="32"/>
      <c r="B732" s="33">
        <v>72.599999999999994</v>
      </c>
      <c r="C732" s="24">
        <v>0.99485000000000001</v>
      </c>
      <c r="D732" s="24">
        <v>0.2405000865201592</v>
      </c>
      <c r="E732" s="24">
        <v>0.24029532214339275</v>
      </c>
      <c r="F732" s="24">
        <v>0.24097554578443933</v>
      </c>
      <c r="G732" s="24">
        <f t="shared" si="64"/>
        <v>0.24059031814933043</v>
      </c>
      <c r="H732" s="24">
        <v>30.472770000000001</v>
      </c>
      <c r="I732" s="26">
        <f t="shared" si="65"/>
        <v>0.2393512780108614</v>
      </c>
      <c r="J732" s="24">
        <f t="shared" si="66"/>
        <v>3.4897329501960302E-4</v>
      </c>
      <c r="K732" s="24">
        <f t="shared" si="70"/>
        <v>1.0046764653360345E-2</v>
      </c>
      <c r="L732" s="32"/>
      <c r="M732" s="32"/>
      <c r="N732" s="33">
        <v>72.599999999999994</v>
      </c>
      <c r="O732" s="24">
        <v>0.99917999999999996</v>
      </c>
      <c r="P732" s="24">
        <v>0.23235715470571378</v>
      </c>
      <c r="Q732" s="24">
        <v>0.23259240269630388</v>
      </c>
      <c r="R732" s="24">
        <v>0.23246804367449164</v>
      </c>
      <c r="S732" s="24">
        <f t="shared" si="67"/>
        <v>0.23247253369216977</v>
      </c>
      <c r="T732" s="24">
        <v>24.007280000000002</v>
      </c>
      <c r="U732" s="26">
        <f t="shared" si="68"/>
        <v>0.23228190621454217</v>
      </c>
      <c r="V732" s="24">
        <f t="shared" si="69"/>
        <v>1.1768825116906446E-4</v>
      </c>
      <c r="W732" s="24">
        <f t="shared" si="71"/>
        <v>8.0099144814408489E-3</v>
      </c>
    </row>
    <row r="733" spans="1:23" x14ac:dyDescent="0.2">
      <c r="A733" s="32"/>
      <c r="B733" s="33">
        <v>72.7</v>
      </c>
      <c r="C733" s="24">
        <v>0.99483999999999995</v>
      </c>
      <c r="D733" s="24">
        <v>0.24054046259445117</v>
      </c>
      <c r="E733" s="24">
        <v>0.240337140220338</v>
      </c>
      <c r="F733" s="24">
        <v>0.24102194719480571</v>
      </c>
      <c r="G733" s="24">
        <f t="shared" si="64"/>
        <v>0.24063318333653164</v>
      </c>
      <c r="H733" s="24">
        <v>30.450869999999998</v>
      </c>
      <c r="I733" s="26">
        <f t="shared" si="65"/>
        <v>0.23939151611051512</v>
      </c>
      <c r="J733" s="24">
        <f t="shared" si="66"/>
        <v>3.5169304809573457E-4</v>
      </c>
      <c r="K733" s="24">
        <f t="shared" si="70"/>
        <v>9.4674283731119822E-3</v>
      </c>
      <c r="L733" s="32"/>
      <c r="M733" s="32"/>
      <c r="N733" s="33">
        <v>72.7</v>
      </c>
      <c r="O733" s="24">
        <v>0.99916000000000005</v>
      </c>
      <c r="P733" s="24">
        <v>0.23239485470420579</v>
      </c>
      <c r="Q733" s="24">
        <v>0.23262859469485619</v>
      </c>
      <c r="R733" s="24">
        <v>0.23250603665480579</v>
      </c>
      <c r="S733" s="24">
        <f t="shared" si="67"/>
        <v>0.23250982868462258</v>
      </c>
      <c r="T733" s="24">
        <v>24.01641</v>
      </c>
      <c r="U733" s="26">
        <f t="shared" si="68"/>
        <v>0.23231452042852752</v>
      </c>
      <c r="V733" s="24">
        <f t="shared" si="69"/>
        <v>1.1691612559827473E-4</v>
      </c>
      <c r="W733" s="24">
        <f t="shared" si="71"/>
        <v>9.4508798532203699E-3</v>
      </c>
    </row>
    <row r="734" spans="1:23" x14ac:dyDescent="0.2">
      <c r="A734" s="32"/>
      <c r="B734" s="33">
        <v>72.8</v>
      </c>
      <c r="C734" s="24">
        <v>0.99482000000000004</v>
      </c>
      <c r="D734" s="24">
        <v>0.24058372267404973</v>
      </c>
      <c r="E734" s="24">
        <v>0.24037895829728326</v>
      </c>
      <c r="F734" s="24">
        <v>0.24106908402424504</v>
      </c>
      <c r="G734" s="24">
        <f t="shared" si="64"/>
        <v>0.24067725499852602</v>
      </c>
      <c r="H734" s="24">
        <v>30.454070000000002</v>
      </c>
      <c r="I734" s="26">
        <f t="shared" si="65"/>
        <v>0.23943054681763368</v>
      </c>
      <c r="J734" s="24">
        <f t="shared" si="66"/>
        <v>3.5444266326880539E-4</v>
      </c>
      <c r="K734" s="24">
        <f t="shared" si="70"/>
        <v>1.1818668706754253E-2</v>
      </c>
      <c r="L734" s="32"/>
      <c r="M734" s="32"/>
      <c r="N734" s="33">
        <v>72.8</v>
      </c>
      <c r="O734" s="24">
        <v>0.99914999999999998</v>
      </c>
      <c r="P734" s="24">
        <v>0.2324325547026978</v>
      </c>
      <c r="Q734" s="24">
        <v>0.23266629469334821</v>
      </c>
      <c r="R734" s="24">
        <v>0.23254407886816009</v>
      </c>
      <c r="S734" s="24">
        <f t="shared" si="67"/>
        <v>0.23254764275473536</v>
      </c>
      <c r="T734" s="24">
        <v>24.004300000000001</v>
      </c>
      <c r="U734" s="26">
        <f t="shared" si="68"/>
        <v>0.23234997725839382</v>
      </c>
      <c r="V734" s="24">
        <f t="shared" si="69"/>
        <v>1.1691074276110821E-4</v>
      </c>
      <c r="W734" s="24">
        <f t="shared" si="71"/>
        <v>1.525154910164922E-2</v>
      </c>
    </row>
    <row r="735" spans="1:23" x14ac:dyDescent="0.2">
      <c r="A735" s="32"/>
      <c r="B735" s="33">
        <v>72.900000000000006</v>
      </c>
      <c r="C735" s="24">
        <v>0.99480999999999997</v>
      </c>
      <c r="D735" s="24">
        <v>0.24062698275364827</v>
      </c>
      <c r="E735" s="24">
        <v>0.24042221837688182</v>
      </c>
      <c r="F735" s="24">
        <v>0.24111668877696005</v>
      </c>
      <c r="G735" s="24">
        <f t="shared" si="64"/>
        <v>0.24072196330249671</v>
      </c>
      <c r="H735" s="24">
        <v>30.454640000000001</v>
      </c>
      <c r="I735" s="26">
        <f t="shared" si="65"/>
        <v>0.23947261631295674</v>
      </c>
      <c r="J735" s="24">
        <f t="shared" si="66"/>
        <v>3.5684487195539942E-4</v>
      </c>
      <c r="K735" s="24">
        <f t="shared" si="70"/>
        <v>1.055437207985439E-2</v>
      </c>
      <c r="L735" s="32"/>
      <c r="M735" s="32"/>
      <c r="N735" s="33">
        <v>72.900000000000006</v>
      </c>
      <c r="O735" s="24">
        <v>0.99914000000000003</v>
      </c>
      <c r="P735" s="24">
        <v>0.23247025470118979</v>
      </c>
      <c r="Q735" s="24">
        <v>0.23270399469184019</v>
      </c>
      <c r="R735" s="24">
        <v>0.23258217000655054</v>
      </c>
      <c r="S735" s="24">
        <f t="shared" si="67"/>
        <v>0.23258547313319353</v>
      </c>
      <c r="T735" s="24">
        <v>24.001919999999998</v>
      </c>
      <c r="U735" s="26">
        <f t="shared" si="68"/>
        <v>0.23238544962629898</v>
      </c>
      <c r="V735" s="24">
        <f t="shared" si="69"/>
        <v>1.169049990014436E-4</v>
      </c>
      <c r="W735" s="24">
        <f t="shared" si="71"/>
        <v>4.0144843629039147E-2</v>
      </c>
    </row>
    <row r="736" spans="1:23" x14ac:dyDescent="0.2">
      <c r="A736" s="32"/>
      <c r="B736" s="33">
        <v>73</v>
      </c>
      <c r="C736" s="24">
        <v>0.99478999999999995</v>
      </c>
      <c r="D736" s="24">
        <v>0.24067024283324681</v>
      </c>
      <c r="E736" s="24">
        <v>0.24046692045913362</v>
      </c>
      <c r="F736" s="24">
        <v>0.24116502251126587</v>
      </c>
      <c r="G736" s="24">
        <f t="shared" si="64"/>
        <v>0.24076739526788207</v>
      </c>
      <c r="H736" s="24">
        <v>30.476220000000001</v>
      </c>
      <c r="I736" s="26">
        <f t="shared" si="65"/>
        <v>0.23951299713853638</v>
      </c>
      <c r="J736" s="24">
        <f t="shared" si="66"/>
        <v>3.5904813808803888E-4</v>
      </c>
      <c r="K736" s="24">
        <f t="shared" si="70"/>
        <v>1.5373618637132228E-2</v>
      </c>
      <c r="L736" s="32"/>
      <c r="M736" s="32"/>
      <c r="N736" s="33">
        <v>73</v>
      </c>
      <c r="O736" s="24">
        <v>0.99912999999999996</v>
      </c>
      <c r="P736" s="24">
        <v>0.2325079546996818</v>
      </c>
      <c r="Q736" s="24">
        <v>0.23274018669039251</v>
      </c>
      <c r="R736" s="24">
        <v>0.23262030976149697</v>
      </c>
      <c r="S736" s="24">
        <f t="shared" si="67"/>
        <v>0.23262281705052376</v>
      </c>
      <c r="T736" s="24">
        <v>24.039290000000001</v>
      </c>
      <c r="U736" s="26">
        <f t="shared" si="68"/>
        <v>0.2324204351996898</v>
      </c>
      <c r="V736" s="24">
        <f t="shared" si="69"/>
        <v>1.1613629601060299E-4</v>
      </c>
      <c r="W736" s="24">
        <f t="shared" si="71"/>
        <v>7.4535897190548733E-2</v>
      </c>
    </row>
    <row r="737" spans="1:23" x14ac:dyDescent="0.2">
      <c r="A737" s="32"/>
      <c r="B737" s="33">
        <v>73.099999999999994</v>
      </c>
      <c r="C737" s="24">
        <v>0.99478</v>
      </c>
      <c r="D737" s="24">
        <v>0.24071494491549866</v>
      </c>
      <c r="E737" s="24">
        <v>0.24051018053873222</v>
      </c>
      <c r="F737" s="24">
        <v>0.24121408194454599</v>
      </c>
      <c r="G737" s="24">
        <f t="shared" si="64"/>
        <v>0.24081306913292563</v>
      </c>
      <c r="H737" s="24">
        <v>30.451910000000002</v>
      </c>
      <c r="I737" s="26">
        <f t="shared" si="65"/>
        <v>0.23955602491205177</v>
      </c>
      <c r="J737" s="24">
        <f t="shared" si="66"/>
        <v>3.620643158485706E-4</v>
      </c>
      <c r="K737" s="24">
        <f t="shared" si="70"/>
        <v>4.7104313284453254E-2</v>
      </c>
      <c r="L737" s="32"/>
      <c r="M737" s="32"/>
      <c r="N737" s="33">
        <v>73.099999999999994</v>
      </c>
      <c r="O737" s="24">
        <v>0.99911000000000005</v>
      </c>
      <c r="P737" s="24">
        <v>0.23254565469817379</v>
      </c>
      <c r="Q737" s="24">
        <v>0.23277788668888452</v>
      </c>
      <c r="R737" s="24">
        <v>0.23265849782404935</v>
      </c>
      <c r="S737" s="24">
        <f t="shared" si="67"/>
        <v>0.23266067973703589</v>
      </c>
      <c r="T737" s="24">
        <v>24.09892</v>
      </c>
      <c r="U737" s="26">
        <f t="shared" si="68"/>
        <v>0.23245361173206994</v>
      </c>
      <c r="V737" s="24">
        <f t="shared" si="69"/>
        <v>1.1613136930036757E-4</v>
      </c>
      <c r="W737" s="24">
        <f t="shared" si="71"/>
        <v>9.1344026460409955E-2</v>
      </c>
    </row>
    <row r="738" spans="1:23" x14ac:dyDescent="0.2">
      <c r="A738" s="32"/>
      <c r="B738" s="33">
        <v>73.2</v>
      </c>
      <c r="C738" s="24">
        <v>0.99475999999999998</v>
      </c>
      <c r="D738" s="24">
        <v>0.24075964699775049</v>
      </c>
      <c r="E738" s="24">
        <v>0.2405563246236373</v>
      </c>
      <c r="F738" s="24">
        <v>0.24126386378934953</v>
      </c>
      <c r="G738" s="24">
        <f t="shared" si="64"/>
        <v>0.24085994513691245</v>
      </c>
      <c r="H738" s="24">
        <v>30.48556</v>
      </c>
      <c r="I738" s="26">
        <f t="shared" si="65"/>
        <v>0.23959783902439502</v>
      </c>
      <c r="J738" s="24">
        <f t="shared" si="66"/>
        <v>3.6427696234280513E-4</v>
      </c>
      <c r="K738" s="24">
        <f t="shared" si="70"/>
        <v>8.6884138771124386E-2</v>
      </c>
      <c r="L738" s="32"/>
      <c r="M738" s="32"/>
      <c r="N738" s="33">
        <v>73.2</v>
      </c>
      <c r="O738" s="24">
        <v>0.99909999999999999</v>
      </c>
      <c r="P738" s="24">
        <v>0.2325833546966658</v>
      </c>
      <c r="Q738" s="24">
        <v>0.23281558668737654</v>
      </c>
      <c r="R738" s="24">
        <v>0.23269673388478043</v>
      </c>
      <c r="S738" s="24">
        <f t="shared" si="67"/>
        <v>0.23269855842294093</v>
      </c>
      <c r="T738" s="24">
        <v>24.177910000000001</v>
      </c>
      <c r="U738" s="26">
        <f t="shared" si="68"/>
        <v>0.23248912972036029</v>
      </c>
      <c r="V738" s="24">
        <f t="shared" si="69"/>
        <v>1.1612674576509947E-4</v>
      </c>
      <c r="W738" s="24">
        <f t="shared" si="71"/>
        <v>8.2397531819830699E-2</v>
      </c>
    </row>
    <row r="739" spans="1:23" x14ac:dyDescent="0.2">
      <c r="A739" s="32"/>
      <c r="B739" s="33">
        <v>73.3</v>
      </c>
      <c r="C739" s="24">
        <v>0.99473999999999996</v>
      </c>
      <c r="D739" s="24">
        <v>0.24080434908000228</v>
      </c>
      <c r="E739" s="24">
        <v>0.24060246870854243</v>
      </c>
      <c r="F739" s="24">
        <v>0.24131462874283768</v>
      </c>
      <c r="G739" s="24">
        <f t="shared" si="64"/>
        <v>0.24090714884379413</v>
      </c>
      <c r="H739" s="24">
        <v>30.567489999999999</v>
      </c>
      <c r="I739" s="26">
        <f t="shared" si="65"/>
        <v>0.23963997724087577</v>
      </c>
      <c r="J739" s="24">
        <f t="shared" si="66"/>
        <v>3.6704062743598046E-4</v>
      </c>
      <c r="K739" s="24">
        <f t="shared" si="70"/>
        <v>0.12217485555547053</v>
      </c>
      <c r="L739" s="32"/>
      <c r="M739" s="32"/>
      <c r="N739" s="33">
        <v>73.3</v>
      </c>
      <c r="O739" s="24">
        <v>0.99909000000000003</v>
      </c>
      <c r="P739" s="24">
        <v>0.23262105469515781</v>
      </c>
      <c r="Q739" s="24">
        <v>0.23285177868592885</v>
      </c>
      <c r="R739" s="24">
        <v>0.23273501763379154</v>
      </c>
      <c r="S739" s="24">
        <f t="shared" si="67"/>
        <v>0.23273595033829275</v>
      </c>
      <c r="T739" s="24">
        <v>24.2195</v>
      </c>
      <c r="U739" s="26">
        <f t="shared" si="68"/>
        <v>0.23252416062348491</v>
      </c>
      <c r="V739" s="24">
        <f t="shared" si="69"/>
        <v>1.1536482320271323E-4</v>
      </c>
      <c r="W739" s="24">
        <f t="shared" si="71"/>
        <v>5.38708385863821E-2</v>
      </c>
    </row>
    <row r="740" spans="1:23" x14ac:dyDescent="0.2">
      <c r="A740" s="32"/>
      <c r="B740" s="33">
        <v>73.400000000000006</v>
      </c>
      <c r="C740" s="24">
        <v>0.99473</v>
      </c>
      <c r="D740" s="24">
        <v>0.24085049316490742</v>
      </c>
      <c r="E740" s="24">
        <v>0.24064861279344754</v>
      </c>
      <c r="F740" s="24">
        <v>0.2413658454699594</v>
      </c>
      <c r="G740" s="24">
        <f t="shared" si="64"/>
        <v>0.24095498380943814</v>
      </c>
      <c r="H740" s="24">
        <v>30.663530000000002</v>
      </c>
      <c r="I740" s="26">
        <f t="shared" si="65"/>
        <v>0.2396851510447624</v>
      </c>
      <c r="J740" s="24">
        <f t="shared" si="66"/>
        <v>3.6985726863199812E-4</v>
      </c>
      <c r="K740" s="24">
        <f t="shared" si="70"/>
        <v>0.12327572984979684</v>
      </c>
      <c r="L740" s="32"/>
      <c r="M740" s="32"/>
      <c r="N740" s="33">
        <v>73.400000000000006</v>
      </c>
      <c r="O740" s="24">
        <v>0.99907999999999997</v>
      </c>
      <c r="P740" s="24">
        <v>0.2326587546936498</v>
      </c>
      <c r="Q740" s="24">
        <v>0.23288947868442084</v>
      </c>
      <c r="R740" s="24">
        <v>0.23277334876070954</v>
      </c>
      <c r="S740" s="24">
        <f t="shared" si="67"/>
        <v>0.23277386071292672</v>
      </c>
      <c r="T740" s="24">
        <v>24.232130000000002</v>
      </c>
      <c r="U740" s="26">
        <f t="shared" si="68"/>
        <v>0.23255970876107082</v>
      </c>
      <c r="V740" s="24">
        <f t="shared" si="69"/>
        <v>1.1536284735837997E-4</v>
      </c>
      <c r="W740" s="24">
        <f t="shared" si="71"/>
        <v>2.0840355803104716E-2</v>
      </c>
    </row>
    <row r="741" spans="1:23" x14ac:dyDescent="0.2">
      <c r="A741" s="32"/>
      <c r="B741" s="33">
        <v>73.5</v>
      </c>
      <c r="C741" s="24">
        <v>0.99470999999999998</v>
      </c>
      <c r="D741" s="24">
        <v>0.24089807925246581</v>
      </c>
      <c r="E741" s="24">
        <v>0.24069619888100596</v>
      </c>
      <c r="F741" s="24">
        <v>0.24141777471661738</v>
      </c>
      <c r="G741" s="24">
        <f t="shared" si="64"/>
        <v>0.2410040176166964</v>
      </c>
      <c r="H741" s="24">
        <v>30.745180000000001</v>
      </c>
      <c r="I741" s="26">
        <f t="shared" si="65"/>
        <v>0.23972910636350409</v>
      </c>
      <c r="J741" s="24">
        <f t="shared" si="66"/>
        <v>3.7227023033874874E-4</v>
      </c>
      <c r="K741" s="24">
        <f t="shared" si="70"/>
        <v>9.5495041075440226E-2</v>
      </c>
      <c r="L741" s="32"/>
      <c r="M741" s="32"/>
      <c r="N741" s="33">
        <v>73.5</v>
      </c>
      <c r="O741" s="24">
        <v>0.99905999999999995</v>
      </c>
      <c r="P741" s="24">
        <v>0.23269645469214179</v>
      </c>
      <c r="Q741" s="24">
        <v>0.23292717868291285</v>
      </c>
      <c r="R741" s="24">
        <v>0.23281172695468663</v>
      </c>
      <c r="S741" s="24">
        <f t="shared" si="67"/>
        <v>0.23281178677658043</v>
      </c>
      <c r="T741" s="24">
        <v>24.213139999999999</v>
      </c>
      <c r="U741" s="26">
        <f t="shared" si="68"/>
        <v>0.23259294369701045</v>
      </c>
      <c r="V741" s="24">
        <f t="shared" si="69"/>
        <v>1.1536200701845386E-4</v>
      </c>
      <c r="W741" s="24">
        <f t="shared" si="71"/>
        <v>8.8689655541114455E-3</v>
      </c>
    </row>
    <row r="742" spans="1:23" x14ac:dyDescent="0.2">
      <c r="A742" s="32"/>
      <c r="B742" s="33">
        <v>73.599999999999994</v>
      </c>
      <c r="C742" s="24">
        <v>0.99468999999999996</v>
      </c>
      <c r="D742" s="24">
        <v>0.24094566534002421</v>
      </c>
      <c r="E742" s="24">
        <v>0.24074378496856436</v>
      </c>
      <c r="F742" s="24">
        <v>0.24147041317572054</v>
      </c>
      <c r="G742" s="24">
        <f t="shared" si="64"/>
        <v>0.24105328782810301</v>
      </c>
      <c r="H742" s="24">
        <v>30.783049999999999</v>
      </c>
      <c r="I742" s="26">
        <f t="shared" si="65"/>
        <v>0.23977329486973578</v>
      </c>
      <c r="J742" s="24">
        <f t="shared" si="66"/>
        <v>3.7507877547784854E-4</v>
      </c>
      <c r="K742" s="24">
        <f t="shared" si="70"/>
        <v>5.6786363415875694E-2</v>
      </c>
      <c r="L742" s="32"/>
      <c r="M742" s="32"/>
      <c r="N742" s="33">
        <v>73.599999999999994</v>
      </c>
      <c r="O742" s="24">
        <v>0.99904999999999999</v>
      </c>
      <c r="P742" s="24">
        <v>0.2327341546906338</v>
      </c>
      <c r="Q742" s="24">
        <v>0.23296487868140484</v>
      </c>
      <c r="R742" s="24">
        <v>0.23285015190440142</v>
      </c>
      <c r="S742" s="24">
        <f t="shared" si="67"/>
        <v>0.23284972842548002</v>
      </c>
      <c r="T742" s="24">
        <v>24.22289</v>
      </c>
      <c r="U742" s="26">
        <f t="shared" si="68"/>
        <v>0.23262852118347582</v>
      </c>
      <c r="V742" s="24">
        <f t="shared" si="69"/>
        <v>1.1536257833511706E-4</v>
      </c>
      <c r="W742" s="24">
        <f t="shared" si="71"/>
        <v>8.732123453090785E-3</v>
      </c>
    </row>
    <row r="743" spans="1:23" x14ac:dyDescent="0.2">
      <c r="A743" s="32"/>
      <c r="B743" s="33">
        <v>73.7</v>
      </c>
      <c r="C743" s="24">
        <v>0.99468000000000001</v>
      </c>
      <c r="D743" s="24">
        <v>0.24099325142758263</v>
      </c>
      <c r="E743" s="24">
        <v>0.24079281305877603</v>
      </c>
      <c r="F743" s="24">
        <v>0.24152402128718053</v>
      </c>
      <c r="G743" s="24">
        <f t="shared" si="64"/>
        <v>0.24110336192451307</v>
      </c>
      <c r="H743" s="24">
        <v>30.79626</v>
      </c>
      <c r="I743" s="26">
        <f t="shared" si="65"/>
        <v>0.23982069203907466</v>
      </c>
      <c r="J743" s="24">
        <f t="shared" si="66"/>
        <v>3.7783542643896311E-4</v>
      </c>
      <c r="K743" s="24">
        <f t="shared" si="70"/>
        <v>2.2113245578159028E-2</v>
      </c>
      <c r="L743" s="32"/>
      <c r="M743" s="32"/>
      <c r="N743" s="33">
        <v>73.7</v>
      </c>
      <c r="O743" s="24">
        <v>0.99904000000000004</v>
      </c>
      <c r="P743" s="24">
        <v>0.23277185468912578</v>
      </c>
      <c r="Q743" s="24">
        <v>0.23300257867989685</v>
      </c>
      <c r="R743" s="24">
        <v>0.23288862329805748</v>
      </c>
      <c r="S743" s="24">
        <f t="shared" si="67"/>
        <v>0.23288768555569339</v>
      </c>
      <c r="T743" s="24">
        <v>24.234490000000001</v>
      </c>
      <c r="U743" s="26">
        <f t="shared" si="68"/>
        <v>0.23266411337755993</v>
      </c>
      <c r="V743" s="24">
        <f t="shared" si="69"/>
        <v>1.1536485383290552E-4</v>
      </c>
      <c r="W743" s="24">
        <f t="shared" si="71"/>
        <v>8.7764286586292598E-3</v>
      </c>
    </row>
    <row r="744" spans="1:23" x14ac:dyDescent="0.2">
      <c r="A744" s="32"/>
      <c r="B744" s="33">
        <v>73.8</v>
      </c>
      <c r="C744" s="24">
        <v>0.99465999999999999</v>
      </c>
      <c r="D744" s="24">
        <v>0.24104227951779433</v>
      </c>
      <c r="E744" s="24">
        <v>0.24084184114898771</v>
      </c>
      <c r="F744" s="24">
        <v>0.24157833186154459</v>
      </c>
      <c r="G744" s="24">
        <f t="shared" si="64"/>
        <v>0.24115415084277556</v>
      </c>
      <c r="H744" s="24">
        <v>30.799469999999999</v>
      </c>
      <c r="I744" s="26">
        <f t="shared" si="65"/>
        <v>0.23986638767727514</v>
      </c>
      <c r="J744" s="24">
        <f t="shared" si="66"/>
        <v>3.8077688668749924E-4</v>
      </c>
      <c r="K744" s="24">
        <f t="shared" si="70"/>
        <v>6.6268748290579096E-3</v>
      </c>
      <c r="L744" s="32"/>
      <c r="M744" s="32"/>
      <c r="N744" s="33">
        <v>73.8</v>
      </c>
      <c r="O744" s="24">
        <v>0.99902999999999997</v>
      </c>
      <c r="P744" s="24">
        <v>0.2328110626875575</v>
      </c>
      <c r="Q744" s="24">
        <v>0.23304027867838883</v>
      </c>
      <c r="R744" s="24">
        <v>0.23292714082338467</v>
      </c>
      <c r="S744" s="24">
        <f t="shared" si="67"/>
        <v>0.23292616072977701</v>
      </c>
      <c r="T744" s="24">
        <v>24.220569999999999</v>
      </c>
      <c r="U744" s="26">
        <f t="shared" si="68"/>
        <v>0.23270022235386911</v>
      </c>
      <c r="V744" s="24">
        <f t="shared" si="69"/>
        <v>1.1461113842383692E-4</v>
      </c>
      <c r="W744" s="24">
        <f t="shared" si="71"/>
        <v>7.6973969626105941E-3</v>
      </c>
    </row>
    <row r="745" spans="1:23" x14ac:dyDescent="0.2">
      <c r="A745" s="32"/>
      <c r="B745" s="33">
        <v>73.900000000000006</v>
      </c>
      <c r="C745" s="24">
        <v>0.99463999999999997</v>
      </c>
      <c r="D745" s="24">
        <v>0.24109274961065927</v>
      </c>
      <c r="E745" s="24">
        <v>0.24089231124185267</v>
      </c>
      <c r="F745" s="24">
        <v>0.24163334157570077</v>
      </c>
      <c r="G745" s="24">
        <f t="shared" si="64"/>
        <v>0.24120613414273753</v>
      </c>
      <c r="H745" s="24">
        <v>30.791869999999999</v>
      </c>
      <c r="I745" s="26">
        <f t="shared" si="65"/>
        <v>0.23991326926373246</v>
      </c>
      <c r="J745" s="24">
        <f t="shared" si="66"/>
        <v>3.8330605005232451E-4</v>
      </c>
      <c r="K745" s="24">
        <f t="shared" si="70"/>
        <v>4.6839374462091816E-3</v>
      </c>
      <c r="L745" s="32"/>
      <c r="M745" s="32"/>
      <c r="N745" s="33">
        <v>73.900000000000006</v>
      </c>
      <c r="O745" s="24">
        <v>0.99900999999999995</v>
      </c>
      <c r="P745" s="24">
        <v>0.23284876268604948</v>
      </c>
      <c r="Q745" s="24">
        <v>0.23307647067694118</v>
      </c>
      <c r="R745" s="24">
        <v>0.23296570416763776</v>
      </c>
      <c r="S745" s="24">
        <f t="shared" si="67"/>
        <v>0.23296364584354279</v>
      </c>
      <c r="T745" s="24">
        <v>24.21321</v>
      </c>
      <c r="U745" s="26">
        <f t="shared" si="68"/>
        <v>0.23273301183415768</v>
      </c>
      <c r="V745" s="24">
        <f t="shared" si="69"/>
        <v>1.138679489695983E-4</v>
      </c>
      <c r="W745" s="24">
        <f t="shared" si="71"/>
        <v>1.0387608964531003E-2</v>
      </c>
    </row>
    <row r="746" spans="1:23" x14ac:dyDescent="0.2">
      <c r="A746" s="32"/>
      <c r="B746" s="33">
        <v>74</v>
      </c>
      <c r="C746" s="24">
        <v>0.99463000000000001</v>
      </c>
      <c r="D746" s="24">
        <v>0.24114177770087095</v>
      </c>
      <c r="E746" s="24">
        <v>0.24094278133471767</v>
      </c>
      <c r="F746" s="24">
        <v>0.24168904710146916</v>
      </c>
      <c r="G746" s="24">
        <f t="shared" si="64"/>
        <v>0.24125786871235258</v>
      </c>
      <c r="H746" s="24">
        <v>30.78726</v>
      </c>
      <c r="I746" s="26">
        <f t="shared" si="65"/>
        <v>0.23996231395736725</v>
      </c>
      <c r="J746" s="24">
        <f t="shared" si="66"/>
        <v>3.8644015172652695E-4</v>
      </c>
      <c r="K746" s="24">
        <f t="shared" si="70"/>
        <v>4.6628371191795746E-3</v>
      </c>
      <c r="L746" s="32"/>
      <c r="M746" s="32"/>
      <c r="N746" s="33">
        <v>74</v>
      </c>
      <c r="O746" s="24">
        <v>0.999</v>
      </c>
      <c r="P746" s="24">
        <v>0.2328864626845415</v>
      </c>
      <c r="Q746" s="24">
        <v>0.23311417067543316</v>
      </c>
      <c r="R746" s="24">
        <v>0.23300431301759697</v>
      </c>
      <c r="S746" s="24">
        <f t="shared" si="67"/>
        <v>0.23300164879252386</v>
      </c>
      <c r="T746" s="24">
        <v>24.22073</v>
      </c>
      <c r="U746" s="26">
        <f t="shared" si="68"/>
        <v>0.23276864714373133</v>
      </c>
      <c r="V746" s="24">
        <f t="shared" si="69"/>
        <v>1.1387737198587812E-4</v>
      </c>
      <c r="W746" s="24">
        <f t="shared" si="71"/>
        <v>6.4981589700466181E-3</v>
      </c>
    </row>
    <row r="747" spans="1:23" x14ac:dyDescent="0.2">
      <c r="A747" s="32"/>
      <c r="B747" s="33">
        <v>74.099999999999994</v>
      </c>
      <c r="C747" s="24">
        <v>0.99460999999999999</v>
      </c>
      <c r="D747" s="24">
        <v>0.24119368979638922</v>
      </c>
      <c r="E747" s="24">
        <v>0.24099469343023588</v>
      </c>
      <c r="F747" s="24">
        <v>0.24174570861477437</v>
      </c>
      <c r="G747" s="24">
        <f t="shared" si="64"/>
        <v>0.24131136394713315</v>
      </c>
      <c r="H747" s="24">
        <v>30.795680000000001</v>
      </c>
      <c r="I747" s="26">
        <f t="shared" si="65"/>
        <v>0.2400106956954581</v>
      </c>
      <c r="J747" s="24">
        <f t="shared" si="66"/>
        <v>3.8909042158195785E-4</v>
      </c>
      <c r="K747" s="24">
        <f t="shared" si="70"/>
        <v>4.3324438830762363E-3</v>
      </c>
      <c r="L747" s="32"/>
      <c r="M747" s="32"/>
      <c r="N747" s="33">
        <v>74.099999999999994</v>
      </c>
      <c r="O747" s="24">
        <v>0.99899000000000004</v>
      </c>
      <c r="P747" s="24">
        <v>0.23292567068297315</v>
      </c>
      <c r="Q747" s="24">
        <v>0.23315187067392518</v>
      </c>
      <c r="R747" s="24">
        <v>0.23304296705956737</v>
      </c>
      <c r="S747" s="24">
        <f t="shared" si="67"/>
        <v>0.23304016947215522</v>
      </c>
      <c r="T747" s="24">
        <v>24.20664</v>
      </c>
      <c r="U747" s="26">
        <f t="shared" si="68"/>
        <v>0.23280479890098835</v>
      </c>
      <c r="V747" s="24">
        <f t="shared" si="69"/>
        <v>1.1312594241892737E-4</v>
      </c>
      <c r="W747" s="24">
        <f t="shared" si="71"/>
        <v>6.3210972148830804E-3</v>
      </c>
    </row>
    <row r="748" spans="1:23" x14ac:dyDescent="0.2">
      <c r="A748" s="32"/>
      <c r="B748" s="33">
        <v>74.2</v>
      </c>
      <c r="C748" s="24">
        <v>0.99458999999999997</v>
      </c>
      <c r="D748" s="24">
        <v>0.24124560189190747</v>
      </c>
      <c r="E748" s="24">
        <v>0.24104660552575416</v>
      </c>
      <c r="F748" s="24">
        <v>0.24180332259260376</v>
      </c>
      <c r="G748" s="24">
        <f t="shared" si="64"/>
        <v>0.24136517667008847</v>
      </c>
      <c r="H748" s="24">
        <v>30.791070000000001</v>
      </c>
      <c r="I748" s="26">
        <f t="shared" si="65"/>
        <v>0.2400593910643033</v>
      </c>
      <c r="J748" s="24">
        <f t="shared" si="66"/>
        <v>3.9227385268220545E-4</v>
      </c>
      <c r="K748" s="24">
        <f t="shared" si="70"/>
        <v>4.2142223481925391E-3</v>
      </c>
      <c r="L748" s="32"/>
      <c r="M748" s="32"/>
      <c r="N748" s="33">
        <v>74.2</v>
      </c>
      <c r="O748" s="24">
        <v>0.99897000000000002</v>
      </c>
      <c r="P748" s="24">
        <v>0.23296337068146517</v>
      </c>
      <c r="Q748" s="24">
        <v>0.23318957067241713</v>
      </c>
      <c r="R748" s="24">
        <v>0.23308166597938085</v>
      </c>
      <c r="S748" s="24">
        <f t="shared" si="67"/>
        <v>0.23307820244442104</v>
      </c>
      <c r="T748" s="24">
        <v>24.221640000000001</v>
      </c>
      <c r="U748" s="26">
        <f t="shared" si="68"/>
        <v>0.2328381318959033</v>
      </c>
      <c r="V748" s="24">
        <f t="shared" si="69"/>
        <v>1.131397632686276E-4</v>
      </c>
      <c r="W748" s="24">
        <f t="shared" si="71"/>
        <v>6.2813708694840105E-3</v>
      </c>
    </row>
    <row r="749" spans="1:23" x14ac:dyDescent="0.2">
      <c r="A749" s="32"/>
      <c r="B749" s="33">
        <v>74.3</v>
      </c>
      <c r="C749" s="24">
        <v>0.99456999999999995</v>
      </c>
      <c r="D749" s="24">
        <v>0.24129751398742572</v>
      </c>
      <c r="E749" s="24">
        <v>0.24109995962392572</v>
      </c>
      <c r="F749" s="24">
        <v>0.24186135873320999</v>
      </c>
      <c r="G749" s="24">
        <f t="shared" si="64"/>
        <v>0.24141961078152049</v>
      </c>
      <c r="H749" s="24">
        <v>30.784459999999999</v>
      </c>
      <c r="I749" s="26">
        <f t="shared" si="65"/>
        <v>0.24010870229497683</v>
      </c>
      <c r="J749" s="24">
        <f t="shared" si="66"/>
        <v>3.9511121377516523E-4</v>
      </c>
      <c r="K749" s="24">
        <f t="shared" si="70"/>
        <v>9.6139674432562678E-3</v>
      </c>
      <c r="L749" s="32"/>
      <c r="M749" s="32"/>
      <c r="N749" s="33">
        <v>74.3</v>
      </c>
      <c r="O749" s="24">
        <v>0.99895999999999996</v>
      </c>
      <c r="P749" s="24">
        <v>0.23300107067995715</v>
      </c>
      <c r="Q749" s="24">
        <v>0.23322727067090915</v>
      </c>
      <c r="R749" s="24">
        <v>0.23312040946239249</v>
      </c>
      <c r="S749" s="24">
        <f t="shared" si="67"/>
        <v>0.23311625027108626</v>
      </c>
      <c r="T749" s="24">
        <v>24.211839999999999</v>
      </c>
      <c r="U749" s="26">
        <f t="shared" si="68"/>
        <v>0.23287380937080432</v>
      </c>
      <c r="V749" s="24">
        <f t="shared" si="69"/>
        <v>1.1315733794550071E-4</v>
      </c>
      <c r="W749" s="24">
        <f t="shared" si="71"/>
        <v>7.2475499308384383E-3</v>
      </c>
    </row>
    <row r="750" spans="1:23" x14ac:dyDescent="0.2">
      <c r="A750" s="32"/>
      <c r="B750" s="33">
        <v>74.400000000000006</v>
      </c>
      <c r="C750" s="24">
        <v>0.99456</v>
      </c>
      <c r="D750" s="24">
        <v>0.24135086808559728</v>
      </c>
      <c r="E750" s="24">
        <v>0.24115475572475054</v>
      </c>
      <c r="F750" s="24">
        <v>0.24192060384314956</v>
      </c>
      <c r="G750" s="24">
        <f t="shared" si="64"/>
        <v>0.24147540921783248</v>
      </c>
      <c r="H750" s="24">
        <v>30.789470000000001</v>
      </c>
      <c r="I750" s="26">
        <f t="shared" si="65"/>
        <v>0.24016178299168747</v>
      </c>
      <c r="J750" s="24">
        <f t="shared" si="66"/>
        <v>3.9782371136930499E-4</v>
      </c>
      <c r="K750" s="24">
        <f t="shared" si="70"/>
        <v>1.8742854104964037E-2</v>
      </c>
      <c r="L750" s="32"/>
      <c r="M750" s="32"/>
      <c r="N750" s="33">
        <v>74.400000000000006</v>
      </c>
      <c r="O750" s="24">
        <v>0.99895</v>
      </c>
      <c r="P750" s="24">
        <v>0.23304027867838883</v>
      </c>
      <c r="Q750" s="24">
        <v>0.23326497066940116</v>
      </c>
      <c r="R750" s="24">
        <v>0.23315919719348435</v>
      </c>
      <c r="S750" s="24">
        <f t="shared" si="67"/>
        <v>0.23315481551375813</v>
      </c>
      <c r="T750" s="24">
        <v>24.216439999999999</v>
      </c>
      <c r="U750" s="26">
        <f t="shared" si="68"/>
        <v>0.23291000295746869</v>
      </c>
      <c r="V750" s="24">
        <f t="shared" si="69"/>
        <v>1.1241006202377246E-4</v>
      </c>
      <c r="W750" s="24">
        <f t="shared" si="71"/>
        <v>7.1089521028066451E-3</v>
      </c>
    </row>
    <row r="751" spans="1:23" x14ac:dyDescent="0.2">
      <c r="A751" s="32"/>
      <c r="B751" s="33">
        <v>74.5</v>
      </c>
      <c r="C751" s="24">
        <v>0.99453999999999998</v>
      </c>
      <c r="D751" s="24">
        <v>0.24140566418642209</v>
      </c>
      <c r="E751" s="24">
        <v>0.24120955182557535</v>
      </c>
      <c r="F751" s="24">
        <v>0.24198052767011932</v>
      </c>
      <c r="G751" s="24">
        <f t="shared" si="64"/>
        <v>0.24153191456070558</v>
      </c>
      <c r="H751" s="24">
        <v>30.809709999999999</v>
      </c>
      <c r="I751" s="26">
        <f t="shared" si="65"/>
        <v>0.24021315030720411</v>
      </c>
      <c r="J751" s="24">
        <f t="shared" si="66"/>
        <v>4.0069353123380226E-4</v>
      </c>
      <c r="K751" s="24">
        <f t="shared" si="70"/>
        <v>5.5283866814831946E-2</v>
      </c>
      <c r="L751" s="32"/>
      <c r="M751" s="32"/>
      <c r="N751" s="33">
        <v>74.5</v>
      </c>
      <c r="O751" s="24">
        <v>0.99892999999999998</v>
      </c>
      <c r="P751" s="24">
        <v>0.23307797867688082</v>
      </c>
      <c r="Q751" s="24">
        <v>0.23330267066789315</v>
      </c>
      <c r="R751" s="24">
        <v>0.23319802885706242</v>
      </c>
      <c r="S751" s="24">
        <f t="shared" si="67"/>
        <v>0.23319289273394547</v>
      </c>
      <c r="T751" s="24">
        <v>24.203710000000001</v>
      </c>
      <c r="U751" s="26">
        <f t="shared" si="68"/>
        <v>0.23294337633872014</v>
      </c>
      <c r="V751" s="24">
        <f t="shared" si="69"/>
        <v>1.124340141006062E-4</v>
      </c>
      <c r="W751" s="24">
        <f t="shared" si="71"/>
        <v>6.3348220180197605E-3</v>
      </c>
    </row>
    <row r="752" spans="1:23" x14ac:dyDescent="0.2">
      <c r="A752" s="32"/>
      <c r="B752" s="33">
        <v>74.599999999999994</v>
      </c>
      <c r="C752" s="24">
        <v>0.99451999999999996</v>
      </c>
      <c r="D752" s="24">
        <v>0.24146046028724691</v>
      </c>
      <c r="E752" s="24">
        <v>0.24126434792640017</v>
      </c>
      <c r="F752" s="24">
        <v>0.24204139004993722</v>
      </c>
      <c r="G752" s="24">
        <f t="shared" si="64"/>
        <v>0.24158873275452808</v>
      </c>
      <c r="H752" s="24">
        <v>30.829709999999999</v>
      </c>
      <c r="I752" s="26">
        <f t="shared" si="65"/>
        <v>0.24026482649903325</v>
      </c>
      <c r="J752" s="24">
        <f t="shared" si="66"/>
        <v>4.0409031766987913E-4</v>
      </c>
      <c r="K752" s="24">
        <f t="shared" si="70"/>
        <v>0.10930588881665937</v>
      </c>
      <c r="L752" s="32"/>
      <c r="M752" s="32"/>
      <c r="N752" s="33">
        <v>74.599999999999994</v>
      </c>
      <c r="O752" s="24">
        <v>0.99892000000000003</v>
      </c>
      <c r="P752" s="24">
        <v>0.23311718667531253</v>
      </c>
      <c r="Q752" s="24">
        <v>0.23334037066638516</v>
      </c>
      <c r="R752" s="24">
        <v>0.23323690413705814</v>
      </c>
      <c r="S752" s="24">
        <f t="shared" si="67"/>
        <v>0.23323148715958528</v>
      </c>
      <c r="T752" s="24">
        <v>24.207419999999999</v>
      </c>
      <c r="U752" s="26">
        <f t="shared" si="68"/>
        <v>0.23297959715345293</v>
      </c>
      <c r="V752" s="24">
        <f t="shared" si="69"/>
        <v>1.1169056003746643E-4</v>
      </c>
      <c r="W752" s="24">
        <f t="shared" si="71"/>
        <v>6.7248234177550584E-3</v>
      </c>
    </row>
    <row r="753" spans="1:23" x14ac:dyDescent="0.2">
      <c r="A753" s="32"/>
      <c r="B753" s="33">
        <v>74.7</v>
      </c>
      <c r="C753" s="24">
        <v>0.99450000000000005</v>
      </c>
      <c r="D753" s="24">
        <v>0.24151669839072504</v>
      </c>
      <c r="E753" s="24">
        <v>0.2413205860298783</v>
      </c>
      <c r="F753" s="24">
        <v>0.24210318742530149</v>
      </c>
      <c r="G753" s="24">
        <f t="shared" si="64"/>
        <v>0.24164682394863493</v>
      </c>
      <c r="H753" s="24">
        <v>30.920280000000002</v>
      </c>
      <c r="I753" s="26">
        <f t="shared" si="65"/>
        <v>0.24031776641691746</v>
      </c>
      <c r="J753" s="24">
        <f t="shared" si="66"/>
        <v>4.0720477851518752E-4</v>
      </c>
      <c r="K753" s="24">
        <f t="shared" si="70"/>
        <v>0.13702431984870456</v>
      </c>
      <c r="L753" s="32"/>
      <c r="M753" s="32"/>
      <c r="N753" s="33">
        <v>74.7</v>
      </c>
      <c r="O753" s="24">
        <v>0.99890000000000001</v>
      </c>
      <c r="P753" s="24">
        <v>0.23315488667380452</v>
      </c>
      <c r="Q753" s="24">
        <v>0.23337957866481682</v>
      </c>
      <c r="R753" s="24">
        <v>0.2332758227169289</v>
      </c>
      <c r="S753" s="24">
        <f t="shared" si="67"/>
        <v>0.23327009601851675</v>
      </c>
      <c r="T753" s="24">
        <v>24.200530000000001</v>
      </c>
      <c r="U753" s="26">
        <f t="shared" si="68"/>
        <v>0.23301349891289638</v>
      </c>
      <c r="V753" s="24">
        <f t="shared" si="69"/>
        <v>1.1245540899527956E-4</v>
      </c>
      <c r="W753" s="24">
        <f t="shared" si="71"/>
        <v>4.5372712063530283E-3</v>
      </c>
    </row>
    <row r="754" spans="1:23" x14ac:dyDescent="0.2">
      <c r="A754" s="32"/>
      <c r="B754" s="33">
        <v>74.8</v>
      </c>
      <c r="C754" s="24">
        <v>0.99448000000000003</v>
      </c>
      <c r="D754" s="24">
        <v>0.24157293649420314</v>
      </c>
      <c r="E754" s="24">
        <v>0.24137826613600968</v>
      </c>
      <c r="F754" s="24">
        <v>0.24216565316039268</v>
      </c>
      <c r="G754" s="24">
        <f t="shared" si="64"/>
        <v>0.24170561859686854</v>
      </c>
      <c r="H754" s="24">
        <v>31.054659999999998</v>
      </c>
      <c r="I754" s="26">
        <f t="shared" si="65"/>
        <v>0.24037140358221384</v>
      </c>
      <c r="J754" s="24">
        <f t="shared" si="66"/>
        <v>4.1011947871011134E-4</v>
      </c>
      <c r="K754" s="24">
        <f t="shared" si="70"/>
        <v>0.13246871943972327</v>
      </c>
      <c r="L754" s="32"/>
      <c r="M754" s="32"/>
      <c r="N754" s="33">
        <v>74.8</v>
      </c>
      <c r="O754" s="24">
        <v>0.99888999999999994</v>
      </c>
      <c r="P754" s="24">
        <v>0.2331940946722362</v>
      </c>
      <c r="Q754" s="24">
        <v>0.23341727866330883</v>
      </c>
      <c r="R754" s="24">
        <v>0.2333147842796576</v>
      </c>
      <c r="S754" s="24">
        <f t="shared" si="67"/>
        <v>0.23330871920506754</v>
      </c>
      <c r="T754" s="24">
        <v>24.200050000000001</v>
      </c>
      <c r="U754" s="26">
        <f t="shared" si="68"/>
        <v>0.2330497465267499</v>
      </c>
      <c r="V754" s="24">
        <f t="shared" si="69"/>
        <v>1.1171554195864598E-4</v>
      </c>
      <c r="W754" s="24">
        <f t="shared" si="71"/>
        <v>6.7666705254500166E-3</v>
      </c>
    </row>
    <row r="755" spans="1:23" x14ac:dyDescent="0.2">
      <c r="A755" s="32"/>
      <c r="B755" s="33">
        <v>74.900000000000006</v>
      </c>
      <c r="C755" s="24">
        <v>0.99446999999999997</v>
      </c>
      <c r="D755" s="24">
        <v>0.24163061660033452</v>
      </c>
      <c r="E755" s="24">
        <v>0.24143594624214107</v>
      </c>
      <c r="F755" s="24">
        <v>0.24222904688219346</v>
      </c>
      <c r="G755" s="24">
        <f t="shared" si="64"/>
        <v>0.24176520324155637</v>
      </c>
      <c r="H755" s="24">
        <v>31.120760000000001</v>
      </c>
      <c r="I755" s="26">
        <f t="shared" si="65"/>
        <v>0.24042824166763055</v>
      </c>
      <c r="J755" s="24">
        <f t="shared" si="66"/>
        <v>4.1332472622552797E-4</v>
      </c>
      <c r="K755" s="24">
        <f t="shared" si="70"/>
        <v>8.8855181897286722E-2</v>
      </c>
      <c r="L755" s="32"/>
      <c r="M755" s="32"/>
      <c r="N755" s="33">
        <v>74.900000000000006</v>
      </c>
      <c r="O755" s="24">
        <v>0.99887999999999999</v>
      </c>
      <c r="P755" s="24">
        <v>0.23323179467072819</v>
      </c>
      <c r="Q755" s="24">
        <v>0.23345497866180084</v>
      </c>
      <c r="R755" s="24">
        <v>0.23335378850775162</v>
      </c>
      <c r="S755" s="24">
        <f t="shared" si="67"/>
        <v>0.23334685394676025</v>
      </c>
      <c r="T755" s="24">
        <v>24.195219999999999</v>
      </c>
      <c r="U755" s="26">
        <f t="shared" si="68"/>
        <v>0.23308550547033988</v>
      </c>
      <c r="V755" s="24">
        <f t="shared" si="69"/>
        <v>1.1175347676867834E-4</v>
      </c>
      <c r="W755" s="24">
        <f t="shared" si="71"/>
        <v>6.5562908721315564E-3</v>
      </c>
    </row>
    <row r="756" spans="1:23" x14ac:dyDescent="0.2">
      <c r="A756" s="32"/>
      <c r="B756" s="33">
        <v>75</v>
      </c>
      <c r="C756" s="24">
        <v>0.99444999999999995</v>
      </c>
      <c r="D756" s="24">
        <v>0.24168829670646597</v>
      </c>
      <c r="E756" s="24">
        <v>0.24149506835092577</v>
      </c>
      <c r="F756" s="24">
        <v>0.24229336501218746</v>
      </c>
      <c r="G756" s="24">
        <f t="shared" si="64"/>
        <v>0.24182557668985974</v>
      </c>
      <c r="H756" s="24">
        <v>31.134070000000001</v>
      </c>
      <c r="I756" s="26">
        <f t="shared" si="65"/>
        <v>0.240483444739231</v>
      </c>
      <c r="J756" s="24">
        <f t="shared" si="66"/>
        <v>4.1647777278725661E-4</v>
      </c>
      <c r="K756" s="24">
        <f t="shared" si="70"/>
        <v>3.6928326119661056E-2</v>
      </c>
      <c r="L756" s="32"/>
      <c r="M756" s="32"/>
      <c r="N756" s="33">
        <v>75</v>
      </c>
      <c r="O756" s="24">
        <v>0.99885999999999997</v>
      </c>
      <c r="P756" s="24">
        <v>0.2332710026691599</v>
      </c>
      <c r="Q756" s="24">
        <v>0.23349267866029283</v>
      </c>
      <c r="R756" s="24">
        <v>0.23339283508324399</v>
      </c>
      <c r="S756" s="24">
        <f t="shared" si="67"/>
        <v>0.2333855054708989</v>
      </c>
      <c r="T756" s="24">
        <v>24.212399999999999</v>
      </c>
      <c r="U756" s="26">
        <f t="shared" si="68"/>
        <v>0.23311944599466206</v>
      </c>
      <c r="V756" s="24">
        <f t="shared" si="69"/>
        <v>1.1101960941220533E-4</v>
      </c>
      <c r="W756" s="24">
        <f t="shared" si="71"/>
        <v>8.3284314249445265E-3</v>
      </c>
    </row>
    <row r="757" spans="1:23" x14ac:dyDescent="0.2">
      <c r="A757" s="32"/>
      <c r="B757" s="33">
        <v>75.099999999999994</v>
      </c>
      <c r="C757" s="24">
        <v>0.99443000000000004</v>
      </c>
      <c r="D757" s="24">
        <v>0.24174741881525061</v>
      </c>
      <c r="E757" s="24">
        <v>0.24155563246236375</v>
      </c>
      <c r="F757" s="24">
        <v>0.24235860396435943</v>
      </c>
      <c r="G757" s="24">
        <f t="shared" si="64"/>
        <v>0.24188721841399127</v>
      </c>
      <c r="H757" s="24">
        <v>31.117429999999999</v>
      </c>
      <c r="I757" s="26">
        <f t="shared" si="65"/>
        <v>0.24053990660742536</v>
      </c>
      <c r="J757" s="24">
        <f t="shared" si="66"/>
        <v>4.1934324140295375E-4</v>
      </c>
      <c r="K757" s="24">
        <f t="shared" si="70"/>
        <v>1.5935213522259541E-2</v>
      </c>
      <c r="L757" s="32"/>
      <c r="M757" s="32"/>
      <c r="N757" s="33">
        <v>75.099999999999994</v>
      </c>
      <c r="O757" s="24">
        <v>0.99885000000000002</v>
      </c>
      <c r="P757" s="24">
        <v>0.23330870266765188</v>
      </c>
      <c r="Q757" s="24">
        <v>0.23353037865878484</v>
      </c>
      <c r="R757" s="24">
        <v>0.23343192368769405</v>
      </c>
      <c r="S757" s="24">
        <f t="shared" si="67"/>
        <v>0.23342366833804359</v>
      </c>
      <c r="T757" s="24">
        <v>24.1982</v>
      </c>
      <c r="U757" s="26">
        <f t="shared" si="68"/>
        <v>0.23315523111945485</v>
      </c>
      <c r="V757" s="24">
        <f t="shared" si="69"/>
        <v>1.1106833193842128E-4</v>
      </c>
      <c r="W757" s="24">
        <f t="shared" si="71"/>
        <v>1.8744836622388454E-2</v>
      </c>
    </row>
    <row r="758" spans="1:23" x14ac:dyDescent="0.2">
      <c r="A758" s="32"/>
      <c r="B758" s="33">
        <v>75.2</v>
      </c>
      <c r="C758" s="24">
        <v>0.99441000000000002</v>
      </c>
      <c r="D758" s="24">
        <v>0.24180654092403528</v>
      </c>
      <c r="E758" s="24">
        <v>0.24161619657380168</v>
      </c>
      <c r="F758" s="24">
        <v>0.24242476014515801</v>
      </c>
      <c r="G758" s="24">
        <f t="shared" si="64"/>
        <v>0.24194916588099832</v>
      </c>
      <c r="H758" s="24">
        <v>31.152619999999999</v>
      </c>
      <c r="I758" s="26">
        <f t="shared" si="65"/>
        <v>0.24059667004372354</v>
      </c>
      <c r="J758" s="24">
        <f t="shared" si="66"/>
        <v>4.2272943000536486E-4</v>
      </c>
      <c r="K758" s="24">
        <f t="shared" si="70"/>
        <v>1.3908611361311692E-2</v>
      </c>
      <c r="L758" s="32"/>
      <c r="M758" s="32"/>
      <c r="N758" s="33">
        <v>75.2</v>
      </c>
      <c r="O758" s="24">
        <v>0.99883</v>
      </c>
      <c r="P758" s="24">
        <v>0.23334791066608357</v>
      </c>
      <c r="Q758" s="24">
        <v>0.23356807865727683</v>
      </c>
      <c r="R758" s="24">
        <v>0.23347105400218604</v>
      </c>
      <c r="S758" s="24">
        <f t="shared" si="67"/>
        <v>0.23346234777518216</v>
      </c>
      <c r="T758" s="24">
        <v>24.212990000000001</v>
      </c>
      <c r="U758" s="26">
        <f t="shared" si="68"/>
        <v>0.23318919682828518</v>
      </c>
      <c r="V758" s="24">
        <f t="shared" si="69"/>
        <v>1.1034189992020858E-4</v>
      </c>
      <c r="W758" s="24">
        <f t="shared" si="71"/>
        <v>5.126308194012575E-2</v>
      </c>
    </row>
    <row r="759" spans="1:23" x14ac:dyDescent="0.2">
      <c r="A759" s="32"/>
      <c r="B759" s="33">
        <v>75.3</v>
      </c>
      <c r="C759" s="24">
        <v>0.99439</v>
      </c>
      <c r="D759" s="24">
        <v>0.24186710503547326</v>
      </c>
      <c r="E759" s="24">
        <v>0.24167820268789295</v>
      </c>
      <c r="F759" s="24">
        <v>0.24249209270102495</v>
      </c>
      <c r="G759" s="24">
        <f t="shared" si="64"/>
        <v>0.24201246680813041</v>
      </c>
      <c r="H759" s="24">
        <v>31.148900000000001</v>
      </c>
      <c r="I759" s="26">
        <f t="shared" si="65"/>
        <v>0.24065477686933678</v>
      </c>
      <c r="J759" s="24">
        <f t="shared" si="66"/>
        <v>4.2597156252679693E-4</v>
      </c>
      <c r="K759" s="24">
        <f t="shared" si="70"/>
        <v>1.6125865248103891E-2</v>
      </c>
      <c r="L759" s="32"/>
      <c r="M759" s="32"/>
      <c r="N759" s="33">
        <v>75.3</v>
      </c>
      <c r="O759" s="24">
        <v>0.99882000000000004</v>
      </c>
      <c r="P759" s="24">
        <v>0.23338561066457555</v>
      </c>
      <c r="Q759" s="24">
        <v>0.23360728665570854</v>
      </c>
      <c r="R759" s="24">
        <v>0.23351022570733118</v>
      </c>
      <c r="S759" s="24">
        <f t="shared" si="67"/>
        <v>0.2335010410092051</v>
      </c>
      <c r="T759" s="24">
        <v>24.242540000000002</v>
      </c>
      <c r="U759" s="26">
        <f t="shared" si="68"/>
        <v>0.23322550978081424</v>
      </c>
      <c r="V759" s="24">
        <f t="shared" si="69"/>
        <v>1.1112304113435897E-4</v>
      </c>
      <c r="W759" s="24">
        <f t="shared" si="71"/>
        <v>8.0724860668817816E-2</v>
      </c>
    </row>
    <row r="760" spans="1:23" x14ac:dyDescent="0.2">
      <c r="A760" s="32"/>
      <c r="B760" s="33">
        <v>75.400000000000006</v>
      </c>
      <c r="C760" s="24">
        <v>0.99436999999999998</v>
      </c>
      <c r="D760" s="24">
        <v>0.2419291111495645</v>
      </c>
      <c r="E760" s="24">
        <v>0.24174020880198419</v>
      </c>
      <c r="F760" s="24">
        <v>0.24256007246229061</v>
      </c>
      <c r="G760" s="24">
        <f t="shared" si="64"/>
        <v>0.24207646413794645</v>
      </c>
      <c r="H760" s="24">
        <v>31.140170000000001</v>
      </c>
      <c r="I760" s="26">
        <f t="shared" si="65"/>
        <v>0.2407135736448498</v>
      </c>
      <c r="J760" s="24">
        <f t="shared" si="66"/>
        <v>4.2933528012682135E-4</v>
      </c>
      <c r="K760" s="24">
        <f t="shared" si="70"/>
        <v>8.2869192104179819E-3</v>
      </c>
      <c r="L760" s="32"/>
      <c r="M760" s="32"/>
      <c r="N760" s="33">
        <v>75.400000000000006</v>
      </c>
      <c r="O760" s="24">
        <v>0.99880999999999998</v>
      </c>
      <c r="P760" s="24">
        <v>0.23342481866300721</v>
      </c>
      <c r="Q760" s="24">
        <v>0.2336449866542005</v>
      </c>
      <c r="R760" s="24">
        <v>0.23354943848326562</v>
      </c>
      <c r="S760" s="24">
        <f t="shared" si="67"/>
        <v>0.23353974793349111</v>
      </c>
      <c r="T760" s="24">
        <v>24.325330000000001</v>
      </c>
      <c r="U760" s="26">
        <f t="shared" si="68"/>
        <v>0.23326183563345024</v>
      </c>
      <c r="V760" s="24">
        <f t="shared" si="69"/>
        <v>1.1040342455160108E-4</v>
      </c>
      <c r="W760" s="24">
        <f t="shared" si="71"/>
        <v>8.3318055786245362E-2</v>
      </c>
    </row>
    <row r="761" spans="1:23" x14ac:dyDescent="0.2">
      <c r="A761" s="32"/>
      <c r="B761" s="33">
        <v>75.5</v>
      </c>
      <c r="C761" s="24">
        <v>0.99434999999999996</v>
      </c>
      <c r="D761" s="24">
        <v>0.24199255926630903</v>
      </c>
      <c r="E761" s="24">
        <v>0.24180365691872874</v>
      </c>
      <c r="F761" s="24">
        <v>0.24262895862558401</v>
      </c>
      <c r="G761" s="24">
        <f t="shared" si="64"/>
        <v>0.24214172493687391</v>
      </c>
      <c r="H761" s="24">
        <v>31.158899999999999</v>
      </c>
      <c r="I761" s="26">
        <f t="shared" si="65"/>
        <v>0.24077362419098056</v>
      </c>
      <c r="J761" s="24">
        <f t="shared" si="66"/>
        <v>4.3239857167995112E-4</v>
      </c>
      <c r="K761" s="24">
        <f t="shared" si="70"/>
        <v>8.1111127473360092E-3</v>
      </c>
      <c r="L761" s="32"/>
      <c r="M761" s="32"/>
      <c r="N761" s="33">
        <v>75.5</v>
      </c>
      <c r="O761" s="24">
        <v>0.99878999999999996</v>
      </c>
      <c r="P761" s="24">
        <v>0.23346402666143892</v>
      </c>
      <c r="Q761" s="24">
        <v>0.23368268665269251</v>
      </c>
      <c r="R761" s="24">
        <v>0.23358869200965188</v>
      </c>
      <c r="S761" s="24">
        <f t="shared" si="67"/>
        <v>0.23357846844126109</v>
      </c>
      <c r="T761" s="24">
        <v>24.387910000000002</v>
      </c>
      <c r="U761" s="26">
        <f t="shared" si="68"/>
        <v>0.23329583849444716</v>
      </c>
      <c r="V761" s="24">
        <f t="shared" si="69"/>
        <v>1.0968791618375989E-4</v>
      </c>
      <c r="W761" s="24">
        <f t="shared" si="71"/>
        <v>6.7127978369677516E-2</v>
      </c>
    </row>
    <row r="762" spans="1:23" x14ac:dyDescent="0.2">
      <c r="A762" s="32"/>
      <c r="B762" s="33">
        <v>75.599999999999994</v>
      </c>
      <c r="C762" s="24">
        <v>0.99434</v>
      </c>
      <c r="D762" s="24">
        <v>0.24205456538040032</v>
      </c>
      <c r="E762" s="24">
        <v>0.24186710503547326</v>
      </c>
      <c r="F762" s="24">
        <v>0.2426990101158851</v>
      </c>
      <c r="G762" s="24">
        <f t="shared" si="64"/>
        <v>0.24220689351058622</v>
      </c>
      <c r="H762" s="24">
        <v>31.139489999999999</v>
      </c>
      <c r="I762" s="26">
        <f t="shared" si="65"/>
        <v>0.2408360024933163</v>
      </c>
      <c r="J762" s="24">
        <f t="shared" si="66"/>
        <v>4.3637072557426142E-4</v>
      </c>
      <c r="K762" s="24">
        <f t="shared" si="70"/>
        <v>8.0217124107010325E-3</v>
      </c>
      <c r="L762" s="32"/>
      <c r="M762" s="32"/>
      <c r="N762" s="33">
        <v>75.599999999999994</v>
      </c>
      <c r="O762" s="24">
        <v>0.99878</v>
      </c>
      <c r="P762" s="24">
        <v>0.23350323465987061</v>
      </c>
      <c r="Q762" s="24">
        <v>0.23372038665118453</v>
      </c>
      <c r="R762" s="24">
        <v>0.23362798596567896</v>
      </c>
      <c r="S762" s="24">
        <f t="shared" si="67"/>
        <v>0.23361720242557804</v>
      </c>
      <c r="T762" s="24">
        <v>24.396889999999999</v>
      </c>
      <c r="U762" s="26">
        <f t="shared" si="68"/>
        <v>0.23333218943861883</v>
      </c>
      <c r="V762" s="24">
        <f t="shared" si="69"/>
        <v>1.0897688005137307E-4</v>
      </c>
      <c r="W762" s="24">
        <f t="shared" si="71"/>
        <v>3.0615752807990351E-2</v>
      </c>
    </row>
    <row r="763" spans="1:23" x14ac:dyDescent="0.2">
      <c r="A763" s="32"/>
      <c r="B763" s="33">
        <v>75.7</v>
      </c>
      <c r="C763" s="24">
        <v>0.99431999999999998</v>
      </c>
      <c r="D763" s="24">
        <v>0.2421194554997981</v>
      </c>
      <c r="E763" s="24">
        <v>0.24193343715752436</v>
      </c>
      <c r="F763" s="24">
        <v>0.24276996061855508</v>
      </c>
      <c r="G763" s="24">
        <f t="shared" si="64"/>
        <v>0.2422742844252925</v>
      </c>
      <c r="H763" s="24">
        <v>31.14254</v>
      </c>
      <c r="I763" s="26">
        <f t="shared" si="65"/>
        <v>0.24089816648975684</v>
      </c>
      <c r="J763" s="24">
        <f t="shared" si="66"/>
        <v>4.3922872440337746E-4</v>
      </c>
      <c r="K763" s="24">
        <f t="shared" si="70"/>
        <v>1.1819273666347043E-2</v>
      </c>
      <c r="L763" s="32"/>
      <c r="M763" s="32"/>
      <c r="N763" s="33">
        <v>75.7</v>
      </c>
      <c r="O763" s="24">
        <v>0.99875999999999998</v>
      </c>
      <c r="P763" s="24">
        <v>0.23354093465836262</v>
      </c>
      <c r="Q763" s="24">
        <v>0.23375959464961621</v>
      </c>
      <c r="R763" s="24">
        <v>0.23366732003006332</v>
      </c>
      <c r="S763" s="24">
        <f t="shared" si="67"/>
        <v>0.23365594977934737</v>
      </c>
      <c r="T763" s="24">
        <v>24.39725</v>
      </c>
      <c r="U763" s="26">
        <f t="shared" si="68"/>
        <v>0.23336621640162097</v>
      </c>
      <c r="V763" s="24">
        <f t="shared" si="69"/>
        <v>1.0977253706989933E-4</v>
      </c>
      <c r="W763" s="24">
        <f t="shared" si="71"/>
        <v>8.1335324429179356E-3</v>
      </c>
    </row>
    <row r="764" spans="1:23" x14ac:dyDescent="0.2">
      <c r="A764" s="32"/>
      <c r="B764" s="33">
        <v>75.8</v>
      </c>
      <c r="C764" s="24">
        <v>0.99429999999999996</v>
      </c>
      <c r="D764" s="24">
        <v>0.24218434561919594</v>
      </c>
      <c r="E764" s="24">
        <v>0.24199976927957548</v>
      </c>
      <c r="F764" s="24">
        <v>0.2428418064929673</v>
      </c>
      <c r="G764" s="24">
        <f t="shared" si="64"/>
        <v>0.24234197379724623</v>
      </c>
      <c r="H764" s="24">
        <v>31.14771</v>
      </c>
      <c r="I764" s="26">
        <f t="shared" si="65"/>
        <v>0.24096062454660191</v>
      </c>
      <c r="J764" s="24">
        <f t="shared" si="66"/>
        <v>4.4259648560597353E-4</v>
      </c>
      <c r="K764" s="24">
        <f t="shared" si="70"/>
        <v>4.6398271196242423E-2</v>
      </c>
      <c r="L764" s="32"/>
      <c r="M764" s="32"/>
      <c r="N764" s="33">
        <v>75.8</v>
      </c>
      <c r="O764" s="24">
        <v>0.99875000000000003</v>
      </c>
      <c r="P764" s="24">
        <v>0.23358014265679428</v>
      </c>
      <c r="Q764" s="24">
        <v>0.23379729464810822</v>
      </c>
      <c r="R764" s="24">
        <v>0.23370669388104678</v>
      </c>
      <c r="S764" s="24">
        <f t="shared" si="67"/>
        <v>0.23369471039531642</v>
      </c>
      <c r="T764" s="24">
        <v>24.39076</v>
      </c>
      <c r="U764" s="26">
        <f t="shared" si="68"/>
        <v>0.23340259200732227</v>
      </c>
      <c r="V764" s="24">
        <f t="shared" si="69"/>
        <v>1.0907084752852296E-4</v>
      </c>
      <c r="W764" s="24">
        <f t="shared" si="71"/>
        <v>8.4791762571615574E-3</v>
      </c>
    </row>
    <row r="765" spans="1:23" x14ac:dyDescent="0.2">
      <c r="A765" s="32"/>
      <c r="B765" s="33">
        <v>75.900000000000006</v>
      </c>
      <c r="C765" s="24">
        <v>0.99428000000000005</v>
      </c>
      <c r="D765" s="24">
        <v>0.24225067774124703</v>
      </c>
      <c r="E765" s="24">
        <v>0.24206610140162657</v>
      </c>
      <c r="F765" s="24">
        <v>0.24291480643783586</v>
      </c>
      <c r="G765" s="24">
        <f t="shared" si="64"/>
        <v>0.24241052852690315</v>
      </c>
      <c r="H765" s="24">
        <v>31.16779</v>
      </c>
      <c r="I765" s="26">
        <f t="shared" si="65"/>
        <v>0.24102394030372928</v>
      </c>
      <c r="J765" s="24">
        <f t="shared" si="66"/>
        <v>4.463622574522995E-4</v>
      </c>
      <c r="K765" s="24">
        <f t="shared" si="70"/>
        <v>9.1827361009668929E-2</v>
      </c>
      <c r="L765" s="32"/>
      <c r="M765" s="32"/>
      <c r="N765" s="33">
        <v>75.900000000000006</v>
      </c>
      <c r="O765" s="24">
        <v>0.99873000000000001</v>
      </c>
      <c r="P765" s="24">
        <v>0.23361935065522593</v>
      </c>
      <c r="Q765" s="24">
        <v>0.23383499464660018</v>
      </c>
      <c r="R765" s="24">
        <v>0.23374610719639866</v>
      </c>
      <c r="S765" s="24">
        <f t="shared" si="67"/>
        <v>0.2337334841660749</v>
      </c>
      <c r="T765" s="24">
        <v>24.409040000000001</v>
      </c>
      <c r="U765" s="26">
        <f t="shared" si="68"/>
        <v>0.23343664264118399</v>
      </c>
      <c r="V765" s="24">
        <f t="shared" si="69"/>
        <v>1.0837475916868098E-4</v>
      </c>
      <c r="W765" s="24">
        <f t="shared" si="71"/>
        <v>8.201553511378766E-3</v>
      </c>
    </row>
    <row r="766" spans="1:23" x14ac:dyDescent="0.2">
      <c r="A766" s="32"/>
      <c r="B766" s="33">
        <v>76</v>
      </c>
      <c r="C766" s="24">
        <v>0.99426000000000003</v>
      </c>
      <c r="D766" s="24">
        <v>0.24231845186595144</v>
      </c>
      <c r="E766" s="24">
        <v>0.24213531752898426</v>
      </c>
      <c r="F766" s="24">
        <v>0.2429886943137039</v>
      </c>
      <c r="G766" s="24">
        <f t="shared" si="64"/>
        <v>0.2424808212362132</v>
      </c>
      <c r="H766" s="24">
        <v>31.250160000000001</v>
      </c>
      <c r="I766" s="26">
        <f t="shared" si="65"/>
        <v>0.24108898132231735</v>
      </c>
      <c r="J766" s="24">
        <f t="shared" si="66"/>
        <v>4.4926144222936398E-4</v>
      </c>
      <c r="K766" s="24">
        <f t="shared" si="70"/>
        <v>0.11977588601216918</v>
      </c>
      <c r="L766" s="32"/>
      <c r="M766" s="32"/>
      <c r="N766" s="33">
        <v>76</v>
      </c>
      <c r="O766" s="24">
        <v>0.99872000000000005</v>
      </c>
      <c r="P766" s="24">
        <v>0.23365855865365764</v>
      </c>
      <c r="Q766" s="24">
        <v>0.23387420264503189</v>
      </c>
      <c r="R766" s="24">
        <v>0.23378555965341663</v>
      </c>
      <c r="S766" s="24">
        <f t="shared" si="67"/>
        <v>0.23377277365070204</v>
      </c>
      <c r="T766" s="24">
        <v>24.410340000000001</v>
      </c>
      <c r="U766" s="26">
        <f t="shared" si="68"/>
        <v>0.23347354450042915</v>
      </c>
      <c r="V766" s="24">
        <f t="shared" si="69"/>
        <v>1.0838908687232781E-4</v>
      </c>
      <c r="W766" s="24">
        <f t="shared" si="71"/>
        <v>8.752725289874759E-3</v>
      </c>
    </row>
    <row r="767" spans="1:23" x14ac:dyDescent="0.2">
      <c r="A767" s="32"/>
      <c r="B767" s="33">
        <v>76.099999999999994</v>
      </c>
      <c r="C767" s="24">
        <v>0.99424000000000001</v>
      </c>
      <c r="D767" s="24">
        <v>0.24238622599065582</v>
      </c>
      <c r="E767" s="24">
        <v>0.24220309165368864</v>
      </c>
      <c r="F767" s="24">
        <v>0.24306372866598197</v>
      </c>
      <c r="G767" s="24">
        <f t="shared" si="64"/>
        <v>0.24255101543677546</v>
      </c>
      <c r="H767" s="24">
        <v>31.358180000000001</v>
      </c>
      <c r="I767" s="26">
        <f t="shared" si="65"/>
        <v>0.24115392158785964</v>
      </c>
      <c r="J767" s="24">
        <f t="shared" si="66"/>
        <v>4.5336595361431296E-4</v>
      </c>
      <c r="K767" s="24">
        <f t="shared" si="70"/>
        <v>0.12814842812145577</v>
      </c>
      <c r="L767" s="32"/>
      <c r="M767" s="32"/>
      <c r="N767" s="33">
        <v>76.099999999999994</v>
      </c>
      <c r="O767" s="24">
        <v>0.99870000000000003</v>
      </c>
      <c r="P767" s="24">
        <v>0.23369776665208933</v>
      </c>
      <c r="Q767" s="24">
        <v>0.23391190264352388</v>
      </c>
      <c r="R767" s="24">
        <v>0.23382505092892417</v>
      </c>
      <c r="S767" s="24">
        <f t="shared" si="67"/>
        <v>0.23381157340817912</v>
      </c>
      <c r="T767" s="24">
        <v>24.403040000000001</v>
      </c>
      <c r="U767" s="26">
        <f t="shared" si="68"/>
        <v>0.2335076183627485</v>
      </c>
      <c r="V767" s="24">
        <f t="shared" si="69"/>
        <v>1.0770231372161498E-4</v>
      </c>
      <c r="W767" s="24">
        <f t="shared" si="71"/>
        <v>8.2783228977858989E-3</v>
      </c>
    </row>
    <row r="768" spans="1:23" x14ac:dyDescent="0.2">
      <c r="A768" s="32"/>
      <c r="B768" s="33">
        <v>76.2</v>
      </c>
      <c r="C768" s="24">
        <v>0.99421999999999999</v>
      </c>
      <c r="D768" s="24">
        <v>0.24245544211801351</v>
      </c>
      <c r="E768" s="24">
        <v>0.24227374978369962</v>
      </c>
      <c r="F768" s="24">
        <v>0.2431396434733275</v>
      </c>
      <c r="G768" s="24">
        <f t="shared" si="64"/>
        <v>0.24262294512501356</v>
      </c>
      <c r="H768" s="24">
        <v>31.424320000000002</v>
      </c>
      <c r="I768" s="26">
        <f t="shared" si="65"/>
        <v>0.24122058450219097</v>
      </c>
      <c r="J768" s="24">
        <f t="shared" si="66"/>
        <v>4.5660257713890521E-4</v>
      </c>
      <c r="K768" s="24">
        <f t="shared" si="70"/>
        <v>9.9340889516854367E-2</v>
      </c>
      <c r="L768" s="32"/>
      <c r="M768" s="32"/>
      <c r="N768" s="33">
        <v>76.2</v>
      </c>
      <c r="O768" s="24">
        <v>0.99868999999999997</v>
      </c>
      <c r="P768" s="24">
        <v>0.23373697465052098</v>
      </c>
      <c r="Q768" s="24">
        <v>0.23395111064195553</v>
      </c>
      <c r="R768" s="24">
        <v>0.23386458069927404</v>
      </c>
      <c r="S768" s="24">
        <f t="shared" si="67"/>
        <v>0.23385088866391687</v>
      </c>
      <c r="T768" s="24">
        <v>24.394169999999999</v>
      </c>
      <c r="U768" s="26">
        <f t="shared" si="68"/>
        <v>0.23354454399976712</v>
      </c>
      <c r="V768" s="24">
        <f t="shared" si="69"/>
        <v>1.0772260478228928E-4</v>
      </c>
      <c r="W768" s="24">
        <f t="shared" si="71"/>
        <v>8.2806310146029856E-3</v>
      </c>
    </row>
    <row r="769" spans="1:23" x14ac:dyDescent="0.2">
      <c r="A769" s="32"/>
      <c r="B769" s="33">
        <v>76.3</v>
      </c>
      <c r="C769" s="24">
        <v>0.99419999999999997</v>
      </c>
      <c r="D769" s="24">
        <v>0.24252465824537114</v>
      </c>
      <c r="E769" s="24">
        <v>0.24234440791371056</v>
      </c>
      <c r="F769" s="24">
        <v>0.24321669712616562</v>
      </c>
      <c r="G769" s="24">
        <f t="shared" si="64"/>
        <v>0.24269525442841577</v>
      </c>
      <c r="H769" s="24">
        <v>31.483429999999998</v>
      </c>
      <c r="I769" s="26">
        <f t="shared" si="65"/>
        <v>0.24128762195273096</v>
      </c>
      <c r="J769" s="24">
        <f t="shared" si="66"/>
        <v>4.6048823089565638E-4</v>
      </c>
      <c r="K769" s="24">
        <f t="shared" si="70"/>
        <v>6.0888831241861931E-2</v>
      </c>
      <c r="L769" s="32"/>
      <c r="M769" s="32"/>
      <c r="N769" s="33">
        <v>76.3</v>
      </c>
      <c r="O769" s="24">
        <v>0.99866999999999995</v>
      </c>
      <c r="P769" s="24">
        <v>0.233774674649013</v>
      </c>
      <c r="Q769" s="24">
        <v>0.23398881064044755</v>
      </c>
      <c r="R769" s="24">
        <v>0.23390414864034628</v>
      </c>
      <c r="S769" s="24">
        <f t="shared" si="67"/>
        <v>0.23388921130993559</v>
      </c>
      <c r="T769" s="24">
        <v>24.415929999999999</v>
      </c>
      <c r="U769" s="26">
        <f t="shared" si="68"/>
        <v>0.23357813865889338</v>
      </c>
      <c r="V769" s="24">
        <f t="shared" si="69"/>
        <v>1.0784664383634106E-4</v>
      </c>
      <c r="W769" s="24">
        <f t="shared" si="71"/>
        <v>8.1929909068668653E-3</v>
      </c>
    </row>
    <row r="770" spans="1:23" x14ac:dyDescent="0.2">
      <c r="A770" s="32"/>
      <c r="B770" s="33">
        <v>76.400000000000006</v>
      </c>
      <c r="C770" s="24">
        <v>0.99417999999999995</v>
      </c>
      <c r="D770" s="24">
        <v>0.24259675837803543</v>
      </c>
      <c r="E770" s="24">
        <v>0.24241650804637482</v>
      </c>
      <c r="F770" s="24">
        <v>0.24329462372265864</v>
      </c>
      <c r="G770" s="24">
        <f t="shared" si="64"/>
        <v>0.24276929671568961</v>
      </c>
      <c r="H770" s="24">
        <v>31.48789</v>
      </c>
      <c r="I770" s="26">
        <f t="shared" si="65"/>
        <v>0.24135637940880428</v>
      </c>
      <c r="J770" s="24">
        <f t="shared" si="66"/>
        <v>4.6378755233857192E-4</v>
      </c>
      <c r="K770" s="24">
        <f t="shared" si="70"/>
        <v>3.3326281370713258E-2</v>
      </c>
      <c r="L770" s="32"/>
      <c r="M770" s="32"/>
      <c r="N770" s="33">
        <v>76.400000000000006</v>
      </c>
      <c r="O770" s="24">
        <v>0.99865000000000004</v>
      </c>
      <c r="P770" s="24">
        <v>0.23381388264744465</v>
      </c>
      <c r="Q770" s="24">
        <v>0.23402801863887923</v>
      </c>
      <c r="R770" s="24">
        <v>0.23394375442755022</v>
      </c>
      <c r="S770" s="24">
        <f t="shared" si="67"/>
        <v>0.23392855190462469</v>
      </c>
      <c r="T770" s="24">
        <v>24.40907</v>
      </c>
      <c r="U770" s="26">
        <f t="shared" si="68"/>
        <v>0.23361274835955345</v>
      </c>
      <c r="V770" s="24">
        <f t="shared" si="69"/>
        <v>1.0787443271875435E-4</v>
      </c>
      <c r="W770" s="24">
        <f t="shared" si="71"/>
        <v>8.3011493180165045E-3</v>
      </c>
    </row>
    <row r="771" spans="1:23" x14ac:dyDescent="0.2">
      <c r="A771" s="32"/>
      <c r="B771" s="33">
        <v>76.5</v>
      </c>
      <c r="C771" s="24">
        <v>0.99416000000000004</v>
      </c>
      <c r="D771" s="24">
        <v>0.24266741650804638</v>
      </c>
      <c r="E771" s="24">
        <v>0.24249005018169231</v>
      </c>
      <c r="F771" s="24">
        <v>0.24337368149655536</v>
      </c>
      <c r="G771" s="24">
        <f t="shared" ref="G771:G834" si="72">AVERAGE(D771,E771,F771)</f>
        <v>0.24284371606209801</v>
      </c>
      <c r="H771" s="24">
        <v>31.506640000000001</v>
      </c>
      <c r="I771" s="26">
        <f t="shared" ref="I771:I834" si="73">G771*C771</f>
        <v>0.24142550876029537</v>
      </c>
      <c r="J771" s="24">
        <f t="shared" ref="J771:J834" si="74">STDEV(D771,E771,F771)</f>
        <v>4.6745291176839904E-4</v>
      </c>
      <c r="K771" s="24">
        <f t="shared" si="70"/>
        <v>1.0192094976010029E-2</v>
      </c>
      <c r="L771" s="32"/>
      <c r="M771" s="32"/>
      <c r="N771" s="33">
        <v>76.5</v>
      </c>
      <c r="O771" s="24">
        <v>0.99863999999999997</v>
      </c>
      <c r="P771" s="24">
        <v>0.23385309064587637</v>
      </c>
      <c r="Q771" s="24">
        <v>0.23406571863737125</v>
      </c>
      <c r="R771" s="24">
        <v>0.23398339773582261</v>
      </c>
      <c r="S771" s="24">
        <f t="shared" ref="S771:S834" si="75">AVERAGE(P771,Q771,R771)</f>
        <v>0.23396740233969004</v>
      </c>
      <c r="T771" s="24">
        <v>24.401589999999999</v>
      </c>
      <c r="U771" s="26">
        <f t="shared" ref="U771:U834" si="76">S771*O771</f>
        <v>0.23364920667250805</v>
      </c>
      <c r="V771" s="24">
        <f t="shared" ref="V771:V834" si="77">STDEV(P771,Q771,R771)</f>
        <v>1.0721266350046588E-4</v>
      </c>
      <c r="W771" s="24">
        <f t="shared" si="71"/>
        <v>9.5048345593181389E-3</v>
      </c>
    </row>
    <row r="772" spans="1:23" x14ac:dyDescent="0.2">
      <c r="A772" s="32"/>
      <c r="B772" s="33">
        <v>76.599999999999994</v>
      </c>
      <c r="C772" s="24">
        <v>0.99414000000000002</v>
      </c>
      <c r="D772" s="24">
        <v>0.2427409586433639</v>
      </c>
      <c r="E772" s="24">
        <v>0.24256359231700986</v>
      </c>
      <c r="F772" s="24">
        <v>0.24345386652948209</v>
      </c>
      <c r="G772" s="24">
        <f t="shared" si="72"/>
        <v>0.2429194724966186</v>
      </c>
      <c r="H772" s="24">
        <v>31.503789999999999</v>
      </c>
      <c r="I772" s="26">
        <f t="shared" si="73"/>
        <v>0.24149596438778842</v>
      </c>
      <c r="J772" s="24">
        <f t="shared" si="74"/>
        <v>4.7121909999611408E-4</v>
      </c>
      <c r="K772" s="24">
        <f t="shared" ref="K772:K835" si="78">STDEV(H770:H774)</f>
        <v>8.1154593215666086E-3</v>
      </c>
      <c r="L772" s="32"/>
      <c r="M772" s="32"/>
      <c r="N772" s="33">
        <v>76.599999999999994</v>
      </c>
      <c r="O772" s="24">
        <v>0.99861999999999995</v>
      </c>
      <c r="P772" s="24">
        <v>0.23389229864430805</v>
      </c>
      <c r="Q772" s="24">
        <v>0.2341049266358029</v>
      </c>
      <c r="R772" s="24">
        <v>0.23402307823963084</v>
      </c>
      <c r="S772" s="24">
        <f t="shared" si="75"/>
        <v>0.23400676783991392</v>
      </c>
      <c r="T772" s="24">
        <v>24.401509999999998</v>
      </c>
      <c r="U772" s="26">
        <f t="shared" si="76"/>
        <v>0.23368383850029484</v>
      </c>
      <c r="V772" s="24">
        <f t="shared" si="77"/>
        <v>1.0724825194835416E-4</v>
      </c>
      <c r="W772" s="24">
        <f t="shared" ref="W772:W835" si="79">STDEV(T770:T774)</f>
        <v>9.0888134539113836E-3</v>
      </c>
    </row>
    <row r="773" spans="1:23" x14ac:dyDescent="0.2">
      <c r="A773" s="32"/>
      <c r="B773" s="33">
        <v>76.7</v>
      </c>
      <c r="C773" s="24">
        <v>0.99412</v>
      </c>
      <c r="D773" s="24">
        <v>0.24281450077868141</v>
      </c>
      <c r="E773" s="24">
        <v>0.24263857645498066</v>
      </c>
      <c r="F773" s="24">
        <v>0.24353517489267693</v>
      </c>
      <c r="G773" s="24">
        <f t="shared" si="72"/>
        <v>0.24299608404211301</v>
      </c>
      <c r="H773" s="24">
        <v>31.490549999999999</v>
      </c>
      <c r="I773" s="26">
        <f t="shared" si="73"/>
        <v>0.24156726706794537</v>
      </c>
      <c r="J773" s="24">
        <f t="shared" si="74"/>
        <v>4.7508057294389026E-4</v>
      </c>
      <c r="K773" s="24">
        <f t="shared" si="78"/>
        <v>1.0534235615363373E-2</v>
      </c>
      <c r="L773" s="32"/>
      <c r="M773" s="32"/>
      <c r="N773" s="33">
        <v>76.7</v>
      </c>
      <c r="O773" s="24">
        <v>0.99861</v>
      </c>
      <c r="P773" s="24">
        <v>0.23393150664273971</v>
      </c>
      <c r="Q773" s="24">
        <v>0.23414262663429491</v>
      </c>
      <c r="R773" s="24">
        <v>0.234062795612971</v>
      </c>
      <c r="S773" s="24">
        <f t="shared" si="75"/>
        <v>0.23404564296333522</v>
      </c>
      <c r="T773" s="24">
        <v>24.390519999999999</v>
      </c>
      <c r="U773" s="26">
        <f t="shared" si="76"/>
        <v>0.23372031951961617</v>
      </c>
      <c r="V773" s="24">
        <f t="shared" si="77"/>
        <v>1.0660005980633408E-4</v>
      </c>
      <c r="W773" s="24">
        <f t="shared" si="79"/>
        <v>7.5131065478932155E-3</v>
      </c>
    </row>
    <row r="774" spans="1:23" x14ac:dyDescent="0.2">
      <c r="A774" s="32"/>
      <c r="B774" s="33">
        <v>76.8</v>
      </c>
      <c r="C774" s="24">
        <v>0.99409999999999998</v>
      </c>
      <c r="D774" s="24">
        <v>0.24288948491665224</v>
      </c>
      <c r="E774" s="24">
        <v>0.24271500259560475</v>
      </c>
      <c r="F774" s="24">
        <v>0.2436173409263962</v>
      </c>
      <c r="G774" s="24">
        <f t="shared" si="72"/>
        <v>0.24307394281288439</v>
      </c>
      <c r="H774" s="24">
        <v>31.497150000000001</v>
      </c>
      <c r="I774" s="26">
        <f t="shared" si="73"/>
        <v>0.24163980655028836</v>
      </c>
      <c r="J774" s="24">
        <f t="shared" si="74"/>
        <v>4.7861482678211058E-4</v>
      </c>
      <c r="K774" s="24">
        <f t="shared" si="78"/>
        <v>8.5904528402166464E-3</v>
      </c>
      <c r="L774" s="32"/>
      <c r="M774" s="32"/>
      <c r="N774" s="33">
        <v>76.8</v>
      </c>
      <c r="O774" s="24">
        <v>0.99858999999999998</v>
      </c>
      <c r="P774" s="24">
        <v>0.23397071464117142</v>
      </c>
      <c r="Q774" s="24">
        <v>0.2341818346327266</v>
      </c>
      <c r="R774" s="24">
        <v>0.23410254952936912</v>
      </c>
      <c r="S774" s="24">
        <f t="shared" si="75"/>
        <v>0.2340850329344224</v>
      </c>
      <c r="T774" s="24">
        <v>24.38674</v>
      </c>
      <c r="U774" s="26">
        <f t="shared" si="76"/>
        <v>0.23375497303798487</v>
      </c>
      <c r="V774" s="24">
        <f t="shared" si="77"/>
        <v>1.0664443741921634E-4</v>
      </c>
      <c r="W774" s="24">
        <f t="shared" si="79"/>
        <v>6.2513334577511482E-3</v>
      </c>
    </row>
    <row r="775" spans="1:23" x14ac:dyDescent="0.2">
      <c r="A775" s="32"/>
      <c r="B775" s="33">
        <v>76.900000000000006</v>
      </c>
      <c r="C775" s="24">
        <v>0.99407000000000001</v>
      </c>
      <c r="D775" s="24">
        <v>0.24296591105727633</v>
      </c>
      <c r="E775" s="24">
        <v>0.24279287073888217</v>
      </c>
      <c r="F775" s="24">
        <v>0.24370088419367397</v>
      </c>
      <c r="G775" s="24">
        <f t="shared" si="72"/>
        <v>0.24315322199661082</v>
      </c>
      <c r="H775" s="24">
        <v>31.480530000000002</v>
      </c>
      <c r="I775" s="26">
        <f t="shared" si="73"/>
        <v>0.24171132339017093</v>
      </c>
      <c r="J775" s="24">
        <f t="shared" si="74"/>
        <v>4.8211632363622946E-4</v>
      </c>
      <c r="K775" s="24">
        <f t="shared" si="78"/>
        <v>6.3726682009969688E-3</v>
      </c>
      <c r="L775" s="32"/>
      <c r="M775" s="32"/>
      <c r="N775" s="33">
        <v>76.900000000000006</v>
      </c>
      <c r="O775" s="24">
        <v>0.99856999999999996</v>
      </c>
      <c r="P775" s="24">
        <v>0.23400992263960307</v>
      </c>
      <c r="Q775" s="24">
        <v>0.23421953463121861</v>
      </c>
      <c r="R775" s="24">
        <v>0.23414233966188205</v>
      </c>
      <c r="S775" s="24">
        <f t="shared" si="75"/>
        <v>0.23412393231090123</v>
      </c>
      <c r="T775" s="24">
        <v>24.387049999999999</v>
      </c>
      <c r="U775" s="26">
        <f t="shared" si="76"/>
        <v>0.23378913508769664</v>
      </c>
      <c r="V775" s="24">
        <f t="shared" si="77"/>
        <v>1.0601141299339461E-4</v>
      </c>
      <c r="W775" s="24">
        <f t="shared" si="79"/>
        <v>6.4395512266002914E-3</v>
      </c>
    </row>
    <row r="776" spans="1:23" x14ac:dyDescent="0.2">
      <c r="A776" s="32"/>
      <c r="B776" s="33">
        <v>77</v>
      </c>
      <c r="C776" s="24">
        <v>0.99404999999999999</v>
      </c>
      <c r="D776" s="24">
        <v>0.24304233719790042</v>
      </c>
      <c r="E776" s="24">
        <v>0.24287073888215954</v>
      </c>
      <c r="F776" s="24">
        <v>0.24378527736563296</v>
      </c>
      <c r="G776" s="24">
        <f t="shared" si="72"/>
        <v>0.24323278448189764</v>
      </c>
      <c r="H776" s="24">
        <v>31.493210000000001</v>
      </c>
      <c r="I776" s="26">
        <f t="shared" si="73"/>
        <v>0.24178554941423033</v>
      </c>
      <c r="J776" s="24">
        <f t="shared" si="74"/>
        <v>4.8610470623612119E-4</v>
      </c>
      <c r="K776" s="24">
        <f t="shared" si="78"/>
        <v>1.2431265824523821E-2</v>
      </c>
      <c r="L776" s="32"/>
      <c r="M776" s="32"/>
      <c r="N776" s="33">
        <v>77</v>
      </c>
      <c r="O776" s="24">
        <v>0.99856</v>
      </c>
      <c r="P776" s="24">
        <v>0.23404913063803476</v>
      </c>
      <c r="Q776" s="24">
        <v>0.23425874262965027</v>
      </c>
      <c r="R776" s="24">
        <v>0.23418216568309733</v>
      </c>
      <c r="S776" s="24">
        <f t="shared" si="75"/>
        <v>0.23416334631692745</v>
      </c>
      <c r="T776" s="24">
        <v>24.395440000000001</v>
      </c>
      <c r="U776" s="26">
        <f t="shared" si="76"/>
        <v>0.23382615109823107</v>
      </c>
      <c r="V776" s="24">
        <f t="shared" si="77"/>
        <v>1.0606565497149437E-4</v>
      </c>
      <c r="W776" s="24">
        <f t="shared" si="79"/>
        <v>1.060399358732418E-2</v>
      </c>
    </row>
    <row r="777" spans="1:23" x14ac:dyDescent="0.2">
      <c r="A777" s="32"/>
      <c r="B777" s="33">
        <v>77.099999999999994</v>
      </c>
      <c r="C777" s="24">
        <v>0.99402999999999997</v>
      </c>
      <c r="D777" s="24">
        <v>0.2431216473438311</v>
      </c>
      <c r="E777" s="24">
        <v>0.2429500490280902</v>
      </c>
      <c r="F777" s="24">
        <v>0.24387103969786691</v>
      </c>
      <c r="G777" s="24">
        <f t="shared" si="72"/>
        <v>0.24331424535659607</v>
      </c>
      <c r="H777" s="24">
        <v>31.494160000000001</v>
      </c>
      <c r="I777" s="26">
        <f t="shared" si="73"/>
        <v>0.24186165931181719</v>
      </c>
      <c r="J777" s="24">
        <f t="shared" si="74"/>
        <v>4.8977183396424864E-4</v>
      </c>
      <c r="K777" s="24">
        <f t="shared" si="78"/>
        <v>5.2129173885645981E-2</v>
      </c>
      <c r="L777" s="32"/>
      <c r="M777" s="32"/>
      <c r="N777" s="33">
        <v>77.099999999999994</v>
      </c>
      <c r="O777" s="24">
        <v>0.99853999999999998</v>
      </c>
      <c r="P777" s="24">
        <v>0.23408984663640611</v>
      </c>
      <c r="Q777" s="24">
        <v>0.23429795062808198</v>
      </c>
      <c r="R777" s="24">
        <v>0.23422202726513219</v>
      </c>
      <c r="S777" s="24">
        <f t="shared" si="75"/>
        <v>0.23420327484320677</v>
      </c>
      <c r="T777" s="24">
        <v>24.377859999999998</v>
      </c>
      <c r="U777" s="26">
        <f t="shared" si="76"/>
        <v>0.23386133806193568</v>
      </c>
      <c r="V777" s="24">
        <f t="shared" si="77"/>
        <v>1.0531171745779022E-4</v>
      </c>
      <c r="W777" s="24">
        <f t="shared" si="79"/>
        <v>1.1079042377390569E-2</v>
      </c>
    </row>
    <row r="778" spans="1:23" x14ac:dyDescent="0.2">
      <c r="A778" s="32"/>
      <c r="B778" s="33">
        <v>77.2</v>
      </c>
      <c r="C778" s="24">
        <v>0.99400999999999995</v>
      </c>
      <c r="D778" s="24">
        <v>0.24320095748976178</v>
      </c>
      <c r="E778" s="24">
        <v>0.24303080117667417</v>
      </c>
      <c r="F778" s="24">
        <v>0.24395764412836873</v>
      </c>
      <c r="G778" s="24">
        <f t="shared" si="72"/>
        <v>0.24339646759826825</v>
      </c>
      <c r="H778" s="24">
        <v>31.515139999999999</v>
      </c>
      <c r="I778" s="26">
        <f t="shared" si="73"/>
        <v>0.24193852275735461</v>
      </c>
      <c r="J778" s="24">
        <f t="shared" si="74"/>
        <v>4.9338384263433895E-4</v>
      </c>
      <c r="K778" s="24">
        <f t="shared" si="78"/>
        <v>9.5027025471704038E-2</v>
      </c>
      <c r="L778" s="32"/>
      <c r="M778" s="32"/>
      <c r="N778" s="33">
        <v>77.2</v>
      </c>
      <c r="O778" s="24">
        <v>0.99853000000000003</v>
      </c>
      <c r="P778" s="24">
        <v>0.23412905463483782</v>
      </c>
      <c r="Q778" s="24">
        <v>0.23433565062657394</v>
      </c>
      <c r="R778" s="24">
        <v>0.23426192407963781</v>
      </c>
      <c r="S778" s="24">
        <f t="shared" si="75"/>
        <v>0.23424220978034985</v>
      </c>
      <c r="T778" s="24">
        <v>24.40598</v>
      </c>
      <c r="U778" s="26">
        <f t="shared" si="76"/>
        <v>0.23389787373197274</v>
      </c>
      <c r="V778" s="24">
        <f t="shared" si="77"/>
        <v>1.0469940853542704E-4</v>
      </c>
      <c r="W778" s="24">
        <f t="shared" si="79"/>
        <v>1.31529418762504E-2</v>
      </c>
    </row>
    <row r="779" spans="1:23" x14ac:dyDescent="0.2">
      <c r="A779" s="32"/>
      <c r="B779" s="33">
        <v>77.3</v>
      </c>
      <c r="C779" s="24">
        <v>0.99399000000000004</v>
      </c>
      <c r="D779" s="24">
        <v>0.24328026763569247</v>
      </c>
      <c r="E779" s="24">
        <v>0.24311155332525811</v>
      </c>
      <c r="F779" s="24">
        <v>0.24404560960190844</v>
      </c>
      <c r="G779" s="24">
        <f t="shared" si="72"/>
        <v>0.24347914352095301</v>
      </c>
      <c r="H779" s="24">
        <v>31.608969999999999</v>
      </c>
      <c r="I779" s="26">
        <f t="shared" si="73"/>
        <v>0.24201583386839209</v>
      </c>
      <c r="J779" s="24">
        <f t="shared" si="74"/>
        <v>4.9777404039492794E-4</v>
      </c>
      <c r="K779" s="24">
        <f t="shared" si="78"/>
        <v>0.13414680178819061</v>
      </c>
      <c r="L779" s="32"/>
      <c r="M779" s="32"/>
      <c r="N779" s="33">
        <v>77.3</v>
      </c>
      <c r="O779" s="24">
        <v>0.99851000000000001</v>
      </c>
      <c r="P779" s="24">
        <v>0.23416826263326948</v>
      </c>
      <c r="Q779" s="24">
        <v>0.23437485862500565</v>
      </c>
      <c r="R779" s="24">
        <v>0.23430185579779617</v>
      </c>
      <c r="S779" s="24">
        <f t="shared" si="75"/>
        <v>0.23428165901869044</v>
      </c>
      <c r="T779" s="24">
        <v>24.40024</v>
      </c>
      <c r="U779" s="26">
        <f t="shared" si="76"/>
        <v>0.2339325793467526</v>
      </c>
      <c r="V779" s="24">
        <f t="shared" si="77"/>
        <v>1.0476835574278706E-4</v>
      </c>
      <c r="W779" s="24">
        <f t="shared" si="79"/>
        <v>1.8341791624594386E-2</v>
      </c>
    </row>
    <row r="780" spans="1:23" x14ac:dyDescent="0.2">
      <c r="A780" s="32"/>
      <c r="B780" s="33">
        <v>77.400000000000006</v>
      </c>
      <c r="C780" s="24">
        <v>0.99397000000000002</v>
      </c>
      <c r="D780" s="24">
        <v>0.24336246178692969</v>
      </c>
      <c r="E780" s="24">
        <v>0.24319518947914864</v>
      </c>
      <c r="F780" s="24">
        <v>0.24413467061134039</v>
      </c>
      <c r="G780" s="24">
        <f t="shared" si="72"/>
        <v>0.24356410729247291</v>
      </c>
      <c r="H780" s="24">
        <v>31.711729999999999</v>
      </c>
      <c r="I780" s="26">
        <f t="shared" si="73"/>
        <v>0.24209541572549931</v>
      </c>
      <c r="J780" s="24">
        <f t="shared" si="74"/>
        <v>5.0115055808150919E-4</v>
      </c>
      <c r="K780" s="24">
        <f t="shared" si="78"/>
        <v>0.1367024357134875</v>
      </c>
      <c r="L780" s="32"/>
      <c r="M780" s="32"/>
      <c r="N780" s="33">
        <v>77.400000000000006</v>
      </c>
      <c r="O780" s="24">
        <v>0.99848999999999999</v>
      </c>
      <c r="P780" s="24">
        <v>0.23420747063170114</v>
      </c>
      <c r="Q780" s="24">
        <v>0.23441255862349764</v>
      </c>
      <c r="R780" s="24">
        <v>0.23434182209032164</v>
      </c>
      <c r="S780" s="24">
        <f t="shared" si="75"/>
        <v>0.23432061711517346</v>
      </c>
      <c r="T780" s="24">
        <v>24.377199999999998</v>
      </c>
      <c r="U780" s="26">
        <f t="shared" si="76"/>
        <v>0.23396679298332954</v>
      </c>
      <c r="V780" s="24">
        <f t="shared" si="77"/>
        <v>1.04175377719767E-4</v>
      </c>
      <c r="W780" s="24">
        <f t="shared" si="79"/>
        <v>4.2549563099989404E-2</v>
      </c>
    </row>
    <row r="781" spans="1:23" x14ac:dyDescent="0.2">
      <c r="A781" s="32"/>
      <c r="B781" s="33">
        <v>77.5</v>
      </c>
      <c r="C781" s="24">
        <v>0.99395</v>
      </c>
      <c r="D781" s="24">
        <v>0.24344465593816692</v>
      </c>
      <c r="E781" s="24">
        <v>0.24327882563303915</v>
      </c>
      <c r="F781" s="24">
        <v>0.24422482314337968</v>
      </c>
      <c r="G781" s="24">
        <f t="shared" si="72"/>
        <v>0.24364943490486191</v>
      </c>
      <c r="H781" s="24">
        <v>31.812280000000001</v>
      </c>
      <c r="I781" s="26">
        <f t="shared" si="73"/>
        <v>0.24217535582368749</v>
      </c>
      <c r="J781" s="24">
        <f t="shared" si="74"/>
        <v>5.0515209718768989E-4</v>
      </c>
      <c r="K781" s="24">
        <f t="shared" si="78"/>
        <v>0.10213005351021852</v>
      </c>
      <c r="L781" s="32"/>
      <c r="M781" s="32"/>
      <c r="N781" s="33">
        <v>77.5</v>
      </c>
      <c r="O781" s="24">
        <v>0.99848000000000003</v>
      </c>
      <c r="P781" s="24">
        <v>0.23424667863013285</v>
      </c>
      <c r="Q781" s="24">
        <v>0.23445176662192935</v>
      </c>
      <c r="R781" s="24">
        <v>0.2343818226274626</v>
      </c>
      <c r="S781" s="24">
        <f t="shared" si="75"/>
        <v>0.23436008929317489</v>
      </c>
      <c r="T781" s="24">
        <v>24.419360000000001</v>
      </c>
      <c r="U781" s="26">
        <f t="shared" si="76"/>
        <v>0.23400386195744927</v>
      </c>
      <c r="V781" s="24">
        <f t="shared" si="77"/>
        <v>1.0425701155905446E-4</v>
      </c>
      <c r="W781" s="24">
        <f t="shared" si="79"/>
        <v>7.5700120409414901E-2</v>
      </c>
    </row>
    <row r="782" spans="1:23" x14ac:dyDescent="0.2">
      <c r="A782" s="32"/>
      <c r="B782" s="33">
        <v>77.599999999999994</v>
      </c>
      <c r="C782" s="24">
        <v>0.99392000000000003</v>
      </c>
      <c r="D782" s="24">
        <v>0.24352829209205745</v>
      </c>
      <c r="E782" s="24">
        <v>0.24336390378958297</v>
      </c>
      <c r="F782" s="24">
        <v>0.24431632431039552</v>
      </c>
      <c r="G782" s="24">
        <f t="shared" si="72"/>
        <v>0.24373617339734532</v>
      </c>
      <c r="H782" s="24">
        <v>31.83991</v>
      </c>
      <c r="I782" s="26">
        <f t="shared" si="73"/>
        <v>0.24225425746308948</v>
      </c>
      <c r="J782" s="24">
        <f t="shared" si="74"/>
        <v>5.0910430162428124E-4</v>
      </c>
      <c r="K782" s="24">
        <f t="shared" si="78"/>
        <v>6.021224651181873E-2</v>
      </c>
      <c r="L782" s="32"/>
      <c r="M782" s="32"/>
      <c r="N782" s="33">
        <v>77.599999999999994</v>
      </c>
      <c r="O782" s="24">
        <v>0.99846000000000001</v>
      </c>
      <c r="P782" s="24">
        <v>0.23428588662856453</v>
      </c>
      <c r="Q782" s="24">
        <v>0.234490974620361</v>
      </c>
      <c r="R782" s="24">
        <v>0.23442185707899987</v>
      </c>
      <c r="S782" s="24">
        <f t="shared" si="75"/>
        <v>0.23439957277597512</v>
      </c>
      <c r="T782" s="24">
        <v>24.489529999999998</v>
      </c>
      <c r="U782" s="26">
        <f t="shared" si="76"/>
        <v>0.23403859743390013</v>
      </c>
      <c r="V782" s="24">
        <f t="shared" si="77"/>
        <v>1.0434420786872198E-4</v>
      </c>
      <c r="W782" s="24">
        <f t="shared" si="79"/>
        <v>9.7187601421169403E-2</v>
      </c>
    </row>
    <row r="783" spans="1:23" x14ac:dyDescent="0.2">
      <c r="A783" s="32"/>
      <c r="B783" s="33">
        <v>77.7</v>
      </c>
      <c r="C783" s="24">
        <v>0.99390000000000001</v>
      </c>
      <c r="D783" s="24">
        <v>0.24361192824594796</v>
      </c>
      <c r="E783" s="24">
        <v>0.24344898194612677</v>
      </c>
      <c r="F783" s="24">
        <v>0.24440890879147864</v>
      </c>
      <c r="G783" s="24">
        <f t="shared" si="72"/>
        <v>0.24382327299451778</v>
      </c>
      <c r="H783" s="24">
        <v>31.84684</v>
      </c>
      <c r="I783" s="26">
        <f t="shared" si="73"/>
        <v>0.24233595102925123</v>
      </c>
      <c r="J783" s="24">
        <f t="shared" si="74"/>
        <v>5.1367775810115827E-4</v>
      </c>
      <c r="K783" s="24">
        <f t="shared" si="78"/>
        <v>1.8577977015810505E-2</v>
      </c>
      <c r="L783" s="32"/>
      <c r="M783" s="32"/>
      <c r="N783" s="33">
        <v>77.7</v>
      </c>
      <c r="O783" s="24">
        <v>0.99843999999999999</v>
      </c>
      <c r="P783" s="24">
        <v>0.23432660262693589</v>
      </c>
      <c r="Q783" s="24">
        <v>0.23453018261879269</v>
      </c>
      <c r="R783" s="24">
        <v>0.23446192511424985</v>
      </c>
      <c r="S783" s="24">
        <f t="shared" si="75"/>
        <v>0.23443957011999284</v>
      </c>
      <c r="T783" s="24">
        <v>24.562449999999998</v>
      </c>
      <c r="U783" s="26">
        <f t="shared" si="76"/>
        <v>0.23407384439060563</v>
      </c>
      <c r="V783" s="24">
        <f t="shared" si="77"/>
        <v>1.0361473156495629E-4</v>
      </c>
      <c r="W783" s="24">
        <f t="shared" si="79"/>
        <v>8.7653929575347331E-2</v>
      </c>
    </row>
    <row r="784" spans="1:23" x14ac:dyDescent="0.2">
      <c r="A784" s="32"/>
      <c r="B784" s="33">
        <v>77.8</v>
      </c>
      <c r="C784" s="24">
        <v>0.99387999999999999</v>
      </c>
      <c r="D784" s="24">
        <v>0.24369844840514507</v>
      </c>
      <c r="E784" s="24">
        <v>0.24353694410797716</v>
      </c>
      <c r="F784" s="24">
        <v>0.24450257253981356</v>
      </c>
      <c r="G784" s="24">
        <f t="shared" si="72"/>
        <v>0.24391265501764525</v>
      </c>
      <c r="H784" s="24">
        <v>31.86187</v>
      </c>
      <c r="I784" s="26">
        <f t="shared" si="73"/>
        <v>0.24241990956893725</v>
      </c>
      <c r="J784" s="24">
        <f t="shared" si="74"/>
        <v>5.1722618042961664E-4</v>
      </c>
      <c r="K784" s="24">
        <f t="shared" si="78"/>
        <v>1.0661724532175877E-2</v>
      </c>
      <c r="L784" s="32"/>
      <c r="M784" s="32"/>
      <c r="N784" s="33">
        <v>77.8</v>
      </c>
      <c r="O784" s="24">
        <v>0.99841999999999997</v>
      </c>
      <c r="P784" s="24">
        <v>0.23436581062536754</v>
      </c>
      <c r="Q784" s="24">
        <v>0.23456788261728467</v>
      </c>
      <c r="R784" s="24">
        <v>0.23450202640206258</v>
      </c>
      <c r="S784" s="24">
        <f t="shared" si="75"/>
        <v>0.23447857321490492</v>
      </c>
      <c r="T784" s="24">
        <v>24.611820000000002</v>
      </c>
      <c r="U784" s="26">
        <f t="shared" si="76"/>
        <v>0.23410809706922536</v>
      </c>
      <c r="V784" s="24">
        <f t="shared" si="77"/>
        <v>1.0305732128397233E-4</v>
      </c>
      <c r="W784" s="24">
        <f t="shared" si="79"/>
        <v>5.775130691161947E-2</v>
      </c>
    </row>
    <row r="785" spans="1:23" x14ac:dyDescent="0.2">
      <c r="A785" s="32"/>
      <c r="B785" s="33">
        <v>77.900000000000006</v>
      </c>
      <c r="C785" s="24">
        <v>0.99385999999999997</v>
      </c>
      <c r="D785" s="24">
        <v>0.24378496856434217</v>
      </c>
      <c r="E785" s="24">
        <v>0.24362490626982752</v>
      </c>
      <c r="F785" s="24">
        <v>0.24459757240823626</v>
      </c>
      <c r="G785" s="24">
        <f t="shared" si="72"/>
        <v>0.24400248241413533</v>
      </c>
      <c r="H785" s="24">
        <v>31.850670000000001</v>
      </c>
      <c r="I785" s="26">
        <f t="shared" si="73"/>
        <v>0.24250430717211252</v>
      </c>
      <c r="J785" s="24">
        <f t="shared" si="74"/>
        <v>5.2154008507555665E-4</v>
      </c>
      <c r="K785" s="24">
        <f t="shared" si="78"/>
        <v>8.0624704650619824E-3</v>
      </c>
      <c r="L785" s="32"/>
      <c r="M785" s="32"/>
      <c r="N785" s="33">
        <v>77.900000000000006</v>
      </c>
      <c r="O785" s="24">
        <v>0.99841000000000002</v>
      </c>
      <c r="P785" s="24">
        <v>0.23440501862379926</v>
      </c>
      <c r="Q785" s="24">
        <v>0.23460709061571636</v>
      </c>
      <c r="R785" s="24">
        <v>0.2345421606108237</v>
      </c>
      <c r="S785" s="24">
        <f t="shared" si="75"/>
        <v>0.23451808995011311</v>
      </c>
      <c r="T785" s="24">
        <v>24.629449999999999</v>
      </c>
      <c r="U785" s="26">
        <f t="shared" si="76"/>
        <v>0.23414520618709245</v>
      </c>
      <c r="V785" s="24">
        <f t="shared" si="77"/>
        <v>1.0316404417053327E-4</v>
      </c>
      <c r="W785" s="24">
        <f t="shared" si="79"/>
        <v>2.5648686711019303E-2</v>
      </c>
    </row>
    <row r="786" spans="1:23" x14ac:dyDescent="0.2">
      <c r="A786" s="32"/>
      <c r="B786" s="33">
        <v>78</v>
      </c>
      <c r="C786" s="24">
        <v>0.99382999999999999</v>
      </c>
      <c r="D786" s="24">
        <v>0.24387293072619254</v>
      </c>
      <c r="E786" s="24">
        <v>0.2437143104343312</v>
      </c>
      <c r="F786" s="24">
        <v>0.24469364326548301</v>
      </c>
      <c r="G786" s="24">
        <f t="shared" si="72"/>
        <v>0.24409362814200228</v>
      </c>
      <c r="H786" s="24">
        <v>31.8657</v>
      </c>
      <c r="I786" s="26">
        <f t="shared" si="73"/>
        <v>0.24258757045636611</v>
      </c>
      <c r="J786" s="24">
        <f t="shared" si="74"/>
        <v>5.2564599356579348E-4</v>
      </c>
      <c r="K786" s="24">
        <f t="shared" si="78"/>
        <v>9.2778569723831333E-3</v>
      </c>
      <c r="L786" s="32"/>
      <c r="M786" s="32"/>
      <c r="N786" s="33">
        <v>78</v>
      </c>
      <c r="O786" s="24">
        <v>0.99839</v>
      </c>
      <c r="P786" s="24">
        <v>0.23444422662223091</v>
      </c>
      <c r="Q786" s="24">
        <v>0.23464629861414801</v>
      </c>
      <c r="R786" s="24">
        <v>0.23458232740845539</v>
      </c>
      <c r="S786" s="24">
        <f t="shared" si="75"/>
        <v>0.23455761754827811</v>
      </c>
      <c r="T786" s="24">
        <v>24.617599999999999</v>
      </c>
      <c r="U786" s="26">
        <f t="shared" si="76"/>
        <v>0.23417997978402538</v>
      </c>
      <c r="V786" s="24">
        <f t="shared" si="77"/>
        <v>1.0327732264065537E-4</v>
      </c>
      <c r="W786" s="24">
        <f t="shared" si="79"/>
        <v>1.0625496223705642E-2</v>
      </c>
    </row>
    <row r="787" spans="1:23" x14ac:dyDescent="0.2">
      <c r="A787" s="32"/>
      <c r="B787" s="33">
        <v>78.099999999999994</v>
      </c>
      <c r="C787" s="24">
        <v>0.99380999999999997</v>
      </c>
      <c r="D787" s="24">
        <v>0.24396233489069619</v>
      </c>
      <c r="E787" s="24">
        <v>0.24380515660148813</v>
      </c>
      <c r="F787" s="24">
        <v>0.24479104178866171</v>
      </c>
      <c r="G787" s="24">
        <f t="shared" si="72"/>
        <v>0.24418617776028204</v>
      </c>
      <c r="H787" s="24">
        <v>31.8612</v>
      </c>
      <c r="I787" s="26">
        <f t="shared" si="73"/>
        <v>0.24267466531994589</v>
      </c>
      <c r="J787" s="24">
        <f t="shared" si="74"/>
        <v>5.2969012004225617E-4</v>
      </c>
      <c r="K787" s="24">
        <f t="shared" si="78"/>
        <v>8.9122735595358344E-3</v>
      </c>
      <c r="L787" s="32"/>
      <c r="M787" s="32"/>
      <c r="N787" s="33">
        <v>78.099999999999994</v>
      </c>
      <c r="O787" s="24">
        <v>0.99836999999999998</v>
      </c>
      <c r="P787" s="24">
        <v>0.23448494262060227</v>
      </c>
      <c r="Q787" s="24">
        <v>0.23468550661257973</v>
      </c>
      <c r="R787" s="24">
        <v>0.23462252646241522</v>
      </c>
      <c r="S787" s="24">
        <f t="shared" si="75"/>
        <v>0.23459765856519907</v>
      </c>
      <c r="T787" s="24">
        <v>24.610109999999999</v>
      </c>
      <c r="U787" s="26">
        <f t="shared" si="76"/>
        <v>0.23421526438173779</v>
      </c>
      <c r="V787" s="24">
        <f t="shared" si="77"/>
        <v>1.0256845496276237E-4</v>
      </c>
      <c r="W787" s="24">
        <f t="shared" si="79"/>
        <v>1.0581523992317231E-2</v>
      </c>
    </row>
    <row r="788" spans="1:23" x14ac:dyDescent="0.2">
      <c r="A788" s="32"/>
      <c r="B788" s="33">
        <v>78.2</v>
      </c>
      <c r="C788" s="24">
        <v>0.99378999999999995</v>
      </c>
      <c r="D788" s="24">
        <v>0.24405173905519986</v>
      </c>
      <c r="E788" s="24">
        <v>0.24389600276864509</v>
      </c>
      <c r="F788" s="24">
        <v>0.24488950297444712</v>
      </c>
      <c r="G788" s="24">
        <f t="shared" si="72"/>
        <v>0.24427908159943068</v>
      </c>
      <c r="H788" s="24">
        <v>31.84328</v>
      </c>
      <c r="I788" s="26">
        <f t="shared" si="73"/>
        <v>0.24276210850269819</v>
      </c>
      <c r="J788" s="24">
        <f t="shared" si="74"/>
        <v>5.3434458829969896E-4</v>
      </c>
      <c r="K788" s="24">
        <f t="shared" si="78"/>
        <v>1.2968928251786881E-2</v>
      </c>
      <c r="L788" s="32"/>
      <c r="M788" s="32"/>
      <c r="N788" s="33">
        <v>78.2</v>
      </c>
      <c r="O788" s="24">
        <v>0.99836000000000003</v>
      </c>
      <c r="P788" s="24">
        <v>0.23452415061903395</v>
      </c>
      <c r="Q788" s="24">
        <v>0.23472320661107171</v>
      </c>
      <c r="R788" s="24">
        <v>0.23466275743969811</v>
      </c>
      <c r="S788" s="24">
        <f t="shared" si="75"/>
        <v>0.2346367048899346</v>
      </c>
      <c r="T788" s="24">
        <v>24.600580000000001</v>
      </c>
      <c r="U788" s="26">
        <f t="shared" si="76"/>
        <v>0.2342519006939151</v>
      </c>
      <c r="V788" s="24">
        <f t="shared" si="77"/>
        <v>1.0205328756791633E-4</v>
      </c>
      <c r="W788" s="24">
        <f t="shared" si="79"/>
        <v>6.9018164275785636E-3</v>
      </c>
    </row>
    <row r="789" spans="1:23" x14ac:dyDescent="0.2">
      <c r="A789" s="32"/>
      <c r="B789" s="33">
        <v>78.3</v>
      </c>
      <c r="C789" s="24">
        <v>0.99377000000000004</v>
      </c>
      <c r="D789" s="24">
        <v>0.24414402722501008</v>
      </c>
      <c r="E789" s="24">
        <v>0.24398973294110862</v>
      </c>
      <c r="F789" s="24">
        <v>0.2449892833223774</v>
      </c>
      <c r="G789" s="24">
        <f t="shared" si="72"/>
        <v>0.24437434782949871</v>
      </c>
      <c r="H789" s="24">
        <v>31.858540000000001</v>
      </c>
      <c r="I789" s="26">
        <f t="shared" si="73"/>
        <v>0.24285189564252094</v>
      </c>
      <c r="J789" s="24">
        <f t="shared" si="74"/>
        <v>5.3810865706903973E-4</v>
      </c>
      <c r="K789" s="24">
        <f t="shared" si="78"/>
        <v>2.602238324980926E-2</v>
      </c>
      <c r="L789" s="32"/>
      <c r="M789" s="32"/>
      <c r="N789" s="33">
        <v>78.3</v>
      </c>
      <c r="O789" s="24">
        <v>0.99834000000000001</v>
      </c>
      <c r="P789" s="24">
        <v>0.23456335861746566</v>
      </c>
      <c r="Q789" s="24">
        <v>0.23476241460950342</v>
      </c>
      <c r="R789" s="24">
        <v>0.23470302000683829</v>
      </c>
      <c r="S789" s="24">
        <f t="shared" si="75"/>
        <v>0.23467626441126913</v>
      </c>
      <c r="T789" s="24">
        <v>24.61591</v>
      </c>
      <c r="U789" s="26">
        <f t="shared" si="76"/>
        <v>0.23428670181234643</v>
      </c>
      <c r="V789" s="24">
        <f t="shared" si="77"/>
        <v>1.0218961988494677E-4</v>
      </c>
      <c r="W789" s="24">
        <f t="shared" si="79"/>
        <v>7.1433514543238485E-3</v>
      </c>
    </row>
    <row r="790" spans="1:23" x14ac:dyDescent="0.2">
      <c r="A790" s="32"/>
      <c r="B790" s="33">
        <v>78.400000000000006</v>
      </c>
      <c r="C790" s="24">
        <v>0.99373999999999996</v>
      </c>
      <c r="D790" s="24">
        <v>0.24423631539482032</v>
      </c>
      <c r="E790" s="24">
        <v>0.24408346311357212</v>
      </c>
      <c r="F790" s="24">
        <v>0.2450903784841077</v>
      </c>
      <c r="G790" s="24">
        <f t="shared" si="72"/>
        <v>0.24447005233083341</v>
      </c>
      <c r="H790" s="24">
        <v>31.87923</v>
      </c>
      <c r="I790" s="26">
        <f t="shared" si="73"/>
        <v>0.24293966980324239</v>
      </c>
      <c r="J790" s="24">
        <f t="shared" si="74"/>
        <v>5.4262727290265811E-4</v>
      </c>
      <c r="K790" s="24">
        <f t="shared" si="78"/>
        <v>6.3539457583456485E-2</v>
      </c>
      <c r="L790" s="32"/>
      <c r="M790" s="32"/>
      <c r="N790" s="33">
        <v>78.400000000000006</v>
      </c>
      <c r="O790" s="24">
        <v>0.99831999999999999</v>
      </c>
      <c r="P790" s="24">
        <v>0.23460407461583702</v>
      </c>
      <c r="Q790" s="24">
        <v>0.23480162260793508</v>
      </c>
      <c r="R790" s="24">
        <v>0.2347433138299061</v>
      </c>
      <c r="S790" s="24">
        <f t="shared" si="75"/>
        <v>0.23471633701789274</v>
      </c>
      <c r="T790" s="24">
        <v>24.615159999999999</v>
      </c>
      <c r="U790" s="26">
        <f t="shared" si="76"/>
        <v>0.23432201357170268</v>
      </c>
      <c r="V790" s="24">
        <f t="shared" si="77"/>
        <v>1.0149932800416688E-4</v>
      </c>
      <c r="W790" s="24">
        <f t="shared" si="79"/>
        <v>7.2537321428345547E-3</v>
      </c>
    </row>
    <row r="791" spans="1:23" x14ac:dyDescent="0.2">
      <c r="A791" s="32"/>
      <c r="B791" s="33">
        <v>78.5</v>
      </c>
      <c r="C791" s="24">
        <v>0.99372000000000005</v>
      </c>
      <c r="D791" s="24">
        <v>0.24433004556728385</v>
      </c>
      <c r="E791" s="24">
        <v>0.24417863528868894</v>
      </c>
      <c r="F791" s="24">
        <v>0.24519278409769804</v>
      </c>
      <c r="G791" s="24">
        <f t="shared" si="72"/>
        <v>0.24456715498455694</v>
      </c>
      <c r="H791" s="24">
        <v>31.911269999999998</v>
      </c>
      <c r="I791" s="26">
        <f t="shared" si="73"/>
        <v>0.24303127325125393</v>
      </c>
      <c r="J791" s="24">
        <f t="shared" si="74"/>
        <v>5.470741343943556E-4</v>
      </c>
      <c r="K791" s="24">
        <f t="shared" si="78"/>
        <v>0.10295459547781316</v>
      </c>
      <c r="L791" s="32"/>
      <c r="M791" s="32"/>
      <c r="N791" s="33">
        <v>78.5</v>
      </c>
      <c r="O791" s="24">
        <v>0.99829999999999997</v>
      </c>
      <c r="P791" s="24">
        <v>0.23464328261426867</v>
      </c>
      <c r="Q791" s="24">
        <v>0.23484083060636674</v>
      </c>
      <c r="R791" s="24">
        <v>0.23478363857451245</v>
      </c>
      <c r="S791" s="24">
        <f t="shared" si="75"/>
        <v>0.2347559172650493</v>
      </c>
      <c r="T791" s="24">
        <v>24.602180000000001</v>
      </c>
      <c r="U791" s="26">
        <f t="shared" si="76"/>
        <v>0.2343568322056987</v>
      </c>
      <c r="V791" s="24">
        <f t="shared" si="77"/>
        <v>1.0164967065494395E-4</v>
      </c>
      <c r="W791" s="24">
        <f t="shared" si="79"/>
        <v>8.0304314952551487E-3</v>
      </c>
    </row>
    <row r="792" spans="1:23" x14ac:dyDescent="0.2">
      <c r="A792" s="32"/>
      <c r="B792" s="33">
        <v>78.599999999999994</v>
      </c>
      <c r="C792" s="24">
        <v>0.99370000000000003</v>
      </c>
      <c r="D792" s="24">
        <v>0.24442521774240067</v>
      </c>
      <c r="E792" s="24">
        <v>0.24427524946645901</v>
      </c>
      <c r="F792" s="24">
        <v>0.24529623541913176</v>
      </c>
      <c r="G792" s="24">
        <f t="shared" si="72"/>
        <v>0.2446655675426638</v>
      </c>
      <c r="H792" s="24">
        <v>32.003239999999998</v>
      </c>
      <c r="I792" s="26">
        <f t="shared" si="73"/>
        <v>0.24312417446714502</v>
      </c>
      <c r="J792" s="24">
        <f t="shared" si="74"/>
        <v>5.5129764987134637E-4</v>
      </c>
      <c r="K792" s="24">
        <f t="shared" si="78"/>
        <v>0.13198516155235138</v>
      </c>
      <c r="L792" s="32"/>
      <c r="M792" s="32"/>
      <c r="N792" s="33">
        <v>78.599999999999994</v>
      </c>
      <c r="O792" s="24">
        <v>0.99827999999999995</v>
      </c>
      <c r="P792" s="24">
        <v>0.23468399861264003</v>
      </c>
      <c r="Q792" s="24">
        <v>0.23488003860479845</v>
      </c>
      <c r="R792" s="24">
        <v>0.23482399390580855</v>
      </c>
      <c r="S792" s="24">
        <f t="shared" si="75"/>
        <v>0.23479601037441566</v>
      </c>
      <c r="T792" s="24">
        <v>24.60519</v>
      </c>
      <c r="U792" s="26">
        <f t="shared" si="76"/>
        <v>0.23439216123657167</v>
      </c>
      <c r="V792" s="24">
        <f t="shared" si="77"/>
        <v>1.0097142245843779E-4</v>
      </c>
      <c r="W792" s="24">
        <f t="shared" si="79"/>
        <v>8.0344838042024254E-3</v>
      </c>
    </row>
    <row r="793" spans="1:23" x14ac:dyDescent="0.2">
      <c r="A793" s="32"/>
      <c r="B793" s="33">
        <v>78.7</v>
      </c>
      <c r="C793" s="24">
        <v>0.99367000000000005</v>
      </c>
      <c r="D793" s="24">
        <v>0.24452183192017074</v>
      </c>
      <c r="E793" s="24">
        <v>0.24437330564688239</v>
      </c>
      <c r="F793" s="24">
        <v>0.24540124887521964</v>
      </c>
      <c r="G793" s="24">
        <f t="shared" si="72"/>
        <v>0.24476546214742426</v>
      </c>
      <c r="H793" s="24">
        <v>32.107190000000003</v>
      </c>
      <c r="I793" s="26">
        <f t="shared" si="73"/>
        <v>0.24321609677203107</v>
      </c>
      <c r="J793" s="24">
        <f t="shared" si="74"/>
        <v>5.5559300382096021E-4</v>
      </c>
      <c r="K793" s="24">
        <f t="shared" si="78"/>
        <v>0.12715226710523173</v>
      </c>
      <c r="L793" s="32"/>
      <c r="M793" s="32"/>
      <c r="N793" s="33">
        <v>78.7</v>
      </c>
      <c r="O793" s="24">
        <v>0.99826999999999999</v>
      </c>
      <c r="P793" s="24">
        <v>0.23472320661107171</v>
      </c>
      <c r="Q793" s="24">
        <v>0.23491924660323013</v>
      </c>
      <c r="R793" s="24">
        <v>0.23486437948848463</v>
      </c>
      <c r="S793" s="24">
        <f t="shared" si="75"/>
        <v>0.23483561090092883</v>
      </c>
      <c r="T793" s="24">
        <v>24.597740000000002</v>
      </c>
      <c r="U793" s="26">
        <f t="shared" si="76"/>
        <v>0.23442934529407022</v>
      </c>
      <c r="V793" s="24">
        <f t="shared" si="77"/>
        <v>1.0113675570155136E-4</v>
      </c>
      <c r="W793" s="24">
        <f t="shared" si="79"/>
        <v>5.5120930688810207E-3</v>
      </c>
    </row>
    <row r="794" spans="1:23" x14ac:dyDescent="0.2">
      <c r="A794" s="32"/>
      <c r="B794" s="33">
        <v>78.8</v>
      </c>
      <c r="C794" s="24">
        <v>0.99365000000000003</v>
      </c>
      <c r="D794" s="24">
        <v>0.24461988810059412</v>
      </c>
      <c r="E794" s="24">
        <v>0.24447280382995906</v>
      </c>
      <c r="F794" s="24">
        <v>0.24550729940616703</v>
      </c>
      <c r="G794" s="24">
        <f t="shared" si="72"/>
        <v>0.24486666377890673</v>
      </c>
      <c r="H794" s="24">
        <v>32.193680000000001</v>
      </c>
      <c r="I794" s="26">
        <f t="shared" si="73"/>
        <v>0.24331176046391068</v>
      </c>
      <c r="J794" s="24">
        <f t="shared" si="74"/>
        <v>5.5965967413549764E-4</v>
      </c>
      <c r="K794" s="24">
        <f t="shared" si="78"/>
        <v>9.3754044819410964E-2</v>
      </c>
      <c r="L794" s="32"/>
      <c r="M794" s="32"/>
      <c r="N794" s="33">
        <v>78.8</v>
      </c>
      <c r="O794" s="24">
        <v>0.99824999999999997</v>
      </c>
      <c r="P794" s="24">
        <v>0.23476241460950342</v>
      </c>
      <c r="Q794" s="24">
        <v>0.23495845460166179</v>
      </c>
      <c r="R794" s="24">
        <v>0.23490479498677322</v>
      </c>
      <c r="S794" s="24">
        <f t="shared" si="75"/>
        <v>0.2348752213993128</v>
      </c>
      <c r="T794" s="24">
        <v>24.59421</v>
      </c>
      <c r="U794" s="26">
        <f t="shared" si="76"/>
        <v>0.23446418976186401</v>
      </c>
      <c r="V794" s="24">
        <f t="shared" si="77"/>
        <v>1.0131074690190452E-4</v>
      </c>
      <c r="W794" s="24">
        <f t="shared" si="79"/>
        <v>8.1100967935035257E-3</v>
      </c>
    </row>
    <row r="795" spans="1:23" x14ac:dyDescent="0.2">
      <c r="A795" s="32"/>
      <c r="B795" s="33">
        <v>78.900000000000006</v>
      </c>
      <c r="C795" s="24">
        <v>0.99361999999999995</v>
      </c>
      <c r="D795" s="24">
        <v>0.24471794428101748</v>
      </c>
      <c r="E795" s="24">
        <v>0.24457230201303568</v>
      </c>
      <c r="F795" s="24">
        <v>0.2456146429650426</v>
      </c>
      <c r="G795" s="24">
        <f t="shared" si="72"/>
        <v>0.24496829641969856</v>
      </c>
      <c r="H795" s="24">
        <v>32.209499999999998</v>
      </c>
      <c r="I795" s="26">
        <f t="shared" si="73"/>
        <v>0.24340539868854086</v>
      </c>
      <c r="J795" s="24">
        <f t="shared" si="74"/>
        <v>5.6446949436114366E-4</v>
      </c>
      <c r="K795" s="24">
        <f t="shared" si="78"/>
        <v>4.8049526844704066E-2</v>
      </c>
      <c r="L795" s="32"/>
      <c r="M795" s="32"/>
      <c r="N795" s="33">
        <v>78.900000000000006</v>
      </c>
      <c r="O795" s="24">
        <v>0.99822999999999995</v>
      </c>
      <c r="P795" s="24">
        <v>0.23480313060787478</v>
      </c>
      <c r="Q795" s="24">
        <v>0.2349961546001538</v>
      </c>
      <c r="R795" s="24">
        <v>0.23494524006444883</v>
      </c>
      <c r="S795" s="24">
        <f t="shared" si="75"/>
        <v>0.23491484175749247</v>
      </c>
      <c r="T795" s="24">
        <v>24.591819999999998</v>
      </c>
      <c r="U795" s="26">
        <f t="shared" si="76"/>
        <v>0.23449904248758169</v>
      </c>
      <c r="V795" s="24">
        <f t="shared" si="77"/>
        <v>1.0003803375813177E-4</v>
      </c>
      <c r="W795" s="24">
        <f t="shared" si="79"/>
        <v>7.815691268211444E-3</v>
      </c>
    </row>
    <row r="796" spans="1:23" x14ac:dyDescent="0.2">
      <c r="A796" s="32"/>
      <c r="B796" s="33">
        <v>79</v>
      </c>
      <c r="C796" s="24">
        <v>0.99360000000000004</v>
      </c>
      <c r="D796" s="24">
        <v>0.24481744246409412</v>
      </c>
      <c r="E796" s="24">
        <v>0.24467468420141891</v>
      </c>
      <c r="F796" s="24">
        <v>0.2457235351718178</v>
      </c>
      <c r="G796" s="24">
        <f t="shared" si="72"/>
        <v>0.24507188727911025</v>
      </c>
      <c r="H796" s="24">
        <v>32.229680000000002</v>
      </c>
      <c r="I796" s="26">
        <f t="shared" si="73"/>
        <v>0.24350342720052395</v>
      </c>
      <c r="J796" s="24">
        <f t="shared" si="74"/>
        <v>5.6883979505931951E-4</v>
      </c>
      <c r="K796" s="24">
        <f t="shared" si="78"/>
        <v>1.6612166324714923E-2</v>
      </c>
      <c r="L796" s="32"/>
      <c r="M796" s="32"/>
      <c r="N796" s="33">
        <v>79</v>
      </c>
      <c r="O796" s="24">
        <v>0.99821000000000004</v>
      </c>
      <c r="P796" s="24">
        <v>0.23484233860630643</v>
      </c>
      <c r="Q796" s="24">
        <v>0.23503536259858546</v>
      </c>
      <c r="R796" s="24">
        <v>0.23498571438482826</v>
      </c>
      <c r="S796" s="24">
        <f t="shared" si="75"/>
        <v>0.23495447186324006</v>
      </c>
      <c r="T796" s="24">
        <v>24.611429999999999</v>
      </c>
      <c r="U796" s="26">
        <f t="shared" si="76"/>
        <v>0.23453390335860488</v>
      </c>
      <c r="V796" s="24">
        <f t="shared" si="77"/>
        <v>1.0023291258476725E-4</v>
      </c>
      <c r="W796" s="24">
        <f t="shared" si="79"/>
        <v>7.8267630601671304E-3</v>
      </c>
    </row>
    <row r="797" spans="1:23" x14ac:dyDescent="0.2">
      <c r="A797" s="32"/>
      <c r="B797" s="33">
        <v>79.099999999999994</v>
      </c>
      <c r="C797" s="24">
        <v>0.99356999999999995</v>
      </c>
      <c r="D797" s="24">
        <v>0.24491982465247736</v>
      </c>
      <c r="E797" s="24">
        <v>0.24477706638980218</v>
      </c>
      <c r="F797" s="24">
        <v>0.24583345140435672</v>
      </c>
      <c r="G797" s="24">
        <f t="shared" si="72"/>
        <v>0.24517678081554542</v>
      </c>
      <c r="H797" s="24">
        <v>32.210230000000003</v>
      </c>
      <c r="I797" s="26">
        <f t="shared" si="73"/>
        <v>0.24360029411490144</v>
      </c>
      <c r="J797" s="24">
        <f t="shared" si="74"/>
        <v>5.7315545626631422E-4</v>
      </c>
      <c r="K797" s="24">
        <f t="shared" si="78"/>
        <v>1.1410159069881265E-2</v>
      </c>
      <c r="L797" s="32"/>
      <c r="M797" s="32"/>
      <c r="N797" s="33">
        <v>79.099999999999994</v>
      </c>
      <c r="O797" s="24">
        <v>0.99819000000000002</v>
      </c>
      <c r="P797" s="24">
        <v>0.23488305460467779</v>
      </c>
      <c r="Q797" s="24">
        <v>0.23507457059701717</v>
      </c>
      <c r="R797" s="24">
        <v>0.2350262176107728</v>
      </c>
      <c r="S797" s="24">
        <f t="shared" si="75"/>
        <v>0.23499461427082258</v>
      </c>
      <c r="T797" s="24">
        <v>24.594629999999999</v>
      </c>
      <c r="U797" s="26">
        <f t="shared" si="76"/>
        <v>0.23456927401899239</v>
      </c>
      <c r="V797" s="24">
        <f t="shared" si="77"/>
        <v>9.959253060566908E-5</v>
      </c>
      <c r="W797" s="24">
        <f t="shared" si="79"/>
        <v>1.0044981333980357E-2</v>
      </c>
    </row>
    <row r="798" spans="1:23" x14ac:dyDescent="0.2">
      <c r="A798" s="32"/>
      <c r="B798" s="33">
        <v>79.2</v>
      </c>
      <c r="C798" s="24">
        <v>0.99355000000000004</v>
      </c>
      <c r="D798" s="24">
        <v>0.24502220684086057</v>
      </c>
      <c r="E798" s="24">
        <v>0.24488089058083864</v>
      </c>
      <c r="F798" s="24">
        <v>0.24594490722227436</v>
      </c>
      <c r="G798" s="24">
        <f t="shared" si="72"/>
        <v>0.24528266821465786</v>
      </c>
      <c r="H798" s="24">
        <v>32.234549999999999</v>
      </c>
      <c r="I798" s="26">
        <f t="shared" si="73"/>
        <v>0.24370059500467334</v>
      </c>
      <c r="J798" s="24">
        <f t="shared" si="74"/>
        <v>5.778520128400616E-4</v>
      </c>
      <c r="K798" s="24">
        <f t="shared" si="78"/>
        <v>1.0352352389673939E-2</v>
      </c>
      <c r="L798" s="32"/>
      <c r="M798" s="32"/>
      <c r="N798" s="33">
        <v>79.2</v>
      </c>
      <c r="O798" s="24">
        <v>0.99817</v>
      </c>
      <c r="P798" s="24">
        <v>0.23492226260310947</v>
      </c>
      <c r="Q798" s="24">
        <v>0.23511377859544885</v>
      </c>
      <c r="R798" s="24">
        <v>0.23506674940468669</v>
      </c>
      <c r="S798" s="24">
        <f t="shared" si="75"/>
        <v>0.23503426353441501</v>
      </c>
      <c r="T798" s="24">
        <v>24.597049999999999</v>
      </c>
      <c r="U798" s="26">
        <f t="shared" si="76"/>
        <v>0.23460415083214703</v>
      </c>
      <c r="V798" s="24">
        <f t="shared" si="77"/>
        <v>9.9805273687897199E-5</v>
      </c>
      <c r="W798" s="24">
        <f t="shared" si="79"/>
        <v>9.9120078692468364E-3</v>
      </c>
    </row>
    <row r="799" spans="1:23" x14ac:dyDescent="0.2">
      <c r="A799" s="32"/>
      <c r="B799" s="33">
        <v>79.3</v>
      </c>
      <c r="C799" s="24">
        <v>0.99351999999999996</v>
      </c>
      <c r="D799" s="24">
        <v>0.24512603103189709</v>
      </c>
      <c r="E799" s="24">
        <v>0.24498759877718174</v>
      </c>
      <c r="F799" s="24">
        <v>0.2460576381044409</v>
      </c>
      <c r="G799" s="24">
        <f t="shared" si="72"/>
        <v>0.24539042263783992</v>
      </c>
      <c r="H799" s="24">
        <v>32.225110000000001</v>
      </c>
      <c r="I799" s="26">
        <f t="shared" si="73"/>
        <v>0.24380029269914671</v>
      </c>
      <c r="J799" s="24">
        <f t="shared" si="74"/>
        <v>5.8195638276427113E-4</v>
      </c>
      <c r="K799" s="24">
        <f t="shared" si="78"/>
        <v>1.0593922786200855E-2</v>
      </c>
      <c r="L799" s="32"/>
      <c r="M799" s="32"/>
      <c r="N799" s="33">
        <v>79.3</v>
      </c>
      <c r="O799" s="24">
        <v>0.99816000000000005</v>
      </c>
      <c r="P799" s="24">
        <v>0.23496297860148085</v>
      </c>
      <c r="Q799" s="24">
        <v>0.23515298659388051</v>
      </c>
      <c r="R799" s="24">
        <v>0.23510730942852107</v>
      </c>
      <c r="S799" s="24">
        <f t="shared" si="75"/>
        <v>0.23507442487462749</v>
      </c>
      <c r="T799" s="24">
        <v>24.613520000000001</v>
      </c>
      <c r="U799" s="26">
        <f t="shared" si="76"/>
        <v>0.23464188793285817</v>
      </c>
      <c r="V799" s="24">
        <f t="shared" si="77"/>
        <v>9.9180667004825622E-5</v>
      </c>
      <c r="W799" s="24">
        <f t="shared" si="79"/>
        <v>1.2287255592686465E-2</v>
      </c>
    </row>
    <row r="800" spans="1:23" x14ac:dyDescent="0.2">
      <c r="A800" s="32"/>
      <c r="B800" s="33">
        <v>79.400000000000006</v>
      </c>
      <c r="C800" s="24">
        <v>0.99350000000000005</v>
      </c>
      <c r="D800" s="24">
        <v>0.24522985522293361</v>
      </c>
      <c r="E800" s="24">
        <v>0.24509430697352483</v>
      </c>
      <c r="F800" s="24">
        <v>0.24617163956494381</v>
      </c>
      <c r="G800" s="24">
        <f t="shared" si="72"/>
        <v>0.2454986005871341</v>
      </c>
      <c r="H800" s="24">
        <v>32.235930000000003</v>
      </c>
      <c r="I800" s="26">
        <f t="shared" si="73"/>
        <v>0.24390285968331774</v>
      </c>
      <c r="J800" s="24">
        <f t="shared" si="74"/>
        <v>5.8679590252303112E-4</v>
      </c>
      <c r="K800" s="24">
        <f t="shared" si="78"/>
        <v>1.0180280939147968E-2</v>
      </c>
      <c r="L800" s="32"/>
      <c r="M800" s="32"/>
      <c r="N800" s="33">
        <v>79.400000000000006</v>
      </c>
      <c r="O800" s="24">
        <v>0.99814000000000003</v>
      </c>
      <c r="P800" s="24">
        <v>0.23500369459985221</v>
      </c>
      <c r="Q800" s="24">
        <v>0.23519219459231222</v>
      </c>
      <c r="R800" s="24">
        <v>0.23514789734377267</v>
      </c>
      <c r="S800" s="24">
        <f t="shared" si="75"/>
        <v>0.23511459551197902</v>
      </c>
      <c r="T800" s="24">
        <v>24.592369999999999</v>
      </c>
      <c r="U800" s="26">
        <f t="shared" si="76"/>
        <v>0.23467728236432675</v>
      </c>
      <c r="V800" s="24">
        <f t="shared" si="77"/>
        <v>9.856379046061966E-5</v>
      </c>
      <c r="W800" s="24">
        <f t="shared" si="79"/>
        <v>1.2282779408586804E-2</v>
      </c>
    </row>
    <row r="801" spans="1:23" x14ac:dyDescent="0.2">
      <c r="A801" s="32"/>
      <c r="B801" s="33">
        <v>79.5</v>
      </c>
      <c r="C801" s="24">
        <v>0.99346999999999996</v>
      </c>
      <c r="D801" s="24">
        <v>0.24533656341927668</v>
      </c>
      <c r="E801" s="24">
        <v>0.24520101516986792</v>
      </c>
      <c r="F801" s="24">
        <v>0.24628690710393733</v>
      </c>
      <c r="G801" s="24">
        <f t="shared" si="72"/>
        <v>0.24560816189769397</v>
      </c>
      <c r="H801" s="24">
        <v>32.232430000000001</v>
      </c>
      <c r="I801" s="26">
        <f t="shared" si="73"/>
        <v>0.24400434060050202</v>
      </c>
      <c r="J801" s="24">
        <f t="shared" si="74"/>
        <v>5.917048446887987E-4</v>
      </c>
      <c r="K801" s="24">
        <f t="shared" si="78"/>
        <v>1.8194718464431697E-2</v>
      </c>
      <c r="L801" s="32"/>
      <c r="M801" s="32"/>
      <c r="N801" s="33">
        <v>79.5</v>
      </c>
      <c r="O801" s="24">
        <v>0.99812000000000001</v>
      </c>
      <c r="P801" s="24">
        <v>0.23504290259828389</v>
      </c>
      <c r="Q801" s="24">
        <v>0.23523140259074388</v>
      </c>
      <c r="R801" s="24">
        <v>0.23518851281148376</v>
      </c>
      <c r="S801" s="24">
        <f t="shared" si="75"/>
        <v>0.23515427266683719</v>
      </c>
      <c r="T801" s="24">
        <v>24.579180000000001</v>
      </c>
      <c r="U801" s="26">
        <f t="shared" si="76"/>
        <v>0.23471218263422355</v>
      </c>
      <c r="V801" s="24">
        <f t="shared" si="77"/>
        <v>9.8804617394217169E-5</v>
      </c>
      <c r="W801" s="24">
        <f t="shared" si="79"/>
        <v>2.093320042420635E-2</v>
      </c>
    </row>
    <row r="802" spans="1:23" x14ac:dyDescent="0.2">
      <c r="A802" s="32"/>
      <c r="B802" s="33">
        <v>79.599999999999994</v>
      </c>
      <c r="C802" s="24">
        <v>0.99345000000000006</v>
      </c>
      <c r="D802" s="24">
        <v>0.24544471361827305</v>
      </c>
      <c r="E802" s="24">
        <v>0.24531060737151755</v>
      </c>
      <c r="F802" s="24">
        <v>0.24640369576435209</v>
      </c>
      <c r="G802" s="24">
        <f t="shared" si="72"/>
        <v>0.24571967225138089</v>
      </c>
      <c r="H802" s="24">
        <v>32.252769999999998</v>
      </c>
      <c r="I802" s="26">
        <f t="shared" si="73"/>
        <v>0.24411020839813435</v>
      </c>
      <c r="J802" s="24">
        <f t="shared" si="74"/>
        <v>5.9616461323848922E-4</v>
      </c>
      <c r="K802" s="24">
        <f t="shared" si="78"/>
        <v>5.2224772091412713E-2</v>
      </c>
      <c r="L802" s="32"/>
      <c r="M802" s="32"/>
      <c r="N802" s="33">
        <v>79.599999999999994</v>
      </c>
      <c r="O802" s="24">
        <v>0.99809999999999999</v>
      </c>
      <c r="P802" s="24">
        <v>0.23508361859665525</v>
      </c>
      <c r="Q802" s="24">
        <v>0.23527061058917556</v>
      </c>
      <c r="R802" s="24">
        <v>0.23522915549224671</v>
      </c>
      <c r="S802" s="24">
        <f t="shared" si="75"/>
        <v>0.23519446155935916</v>
      </c>
      <c r="T802" s="24">
        <v>24.595020000000002</v>
      </c>
      <c r="U802" s="26">
        <f t="shared" si="76"/>
        <v>0.23474759208239637</v>
      </c>
      <c r="V802" s="24">
        <f t="shared" si="77"/>
        <v>9.8205157965775808E-5</v>
      </c>
      <c r="W802" s="24">
        <f t="shared" si="79"/>
        <v>6.0612400298949168E-2</v>
      </c>
    </row>
    <row r="803" spans="1:23" x14ac:dyDescent="0.2">
      <c r="A803" s="32"/>
      <c r="B803" s="33">
        <v>79.7</v>
      </c>
      <c r="C803" s="24">
        <v>0.99341999999999997</v>
      </c>
      <c r="D803" s="24">
        <v>0.24555286381726943</v>
      </c>
      <c r="E803" s="24">
        <v>0.2454216415758205</v>
      </c>
      <c r="F803" s="24">
        <v>0.24652174129436269</v>
      </c>
      <c r="G803" s="24">
        <f t="shared" si="72"/>
        <v>0.24583208222915087</v>
      </c>
      <c r="H803" s="24">
        <v>32.270339999999997</v>
      </c>
      <c r="I803" s="26">
        <f t="shared" si="73"/>
        <v>0.24421450712808304</v>
      </c>
      <c r="J803" s="24">
        <f t="shared" si="74"/>
        <v>6.0085525614273242E-4</v>
      </c>
      <c r="K803" s="24">
        <f t="shared" si="78"/>
        <v>9.2290764868431907E-2</v>
      </c>
      <c r="L803" s="32"/>
      <c r="M803" s="32"/>
      <c r="N803" s="33">
        <v>79.7</v>
      </c>
      <c r="O803" s="24">
        <v>0.99807999999999997</v>
      </c>
      <c r="P803" s="24">
        <v>0.2351228265950869</v>
      </c>
      <c r="Q803" s="24">
        <v>0.23530981858760724</v>
      </c>
      <c r="R803" s="24">
        <v>0.2352698250462</v>
      </c>
      <c r="S803" s="24">
        <f t="shared" si="75"/>
        <v>0.23523415674296469</v>
      </c>
      <c r="T803" s="24">
        <v>24.63298</v>
      </c>
      <c r="U803" s="26">
        <f t="shared" si="76"/>
        <v>0.23478250716201818</v>
      </c>
      <c r="V803" s="24">
        <f t="shared" si="77"/>
        <v>9.8466604533948985E-5</v>
      </c>
      <c r="W803" s="24">
        <f t="shared" si="79"/>
        <v>8.8056403912492379E-2</v>
      </c>
    </row>
    <row r="804" spans="1:23" x14ac:dyDescent="0.2">
      <c r="A804" s="32"/>
      <c r="B804" s="33">
        <v>79.8</v>
      </c>
      <c r="C804" s="24">
        <v>0.99339999999999995</v>
      </c>
      <c r="D804" s="24">
        <v>0.24566389802157235</v>
      </c>
      <c r="E804" s="24">
        <v>0.24553411778277673</v>
      </c>
      <c r="F804" s="24">
        <v>0.2466412985397696</v>
      </c>
      <c r="G804" s="24">
        <f t="shared" si="72"/>
        <v>0.24594643811470621</v>
      </c>
      <c r="H804" s="24">
        <v>32.359670000000001</v>
      </c>
      <c r="I804" s="26">
        <f t="shared" si="73"/>
        <v>0.24432319162314914</v>
      </c>
      <c r="J804" s="24">
        <f t="shared" si="74"/>
        <v>6.0525530591222553E-4</v>
      </c>
      <c r="K804" s="24">
        <f t="shared" si="78"/>
        <v>0.12598604652897119</v>
      </c>
      <c r="L804" s="32"/>
      <c r="M804" s="32"/>
      <c r="N804" s="33">
        <v>79.8</v>
      </c>
      <c r="O804" s="24">
        <v>0.99805999999999995</v>
      </c>
      <c r="P804" s="24">
        <v>0.23516354259345829</v>
      </c>
      <c r="Q804" s="24">
        <v>0.23534902658603893</v>
      </c>
      <c r="R804" s="24">
        <v>0.23531052113303438</v>
      </c>
      <c r="S804" s="24">
        <f t="shared" si="75"/>
        <v>0.23527436343751054</v>
      </c>
      <c r="T804" s="24">
        <v>24.727810000000002</v>
      </c>
      <c r="U804" s="26">
        <f t="shared" si="76"/>
        <v>0.23481793117244176</v>
      </c>
      <c r="V804" s="24">
        <f t="shared" si="77"/>
        <v>9.7885709299726866E-5</v>
      </c>
      <c r="W804" s="24">
        <f t="shared" si="79"/>
        <v>9.4563071386244354E-2</v>
      </c>
    </row>
    <row r="805" spans="1:23" x14ac:dyDescent="0.2">
      <c r="A805" s="32"/>
      <c r="B805" s="33">
        <v>79.900000000000006</v>
      </c>
      <c r="C805" s="24">
        <v>0.99336999999999998</v>
      </c>
      <c r="D805" s="24">
        <v>0.24577493222587529</v>
      </c>
      <c r="E805" s="24">
        <v>0.24564659398973296</v>
      </c>
      <c r="F805" s="24">
        <v>0.24676236268965518</v>
      </c>
      <c r="G805" s="24">
        <f t="shared" si="72"/>
        <v>0.24606129630175447</v>
      </c>
      <c r="H805" s="24">
        <v>32.454270000000001</v>
      </c>
      <c r="I805" s="26">
        <f t="shared" si="73"/>
        <v>0.24442990990727384</v>
      </c>
      <c r="J805" s="24">
        <f t="shared" si="74"/>
        <v>6.1052292004242967E-4</v>
      </c>
      <c r="K805" s="24">
        <f t="shared" si="78"/>
        <v>0.13377919800925747</v>
      </c>
      <c r="L805" s="32"/>
      <c r="M805" s="32"/>
      <c r="N805" s="33">
        <v>79.900000000000006</v>
      </c>
      <c r="O805" s="24">
        <v>0.99804000000000004</v>
      </c>
      <c r="P805" s="24">
        <v>0.23520425859182964</v>
      </c>
      <c r="Q805" s="24">
        <v>0.23538823458447058</v>
      </c>
      <c r="R805" s="24">
        <v>0.23535124341198907</v>
      </c>
      <c r="S805" s="24">
        <f t="shared" si="75"/>
        <v>0.23531457886276311</v>
      </c>
      <c r="T805" s="24">
        <v>24.782450000000001</v>
      </c>
      <c r="U805" s="26">
        <f t="shared" si="76"/>
        <v>0.23485336228819209</v>
      </c>
      <c r="V805" s="24">
        <f t="shared" si="77"/>
        <v>9.7313967879811462E-5</v>
      </c>
      <c r="W805" s="24">
        <f t="shared" si="79"/>
        <v>7.7311677449141053E-2</v>
      </c>
    </row>
    <row r="806" spans="1:23" x14ac:dyDescent="0.2">
      <c r="A806" s="32"/>
      <c r="B806" s="33">
        <v>80</v>
      </c>
      <c r="C806" s="24">
        <v>0.99334999999999996</v>
      </c>
      <c r="D806" s="24">
        <v>0.24588740843283149</v>
      </c>
      <c r="E806" s="24">
        <v>0.24576195420199573</v>
      </c>
      <c r="F806" s="24">
        <v>0.24688441047754214</v>
      </c>
      <c r="G806" s="24">
        <f t="shared" si="72"/>
        <v>0.24617792437078978</v>
      </c>
      <c r="H806" s="24">
        <v>32.551389999999998</v>
      </c>
      <c r="I806" s="26">
        <f t="shared" si="73"/>
        <v>0.24454084117372402</v>
      </c>
      <c r="J806" s="24">
        <f t="shared" si="74"/>
        <v>6.1504199473224762E-4</v>
      </c>
      <c r="K806" s="24">
        <f t="shared" si="78"/>
        <v>0.10340813652706377</v>
      </c>
      <c r="L806" s="32"/>
      <c r="M806" s="32"/>
      <c r="N806" s="33">
        <v>80</v>
      </c>
      <c r="O806" s="24">
        <v>0.99802000000000002</v>
      </c>
      <c r="P806" s="24">
        <v>0.23524346659026132</v>
      </c>
      <c r="Q806" s="24">
        <v>0.2354274425829023</v>
      </c>
      <c r="R806" s="24">
        <v>0.23539199154185608</v>
      </c>
      <c r="S806" s="24">
        <f t="shared" si="75"/>
        <v>0.23535430023833989</v>
      </c>
      <c r="T806" s="24">
        <v>24.81513</v>
      </c>
      <c r="U806" s="26">
        <f t="shared" si="76"/>
        <v>0.23488829872386799</v>
      </c>
      <c r="V806" s="24">
        <f t="shared" si="77"/>
        <v>9.7607721198783557E-5</v>
      </c>
      <c r="W806" s="24">
        <f t="shared" si="79"/>
        <v>4.2666494114233941E-2</v>
      </c>
    </row>
    <row r="807" spans="1:23" x14ac:dyDescent="0.2">
      <c r="A807" s="32"/>
      <c r="B807" s="33">
        <v>80.099999999999994</v>
      </c>
      <c r="C807" s="24">
        <v>0.99331999999999998</v>
      </c>
      <c r="D807" s="24">
        <v>0.24600276864509432</v>
      </c>
      <c r="E807" s="24">
        <v>0.2458773144142585</v>
      </c>
      <c r="F807" s="24">
        <v>0.24700821497340289</v>
      </c>
      <c r="G807" s="24">
        <f t="shared" si="72"/>
        <v>0.2462960993442519</v>
      </c>
      <c r="H807" s="24">
        <v>32.594670000000001</v>
      </c>
      <c r="I807" s="26">
        <f t="shared" si="73"/>
        <v>0.24465084140063229</v>
      </c>
      <c r="J807" s="24">
        <f t="shared" si="74"/>
        <v>6.1989208171219564E-4</v>
      </c>
      <c r="K807" s="24">
        <f t="shared" si="78"/>
        <v>6.3308555503975114E-2</v>
      </c>
      <c r="L807" s="32"/>
      <c r="M807" s="32"/>
      <c r="N807" s="33">
        <v>80.099999999999994</v>
      </c>
      <c r="O807" s="24">
        <v>0.998</v>
      </c>
      <c r="P807" s="24">
        <v>0.23528418258863268</v>
      </c>
      <c r="Q807" s="24">
        <v>0.23546665058133395</v>
      </c>
      <c r="R807" s="24">
        <v>0.23543276518097855</v>
      </c>
      <c r="S807" s="24">
        <f t="shared" si="75"/>
        <v>0.23539453278364841</v>
      </c>
      <c r="T807" s="24">
        <v>24.817540000000001</v>
      </c>
      <c r="U807" s="26">
        <f t="shared" si="76"/>
        <v>0.23492374371808111</v>
      </c>
      <c r="V807" s="24">
        <f t="shared" si="77"/>
        <v>9.7056319960713483E-5</v>
      </c>
      <c r="W807" s="24">
        <f t="shared" si="79"/>
        <v>1.9397773841345663E-2</v>
      </c>
    </row>
    <row r="808" spans="1:23" x14ac:dyDescent="0.2">
      <c r="A808" s="32"/>
      <c r="B808" s="33">
        <v>80.2</v>
      </c>
      <c r="C808" s="24">
        <v>0.99329000000000001</v>
      </c>
      <c r="D808" s="24">
        <v>0.24611812885735709</v>
      </c>
      <c r="E808" s="24">
        <v>0.24599555863182787</v>
      </c>
      <c r="F808" s="24">
        <v>0.24713325296482017</v>
      </c>
      <c r="G808" s="24">
        <f t="shared" si="72"/>
        <v>0.24641564681800168</v>
      </c>
      <c r="H808" s="24">
        <v>32.6006</v>
      </c>
      <c r="I808" s="26">
        <f t="shared" si="73"/>
        <v>0.24476219782785288</v>
      </c>
      <c r="J808" s="24">
        <f t="shared" si="74"/>
        <v>6.2447962457576984E-4</v>
      </c>
      <c r="K808" s="24">
        <f t="shared" si="78"/>
        <v>2.2946386861552908E-2</v>
      </c>
      <c r="L808" s="32"/>
      <c r="M808" s="32"/>
      <c r="N808" s="33">
        <v>80.2</v>
      </c>
      <c r="O808" s="24">
        <v>0.99797999999999998</v>
      </c>
      <c r="P808" s="24">
        <v>0.23532489858700406</v>
      </c>
      <c r="Q808" s="24">
        <v>0.23550736657970534</v>
      </c>
      <c r="R808" s="24">
        <v>0.23547356398725519</v>
      </c>
      <c r="S808" s="24">
        <f t="shared" si="75"/>
        <v>0.23543527638465486</v>
      </c>
      <c r="T808" s="24">
        <v>24.83623</v>
      </c>
      <c r="U808" s="26">
        <f t="shared" si="76"/>
        <v>0.23495969712635786</v>
      </c>
      <c r="V808" s="24">
        <f t="shared" si="77"/>
        <v>9.7072640196754558E-5</v>
      </c>
      <c r="W808" s="24">
        <f t="shared" si="79"/>
        <v>1.4869454260328315E-2</v>
      </c>
    </row>
    <row r="809" spans="1:23" x14ac:dyDescent="0.2">
      <c r="A809" s="32"/>
      <c r="B809" s="33">
        <v>80.3</v>
      </c>
      <c r="C809" s="24">
        <v>0.99326999999999999</v>
      </c>
      <c r="D809" s="24">
        <v>0.24623493107227315</v>
      </c>
      <c r="E809" s="24">
        <v>0.24611380284939724</v>
      </c>
      <c r="F809" s="24">
        <v>0.24725977879551445</v>
      </c>
      <c r="G809" s="24">
        <f t="shared" si="72"/>
        <v>0.2465361709057283</v>
      </c>
      <c r="H809" s="24">
        <v>32.603969999999997</v>
      </c>
      <c r="I809" s="26">
        <f t="shared" si="73"/>
        <v>0.24487698247553275</v>
      </c>
      <c r="J809" s="24">
        <f t="shared" si="74"/>
        <v>6.2958263573168968E-4</v>
      </c>
      <c r="K809" s="24">
        <f t="shared" si="78"/>
        <v>8.6561174899595448E-3</v>
      </c>
      <c r="L809" s="32"/>
      <c r="M809" s="32"/>
      <c r="N809" s="33">
        <v>80.3</v>
      </c>
      <c r="O809" s="24">
        <v>0.99795999999999996</v>
      </c>
      <c r="P809" s="24">
        <v>0.23536410658543572</v>
      </c>
      <c r="Q809" s="24">
        <v>0.23554657457813699</v>
      </c>
      <c r="R809" s="24">
        <v>0.23551438761813662</v>
      </c>
      <c r="S809" s="24">
        <f t="shared" si="75"/>
        <v>0.23547502292723643</v>
      </c>
      <c r="T809" s="24">
        <v>24.815819999999999</v>
      </c>
      <c r="U809" s="26">
        <f t="shared" si="76"/>
        <v>0.23499465388046487</v>
      </c>
      <c r="V809" s="24">
        <f t="shared" si="77"/>
        <v>9.739520654199462E-5</v>
      </c>
      <c r="W809" s="24">
        <f t="shared" si="79"/>
        <v>1.7337866939159671E-2</v>
      </c>
    </row>
    <row r="810" spans="1:23" x14ac:dyDescent="0.2">
      <c r="A810" s="32"/>
      <c r="B810" s="33">
        <v>80.400000000000006</v>
      </c>
      <c r="C810" s="24">
        <v>0.99324000000000001</v>
      </c>
      <c r="D810" s="24">
        <v>0.24635317528984252</v>
      </c>
      <c r="E810" s="24">
        <v>0.24623348906961989</v>
      </c>
      <c r="F810" s="24">
        <v>0.24738778757288896</v>
      </c>
      <c r="G810" s="24">
        <f t="shared" si="72"/>
        <v>0.24665815064411711</v>
      </c>
      <c r="H810" s="24">
        <v>32.607280000000003</v>
      </c>
      <c r="I810" s="26">
        <f t="shared" si="73"/>
        <v>0.24499074154576289</v>
      </c>
      <c r="J810" s="24">
        <f t="shared" si="74"/>
        <v>6.3471153581646058E-4</v>
      </c>
      <c r="K810" s="24">
        <f t="shared" si="78"/>
        <v>6.7206599378327042E-3</v>
      </c>
      <c r="L810" s="32"/>
      <c r="M810" s="32"/>
      <c r="N810" s="33">
        <v>80.400000000000006</v>
      </c>
      <c r="O810" s="24">
        <v>0.99794000000000005</v>
      </c>
      <c r="P810" s="24">
        <v>0.23540482258380707</v>
      </c>
      <c r="Q810" s="24">
        <v>0.2355857825765687</v>
      </c>
      <c r="R810" s="24">
        <v>0.23555523573063025</v>
      </c>
      <c r="S810" s="24">
        <f t="shared" si="75"/>
        <v>0.235515280297002</v>
      </c>
      <c r="T810" s="24">
        <v>24.794270000000001</v>
      </c>
      <c r="U810" s="26">
        <f t="shared" si="76"/>
        <v>0.23503011881959018</v>
      </c>
      <c r="V810" s="24">
        <f t="shared" si="77"/>
        <v>9.6870827664411561E-5</v>
      </c>
      <c r="W810" s="24">
        <f t="shared" si="79"/>
        <v>1.7057358529385565E-2</v>
      </c>
    </row>
    <row r="811" spans="1:23" x14ac:dyDescent="0.2">
      <c r="A811" s="32"/>
      <c r="B811" s="33">
        <v>80.5</v>
      </c>
      <c r="C811" s="24">
        <v>0.99321000000000004</v>
      </c>
      <c r="D811" s="24">
        <v>0.2464728615100652</v>
      </c>
      <c r="E811" s="24">
        <v>0.24635605929514909</v>
      </c>
      <c r="F811" s="24">
        <v>0.24751727438736343</v>
      </c>
      <c r="G811" s="24">
        <f t="shared" si="72"/>
        <v>0.24678206506419256</v>
      </c>
      <c r="H811" s="24">
        <v>32.617939999999997</v>
      </c>
      <c r="I811" s="26">
        <f t="shared" si="73"/>
        <v>0.24510641484240669</v>
      </c>
      <c r="J811" s="24">
        <f t="shared" si="74"/>
        <v>6.3938271090977969E-4</v>
      </c>
      <c r="K811" s="24">
        <f t="shared" si="78"/>
        <v>7.0242259360019689E-3</v>
      </c>
      <c r="L811" s="32"/>
      <c r="M811" s="32"/>
      <c r="N811" s="33">
        <v>80.5</v>
      </c>
      <c r="O811" s="24">
        <v>0.99792000000000003</v>
      </c>
      <c r="P811" s="24">
        <v>0.23544553858217843</v>
      </c>
      <c r="Q811" s="24">
        <v>0.23562499057500036</v>
      </c>
      <c r="R811" s="24">
        <v>0.23559610798130029</v>
      </c>
      <c r="S811" s="24">
        <f t="shared" si="75"/>
        <v>0.23555554571282636</v>
      </c>
      <c r="T811" s="24">
        <v>24.796009999999999</v>
      </c>
      <c r="U811" s="26">
        <f t="shared" si="76"/>
        <v>0.2350655901777437</v>
      </c>
      <c r="V811" s="24">
        <f t="shared" si="77"/>
        <v>9.6357291627329584E-5</v>
      </c>
      <c r="W811" s="24">
        <f t="shared" si="79"/>
        <v>9.9978587707562107E-3</v>
      </c>
    </row>
    <row r="812" spans="1:23" x14ac:dyDescent="0.2">
      <c r="A812" s="32"/>
      <c r="B812" s="33">
        <v>80.599999999999994</v>
      </c>
      <c r="C812" s="24">
        <v>0.99319000000000002</v>
      </c>
      <c r="D812" s="24">
        <v>0.24659398973294111</v>
      </c>
      <c r="E812" s="24">
        <v>0.24647862952067831</v>
      </c>
      <c r="F812" s="24">
        <v>0.24764797561299073</v>
      </c>
      <c r="G812" s="24">
        <f t="shared" si="72"/>
        <v>0.24690686495553674</v>
      </c>
      <c r="H812" s="24">
        <v>32.611249999999998</v>
      </c>
      <c r="I812" s="26">
        <f t="shared" si="73"/>
        <v>0.24522542920518953</v>
      </c>
      <c r="J812" s="24">
        <f t="shared" si="74"/>
        <v>6.4440728548587349E-4</v>
      </c>
      <c r="K812" s="24">
        <f t="shared" si="78"/>
        <v>1.6598146583277622E-2</v>
      </c>
      <c r="L812" s="32"/>
      <c r="M812" s="32"/>
      <c r="N812" s="33">
        <v>80.599999999999994</v>
      </c>
      <c r="O812" s="24">
        <v>0.99790000000000001</v>
      </c>
      <c r="P812" s="24">
        <v>0.23548625458054981</v>
      </c>
      <c r="Q812" s="24">
        <v>0.23566419857343204</v>
      </c>
      <c r="R812" s="24">
        <v>0.23563700402626814</v>
      </c>
      <c r="S812" s="24">
        <f t="shared" si="75"/>
        <v>0.23559581906008331</v>
      </c>
      <c r="T812" s="24">
        <v>24.81099</v>
      </c>
      <c r="U812" s="26">
        <f t="shared" si="76"/>
        <v>0.23510106784005713</v>
      </c>
      <c r="V812" s="24">
        <f t="shared" si="77"/>
        <v>9.5854928044681191E-5</v>
      </c>
      <c r="W812" s="24">
        <f t="shared" si="79"/>
        <v>1.0660111631685124E-2</v>
      </c>
    </row>
    <row r="813" spans="1:23" x14ac:dyDescent="0.2">
      <c r="A813" s="32"/>
      <c r="B813" s="33">
        <v>80.7</v>
      </c>
      <c r="C813" s="24">
        <v>0.99316000000000004</v>
      </c>
      <c r="D813" s="24">
        <v>0.24671655995847033</v>
      </c>
      <c r="E813" s="24">
        <v>0.24660264174886082</v>
      </c>
      <c r="F813" s="24">
        <v>0.24778040379316321</v>
      </c>
      <c r="G813" s="24">
        <f t="shared" si="72"/>
        <v>0.24703320183349811</v>
      </c>
      <c r="H813" s="24">
        <v>32.599559999999997</v>
      </c>
      <c r="I813" s="26">
        <f t="shared" si="73"/>
        <v>0.245343494732957</v>
      </c>
      <c r="J813" s="24">
        <f t="shared" si="74"/>
        <v>6.4959788793966496E-4</v>
      </c>
      <c r="K813" s="24">
        <f t="shared" si="78"/>
        <v>2.5851085663855865E-2</v>
      </c>
      <c r="L813" s="32"/>
      <c r="M813" s="32"/>
      <c r="N813" s="33">
        <v>80.7</v>
      </c>
      <c r="O813" s="24">
        <v>0.99787999999999999</v>
      </c>
      <c r="P813" s="24">
        <v>0.23552546257898146</v>
      </c>
      <c r="Q813" s="24">
        <v>0.23570340657186373</v>
      </c>
      <c r="R813" s="24">
        <v>0.23567792352121336</v>
      </c>
      <c r="S813" s="24">
        <f t="shared" si="75"/>
        <v>0.23563559755735283</v>
      </c>
      <c r="T813" s="24">
        <v>24.796130000000002</v>
      </c>
      <c r="U813" s="26">
        <f t="shared" si="76"/>
        <v>0.23513605009053123</v>
      </c>
      <c r="V813" s="24">
        <f t="shared" si="77"/>
        <v>9.6226979393835194E-5</v>
      </c>
      <c r="W813" s="24">
        <f t="shared" si="79"/>
        <v>1.0999419075569112E-2</v>
      </c>
    </row>
    <row r="814" spans="1:23" x14ac:dyDescent="0.2">
      <c r="A814" s="32"/>
      <c r="B814" s="33">
        <v>80.8</v>
      </c>
      <c r="C814" s="24">
        <v>0.99312999999999996</v>
      </c>
      <c r="D814" s="24">
        <v>0.24684057218665281</v>
      </c>
      <c r="E814" s="24">
        <v>0.24672953798234989</v>
      </c>
      <c r="F814" s="24">
        <v>0.24791403665774736</v>
      </c>
      <c r="G814" s="24">
        <f t="shared" si="72"/>
        <v>0.24716138227558337</v>
      </c>
      <c r="H814" s="24">
        <v>32.643009999999997</v>
      </c>
      <c r="I814" s="26">
        <f t="shared" si="73"/>
        <v>0.2454633835793501</v>
      </c>
      <c r="J814" s="24">
        <f t="shared" si="74"/>
        <v>6.5417781441616117E-4</v>
      </c>
      <c r="K814" s="24">
        <f t="shared" si="78"/>
        <v>5.8809742985325264E-2</v>
      </c>
      <c r="L814" s="32"/>
      <c r="M814" s="32"/>
      <c r="N814" s="33">
        <v>80.8</v>
      </c>
      <c r="O814" s="24">
        <v>0.99785999999999997</v>
      </c>
      <c r="P814" s="24">
        <v>0.23556617857735285</v>
      </c>
      <c r="Q814" s="24">
        <v>0.23574261457029541</v>
      </c>
      <c r="R814" s="24">
        <v>0.23571886612137563</v>
      </c>
      <c r="S814" s="24">
        <f t="shared" si="75"/>
        <v>0.23567588642300796</v>
      </c>
      <c r="T814" s="24">
        <v>24.817779999999999</v>
      </c>
      <c r="U814" s="26">
        <f t="shared" si="76"/>
        <v>0.23517154002606272</v>
      </c>
      <c r="V814" s="24">
        <f t="shared" si="77"/>
        <v>9.5748920386805973E-5</v>
      </c>
      <c r="W814" s="24">
        <f t="shared" si="79"/>
        <v>8.8451806086696887E-3</v>
      </c>
    </row>
    <row r="815" spans="1:23" x14ac:dyDescent="0.2">
      <c r="A815" s="32"/>
      <c r="B815" s="33">
        <v>80.900000000000006</v>
      </c>
      <c r="C815" s="24">
        <v>0.99309999999999998</v>
      </c>
      <c r="D815" s="24">
        <v>0.2469660264174886</v>
      </c>
      <c r="E815" s="24">
        <v>0.24685643421583894</v>
      </c>
      <c r="F815" s="24">
        <v>0.24804938636270576</v>
      </c>
      <c r="G815" s="24">
        <f t="shared" si="72"/>
        <v>0.24729061566534447</v>
      </c>
      <c r="H815" s="24">
        <v>32.663519999999998</v>
      </c>
      <c r="I815" s="26">
        <f t="shared" si="73"/>
        <v>0.24558431041725359</v>
      </c>
      <c r="J815" s="24">
        <f t="shared" si="74"/>
        <v>6.5939543602170259E-4</v>
      </c>
      <c r="K815" s="24">
        <f t="shared" si="78"/>
        <v>9.9933639081142542E-2</v>
      </c>
      <c r="L815" s="32"/>
      <c r="M815" s="32"/>
      <c r="N815" s="33">
        <v>80.900000000000006</v>
      </c>
      <c r="O815" s="24">
        <v>0.99783999999999995</v>
      </c>
      <c r="P815" s="24">
        <v>0.23560689457572423</v>
      </c>
      <c r="Q815" s="24">
        <v>0.23578182256872707</v>
      </c>
      <c r="R815" s="24">
        <v>0.23575983148155605</v>
      </c>
      <c r="S815" s="24">
        <f t="shared" si="75"/>
        <v>0.2357161828753358</v>
      </c>
      <c r="T815" s="24">
        <v>24.81775</v>
      </c>
      <c r="U815" s="26">
        <f t="shared" si="76"/>
        <v>0.23520703592032507</v>
      </c>
      <c r="V815" s="24">
        <f t="shared" si="77"/>
        <v>9.5283006369074785E-5</v>
      </c>
      <c r="W815" s="24">
        <f t="shared" si="79"/>
        <v>1.0599824055142598E-2</v>
      </c>
    </row>
    <row r="816" spans="1:23" x14ac:dyDescent="0.2">
      <c r="A816" s="32"/>
      <c r="B816" s="33">
        <v>81</v>
      </c>
      <c r="C816" s="24">
        <v>0.99307999999999996</v>
      </c>
      <c r="D816" s="24">
        <v>0.24709292265097768</v>
      </c>
      <c r="E816" s="24">
        <v>0.2469847724519813</v>
      </c>
      <c r="F816" s="24">
        <v>0.24818618930210673</v>
      </c>
      <c r="G816" s="24">
        <f t="shared" si="72"/>
        <v>0.24742129480168859</v>
      </c>
      <c r="H816" s="24">
        <v>32.747999999999998</v>
      </c>
      <c r="I816" s="26">
        <f t="shared" si="73"/>
        <v>0.2457091394416609</v>
      </c>
      <c r="J816" s="24">
        <f t="shared" si="74"/>
        <v>6.6462155695041721E-4</v>
      </c>
      <c r="K816" s="24">
        <f t="shared" si="78"/>
        <v>0.1244385364346597</v>
      </c>
      <c r="L816" s="32"/>
      <c r="M816" s="32"/>
      <c r="N816" s="33">
        <v>81</v>
      </c>
      <c r="O816" s="24">
        <v>0.99782000000000004</v>
      </c>
      <c r="P816" s="24">
        <v>0.23564761057409558</v>
      </c>
      <c r="Q816" s="24">
        <v>0.23582253856709842</v>
      </c>
      <c r="R816" s="24">
        <v>0.23580081925611704</v>
      </c>
      <c r="S816" s="24">
        <f t="shared" si="75"/>
        <v>0.23575698946577037</v>
      </c>
      <c r="T816" s="24">
        <v>24.80969</v>
      </c>
      <c r="U816" s="26">
        <f t="shared" si="76"/>
        <v>0.23524303922873499</v>
      </c>
      <c r="V816" s="24">
        <f t="shared" si="77"/>
        <v>9.5345364729368902E-5</v>
      </c>
      <c r="W816" s="24">
        <f t="shared" si="79"/>
        <v>1.0701783496220649E-2</v>
      </c>
    </row>
    <row r="817" spans="1:23" x14ac:dyDescent="0.2">
      <c r="A817" s="32"/>
      <c r="B817" s="33">
        <v>81.099999999999994</v>
      </c>
      <c r="C817" s="24">
        <v>0.99304999999999999</v>
      </c>
      <c r="D817" s="24">
        <v>0.24722126088712001</v>
      </c>
      <c r="E817" s="24">
        <v>0.24711455269077695</v>
      </c>
      <c r="F817" s="24">
        <v>0.24832444046391794</v>
      </c>
      <c r="G817" s="24">
        <f t="shared" si="72"/>
        <v>0.24755341801393829</v>
      </c>
      <c r="H817" s="24">
        <v>32.851599999999998</v>
      </c>
      <c r="I817" s="26">
        <f t="shared" si="73"/>
        <v>0.24583292175874141</v>
      </c>
      <c r="J817" s="24">
        <f t="shared" si="74"/>
        <v>6.6985324778726704E-4</v>
      </c>
      <c r="K817" s="24">
        <f t="shared" si="78"/>
        <v>0.13197579713720292</v>
      </c>
      <c r="L817" s="32"/>
      <c r="M817" s="32"/>
      <c r="N817" s="33">
        <v>81.099999999999994</v>
      </c>
      <c r="O817" s="24">
        <v>0.99780000000000002</v>
      </c>
      <c r="P817" s="24">
        <v>0.23568832657246694</v>
      </c>
      <c r="Q817" s="24">
        <v>0.23586174656553013</v>
      </c>
      <c r="R817" s="24">
        <v>0.23584182909898413</v>
      </c>
      <c r="S817" s="24">
        <f t="shared" si="75"/>
        <v>0.23579730074566041</v>
      </c>
      <c r="T817" s="24">
        <v>24.797260000000001</v>
      </c>
      <c r="U817" s="26">
        <f t="shared" si="76"/>
        <v>0.23527854668401996</v>
      </c>
      <c r="V817" s="24">
        <f t="shared" si="77"/>
        <v>9.4898388741863202E-5</v>
      </c>
      <c r="W817" s="24">
        <f t="shared" si="79"/>
        <v>1.0440921894162422E-2</v>
      </c>
    </row>
    <row r="818" spans="1:23" x14ac:dyDescent="0.2">
      <c r="A818" s="32"/>
      <c r="B818" s="33">
        <v>81.2</v>
      </c>
      <c r="C818" s="24">
        <v>0.99302000000000001</v>
      </c>
      <c r="D818" s="24">
        <v>0.24735104112591566</v>
      </c>
      <c r="E818" s="24">
        <v>0.24724721693487917</v>
      </c>
      <c r="F818" s="24">
        <v>0.24846413481895657</v>
      </c>
      <c r="G818" s="24">
        <f t="shared" si="72"/>
        <v>0.24768746429325048</v>
      </c>
      <c r="H818" s="24">
        <v>32.935369999999999</v>
      </c>
      <c r="I818" s="26">
        <f t="shared" si="73"/>
        <v>0.2459586057924836</v>
      </c>
      <c r="J818" s="24">
        <f t="shared" si="74"/>
        <v>6.7461670212539575E-4</v>
      </c>
      <c r="K818" s="24">
        <f t="shared" si="78"/>
        <v>0.10623719513428594</v>
      </c>
      <c r="L818" s="32"/>
      <c r="M818" s="32"/>
      <c r="N818" s="33">
        <v>81.2</v>
      </c>
      <c r="O818" s="24">
        <v>0.99778</v>
      </c>
      <c r="P818" s="24">
        <v>0.23572904257083829</v>
      </c>
      <c r="Q818" s="24">
        <v>0.23590095456396179</v>
      </c>
      <c r="R818" s="24">
        <v>0.23588286066364664</v>
      </c>
      <c r="S818" s="24">
        <f t="shared" si="75"/>
        <v>0.23583761926614891</v>
      </c>
      <c r="T818" s="24">
        <v>24.795760000000001</v>
      </c>
      <c r="U818" s="26">
        <f t="shared" si="76"/>
        <v>0.23531405975137806</v>
      </c>
      <c r="V818" s="24">
        <f t="shared" si="77"/>
        <v>9.4464392130495713E-5</v>
      </c>
      <c r="W818" s="24">
        <f t="shared" si="79"/>
        <v>6.405610821771917E-3</v>
      </c>
    </row>
    <row r="819" spans="1:23" x14ac:dyDescent="0.2">
      <c r="A819" s="32"/>
      <c r="B819" s="33">
        <v>81.3</v>
      </c>
      <c r="C819" s="24">
        <v>0.99299000000000004</v>
      </c>
      <c r="D819" s="24">
        <v>0.24748082136471131</v>
      </c>
      <c r="E819" s="24">
        <v>0.24737988117898135</v>
      </c>
      <c r="F819" s="24">
        <v>0.24860552539192429</v>
      </c>
      <c r="G819" s="24">
        <f t="shared" si="72"/>
        <v>0.24782207597853897</v>
      </c>
      <c r="H819" s="24">
        <v>32.984529999999999</v>
      </c>
      <c r="I819" s="26">
        <f t="shared" si="73"/>
        <v>0.24608484322592944</v>
      </c>
      <c r="J819" s="24">
        <f t="shared" si="74"/>
        <v>6.8036164484348849E-4</v>
      </c>
      <c r="K819" s="24">
        <f t="shared" si="78"/>
        <v>6.711717790551211E-2</v>
      </c>
      <c r="L819" s="32"/>
      <c r="M819" s="32"/>
      <c r="N819" s="33">
        <v>81.3</v>
      </c>
      <c r="O819" s="24">
        <v>0.99775999999999998</v>
      </c>
      <c r="P819" s="24">
        <v>0.23576825056926998</v>
      </c>
      <c r="Q819" s="24">
        <v>0.23594016256239347</v>
      </c>
      <c r="R819" s="24">
        <v>0.23592391360316073</v>
      </c>
      <c r="S819" s="24">
        <f t="shared" si="75"/>
        <v>0.23587744224494137</v>
      </c>
      <c r="T819" s="24">
        <v>24.793589999999998</v>
      </c>
      <c r="U819" s="26">
        <f t="shared" si="76"/>
        <v>0.23534907677431269</v>
      </c>
      <c r="V819" s="24">
        <f t="shared" si="77"/>
        <v>9.4911135784931272E-5</v>
      </c>
      <c r="W819" s="24">
        <f t="shared" si="79"/>
        <v>1.0038851029873848E-2</v>
      </c>
    </row>
    <row r="820" spans="1:23" x14ac:dyDescent="0.2">
      <c r="A820" s="32"/>
      <c r="B820" s="33">
        <v>81.400000000000006</v>
      </c>
      <c r="C820" s="24">
        <v>0.99295999999999995</v>
      </c>
      <c r="D820" s="24">
        <v>0.24761348560881352</v>
      </c>
      <c r="E820" s="24">
        <v>0.24751398742573688</v>
      </c>
      <c r="F820" s="24">
        <v>0.24874809088548214</v>
      </c>
      <c r="G820" s="24">
        <f t="shared" si="72"/>
        <v>0.2479585213066775</v>
      </c>
      <c r="H820" s="24">
        <v>33.006970000000003</v>
      </c>
      <c r="I820" s="26">
        <f t="shared" si="73"/>
        <v>0.24621289331667848</v>
      </c>
      <c r="J820" s="24">
        <f t="shared" si="74"/>
        <v>6.8559467758958826E-4</v>
      </c>
      <c r="K820" s="24">
        <f t="shared" si="78"/>
        <v>3.4096088045405738E-2</v>
      </c>
      <c r="L820" s="32"/>
      <c r="M820" s="32"/>
      <c r="N820" s="33">
        <v>81.400000000000006</v>
      </c>
      <c r="O820" s="24">
        <v>0.99773999999999996</v>
      </c>
      <c r="P820" s="24">
        <v>0.23580896656764133</v>
      </c>
      <c r="Q820" s="24">
        <v>0.23597937056082519</v>
      </c>
      <c r="R820" s="24">
        <v>0.23596498757014844</v>
      </c>
      <c r="S820" s="24">
        <f t="shared" si="75"/>
        <v>0.23591777489953833</v>
      </c>
      <c r="T820" s="24">
        <v>24.802050000000001</v>
      </c>
      <c r="U820" s="26">
        <f t="shared" si="76"/>
        <v>0.23538460072826536</v>
      </c>
      <c r="V820" s="24">
        <f t="shared" si="77"/>
        <v>9.4504801057172433E-5</v>
      </c>
      <c r="W820" s="24">
        <f t="shared" si="79"/>
        <v>1.2361695676564938E-2</v>
      </c>
    </row>
    <row r="821" spans="1:23" x14ac:dyDescent="0.2">
      <c r="A821" s="32"/>
      <c r="B821" s="33">
        <v>81.5</v>
      </c>
      <c r="C821" s="24">
        <v>0.99292999999999998</v>
      </c>
      <c r="D821" s="24">
        <v>0.24774759185556902</v>
      </c>
      <c r="E821" s="24">
        <v>0.24764953567514564</v>
      </c>
      <c r="F821" s="24">
        <v>0.24889260015552639</v>
      </c>
      <c r="G821" s="24">
        <f t="shared" si="72"/>
        <v>0.24809657589541367</v>
      </c>
      <c r="H821" s="24">
        <v>33.013539999999999</v>
      </c>
      <c r="I821" s="26">
        <f t="shared" si="73"/>
        <v>0.24634253310383308</v>
      </c>
      <c r="J821" s="24">
        <f t="shared" si="74"/>
        <v>6.9111845630527894E-4</v>
      </c>
      <c r="K821" s="24">
        <f t="shared" si="78"/>
        <v>1.2995862033740322E-2</v>
      </c>
      <c r="L821" s="32"/>
      <c r="M821" s="32"/>
      <c r="N821" s="33">
        <v>81.5</v>
      </c>
      <c r="O821" s="24">
        <v>0.99772000000000005</v>
      </c>
      <c r="P821" s="24">
        <v>0.23584968256601269</v>
      </c>
      <c r="Q821" s="24">
        <v>0.23602008655919654</v>
      </c>
      <c r="R821" s="24">
        <v>0.23600608221679947</v>
      </c>
      <c r="S821" s="24">
        <f t="shared" si="75"/>
        <v>0.2359586171140029</v>
      </c>
      <c r="T821" s="24">
        <v>24.81851</v>
      </c>
      <c r="U821" s="26">
        <f t="shared" si="76"/>
        <v>0.235420631466983</v>
      </c>
      <c r="V821" s="24">
        <f t="shared" si="77"/>
        <v>9.4599588851472852E-5</v>
      </c>
      <c r="W821" s="24">
        <f t="shared" si="79"/>
        <v>1.1383394924187206E-2</v>
      </c>
    </row>
    <row r="822" spans="1:23" x14ac:dyDescent="0.2">
      <c r="A822" s="32"/>
      <c r="B822" s="33">
        <v>81.599999999999994</v>
      </c>
      <c r="C822" s="24">
        <v>0.9929</v>
      </c>
      <c r="D822" s="24">
        <v>0.24788314010497778</v>
      </c>
      <c r="E822" s="24">
        <v>0.24778796792986099</v>
      </c>
      <c r="F822" s="24">
        <v>0.24903827416453625</v>
      </c>
      <c r="G822" s="24">
        <f t="shared" si="72"/>
        <v>0.248236460733125</v>
      </c>
      <c r="H822" s="24">
        <v>33.018450000000001</v>
      </c>
      <c r="I822" s="26">
        <f t="shared" si="73"/>
        <v>0.24647398186191982</v>
      </c>
      <c r="J822" s="24">
        <f t="shared" si="74"/>
        <v>6.960194105215165E-4</v>
      </c>
      <c r="K822" s="24">
        <f t="shared" si="78"/>
        <v>5.8178303516006179E-3</v>
      </c>
      <c r="L822" s="32"/>
      <c r="M822" s="32"/>
      <c r="N822" s="33">
        <v>81.599999999999994</v>
      </c>
      <c r="O822" s="24">
        <v>0.99768999999999997</v>
      </c>
      <c r="P822" s="24">
        <v>0.23589039856438404</v>
      </c>
      <c r="Q822" s="24">
        <v>0.2360592945576282</v>
      </c>
      <c r="R822" s="24">
        <v>0.23604719719487313</v>
      </c>
      <c r="S822" s="24">
        <f t="shared" si="75"/>
        <v>0.23599896343896179</v>
      </c>
      <c r="T822" s="24">
        <v>24.819430000000001</v>
      </c>
      <c r="U822" s="26">
        <f t="shared" si="76"/>
        <v>0.23545380583341777</v>
      </c>
      <c r="V822" s="24">
        <f t="shared" si="77"/>
        <v>9.4214306453259446E-5</v>
      </c>
      <c r="W822" s="24">
        <f t="shared" si="79"/>
        <v>1.6718351294311359E-2</v>
      </c>
    </row>
    <row r="823" spans="1:23" x14ac:dyDescent="0.2">
      <c r="A823" s="32"/>
      <c r="B823" s="33">
        <v>81.7</v>
      </c>
      <c r="C823" s="24">
        <v>0.99287999999999998</v>
      </c>
      <c r="D823" s="24">
        <v>0.24802013035703985</v>
      </c>
      <c r="E823" s="24">
        <v>0.24792640018457632</v>
      </c>
      <c r="F823" s="24">
        <v>0.24918588117795601</v>
      </c>
      <c r="G823" s="24">
        <f t="shared" si="72"/>
        <v>0.24837747057319073</v>
      </c>
      <c r="H823" s="24">
        <v>33.004339999999999</v>
      </c>
      <c r="I823" s="26">
        <f t="shared" si="73"/>
        <v>0.24660902298270962</v>
      </c>
      <c r="J823" s="24">
        <f t="shared" si="74"/>
        <v>7.0167094547960319E-4</v>
      </c>
      <c r="K823" s="24">
        <f t="shared" si="78"/>
        <v>9.3185342195023588E-3</v>
      </c>
      <c r="L823" s="32"/>
      <c r="M823" s="32"/>
      <c r="N823" s="33">
        <v>81.7</v>
      </c>
      <c r="O823" s="24">
        <v>0.99766999999999995</v>
      </c>
      <c r="P823" s="24">
        <v>0.2359311145627554</v>
      </c>
      <c r="Q823" s="24">
        <v>0.23609850255605988</v>
      </c>
      <c r="R823" s="24">
        <v>0.23608833215569913</v>
      </c>
      <c r="S823" s="24">
        <f t="shared" si="75"/>
        <v>0.23603931642483814</v>
      </c>
      <c r="T823" s="24">
        <v>24.8018</v>
      </c>
      <c r="U823" s="26">
        <f t="shared" si="76"/>
        <v>0.23548934481756825</v>
      </c>
      <c r="V823" s="24">
        <f t="shared" si="77"/>
        <v>9.3843441323854972E-5</v>
      </c>
      <c r="W823" s="24">
        <f t="shared" si="79"/>
        <v>5.1121866456536755E-2</v>
      </c>
    </row>
    <row r="824" spans="1:23" x14ac:dyDescent="0.2">
      <c r="A824" s="32"/>
      <c r="B824" s="33">
        <v>81.8</v>
      </c>
      <c r="C824" s="24">
        <v>0.99285000000000001</v>
      </c>
      <c r="D824" s="24">
        <v>0.2481585626117552</v>
      </c>
      <c r="E824" s="24">
        <v>0.24806771644459824</v>
      </c>
      <c r="F824" s="24">
        <v>0.24933464267684871</v>
      </c>
      <c r="G824" s="24">
        <f t="shared" si="72"/>
        <v>0.24852030724440069</v>
      </c>
      <c r="H824" s="24">
        <v>33.006799999999998</v>
      </c>
      <c r="I824" s="26">
        <f t="shared" si="73"/>
        <v>0.24674338704760324</v>
      </c>
      <c r="J824" s="24">
        <f t="shared" si="74"/>
        <v>7.0669647227573809E-4</v>
      </c>
      <c r="K824" s="24">
        <f t="shared" si="78"/>
        <v>1.6275823174267501E-2</v>
      </c>
      <c r="L824" s="32"/>
      <c r="M824" s="32"/>
      <c r="N824" s="33">
        <v>81.8</v>
      </c>
      <c r="O824" s="24">
        <v>0.99765000000000004</v>
      </c>
      <c r="P824" s="24">
        <v>0.23597183056112675</v>
      </c>
      <c r="Q824" s="24">
        <v>0.23613771055449156</v>
      </c>
      <c r="R824" s="24">
        <v>0.23612948675017809</v>
      </c>
      <c r="S824" s="24">
        <f t="shared" si="75"/>
        <v>0.23607967595526547</v>
      </c>
      <c r="T824" s="24">
        <v>24.842600000000001</v>
      </c>
      <c r="U824" s="26">
        <f t="shared" si="76"/>
        <v>0.2355248887167706</v>
      </c>
      <c r="V824" s="24">
        <f t="shared" si="77"/>
        <v>9.3487322761153045E-5</v>
      </c>
      <c r="W824" s="24">
        <f t="shared" si="79"/>
        <v>8.6769204617767826E-2</v>
      </c>
    </row>
    <row r="825" spans="1:23" x14ac:dyDescent="0.2">
      <c r="A825" s="32"/>
      <c r="B825" s="33">
        <v>81.900000000000006</v>
      </c>
      <c r="C825" s="24">
        <v>0.99282000000000004</v>
      </c>
      <c r="D825" s="24">
        <v>0.24829843686912384</v>
      </c>
      <c r="E825" s="24">
        <v>0.24820903270462016</v>
      </c>
      <c r="F825" s="24">
        <v>0.24948532633025397</v>
      </c>
      <c r="G825" s="24">
        <f t="shared" si="72"/>
        <v>0.24866426530133268</v>
      </c>
      <c r="H825" s="24">
        <v>33.027500000000003</v>
      </c>
      <c r="I825" s="26">
        <f t="shared" si="73"/>
        <v>0.24687885587646913</v>
      </c>
      <c r="J825" s="24">
        <f t="shared" si="74"/>
        <v>7.124634629703078E-4</v>
      </c>
      <c r="K825" s="24">
        <f t="shared" si="78"/>
        <v>3.6914140650976771E-2</v>
      </c>
      <c r="L825" s="32"/>
      <c r="M825" s="32"/>
      <c r="N825" s="33">
        <v>81.900000000000006</v>
      </c>
      <c r="O825" s="24">
        <v>0.99763000000000002</v>
      </c>
      <c r="P825" s="24">
        <v>0.2360125465594981</v>
      </c>
      <c r="Q825" s="24">
        <v>0.23617842655286292</v>
      </c>
      <c r="R825" s="24">
        <v>0.23617066062878486</v>
      </c>
      <c r="S825" s="24">
        <f t="shared" si="75"/>
        <v>0.23612054458038198</v>
      </c>
      <c r="T825" s="24">
        <v>24.93019</v>
      </c>
      <c r="U825" s="26">
        <f t="shared" si="76"/>
        <v>0.23556093888972648</v>
      </c>
      <c r="V825" s="24">
        <f t="shared" si="77"/>
        <v>9.360959769339428E-5</v>
      </c>
      <c r="W825" s="24">
        <f t="shared" si="79"/>
        <v>9.2646968272037833E-2</v>
      </c>
    </row>
    <row r="826" spans="1:23" x14ac:dyDescent="0.2">
      <c r="A826" s="32"/>
      <c r="B826" s="33">
        <v>82</v>
      </c>
      <c r="C826" s="24">
        <v>0.99278999999999995</v>
      </c>
      <c r="D826" s="24">
        <v>0.24844119513179905</v>
      </c>
      <c r="E826" s="24">
        <v>0.24835323296994866</v>
      </c>
      <c r="F826" s="24">
        <v>0.24963741156258931</v>
      </c>
      <c r="G826" s="24">
        <f t="shared" si="72"/>
        <v>0.24881061322144568</v>
      </c>
      <c r="H826" s="24">
        <v>33.044119999999999</v>
      </c>
      <c r="I826" s="26">
        <f t="shared" si="73"/>
        <v>0.24701668870011906</v>
      </c>
      <c r="J826" s="24">
        <f t="shared" si="74"/>
        <v>7.1737783501287162E-4</v>
      </c>
      <c r="K826" s="24">
        <f t="shared" si="78"/>
        <v>6.8020209129346768E-2</v>
      </c>
      <c r="L826" s="32"/>
      <c r="M826" s="32"/>
      <c r="N826" s="33">
        <v>82</v>
      </c>
      <c r="O826" s="24">
        <v>0.99761</v>
      </c>
      <c r="P826" s="24">
        <v>0.23605326255786949</v>
      </c>
      <c r="Q826" s="24">
        <v>0.2362176345512946</v>
      </c>
      <c r="R826" s="24">
        <v>0.23621185344156745</v>
      </c>
      <c r="S826" s="24">
        <f t="shared" si="75"/>
        <v>0.23616091685024385</v>
      </c>
      <c r="T826" s="24">
        <v>25.008120000000002</v>
      </c>
      <c r="U826" s="26">
        <f t="shared" si="76"/>
        <v>0.23559649225897175</v>
      </c>
      <c r="V826" s="24">
        <f t="shared" si="77"/>
        <v>9.3276150796371381E-5</v>
      </c>
      <c r="W826" s="24">
        <f t="shared" si="79"/>
        <v>7.4759372455899767E-2</v>
      </c>
    </row>
    <row r="827" spans="1:23" x14ac:dyDescent="0.2">
      <c r="A827" s="32"/>
      <c r="B827" s="33">
        <v>82.1</v>
      </c>
      <c r="C827" s="24">
        <v>0.99275999999999998</v>
      </c>
      <c r="D827" s="24">
        <v>0.24858395339447426</v>
      </c>
      <c r="E827" s="24">
        <v>0.24849743323527715</v>
      </c>
      <c r="F827" s="24">
        <v>0.2497911505075168</v>
      </c>
      <c r="G827" s="24">
        <f t="shared" si="72"/>
        <v>0.24895751237908939</v>
      </c>
      <c r="H827" s="24">
        <v>33.094810000000003</v>
      </c>
      <c r="I827" s="26">
        <f t="shared" si="73"/>
        <v>0.24715505998946477</v>
      </c>
      <c r="J827" s="24">
        <f t="shared" si="74"/>
        <v>7.2324672924446872E-4</v>
      </c>
      <c r="K827" s="24">
        <f t="shared" si="78"/>
        <v>0.10661970666813766</v>
      </c>
      <c r="L827" s="32"/>
      <c r="M827" s="32"/>
      <c r="N827" s="33">
        <v>82.1</v>
      </c>
      <c r="O827" s="24">
        <v>0.99758999999999998</v>
      </c>
      <c r="P827" s="24">
        <v>0.23609397855624084</v>
      </c>
      <c r="Q827" s="24">
        <v>0.23625684254972626</v>
      </c>
      <c r="R827" s="24">
        <v>0.23625306483814978</v>
      </c>
      <c r="S827" s="24">
        <f t="shared" si="75"/>
        <v>0.2362012953147056</v>
      </c>
      <c r="T827" s="24">
        <v>25.000969999999999</v>
      </c>
      <c r="U827" s="26">
        <f t="shared" si="76"/>
        <v>0.23563205019299716</v>
      </c>
      <c r="V827" s="24">
        <f t="shared" si="77"/>
        <v>9.2958231274755111E-5</v>
      </c>
      <c r="W827" s="24">
        <f t="shared" si="79"/>
        <v>3.7200758997633317E-2</v>
      </c>
    </row>
    <row r="828" spans="1:23" x14ac:dyDescent="0.2">
      <c r="A828" s="32"/>
      <c r="B828" s="33">
        <v>82.2</v>
      </c>
      <c r="C828" s="24">
        <v>0.99273</v>
      </c>
      <c r="D828" s="24">
        <v>0.24872815365980272</v>
      </c>
      <c r="E828" s="24">
        <v>0.24864451750591221</v>
      </c>
      <c r="F828" s="24">
        <v>0.24994628044256592</v>
      </c>
      <c r="G828" s="24">
        <f t="shared" si="72"/>
        <v>0.2491063172027603</v>
      </c>
      <c r="H828" s="24">
        <v>33.176870000000001</v>
      </c>
      <c r="I828" s="26">
        <f t="shared" si="73"/>
        <v>0.24729531427669624</v>
      </c>
      <c r="J828" s="24">
        <f t="shared" si="74"/>
        <v>7.2863052003603742E-4</v>
      </c>
      <c r="K828" s="24">
        <f t="shared" si="78"/>
        <v>0.13341422851405157</v>
      </c>
      <c r="L828" s="32"/>
      <c r="M828" s="32"/>
      <c r="N828" s="33">
        <v>82.2</v>
      </c>
      <c r="O828" s="24">
        <v>0.99756999999999996</v>
      </c>
      <c r="P828" s="24">
        <v>0.2361346945546122</v>
      </c>
      <c r="Q828" s="24">
        <v>0.23629605054815797</v>
      </c>
      <c r="R828" s="24">
        <v>0.23629429446773337</v>
      </c>
      <c r="S828" s="24">
        <f t="shared" si="75"/>
        <v>0.23624167985683453</v>
      </c>
      <c r="T828" s="24">
        <v>25.020759999999999</v>
      </c>
      <c r="U828" s="26">
        <f t="shared" si="76"/>
        <v>0.23566761257478241</v>
      </c>
      <c r="V828" s="24">
        <f t="shared" si="77"/>
        <v>9.2656149948692652E-5</v>
      </c>
      <c r="W828" s="24">
        <f t="shared" si="79"/>
        <v>8.998790474280427E-3</v>
      </c>
    </row>
    <row r="829" spans="1:23" x14ac:dyDescent="0.2">
      <c r="A829" s="32"/>
      <c r="B829" s="33">
        <v>82.3</v>
      </c>
      <c r="C829" s="24">
        <v>0.99270000000000003</v>
      </c>
      <c r="D829" s="24">
        <v>0.2488737959277845</v>
      </c>
      <c r="E829" s="24">
        <v>0.24879304377920056</v>
      </c>
      <c r="F829" s="24">
        <v>0.25010331040558076</v>
      </c>
      <c r="G829" s="24">
        <f t="shared" si="72"/>
        <v>0.24925671670418859</v>
      </c>
      <c r="H829" s="24">
        <v>33.285699999999999</v>
      </c>
      <c r="I829" s="26">
        <f t="shared" si="73"/>
        <v>0.24743714267224801</v>
      </c>
      <c r="J829" s="24">
        <f t="shared" si="74"/>
        <v>7.3428257421981769E-4</v>
      </c>
      <c r="K829" s="24">
        <f t="shared" si="78"/>
        <v>0.13050045107201538</v>
      </c>
      <c r="L829" s="32"/>
      <c r="M829" s="32"/>
      <c r="N829" s="33">
        <v>82.3</v>
      </c>
      <c r="O829" s="24">
        <v>0.99753999999999998</v>
      </c>
      <c r="P829" s="24">
        <v>0.23617541055298355</v>
      </c>
      <c r="Q829" s="24">
        <v>0.23633676654652933</v>
      </c>
      <c r="R829" s="24">
        <v>0.2363355419790977</v>
      </c>
      <c r="S829" s="24">
        <f t="shared" si="75"/>
        <v>0.23628257302620351</v>
      </c>
      <c r="T829" s="24">
        <v>25.016549999999999</v>
      </c>
      <c r="U829" s="26">
        <f t="shared" si="76"/>
        <v>0.23570131789655904</v>
      </c>
      <c r="V829" s="24">
        <f t="shared" si="77"/>
        <v>9.280744388956716E-5</v>
      </c>
      <c r="W829" s="24">
        <f t="shared" si="79"/>
        <v>9.9685615812913197E-3</v>
      </c>
    </row>
    <row r="830" spans="1:23" x14ac:dyDescent="0.2">
      <c r="A830" s="32"/>
      <c r="B830" s="33">
        <v>82.4</v>
      </c>
      <c r="C830" s="24">
        <v>0.99267000000000005</v>
      </c>
      <c r="D830" s="24">
        <v>0.24902232220107284</v>
      </c>
      <c r="E830" s="24">
        <v>0.24894301205514216</v>
      </c>
      <c r="F830" s="24">
        <v>0.25026172050250378</v>
      </c>
      <c r="G830" s="24">
        <f t="shared" si="72"/>
        <v>0.24940901825290629</v>
      </c>
      <c r="H830" s="24">
        <v>33.367759999999997</v>
      </c>
      <c r="I830" s="26">
        <f t="shared" si="73"/>
        <v>0.24758085014911249</v>
      </c>
      <c r="J830" s="24">
        <f t="shared" si="74"/>
        <v>7.3952577349500816E-4</v>
      </c>
      <c r="K830" s="24">
        <f t="shared" si="78"/>
        <v>0.10253966183872451</v>
      </c>
      <c r="L830" s="32"/>
      <c r="M830" s="32"/>
      <c r="N830" s="33">
        <v>82.4</v>
      </c>
      <c r="O830" s="24">
        <v>0.99751999999999996</v>
      </c>
      <c r="P830" s="24">
        <v>0.2362161265513549</v>
      </c>
      <c r="Q830" s="24">
        <v>0.23637597454496101</v>
      </c>
      <c r="R830" s="24">
        <v>0.23637680702060096</v>
      </c>
      <c r="S830" s="24">
        <f t="shared" si="75"/>
        <v>0.2363229693723056</v>
      </c>
      <c r="T830" s="24">
        <v>25.02223</v>
      </c>
      <c r="U830" s="26">
        <f t="shared" si="76"/>
        <v>0.23573688840826226</v>
      </c>
      <c r="V830" s="24">
        <f t="shared" si="77"/>
        <v>9.2529533368830298E-5</v>
      </c>
      <c r="W830" s="24">
        <f t="shared" si="79"/>
        <v>7.7301455354987269E-3</v>
      </c>
    </row>
    <row r="831" spans="1:23" x14ac:dyDescent="0.2">
      <c r="A831" s="32"/>
      <c r="B831" s="33">
        <v>82.5</v>
      </c>
      <c r="C831" s="24">
        <v>0.99263999999999997</v>
      </c>
      <c r="D831" s="24">
        <v>0.24917084847436122</v>
      </c>
      <c r="E831" s="24">
        <v>0.24909442233373708</v>
      </c>
      <c r="F831" s="24">
        <v>0.25042176240779596</v>
      </c>
      <c r="G831" s="24">
        <f t="shared" si="72"/>
        <v>0.24956234440529809</v>
      </c>
      <c r="H831" s="24">
        <v>33.407879999999999</v>
      </c>
      <c r="I831" s="26">
        <f t="shared" si="73"/>
        <v>0.24772556555047509</v>
      </c>
      <c r="J831" s="24">
        <f t="shared" si="74"/>
        <v>7.4525815393442754E-4</v>
      </c>
      <c r="K831" s="24">
        <f t="shared" si="78"/>
        <v>5.7248768545708699E-2</v>
      </c>
      <c r="L831" s="32"/>
      <c r="M831" s="32"/>
      <c r="N831" s="33">
        <v>82.5</v>
      </c>
      <c r="O831" s="24">
        <v>0.99750000000000005</v>
      </c>
      <c r="P831" s="24">
        <v>0.23625684254972626</v>
      </c>
      <c r="Q831" s="24">
        <v>0.23641518254339267</v>
      </c>
      <c r="R831" s="24">
        <v>0.23641808924018418</v>
      </c>
      <c r="S831" s="24">
        <f t="shared" si="75"/>
        <v>0.23636337144443434</v>
      </c>
      <c r="T831" s="24">
        <v>25.003250000000001</v>
      </c>
      <c r="U831" s="26">
        <f t="shared" si="76"/>
        <v>0.23577246301582327</v>
      </c>
      <c r="V831" s="24">
        <f t="shared" si="77"/>
        <v>9.2268175864475494E-5</v>
      </c>
      <c r="W831" s="24">
        <f t="shared" si="79"/>
        <v>6.997794652602642E-3</v>
      </c>
    </row>
    <row r="832" spans="1:23" x14ac:dyDescent="0.2">
      <c r="A832" s="32"/>
      <c r="B832" s="33">
        <v>82.6</v>
      </c>
      <c r="C832" s="24">
        <v>0.99260999999999999</v>
      </c>
      <c r="D832" s="24">
        <v>0.24932225875295611</v>
      </c>
      <c r="E832" s="24">
        <v>0.2492472746149853</v>
      </c>
      <c r="F832" s="24">
        <v>0.25058343054745336</v>
      </c>
      <c r="G832" s="24">
        <f t="shared" si="72"/>
        <v>0.24971765463846493</v>
      </c>
      <c r="H832" s="24">
        <v>33.425890000000003</v>
      </c>
      <c r="I832" s="26">
        <f t="shared" si="73"/>
        <v>0.24787224117068668</v>
      </c>
      <c r="J832" s="24">
        <f t="shared" si="74"/>
        <v>7.5072071949252119E-4</v>
      </c>
      <c r="K832" s="24">
        <f t="shared" si="78"/>
        <v>2.245993811211636E-2</v>
      </c>
      <c r="L832" s="32"/>
      <c r="M832" s="32"/>
      <c r="N832" s="33">
        <v>82.6</v>
      </c>
      <c r="O832" s="24">
        <v>0.99748000000000003</v>
      </c>
      <c r="P832" s="24">
        <v>0.23629755854809764</v>
      </c>
      <c r="Q832" s="24">
        <v>0.23645589854176402</v>
      </c>
      <c r="R832" s="24">
        <v>0.23645938828537033</v>
      </c>
      <c r="S832" s="24">
        <f t="shared" si="75"/>
        <v>0.236404281791744</v>
      </c>
      <c r="T832" s="24">
        <v>25.01136</v>
      </c>
      <c r="U832" s="26">
        <f t="shared" si="76"/>
        <v>0.23580854300162882</v>
      </c>
      <c r="V832" s="24">
        <f t="shared" si="77"/>
        <v>9.2441509228317247E-5</v>
      </c>
      <c r="W832" s="24">
        <f t="shared" si="79"/>
        <v>1.1319537534722967E-2</v>
      </c>
    </row>
    <row r="833" spans="1:23" x14ac:dyDescent="0.2">
      <c r="A833" s="32"/>
      <c r="B833" s="33">
        <v>82.7</v>
      </c>
      <c r="C833" s="24">
        <v>0.99256999999999995</v>
      </c>
      <c r="D833" s="24">
        <v>0.24947366903155102</v>
      </c>
      <c r="E833" s="24">
        <v>0.24940156889888676</v>
      </c>
      <c r="F833" s="24">
        <v>0.25074671932715087</v>
      </c>
      <c r="G833" s="24">
        <f t="shared" si="72"/>
        <v>0.24987398575252953</v>
      </c>
      <c r="H833" s="24">
        <v>33.41442</v>
      </c>
      <c r="I833" s="26">
        <f t="shared" si="73"/>
        <v>0.24801742203838822</v>
      </c>
      <c r="J833" s="24">
        <f t="shared" si="74"/>
        <v>7.5666870325528175E-4</v>
      </c>
      <c r="K833" s="24">
        <f t="shared" si="78"/>
        <v>8.3065185246284524E-3</v>
      </c>
      <c r="L833" s="32"/>
      <c r="M833" s="32"/>
      <c r="N833" s="33">
        <v>82.7</v>
      </c>
      <c r="O833" s="24">
        <v>0.99744999999999995</v>
      </c>
      <c r="P833" s="24">
        <v>0.236338274546469</v>
      </c>
      <c r="Q833" s="24">
        <v>0.23649510654019573</v>
      </c>
      <c r="R833" s="24">
        <v>0.23650070380326599</v>
      </c>
      <c r="S833" s="24">
        <f t="shared" si="75"/>
        <v>0.23644469496331025</v>
      </c>
      <c r="T833" s="24">
        <v>25.012339999999998</v>
      </c>
      <c r="U833" s="26">
        <f t="shared" si="76"/>
        <v>0.23584176099115378</v>
      </c>
      <c r="V833" s="24">
        <f t="shared" si="77"/>
        <v>9.2205266546804677E-5</v>
      </c>
      <c r="W833" s="24">
        <f t="shared" si="79"/>
        <v>1.0850773244336129E-2</v>
      </c>
    </row>
    <row r="834" spans="1:23" x14ac:dyDescent="0.2">
      <c r="A834" s="32"/>
      <c r="B834" s="33">
        <v>82.8</v>
      </c>
      <c r="C834" s="24">
        <v>0.99253999999999998</v>
      </c>
      <c r="D834" s="24">
        <v>0.24962796331545251</v>
      </c>
      <c r="E834" s="24">
        <v>0.24955730518544153</v>
      </c>
      <c r="F834" s="24">
        <v>0.25091187977599799</v>
      </c>
      <c r="G834" s="24">
        <f t="shared" si="72"/>
        <v>0.25003238275896406</v>
      </c>
      <c r="H834" s="24">
        <v>33.415260000000004</v>
      </c>
      <c r="I834" s="26">
        <f t="shared" si="73"/>
        <v>0.24816714118358218</v>
      </c>
      <c r="J834" s="24">
        <f t="shared" si="74"/>
        <v>7.6248566875903809E-4</v>
      </c>
      <c r="K834" s="24">
        <f t="shared" si="78"/>
        <v>7.2632520264681874E-3</v>
      </c>
      <c r="L834" s="32"/>
      <c r="M834" s="32"/>
      <c r="N834" s="33">
        <v>82.8</v>
      </c>
      <c r="O834" s="24">
        <v>0.99743000000000004</v>
      </c>
      <c r="P834" s="24">
        <v>0.23637899054484035</v>
      </c>
      <c r="Q834" s="24">
        <v>0.23653431453862739</v>
      </c>
      <c r="R834" s="24">
        <v>0.23654203544056288</v>
      </c>
      <c r="S834" s="24">
        <f t="shared" si="75"/>
        <v>0.23648511350801019</v>
      </c>
      <c r="T834" s="24">
        <v>25.032640000000001</v>
      </c>
      <c r="U834" s="26">
        <f t="shared" si="76"/>
        <v>0.2358773467662946</v>
      </c>
      <c r="V834" s="24">
        <f t="shared" si="77"/>
        <v>9.198622486892823E-5</v>
      </c>
      <c r="W834" s="24">
        <f t="shared" si="79"/>
        <v>9.3994084920284836E-3</v>
      </c>
    </row>
    <row r="835" spans="1:23" x14ac:dyDescent="0.2">
      <c r="A835" s="32"/>
      <c r="B835" s="33">
        <v>82.9</v>
      </c>
      <c r="C835" s="24">
        <v>0.99251</v>
      </c>
      <c r="D835" s="24">
        <v>0.24978369960200725</v>
      </c>
      <c r="E835" s="24">
        <v>0.24971448347464958</v>
      </c>
      <c r="F835" s="24">
        <v>0.25107839287231515</v>
      </c>
      <c r="G835" s="24">
        <f t="shared" ref="G835:G898" si="80">AVERAGE(D835,E835,F835)</f>
        <v>0.25019219198299064</v>
      </c>
      <c r="H835" s="24">
        <v>33.427549999999997</v>
      </c>
      <c r="I835" s="26">
        <f t="shared" ref="I835:I898" si="81">G835*C835</f>
        <v>0.24831825246503805</v>
      </c>
      <c r="J835" s="24">
        <f t="shared" ref="J835:J898" si="82">STDEV(D835,E835,F835)</f>
        <v>7.6825238707812246E-4</v>
      </c>
      <c r="K835" s="24">
        <f t="shared" si="78"/>
        <v>1.1546065563644802E-2</v>
      </c>
      <c r="L835" s="32"/>
      <c r="M835" s="32"/>
      <c r="N835" s="33">
        <v>82.9</v>
      </c>
      <c r="O835" s="24">
        <v>0.99741000000000002</v>
      </c>
      <c r="P835" s="24">
        <v>0.23641970654321173</v>
      </c>
      <c r="Q835" s="24">
        <v>0.23657352253705907</v>
      </c>
      <c r="R835" s="24">
        <v>0.23658338284354086</v>
      </c>
      <c r="S835" s="24">
        <f t="shared" ref="S835:S898" si="83">AVERAGE(P835,Q835,R835)</f>
        <v>0.23652553730793721</v>
      </c>
      <c r="T835" s="24">
        <v>25.01624</v>
      </c>
      <c r="U835" s="26">
        <f t="shared" ref="U835:U898" si="84">S835*O835</f>
        <v>0.23591293616630965</v>
      </c>
      <c r="V835" s="24">
        <f t="shared" ref="V835:V898" si="85">STDEV(P835,Q835,R835)</f>
        <v>9.1784636420072242E-5</v>
      </c>
      <c r="W835" s="24">
        <f t="shared" si="79"/>
        <v>1.3086473933035043E-2</v>
      </c>
    </row>
    <row r="836" spans="1:23" x14ac:dyDescent="0.2">
      <c r="A836" s="32"/>
      <c r="B836" s="33">
        <v>83</v>
      </c>
      <c r="C836" s="24">
        <v>0.99248000000000003</v>
      </c>
      <c r="D836" s="24">
        <v>0.24994087789121533</v>
      </c>
      <c r="E836" s="24">
        <v>0.24987454576916424</v>
      </c>
      <c r="F836" s="24">
        <v>0.25124676614811087</v>
      </c>
      <c r="G836" s="24">
        <f t="shared" si="80"/>
        <v>0.25035406326949677</v>
      </c>
      <c r="H836" s="24">
        <v>33.430010000000003</v>
      </c>
      <c r="I836" s="26">
        <f t="shared" si="81"/>
        <v>0.24847140071371016</v>
      </c>
      <c r="J836" s="24">
        <f t="shared" si="82"/>
        <v>7.7381445432242815E-4</v>
      </c>
      <c r="K836" s="24">
        <f t="shared" ref="K836:K899" si="86">STDEV(H834:H838)</f>
        <v>2.6470065168032662E-2</v>
      </c>
      <c r="L836" s="32"/>
      <c r="M836" s="32"/>
      <c r="N836" s="33">
        <v>83</v>
      </c>
      <c r="O836" s="24">
        <v>0.99739</v>
      </c>
      <c r="P836" s="24">
        <v>0.23646042254158309</v>
      </c>
      <c r="Q836" s="24">
        <v>0.23661423853543043</v>
      </c>
      <c r="R836" s="24">
        <v>0.23662474565806765</v>
      </c>
      <c r="S836" s="24">
        <f t="shared" si="83"/>
        <v>0.23656646891169372</v>
      </c>
      <c r="T836" s="24">
        <v>25.026800000000001</v>
      </c>
      <c r="U836" s="26">
        <f t="shared" si="84"/>
        <v>0.23594903042783419</v>
      </c>
      <c r="V836" s="24">
        <f t="shared" si="85"/>
        <v>9.1988990464945223E-5</v>
      </c>
      <c r="W836" s="24">
        <f t="shared" ref="W836:W899" si="87">STDEV(T834:T838)</f>
        <v>1.2924995938103924E-2</v>
      </c>
    </row>
    <row r="837" spans="1:23" x14ac:dyDescent="0.2">
      <c r="A837" s="32"/>
      <c r="B837" s="33">
        <v>83.1</v>
      </c>
      <c r="C837" s="24">
        <v>0.99245000000000005</v>
      </c>
      <c r="D837" s="24">
        <v>0.25009949818307664</v>
      </c>
      <c r="E837" s="24">
        <v>0.25003460806367883</v>
      </c>
      <c r="F837" s="24">
        <v>0.25141673728243152</v>
      </c>
      <c r="G837" s="24">
        <f t="shared" si="80"/>
        <v>0.25051694784306233</v>
      </c>
      <c r="H837" s="24">
        <v>33.44229</v>
      </c>
      <c r="I837" s="26">
        <f t="shared" si="81"/>
        <v>0.24862554488684724</v>
      </c>
      <c r="J837" s="24">
        <f t="shared" si="82"/>
        <v>7.7991567383859446E-4</v>
      </c>
      <c r="K837" s="24">
        <f t="shared" si="86"/>
        <v>5.3004799499667805E-2</v>
      </c>
      <c r="L837" s="32"/>
      <c r="M837" s="32"/>
      <c r="N837" s="33">
        <v>83.1</v>
      </c>
      <c r="O837" s="24">
        <v>0.99736000000000002</v>
      </c>
      <c r="P837" s="24">
        <v>0.23650113853995447</v>
      </c>
      <c r="Q837" s="24">
        <v>0.23665344653386214</v>
      </c>
      <c r="R837" s="24">
        <v>0.23666612352960054</v>
      </c>
      <c r="S837" s="24">
        <f t="shared" si="83"/>
        <v>0.23660690286780572</v>
      </c>
      <c r="T837" s="24">
        <v>24.999030000000001</v>
      </c>
      <c r="U837" s="26">
        <f t="shared" si="84"/>
        <v>0.23598226064423472</v>
      </c>
      <c r="V837" s="24">
        <f t="shared" si="85"/>
        <v>9.1813650072345343E-5</v>
      </c>
      <c r="W837" s="24">
        <f t="shared" si="87"/>
        <v>1.2236254737459783E-2</v>
      </c>
    </row>
    <row r="838" spans="1:23" x14ac:dyDescent="0.2">
      <c r="A838" s="32"/>
      <c r="B838" s="33">
        <v>83.2</v>
      </c>
      <c r="C838" s="24">
        <v>0.99241999999999997</v>
      </c>
      <c r="D838" s="24">
        <v>0.25025956047759129</v>
      </c>
      <c r="E838" s="24">
        <v>0.2501975543635</v>
      </c>
      <c r="F838" s="24">
        <v>0.25158830057774423</v>
      </c>
      <c r="G838" s="24">
        <f t="shared" si="80"/>
        <v>0.2506818051396118</v>
      </c>
      <c r="H838" s="24">
        <v>33.483939999999997</v>
      </c>
      <c r="I838" s="26">
        <f t="shared" si="81"/>
        <v>0.24878163705665354</v>
      </c>
      <c r="J838" s="24">
        <f t="shared" si="82"/>
        <v>7.8566002447770001E-4</v>
      </c>
      <c r="K838" s="24">
        <f t="shared" si="86"/>
        <v>0.10278343431701416</v>
      </c>
      <c r="L838" s="32"/>
      <c r="M838" s="32"/>
      <c r="N838" s="33">
        <v>83.2</v>
      </c>
      <c r="O838" s="24">
        <v>0.99734</v>
      </c>
      <c r="P838" s="24">
        <v>0.23654185453832582</v>
      </c>
      <c r="Q838" s="24">
        <v>0.23669265453229379</v>
      </c>
      <c r="R838" s="24">
        <v>0.2367075161031891</v>
      </c>
      <c r="S838" s="24">
        <f t="shared" si="83"/>
        <v>0.23664734172460289</v>
      </c>
      <c r="T838" s="24">
        <v>25.014299999999999</v>
      </c>
      <c r="U838" s="26">
        <f t="shared" si="84"/>
        <v>0.23601785979561546</v>
      </c>
      <c r="V838" s="24">
        <f t="shared" si="85"/>
        <v>9.1656295058556016E-5</v>
      </c>
      <c r="W838" s="24">
        <f t="shared" si="87"/>
        <v>1.3005951330064734E-2</v>
      </c>
    </row>
    <row r="839" spans="1:23" x14ac:dyDescent="0.2">
      <c r="A839" s="32"/>
      <c r="B839" s="33">
        <v>83.3</v>
      </c>
      <c r="C839" s="24">
        <v>0.99238999999999999</v>
      </c>
      <c r="D839" s="24">
        <v>0.25042250677741246</v>
      </c>
      <c r="E839" s="24">
        <v>0.2503619426659745</v>
      </c>
      <c r="F839" s="24">
        <v>0.2517617064589513</v>
      </c>
      <c r="G839" s="24">
        <f t="shared" si="80"/>
        <v>0.25084871863411279</v>
      </c>
      <c r="H839" s="24">
        <v>33.55312</v>
      </c>
      <c r="I839" s="26">
        <f t="shared" si="81"/>
        <v>0.2489397598853072</v>
      </c>
      <c r="J839" s="24">
        <f t="shared" si="82"/>
        <v>7.9125032646194164E-4</v>
      </c>
      <c r="K839" s="24">
        <f t="shared" si="86"/>
        <v>0.136568120108612</v>
      </c>
      <c r="L839" s="32"/>
      <c r="M839" s="32"/>
      <c r="N839" s="33">
        <v>83.3</v>
      </c>
      <c r="O839" s="24">
        <v>0.99731999999999998</v>
      </c>
      <c r="P839" s="24">
        <v>0.23658257053669718</v>
      </c>
      <c r="Q839" s="24">
        <v>0.23673337053066515</v>
      </c>
      <c r="R839" s="24">
        <v>0.23674892302347497</v>
      </c>
      <c r="S839" s="24">
        <f t="shared" si="83"/>
        <v>0.23668828803027908</v>
      </c>
      <c r="T839" s="24">
        <v>24.998049999999999</v>
      </c>
      <c r="U839" s="26">
        <f t="shared" si="84"/>
        <v>0.23605396341835794</v>
      </c>
      <c r="V839" s="24">
        <f t="shared" si="85"/>
        <v>9.1883683780541616E-5</v>
      </c>
      <c r="W839" s="24">
        <f t="shared" si="87"/>
        <v>1.2604033084691419E-2</v>
      </c>
    </row>
    <row r="840" spans="1:23" x14ac:dyDescent="0.2">
      <c r="A840" s="32"/>
      <c r="B840" s="33">
        <v>83.4</v>
      </c>
      <c r="C840" s="24">
        <v>0.99234999999999995</v>
      </c>
      <c r="D840" s="24">
        <v>0.25058545307723368</v>
      </c>
      <c r="E840" s="24">
        <v>0.25052777297110229</v>
      </c>
      <c r="F840" s="24">
        <v>0.25193669284159298</v>
      </c>
      <c r="G840" s="24">
        <f t="shared" si="80"/>
        <v>0.25101663962997628</v>
      </c>
      <c r="H840" s="24">
        <v>33.68045</v>
      </c>
      <c r="I840" s="26">
        <f t="shared" si="81"/>
        <v>0.24909636233680696</v>
      </c>
      <c r="J840" s="24">
        <f t="shared" si="82"/>
        <v>7.9731122080115902E-4</v>
      </c>
      <c r="K840" s="24">
        <f t="shared" si="86"/>
        <v>0.13511618289457514</v>
      </c>
      <c r="L840" s="32"/>
      <c r="M840" s="32"/>
      <c r="N840" s="33">
        <v>83.4</v>
      </c>
      <c r="O840" s="24">
        <v>0.99729999999999996</v>
      </c>
      <c r="P840" s="24">
        <v>0.23662328653506853</v>
      </c>
      <c r="Q840" s="24">
        <v>0.23677257852909683</v>
      </c>
      <c r="R840" s="24">
        <v>0.2367903439346957</v>
      </c>
      <c r="S840" s="24">
        <f t="shared" si="83"/>
        <v>0.23672873633295369</v>
      </c>
      <c r="T840" s="24">
        <v>25.021460000000001</v>
      </c>
      <c r="U840" s="26">
        <f t="shared" si="84"/>
        <v>0.23608956874485471</v>
      </c>
      <c r="V840" s="24">
        <f t="shared" si="85"/>
        <v>9.1753186944857381E-5</v>
      </c>
      <c r="W840" s="24">
        <f t="shared" si="87"/>
        <v>1.0529889363141844E-2</v>
      </c>
    </row>
    <row r="841" spans="1:23" x14ac:dyDescent="0.2">
      <c r="A841" s="32"/>
      <c r="B841" s="33">
        <v>83.5</v>
      </c>
      <c r="C841" s="24">
        <v>0.99231999999999998</v>
      </c>
      <c r="D841" s="24">
        <v>0.25075128338236141</v>
      </c>
      <c r="E841" s="24">
        <v>0.25069504527888331</v>
      </c>
      <c r="F841" s="24">
        <v>0.25211350990435599</v>
      </c>
      <c r="G841" s="24">
        <f t="shared" si="80"/>
        <v>0.25118661285520022</v>
      </c>
      <c r="H841" s="24">
        <v>33.769120000000001</v>
      </c>
      <c r="I841" s="26">
        <f t="shared" si="81"/>
        <v>0.24925749966847227</v>
      </c>
      <c r="J841" s="24">
        <f t="shared" si="82"/>
        <v>8.0320874364696554E-4</v>
      </c>
      <c r="K841" s="24">
        <f t="shared" si="86"/>
        <v>0.11541878434639678</v>
      </c>
      <c r="L841" s="32"/>
      <c r="M841" s="32"/>
      <c r="N841" s="33">
        <v>83.5</v>
      </c>
      <c r="O841" s="24">
        <v>0.99726999999999999</v>
      </c>
      <c r="P841" s="24">
        <v>0.23666400253343989</v>
      </c>
      <c r="Q841" s="24">
        <v>0.23681178652752852</v>
      </c>
      <c r="R841" s="24">
        <v>0.23683177848068343</v>
      </c>
      <c r="S841" s="24">
        <f t="shared" si="83"/>
        <v>0.23676918918055065</v>
      </c>
      <c r="T841" s="24">
        <v>25.025359999999999</v>
      </c>
      <c r="U841" s="26">
        <f t="shared" si="84"/>
        <v>0.23612280929408774</v>
      </c>
      <c r="V841" s="24">
        <f t="shared" si="85"/>
        <v>9.1641107563876818E-5</v>
      </c>
      <c r="W841" s="24">
        <f t="shared" si="87"/>
        <v>1.264235460663931E-2</v>
      </c>
    </row>
    <row r="842" spans="1:23" x14ac:dyDescent="0.2">
      <c r="A842" s="32"/>
      <c r="B842" s="33">
        <v>83.6</v>
      </c>
      <c r="C842" s="24">
        <v>0.99229000000000001</v>
      </c>
      <c r="D842" s="24">
        <v>0.25091711368748915</v>
      </c>
      <c r="E842" s="24">
        <v>0.25086375958931761</v>
      </c>
      <c r="F842" s="24">
        <v>0.25229189572250554</v>
      </c>
      <c r="G842" s="24">
        <f t="shared" si="80"/>
        <v>0.25135758966643745</v>
      </c>
      <c r="H842" s="24">
        <v>33.795439999999999</v>
      </c>
      <c r="I842" s="26">
        <f t="shared" si="81"/>
        <v>0.24941962265010922</v>
      </c>
      <c r="J842" s="24">
        <f t="shared" si="82"/>
        <v>8.0957243020750324E-4</v>
      </c>
      <c r="K842" s="24">
        <f t="shared" si="86"/>
        <v>7.2059898487300669E-2</v>
      </c>
      <c r="L842" s="32"/>
      <c r="M842" s="32"/>
      <c r="N842" s="33">
        <v>83.6</v>
      </c>
      <c r="O842" s="24">
        <v>0.99724999999999997</v>
      </c>
      <c r="P842" s="24">
        <v>0.23670471853181124</v>
      </c>
      <c r="Q842" s="24">
        <v>0.2368525025258999</v>
      </c>
      <c r="R842" s="24">
        <v>0.23687322630487045</v>
      </c>
      <c r="S842" s="24">
        <f t="shared" si="83"/>
        <v>0.23681014912086051</v>
      </c>
      <c r="T842" s="24">
        <v>25.011869999999998</v>
      </c>
      <c r="U842" s="26">
        <f t="shared" si="84"/>
        <v>0.23615892121077814</v>
      </c>
      <c r="V842" s="24">
        <f t="shared" si="85"/>
        <v>9.1891651330059743E-5</v>
      </c>
      <c r="W842" s="24">
        <f t="shared" si="87"/>
        <v>1.251761478876943E-2</v>
      </c>
    </row>
    <row r="843" spans="1:23" x14ac:dyDescent="0.2">
      <c r="A843" s="32"/>
      <c r="B843" s="33">
        <v>83.7</v>
      </c>
      <c r="C843" s="24">
        <v>0.99226000000000003</v>
      </c>
      <c r="D843" s="24">
        <v>0.25108582799792351</v>
      </c>
      <c r="E843" s="24">
        <v>0.25103535790505854</v>
      </c>
      <c r="F843" s="24">
        <v>0.2524718444937597</v>
      </c>
      <c r="G843" s="24">
        <f t="shared" si="80"/>
        <v>0.25153101013224727</v>
      </c>
      <c r="H843" s="24">
        <v>33.847200000000001</v>
      </c>
      <c r="I843" s="26">
        <f t="shared" si="81"/>
        <v>0.24958416011382367</v>
      </c>
      <c r="J843" s="24">
        <f t="shared" si="82"/>
        <v>8.1517714603658727E-4</v>
      </c>
      <c r="K843" s="24">
        <f t="shared" si="86"/>
        <v>3.9034358967453511E-2</v>
      </c>
      <c r="L843" s="32"/>
      <c r="M843" s="32"/>
      <c r="N843" s="33">
        <v>83.7</v>
      </c>
      <c r="O843" s="24">
        <v>0.99722999999999995</v>
      </c>
      <c r="P843" s="24">
        <v>0.23674694253012227</v>
      </c>
      <c r="Q843" s="24">
        <v>0.23689171052433156</v>
      </c>
      <c r="R843" s="24">
        <v>0.23691468705028604</v>
      </c>
      <c r="S843" s="24">
        <f t="shared" si="83"/>
        <v>0.23685111336824663</v>
      </c>
      <c r="T843" s="24">
        <v>24.998539999999998</v>
      </c>
      <c r="U843" s="26">
        <f t="shared" si="84"/>
        <v>0.23619503578421658</v>
      </c>
      <c r="V843" s="24">
        <f t="shared" si="85"/>
        <v>9.0943129607914109E-5</v>
      </c>
      <c r="W843" s="24">
        <f t="shared" si="87"/>
        <v>2.4607186551901188E-2</v>
      </c>
    </row>
    <row r="844" spans="1:23" x14ac:dyDescent="0.2">
      <c r="A844" s="32"/>
      <c r="B844" s="33">
        <v>83.8</v>
      </c>
      <c r="C844" s="24">
        <v>0.99221999999999999</v>
      </c>
      <c r="D844" s="24">
        <v>0.25125598431101115</v>
      </c>
      <c r="E844" s="24">
        <v>0.25120695622079947</v>
      </c>
      <c r="F844" s="24">
        <v>0.25265386165327364</v>
      </c>
      <c r="G844" s="24">
        <f t="shared" si="80"/>
        <v>0.2517056007283614</v>
      </c>
      <c r="H844" s="24">
        <v>33.860950000000003</v>
      </c>
      <c r="I844" s="26">
        <f t="shared" si="81"/>
        <v>0.24974733115469475</v>
      </c>
      <c r="J844" s="24">
        <f t="shared" si="82"/>
        <v>8.2158385128602819E-4</v>
      </c>
      <c r="K844" s="24">
        <f t="shared" si="86"/>
        <v>2.4752859430781805E-2</v>
      </c>
      <c r="L844" s="32"/>
      <c r="M844" s="32"/>
      <c r="N844" s="33">
        <v>83.8</v>
      </c>
      <c r="O844" s="24">
        <v>0.99719999999999998</v>
      </c>
      <c r="P844" s="24">
        <v>0.23678765852849365</v>
      </c>
      <c r="Q844" s="24">
        <v>0.23693242652270291</v>
      </c>
      <c r="R844" s="24">
        <v>0.23695616035956185</v>
      </c>
      <c r="S844" s="24">
        <f t="shared" si="83"/>
        <v>0.23689208180358615</v>
      </c>
      <c r="T844" s="24">
        <v>24.998539999999998</v>
      </c>
      <c r="U844" s="26">
        <f t="shared" si="84"/>
        <v>0.23622878397453609</v>
      </c>
      <c r="V844" s="24">
        <f t="shared" si="85"/>
        <v>9.1208492141865236E-5</v>
      </c>
      <c r="W844" s="24">
        <f t="shared" si="87"/>
        <v>6.2077405470913304E-2</v>
      </c>
    </row>
    <row r="845" spans="1:23" x14ac:dyDescent="0.2">
      <c r="A845" s="32"/>
      <c r="B845" s="33">
        <v>83.9</v>
      </c>
      <c r="C845" s="24">
        <v>0.99219000000000002</v>
      </c>
      <c r="D845" s="24">
        <v>0.25142902462940531</v>
      </c>
      <c r="E845" s="24">
        <v>0.25138143854184691</v>
      </c>
      <c r="F845" s="24">
        <v>0.25283742968304962</v>
      </c>
      <c r="G845" s="24">
        <f t="shared" si="80"/>
        <v>0.25188263095143393</v>
      </c>
      <c r="H845" s="24">
        <v>33.843159999999997</v>
      </c>
      <c r="I845" s="26">
        <f t="shared" si="81"/>
        <v>0.24991542760370322</v>
      </c>
      <c r="J845" s="24">
        <f t="shared" si="82"/>
        <v>8.2722220252689788E-4</v>
      </c>
      <c r="K845" s="24">
        <f t="shared" si="86"/>
        <v>1.6157635037345117E-2</v>
      </c>
      <c r="L845" s="32"/>
      <c r="M845" s="32"/>
      <c r="N845" s="33">
        <v>83.9</v>
      </c>
      <c r="O845" s="24">
        <v>0.99717999999999996</v>
      </c>
      <c r="P845" s="24">
        <v>0.23682837452686503</v>
      </c>
      <c r="Q845" s="24">
        <v>0.23697163452113462</v>
      </c>
      <c r="R845" s="24">
        <v>0.23699764587493294</v>
      </c>
      <c r="S845" s="24">
        <f t="shared" si="83"/>
        <v>0.23693255164097757</v>
      </c>
      <c r="T845" s="24">
        <v>25.057670000000002</v>
      </c>
      <c r="U845" s="26">
        <f t="shared" si="84"/>
        <v>0.23626440184535</v>
      </c>
      <c r="V845" s="24">
        <f t="shared" si="85"/>
        <v>9.1152624538253142E-5</v>
      </c>
      <c r="W845" s="24">
        <f t="shared" si="87"/>
        <v>8.9452925888425003E-2</v>
      </c>
    </row>
    <row r="846" spans="1:23" x14ac:dyDescent="0.2">
      <c r="A846" s="32"/>
      <c r="B846" s="33">
        <v>84</v>
      </c>
      <c r="C846" s="24">
        <v>0.99216000000000004</v>
      </c>
      <c r="D846" s="24">
        <v>0.25160206494779952</v>
      </c>
      <c r="E846" s="24">
        <v>0.25155736286554764</v>
      </c>
      <c r="F846" s="24">
        <v>0.25302254271678787</v>
      </c>
      <c r="G846" s="24">
        <f t="shared" si="80"/>
        <v>0.25206065684337831</v>
      </c>
      <c r="H846" s="24">
        <v>33.833449999999999</v>
      </c>
      <c r="I846" s="26">
        <f t="shared" si="81"/>
        <v>0.25008450129372622</v>
      </c>
      <c r="J846" s="24">
        <f t="shared" si="82"/>
        <v>8.3331740299721197E-4</v>
      </c>
      <c r="K846" s="24">
        <f t="shared" si="86"/>
        <v>1.7780037401537347E-2</v>
      </c>
      <c r="L846" s="32"/>
      <c r="M846" s="32"/>
      <c r="N846" s="33">
        <v>84</v>
      </c>
      <c r="O846" s="24">
        <v>0.99716000000000005</v>
      </c>
      <c r="P846" s="24">
        <v>0.23686909052523639</v>
      </c>
      <c r="Q846" s="24">
        <v>0.23701084251956628</v>
      </c>
      <c r="R846" s="24">
        <v>0.23703914323823749</v>
      </c>
      <c r="S846" s="24">
        <f t="shared" si="83"/>
        <v>0.23697302542768006</v>
      </c>
      <c r="T846" s="24">
        <v>25.144390000000001</v>
      </c>
      <c r="U846" s="26">
        <f t="shared" si="84"/>
        <v>0.23630002203546546</v>
      </c>
      <c r="V846" s="24">
        <f t="shared" si="85"/>
        <v>9.1115754009982256E-5</v>
      </c>
      <c r="W846" s="24">
        <f t="shared" si="87"/>
        <v>9.5271294889908889E-2</v>
      </c>
    </row>
    <row r="847" spans="1:23" x14ac:dyDescent="0.2">
      <c r="A847" s="32"/>
      <c r="B847" s="33">
        <v>84.1</v>
      </c>
      <c r="C847" s="24">
        <v>0.99212</v>
      </c>
      <c r="D847" s="24">
        <v>0.25177798927150025</v>
      </c>
      <c r="E847" s="24">
        <v>0.25173472919190171</v>
      </c>
      <c r="F847" s="24">
        <v>0.25320970549644428</v>
      </c>
      <c r="G847" s="24">
        <f t="shared" si="80"/>
        <v>0.25224080798661541</v>
      </c>
      <c r="H847" s="24">
        <v>33.874780000000001</v>
      </c>
      <c r="I847" s="26">
        <f t="shared" si="81"/>
        <v>0.25025315041968088</v>
      </c>
      <c r="J847" s="24">
        <f t="shared" si="82"/>
        <v>8.3936860022052102E-4</v>
      </c>
      <c r="K847" s="24">
        <f t="shared" si="86"/>
        <v>1.9850363472744593E-2</v>
      </c>
      <c r="L847" s="32"/>
      <c r="M847" s="32"/>
      <c r="N847" s="33">
        <v>84.1</v>
      </c>
      <c r="O847" s="24">
        <v>0.99712999999999996</v>
      </c>
      <c r="P847" s="24">
        <v>0.23690980652360774</v>
      </c>
      <c r="Q847" s="24">
        <v>0.23705155851793766</v>
      </c>
      <c r="R847" s="24">
        <v>0.23708065209092044</v>
      </c>
      <c r="S847" s="24">
        <f t="shared" si="83"/>
        <v>0.23701400571082196</v>
      </c>
      <c r="T847" s="24">
        <v>25.198709999999998</v>
      </c>
      <c r="U847" s="26">
        <f t="shared" si="84"/>
        <v>0.23633377551443188</v>
      </c>
      <c r="V847" s="24">
        <f t="shared" si="85"/>
        <v>9.1404113470357602E-5</v>
      </c>
      <c r="W847" s="24">
        <f t="shared" si="87"/>
        <v>7.1235535233476061E-2</v>
      </c>
    </row>
    <row r="848" spans="1:23" x14ac:dyDescent="0.2">
      <c r="A848" s="32"/>
      <c r="B848" s="33">
        <v>84.2</v>
      </c>
      <c r="C848" s="24">
        <v>0.99209000000000003</v>
      </c>
      <c r="D848" s="24">
        <v>0.25195391359520103</v>
      </c>
      <c r="E848" s="24">
        <v>0.25191497952356234</v>
      </c>
      <c r="F848" s="24">
        <v>0.25339840106299633</v>
      </c>
      <c r="G848" s="24">
        <f t="shared" si="80"/>
        <v>0.2524224313939199</v>
      </c>
      <c r="H848" s="24">
        <v>33.870690000000003</v>
      </c>
      <c r="I848" s="26">
        <f t="shared" si="81"/>
        <v>0.25042576996159399</v>
      </c>
      <c r="J848" s="24">
        <f t="shared" si="82"/>
        <v>8.4543868003625995E-4</v>
      </c>
      <c r="K848" s="24">
        <f t="shared" si="86"/>
        <v>4.7525350288029095E-2</v>
      </c>
      <c r="L848" s="32"/>
      <c r="M848" s="32"/>
      <c r="N848" s="33">
        <v>84.2</v>
      </c>
      <c r="O848" s="24">
        <v>0.99711000000000005</v>
      </c>
      <c r="P848" s="24">
        <v>0.2369505225219791</v>
      </c>
      <c r="Q848" s="24">
        <v>0.23709076651636932</v>
      </c>
      <c r="R848" s="24">
        <v>0.23712217207403538</v>
      </c>
      <c r="S848" s="24">
        <f t="shared" si="83"/>
        <v>0.23705448703746126</v>
      </c>
      <c r="T848" s="24">
        <v>25.22486</v>
      </c>
      <c r="U848" s="26">
        <f t="shared" si="84"/>
        <v>0.23636939956992301</v>
      </c>
      <c r="V848" s="24">
        <f t="shared" si="85"/>
        <v>9.1394981386620596E-5</v>
      </c>
      <c r="W848" s="24">
        <f t="shared" si="87"/>
        <v>4.015661551973651E-2</v>
      </c>
    </row>
    <row r="849" spans="1:23" x14ac:dyDescent="0.2">
      <c r="A849" s="32"/>
      <c r="B849" s="33">
        <v>84.3</v>
      </c>
      <c r="C849" s="24">
        <v>0.99206000000000005</v>
      </c>
      <c r="D849" s="24">
        <v>0.25213272192420833</v>
      </c>
      <c r="E849" s="24">
        <v>0.25209522985522292</v>
      </c>
      <c r="F849" s="24">
        <v>0.25358913369001285</v>
      </c>
      <c r="G849" s="24">
        <f t="shared" si="80"/>
        <v>0.2526056951564814</v>
      </c>
      <c r="H849" s="24">
        <v>33.875990000000002</v>
      </c>
      <c r="I849" s="26">
        <f t="shared" si="81"/>
        <v>0.25060000593693893</v>
      </c>
      <c r="J849" s="24">
        <f t="shared" si="82"/>
        <v>8.5188903369811872E-4</v>
      </c>
      <c r="K849" s="24">
        <f t="shared" si="86"/>
        <v>8.9003757224062854E-2</v>
      </c>
      <c r="L849" s="32"/>
      <c r="M849" s="32"/>
      <c r="N849" s="33">
        <v>84.3</v>
      </c>
      <c r="O849" s="24">
        <v>0.99709000000000003</v>
      </c>
      <c r="P849" s="24">
        <v>0.23699123852035045</v>
      </c>
      <c r="Q849" s="24">
        <v>0.23712997451480103</v>
      </c>
      <c r="R849" s="24">
        <v>0.23716370282824392</v>
      </c>
      <c r="S849" s="24">
        <f t="shared" si="83"/>
        <v>0.23709497195446513</v>
      </c>
      <c r="T849" s="24">
        <v>25.226489999999998</v>
      </c>
      <c r="U849" s="26">
        <f t="shared" si="84"/>
        <v>0.23640502558607765</v>
      </c>
      <c r="V849" s="24">
        <f t="shared" si="85"/>
        <v>9.1404971401147191E-5</v>
      </c>
      <c r="W849" s="24">
        <f t="shared" si="87"/>
        <v>2.0678115242933573E-2</v>
      </c>
    </row>
    <row r="850" spans="1:23" x14ac:dyDescent="0.2">
      <c r="A850" s="32"/>
      <c r="B850" s="33">
        <v>84.4</v>
      </c>
      <c r="C850" s="24">
        <v>0.99202000000000001</v>
      </c>
      <c r="D850" s="24">
        <v>0.25231297225586896</v>
      </c>
      <c r="E850" s="24">
        <v>0.25227836419219013</v>
      </c>
      <c r="F850" s="24">
        <v>0.25378138679538076</v>
      </c>
      <c r="G850" s="24">
        <f t="shared" si="80"/>
        <v>0.25279090774781326</v>
      </c>
      <c r="H850" s="24">
        <v>33.962449999999997</v>
      </c>
      <c r="I850" s="26">
        <f t="shared" si="81"/>
        <v>0.25077363630398569</v>
      </c>
      <c r="J850" s="24">
        <f t="shared" si="82"/>
        <v>8.5795453683195212E-4</v>
      </c>
      <c r="K850" s="24">
        <f t="shared" si="86"/>
        <v>0.13192179622791508</v>
      </c>
      <c r="L850" s="32"/>
      <c r="M850" s="32"/>
      <c r="N850" s="33">
        <v>84.4</v>
      </c>
      <c r="O850" s="24">
        <v>0.99705999999999995</v>
      </c>
      <c r="P850" s="24">
        <v>0.23703346251866148</v>
      </c>
      <c r="Q850" s="24">
        <v>0.23717069051317238</v>
      </c>
      <c r="R850" s="24">
        <v>0.23720524399382065</v>
      </c>
      <c r="S850" s="24">
        <f t="shared" si="83"/>
        <v>0.23713646567521818</v>
      </c>
      <c r="T850" s="24">
        <v>25.24916</v>
      </c>
      <c r="U850" s="26">
        <f t="shared" si="84"/>
        <v>0.23643928446613302</v>
      </c>
      <c r="V850" s="24">
        <f t="shared" si="85"/>
        <v>9.086101172510393E-5</v>
      </c>
      <c r="W850" s="24">
        <f t="shared" si="87"/>
        <v>1.1493312403307379E-2</v>
      </c>
    </row>
    <row r="851" spans="1:23" x14ac:dyDescent="0.2">
      <c r="A851" s="32"/>
      <c r="B851" s="33">
        <v>84.5</v>
      </c>
      <c r="C851" s="24">
        <v>0.99199000000000004</v>
      </c>
      <c r="D851" s="24">
        <v>0.25249466459018283</v>
      </c>
      <c r="E851" s="24">
        <v>0.25246149852915728</v>
      </c>
      <c r="F851" s="24">
        <v>0.25397540929271145</v>
      </c>
      <c r="G851" s="24">
        <f t="shared" si="80"/>
        <v>0.2529771908040172</v>
      </c>
      <c r="H851" s="24">
        <v>34.075490000000002</v>
      </c>
      <c r="I851" s="26">
        <f t="shared" si="81"/>
        <v>0.25095084350567703</v>
      </c>
      <c r="J851" s="24">
        <f t="shared" si="82"/>
        <v>8.6464160799679601E-4</v>
      </c>
      <c r="K851" s="24">
        <f t="shared" si="86"/>
        <v>0.14726201451834117</v>
      </c>
      <c r="L851" s="32"/>
      <c r="M851" s="32"/>
      <c r="N851" s="33">
        <v>84.5</v>
      </c>
      <c r="O851" s="24">
        <v>0.99704000000000004</v>
      </c>
      <c r="P851" s="24">
        <v>0.23707417851703283</v>
      </c>
      <c r="Q851" s="24">
        <v>0.23720989851160404</v>
      </c>
      <c r="R851" s="24">
        <v>0.23724679532989679</v>
      </c>
      <c r="S851" s="24">
        <f t="shared" si="83"/>
        <v>0.23717695745284453</v>
      </c>
      <c r="T851" s="24">
        <v>25.248080000000002</v>
      </c>
      <c r="U851" s="26">
        <f t="shared" si="84"/>
        <v>0.23647491365878412</v>
      </c>
      <c r="V851" s="24">
        <f t="shared" si="85"/>
        <v>9.0900913279100756E-5</v>
      </c>
      <c r="W851" s="24">
        <f t="shared" si="87"/>
        <v>1.1525456607007515E-2</v>
      </c>
    </row>
    <row r="852" spans="1:23" x14ac:dyDescent="0.2">
      <c r="A852" s="32"/>
      <c r="B852" s="33">
        <v>84.6</v>
      </c>
      <c r="C852" s="24">
        <v>0.99195</v>
      </c>
      <c r="D852" s="24">
        <v>0.25267924092980332</v>
      </c>
      <c r="E852" s="24">
        <v>0.25264751687143105</v>
      </c>
      <c r="F852" s="24">
        <v>0.25417119486392592</v>
      </c>
      <c r="G852" s="24">
        <f t="shared" si="80"/>
        <v>0.2531659842217201</v>
      </c>
      <c r="H852" s="24">
        <v>34.175289999999997</v>
      </c>
      <c r="I852" s="26">
        <f t="shared" si="81"/>
        <v>0.25112799804873526</v>
      </c>
      <c r="J852" s="24">
        <f t="shared" si="82"/>
        <v>8.7068245093879294E-4</v>
      </c>
      <c r="K852" s="24">
        <f t="shared" si="86"/>
        <v>0.12341147183305298</v>
      </c>
      <c r="L852" s="32"/>
      <c r="M852" s="32"/>
      <c r="N852" s="33">
        <v>84.6</v>
      </c>
      <c r="O852" s="24">
        <v>0.99700999999999995</v>
      </c>
      <c r="P852" s="24">
        <v>0.23711489451540421</v>
      </c>
      <c r="Q852" s="24">
        <v>0.23724910651003572</v>
      </c>
      <c r="R852" s="24">
        <v>0.23728835707218549</v>
      </c>
      <c r="S852" s="24">
        <f t="shared" si="83"/>
        <v>0.23721745269920849</v>
      </c>
      <c r="T852" s="24">
        <v>25.237130000000001</v>
      </c>
      <c r="U852" s="26">
        <f t="shared" si="84"/>
        <v>0.23650817251563785</v>
      </c>
      <c r="V852" s="24">
        <f t="shared" si="85"/>
        <v>9.096036200559882E-5</v>
      </c>
      <c r="W852" s="24">
        <f t="shared" si="87"/>
        <v>1.1443280561098283E-2</v>
      </c>
    </row>
    <row r="853" spans="1:23" x14ac:dyDescent="0.2">
      <c r="A853" s="32"/>
      <c r="B853" s="33">
        <v>84.7</v>
      </c>
      <c r="C853" s="24">
        <v>0.99192000000000002</v>
      </c>
      <c r="D853" s="24">
        <v>0.25286525927207709</v>
      </c>
      <c r="E853" s="24">
        <v>0.2528364192190114</v>
      </c>
      <c r="F853" s="24">
        <v>0.2543689918383864</v>
      </c>
      <c r="G853" s="24">
        <f t="shared" si="80"/>
        <v>0.25335689010982493</v>
      </c>
      <c r="H853" s="24">
        <v>34.233020000000003</v>
      </c>
      <c r="I853" s="26">
        <f t="shared" si="81"/>
        <v>0.25130976643773756</v>
      </c>
      <c r="J853" s="24">
        <f t="shared" si="82"/>
        <v>8.7662441722952155E-4</v>
      </c>
      <c r="K853" s="24">
        <f t="shared" si="86"/>
        <v>8.041331189548187E-2</v>
      </c>
      <c r="L853" s="32"/>
      <c r="M853" s="32"/>
      <c r="N853" s="33">
        <v>84.7</v>
      </c>
      <c r="O853" s="24">
        <v>0.99699000000000004</v>
      </c>
      <c r="P853" s="24">
        <v>0.23715561051377557</v>
      </c>
      <c r="Q853" s="24">
        <v>0.23728982250840708</v>
      </c>
      <c r="R853" s="24">
        <v>0.23732992957523755</v>
      </c>
      <c r="S853" s="24">
        <f t="shared" si="83"/>
        <v>0.23725845419914007</v>
      </c>
      <c r="T853" s="24">
        <v>25.224740000000001</v>
      </c>
      <c r="U853" s="26">
        <f t="shared" si="84"/>
        <v>0.23654430625200068</v>
      </c>
      <c r="V853" s="24">
        <f t="shared" si="85"/>
        <v>9.1294917256930089E-5</v>
      </c>
      <c r="W853" s="24">
        <f t="shared" si="87"/>
        <v>9.9380747632534985E-3</v>
      </c>
    </row>
    <row r="854" spans="1:23" x14ac:dyDescent="0.2">
      <c r="A854" s="32"/>
      <c r="B854" s="33">
        <v>84.8</v>
      </c>
      <c r="C854" s="24">
        <v>0.99187999999999998</v>
      </c>
      <c r="D854" s="24">
        <v>0.2530527196170041</v>
      </c>
      <c r="E854" s="24">
        <v>0.25302532156659169</v>
      </c>
      <c r="F854" s="24">
        <v>0.25456828440070073</v>
      </c>
      <c r="G854" s="24">
        <f t="shared" si="80"/>
        <v>0.25354877519476554</v>
      </c>
      <c r="H854" s="24">
        <v>34.263930000000002</v>
      </c>
      <c r="I854" s="26">
        <f t="shared" si="81"/>
        <v>0.25148995914018402</v>
      </c>
      <c r="J854" s="24">
        <f t="shared" si="82"/>
        <v>8.8302713946492267E-4</v>
      </c>
      <c r="K854" s="24">
        <f t="shared" si="86"/>
        <v>3.7269175332976343E-2</v>
      </c>
      <c r="L854" s="32"/>
      <c r="M854" s="32"/>
      <c r="N854" s="33">
        <v>84.8</v>
      </c>
      <c r="O854" s="24">
        <v>0.99697000000000002</v>
      </c>
      <c r="P854" s="24">
        <v>0.23719632651214695</v>
      </c>
      <c r="Q854" s="24">
        <v>0.23732903050683879</v>
      </c>
      <c r="R854" s="24">
        <v>0.23737151319319116</v>
      </c>
      <c r="S854" s="24">
        <f t="shared" si="83"/>
        <v>0.23729895673739229</v>
      </c>
      <c r="T854" s="24">
        <v>25.226849999999999</v>
      </c>
      <c r="U854" s="26">
        <f t="shared" si="84"/>
        <v>0.236579940898478</v>
      </c>
      <c r="V854" s="24">
        <f t="shared" si="85"/>
        <v>9.1383351932188892E-5</v>
      </c>
      <c r="W854" s="24">
        <f t="shared" si="87"/>
        <v>4.9183462667854103E-3</v>
      </c>
    </row>
    <row r="855" spans="1:23" x14ac:dyDescent="0.2">
      <c r="A855" s="32"/>
      <c r="B855" s="33">
        <v>84.9</v>
      </c>
      <c r="C855" s="24">
        <v>0.99185000000000001</v>
      </c>
      <c r="D855" s="24">
        <v>0.25324162196458444</v>
      </c>
      <c r="E855" s="24">
        <v>0.2532171079194786</v>
      </c>
      <c r="F855" s="24">
        <v>0.25476932094220112</v>
      </c>
      <c r="G855" s="24">
        <f t="shared" si="80"/>
        <v>0.25374268360875468</v>
      </c>
      <c r="H855" s="24">
        <v>34.268000000000001</v>
      </c>
      <c r="I855" s="26">
        <f t="shared" si="81"/>
        <v>0.25167468073734334</v>
      </c>
      <c r="J855" s="24">
        <f t="shared" si="82"/>
        <v>8.8917849469120046E-4</v>
      </c>
      <c r="K855" s="24">
        <f t="shared" si="86"/>
        <v>2.4524747093496148E-2</v>
      </c>
      <c r="L855" s="32"/>
      <c r="M855" s="32"/>
      <c r="N855" s="33">
        <v>84.9</v>
      </c>
      <c r="O855" s="24">
        <v>0.99694000000000005</v>
      </c>
      <c r="P855" s="24">
        <v>0.23723855051045795</v>
      </c>
      <c r="Q855" s="24">
        <v>0.23736974650521014</v>
      </c>
      <c r="R855" s="24">
        <v>0.23741310827977305</v>
      </c>
      <c r="S855" s="24">
        <f t="shared" si="83"/>
        <v>0.23734046843181369</v>
      </c>
      <c r="T855" s="24">
        <v>25.22627</v>
      </c>
      <c r="U855" s="26">
        <f t="shared" si="84"/>
        <v>0.23661420659841237</v>
      </c>
      <c r="V855" s="24">
        <f t="shared" si="85"/>
        <v>9.0887336265407798E-5</v>
      </c>
      <c r="W855" s="24">
        <f t="shared" si="87"/>
        <v>1.1240772660275613E-2</v>
      </c>
    </row>
    <row r="856" spans="1:23" x14ac:dyDescent="0.2">
      <c r="A856" s="32"/>
      <c r="B856" s="33">
        <v>85</v>
      </c>
      <c r="C856" s="24">
        <v>0.99182000000000003</v>
      </c>
      <c r="D856" s="24">
        <v>0.25343196631481801</v>
      </c>
      <c r="E856" s="24">
        <v>0.25341033627501874</v>
      </c>
      <c r="F856" s="24">
        <v>0.25497234939343433</v>
      </c>
      <c r="G856" s="24">
        <f t="shared" si="80"/>
        <v>0.25393821732775707</v>
      </c>
      <c r="H856" s="24">
        <v>34.22634</v>
      </c>
      <c r="I856" s="26">
        <f t="shared" si="81"/>
        <v>0.25186100271001605</v>
      </c>
      <c r="J856" s="24">
        <f t="shared" si="82"/>
        <v>8.9564993809072987E-4</v>
      </c>
      <c r="K856" s="24">
        <f t="shared" si="86"/>
        <v>2.4009886088859553E-2</v>
      </c>
      <c r="L856" s="32"/>
      <c r="M856" s="32"/>
      <c r="N856" s="33">
        <v>85</v>
      </c>
      <c r="O856" s="24">
        <v>0.99692000000000003</v>
      </c>
      <c r="P856" s="24">
        <v>0.2372792665088293</v>
      </c>
      <c r="Q856" s="24">
        <v>0.2374089545036418</v>
      </c>
      <c r="R856" s="24">
        <v>0.23745471518829192</v>
      </c>
      <c r="S856" s="24">
        <f t="shared" si="83"/>
        <v>0.23738097873358766</v>
      </c>
      <c r="T856" s="24">
        <v>25.229679999999998</v>
      </c>
      <c r="U856" s="26">
        <f t="shared" si="84"/>
        <v>0.23664984531908823</v>
      </c>
      <c r="V856" s="24">
        <f t="shared" si="85"/>
        <v>9.1008475231075554E-5</v>
      </c>
      <c r="W856" s="24">
        <f t="shared" si="87"/>
        <v>1.1794190519065075E-2</v>
      </c>
    </row>
    <row r="857" spans="1:23" x14ac:dyDescent="0.2">
      <c r="A857" s="32"/>
      <c r="B857" s="33">
        <v>85.1</v>
      </c>
      <c r="C857" s="24">
        <v>0.99177999999999999</v>
      </c>
      <c r="D857" s="24">
        <v>0.25362375266770487</v>
      </c>
      <c r="E857" s="24">
        <v>0.25360500663321217</v>
      </c>
      <c r="F857" s="24">
        <v>0.25517685452547884</v>
      </c>
      <c r="G857" s="24">
        <f t="shared" si="80"/>
        <v>0.25413520460879863</v>
      </c>
      <c r="H857" s="24">
        <v>34.284199999999998</v>
      </c>
      <c r="I857" s="26">
        <f t="shared" si="81"/>
        <v>0.25204621322691428</v>
      </c>
      <c r="J857" s="24">
        <f t="shared" si="82"/>
        <v>9.0214398248961126E-4</v>
      </c>
      <c r="K857" s="24">
        <f t="shared" si="86"/>
        <v>2.6953342464340713E-2</v>
      </c>
      <c r="L857" s="32"/>
      <c r="M857" s="32"/>
      <c r="N857" s="33">
        <v>85.1</v>
      </c>
      <c r="O857" s="24">
        <v>0.99689000000000005</v>
      </c>
      <c r="P857" s="24">
        <v>0.23731998250720068</v>
      </c>
      <c r="Q857" s="24">
        <v>0.23744816250207348</v>
      </c>
      <c r="R857" s="24">
        <v>0.23749633427164038</v>
      </c>
      <c r="S857" s="24">
        <f t="shared" si="83"/>
        <v>0.23742149309363816</v>
      </c>
      <c r="T857" s="24">
        <v>25.2517</v>
      </c>
      <c r="U857" s="26">
        <f t="shared" si="84"/>
        <v>0.23668311225011696</v>
      </c>
      <c r="V857" s="24">
        <f t="shared" si="85"/>
        <v>9.1150585379169827E-5</v>
      </c>
      <c r="W857" s="24">
        <f t="shared" si="87"/>
        <v>1.1921819072608114E-2</v>
      </c>
    </row>
    <row r="858" spans="1:23" x14ac:dyDescent="0.2">
      <c r="A858" s="32"/>
      <c r="B858" s="33">
        <v>85.2</v>
      </c>
      <c r="C858" s="24">
        <v>0.99173999999999995</v>
      </c>
      <c r="D858" s="24">
        <v>0.25381842302589835</v>
      </c>
      <c r="E858" s="24">
        <v>0.25380111899405894</v>
      </c>
      <c r="F858" s="24">
        <v>0.25538333845246602</v>
      </c>
      <c r="G858" s="24">
        <f t="shared" si="80"/>
        <v>0.25433429349080777</v>
      </c>
      <c r="H858" s="24">
        <v>34.285850000000003</v>
      </c>
      <c r="I858" s="26">
        <f t="shared" si="81"/>
        <v>0.25223349222657371</v>
      </c>
      <c r="J858" s="24">
        <f t="shared" si="82"/>
        <v>9.0854078393041743E-4</v>
      </c>
      <c r="K858" s="24">
        <f t="shared" si="86"/>
        <v>3.7821959891046683E-2</v>
      </c>
      <c r="L858" s="32"/>
      <c r="M858" s="32"/>
      <c r="N858" s="33">
        <v>85.2</v>
      </c>
      <c r="O858" s="24">
        <v>0.99687000000000003</v>
      </c>
      <c r="P858" s="24">
        <v>0.23736069850557204</v>
      </c>
      <c r="Q858" s="24">
        <v>0.23748887850044484</v>
      </c>
      <c r="R858" s="24">
        <v>0.23753796588229006</v>
      </c>
      <c r="S858" s="24">
        <f t="shared" si="83"/>
        <v>0.23746251429610232</v>
      </c>
      <c r="T858" s="24">
        <v>25.221679999999999</v>
      </c>
      <c r="U858" s="26">
        <f t="shared" si="84"/>
        <v>0.23671925662635554</v>
      </c>
      <c r="V858" s="24">
        <f t="shared" si="85"/>
        <v>9.1527231822466449E-5</v>
      </c>
      <c r="W858" s="24">
        <f t="shared" si="87"/>
        <v>1.1629647458113424E-2</v>
      </c>
    </row>
    <row r="859" spans="1:23" x14ac:dyDescent="0.2">
      <c r="A859" s="32"/>
      <c r="B859" s="33">
        <v>85.3</v>
      </c>
      <c r="C859" s="24">
        <v>0.99170999999999998</v>
      </c>
      <c r="D859" s="24">
        <v>0.25401453538674512</v>
      </c>
      <c r="E859" s="24">
        <v>0.25399867335755899</v>
      </c>
      <c r="F859" s="24">
        <v>0.25559128634196349</v>
      </c>
      <c r="G859" s="24">
        <f t="shared" si="80"/>
        <v>0.25453483169542251</v>
      </c>
      <c r="H859" s="24">
        <v>34.293570000000003</v>
      </c>
      <c r="I859" s="26">
        <f t="shared" si="81"/>
        <v>0.25242473794066744</v>
      </c>
      <c r="J859" s="24">
        <f t="shared" si="82"/>
        <v>9.1495093646651532E-4</v>
      </c>
      <c r="K859" s="24">
        <f t="shared" si="86"/>
        <v>5.0771201482729872E-2</v>
      </c>
      <c r="L859" s="32"/>
      <c r="M859" s="32"/>
      <c r="N859" s="33">
        <v>85.3</v>
      </c>
      <c r="O859" s="24">
        <v>0.99683999999999995</v>
      </c>
      <c r="P859" s="24">
        <v>0.23740141450394339</v>
      </c>
      <c r="Q859" s="24">
        <v>0.23752808649887652</v>
      </c>
      <c r="R859" s="24">
        <v>0.23757961037228972</v>
      </c>
      <c r="S859" s="24">
        <f t="shared" si="83"/>
        <v>0.23750303712503654</v>
      </c>
      <c r="T859" s="24">
        <v>25.22561</v>
      </c>
      <c r="U859" s="26">
        <f t="shared" si="84"/>
        <v>0.23675252752772141</v>
      </c>
      <c r="V859" s="24">
        <f t="shared" si="85"/>
        <v>9.1700846349730865E-5</v>
      </c>
      <c r="W859" s="24">
        <f t="shared" si="87"/>
        <v>1.2870321285811333E-2</v>
      </c>
    </row>
    <row r="860" spans="1:23" x14ac:dyDescent="0.2">
      <c r="A860" s="32"/>
      <c r="B860" s="33">
        <v>85.4</v>
      </c>
      <c r="C860" s="24">
        <v>0.99167000000000005</v>
      </c>
      <c r="D860" s="24">
        <v>0.25421208975024512</v>
      </c>
      <c r="E860" s="24">
        <v>0.25419911172636556</v>
      </c>
      <c r="F860" s="24">
        <v>0.25580119981672761</v>
      </c>
      <c r="G860" s="24">
        <f t="shared" si="80"/>
        <v>0.25473746709777939</v>
      </c>
      <c r="H860" s="24">
        <v>34.331989999999998</v>
      </c>
      <c r="I860" s="26">
        <f t="shared" si="81"/>
        <v>0.2526155039968549</v>
      </c>
      <c r="J860" s="24">
        <f t="shared" si="82"/>
        <v>9.2124241125592034E-4</v>
      </c>
      <c r="K860" s="24">
        <f t="shared" si="86"/>
        <v>9.9340685924749969E-2</v>
      </c>
      <c r="L860" s="32"/>
      <c r="M860" s="32"/>
      <c r="N860" s="33">
        <v>85.4</v>
      </c>
      <c r="O860" s="24">
        <v>0.99682000000000004</v>
      </c>
      <c r="P860" s="24">
        <v>0.23744363850225444</v>
      </c>
      <c r="Q860" s="24">
        <v>0.23756880249724791</v>
      </c>
      <c r="R860" s="24">
        <v>0.23762126809326342</v>
      </c>
      <c r="S860" s="24">
        <f t="shared" si="83"/>
        <v>0.23754456969758861</v>
      </c>
      <c r="T860" s="24">
        <v>25.232780000000002</v>
      </c>
      <c r="U860" s="26">
        <f t="shared" si="84"/>
        <v>0.23678917796595028</v>
      </c>
      <c r="V860" s="24">
        <f t="shared" si="85"/>
        <v>9.1260557389270987E-5</v>
      </c>
      <c r="W860" s="24">
        <f t="shared" si="87"/>
        <v>4.8770616153592941E-3</v>
      </c>
    </row>
    <row r="861" spans="1:23" x14ac:dyDescent="0.2">
      <c r="A861" s="32"/>
      <c r="B861" s="33">
        <v>85.5</v>
      </c>
      <c r="C861" s="24">
        <v>0.99163999999999997</v>
      </c>
      <c r="D861" s="24">
        <v>0.25441252811905174</v>
      </c>
      <c r="E861" s="24">
        <v>0.25439955009517218</v>
      </c>
      <c r="F861" s="24">
        <v>0.25601256444526449</v>
      </c>
      <c r="G861" s="24">
        <f t="shared" si="80"/>
        <v>0.25494154755316284</v>
      </c>
      <c r="H861" s="24">
        <v>34.403790000000001</v>
      </c>
      <c r="I861" s="26">
        <f t="shared" si="81"/>
        <v>0.25281023621561838</v>
      </c>
      <c r="J861" s="24">
        <f t="shared" si="82"/>
        <v>9.2755053482347952E-4</v>
      </c>
      <c r="K861" s="24">
        <f t="shared" si="86"/>
        <v>0.13929321132058115</v>
      </c>
      <c r="L861" s="32"/>
      <c r="M861" s="32"/>
      <c r="N861" s="33">
        <v>85.5</v>
      </c>
      <c r="O861" s="24">
        <v>0.99678999999999995</v>
      </c>
      <c r="P861" s="24">
        <v>0.2374843545006258</v>
      </c>
      <c r="Q861" s="24">
        <v>0.23760801049567956</v>
      </c>
      <c r="R861" s="24">
        <v>0.23766293939640906</v>
      </c>
      <c r="S861" s="24">
        <f t="shared" si="83"/>
        <v>0.23758510146423814</v>
      </c>
      <c r="T861" s="24">
        <v>25.220189999999999</v>
      </c>
      <c r="U861" s="26">
        <f t="shared" si="84"/>
        <v>0.23682245328853793</v>
      </c>
      <c r="V861" s="24">
        <f t="shared" si="85"/>
        <v>9.1469989841847445E-5</v>
      </c>
      <c r="W861" s="24">
        <f t="shared" si="87"/>
        <v>5.651731593061122E-3</v>
      </c>
    </row>
    <row r="862" spans="1:23" x14ac:dyDescent="0.2">
      <c r="A862" s="32"/>
      <c r="B862" s="33">
        <v>85.6</v>
      </c>
      <c r="C862" s="24">
        <v>0.99160000000000004</v>
      </c>
      <c r="D862" s="24">
        <v>0.25461296648785831</v>
      </c>
      <c r="E862" s="24">
        <v>0.25460287246928531</v>
      </c>
      <c r="F862" s="24">
        <v>0.25622588135476926</v>
      </c>
      <c r="G862" s="24">
        <f t="shared" si="80"/>
        <v>0.25514724010397094</v>
      </c>
      <c r="H862" s="24">
        <v>34.52487</v>
      </c>
      <c r="I862" s="26">
        <f t="shared" si="81"/>
        <v>0.2530040032870976</v>
      </c>
      <c r="J862" s="24">
        <f t="shared" si="82"/>
        <v>9.3414435888974239E-4</v>
      </c>
      <c r="K862" s="24">
        <f t="shared" si="86"/>
        <v>0.14502445562731819</v>
      </c>
      <c r="L862" s="32"/>
      <c r="M862" s="32"/>
      <c r="N862" s="33">
        <v>85.6</v>
      </c>
      <c r="O862" s="24">
        <v>0.99677000000000004</v>
      </c>
      <c r="P862" s="24">
        <v>0.23752507049899715</v>
      </c>
      <c r="Q862" s="24">
        <v>0.23764721849411125</v>
      </c>
      <c r="R862" s="24">
        <v>0.23770462463249384</v>
      </c>
      <c r="S862" s="24">
        <f t="shared" si="83"/>
        <v>0.23762563787520075</v>
      </c>
      <c r="T862" s="24">
        <v>25.22542</v>
      </c>
      <c r="U862" s="26">
        <f t="shared" si="84"/>
        <v>0.23685810706486385</v>
      </c>
      <c r="V862" s="24">
        <f t="shared" si="85"/>
        <v>9.1701766876960678E-5</v>
      </c>
      <c r="W862" s="24">
        <f t="shared" si="87"/>
        <v>5.6876383499662314E-3</v>
      </c>
    </row>
    <row r="863" spans="1:23" x14ac:dyDescent="0.2">
      <c r="A863" s="32"/>
      <c r="B863" s="33">
        <v>85.7</v>
      </c>
      <c r="C863" s="24">
        <v>0.99156999999999995</v>
      </c>
      <c r="D863" s="24">
        <v>0.2548162888619715</v>
      </c>
      <c r="E863" s="24">
        <v>0.25480763684605179</v>
      </c>
      <c r="F863" s="24">
        <v>0.25644089007460147</v>
      </c>
      <c r="G863" s="24">
        <f t="shared" si="80"/>
        <v>0.25535493859420827</v>
      </c>
      <c r="H863" s="24">
        <v>34.629840000000002</v>
      </c>
      <c r="I863" s="26">
        <f t="shared" si="81"/>
        <v>0.2532022964618591</v>
      </c>
      <c r="J863" s="24">
        <f t="shared" si="82"/>
        <v>9.4047151879843467E-4</v>
      </c>
      <c r="K863" s="24">
        <f t="shared" si="86"/>
        <v>0.11685823663738885</v>
      </c>
      <c r="L863" s="32"/>
      <c r="M863" s="32"/>
      <c r="N863" s="33">
        <v>85.7</v>
      </c>
      <c r="O863" s="24">
        <v>0.99673999999999996</v>
      </c>
      <c r="P863" s="24">
        <v>0.23756578649736851</v>
      </c>
      <c r="Q863" s="24">
        <v>0.2376879344924826</v>
      </c>
      <c r="R863" s="24">
        <v>0.23774632415185484</v>
      </c>
      <c r="S863" s="24">
        <f t="shared" si="83"/>
        <v>0.23766668171390196</v>
      </c>
      <c r="T863" s="24">
        <v>25.233709999999999</v>
      </c>
      <c r="U863" s="26">
        <f t="shared" si="84"/>
        <v>0.23689188833151462</v>
      </c>
      <c r="V863" s="24">
        <f t="shared" si="85"/>
        <v>9.2126118011692559E-5</v>
      </c>
      <c r="W863" s="24">
        <f t="shared" si="87"/>
        <v>1.2457912345173324E-2</v>
      </c>
    </row>
    <row r="864" spans="1:23" x14ac:dyDescent="0.2">
      <c r="A864" s="32"/>
      <c r="B864" s="33">
        <v>85.8</v>
      </c>
      <c r="C864" s="24">
        <v>0.99153000000000002</v>
      </c>
      <c r="D864" s="24">
        <v>0.25502105323873797</v>
      </c>
      <c r="E864" s="24">
        <v>0.25501384322547155</v>
      </c>
      <c r="F864" s="24">
        <v>0.25665758400683431</v>
      </c>
      <c r="G864" s="24">
        <f t="shared" si="80"/>
        <v>0.25556416015701461</v>
      </c>
      <c r="H864" s="24">
        <v>34.673139999999997</v>
      </c>
      <c r="I864" s="26">
        <f t="shared" si="81"/>
        <v>0.25339953172048468</v>
      </c>
      <c r="J864" s="24">
        <f t="shared" si="82"/>
        <v>9.4693969321637411E-4</v>
      </c>
      <c r="K864" s="24">
        <f t="shared" si="86"/>
        <v>6.3213170463124357E-2</v>
      </c>
      <c r="L864" s="32"/>
      <c r="M864" s="32"/>
      <c r="N864" s="33">
        <v>85.8</v>
      </c>
      <c r="O864" s="24">
        <v>0.99672000000000005</v>
      </c>
      <c r="P864" s="24">
        <v>0.23760801049567956</v>
      </c>
      <c r="Q864" s="24">
        <v>0.23772714249091428</v>
      </c>
      <c r="R864" s="24">
        <v>0.23778803830439338</v>
      </c>
      <c r="S864" s="24">
        <f t="shared" si="83"/>
        <v>0.23770773043032908</v>
      </c>
      <c r="T864" s="24">
        <v>25.230830000000001</v>
      </c>
      <c r="U864" s="26">
        <f t="shared" si="84"/>
        <v>0.23692804907451762</v>
      </c>
      <c r="V864" s="24">
        <f t="shared" si="85"/>
        <v>9.1570322974736642E-5</v>
      </c>
      <c r="W864" s="24">
        <f t="shared" si="87"/>
        <v>2.9482559759967431E-2</v>
      </c>
    </row>
    <row r="865" spans="1:23" x14ac:dyDescent="0.2">
      <c r="A865" s="32"/>
      <c r="B865" s="33">
        <v>85.9</v>
      </c>
      <c r="C865" s="24">
        <v>0.99148999999999998</v>
      </c>
      <c r="D865" s="24">
        <v>0.25522725961815768</v>
      </c>
      <c r="E865" s="24">
        <v>0.25522293361019782</v>
      </c>
      <c r="F865" s="24">
        <v>0.25687595653058687</v>
      </c>
      <c r="G865" s="24">
        <f t="shared" si="80"/>
        <v>0.25577538325298077</v>
      </c>
      <c r="H865" s="24">
        <v>34.676900000000003</v>
      </c>
      <c r="I865" s="26">
        <f t="shared" si="81"/>
        <v>0.25359873474149791</v>
      </c>
      <c r="J865" s="24">
        <f t="shared" si="82"/>
        <v>9.5312687147181994E-4</v>
      </c>
      <c r="K865" s="24">
        <f t="shared" si="86"/>
        <v>2.5008372198124941E-2</v>
      </c>
      <c r="L865" s="32"/>
      <c r="M865" s="32"/>
      <c r="N865" s="33">
        <v>85.9</v>
      </c>
      <c r="O865" s="24">
        <v>0.99668999999999996</v>
      </c>
      <c r="P865" s="24">
        <v>0.23764872649405092</v>
      </c>
      <c r="Q865" s="24">
        <v>0.23776785848928567</v>
      </c>
      <c r="R865" s="24">
        <v>0.23782976743957665</v>
      </c>
      <c r="S865" s="24">
        <f t="shared" si="83"/>
        <v>0.23774878414097109</v>
      </c>
      <c r="T865" s="24">
        <v>25.252870000000001</v>
      </c>
      <c r="U865" s="26">
        <f t="shared" si="84"/>
        <v>0.23696183566546447</v>
      </c>
      <c r="V865" s="24">
        <f t="shared" si="85"/>
        <v>9.2015374052017407E-5</v>
      </c>
      <c r="W865" s="24">
        <f t="shared" si="87"/>
        <v>6.8835884537063893E-2</v>
      </c>
    </row>
    <row r="866" spans="1:23" x14ac:dyDescent="0.2">
      <c r="A866" s="32"/>
      <c r="B866" s="33">
        <v>86</v>
      </c>
      <c r="C866" s="24">
        <v>0.99146000000000001</v>
      </c>
      <c r="D866" s="24">
        <v>0.25543490800023072</v>
      </c>
      <c r="E866" s="24">
        <v>0.25543202399492415</v>
      </c>
      <c r="F866" s="24">
        <v>0.25709600100207047</v>
      </c>
      <c r="G866" s="24">
        <f t="shared" si="80"/>
        <v>0.25598764433240845</v>
      </c>
      <c r="H866" s="24">
        <v>34.660260000000001</v>
      </c>
      <c r="I866" s="26">
        <f t="shared" si="81"/>
        <v>0.2538015098498097</v>
      </c>
      <c r="J866" s="24">
        <f t="shared" si="82"/>
        <v>9.5986611553897116E-4</v>
      </c>
      <c r="K866" s="24">
        <f t="shared" si="86"/>
        <v>1.9573929600363336E-2</v>
      </c>
      <c r="L866" s="32"/>
      <c r="M866" s="32"/>
      <c r="N866" s="33">
        <v>86</v>
      </c>
      <c r="O866" s="24">
        <v>0.99666999999999994</v>
      </c>
      <c r="P866" s="24">
        <v>0.23768944249242227</v>
      </c>
      <c r="Q866" s="24">
        <v>0.23780706648771732</v>
      </c>
      <c r="R866" s="24">
        <v>0.23787151190643077</v>
      </c>
      <c r="S866" s="24">
        <f t="shared" si="83"/>
        <v>0.23778934029552345</v>
      </c>
      <c r="T866" s="24">
        <v>25.297440000000002</v>
      </c>
      <c r="U866" s="26">
        <f t="shared" si="84"/>
        <v>0.23699750179233936</v>
      </c>
      <c r="V866" s="24">
        <f t="shared" si="85"/>
        <v>9.2319994024155951E-5</v>
      </c>
      <c r="W866" s="24">
        <f t="shared" si="87"/>
        <v>9.084955074187169E-2</v>
      </c>
    </row>
    <row r="867" spans="1:23" x14ac:dyDescent="0.2">
      <c r="A867" s="32"/>
      <c r="B867" s="33">
        <v>86.1</v>
      </c>
      <c r="C867" s="24">
        <v>0.99141999999999997</v>
      </c>
      <c r="D867" s="24">
        <v>0.25564544038761033</v>
      </c>
      <c r="E867" s="24">
        <v>0.25564399838495699</v>
      </c>
      <c r="F867" s="24">
        <v>0.25731771075463589</v>
      </c>
      <c r="G867" s="24">
        <f t="shared" si="80"/>
        <v>0.25620238317573435</v>
      </c>
      <c r="H867" s="24">
        <v>34.697679999999998</v>
      </c>
      <c r="I867" s="26">
        <f t="shared" si="81"/>
        <v>0.25400416672808657</v>
      </c>
      <c r="J867" s="24">
        <f t="shared" si="82"/>
        <v>9.6590228596716426E-4</v>
      </c>
      <c r="K867" s="24">
        <f t="shared" si="86"/>
        <v>2.0221471262002067E-2</v>
      </c>
      <c r="L867" s="32"/>
      <c r="M867" s="32"/>
      <c r="N867" s="33">
        <v>86.1</v>
      </c>
      <c r="O867" s="24">
        <v>0.99663999999999997</v>
      </c>
      <c r="P867" s="24">
        <v>0.23773015849079365</v>
      </c>
      <c r="Q867" s="24">
        <v>0.23784778248608868</v>
      </c>
      <c r="R867" s="24">
        <v>0.23791327205354171</v>
      </c>
      <c r="S867" s="24">
        <f t="shared" si="83"/>
        <v>0.23783040434347469</v>
      </c>
      <c r="T867" s="24">
        <v>25.39565</v>
      </c>
      <c r="U867" s="26">
        <f t="shared" si="84"/>
        <v>0.23703129418488061</v>
      </c>
      <c r="V867" s="24">
        <f t="shared" si="85"/>
        <v>9.2785473518788565E-5</v>
      </c>
      <c r="W867" s="24">
        <f t="shared" si="87"/>
        <v>8.8130202371263205E-2</v>
      </c>
    </row>
    <row r="868" spans="1:23" x14ac:dyDescent="0.2">
      <c r="A868" s="32"/>
      <c r="B868" s="33">
        <v>86.2</v>
      </c>
      <c r="C868" s="24">
        <v>0.99138000000000004</v>
      </c>
      <c r="D868" s="24">
        <v>0.25585597277498989</v>
      </c>
      <c r="E868" s="24">
        <v>0.25585597277498989</v>
      </c>
      <c r="F868" s="24">
        <v>0.25754107909882401</v>
      </c>
      <c r="G868" s="24">
        <f t="shared" si="80"/>
        <v>0.2564176748829346</v>
      </c>
      <c r="H868" s="24">
        <v>34.70881</v>
      </c>
      <c r="I868" s="26">
        <f t="shared" si="81"/>
        <v>0.25420735452544369</v>
      </c>
      <c r="J868" s="24">
        <f t="shared" si="82"/>
        <v>9.7289658967876871E-4</v>
      </c>
      <c r="K868" s="24">
        <f t="shared" si="86"/>
        <v>2.5338955187616183E-2</v>
      </c>
      <c r="L868" s="32"/>
      <c r="M868" s="32"/>
      <c r="N868" s="33">
        <v>86.2</v>
      </c>
      <c r="O868" s="24">
        <v>0.99661999999999995</v>
      </c>
      <c r="P868" s="24">
        <v>0.23777238248910468</v>
      </c>
      <c r="Q868" s="24">
        <v>0.23788699048452036</v>
      </c>
      <c r="R868" s="24">
        <v>0.23795504822905378</v>
      </c>
      <c r="S868" s="24">
        <f t="shared" si="83"/>
        <v>0.23787147373422626</v>
      </c>
      <c r="T868" s="24">
        <v>25.439920000000001</v>
      </c>
      <c r="U868" s="26">
        <f t="shared" si="84"/>
        <v>0.23706746815300456</v>
      </c>
      <c r="V868" s="24">
        <f t="shared" si="85"/>
        <v>9.2316143185008163E-5</v>
      </c>
      <c r="W868" s="24">
        <f t="shared" si="87"/>
        <v>6.93108193574416E-2</v>
      </c>
    </row>
    <row r="869" spans="1:23" x14ac:dyDescent="0.2">
      <c r="A869" s="32"/>
      <c r="B869" s="33">
        <v>86.3</v>
      </c>
      <c r="C869" s="24">
        <v>0.99134999999999995</v>
      </c>
      <c r="D869" s="24">
        <v>0.25606938916767608</v>
      </c>
      <c r="E869" s="24">
        <v>0.25607083117032936</v>
      </c>
      <c r="F869" s="24">
        <v>0.25776609932241817</v>
      </c>
      <c r="G869" s="24">
        <f t="shared" si="80"/>
        <v>0.25663543988680787</v>
      </c>
      <c r="H869" s="24">
        <v>34.703000000000003</v>
      </c>
      <c r="I869" s="26">
        <f t="shared" si="81"/>
        <v>0.25441554333178695</v>
      </c>
      <c r="J869" s="24">
        <f t="shared" si="82"/>
        <v>9.7918005971520442E-4</v>
      </c>
      <c r="K869" s="24">
        <f t="shared" si="86"/>
        <v>4.5618375354675722E-2</v>
      </c>
      <c r="L869" s="32"/>
      <c r="M869" s="32"/>
      <c r="N869" s="33">
        <v>86.3</v>
      </c>
      <c r="O869" s="24">
        <v>0.99658999999999998</v>
      </c>
      <c r="P869" s="24">
        <v>0.23781309848747606</v>
      </c>
      <c r="Q869" s="24">
        <v>0.23792619848295204</v>
      </c>
      <c r="R869" s="24">
        <v>0.23799684078066302</v>
      </c>
      <c r="S869" s="24">
        <f t="shared" si="83"/>
        <v>0.23791204591703038</v>
      </c>
      <c r="T869" s="24">
        <v>25.451059999999998</v>
      </c>
      <c r="U869" s="26">
        <f t="shared" si="84"/>
        <v>0.23710076584045331</v>
      </c>
      <c r="V869" s="24">
        <f t="shared" si="85"/>
        <v>9.2685106236256877E-5</v>
      </c>
      <c r="W869" s="24">
        <f t="shared" si="87"/>
        <v>2.9200186300775831E-2</v>
      </c>
    </row>
    <row r="870" spans="1:23" x14ac:dyDescent="0.2">
      <c r="A870" s="32"/>
      <c r="B870" s="33">
        <v>86.4</v>
      </c>
      <c r="C870" s="24">
        <v>0.99131000000000002</v>
      </c>
      <c r="D870" s="24">
        <v>0.25628424756301549</v>
      </c>
      <c r="E870" s="24">
        <v>0.25628713156832211</v>
      </c>
      <c r="F870" s="24">
        <v>0.25799276469049892</v>
      </c>
      <c r="G870" s="24">
        <f t="shared" si="80"/>
        <v>0.25685471460727882</v>
      </c>
      <c r="H870" s="24">
        <v>34.729950000000002</v>
      </c>
      <c r="I870" s="26">
        <f t="shared" si="81"/>
        <v>0.25462264713734156</v>
      </c>
      <c r="J870" s="24">
        <f t="shared" si="82"/>
        <v>9.8558133774416415E-4</v>
      </c>
      <c r="K870" s="24">
        <f t="shared" si="86"/>
        <v>9.2535651129713903E-2</v>
      </c>
      <c r="L870" s="32"/>
      <c r="M870" s="32"/>
      <c r="N870" s="33">
        <v>86.4</v>
      </c>
      <c r="O870" s="24">
        <v>0.99656999999999996</v>
      </c>
      <c r="P870" s="24">
        <v>0.23785381448584741</v>
      </c>
      <c r="Q870" s="24">
        <v>0.2379669144813234</v>
      </c>
      <c r="R870" s="24">
        <v>0.23803865005561795</v>
      </c>
      <c r="S870" s="24">
        <f t="shared" si="83"/>
        <v>0.23795312634092958</v>
      </c>
      <c r="T870" s="24">
        <v>25.471360000000001</v>
      </c>
      <c r="U870" s="26">
        <f t="shared" si="84"/>
        <v>0.23713694711758018</v>
      </c>
      <c r="V870" s="24">
        <f t="shared" si="85"/>
        <v>9.3186005251533324E-5</v>
      </c>
      <c r="W870" s="24">
        <f t="shared" si="87"/>
        <v>1.1589892147902217E-2</v>
      </c>
    </row>
    <row r="871" spans="1:23" x14ac:dyDescent="0.2">
      <c r="A871" s="32"/>
      <c r="B871" s="33">
        <v>86.5</v>
      </c>
      <c r="C871" s="24">
        <v>0.99126999999999998</v>
      </c>
      <c r="D871" s="24">
        <v>0.25650054796100824</v>
      </c>
      <c r="E871" s="24">
        <v>0.25650487396896809</v>
      </c>
      <c r="F871" s="24">
        <v>0.25822132106943291</v>
      </c>
      <c r="G871" s="24">
        <f t="shared" si="80"/>
        <v>0.2570755809998031</v>
      </c>
      <c r="H871" s="24">
        <v>34.808120000000002</v>
      </c>
      <c r="I871" s="26">
        <f t="shared" si="81"/>
        <v>0.25483131117767482</v>
      </c>
      <c r="J871" s="24">
        <f t="shared" si="82"/>
        <v>9.9224236401835664E-4</v>
      </c>
      <c r="K871" s="24">
        <f t="shared" si="86"/>
        <v>0.13565658229514665</v>
      </c>
      <c r="L871" s="32"/>
      <c r="M871" s="32"/>
      <c r="N871" s="33">
        <v>86.5</v>
      </c>
      <c r="O871" s="24">
        <v>0.99653999999999998</v>
      </c>
      <c r="P871" s="24">
        <v>0.23789603848415847</v>
      </c>
      <c r="Q871" s="24">
        <v>0.23800612247975508</v>
      </c>
      <c r="R871" s="24">
        <v>0.23808047640071825</v>
      </c>
      <c r="S871" s="24">
        <f t="shared" si="83"/>
        <v>0.23799421245487729</v>
      </c>
      <c r="T871" s="24">
        <v>25.460080000000001</v>
      </c>
      <c r="U871" s="26">
        <f t="shared" si="84"/>
        <v>0.23717075247978339</v>
      </c>
      <c r="V871" s="24">
        <f t="shared" si="85"/>
        <v>9.2793980331004977E-5</v>
      </c>
      <c r="W871" s="24">
        <f t="shared" si="87"/>
        <v>7.5329177613998235E-3</v>
      </c>
    </row>
    <row r="872" spans="1:23" x14ac:dyDescent="0.2">
      <c r="A872" s="32"/>
      <c r="B872" s="33">
        <v>86.6</v>
      </c>
      <c r="C872" s="24">
        <v>0.99123000000000006</v>
      </c>
      <c r="D872" s="24">
        <v>0.25671829036165428</v>
      </c>
      <c r="E872" s="24">
        <v>0.2567255003749207</v>
      </c>
      <c r="F872" s="24">
        <v>0.25845150881730095</v>
      </c>
      <c r="G872" s="24">
        <f t="shared" si="80"/>
        <v>0.25729843318462531</v>
      </c>
      <c r="H872" s="24">
        <v>34.921840000000003</v>
      </c>
      <c r="I872" s="26">
        <f t="shared" si="81"/>
        <v>0.25504192592559616</v>
      </c>
      <c r="J872" s="24">
        <f t="shared" si="82"/>
        <v>9.985992975541124E-4</v>
      </c>
      <c r="K872" s="24">
        <f t="shared" si="86"/>
        <v>0.1430838805735988</v>
      </c>
      <c r="L872" s="32"/>
      <c r="M872" s="32"/>
      <c r="N872" s="33">
        <v>86.6</v>
      </c>
      <c r="O872" s="24">
        <v>0.99651999999999996</v>
      </c>
      <c r="P872" s="24">
        <v>0.23793675448252982</v>
      </c>
      <c r="Q872" s="24">
        <v>0.23804683847812644</v>
      </c>
      <c r="R872" s="24">
        <v>0.23812232016230769</v>
      </c>
      <c r="S872" s="24">
        <f t="shared" si="83"/>
        <v>0.23803530437432133</v>
      </c>
      <c r="T872" s="24">
        <v>25.457329999999999</v>
      </c>
      <c r="U872" s="26">
        <f t="shared" si="84"/>
        <v>0.23720694151509869</v>
      </c>
      <c r="V872" s="24">
        <f t="shared" si="85"/>
        <v>9.3318980067274397E-5</v>
      </c>
      <c r="W872" s="24">
        <f t="shared" si="87"/>
        <v>7.6703878650305774E-3</v>
      </c>
    </row>
    <row r="873" spans="1:23" x14ac:dyDescent="0.2">
      <c r="A873" s="32"/>
      <c r="B873" s="33">
        <v>86.7</v>
      </c>
      <c r="C873" s="24">
        <v>0.99119999999999997</v>
      </c>
      <c r="D873" s="24">
        <v>0.25693891676760683</v>
      </c>
      <c r="E873" s="24">
        <v>0.25694612678087331</v>
      </c>
      <c r="F873" s="24">
        <v>0.25868306874421598</v>
      </c>
      <c r="G873" s="24">
        <f t="shared" si="80"/>
        <v>0.25752270409756534</v>
      </c>
      <c r="H873" s="24">
        <v>35.027180000000001</v>
      </c>
      <c r="I873" s="26">
        <f t="shared" si="81"/>
        <v>0.25525650430150676</v>
      </c>
      <c r="J873" s="24">
        <f t="shared" si="82"/>
        <v>1.0049117279494113E-3</v>
      </c>
      <c r="K873" s="24">
        <f t="shared" si="86"/>
        <v>0.12608477814549868</v>
      </c>
      <c r="L873" s="32"/>
      <c r="M873" s="32"/>
      <c r="N873" s="33">
        <v>86.7</v>
      </c>
      <c r="O873" s="24">
        <v>0.99648999999999999</v>
      </c>
      <c r="P873" s="24">
        <v>0.23797747048090118</v>
      </c>
      <c r="Q873" s="24">
        <v>0.23808604647655812</v>
      </c>
      <c r="R873" s="24">
        <v>0.23816418168627757</v>
      </c>
      <c r="S873" s="24">
        <f t="shared" si="83"/>
        <v>0.23807589954791228</v>
      </c>
      <c r="T873" s="24">
        <v>25.45627</v>
      </c>
      <c r="U873" s="26">
        <f t="shared" si="84"/>
        <v>0.2372402531404991</v>
      </c>
      <c r="V873" s="24">
        <f t="shared" si="85"/>
        <v>9.3768271147460795E-5</v>
      </c>
      <c r="W873" s="24">
        <f t="shared" si="87"/>
        <v>3.8528392128409253E-3</v>
      </c>
    </row>
    <row r="874" spans="1:23" x14ac:dyDescent="0.2">
      <c r="A874" s="32"/>
      <c r="B874" s="33">
        <v>86.8</v>
      </c>
      <c r="C874" s="24">
        <v>0.99116000000000004</v>
      </c>
      <c r="D874" s="24">
        <v>0.25715954317355944</v>
      </c>
      <c r="E874" s="24">
        <v>0.25716963719213243</v>
      </c>
      <c r="F874" s="24">
        <v>0.25891649891448404</v>
      </c>
      <c r="G874" s="24">
        <f t="shared" si="80"/>
        <v>0.25774855976005862</v>
      </c>
      <c r="H874" s="24">
        <v>35.068840000000002</v>
      </c>
      <c r="I874" s="26">
        <f t="shared" si="81"/>
        <v>0.25547006249177973</v>
      </c>
      <c r="J874" s="24">
        <f t="shared" si="82"/>
        <v>1.0114775695153531E-3</v>
      </c>
      <c r="K874" s="24">
        <f t="shared" si="86"/>
        <v>8.6293332882673213E-2</v>
      </c>
      <c r="L874" s="32"/>
      <c r="M874" s="32"/>
      <c r="N874" s="33">
        <v>86.8</v>
      </c>
      <c r="O874" s="24">
        <v>0.99646999999999997</v>
      </c>
      <c r="P874" s="24">
        <v>0.2380196944792122</v>
      </c>
      <c r="Q874" s="24">
        <v>0.2381267624749295</v>
      </c>
      <c r="R874" s="24">
        <v>0.2382060613180586</v>
      </c>
      <c r="S874" s="24">
        <f t="shared" si="83"/>
        <v>0.23811750609073346</v>
      </c>
      <c r="T874" s="24">
        <v>25.450559999999999</v>
      </c>
      <c r="U874" s="26">
        <f t="shared" si="84"/>
        <v>0.23727695129423315</v>
      </c>
      <c r="V874" s="24">
        <f t="shared" si="85"/>
        <v>9.3527590269872423E-5</v>
      </c>
      <c r="W874" s="24">
        <f t="shared" si="87"/>
        <v>4.6816845258948357E-3</v>
      </c>
    </row>
    <row r="875" spans="1:23" x14ac:dyDescent="0.2">
      <c r="A875" s="32"/>
      <c r="B875" s="33">
        <v>86.9</v>
      </c>
      <c r="C875" s="24">
        <v>0.99112</v>
      </c>
      <c r="D875" s="24">
        <v>0.25738305358481861</v>
      </c>
      <c r="E875" s="24">
        <v>0.2573931476033916</v>
      </c>
      <c r="F875" s="24">
        <v>0.25915153997387913</v>
      </c>
      <c r="G875" s="24">
        <f t="shared" si="80"/>
        <v>0.25797591372069645</v>
      </c>
      <c r="H875" s="24">
        <v>35.125149999999998</v>
      </c>
      <c r="I875" s="26">
        <f t="shared" si="81"/>
        <v>0.25568508760685665</v>
      </c>
      <c r="J875" s="24">
        <f t="shared" si="82"/>
        <v>1.0181347099878296E-3</v>
      </c>
      <c r="K875" s="24">
        <f t="shared" si="86"/>
        <v>5.2846925833012794E-2</v>
      </c>
      <c r="L875" s="32"/>
      <c r="M875" s="32"/>
      <c r="N875" s="33">
        <v>86.9</v>
      </c>
      <c r="O875" s="24">
        <v>0.99643999999999999</v>
      </c>
      <c r="P875" s="24">
        <v>0.23806041047758358</v>
      </c>
      <c r="Q875" s="24">
        <v>0.23816597047336116</v>
      </c>
      <c r="R875" s="24">
        <v>0.23824795940262364</v>
      </c>
      <c r="S875" s="24">
        <f t="shared" si="83"/>
        <v>0.23815811345118945</v>
      </c>
      <c r="T875" s="24">
        <v>25.459820000000001</v>
      </c>
      <c r="U875" s="26">
        <f t="shared" si="84"/>
        <v>0.23731027056730322</v>
      </c>
      <c r="V875" s="24">
        <f t="shared" si="85"/>
        <v>9.4021005200832115E-5</v>
      </c>
      <c r="W875" s="24">
        <f t="shared" si="87"/>
        <v>4.8007426508829736E-3</v>
      </c>
    </row>
    <row r="876" spans="1:23" x14ac:dyDescent="0.2">
      <c r="A876" s="32"/>
      <c r="B876" s="33">
        <v>87</v>
      </c>
      <c r="C876" s="24">
        <v>0.99107999999999996</v>
      </c>
      <c r="D876" s="24">
        <v>0.25760800599873102</v>
      </c>
      <c r="E876" s="24">
        <v>0.25761954201995729</v>
      </c>
      <c r="F876" s="24">
        <v>0.25938818505085665</v>
      </c>
      <c r="G876" s="24">
        <f t="shared" si="80"/>
        <v>0.25820524435651498</v>
      </c>
      <c r="H876" s="24">
        <v>35.133540000000004</v>
      </c>
      <c r="I876" s="26">
        <f t="shared" si="81"/>
        <v>0.25590205357685486</v>
      </c>
      <c r="J876" s="24">
        <f t="shared" si="82"/>
        <v>1.0244729301907304E-3</v>
      </c>
      <c r="K876" s="24">
        <f t="shared" si="86"/>
        <v>3.5854572511744537E-2</v>
      </c>
      <c r="L876" s="32"/>
      <c r="M876" s="32"/>
      <c r="N876" s="33">
        <v>87</v>
      </c>
      <c r="O876" s="24">
        <v>0.99641999999999997</v>
      </c>
      <c r="P876" s="24">
        <v>0.23810112647595494</v>
      </c>
      <c r="Q876" s="24">
        <v>0.23820668647173254</v>
      </c>
      <c r="R876" s="24">
        <v>0.23828987628448153</v>
      </c>
      <c r="S876" s="24">
        <f t="shared" si="83"/>
        <v>0.23819922974405636</v>
      </c>
      <c r="T876" s="24">
        <v>25.448779999999999</v>
      </c>
      <c r="U876" s="26">
        <f t="shared" si="84"/>
        <v>0.23734647650157262</v>
      </c>
      <c r="V876" s="24">
        <f t="shared" si="85"/>
        <v>9.4595584703697241E-5</v>
      </c>
      <c r="W876" s="24">
        <f t="shared" si="87"/>
        <v>6.682701549523132E-3</v>
      </c>
    </row>
    <row r="877" spans="1:23" x14ac:dyDescent="0.2">
      <c r="A877" s="32"/>
      <c r="B877" s="33">
        <v>87.1</v>
      </c>
      <c r="C877" s="24">
        <v>0.99104000000000003</v>
      </c>
      <c r="D877" s="24">
        <v>0.25783440041529676</v>
      </c>
      <c r="E877" s="24">
        <v>0.25784737843917632</v>
      </c>
      <c r="F877" s="24">
        <v>0.25962642725160667</v>
      </c>
      <c r="G877" s="24">
        <f t="shared" si="80"/>
        <v>0.25843606870202657</v>
      </c>
      <c r="H877" s="24">
        <v>35.15625</v>
      </c>
      <c r="I877" s="26">
        <f t="shared" si="81"/>
        <v>0.25612048152645639</v>
      </c>
      <c r="J877" s="24">
        <f t="shared" si="82"/>
        <v>1.0309011663077901E-3</v>
      </c>
      <c r="K877" s="24">
        <f t="shared" si="86"/>
        <v>2.1537285576412563E-2</v>
      </c>
      <c r="L877" s="32"/>
      <c r="M877" s="32"/>
      <c r="N877" s="33">
        <v>87.1</v>
      </c>
      <c r="O877" s="24">
        <v>0.99639</v>
      </c>
      <c r="P877" s="24">
        <v>0.23814335047426596</v>
      </c>
      <c r="Q877" s="24">
        <v>0.2382458944701642</v>
      </c>
      <c r="R877" s="24">
        <v>0.23833181230767617</v>
      </c>
      <c r="S877" s="24">
        <f t="shared" si="83"/>
        <v>0.23824035241736877</v>
      </c>
      <c r="T877" s="24">
        <v>25.449649999999998</v>
      </c>
      <c r="U877" s="26">
        <f t="shared" si="84"/>
        <v>0.23738030474514207</v>
      </c>
      <c r="V877" s="24">
        <f t="shared" si="85"/>
        <v>9.4353067915008465E-5</v>
      </c>
      <c r="W877" s="24">
        <f t="shared" si="87"/>
        <v>8.4091022112944315E-3</v>
      </c>
    </row>
    <row r="878" spans="1:23" x14ac:dyDescent="0.2">
      <c r="A878" s="32"/>
      <c r="B878" s="33">
        <v>87.2</v>
      </c>
      <c r="C878" s="24">
        <v>0.99099999999999999</v>
      </c>
      <c r="D878" s="24">
        <v>0.25806223683451573</v>
      </c>
      <c r="E878" s="24">
        <v>0.25807665686104858</v>
      </c>
      <c r="F878" s="24">
        <v>0.25986625966012661</v>
      </c>
      <c r="G878" s="24">
        <f t="shared" si="80"/>
        <v>0.25866838445189694</v>
      </c>
      <c r="H878" s="24">
        <v>35.156379999999999</v>
      </c>
      <c r="I878" s="26">
        <f t="shared" si="81"/>
        <v>0.25634036899182988</v>
      </c>
      <c r="J878" s="24">
        <f t="shared" si="82"/>
        <v>1.0374154159061321E-3</v>
      </c>
      <c r="K878" s="24">
        <f t="shared" si="86"/>
        <v>1.7747417558616991E-2</v>
      </c>
      <c r="L878" s="32"/>
      <c r="M878" s="32"/>
      <c r="N878" s="33">
        <v>87.2</v>
      </c>
      <c r="O878" s="24">
        <v>0.99636000000000002</v>
      </c>
      <c r="P878" s="24">
        <v>0.23818406647263732</v>
      </c>
      <c r="Q878" s="24">
        <v>0.23828661046853555</v>
      </c>
      <c r="R878" s="24">
        <v>0.23837376781578387</v>
      </c>
      <c r="S878" s="24">
        <f t="shared" si="83"/>
        <v>0.23828148158565224</v>
      </c>
      <c r="T878" s="24">
        <v>25.441040000000001</v>
      </c>
      <c r="U878" s="26">
        <f t="shared" si="84"/>
        <v>0.23741413699268046</v>
      </c>
      <c r="V878" s="24">
        <f t="shared" si="85"/>
        <v>9.4954615357151505E-5</v>
      </c>
      <c r="W878" s="24">
        <f t="shared" si="87"/>
        <v>7.2328680341889762E-3</v>
      </c>
    </row>
    <row r="879" spans="1:23" x14ac:dyDescent="0.2">
      <c r="A879" s="32"/>
      <c r="B879" s="33">
        <v>87.3</v>
      </c>
      <c r="C879" s="24">
        <v>0.99097000000000002</v>
      </c>
      <c r="D879" s="24">
        <v>0.25829151525638805</v>
      </c>
      <c r="E879" s="24">
        <v>0.25830737728557418</v>
      </c>
      <c r="F879" s="24">
        <v>0.26010792699532675</v>
      </c>
      <c r="G879" s="24">
        <f t="shared" si="80"/>
        <v>0.25890227317909636</v>
      </c>
      <c r="H879" s="24">
        <v>35.179789999999997</v>
      </c>
      <c r="I879" s="26">
        <f t="shared" si="81"/>
        <v>0.25656438565228912</v>
      </c>
      <c r="J879" s="24">
        <f t="shared" si="82"/>
        <v>1.04415695392777E-3</v>
      </c>
      <c r="K879" s="24">
        <f t="shared" si="86"/>
        <v>3.7762420738084404E-2</v>
      </c>
      <c r="L879" s="32"/>
      <c r="M879" s="32"/>
      <c r="N879" s="33">
        <v>87.3</v>
      </c>
      <c r="O879" s="24">
        <v>0.99634</v>
      </c>
      <c r="P879" s="24">
        <v>0.23822629047094837</v>
      </c>
      <c r="Q879" s="24">
        <v>0.23832581846696727</v>
      </c>
      <c r="R879" s="24">
        <v>0.23841574315191033</v>
      </c>
      <c r="S879" s="24">
        <f t="shared" si="83"/>
        <v>0.23832261736327531</v>
      </c>
      <c r="T879" s="24">
        <v>25.461259999999999</v>
      </c>
      <c r="U879" s="26">
        <f t="shared" si="84"/>
        <v>0.23745035658372574</v>
      </c>
      <c r="V879" s="24">
        <f t="shared" si="85"/>
        <v>9.4766897593798489E-5</v>
      </c>
      <c r="W879" s="24">
        <f t="shared" si="87"/>
        <v>7.3703018934093961E-3</v>
      </c>
    </row>
    <row r="880" spans="1:23" x14ac:dyDescent="0.2">
      <c r="A880" s="32"/>
      <c r="B880" s="33">
        <v>87.4</v>
      </c>
      <c r="C880" s="24">
        <v>0.99092999999999998</v>
      </c>
      <c r="D880" s="24">
        <v>0.25852367768356693</v>
      </c>
      <c r="E880" s="24">
        <v>0.25853953971275306</v>
      </c>
      <c r="F880" s="24">
        <v>0.26035091885960154</v>
      </c>
      <c r="G880" s="24">
        <f t="shared" si="80"/>
        <v>0.25913804541864049</v>
      </c>
      <c r="H880" s="24">
        <v>35.171909999999997</v>
      </c>
      <c r="I880" s="26">
        <f t="shared" si="81"/>
        <v>0.2567876633466934</v>
      </c>
      <c r="J880" s="24">
        <f t="shared" si="82"/>
        <v>1.0504091530608264E-3</v>
      </c>
      <c r="K880" s="24">
        <f t="shared" si="86"/>
        <v>8.6062599426231637E-2</v>
      </c>
      <c r="L880" s="32"/>
      <c r="M880" s="32"/>
      <c r="N880" s="33">
        <v>87.4</v>
      </c>
      <c r="O880" s="24">
        <v>0.99631000000000003</v>
      </c>
      <c r="P880" s="24">
        <v>0.23826700646931973</v>
      </c>
      <c r="Q880" s="24">
        <v>0.23836653446533862</v>
      </c>
      <c r="R880" s="24">
        <v>0.23845773865868947</v>
      </c>
      <c r="S880" s="24">
        <f t="shared" si="83"/>
        <v>0.23836375986444927</v>
      </c>
      <c r="T880" s="24">
        <v>25.44924</v>
      </c>
      <c r="U880" s="26">
        <f t="shared" si="84"/>
        <v>0.23748419759054945</v>
      </c>
      <c r="V880" s="24">
        <f t="shared" si="85"/>
        <v>9.5396361686466224E-5</v>
      </c>
      <c r="W880" s="24">
        <f t="shared" si="87"/>
        <v>8.4362865053288459E-3</v>
      </c>
    </row>
    <row r="881" spans="1:23" x14ac:dyDescent="0.2">
      <c r="A881" s="32"/>
      <c r="B881" s="33">
        <v>87.5</v>
      </c>
      <c r="C881" s="24">
        <v>0.99089000000000005</v>
      </c>
      <c r="D881" s="24">
        <v>0.25875584011074576</v>
      </c>
      <c r="E881" s="24">
        <v>0.25877314414258523</v>
      </c>
      <c r="F881" s="24">
        <v>0.26059573146038784</v>
      </c>
      <c r="G881" s="24">
        <f t="shared" si="80"/>
        <v>0.25937490523790629</v>
      </c>
      <c r="H881" s="24">
        <v>35.247410000000002</v>
      </c>
      <c r="I881" s="26">
        <f t="shared" si="81"/>
        <v>0.257011999851189</v>
      </c>
      <c r="J881" s="24">
        <f t="shared" si="82"/>
        <v>1.0573019230586038E-3</v>
      </c>
      <c r="K881" s="24">
        <f t="shared" si="86"/>
        <v>0.12044399080070455</v>
      </c>
      <c r="L881" s="32"/>
      <c r="M881" s="32"/>
      <c r="N881" s="33">
        <v>87.5</v>
      </c>
      <c r="O881" s="24">
        <v>0.99629000000000001</v>
      </c>
      <c r="P881" s="24">
        <v>0.23830772246769108</v>
      </c>
      <c r="Q881" s="24">
        <v>0.23840574246377028</v>
      </c>
      <c r="R881" s="24">
        <v>0.23849975467827911</v>
      </c>
      <c r="S881" s="24">
        <f t="shared" si="83"/>
        <v>0.23840440653658015</v>
      </c>
      <c r="T881" s="24">
        <v>25.453810000000001</v>
      </c>
      <c r="U881" s="26">
        <f t="shared" si="84"/>
        <v>0.23751992618832946</v>
      </c>
      <c r="V881" s="24">
        <f t="shared" si="85"/>
        <v>9.6023075361728304E-5</v>
      </c>
      <c r="W881" s="24">
        <f t="shared" si="87"/>
        <v>5.6216234310029391E-3</v>
      </c>
    </row>
    <row r="882" spans="1:23" x14ac:dyDescent="0.2">
      <c r="A882" s="32"/>
      <c r="B882" s="33">
        <v>87.6</v>
      </c>
      <c r="C882" s="24">
        <v>0.99085000000000001</v>
      </c>
      <c r="D882" s="24">
        <v>0.25899088654323121</v>
      </c>
      <c r="E882" s="24">
        <v>0.25900819057507068</v>
      </c>
      <c r="F882" s="24">
        <v>0.26084210613495096</v>
      </c>
      <c r="G882" s="24">
        <f t="shared" si="80"/>
        <v>0.25961372775108427</v>
      </c>
      <c r="H882" s="24">
        <v>35.364849999999997</v>
      </c>
      <c r="I882" s="26">
        <f t="shared" si="81"/>
        <v>0.25723826214216183</v>
      </c>
      <c r="J882" s="24">
        <f t="shared" si="82"/>
        <v>1.0638420690321699E-3</v>
      </c>
      <c r="K882" s="24">
        <f t="shared" si="86"/>
        <v>0.14227725721281109</v>
      </c>
      <c r="L882" s="32"/>
      <c r="M882" s="32"/>
      <c r="N882" s="33">
        <v>87.6</v>
      </c>
      <c r="O882" s="24">
        <v>0.99626000000000003</v>
      </c>
      <c r="P882" s="24">
        <v>0.23834994646600213</v>
      </c>
      <c r="Q882" s="24">
        <v>0.23844645846214166</v>
      </c>
      <c r="R882" s="24">
        <v>0.2385417915523603</v>
      </c>
      <c r="S882" s="24">
        <f t="shared" si="83"/>
        <v>0.23844606549350136</v>
      </c>
      <c r="T882" s="24">
        <v>25.46067</v>
      </c>
      <c r="U882" s="26">
        <f t="shared" si="84"/>
        <v>0.23755427720855568</v>
      </c>
      <c r="V882" s="24">
        <f t="shared" si="85"/>
        <v>9.5923146884405839E-5</v>
      </c>
      <c r="W882" s="24">
        <f t="shared" si="87"/>
        <v>6.2357621827647041E-3</v>
      </c>
    </row>
    <row r="883" spans="1:23" x14ac:dyDescent="0.2">
      <c r="A883" s="32"/>
      <c r="B883" s="33">
        <v>87.7</v>
      </c>
      <c r="C883" s="24">
        <v>0.99080999999999997</v>
      </c>
      <c r="D883" s="24">
        <v>0.25922737497836995</v>
      </c>
      <c r="E883" s="24">
        <v>0.25924612101286265</v>
      </c>
      <c r="F883" s="24">
        <v>0.26109003585578161</v>
      </c>
      <c r="G883" s="24">
        <f t="shared" si="80"/>
        <v>0.25985451061567139</v>
      </c>
      <c r="H883" s="24">
        <v>35.44753</v>
      </c>
      <c r="I883" s="26">
        <f t="shared" si="81"/>
        <v>0.25746644766311338</v>
      </c>
      <c r="J883" s="24">
        <f t="shared" si="82"/>
        <v>1.0700372973239472E-3</v>
      </c>
      <c r="K883" s="24">
        <f t="shared" si="86"/>
        <v>0.13657558193176342</v>
      </c>
      <c r="L883" s="32"/>
      <c r="M883" s="32"/>
      <c r="N883" s="33">
        <v>87.7</v>
      </c>
      <c r="O883" s="24">
        <v>0.99622999999999995</v>
      </c>
      <c r="P883" s="24">
        <v>0.23839066246437349</v>
      </c>
      <c r="Q883" s="24">
        <v>0.23848717446051301</v>
      </c>
      <c r="R883" s="24">
        <v>0.23858384962213366</v>
      </c>
      <c r="S883" s="24">
        <f t="shared" si="83"/>
        <v>0.23848722884900672</v>
      </c>
      <c r="T883" s="24">
        <v>25.450469999999999</v>
      </c>
      <c r="U883" s="26">
        <f t="shared" si="84"/>
        <v>0.23758813199624595</v>
      </c>
      <c r="V883" s="24">
        <f t="shared" si="85"/>
        <v>9.659359036419083E-5</v>
      </c>
      <c r="W883" s="24">
        <f t="shared" si="87"/>
        <v>1.4423171634560117E-2</v>
      </c>
    </row>
    <row r="884" spans="1:23" x14ac:dyDescent="0.2">
      <c r="A884" s="32"/>
      <c r="B884" s="33">
        <v>87.8</v>
      </c>
      <c r="C884" s="24">
        <v>0.99077000000000004</v>
      </c>
      <c r="D884" s="24">
        <v>0.25946386341350869</v>
      </c>
      <c r="E884" s="24">
        <v>0.25948405145065467</v>
      </c>
      <c r="F884" s="24">
        <v>0.26133951357364887</v>
      </c>
      <c r="G884" s="24">
        <f t="shared" si="80"/>
        <v>0.26009580947927075</v>
      </c>
      <c r="H884" s="24">
        <v>35.520290000000003</v>
      </c>
      <c r="I884" s="26">
        <f t="shared" si="81"/>
        <v>0.25769512515777709</v>
      </c>
      <c r="J884" s="24">
        <f t="shared" si="82"/>
        <v>1.0771266383256162E-3</v>
      </c>
      <c r="K884" s="24">
        <f t="shared" si="86"/>
        <v>9.779851006022619E-2</v>
      </c>
      <c r="L884" s="32"/>
      <c r="M884" s="32"/>
      <c r="N884" s="33">
        <v>87.8</v>
      </c>
      <c r="O884" s="24">
        <v>0.99621000000000004</v>
      </c>
      <c r="P884" s="24">
        <v>0.23843288646268454</v>
      </c>
      <c r="Q884" s="24">
        <v>0.23852638245894467</v>
      </c>
      <c r="R884" s="24">
        <v>0.23862592922831585</v>
      </c>
      <c r="S884" s="24">
        <f t="shared" si="83"/>
        <v>0.23852839938331502</v>
      </c>
      <c r="T884" s="24">
        <v>25.463339999999999</v>
      </c>
      <c r="U884" s="26">
        <f t="shared" si="84"/>
        <v>0.23762437674965226</v>
      </c>
      <c r="V884" s="24">
        <f t="shared" si="85"/>
        <v>9.6537186247493611E-5</v>
      </c>
      <c r="W884" s="24">
        <f t="shared" si="87"/>
        <v>3.4433462213376689E-2</v>
      </c>
    </row>
    <row r="885" spans="1:23" x14ac:dyDescent="0.2">
      <c r="A885" s="32"/>
      <c r="B885" s="33">
        <v>87.9</v>
      </c>
      <c r="C885" s="24">
        <v>0.99073</v>
      </c>
      <c r="D885" s="24">
        <v>0.259703235853954</v>
      </c>
      <c r="E885" s="24">
        <v>0.25972486589375321</v>
      </c>
      <c r="F885" s="24">
        <v>0.26159053221768497</v>
      </c>
      <c r="G885" s="24">
        <f t="shared" si="80"/>
        <v>0.26033954465513071</v>
      </c>
      <c r="H885" s="24">
        <v>35.599539999999998</v>
      </c>
      <c r="I885" s="26">
        <f t="shared" si="81"/>
        <v>0.25792619707617764</v>
      </c>
      <c r="J885" s="24">
        <f t="shared" si="82"/>
        <v>1.08344098865812E-3</v>
      </c>
      <c r="K885" s="24">
        <f t="shared" si="86"/>
        <v>7.2169471731473214E-2</v>
      </c>
      <c r="L885" s="32"/>
      <c r="M885" s="32"/>
      <c r="N885" s="33">
        <v>87.9</v>
      </c>
      <c r="O885" s="24">
        <v>0.99617999999999995</v>
      </c>
      <c r="P885" s="24">
        <v>0.23847360246105589</v>
      </c>
      <c r="Q885" s="24">
        <v>0.23856709845731602</v>
      </c>
      <c r="R885" s="24">
        <v>0.23866803071114034</v>
      </c>
      <c r="S885" s="24">
        <f t="shared" si="83"/>
        <v>0.23856957720983743</v>
      </c>
      <c r="T885" s="24">
        <v>25.487189999999998</v>
      </c>
      <c r="U885" s="26">
        <f t="shared" si="84"/>
        <v>0.23765824142489583</v>
      </c>
      <c r="V885" s="24">
        <f t="shared" si="85"/>
        <v>9.7237823239067184E-5</v>
      </c>
      <c r="W885" s="24">
        <f t="shared" si="87"/>
        <v>6.8885032481665762E-2</v>
      </c>
    </row>
    <row r="886" spans="1:23" x14ac:dyDescent="0.2">
      <c r="A886" s="32"/>
      <c r="B886" s="33">
        <v>88</v>
      </c>
      <c r="C886" s="24">
        <v>0.99068999999999996</v>
      </c>
      <c r="D886" s="24">
        <v>0.25994405029705253</v>
      </c>
      <c r="E886" s="24">
        <v>0.2599656803368518</v>
      </c>
      <c r="F886" s="24">
        <v>0.2618433354770856</v>
      </c>
      <c r="G886" s="24">
        <f t="shared" si="80"/>
        <v>0.26058435537032998</v>
      </c>
      <c r="H886" s="24">
        <v>35.583480000000002</v>
      </c>
      <c r="I886" s="26">
        <f t="shared" si="81"/>
        <v>0.25815831502183217</v>
      </c>
      <c r="J886" s="24">
        <f t="shared" si="82"/>
        <v>1.0903623923082788E-3</v>
      </c>
      <c r="K886" s="24">
        <f t="shared" si="86"/>
        <v>4.1290395614475395E-2</v>
      </c>
      <c r="L886" s="32"/>
      <c r="M886" s="32"/>
      <c r="N886" s="33">
        <v>88</v>
      </c>
      <c r="O886" s="24">
        <v>0.99614999999999998</v>
      </c>
      <c r="P886" s="24">
        <v>0.23851582645936692</v>
      </c>
      <c r="Q886" s="24">
        <v>0.23860630645574774</v>
      </c>
      <c r="R886" s="24">
        <v>0.23871015441035098</v>
      </c>
      <c r="S886" s="24">
        <f t="shared" si="83"/>
        <v>0.23861076244182189</v>
      </c>
      <c r="T886" s="24">
        <v>25.536290000000001</v>
      </c>
      <c r="U886" s="26">
        <f t="shared" si="84"/>
        <v>0.23769211100642088</v>
      </c>
      <c r="V886" s="24">
        <f t="shared" si="85"/>
        <v>9.7240577910334642E-5</v>
      </c>
      <c r="W886" s="24">
        <f t="shared" si="87"/>
        <v>8.5340685959277962E-2</v>
      </c>
    </row>
    <row r="887" spans="1:23" x14ac:dyDescent="0.2">
      <c r="A887" s="32"/>
      <c r="B887" s="33">
        <v>88.1</v>
      </c>
      <c r="C887" s="24">
        <v>0.99065000000000003</v>
      </c>
      <c r="D887" s="24">
        <v>0.26018774874545769</v>
      </c>
      <c r="E887" s="24">
        <v>0.26020937878525696</v>
      </c>
      <c r="F887" s="24">
        <v>0.26209766520173755</v>
      </c>
      <c r="G887" s="24">
        <f t="shared" si="80"/>
        <v>0.26083159757748403</v>
      </c>
      <c r="H887" s="24">
        <v>35.62771</v>
      </c>
      <c r="I887" s="26">
        <f t="shared" si="81"/>
        <v>0.25839282214013454</v>
      </c>
      <c r="J887" s="24">
        <f t="shared" si="82"/>
        <v>1.0965000622629132E-3</v>
      </c>
      <c r="K887" s="24">
        <f t="shared" si="86"/>
        <v>1.8162302992736693E-2</v>
      </c>
      <c r="L887" s="32"/>
      <c r="M887" s="32"/>
      <c r="N887" s="33">
        <v>88.1</v>
      </c>
      <c r="O887" s="24">
        <v>0.99612999999999996</v>
      </c>
      <c r="P887" s="24">
        <v>0.23855654245773827</v>
      </c>
      <c r="Q887" s="24">
        <v>0.23864702245411909</v>
      </c>
      <c r="R887" s="24">
        <v>0.23875230066520273</v>
      </c>
      <c r="S887" s="24">
        <f t="shared" si="83"/>
        <v>0.23865195519235335</v>
      </c>
      <c r="T887" s="24">
        <v>25.619810000000001</v>
      </c>
      <c r="U887" s="26">
        <f t="shared" si="84"/>
        <v>0.23772837212575892</v>
      </c>
      <c r="V887" s="24">
        <f t="shared" si="85"/>
        <v>9.797228116814377E-5</v>
      </c>
      <c r="W887" s="24">
        <f t="shared" si="87"/>
        <v>8.6592598298006945E-2</v>
      </c>
    </row>
    <row r="888" spans="1:23" x14ac:dyDescent="0.2">
      <c r="A888" s="32"/>
      <c r="B888" s="33">
        <v>88.2</v>
      </c>
      <c r="C888" s="24">
        <v>0.99060999999999999</v>
      </c>
      <c r="D888" s="24">
        <v>0.26043144719386285</v>
      </c>
      <c r="E888" s="24">
        <v>0.26045307723366212</v>
      </c>
      <c r="F888" s="24">
        <v>0.26235326372829632</v>
      </c>
      <c r="G888" s="24">
        <f t="shared" si="80"/>
        <v>0.2610792627186071</v>
      </c>
      <c r="H888" s="24">
        <v>35.610469999999999</v>
      </c>
      <c r="I888" s="26">
        <f t="shared" si="81"/>
        <v>0.25862772844167936</v>
      </c>
      <c r="J888" s="24">
        <f t="shared" si="82"/>
        <v>1.1033702434687508E-3</v>
      </c>
      <c r="K888" s="24">
        <f t="shared" si="86"/>
        <v>3.1223850178988464E-2</v>
      </c>
      <c r="L888" s="32"/>
      <c r="M888" s="32"/>
      <c r="N888" s="33">
        <v>88.2</v>
      </c>
      <c r="O888" s="24">
        <v>0.99609999999999999</v>
      </c>
      <c r="P888" s="24">
        <v>0.23859876645604933</v>
      </c>
      <c r="Q888" s="24">
        <v>0.23868623045255077</v>
      </c>
      <c r="R888" s="24">
        <v>0.23879446981445618</v>
      </c>
      <c r="S888" s="24">
        <f t="shared" si="83"/>
        <v>0.23869315557435211</v>
      </c>
      <c r="T888" s="24">
        <v>25.662649999999999</v>
      </c>
      <c r="U888" s="26">
        <f t="shared" si="84"/>
        <v>0.23776225226761213</v>
      </c>
      <c r="V888" s="24">
        <f t="shared" si="85"/>
        <v>9.8035295209952071E-5</v>
      </c>
      <c r="W888" s="24">
        <f t="shared" si="87"/>
        <v>6.523429144246079E-2</v>
      </c>
    </row>
    <row r="889" spans="1:23" x14ac:dyDescent="0.2">
      <c r="A889" s="32"/>
      <c r="B889" s="33">
        <v>88.3</v>
      </c>
      <c r="C889" s="24">
        <v>0.99056999999999995</v>
      </c>
      <c r="D889" s="24">
        <v>0.26067658764492124</v>
      </c>
      <c r="E889" s="24">
        <v>0.26069965968737385</v>
      </c>
      <c r="F889" s="24">
        <v>0.26261062507982968</v>
      </c>
      <c r="G889" s="24">
        <f t="shared" si="80"/>
        <v>0.26132895747070828</v>
      </c>
      <c r="H889" s="24">
        <v>35.624049999999997</v>
      </c>
      <c r="I889" s="26">
        <f t="shared" si="81"/>
        <v>0.25886462540175947</v>
      </c>
      <c r="J889" s="24">
        <f t="shared" si="82"/>
        <v>1.1100166552754989E-3</v>
      </c>
      <c r="K889" s="24">
        <f t="shared" si="86"/>
        <v>5.6005258503110097E-2</v>
      </c>
      <c r="L889" s="32"/>
      <c r="M889" s="32"/>
      <c r="N889" s="33">
        <v>88.3</v>
      </c>
      <c r="O889" s="24">
        <v>0.99607999999999997</v>
      </c>
      <c r="P889" s="24">
        <v>0.23863948245442068</v>
      </c>
      <c r="Q889" s="24">
        <v>0.23872694645092213</v>
      </c>
      <c r="R889" s="24">
        <v>0.23883666219637714</v>
      </c>
      <c r="S889" s="24">
        <f t="shared" si="83"/>
        <v>0.23873436370057333</v>
      </c>
      <c r="T889" s="24">
        <v>25.694289999999999</v>
      </c>
      <c r="U889" s="26">
        <f t="shared" si="84"/>
        <v>0.23779852499486706</v>
      </c>
      <c r="V889" s="24">
        <f t="shared" si="85"/>
        <v>9.8798908667024814E-5</v>
      </c>
      <c r="W889" s="24">
        <f t="shared" si="87"/>
        <v>3.3793634459761433E-2</v>
      </c>
    </row>
    <row r="890" spans="1:23" x14ac:dyDescent="0.2">
      <c r="A890" s="32"/>
      <c r="B890" s="33">
        <v>88.4</v>
      </c>
      <c r="C890" s="24">
        <v>0.99053000000000002</v>
      </c>
      <c r="D890" s="24">
        <v>0.26092461210128626</v>
      </c>
      <c r="E890" s="24">
        <v>0.26094768414373881</v>
      </c>
      <c r="F890" s="24">
        <v>0.2628697416916147</v>
      </c>
      <c r="G890" s="24">
        <f t="shared" si="80"/>
        <v>0.26158067931221324</v>
      </c>
      <c r="H890" s="24">
        <v>35.669449999999998</v>
      </c>
      <c r="I890" s="26">
        <f t="shared" si="81"/>
        <v>0.25910351027912659</v>
      </c>
      <c r="J890" s="24">
        <f t="shared" si="82"/>
        <v>1.1164203703250926E-3</v>
      </c>
      <c r="K890" s="24">
        <f t="shared" si="86"/>
        <v>8.8819877561276975E-2</v>
      </c>
      <c r="L890" s="32"/>
      <c r="M890" s="32"/>
      <c r="N890" s="33">
        <v>88.4</v>
      </c>
      <c r="O890" s="24">
        <v>0.99604999999999999</v>
      </c>
      <c r="P890" s="24">
        <v>0.23868170645273173</v>
      </c>
      <c r="Q890" s="24">
        <v>0.23876766244929348</v>
      </c>
      <c r="R890" s="24">
        <v>0.23887887814873332</v>
      </c>
      <c r="S890" s="24">
        <f t="shared" si="83"/>
        <v>0.23877608235025286</v>
      </c>
      <c r="T890" s="24">
        <v>25.688980000000001</v>
      </c>
      <c r="U890" s="26">
        <f t="shared" si="84"/>
        <v>0.23783291682496935</v>
      </c>
      <c r="V890" s="24">
        <f t="shared" si="85"/>
        <v>9.8855148956235667E-5</v>
      </c>
      <c r="W890" s="24">
        <f t="shared" si="87"/>
        <v>1.5253614981374373E-2</v>
      </c>
    </row>
    <row r="891" spans="1:23" x14ac:dyDescent="0.2">
      <c r="A891" s="32"/>
      <c r="B891" s="33">
        <v>88.5</v>
      </c>
      <c r="C891" s="24">
        <v>0.99048999999999998</v>
      </c>
      <c r="D891" s="24">
        <v>0.26117263655765127</v>
      </c>
      <c r="E891" s="24">
        <v>0.26119715060275711</v>
      </c>
      <c r="F891" s="24">
        <v>0.26313010569571155</v>
      </c>
      <c r="G891" s="24">
        <f t="shared" si="80"/>
        <v>0.26183329761870661</v>
      </c>
      <c r="H891" s="24">
        <v>35.748040000000003</v>
      </c>
      <c r="I891" s="26">
        <f t="shared" si="81"/>
        <v>0.25934326295835269</v>
      </c>
      <c r="J891" s="24">
        <f t="shared" si="82"/>
        <v>1.1231356222828701E-3</v>
      </c>
      <c r="K891" s="24">
        <f t="shared" si="86"/>
        <v>0.11191185437655951</v>
      </c>
      <c r="L891" s="32"/>
      <c r="M891" s="32"/>
      <c r="N891" s="33">
        <v>88.5</v>
      </c>
      <c r="O891" s="24">
        <v>0.99602000000000002</v>
      </c>
      <c r="P891" s="24">
        <v>0.23872242245110309</v>
      </c>
      <c r="Q891" s="24">
        <v>0.23880687044772514</v>
      </c>
      <c r="R891" s="24">
        <v>0.23892111800879082</v>
      </c>
      <c r="S891" s="24">
        <f t="shared" si="83"/>
        <v>0.23881680363587302</v>
      </c>
      <c r="T891" s="24">
        <v>25.703440000000001</v>
      </c>
      <c r="U891" s="26">
        <f t="shared" si="84"/>
        <v>0.23786631275740225</v>
      </c>
      <c r="V891" s="24">
        <f t="shared" si="85"/>
        <v>9.9719518306573982E-5</v>
      </c>
      <c r="W891" s="24">
        <f t="shared" si="87"/>
        <v>1.2384908962119957E-2</v>
      </c>
    </row>
    <row r="892" spans="1:23" x14ac:dyDescent="0.2">
      <c r="A892" s="32"/>
      <c r="B892" s="33">
        <v>88.6</v>
      </c>
      <c r="C892" s="24">
        <v>0.99045000000000005</v>
      </c>
      <c r="D892" s="24">
        <v>0.26142354501932286</v>
      </c>
      <c r="E892" s="24">
        <v>0.26144661706177541</v>
      </c>
      <c r="F892" s="24">
        <v>0.26339221027787196</v>
      </c>
      <c r="G892" s="24">
        <f t="shared" si="80"/>
        <v>0.26208745745299006</v>
      </c>
      <c r="H892" s="24">
        <v>35.82114</v>
      </c>
      <c r="I892" s="26">
        <f t="shared" si="81"/>
        <v>0.259584522234314</v>
      </c>
      <c r="J892" s="24">
        <f t="shared" si="82"/>
        <v>1.1300079779867399E-3</v>
      </c>
      <c r="K892" s="24">
        <f t="shared" si="86"/>
        <v>0.12418245077304692</v>
      </c>
      <c r="L892" s="32"/>
      <c r="M892" s="32"/>
      <c r="N892" s="33">
        <v>88.6</v>
      </c>
      <c r="O892" s="24">
        <v>0.996</v>
      </c>
      <c r="P892" s="24">
        <v>0.23876464644941414</v>
      </c>
      <c r="Q892" s="24">
        <v>0.23884758644609652</v>
      </c>
      <c r="R892" s="24">
        <v>0.23896338211331405</v>
      </c>
      <c r="S892" s="24">
        <f t="shared" si="83"/>
        <v>0.23885853833627491</v>
      </c>
      <c r="T892" s="24">
        <v>25.68365</v>
      </c>
      <c r="U892" s="26">
        <f t="shared" si="84"/>
        <v>0.23790310418292981</v>
      </c>
      <c r="V892" s="24">
        <f t="shared" si="85"/>
        <v>9.9819456772186021E-5</v>
      </c>
      <c r="W892" s="24">
        <f t="shared" si="87"/>
        <v>1.1995701313387347E-2</v>
      </c>
    </row>
    <row r="893" spans="1:23" x14ac:dyDescent="0.2">
      <c r="A893" s="32"/>
      <c r="B893" s="33">
        <v>88.7</v>
      </c>
      <c r="C893" s="24">
        <v>0.99039999999999995</v>
      </c>
      <c r="D893" s="24">
        <v>0.26167445348099438</v>
      </c>
      <c r="E893" s="24">
        <v>0.26169896752610022</v>
      </c>
      <c r="F893" s="24">
        <v>0.26365554804663749</v>
      </c>
      <c r="G893" s="24">
        <f t="shared" si="80"/>
        <v>0.26234298968457737</v>
      </c>
      <c r="H893" s="24">
        <v>35.90072</v>
      </c>
      <c r="I893" s="26">
        <f t="shared" si="81"/>
        <v>0.25982449698360544</v>
      </c>
      <c r="J893" s="24">
        <f t="shared" si="82"/>
        <v>1.1367749667204712E-3</v>
      </c>
      <c r="K893" s="24">
        <f t="shared" si="86"/>
        <v>0.12173155186721213</v>
      </c>
      <c r="L893" s="32"/>
      <c r="M893" s="32"/>
      <c r="N893" s="33">
        <v>88.7</v>
      </c>
      <c r="O893" s="24">
        <v>0.99597000000000002</v>
      </c>
      <c r="P893" s="24">
        <v>0.2388053624477855</v>
      </c>
      <c r="Q893" s="24">
        <v>0.2388883024444679</v>
      </c>
      <c r="R893" s="24">
        <v>0.23900567079855997</v>
      </c>
      <c r="S893" s="24">
        <f t="shared" si="83"/>
        <v>0.23889977856360445</v>
      </c>
      <c r="T893" s="24">
        <v>25.67023</v>
      </c>
      <c r="U893" s="26">
        <f t="shared" si="84"/>
        <v>0.23793701245599314</v>
      </c>
      <c r="V893" s="24">
        <f t="shared" si="85"/>
        <v>1.0064608700950486E-4</v>
      </c>
      <c r="W893" s="24">
        <f t="shared" si="87"/>
        <v>1.2409744961118307E-2</v>
      </c>
    </row>
    <row r="894" spans="1:23" x14ac:dyDescent="0.2">
      <c r="A894" s="32"/>
      <c r="B894" s="33">
        <v>88.8</v>
      </c>
      <c r="C894" s="24">
        <v>0.99036000000000002</v>
      </c>
      <c r="D894" s="24">
        <v>0.26192824594797254</v>
      </c>
      <c r="E894" s="24">
        <v>0.26195275999307838</v>
      </c>
      <c r="F894" s="24">
        <v>0.26392061162551284</v>
      </c>
      <c r="G894" s="24">
        <f t="shared" si="80"/>
        <v>0.26260053918885456</v>
      </c>
      <c r="H894" s="24">
        <v>35.985680000000002</v>
      </c>
      <c r="I894" s="26">
        <f t="shared" si="81"/>
        <v>0.26006906999107399</v>
      </c>
      <c r="J894" s="24">
        <f t="shared" si="82"/>
        <v>1.1432819700845911E-3</v>
      </c>
      <c r="K894" s="24">
        <f t="shared" si="86"/>
        <v>0.1077847534208809</v>
      </c>
      <c r="L894" s="32"/>
      <c r="M894" s="32"/>
      <c r="N894" s="33">
        <v>88.8</v>
      </c>
      <c r="O894" s="24">
        <v>0.99594000000000005</v>
      </c>
      <c r="P894" s="24">
        <v>0.23884758644609652</v>
      </c>
      <c r="Q894" s="24">
        <v>0.23892751044289956</v>
      </c>
      <c r="R894" s="24">
        <v>0.23904798440027744</v>
      </c>
      <c r="S894" s="24">
        <f t="shared" si="83"/>
        <v>0.23894102709642451</v>
      </c>
      <c r="T894" s="24">
        <v>25.690049999999999</v>
      </c>
      <c r="U894" s="26">
        <f t="shared" si="84"/>
        <v>0.23797092652641302</v>
      </c>
      <c r="V894" s="24">
        <f t="shared" si="85"/>
        <v>1.0088042402696181E-4</v>
      </c>
      <c r="W894" s="24">
        <f t="shared" si="87"/>
        <v>7.1991339756943317E-3</v>
      </c>
    </row>
    <row r="895" spans="1:23" x14ac:dyDescent="0.2">
      <c r="A895" s="32"/>
      <c r="B895" s="33">
        <v>88.9</v>
      </c>
      <c r="C895" s="24">
        <v>0.99031999999999998</v>
      </c>
      <c r="D895" s="24">
        <v>0.26218348041760398</v>
      </c>
      <c r="E895" s="24">
        <v>0.26220799446270981</v>
      </c>
      <c r="F895" s="24">
        <v>0.26418739333518854</v>
      </c>
      <c r="G895" s="24">
        <f t="shared" si="80"/>
        <v>0.26285962273850078</v>
      </c>
      <c r="H895" s="24">
        <v>36.050429999999999</v>
      </c>
      <c r="I895" s="26">
        <f t="shared" si="81"/>
        <v>0.2603151415903921</v>
      </c>
      <c r="J895" s="24">
        <f t="shared" si="82"/>
        <v>1.1499483913086238E-3</v>
      </c>
      <c r="K895" s="24">
        <f t="shared" si="86"/>
        <v>7.6899212154612567E-2</v>
      </c>
      <c r="L895" s="32"/>
      <c r="M895" s="32"/>
      <c r="N895" s="33">
        <v>88.9</v>
      </c>
      <c r="O895" s="24">
        <v>0.99590999999999996</v>
      </c>
      <c r="P895" s="24">
        <v>0.2388883024444679</v>
      </c>
      <c r="Q895" s="24">
        <v>0.23896822644127094</v>
      </c>
      <c r="R895" s="24">
        <v>0.23909032325370366</v>
      </c>
      <c r="S895" s="24">
        <f t="shared" si="83"/>
        <v>0.23898228404648081</v>
      </c>
      <c r="T895" s="24">
        <v>25.67942</v>
      </c>
      <c r="U895" s="26">
        <f t="shared" si="84"/>
        <v>0.23800484650473069</v>
      </c>
      <c r="V895" s="24">
        <f t="shared" si="85"/>
        <v>1.0174140769247128E-4</v>
      </c>
      <c r="W895" s="24">
        <f t="shared" si="87"/>
        <v>7.5463454731409529E-3</v>
      </c>
    </row>
    <row r="896" spans="1:23" x14ac:dyDescent="0.2">
      <c r="A896" s="32"/>
      <c r="B896" s="33">
        <v>89</v>
      </c>
      <c r="C896" s="24">
        <v>0.99028000000000005</v>
      </c>
      <c r="D896" s="24">
        <v>0.2624401568898887</v>
      </c>
      <c r="E896" s="24">
        <v>0.26246467093499454</v>
      </c>
      <c r="F896" s="24">
        <v>0.26445538604139279</v>
      </c>
      <c r="G896" s="24">
        <f t="shared" si="80"/>
        <v>0.26312007128875869</v>
      </c>
      <c r="H896" s="24">
        <v>36.083190000000002</v>
      </c>
      <c r="I896" s="26">
        <f t="shared" si="81"/>
        <v>0.26056254419583197</v>
      </c>
      <c r="J896" s="24">
        <f t="shared" si="82"/>
        <v>1.1564814529656741E-3</v>
      </c>
      <c r="K896" s="24">
        <f t="shared" si="86"/>
        <v>4.2895929060926222E-2</v>
      </c>
      <c r="L896" s="32"/>
      <c r="M896" s="32"/>
      <c r="N896" s="33">
        <v>89</v>
      </c>
      <c r="O896" s="24">
        <v>0.99589000000000005</v>
      </c>
      <c r="P896" s="24">
        <v>0.23893052644277893</v>
      </c>
      <c r="Q896" s="24">
        <v>0.2390089424396423</v>
      </c>
      <c r="R896" s="24">
        <v>0.23913268783893327</v>
      </c>
      <c r="S896" s="24">
        <f t="shared" si="83"/>
        <v>0.23902405224045151</v>
      </c>
      <c r="T896" s="24">
        <v>25.680879999999998</v>
      </c>
      <c r="U896" s="26">
        <f t="shared" si="84"/>
        <v>0.23804166338574326</v>
      </c>
      <c r="V896" s="24">
        <f t="shared" si="85"/>
        <v>1.0192417320801807E-4</v>
      </c>
      <c r="W896" s="24">
        <f t="shared" si="87"/>
        <v>9.5328657810751453E-3</v>
      </c>
    </row>
    <row r="897" spans="1:23" x14ac:dyDescent="0.2">
      <c r="A897" s="32"/>
      <c r="B897" s="33">
        <v>89.1</v>
      </c>
      <c r="C897" s="24">
        <v>0.99024000000000001</v>
      </c>
      <c r="D897" s="24">
        <v>0.26269827536482665</v>
      </c>
      <c r="E897" s="24">
        <v>0.26272278940993254</v>
      </c>
      <c r="F897" s="24">
        <v>0.26472507918724869</v>
      </c>
      <c r="G897" s="24">
        <f t="shared" si="80"/>
        <v>0.26338204798733594</v>
      </c>
      <c r="H897" s="24">
        <v>36.077710000000003</v>
      </c>
      <c r="I897" s="26">
        <f t="shared" si="81"/>
        <v>0.26081143919897953</v>
      </c>
      <c r="J897" s="24">
        <f t="shared" si="82"/>
        <v>1.1631637191539858E-3</v>
      </c>
      <c r="K897" s="24">
        <f t="shared" si="86"/>
        <v>1.8801705241812315E-2</v>
      </c>
      <c r="L897" s="32"/>
      <c r="M897" s="32"/>
      <c r="N897" s="33">
        <v>89.1</v>
      </c>
      <c r="O897" s="24">
        <v>0.99585999999999997</v>
      </c>
      <c r="P897" s="24">
        <v>0.23897275044108995</v>
      </c>
      <c r="Q897" s="24">
        <v>0.23904965843801365</v>
      </c>
      <c r="R897" s="24">
        <v>0.23917507921719464</v>
      </c>
      <c r="S897" s="24">
        <f t="shared" si="83"/>
        <v>0.23906582936543275</v>
      </c>
      <c r="T897" s="24">
        <v>25.67399</v>
      </c>
      <c r="U897" s="26">
        <f t="shared" si="84"/>
        <v>0.23807609683185985</v>
      </c>
      <c r="V897" s="24">
        <f t="shared" si="85"/>
        <v>1.0212912209649066E-4</v>
      </c>
      <c r="W897" s="24">
        <f t="shared" si="87"/>
        <v>7.4821073234749508E-3</v>
      </c>
    </row>
    <row r="898" spans="1:23" x14ac:dyDescent="0.2">
      <c r="A898" s="32"/>
      <c r="B898" s="33">
        <v>89.2</v>
      </c>
      <c r="C898" s="24">
        <v>0.99019999999999997</v>
      </c>
      <c r="D898" s="24">
        <v>0.26295639383976466</v>
      </c>
      <c r="E898" s="24">
        <v>0.26298234988752378</v>
      </c>
      <c r="F898" s="24">
        <v>0.26499596379487761</v>
      </c>
      <c r="G898" s="24">
        <f t="shared" si="80"/>
        <v>0.26364490250738865</v>
      </c>
      <c r="H898" s="24">
        <v>36.090420000000002</v>
      </c>
      <c r="I898" s="26">
        <f t="shared" si="81"/>
        <v>0.26106118246281623</v>
      </c>
      <c r="J898" s="24">
        <f t="shared" si="82"/>
        <v>1.1701253697861806E-3</v>
      </c>
      <c r="K898" s="24">
        <f t="shared" si="86"/>
        <v>3.4270364748570023E-2</v>
      </c>
      <c r="L898" s="32"/>
      <c r="M898" s="32"/>
      <c r="N898" s="33">
        <v>89.2</v>
      </c>
      <c r="O898" s="24">
        <v>0.99582999999999999</v>
      </c>
      <c r="P898" s="24">
        <v>0.23901346643946134</v>
      </c>
      <c r="Q898" s="24">
        <v>0.23909037443638501</v>
      </c>
      <c r="R898" s="24">
        <v>0.23921749859501648</v>
      </c>
      <c r="S898" s="24">
        <f t="shared" si="83"/>
        <v>0.23910711315695429</v>
      </c>
      <c r="T898" s="24">
        <v>25.66413</v>
      </c>
      <c r="U898" s="26">
        <f t="shared" si="84"/>
        <v>0.2381100364950898</v>
      </c>
      <c r="V898" s="24">
        <f t="shared" si="85"/>
        <v>1.030408593706485E-4</v>
      </c>
      <c r="W898" s="24">
        <f t="shared" si="87"/>
        <v>9.5710318148048146E-3</v>
      </c>
    </row>
    <row r="899" spans="1:23" x14ac:dyDescent="0.2">
      <c r="A899" s="32"/>
      <c r="B899" s="33">
        <v>89.3</v>
      </c>
      <c r="C899" s="24">
        <v>0.99014999999999997</v>
      </c>
      <c r="D899" s="24">
        <v>0.26321739632000923</v>
      </c>
      <c r="E899" s="24">
        <v>0.26324191036511507</v>
      </c>
      <c r="F899" s="24">
        <v>0.26526852825918923</v>
      </c>
      <c r="G899" s="24">
        <f t="shared" ref="G899:G962" si="88">AVERAGE(D899,E899,F899)</f>
        <v>0.26390927831477118</v>
      </c>
      <c r="H899" s="24">
        <v>36.100409999999997</v>
      </c>
      <c r="I899" s="26">
        <f t="shared" ref="I899:I962" si="89">G899*C899</f>
        <v>0.26130977192337068</v>
      </c>
      <c r="J899" s="24">
        <f t="shared" ref="J899:J962" si="90">STDEV(D899,E899,F899)</f>
        <v>1.1772087933549502E-3</v>
      </c>
      <c r="K899" s="24">
        <f t="shared" si="86"/>
        <v>7.730670488385824E-2</v>
      </c>
      <c r="L899" s="32"/>
      <c r="M899" s="32"/>
      <c r="N899" s="33">
        <v>89.3</v>
      </c>
      <c r="O899" s="24">
        <v>0.99580999999999997</v>
      </c>
      <c r="P899" s="24">
        <v>0.23905569043777236</v>
      </c>
      <c r="Q899" s="24">
        <v>0.23912958243481669</v>
      </c>
      <c r="R899" s="24">
        <v>0.2392599471788916</v>
      </c>
      <c r="S899" s="24">
        <f t="shared" ref="S899:S962" si="91">AVERAGE(P899,Q899,R899)</f>
        <v>0.23914840668382689</v>
      </c>
      <c r="T899" s="24">
        <v>25.68261</v>
      </c>
      <c r="U899" s="26">
        <f t="shared" ref="U899:U962" si="92">S899*O899</f>
        <v>0.23814637485982165</v>
      </c>
      <c r="V899" s="24">
        <f t="shared" ref="V899:V962" si="93">STDEV(P899,Q899,R899)</f>
        <v>1.0342131470959401E-4</v>
      </c>
      <c r="W899" s="24">
        <f t="shared" si="87"/>
        <v>1.1374256898804802E-2</v>
      </c>
    </row>
    <row r="900" spans="1:23" x14ac:dyDescent="0.2">
      <c r="A900" s="32"/>
      <c r="B900" s="33">
        <v>89.4</v>
      </c>
      <c r="C900" s="24">
        <v>0.99011000000000005</v>
      </c>
      <c r="D900" s="24">
        <v>0.26347984080290709</v>
      </c>
      <c r="E900" s="24">
        <v>0.26350435484801293</v>
      </c>
      <c r="F900" s="24">
        <v>0.26554276198012616</v>
      </c>
      <c r="G900" s="24">
        <f t="shared" si="88"/>
        <v>0.26417565254368208</v>
      </c>
      <c r="H900" s="24">
        <v>36.162170000000003</v>
      </c>
      <c r="I900" s="26">
        <f t="shared" si="89"/>
        <v>0.26156295534002511</v>
      </c>
      <c r="J900" s="24">
        <f t="shared" si="90"/>
        <v>1.1840149462792856E-3</v>
      </c>
      <c r="K900" s="24">
        <f t="shared" ref="K900:K963" si="94">STDEV(H898:H902)</f>
        <v>0.10602056866476403</v>
      </c>
      <c r="L900" s="32"/>
      <c r="M900" s="32"/>
      <c r="N900" s="33">
        <v>89.4</v>
      </c>
      <c r="O900" s="24">
        <v>0.99578</v>
      </c>
      <c r="P900" s="24">
        <v>0.23909791443608341</v>
      </c>
      <c r="Q900" s="24">
        <v>0.23917029843318804</v>
      </c>
      <c r="R900" s="24">
        <v>0.23930242617527123</v>
      </c>
      <c r="S900" s="24">
        <f t="shared" si="91"/>
        <v>0.23919021301484755</v>
      </c>
      <c r="T900" s="24">
        <v>25.689340000000001</v>
      </c>
      <c r="U900" s="26">
        <f t="shared" si="92"/>
        <v>0.23818083031592491</v>
      </c>
      <c r="V900" s="24">
        <f t="shared" si="93"/>
        <v>1.037000761253875E-4</v>
      </c>
      <c r="W900" s="24">
        <f t="shared" ref="W900:W963" si="95">STDEV(T898:T902)</f>
        <v>1.1726455133586087E-2</v>
      </c>
    </row>
    <row r="901" spans="1:23" x14ac:dyDescent="0.2">
      <c r="A901" s="32"/>
      <c r="B901" s="33">
        <v>89.5</v>
      </c>
      <c r="C901" s="24">
        <v>0.99007000000000001</v>
      </c>
      <c r="D901" s="24">
        <v>0.26374372728845819</v>
      </c>
      <c r="E901" s="24">
        <v>0.26376824133356408</v>
      </c>
      <c r="F901" s="24">
        <v>0.26581815670434433</v>
      </c>
      <c r="G901" s="24">
        <f t="shared" si="88"/>
        <v>0.26444337510878885</v>
      </c>
      <c r="H901" s="24">
        <v>36.26455</v>
      </c>
      <c r="I901" s="26">
        <f t="shared" si="89"/>
        <v>0.26181745239395859</v>
      </c>
      <c r="J901" s="24">
        <f t="shared" si="90"/>
        <v>1.1906588769292363E-3</v>
      </c>
      <c r="K901" s="24">
        <f t="shared" si="94"/>
        <v>0.13253857619576193</v>
      </c>
      <c r="L901" s="32"/>
      <c r="M901" s="32"/>
      <c r="N901" s="33">
        <v>89.5</v>
      </c>
      <c r="O901" s="24">
        <v>0.99575000000000002</v>
      </c>
      <c r="P901" s="24">
        <v>0.23913863043445477</v>
      </c>
      <c r="Q901" s="24">
        <v>0.2392110144315594</v>
      </c>
      <c r="R901" s="24">
        <v>0.23934493679055457</v>
      </c>
      <c r="S901" s="24">
        <f t="shared" si="91"/>
        <v>0.23923152721885624</v>
      </c>
      <c r="T901" s="24">
        <v>25.66337</v>
      </c>
      <c r="U901" s="26">
        <f t="shared" si="92"/>
        <v>0.2382147932281761</v>
      </c>
      <c r="V901" s="24">
        <f t="shared" si="93"/>
        <v>1.0467167226049879E-4</v>
      </c>
      <c r="W901" s="24">
        <f t="shared" si="95"/>
        <v>9.6158592959758107E-3</v>
      </c>
    </row>
    <row r="902" spans="1:23" x14ac:dyDescent="0.2">
      <c r="A902" s="32"/>
      <c r="B902" s="33">
        <v>89.6</v>
      </c>
      <c r="C902" s="24">
        <v>0.99002999999999997</v>
      </c>
      <c r="D902" s="24">
        <v>0.2640104977793159</v>
      </c>
      <c r="E902" s="24">
        <v>0.26403356982176851</v>
      </c>
      <c r="F902" s="24">
        <v>0.26609519994152175</v>
      </c>
      <c r="G902" s="24">
        <f t="shared" si="88"/>
        <v>0.26471308918086872</v>
      </c>
      <c r="H902" s="24">
        <v>36.333829999999999</v>
      </c>
      <c r="I902" s="26">
        <f t="shared" si="89"/>
        <v>0.26207389968173544</v>
      </c>
      <c r="J902" s="24">
        <f t="shared" si="90"/>
        <v>1.1969986198072293E-3</v>
      </c>
      <c r="K902" s="24">
        <f t="shared" si="94"/>
        <v>0.14798484625122896</v>
      </c>
      <c r="L902" s="32"/>
      <c r="M902" s="32"/>
      <c r="N902" s="33">
        <v>89.6</v>
      </c>
      <c r="O902" s="24">
        <v>0.99573</v>
      </c>
      <c r="P902" s="24">
        <v>0.23918085443276579</v>
      </c>
      <c r="Q902" s="24">
        <v>0.23925173042993075</v>
      </c>
      <c r="R902" s="24">
        <v>0.2393874802310835</v>
      </c>
      <c r="S902" s="24">
        <f t="shared" si="91"/>
        <v>0.23927335503126002</v>
      </c>
      <c r="T902" s="24">
        <v>25.6813</v>
      </c>
      <c r="U902" s="26">
        <f t="shared" si="92"/>
        <v>0.23825165780527655</v>
      </c>
      <c r="V902" s="24">
        <f t="shared" si="93"/>
        <v>1.0499653646475404E-4</v>
      </c>
      <c r="W902" s="24">
        <f t="shared" si="95"/>
        <v>1.1388425264276286E-2</v>
      </c>
    </row>
    <row r="903" spans="1:23" x14ac:dyDescent="0.2">
      <c r="A903" s="32"/>
      <c r="B903" s="33">
        <v>89.7</v>
      </c>
      <c r="C903" s="24">
        <v>0.98997999999999997</v>
      </c>
      <c r="D903" s="24">
        <v>0.26427582626752033</v>
      </c>
      <c r="E903" s="24">
        <v>0.26430034031262617</v>
      </c>
      <c r="F903" s="24">
        <v>0.26637363246835311</v>
      </c>
      <c r="G903" s="24">
        <f t="shared" si="88"/>
        <v>0.26498326634949987</v>
      </c>
      <c r="H903" s="24">
        <v>36.432519999999997</v>
      </c>
      <c r="I903" s="26">
        <f t="shared" si="89"/>
        <v>0.26232813402067789</v>
      </c>
      <c r="J903" s="24">
        <f t="shared" si="90"/>
        <v>1.2041547628702561E-3</v>
      </c>
      <c r="K903" s="24">
        <f t="shared" si="94"/>
        <v>0.12041768777883195</v>
      </c>
      <c r="L903" s="32"/>
      <c r="M903" s="32"/>
      <c r="N903" s="33">
        <v>89.7</v>
      </c>
      <c r="O903" s="24">
        <v>0.99570000000000003</v>
      </c>
      <c r="P903" s="24">
        <v>0.23922307843107685</v>
      </c>
      <c r="Q903" s="24">
        <v>0.23929244642830211</v>
      </c>
      <c r="R903" s="24">
        <v>0.23943005770313525</v>
      </c>
      <c r="S903" s="24">
        <f t="shared" si="91"/>
        <v>0.23931519418750477</v>
      </c>
      <c r="T903" s="24">
        <v>25.679880000000001</v>
      </c>
      <c r="U903" s="26">
        <f t="shared" si="92"/>
        <v>0.2382861388524985</v>
      </c>
      <c r="V903" s="24">
        <f t="shared" si="93"/>
        <v>1.0534799560035173E-4</v>
      </c>
      <c r="W903" s="24">
        <f t="shared" si="95"/>
        <v>3.3556951142796582E-2</v>
      </c>
    </row>
    <row r="904" spans="1:23" x14ac:dyDescent="0.2">
      <c r="A904" s="32"/>
      <c r="B904" s="33">
        <v>89.8</v>
      </c>
      <c r="C904" s="24">
        <v>0.98994000000000004</v>
      </c>
      <c r="D904" s="24">
        <v>0.26454403876103133</v>
      </c>
      <c r="E904" s="24">
        <v>0.26456711080348388</v>
      </c>
      <c r="F904" s="24">
        <v>0.26665344398360119</v>
      </c>
      <c r="G904" s="24">
        <f t="shared" si="88"/>
        <v>0.2652548645160388</v>
      </c>
      <c r="H904" s="24">
        <v>36.544870000000003</v>
      </c>
      <c r="I904" s="26">
        <f t="shared" si="89"/>
        <v>0.26258640057900745</v>
      </c>
      <c r="J904" s="24">
        <f t="shared" si="90"/>
        <v>1.2112602837957885E-3</v>
      </c>
      <c r="K904" s="24">
        <f t="shared" si="94"/>
        <v>9.8329748143683365E-2</v>
      </c>
      <c r="L904" s="32"/>
      <c r="M904" s="32"/>
      <c r="N904" s="33">
        <v>89.8</v>
      </c>
      <c r="O904" s="24">
        <v>0.99567000000000005</v>
      </c>
      <c r="P904" s="24">
        <v>0.2392653024293879</v>
      </c>
      <c r="Q904" s="24">
        <v>0.23933316242667346</v>
      </c>
      <c r="R904" s="24">
        <v>0.23947267041291401</v>
      </c>
      <c r="S904" s="24">
        <f t="shared" si="91"/>
        <v>0.23935704508965847</v>
      </c>
      <c r="T904" s="24">
        <v>25.692730000000001</v>
      </c>
      <c r="U904" s="26">
        <f t="shared" si="92"/>
        <v>0.23832062908442025</v>
      </c>
      <c r="V904" s="24">
        <f t="shared" si="93"/>
        <v>1.0572680048768202E-4</v>
      </c>
      <c r="W904" s="24">
        <f t="shared" si="95"/>
        <v>6.4644540914140639E-2</v>
      </c>
    </row>
    <row r="905" spans="1:23" x14ac:dyDescent="0.2">
      <c r="A905" s="32"/>
      <c r="B905" s="33">
        <v>89.9</v>
      </c>
      <c r="C905" s="24">
        <v>0.9899</v>
      </c>
      <c r="D905" s="24">
        <v>0.2648151352598489</v>
      </c>
      <c r="E905" s="24">
        <v>0.26483676529964811</v>
      </c>
      <c r="F905" s="24">
        <v>0.26693487242562097</v>
      </c>
      <c r="G905" s="24">
        <f t="shared" si="88"/>
        <v>0.26552892432837266</v>
      </c>
      <c r="H905" s="24">
        <v>36.523260000000001</v>
      </c>
      <c r="I905" s="26">
        <f t="shared" si="89"/>
        <v>0.26284708219265612</v>
      </c>
      <c r="J905" s="24">
        <f t="shared" si="90"/>
        <v>1.217634799015098E-3</v>
      </c>
      <c r="K905" s="24">
        <f t="shared" si="94"/>
        <v>5.651266698714668E-2</v>
      </c>
      <c r="L905" s="32"/>
      <c r="M905" s="32"/>
      <c r="N905" s="33">
        <v>89.9</v>
      </c>
      <c r="O905" s="24">
        <v>0.99563999999999997</v>
      </c>
      <c r="P905" s="24">
        <v>0.23930601842775925</v>
      </c>
      <c r="Q905" s="24">
        <v>0.23937387842504487</v>
      </c>
      <c r="R905" s="24">
        <v>0.23951531956654365</v>
      </c>
      <c r="S905" s="24">
        <f t="shared" si="91"/>
        <v>0.23939840547311589</v>
      </c>
      <c r="T905" s="24">
        <v>25.750610000000002</v>
      </c>
      <c r="U905" s="26">
        <f t="shared" si="92"/>
        <v>0.2383546284252531</v>
      </c>
      <c r="V905" s="24">
        <f t="shared" si="93"/>
        <v>1.067844733068484E-4</v>
      </c>
      <c r="W905" s="24">
        <f t="shared" si="95"/>
        <v>8.7624894122617078E-2</v>
      </c>
    </row>
    <row r="906" spans="1:23" x14ac:dyDescent="0.2">
      <c r="A906" s="32"/>
      <c r="B906" s="33">
        <v>90</v>
      </c>
      <c r="C906" s="24">
        <v>0.98985999999999996</v>
      </c>
      <c r="D906" s="24">
        <v>0.26508623175866641</v>
      </c>
      <c r="E906" s="24">
        <v>0.2651064197958124</v>
      </c>
      <c r="F906" s="24">
        <v>0.26721741077471362</v>
      </c>
      <c r="G906" s="24">
        <f t="shared" si="88"/>
        <v>0.26580335410973083</v>
      </c>
      <c r="H906" s="24">
        <v>36.574829999999999</v>
      </c>
      <c r="I906" s="26">
        <f t="shared" si="89"/>
        <v>0.26310810809905816</v>
      </c>
      <c r="J906" s="24">
        <f t="shared" si="90"/>
        <v>1.224650594270739E-3</v>
      </c>
      <c r="K906" s="24">
        <f t="shared" si="94"/>
        <v>2.5172450814330914E-2</v>
      </c>
      <c r="L906" s="32"/>
      <c r="M906" s="32"/>
      <c r="N906" s="33">
        <v>90</v>
      </c>
      <c r="O906" s="24">
        <v>0.99561999999999995</v>
      </c>
      <c r="P906" s="24">
        <v>0.23934824242607031</v>
      </c>
      <c r="Q906" s="24">
        <v>0.23941459442341623</v>
      </c>
      <c r="R906" s="24">
        <v>0.23955800637006161</v>
      </c>
      <c r="S906" s="24">
        <f t="shared" si="91"/>
        <v>0.23944028107318271</v>
      </c>
      <c r="T906" s="24">
        <v>25.83032</v>
      </c>
      <c r="U906" s="26">
        <f t="shared" si="92"/>
        <v>0.23839153264208215</v>
      </c>
      <c r="V906" s="24">
        <f t="shared" si="93"/>
        <v>1.0721511568741754E-4</v>
      </c>
      <c r="W906" s="24">
        <f t="shared" si="95"/>
        <v>9.4463547890177343E-2</v>
      </c>
    </row>
    <row r="907" spans="1:23" x14ac:dyDescent="0.2">
      <c r="A907" s="32"/>
      <c r="B907" s="33">
        <v>90.1</v>
      </c>
      <c r="C907" s="24">
        <v>0.98980999999999997</v>
      </c>
      <c r="D907" s="24">
        <v>0.26535877026013727</v>
      </c>
      <c r="E907" s="24">
        <v>0.26537895829728325</v>
      </c>
      <c r="F907" s="24">
        <v>0.26750154504433488</v>
      </c>
      <c r="G907" s="24">
        <f t="shared" si="88"/>
        <v>0.2660797578672518</v>
      </c>
      <c r="H907" s="24">
        <v>36.562049999999999</v>
      </c>
      <c r="I907" s="26">
        <f t="shared" si="89"/>
        <v>0.26336840513458448</v>
      </c>
      <c r="J907" s="24">
        <f t="shared" si="90"/>
        <v>1.231345187954764E-3</v>
      </c>
      <c r="K907" s="24">
        <f t="shared" si="94"/>
        <v>2.9852127562369952E-2</v>
      </c>
      <c r="L907" s="32"/>
      <c r="M907" s="32"/>
      <c r="N907" s="33">
        <v>90.1</v>
      </c>
      <c r="O907" s="24">
        <v>0.99558999999999997</v>
      </c>
      <c r="P907" s="24">
        <v>0.23939046642438133</v>
      </c>
      <c r="Q907" s="24">
        <v>0.23945531042178758</v>
      </c>
      <c r="R907" s="24">
        <v>0.23960073202941154</v>
      </c>
      <c r="S907" s="24">
        <f t="shared" si="91"/>
        <v>0.2394821696251935</v>
      </c>
      <c r="T907" s="24">
        <v>25.882449999999999</v>
      </c>
      <c r="U907" s="26">
        <f t="shared" si="92"/>
        <v>0.23842605325714639</v>
      </c>
      <c r="V907" s="24">
        <f t="shared" si="93"/>
        <v>1.0767529322170225E-4</v>
      </c>
      <c r="W907" s="24">
        <f t="shared" si="95"/>
        <v>7.2615188011874582E-2</v>
      </c>
    </row>
    <row r="908" spans="1:23" x14ac:dyDescent="0.2">
      <c r="A908" s="32"/>
      <c r="B908" s="33">
        <v>90.2</v>
      </c>
      <c r="C908" s="24">
        <v>0.98977000000000004</v>
      </c>
      <c r="D908" s="24">
        <v>0.2656327507642614</v>
      </c>
      <c r="E908" s="24">
        <v>0.26565149679875411</v>
      </c>
      <c r="F908" s="24">
        <v>0.26778726441422201</v>
      </c>
      <c r="G908" s="24">
        <f t="shared" si="88"/>
        <v>0.26635717065907921</v>
      </c>
      <c r="H908" s="24">
        <v>36.587269999999997</v>
      </c>
      <c r="I908" s="26">
        <f t="shared" si="89"/>
        <v>0.26363233680323683</v>
      </c>
      <c r="J908" s="24">
        <f t="shared" si="90"/>
        <v>1.2385329889939194E-3</v>
      </c>
      <c r="K908" s="24">
        <f t="shared" si="94"/>
        <v>5.6096626636544723E-2</v>
      </c>
      <c r="L908" s="32"/>
      <c r="M908" s="32"/>
      <c r="N908" s="33">
        <v>90.2</v>
      </c>
      <c r="O908" s="24">
        <v>0.99556</v>
      </c>
      <c r="P908" s="24">
        <v>0.23943269042269236</v>
      </c>
      <c r="Q908" s="24">
        <v>0.23949602642015894</v>
      </c>
      <c r="R908" s="24">
        <v>0.23964349775043547</v>
      </c>
      <c r="S908" s="24">
        <f t="shared" si="91"/>
        <v>0.23952407153109559</v>
      </c>
      <c r="T908" s="24">
        <v>25.92371</v>
      </c>
      <c r="U908" s="26">
        <f t="shared" si="92"/>
        <v>0.23846058465349754</v>
      </c>
      <c r="V908" s="24">
        <f t="shared" si="93"/>
        <v>1.0816574570137926E-4</v>
      </c>
      <c r="W908" s="24">
        <f t="shared" si="95"/>
        <v>4.1344077326746449E-2</v>
      </c>
    </row>
    <row r="909" spans="1:23" x14ac:dyDescent="0.2">
      <c r="A909" s="32"/>
      <c r="B909" s="33">
        <v>90.3</v>
      </c>
      <c r="C909" s="24">
        <v>0.98972000000000004</v>
      </c>
      <c r="D909" s="24">
        <v>0.26590817327103883</v>
      </c>
      <c r="E909" s="24">
        <v>0.26592691930553153</v>
      </c>
      <c r="F909" s="24">
        <v>0.26807406261958844</v>
      </c>
      <c r="G909" s="24">
        <f t="shared" si="88"/>
        <v>0.26663638506538628</v>
      </c>
      <c r="H909" s="24">
        <v>36.601550000000003</v>
      </c>
      <c r="I909" s="26">
        <f t="shared" si="89"/>
        <v>0.26389536302691413</v>
      </c>
      <c r="J909" s="24">
        <f t="shared" si="90"/>
        <v>1.2451005645508547E-3</v>
      </c>
      <c r="K909" s="24">
        <f t="shared" si="94"/>
        <v>8.7562823618245994E-2</v>
      </c>
      <c r="L909" s="32"/>
      <c r="M909" s="32"/>
      <c r="N909" s="33">
        <v>90.3</v>
      </c>
      <c r="O909" s="24">
        <v>0.99553000000000003</v>
      </c>
      <c r="P909" s="24">
        <v>0.23947491442100341</v>
      </c>
      <c r="Q909" s="24">
        <v>0.23953674241853029</v>
      </c>
      <c r="R909" s="24">
        <v>0.23968630473886618</v>
      </c>
      <c r="S909" s="24">
        <f t="shared" si="91"/>
        <v>0.23956598719279998</v>
      </c>
      <c r="T909" s="24">
        <v>25.920780000000001</v>
      </c>
      <c r="U909" s="26">
        <f t="shared" si="92"/>
        <v>0.23849512723004818</v>
      </c>
      <c r="V909" s="24">
        <f t="shared" si="93"/>
        <v>1.0868720825420821E-4</v>
      </c>
      <c r="W909" s="24">
        <f t="shared" si="95"/>
        <v>1.8507761074749624E-2</v>
      </c>
    </row>
    <row r="910" spans="1:23" x14ac:dyDescent="0.2">
      <c r="A910" s="32"/>
      <c r="B910" s="33">
        <v>90.4</v>
      </c>
      <c r="C910" s="24">
        <v>0.98968</v>
      </c>
      <c r="D910" s="24">
        <v>0.26618503778046948</v>
      </c>
      <c r="E910" s="24">
        <v>0.26620234181230895</v>
      </c>
      <c r="F910" s="24">
        <v>0.26836242476219474</v>
      </c>
      <c r="G910" s="24">
        <f t="shared" si="88"/>
        <v>0.26691660145165774</v>
      </c>
      <c r="H910" s="24">
        <v>36.702509999999997</v>
      </c>
      <c r="I910" s="26">
        <f t="shared" si="89"/>
        <v>0.26416202212467665</v>
      </c>
      <c r="J910" s="24">
        <f t="shared" si="90"/>
        <v>1.2521496082132672E-3</v>
      </c>
      <c r="K910" s="24">
        <f t="shared" si="94"/>
        <v>0.13458148360751518</v>
      </c>
      <c r="L910" s="32"/>
      <c r="M910" s="32"/>
      <c r="N910" s="33">
        <v>90.4</v>
      </c>
      <c r="O910" s="24">
        <v>0.99551000000000001</v>
      </c>
      <c r="P910" s="24">
        <v>0.23951713841931446</v>
      </c>
      <c r="Q910" s="24">
        <v>0.23957745841690165</v>
      </c>
      <c r="R910" s="24">
        <v>0.23972915420032159</v>
      </c>
      <c r="S910" s="24">
        <f t="shared" si="91"/>
        <v>0.23960791701217923</v>
      </c>
      <c r="T910" s="24">
        <v>25.927009999999999</v>
      </c>
      <c r="U910" s="26">
        <f t="shared" si="92"/>
        <v>0.23853207746479455</v>
      </c>
      <c r="V910" s="24">
        <f t="shared" si="93"/>
        <v>1.0924041087770018E-4</v>
      </c>
      <c r="W910" s="24">
        <f t="shared" si="95"/>
        <v>5.063612346931777E-3</v>
      </c>
    </row>
    <row r="911" spans="1:23" x14ac:dyDescent="0.2">
      <c r="A911" s="32"/>
      <c r="B911" s="33">
        <v>90.5</v>
      </c>
      <c r="C911" s="24">
        <v>0.98963999999999996</v>
      </c>
      <c r="D911" s="24">
        <v>0.26646334429255347</v>
      </c>
      <c r="E911" s="24">
        <v>0.2664792063217396</v>
      </c>
      <c r="F911" s="24">
        <v>0.2686520925142834</v>
      </c>
      <c r="G911" s="24">
        <f t="shared" si="88"/>
        <v>0.26719821437619218</v>
      </c>
      <c r="H911" s="24">
        <v>36.768540000000002</v>
      </c>
      <c r="I911" s="26">
        <f t="shared" si="89"/>
        <v>0.26443004087525479</v>
      </c>
      <c r="J911" s="24">
        <f t="shared" si="90"/>
        <v>1.2591203799904203E-3</v>
      </c>
      <c r="K911" s="24">
        <f t="shared" si="94"/>
        <v>0.14987420315050723</v>
      </c>
      <c r="L911" s="32"/>
      <c r="M911" s="32"/>
      <c r="N911" s="33">
        <v>90.5</v>
      </c>
      <c r="O911" s="24">
        <v>0.99548000000000003</v>
      </c>
      <c r="P911" s="24">
        <v>0.23955785441768582</v>
      </c>
      <c r="Q911" s="24">
        <v>0.23961817441527303</v>
      </c>
      <c r="R911" s="24">
        <v>0.23977204734029736</v>
      </c>
      <c r="S911" s="24">
        <f t="shared" si="91"/>
        <v>0.23964935872441873</v>
      </c>
      <c r="T911" s="24">
        <v>25.92259</v>
      </c>
      <c r="U911" s="26">
        <f t="shared" si="92"/>
        <v>0.23856614362298437</v>
      </c>
      <c r="V911" s="24">
        <f t="shared" si="93"/>
        <v>1.1044907368054338E-4</v>
      </c>
      <c r="W911" s="24">
        <f t="shared" si="95"/>
        <v>6.6793899422023682E-3</v>
      </c>
    </row>
    <row r="912" spans="1:23" x14ac:dyDescent="0.2">
      <c r="A912" s="32"/>
      <c r="B912" s="33">
        <v>90.6</v>
      </c>
      <c r="C912" s="24">
        <v>0.98958999999999997</v>
      </c>
      <c r="D912" s="24">
        <v>0.26674309280729075</v>
      </c>
      <c r="E912" s="24">
        <v>0.2667575128338236</v>
      </c>
      <c r="F912" s="24">
        <v>0.26894305537171465</v>
      </c>
      <c r="G912" s="24">
        <f t="shared" si="88"/>
        <v>0.26748122033760963</v>
      </c>
      <c r="H912" s="24">
        <v>36.915599999999998</v>
      </c>
      <c r="I912" s="26">
        <f t="shared" si="89"/>
        <v>0.26469674083389511</v>
      </c>
      <c r="J912" s="24">
        <f t="shared" si="90"/>
        <v>1.2660068066538336E-3</v>
      </c>
      <c r="K912" s="24">
        <f t="shared" si="94"/>
        <v>0.13765337311522746</v>
      </c>
      <c r="L912" s="32"/>
      <c r="M912" s="32"/>
      <c r="N912" s="33">
        <v>90.6</v>
      </c>
      <c r="O912" s="24">
        <v>0.99544999999999995</v>
      </c>
      <c r="P912" s="24">
        <v>0.23960007841599684</v>
      </c>
      <c r="Q912" s="24">
        <v>0.23965889041364438</v>
      </c>
      <c r="R912" s="24">
        <v>0.23981498536415977</v>
      </c>
      <c r="S912" s="24">
        <f t="shared" si="91"/>
        <v>0.23969131806460034</v>
      </c>
      <c r="T912" s="24">
        <v>25.913399999999999</v>
      </c>
      <c r="U912" s="26">
        <f t="shared" si="92"/>
        <v>0.23860072256740639</v>
      </c>
      <c r="V912" s="24">
        <f t="shared" si="93"/>
        <v>1.1106265574920324E-4</v>
      </c>
      <c r="W912" s="24">
        <f t="shared" si="95"/>
        <v>6.7851138531345671E-3</v>
      </c>
    </row>
    <row r="913" spans="1:23" x14ac:dyDescent="0.2">
      <c r="A913" s="32"/>
      <c r="B913" s="33">
        <v>90.7</v>
      </c>
      <c r="C913" s="24">
        <v>0.98955000000000004</v>
      </c>
      <c r="D913" s="24">
        <v>0.26702428332468131</v>
      </c>
      <c r="E913" s="24">
        <v>0.26703726134856087</v>
      </c>
      <c r="F913" s="24">
        <v>0.26923554994732396</v>
      </c>
      <c r="G913" s="24">
        <f t="shared" si="88"/>
        <v>0.26776569820685542</v>
      </c>
      <c r="H913" s="24">
        <v>36.964489999999998</v>
      </c>
      <c r="I913" s="26">
        <f t="shared" si="89"/>
        <v>0.2649675466605938</v>
      </c>
      <c r="J913" s="24">
        <f t="shared" si="90"/>
        <v>1.2729454864584097E-3</v>
      </c>
      <c r="K913" s="24">
        <f t="shared" si="94"/>
        <v>0.11019360430623826</v>
      </c>
      <c r="L913" s="32"/>
      <c r="M913" s="32"/>
      <c r="N913" s="33">
        <v>90.7</v>
      </c>
      <c r="O913" s="24">
        <v>0.99541999999999997</v>
      </c>
      <c r="P913" s="24">
        <v>0.2396423024143079</v>
      </c>
      <c r="Q913" s="24">
        <v>0.23970111441195543</v>
      </c>
      <c r="R913" s="24">
        <v>0.23985796947713753</v>
      </c>
      <c r="S913" s="24">
        <f t="shared" si="91"/>
        <v>0.23973379543446696</v>
      </c>
      <c r="T913" s="24">
        <v>25.931069999999998</v>
      </c>
      <c r="U913" s="26">
        <f t="shared" si="92"/>
        <v>0.23863581465137709</v>
      </c>
      <c r="V913" s="24">
        <f t="shared" si="93"/>
        <v>1.114859068299172E-4</v>
      </c>
      <c r="W913" s="24">
        <f t="shared" si="95"/>
        <v>1.0238272803553643E-2</v>
      </c>
    </row>
    <row r="914" spans="1:23" x14ac:dyDescent="0.2">
      <c r="A914" s="32"/>
      <c r="B914" s="33">
        <v>90.8</v>
      </c>
      <c r="C914" s="24">
        <v>0.98950000000000005</v>
      </c>
      <c r="D914" s="24">
        <v>0.26730547384207187</v>
      </c>
      <c r="E914" s="24">
        <v>0.26731845186595143</v>
      </c>
      <c r="F914" s="24">
        <v>0.26952931826055665</v>
      </c>
      <c r="G914" s="24">
        <f t="shared" si="88"/>
        <v>0.26805108132285999</v>
      </c>
      <c r="H914" s="24">
        <v>37.033329999999999</v>
      </c>
      <c r="I914" s="26">
        <f t="shared" si="89"/>
        <v>0.26523654496896998</v>
      </c>
      <c r="J914" s="24">
        <f t="shared" si="90"/>
        <v>1.2802071864561858E-3</v>
      </c>
      <c r="K914" s="24">
        <f t="shared" si="94"/>
        <v>6.1506077179415114E-2</v>
      </c>
      <c r="L914" s="32"/>
      <c r="M914" s="32"/>
      <c r="N914" s="33">
        <v>90.8</v>
      </c>
      <c r="O914" s="24">
        <v>0.99539999999999995</v>
      </c>
      <c r="P914" s="24">
        <v>0.23968452641261895</v>
      </c>
      <c r="Q914" s="24">
        <v>0.23974183041032679</v>
      </c>
      <c r="R914" s="24">
        <v>0.23990100088431718</v>
      </c>
      <c r="S914" s="24">
        <f t="shared" si="91"/>
        <v>0.23977578590242099</v>
      </c>
      <c r="T914" s="24">
        <v>25.927340000000001</v>
      </c>
      <c r="U914" s="26">
        <f t="shared" si="92"/>
        <v>0.23867281728726983</v>
      </c>
      <c r="V914" s="24">
        <f t="shared" si="93"/>
        <v>1.1216073647571838E-4</v>
      </c>
      <c r="W914" s="24">
        <f t="shared" si="95"/>
        <v>1.1200822291242005E-2</v>
      </c>
    </row>
    <row r="915" spans="1:23" x14ac:dyDescent="0.2">
      <c r="A915" s="32"/>
      <c r="B915" s="33">
        <v>90.9</v>
      </c>
      <c r="C915" s="24">
        <v>0.98946000000000001</v>
      </c>
      <c r="D915" s="24">
        <v>0.267589548364769</v>
      </c>
      <c r="E915" s="24">
        <v>0.267599642383342</v>
      </c>
      <c r="F915" s="24">
        <v>0.26982434973266084</v>
      </c>
      <c r="G915" s="24">
        <f t="shared" si="88"/>
        <v>0.26833784682692396</v>
      </c>
      <c r="H915" s="24">
        <v>37.036619999999999</v>
      </c>
      <c r="I915" s="26">
        <f t="shared" si="89"/>
        <v>0.26550956592136821</v>
      </c>
      <c r="J915" s="24">
        <f t="shared" si="90"/>
        <v>1.287359172444081E-3</v>
      </c>
      <c r="K915" s="24">
        <f t="shared" si="94"/>
        <v>5.1514098070336231E-2</v>
      </c>
      <c r="L915" s="32"/>
      <c r="M915" s="32"/>
      <c r="N915" s="33">
        <v>90.9</v>
      </c>
      <c r="O915" s="24">
        <v>0.99536999999999998</v>
      </c>
      <c r="P915" s="24">
        <v>0.23972675041092995</v>
      </c>
      <c r="Q915" s="24">
        <v>0.23978254640869814</v>
      </c>
      <c r="R915" s="24">
        <v>0.23994408079063337</v>
      </c>
      <c r="S915" s="24">
        <f t="shared" si="91"/>
        <v>0.23981779253675381</v>
      </c>
      <c r="T915" s="24">
        <v>25.906120000000001</v>
      </c>
      <c r="U915" s="26">
        <f t="shared" si="92"/>
        <v>0.23870743615730863</v>
      </c>
      <c r="V915" s="24">
        <f t="shared" si="93"/>
        <v>1.1287090255108406E-4</v>
      </c>
      <c r="W915" s="24">
        <f t="shared" si="95"/>
        <v>1.3416003503278821E-2</v>
      </c>
    </row>
    <row r="916" spans="1:23" x14ac:dyDescent="0.2">
      <c r="A916" s="32"/>
      <c r="B916" s="33">
        <v>91</v>
      </c>
      <c r="C916" s="24">
        <v>0.98941000000000001</v>
      </c>
      <c r="D916" s="24">
        <v>0.26787506489011942</v>
      </c>
      <c r="E916" s="24">
        <v>0.26788371690603913</v>
      </c>
      <c r="F916" s="24">
        <v>0.27012088047075805</v>
      </c>
      <c r="G916" s="24">
        <f t="shared" si="88"/>
        <v>0.26862655408897224</v>
      </c>
      <c r="H916" s="24">
        <v>37.065930000000002</v>
      </c>
      <c r="I916" s="26">
        <f t="shared" si="89"/>
        <v>0.26578179888117004</v>
      </c>
      <c r="J916" s="24">
        <f t="shared" si="90"/>
        <v>1.2941318386550755E-3</v>
      </c>
      <c r="K916" s="24">
        <f t="shared" si="94"/>
        <v>3.271218855411661E-2</v>
      </c>
      <c r="L916" s="32"/>
      <c r="M916" s="32"/>
      <c r="N916" s="33">
        <v>91</v>
      </c>
      <c r="O916" s="24">
        <v>0.99534</v>
      </c>
      <c r="P916" s="24">
        <v>0.2397704824091807</v>
      </c>
      <c r="Q916" s="24">
        <v>0.2398232624070695</v>
      </c>
      <c r="R916" s="24">
        <v>0.23998721040086504</v>
      </c>
      <c r="S916" s="24">
        <f t="shared" si="91"/>
        <v>0.23986031840570507</v>
      </c>
      <c r="T916" s="24">
        <v>25.908860000000001</v>
      </c>
      <c r="U916" s="26">
        <f t="shared" si="92"/>
        <v>0.23874256932193449</v>
      </c>
      <c r="V916" s="24">
        <f t="shared" si="93"/>
        <v>1.130159982968896E-4</v>
      </c>
      <c r="W916" s="24">
        <f t="shared" si="95"/>
        <v>1.0003555867790575E-2</v>
      </c>
    </row>
    <row r="917" spans="1:23" x14ac:dyDescent="0.2">
      <c r="A917" s="32"/>
      <c r="B917" s="33">
        <v>91.1</v>
      </c>
      <c r="C917" s="24">
        <v>0.98936999999999997</v>
      </c>
      <c r="D917" s="24">
        <v>0.26816058141546978</v>
      </c>
      <c r="E917" s="24">
        <v>0.26816779142873626</v>
      </c>
      <c r="F917" s="24">
        <v>0.2704186528482711</v>
      </c>
      <c r="G917" s="24">
        <f t="shared" si="88"/>
        <v>0.26891567523082571</v>
      </c>
      <c r="H917" s="24">
        <v>37.104730000000004</v>
      </c>
      <c r="I917" s="26">
        <f t="shared" si="89"/>
        <v>0.26605710160312201</v>
      </c>
      <c r="J917" s="24">
        <f t="shared" si="90"/>
        <v>1.3016217902982376E-3</v>
      </c>
      <c r="K917" s="24">
        <f t="shared" si="94"/>
        <v>4.1738155804970055E-2</v>
      </c>
      <c r="L917" s="32"/>
      <c r="M917" s="32"/>
      <c r="N917" s="33">
        <v>91.1</v>
      </c>
      <c r="O917" s="24">
        <v>0.99531000000000003</v>
      </c>
      <c r="P917" s="24">
        <v>0.23981270640749175</v>
      </c>
      <c r="Q917" s="24">
        <v>0.23986548640538052</v>
      </c>
      <c r="R917" s="24">
        <v>0.24003039091962755</v>
      </c>
      <c r="S917" s="24">
        <f t="shared" si="91"/>
        <v>0.2399028612441666</v>
      </c>
      <c r="T917" s="24">
        <v>25.901109999999999</v>
      </c>
      <c r="U917" s="26">
        <f t="shared" si="92"/>
        <v>0.23877771682493146</v>
      </c>
      <c r="V917" s="24">
        <f t="shared" si="93"/>
        <v>1.1355305207991924E-4</v>
      </c>
      <c r="W917" s="24">
        <f t="shared" si="95"/>
        <v>6.3051605847912248E-3</v>
      </c>
    </row>
    <row r="918" spans="1:23" x14ac:dyDescent="0.2">
      <c r="A918" s="32"/>
      <c r="B918" s="33">
        <v>91.2</v>
      </c>
      <c r="C918" s="24">
        <v>0.98931999999999998</v>
      </c>
      <c r="D918" s="24">
        <v>0.26844898194612676</v>
      </c>
      <c r="E918" s="24">
        <v>0.2684547499567399</v>
      </c>
      <c r="F918" s="24">
        <v>0.27071765621310029</v>
      </c>
      <c r="G918" s="24">
        <f t="shared" si="88"/>
        <v>0.26920712937198898</v>
      </c>
      <c r="H918" s="24">
        <v>37.095269999999999</v>
      </c>
      <c r="I918" s="26">
        <f t="shared" si="89"/>
        <v>0.26633199723029616</v>
      </c>
      <c r="J918" s="24">
        <f t="shared" si="90"/>
        <v>1.3081577965883468E-3</v>
      </c>
      <c r="K918" s="24">
        <f t="shared" si="94"/>
        <v>8.6387241708482443E-2</v>
      </c>
      <c r="L918" s="32"/>
      <c r="M918" s="32"/>
      <c r="N918" s="33">
        <v>91.2</v>
      </c>
      <c r="O918" s="24">
        <v>0.99529000000000001</v>
      </c>
      <c r="P918" s="24">
        <v>0.23985493040580275</v>
      </c>
      <c r="Q918" s="24">
        <v>0.23990620240375188</v>
      </c>
      <c r="R918" s="24">
        <v>0.24007362355136394</v>
      </c>
      <c r="S918" s="24">
        <f t="shared" si="91"/>
        <v>0.23994491878697286</v>
      </c>
      <c r="T918" s="24">
        <v>25.91385</v>
      </c>
      <c r="U918" s="26">
        <f t="shared" si="92"/>
        <v>0.23881477821948621</v>
      </c>
      <c r="V918" s="24">
        <f t="shared" si="93"/>
        <v>1.1437172607837812E-4</v>
      </c>
      <c r="W918" s="24">
        <f t="shared" si="95"/>
        <v>7.8791052791545857E-3</v>
      </c>
    </row>
    <row r="919" spans="1:23" x14ac:dyDescent="0.2">
      <c r="A919" s="32"/>
      <c r="B919" s="33">
        <v>91.3</v>
      </c>
      <c r="C919" s="24">
        <v>0.98928000000000005</v>
      </c>
      <c r="D919" s="24">
        <v>0.26873738247678375</v>
      </c>
      <c r="E919" s="24">
        <v>0.2687417084847436</v>
      </c>
      <c r="F919" s="24">
        <v>0.27101787988963422</v>
      </c>
      <c r="G919" s="24">
        <f t="shared" si="88"/>
        <v>0.26949899028372054</v>
      </c>
      <c r="H919" s="24">
        <v>37.147399999999998</v>
      </c>
      <c r="I919" s="26">
        <f t="shared" si="89"/>
        <v>0.26660996110787905</v>
      </c>
      <c r="J919" s="24">
        <f t="shared" si="90"/>
        <v>1.3153987626574348E-3</v>
      </c>
      <c r="K919" s="24">
        <f t="shared" si="94"/>
        <v>0.13381875522511605</v>
      </c>
      <c r="L919" s="32"/>
      <c r="M919" s="32"/>
      <c r="N919" s="33">
        <v>91.3</v>
      </c>
      <c r="O919" s="24">
        <v>0.99526000000000003</v>
      </c>
      <c r="P919" s="24">
        <v>0.2398971544041138</v>
      </c>
      <c r="Q919" s="24">
        <v>0.23994842640206293</v>
      </c>
      <c r="R919" s="24">
        <v>0.24011690950034137</v>
      </c>
      <c r="S919" s="24">
        <f t="shared" si="91"/>
        <v>0.23998749676883935</v>
      </c>
      <c r="T919" s="24">
        <v>25.917110000000001</v>
      </c>
      <c r="U919" s="26">
        <f t="shared" si="92"/>
        <v>0.23884995603415507</v>
      </c>
      <c r="V919" s="24">
        <f t="shared" si="93"/>
        <v>1.1496932525474344E-4</v>
      </c>
      <c r="W919" s="24">
        <f t="shared" si="95"/>
        <v>7.6148460260207019E-3</v>
      </c>
    </row>
    <row r="920" spans="1:23" x14ac:dyDescent="0.2">
      <c r="A920" s="32"/>
      <c r="B920" s="33">
        <v>91.4</v>
      </c>
      <c r="C920" s="24">
        <v>0.98923000000000005</v>
      </c>
      <c r="D920" s="24">
        <v>0.26902722501009402</v>
      </c>
      <c r="E920" s="24">
        <v>0.26903010901540059</v>
      </c>
      <c r="F920" s="24">
        <v>0.27131955930456547</v>
      </c>
      <c r="G920" s="24">
        <f t="shared" si="88"/>
        <v>0.26979229777668667</v>
      </c>
      <c r="H920" s="24">
        <v>37.285139999999998</v>
      </c>
      <c r="I920" s="26">
        <f t="shared" si="89"/>
        <v>0.26688663472963176</v>
      </c>
      <c r="J920" s="24">
        <f t="shared" si="90"/>
        <v>1.3226480674297378E-3</v>
      </c>
      <c r="K920" s="24">
        <f t="shared" si="94"/>
        <v>0.17193085237967154</v>
      </c>
      <c r="L920" s="32"/>
      <c r="M920" s="32"/>
      <c r="N920" s="33">
        <v>91.4</v>
      </c>
      <c r="O920" s="24">
        <v>0.99522999999999995</v>
      </c>
      <c r="P920" s="24">
        <v>0.23993937840242485</v>
      </c>
      <c r="Q920" s="24">
        <v>0.23998914240043429</v>
      </c>
      <c r="R920" s="24">
        <v>0.24016024997064145</v>
      </c>
      <c r="S920" s="24">
        <f t="shared" si="91"/>
        <v>0.24002959025783355</v>
      </c>
      <c r="T920" s="24">
        <v>25.921569999999999</v>
      </c>
      <c r="U920" s="26">
        <f t="shared" si="92"/>
        <v>0.23888464911230367</v>
      </c>
      <c r="V920" s="24">
        <f t="shared" si="93"/>
        <v>1.1585803505910486E-4</v>
      </c>
      <c r="W920" s="24">
        <f t="shared" si="95"/>
        <v>9.5939564310035443E-3</v>
      </c>
    </row>
    <row r="921" spans="1:23" x14ac:dyDescent="0.2">
      <c r="A921" s="32"/>
      <c r="B921" s="33">
        <v>91.5</v>
      </c>
      <c r="C921" s="24">
        <v>0.98919000000000001</v>
      </c>
      <c r="D921" s="24">
        <v>0.26931995154871086</v>
      </c>
      <c r="E921" s="24">
        <v>0.26931850954605757</v>
      </c>
      <c r="F921" s="24">
        <v>0.27162243731483326</v>
      </c>
      <c r="G921" s="24">
        <f t="shared" si="88"/>
        <v>0.27008696613653388</v>
      </c>
      <c r="H921" s="24">
        <v>37.404559999999996</v>
      </c>
      <c r="I921" s="26">
        <f t="shared" si="89"/>
        <v>0.26716732603259796</v>
      </c>
      <c r="J921" s="24">
        <f t="shared" si="90"/>
        <v>1.3297572426514354E-3</v>
      </c>
      <c r="K921" s="24">
        <f t="shared" si="94"/>
        <v>0.16149568068527489</v>
      </c>
      <c r="L921" s="32"/>
      <c r="M921" s="32"/>
      <c r="N921" s="33">
        <v>91.5</v>
      </c>
      <c r="O921" s="24">
        <v>0.99519999999999997</v>
      </c>
      <c r="P921" s="24">
        <v>0.2399816024007359</v>
      </c>
      <c r="Q921" s="24">
        <v>0.24002985839880564</v>
      </c>
      <c r="R921" s="24">
        <v>0.24020364616615644</v>
      </c>
      <c r="S921" s="24">
        <f t="shared" si="91"/>
        <v>0.24007170232189934</v>
      </c>
      <c r="T921" s="24">
        <v>25.912929999999999</v>
      </c>
      <c r="U921" s="26">
        <f t="shared" si="92"/>
        <v>0.23891935815075421</v>
      </c>
      <c r="V921" s="24">
        <f t="shared" si="93"/>
        <v>1.1678631711564336E-4</v>
      </c>
      <c r="W921" s="24">
        <f t="shared" si="95"/>
        <v>1.0774692571020362E-2</v>
      </c>
    </row>
    <row r="922" spans="1:23" x14ac:dyDescent="0.2">
      <c r="A922" s="32"/>
      <c r="B922" s="33">
        <v>91.6</v>
      </c>
      <c r="C922" s="24">
        <v>0.98914000000000002</v>
      </c>
      <c r="D922" s="24">
        <v>0.2696126780873277</v>
      </c>
      <c r="E922" s="24">
        <v>0.26960979408202113</v>
      </c>
      <c r="F922" s="24">
        <v>0.27192650317338712</v>
      </c>
      <c r="G922" s="24">
        <f t="shared" si="88"/>
        <v>0.27038299178091196</v>
      </c>
      <c r="H922" s="24">
        <v>37.506480000000003</v>
      </c>
      <c r="I922" s="26">
        <f t="shared" si="89"/>
        <v>0.26744663249017125</v>
      </c>
      <c r="J922" s="24">
        <f t="shared" si="90"/>
        <v>1.3367208547026813E-3</v>
      </c>
      <c r="K922" s="24">
        <f t="shared" si="94"/>
        <v>0.11261954812553676</v>
      </c>
      <c r="L922" s="32"/>
      <c r="M922" s="32"/>
      <c r="N922" s="33">
        <v>91.6</v>
      </c>
      <c r="O922" s="24">
        <v>0.99517</v>
      </c>
      <c r="P922" s="24">
        <v>0.2400253343989866</v>
      </c>
      <c r="Q922" s="24">
        <v>0.24007208239711669</v>
      </c>
      <c r="R922" s="24">
        <v>0.24024709929058077</v>
      </c>
      <c r="S922" s="24">
        <f t="shared" si="91"/>
        <v>0.24011483869556136</v>
      </c>
      <c r="T922" s="24">
        <v>25.89629</v>
      </c>
      <c r="U922" s="26">
        <f t="shared" si="92"/>
        <v>0.23895508402466178</v>
      </c>
      <c r="V922" s="24">
        <f t="shared" si="93"/>
        <v>1.1690163633782294E-4</v>
      </c>
      <c r="W922" s="24">
        <f t="shared" si="95"/>
        <v>2.5833669309643474E-2</v>
      </c>
    </row>
    <row r="923" spans="1:23" x14ac:dyDescent="0.2">
      <c r="A923" s="32"/>
      <c r="B923" s="33">
        <v>91.7</v>
      </c>
      <c r="C923" s="24">
        <v>0.98909999999999998</v>
      </c>
      <c r="D923" s="24">
        <v>0.26990684662859782</v>
      </c>
      <c r="E923" s="24">
        <v>0.26990107861798462</v>
      </c>
      <c r="F923" s="24">
        <v>0.27223199179113294</v>
      </c>
      <c r="G923" s="24">
        <f t="shared" si="88"/>
        <v>0.27067997234590507</v>
      </c>
      <c r="H923" s="24">
        <v>37.537149999999997</v>
      </c>
      <c r="I923" s="26">
        <f t="shared" si="89"/>
        <v>0.26772956064733472</v>
      </c>
      <c r="J923" s="24">
        <f t="shared" si="90"/>
        <v>1.3440913608310072E-3</v>
      </c>
      <c r="K923" s="24">
        <f t="shared" si="94"/>
        <v>6.763570728542799E-2</v>
      </c>
      <c r="L923" s="32"/>
      <c r="M923" s="32"/>
      <c r="N923" s="33">
        <v>91.7</v>
      </c>
      <c r="O923" s="24">
        <v>0.99514999999999998</v>
      </c>
      <c r="P923" s="24">
        <v>0.24006755839729765</v>
      </c>
      <c r="Q923" s="24">
        <v>0.24011430639542775</v>
      </c>
      <c r="R923" s="24">
        <v>0.24029061054740508</v>
      </c>
      <c r="S923" s="24">
        <f t="shared" si="91"/>
        <v>0.2401574917800435</v>
      </c>
      <c r="T923" s="24">
        <v>25.923100000000002</v>
      </c>
      <c r="U923" s="26">
        <f t="shared" si="92"/>
        <v>0.23899272794491028</v>
      </c>
      <c r="V923" s="24">
        <f t="shared" si="93"/>
        <v>1.1762992178945875E-4</v>
      </c>
      <c r="W923" s="24">
        <f t="shared" si="95"/>
        <v>5.8588943922893731E-2</v>
      </c>
    </row>
    <row r="924" spans="1:23" x14ac:dyDescent="0.2">
      <c r="A924" s="32"/>
      <c r="B924" s="33">
        <v>91.8</v>
      </c>
      <c r="C924" s="24">
        <v>0.98904999999999998</v>
      </c>
      <c r="D924" s="24">
        <v>0.27020245717252117</v>
      </c>
      <c r="E924" s="24">
        <v>0.27019524715925475</v>
      </c>
      <c r="F924" s="24">
        <v>0.27253864639561798</v>
      </c>
      <c r="G924" s="24">
        <f t="shared" si="88"/>
        <v>0.27097878357579797</v>
      </c>
      <c r="H924" s="24">
        <v>37.554859999999998</v>
      </c>
      <c r="I924" s="26">
        <f t="shared" si="89"/>
        <v>0.26801156589564296</v>
      </c>
      <c r="J924" s="24">
        <f t="shared" si="90"/>
        <v>1.3508856385961974E-3</v>
      </c>
      <c r="K924" s="24">
        <f t="shared" si="94"/>
        <v>3.8495290880832457E-2</v>
      </c>
      <c r="L924" s="32"/>
      <c r="M924" s="32"/>
      <c r="N924" s="33">
        <v>91.8</v>
      </c>
      <c r="O924" s="24">
        <v>0.99512</v>
      </c>
      <c r="P924" s="24">
        <v>0.24010978239560871</v>
      </c>
      <c r="Q924" s="24">
        <v>0.2401550223937991</v>
      </c>
      <c r="R924" s="24">
        <v>0.24033418113990865</v>
      </c>
      <c r="S924" s="24">
        <f t="shared" si="91"/>
        <v>0.24019966197643883</v>
      </c>
      <c r="T924" s="24">
        <v>25.966100000000001</v>
      </c>
      <c r="U924" s="26">
        <f t="shared" si="92"/>
        <v>0.2390274876259938</v>
      </c>
      <c r="V924" s="24">
        <f t="shared" si="93"/>
        <v>1.1867273639945201E-4</v>
      </c>
      <c r="W924" s="24">
        <f t="shared" si="95"/>
        <v>8.8298786684754729E-2</v>
      </c>
    </row>
    <row r="925" spans="1:23" x14ac:dyDescent="0.2">
      <c r="A925" s="32"/>
      <c r="B925" s="33">
        <v>91.9</v>
      </c>
      <c r="C925" s="24">
        <v>0.98899999999999999</v>
      </c>
      <c r="D925" s="24">
        <v>0.27049806771644458</v>
      </c>
      <c r="E925" s="24">
        <v>0.27048941570052487</v>
      </c>
      <c r="F925" s="24">
        <v>0.27284670155090152</v>
      </c>
      <c r="G925" s="24">
        <f t="shared" si="88"/>
        <v>0.27127806165595697</v>
      </c>
      <c r="H925" s="24">
        <v>37.5779</v>
      </c>
      <c r="I925" s="26">
        <f t="shared" si="89"/>
        <v>0.26829400297774142</v>
      </c>
      <c r="J925" s="24">
        <f t="shared" si="90"/>
        <v>1.3584888863562895E-3</v>
      </c>
      <c r="K925" s="24">
        <f t="shared" si="94"/>
        <v>4.5890076596145753E-2</v>
      </c>
      <c r="L925" s="32"/>
      <c r="M925" s="32"/>
      <c r="N925" s="33">
        <v>91.9</v>
      </c>
      <c r="O925" s="24">
        <v>0.99509000000000003</v>
      </c>
      <c r="P925" s="24">
        <v>0.2401535143938594</v>
      </c>
      <c r="Q925" s="24">
        <v>0.24019724639211013</v>
      </c>
      <c r="R925" s="24">
        <v>0.24037781227115468</v>
      </c>
      <c r="S925" s="24">
        <f t="shared" si="91"/>
        <v>0.24024285768570808</v>
      </c>
      <c r="T925" s="24">
        <v>26.04223</v>
      </c>
      <c r="U925" s="26">
        <f t="shared" si="92"/>
        <v>0.23906326525447125</v>
      </c>
      <c r="V925" s="24">
        <f t="shared" si="93"/>
        <v>1.1890196389273832E-4</v>
      </c>
      <c r="W925" s="24">
        <f t="shared" si="95"/>
        <v>9.8230355135262959E-2</v>
      </c>
    </row>
    <row r="926" spans="1:23" x14ac:dyDescent="0.2">
      <c r="A926" s="32"/>
      <c r="B926" s="33">
        <v>92</v>
      </c>
      <c r="C926" s="24">
        <v>0.98895999999999995</v>
      </c>
      <c r="D926" s="24">
        <v>0.27079656226567456</v>
      </c>
      <c r="E926" s="24">
        <v>0.27078502624444828</v>
      </c>
      <c r="F926" s="24">
        <v>0.27315565550500348</v>
      </c>
      <c r="G926" s="24">
        <f t="shared" si="88"/>
        <v>0.27157908133837544</v>
      </c>
      <c r="H926" s="24">
        <v>37.607399999999998</v>
      </c>
      <c r="I926" s="26">
        <f t="shared" si="89"/>
        <v>0.26858084828039974</v>
      </c>
      <c r="J926" s="24">
        <f t="shared" si="90"/>
        <v>1.3653654628360905E-3</v>
      </c>
      <c r="K926" s="24">
        <f t="shared" si="94"/>
        <v>6.2074722069456113E-2</v>
      </c>
      <c r="L926" s="32"/>
      <c r="M926" s="32"/>
      <c r="N926" s="33">
        <v>92</v>
      </c>
      <c r="O926" s="24">
        <v>0.99505999999999994</v>
      </c>
      <c r="P926" s="24">
        <v>0.24019573839217045</v>
      </c>
      <c r="Q926" s="24">
        <v>0.24023947039042115</v>
      </c>
      <c r="R926" s="24">
        <v>0.24042150514398358</v>
      </c>
      <c r="S926" s="24">
        <f t="shared" si="91"/>
        <v>0.24028557130885839</v>
      </c>
      <c r="T926" s="24">
        <v>26.111059999999998</v>
      </c>
      <c r="U926" s="26">
        <f t="shared" si="92"/>
        <v>0.23909856058659262</v>
      </c>
      <c r="V926" s="24">
        <f t="shared" si="93"/>
        <v>1.1973565703929133E-4</v>
      </c>
      <c r="W926" s="24">
        <f t="shared" si="95"/>
        <v>8.2184294302500085E-2</v>
      </c>
    </row>
    <row r="927" spans="1:23" x14ac:dyDescent="0.2">
      <c r="A927" s="32"/>
      <c r="B927" s="33">
        <v>92.1</v>
      </c>
      <c r="C927" s="24">
        <v>0.98890999999999996</v>
      </c>
      <c r="D927" s="24">
        <v>0.27109505681490453</v>
      </c>
      <c r="E927" s="24">
        <v>0.27108063678837169</v>
      </c>
      <c r="F927" s="24">
        <v>0.27346598800643745</v>
      </c>
      <c r="G927" s="24">
        <f t="shared" si="88"/>
        <v>0.27188056053657123</v>
      </c>
      <c r="H927" s="24">
        <v>37.653410000000001</v>
      </c>
      <c r="I927" s="26">
        <f t="shared" si="89"/>
        <v>0.26886540512022061</v>
      </c>
      <c r="J927" s="24">
        <f t="shared" si="90"/>
        <v>1.3730393952637076E-3</v>
      </c>
      <c r="K927" s="24">
        <f t="shared" si="94"/>
        <v>9.2634643249705328E-2</v>
      </c>
      <c r="L927" s="32"/>
      <c r="M927" s="32"/>
      <c r="N927" s="33">
        <v>92.1</v>
      </c>
      <c r="O927" s="24">
        <v>0.99502999999999997</v>
      </c>
      <c r="P927" s="24">
        <v>0.24023947039042115</v>
      </c>
      <c r="Q927" s="24">
        <v>0.24028018638879253</v>
      </c>
      <c r="R927" s="24">
        <v>0.24046526096100479</v>
      </c>
      <c r="S927" s="24">
        <f t="shared" si="91"/>
        <v>0.24032830591340618</v>
      </c>
      <c r="T927" s="24">
        <v>26.160070000000001</v>
      </c>
      <c r="U927" s="26">
        <f t="shared" si="92"/>
        <v>0.23913387423301655</v>
      </c>
      <c r="V927" s="24">
        <f t="shared" si="93"/>
        <v>1.2034102346208586E-4</v>
      </c>
      <c r="W927" s="24">
        <f t="shared" si="95"/>
        <v>5.1574484292138505E-2</v>
      </c>
    </row>
    <row r="928" spans="1:23" x14ac:dyDescent="0.2">
      <c r="A928" s="32"/>
      <c r="B928" s="33">
        <v>92.2</v>
      </c>
      <c r="C928" s="24">
        <v>0.98885999999999996</v>
      </c>
      <c r="D928" s="24">
        <v>0.27139643536944108</v>
      </c>
      <c r="E928" s="24">
        <v>0.27137913133760166</v>
      </c>
      <c r="F928" s="24">
        <v>0.27377768771553784</v>
      </c>
      <c r="G928" s="24">
        <f t="shared" si="88"/>
        <v>0.2721844181408602</v>
      </c>
      <c r="H928" s="24">
        <v>37.710140000000003</v>
      </c>
      <c r="I928" s="26">
        <f t="shared" si="89"/>
        <v>0.269152283722771</v>
      </c>
      <c r="J928" s="24">
        <f t="shared" si="90"/>
        <v>1.3798390524168364E-3</v>
      </c>
      <c r="K928" s="24">
        <f t="shared" si="94"/>
        <v>0.11289087762082468</v>
      </c>
      <c r="L928" s="32"/>
      <c r="M928" s="32"/>
      <c r="N928" s="33">
        <v>92.2</v>
      </c>
      <c r="O928" s="24">
        <v>0.99500999999999995</v>
      </c>
      <c r="P928" s="24">
        <v>0.2402816943887322</v>
      </c>
      <c r="Q928" s="24">
        <v>0.24032241038710356</v>
      </c>
      <c r="R928" s="24">
        <v>0.24050908092459275</v>
      </c>
      <c r="S928" s="24">
        <f t="shared" si="91"/>
        <v>0.24037106190014282</v>
      </c>
      <c r="T928" s="24">
        <v>26.153919999999999</v>
      </c>
      <c r="U928" s="26">
        <f t="shared" si="92"/>
        <v>0.23917161030126111</v>
      </c>
      <c r="V928" s="24">
        <f t="shared" si="93"/>
        <v>1.2124927407379911E-4</v>
      </c>
      <c r="W928" s="24">
        <f t="shared" si="95"/>
        <v>2.1281831923028724E-2</v>
      </c>
    </row>
    <row r="929" spans="1:23" x14ac:dyDescent="0.2">
      <c r="A929" s="32"/>
      <c r="B929" s="33">
        <v>92.3</v>
      </c>
      <c r="C929" s="24">
        <v>0.98882000000000003</v>
      </c>
      <c r="D929" s="24">
        <v>0.27169781392397763</v>
      </c>
      <c r="E929" s="24">
        <v>0.27167762588683164</v>
      </c>
      <c r="F929" s="24">
        <v>0.27409049849355493</v>
      </c>
      <c r="G929" s="24">
        <f t="shared" si="88"/>
        <v>0.27248864610145473</v>
      </c>
      <c r="H929" s="24">
        <v>37.811630000000001</v>
      </c>
      <c r="I929" s="26">
        <f t="shared" si="89"/>
        <v>0.2694422230380405</v>
      </c>
      <c r="J929" s="24">
        <f t="shared" si="90"/>
        <v>1.3872815877711353E-3</v>
      </c>
      <c r="K929" s="24">
        <f t="shared" si="94"/>
        <v>0.142797140272486</v>
      </c>
      <c r="L929" s="32"/>
      <c r="M929" s="32"/>
      <c r="N929" s="33">
        <v>92.3</v>
      </c>
      <c r="O929" s="24">
        <v>0.99497999999999998</v>
      </c>
      <c r="P929" s="24">
        <v>0.24032542638698293</v>
      </c>
      <c r="Q929" s="24">
        <v>0.24036463438541461</v>
      </c>
      <c r="R929" s="24">
        <v>0.24055296623687833</v>
      </c>
      <c r="S929" s="24">
        <f t="shared" si="91"/>
        <v>0.24041434233642525</v>
      </c>
      <c r="T929" s="24">
        <v>26.164200000000001</v>
      </c>
      <c r="U929" s="26">
        <f t="shared" si="92"/>
        <v>0.23920746233789639</v>
      </c>
      <c r="V929" s="24">
        <f t="shared" si="93"/>
        <v>1.2164191760189254E-4</v>
      </c>
      <c r="W929" s="24">
        <f t="shared" si="95"/>
        <v>9.5252858224824585E-3</v>
      </c>
    </row>
    <row r="930" spans="1:23" x14ac:dyDescent="0.2">
      <c r="A930" s="32"/>
      <c r="B930" s="33">
        <v>92.4</v>
      </c>
      <c r="C930" s="24">
        <v>0.98877000000000004</v>
      </c>
      <c r="D930" s="24">
        <v>0.2720006344811674</v>
      </c>
      <c r="E930" s="24">
        <v>0.2719775624387149</v>
      </c>
      <c r="F930" s="24">
        <v>0.27440440941037725</v>
      </c>
      <c r="G930" s="24">
        <f t="shared" si="88"/>
        <v>0.27279420211008648</v>
      </c>
      <c r="H930" s="24">
        <v>37.881869999999999</v>
      </c>
      <c r="I930" s="26">
        <f t="shared" si="89"/>
        <v>0.26973072322039021</v>
      </c>
      <c r="J930" s="24">
        <f t="shared" si="90"/>
        <v>1.394528143214723E-3</v>
      </c>
      <c r="K930" s="24">
        <f t="shared" si="94"/>
        <v>0.148516074786535</v>
      </c>
      <c r="L930" s="32"/>
      <c r="M930" s="32"/>
      <c r="N930" s="33">
        <v>92.4</v>
      </c>
      <c r="O930" s="24">
        <v>0.99495</v>
      </c>
      <c r="P930" s="24">
        <v>0.24036765038529398</v>
      </c>
      <c r="Q930" s="24">
        <v>0.24040685838372564</v>
      </c>
      <c r="R930" s="24">
        <v>0.24059691809974396</v>
      </c>
      <c r="S930" s="24">
        <f t="shared" si="91"/>
        <v>0.24045714228958784</v>
      </c>
      <c r="T930" s="24">
        <v>26.150010000000002</v>
      </c>
      <c r="U930" s="26">
        <f t="shared" si="92"/>
        <v>0.23924283372102542</v>
      </c>
      <c r="V930" s="24">
        <f t="shared" si="93"/>
        <v>1.2262656569377438E-4</v>
      </c>
      <c r="W930" s="24">
        <f t="shared" si="95"/>
        <v>9.5613403872044159E-3</v>
      </c>
    </row>
    <row r="931" spans="1:23" x14ac:dyDescent="0.2">
      <c r="A931" s="32"/>
      <c r="B931" s="33">
        <v>92.5</v>
      </c>
      <c r="C931" s="24">
        <v>0.98872000000000004</v>
      </c>
      <c r="D931" s="24">
        <v>0.27230489704101052</v>
      </c>
      <c r="E931" s="24">
        <v>0.27227894099325145</v>
      </c>
      <c r="F931" s="24">
        <v>0.27471940951467055</v>
      </c>
      <c r="G931" s="24">
        <f t="shared" si="88"/>
        <v>0.27310108251631088</v>
      </c>
      <c r="H931" s="24">
        <v>38.014940000000003</v>
      </c>
      <c r="I931" s="26">
        <f t="shared" si="89"/>
        <v>0.27002050230552688</v>
      </c>
      <c r="J931" s="24">
        <f t="shared" si="90"/>
        <v>1.4015723792650833E-3</v>
      </c>
      <c r="K931" s="24">
        <f t="shared" si="94"/>
        <v>0.12132734782397556</v>
      </c>
      <c r="L931" s="32"/>
      <c r="M931" s="32"/>
      <c r="N931" s="33">
        <v>92.5</v>
      </c>
      <c r="O931" s="24">
        <v>0.99492000000000003</v>
      </c>
      <c r="P931" s="24">
        <v>0.2404113823835447</v>
      </c>
      <c r="Q931" s="24">
        <v>0.24044908238203669</v>
      </c>
      <c r="R931" s="24">
        <v>0.24064093771481754</v>
      </c>
      <c r="S931" s="24">
        <f t="shared" si="91"/>
        <v>0.24050046749346632</v>
      </c>
      <c r="T931" s="24">
        <v>26.174489999999999</v>
      </c>
      <c r="U931" s="26">
        <f t="shared" si="92"/>
        <v>0.23927872511859952</v>
      </c>
      <c r="V931" s="24">
        <f t="shared" si="93"/>
        <v>1.2310253769285662E-4</v>
      </c>
      <c r="W931" s="24">
        <f t="shared" si="95"/>
        <v>1.0062472360210004E-2</v>
      </c>
    </row>
    <row r="932" spans="1:23" x14ac:dyDescent="0.2">
      <c r="A932" s="32"/>
      <c r="B932" s="33">
        <v>92.6</v>
      </c>
      <c r="C932" s="24">
        <v>0.98868</v>
      </c>
      <c r="D932" s="24">
        <v>0.27260915960085369</v>
      </c>
      <c r="E932" s="24">
        <v>0.27258176155044128</v>
      </c>
      <c r="F932" s="24">
        <v>0.27503573214504923</v>
      </c>
      <c r="G932" s="24">
        <f t="shared" si="88"/>
        <v>0.27340888443211475</v>
      </c>
      <c r="H932" s="24">
        <v>38.075609999999998</v>
      </c>
      <c r="I932" s="26">
        <f t="shared" si="89"/>
        <v>0.27031389586034321</v>
      </c>
      <c r="J932" s="24">
        <f t="shared" si="90"/>
        <v>1.4089580455434955E-3</v>
      </c>
      <c r="K932" s="24">
        <f t="shared" si="94"/>
        <v>8.8993583869849527E-2</v>
      </c>
      <c r="L932" s="32"/>
      <c r="M932" s="32"/>
      <c r="N932" s="33">
        <v>92.6</v>
      </c>
      <c r="O932" s="24">
        <v>0.99489000000000005</v>
      </c>
      <c r="P932" s="24">
        <v>0.24045360638185573</v>
      </c>
      <c r="Q932" s="24">
        <v>0.24049130638034774</v>
      </c>
      <c r="R932" s="24">
        <v>0.24068502628346525</v>
      </c>
      <c r="S932" s="24">
        <f t="shared" si="91"/>
        <v>0.24054331301522291</v>
      </c>
      <c r="T932" s="24">
        <v>26.158709999999999</v>
      </c>
      <c r="U932" s="26">
        <f t="shared" si="92"/>
        <v>0.23931413668571513</v>
      </c>
      <c r="V932" s="24">
        <f t="shared" si="93"/>
        <v>1.2416646193122739E-4</v>
      </c>
      <c r="W932" s="24">
        <f t="shared" si="95"/>
        <v>1.2173439119657211E-2</v>
      </c>
    </row>
    <row r="933" spans="1:23" x14ac:dyDescent="0.2">
      <c r="A933" s="32"/>
      <c r="B933" s="33">
        <v>92.7</v>
      </c>
      <c r="C933" s="24">
        <v>0.98863000000000001</v>
      </c>
      <c r="D933" s="24">
        <v>0.27291630616600332</v>
      </c>
      <c r="E933" s="24">
        <v>0.27288458210763111</v>
      </c>
      <c r="F933" s="24">
        <v>0.27535312168644505</v>
      </c>
      <c r="G933" s="24">
        <f t="shared" si="88"/>
        <v>0.27371800332002655</v>
      </c>
      <c r="H933" s="24">
        <v>38.083680000000001</v>
      </c>
      <c r="I933" s="26">
        <f t="shared" si="89"/>
        <v>0.27060582962227786</v>
      </c>
      <c r="J933" s="24">
        <f t="shared" si="90"/>
        <v>1.4161428805453775E-3</v>
      </c>
      <c r="K933" s="24">
        <f t="shared" si="94"/>
        <v>4.8135046172200102E-2</v>
      </c>
      <c r="L933" s="32"/>
      <c r="M933" s="32"/>
      <c r="N933" s="33">
        <v>92.7</v>
      </c>
      <c r="O933" s="24">
        <v>0.99485999999999997</v>
      </c>
      <c r="P933" s="24">
        <v>0.24049733838010645</v>
      </c>
      <c r="Q933" s="24">
        <v>0.24053353037865879</v>
      </c>
      <c r="R933" s="24">
        <v>0.2407291850067865</v>
      </c>
      <c r="S933" s="24">
        <f t="shared" si="91"/>
        <v>0.24058668458851726</v>
      </c>
      <c r="T933" s="24">
        <v>26.172440000000002</v>
      </c>
      <c r="U933" s="26">
        <f t="shared" si="92"/>
        <v>0.23935006902973227</v>
      </c>
      <c r="V933" s="24">
        <f t="shared" si="93"/>
        <v>1.2472867390855624E-4</v>
      </c>
      <c r="W933" s="24">
        <f t="shared" si="95"/>
        <v>1.0640086935735532E-2</v>
      </c>
    </row>
    <row r="934" spans="1:23" x14ac:dyDescent="0.2">
      <c r="A934" s="32"/>
      <c r="B934" s="33">
        <v>92.8</v>
      </c>
      <c r="C934" s="24">
        <v>0.98858000000000001</v>
      </c>
      <c r="D934" s="24">
        <v>0.273223452731153</v>
      </c>
      <c r="E934" s="24">
        <v>0.27318884466747417</v>
      </c>
      <c r="F934" s="24">
        <v>0.27567181112246647</v>
      </c>
      <c r="G934" s="24">
        <f t="shared" si="88"/>
        <v>0.27402803617369792</v>
      </c>
      <c r="H934" s="24">
        <v>38.097459999999998</v>
      </c>
      <c r="I934" s="26">
        <f t="shared" si="89"/>
        <v>0.27089863600059427</v>
      </c>
      <c r="J934" s="24">
        <f t="shared" si="90"/>
        <v>1.4236560297934606E-3</v>
      </c>
      <c r="K934" s="24">
        <f t="shared" si="94"/>
        <v>3.3532690467660969E-2</v>
      </c>
      <c r="L934" s="32"/>
      <c r="M934" s="32"/>
      <c r="N934" s="33">
        <v>92.8</v>
      </c>
      <c r="O934" s="24">
        <v>0.99483999999999995</v>
      </c>
      <c r="P934" s="24">
        <v>0.24054107037835717</v>
      </c>
      <c r="Q934" s="24">
        <v>0.24057575437696979</v>
      </c>
      <c r="R934" s="24">
        <v>0.24077341508560618</v>
      </c>
      <c r="S934" s="24">
        <f t="shared" si="91"/>
        <v>0.24063007994697772</v>
      </c>
      <c r="T934" s="24">
        <v>26.148589999999999</v>
      </c>
      <c r="U934" s="26">
        <f t="shared" si="92"/>
        <v>0.23938842873445129</v>
      </c>
      <c r="V934" s="24">
        <f t="shared" si="93"/>
        <v>1.2533741027391144E-4</v>
      </c>
      <c r="W934" s="24">
        <f t="shared" si="95"/>
        <v>8.7140535917574202E-3</v>
      </c>
    </row>
    <row r="935" spans="1:23" x14ac:dyDescent="0.2">
      <c r="A935" s="32"/>
      <c r="B935" s="33">
        <v>92.9</v>
      </c>
      <c r="C935" s="24">
        <v>0.98853000000000002</v>
      </c>
      <c r="D935" s="24">
        <v>0.27353204129895597</v>
      </c>
      <c r="E935" s="24">
        <v>0.27349454922997057</v>
      </c>
      <c r="F935" s="24">
        <v>0.27599154510421964</v>
      </c>
      <c r="G935" s="24">
        <f t="shared" si="88"/>
        <v>0.27433937854438206</v>
      </c>
      <c r="H935" s="24">
        <v>38.149169999999998</v>
      </c>
      <c r="I935" s="26">
        <f t="shared" si="89"/>
        <v>0.27119270587247801</v>
      </c>
      <c r="J935" s="24">
        <f t="shared" si="90"/>
        <v>1.4309410085301729E-3</v>
      </c>
      <c r="K935" s="24">
        <f t="shared" si="94"/>
        <v>6.7296975637839498E-2</v>
      </c>
      <c r="L935" s="32"/>
      <c r="M935" s="32"/>
      <c r="N935" s="33">
        <v>92.9</v>
      </c>
      <c r="O935" s="24">
        <v>0.99480999999999997</v>
      </c>
      <c r="P935" s="24">
        <v>0.2405848023766079</v>
      </c>
      <c r="Q935" s="24">
        <v>0.24061797837528084</v>
      </c>
      <c r="R935" s="24">
        <v>0.24081771772047092</v>
      </c>
      <c r="S935" s="24">
        <f t="shared" si="91"/>
        <v>0.24067349949078654</v>
      </c>
      <c r="T935" s="24">
        <v>26.160620000000002</v>
      </c>
      <c r="U935" s="26">
        <f t="shared" si="92"/>
        <v>0.23942440402842935</v>
      </c>
      <c r="V935" s="24">
        <f t="shared" si="93"/>
        <v>1.2599339289008835E-4</v>
      </c>
      <c r="W935" s="24">
        <f t="shared" si="95"/>
        <v>1.0942333846123206E-2</v>
      </c>
    </row>
    <row r="936" spans="1:23" x14ac:dyDescent="0.2">
      <c r="A936" s="32"/>
      <c r="B936" s="33">
        <v>93</v>
      </c>
      <c r="C936" s="24">
        <v>0.98848999999999998</v>
      </c>
      <c r="D936" s="24">
        <v>0.27384207186941223</v>
      </c>
      <c r="E936" s="24">
        <v>0.27380169579512026</v>
      </c>
      <c r="F936" s="24">
        <v>0.27631231257369215</v>
      </c>
      <c r="G936" s="24">
        <f t="shared" si="88"/>
        <v>0.27465202674607486</v>
      </c>
      <c r="H936" s="24">
        <v>38.140549999999998</v>
      </c>
      <c r="I936" s="26">
        <f t="shared" si="89"/>
        <v>0.27149078191822751</v>
      </c>
      <c r="J936" s="24">
        <f t="shared" si="90"/>
        <v>1.4379914217003827E-3</v>
      </c>
      <c r="K936" s="24">
        <f t="shared" si="94"/>
        <v>0.10924487942233478</v>
      </c>
      <c r="L936" s="32"/>
      <c r="M936" s="32"/>
      <c r="N936" s="33">
        <v>93</v>
      </c>
      <c r="O936" s="24">
        <v>0.99478</v>
      </c>
      <c r="P936" s="24">
        <v>0.24062853437485862</v>
      </c>
      <c r="Q936" s="24">
        <v>0.2406602023735919</v>
      </c>
      <c r="R936" s="24">
        <v>0.24086209411163975</v>
      </c>
      <c r="S936" s="24">
        <f t="shared" si="91"/>
        <v>0.24071694362003007</v>
      </c>
      <c r="T936" s="24">
        <v>26.15551</v>
      </c>
      <c r="U936" s="26">
        <f t="shared" si="92"/>
        <v>0.23946040117433351</v>
      </c>
      <c r="V936" s="24">
        <f t="shared" si="93"/>
        <v>1.2669733401629861E-4</v>
      </c>
      <c r="W936" s="24">
        <f t="shared" si="95"/>
        <v>6.7772597707331786E-3</v>
      </c>
    </row>
    <row r="937" spans="1:23" x14ac:dyDescent="0.2">
      <c r="A937" s="32"/>
      <c r="B937" s="33">
        <v>93.1</v>
      </c>
      <c r="C937" s="24">
        <v>0.98843999999999999</v>
      </c>
      <c r="D937" s="24">
        <v>0.27415210243986848</v>
      </c>
      <c r="E937" s="24">
        <v>0.27410884236026994</v>
      </c>
      <c r="F937" s="24">
        <v>0.27663434597970976</v>
      </c>
      <c r="G937" s="24">
        <f t="shared" si="88"/>
        <v>0.27496509692661603</v>
      </c>
      <c r="H937" s="24">
        <v>38.254809999999999</v>
      </c>
      <c r="I937" s="26">
        <f t="shared" si="89"/>
        <v>0.27178650040614433</v>
      </c>
      <c r="J937" s="24">
        <f t="shared" si="90"/>
        <v>1.4457738964175466E-3</v>
      </c>
      <c r="K937" s="24">
        <f t="shared" si="94"/>
        <v>0.13599511432401024</v>
      </c>
      <c r="L937" s="32"/>
      <c r="M937" s="32"/>
      <c r="N937" s="33">
        <v>93.1</v>
      </c>
      <c r="O937" s="24">
        <v>0.99475000000000002</v>
      </c>
      <c r="P937" s="24">
        <v>0.24067075837316965</v>
      </c>
      <c r="Q937" s="24">
        <v>0.24070393437184259</v>
      </c>
      <c r="R937" s="24">
        <v>0.24090654545908208</v>
      </c>
      <c r="S937" s="24">
        <f t="shared" si="91"/>
        <v>0.24076041273469809</v>
      </c>
      <c r="T937" s="24">
        <v>26.144480000000001</v>
      </c>
      <c r="U937" s="26">
        <f t="shared" si="92"/>
        <v>0.23949642056784093</v>
      </c>
      <c r="V937" s="24">
        <f t="shared" si="93"/>
        <v>1.276371480952872E-4</v>
      </c>
      <c r="W937" s="24">
        <f t="shared" si="95"/>
        <v>7.7809337485928486E-3</v>
      </c>
    </row>
    <row r="938" spans="1:23" x14ac:dyDescent="0.2">
      <c r="A938" s="32"/>
      <c r="B938" s="33">
        <v>93.2</v>
      </c>
      <c r="C938" s="24">
        <v>0.98838999999999999</v>
      </c>
      <c r="D938" s="24">
        <v>0.27446501701563131</v>
      </c>
      <c r="E938" s="24">
        <v>0.27441743092807291</v>
      </c>
      <c r="F938" s="24">
        <v>0.2769573903804638</v>
      </c>
      <c r="G938" s="24">
        <f t="shared" si="88"/>
        <v>0.27527994610805601</v>
      </c>
      <c r="H938" s="24">
        <v>38.367690000000003</v>
      </c>
      <c r="I938" s="26">
        <f t="shared" si="89"/>
        <v>0.27208394593374147</v>
      </c>
      <c r="J938" s="24">
        <f t="shared" si="90"/>
        <v>1.452904186175935E-3</v>
      </c>
      <c r="K938" s="24">
        <f t="shared" si="94"/>
        <v>0.1503469629556923</v>
      </c>
      <c r="L938" s="32"/>
      <c r="M938" s="32"/>
      <c r="N938" s="33">
        <v>93.2</v>
      </c>
      <c r="O938" s="24">
        <v>0.99472000000000005</v>
      </c>
      <c r="P938" s="24">
        <v>0.24071449037142037</v>
      </c>
      <c r="Q938" s="24">
        <v>0.24074615837015365</v>
      </c>
      <c r="R938" s="24">
        <v>0.2409510729624687</v>
      </c>
      <c r="S938" s="24">
        <f t="shared" si="91"/>
        <v>0.2408039072346809</v>
      </c>
      <c r="T938" s="24">
        <v>26.158349999999999</v>
      </c>
      <c r="U938" s="26">
        <f t="shared" si="92"/>
        <v>0.2395324626044818</v>
      </c>
      <c r="V938" s="24">
        <f t="shared" si="93"/>
        <v>1.2842908203528828E-4</v>
      </c>
      <c r="W938" s="24">
        <f t="shared" si="95"/>
        <v>6.4211081598106673E-3</v>
      </c>
    </row>
    <row r="939" spans="1:23" x14ac:dyDescent="0.2">
      <c r="A939" s="32"/>
      <c r="B939" s="33">
        <v>93.3</v>
      </c>
      <c r="C939" s="24">
        <v>0.98834</v>
      </c>
      <c r="D939" s="24">
        <v>0.27477793159139413</v>
      </c>
      <c r="E939" s="24">
        <v>0.27472746149852917</v>
      </c>
      <c r="F939" s="24">
        <v>0.27728167786543334</v>
      </c>
      <c r="G939" s="24">
        <f t="shared" si="88"/>
        <v>0.27559569031845221</v>
      </c>
      <c r="H939" s="24">
        <v>38.451340000000002</v>
      </c>
      <c r="I939" s="26">
        <f t="shared" si="89"/>
        <v>0.27238224456933907</v>
      </c>
      <c r="J939" s="24">
        <f t="shared" si="90"/>
        <v>1.4603260985136259E-3</v>
      </c>
      <c r="K939" s="24">
        <f t="shared" si="94"/>
        <v>0.13667103947069353</v>
      </c>
      <c r="L939" s="32"/>
      <c r="M939" s="32"/>
      <c r="N939" s="33">
        <v>93.3</v>
      </c>
      <c r="O939" s="24">
        <v>0.99468999999999996</v>
      </c>
      <c r="P939" s="24">
        <v>0.24075822236967109</v>
      </c>
      <c r="Q939" s="24">
        <v>0.2407883823684647</v>
      </c>
      <c r="R939" s="24">
        <v>0.24099567782116721</v>
      </c>
      <c r="S939" s="24">
        <f t="shared" si="91"/>
        <v>0.2408474275197677</v>
      </c>
      <c r="T939" s="24">
        <v>26.144210000000001</v>
      </c>
      <c r="U939" s="26">
        <f t="shared" si="92"/>
        <v>0.23956852767963774</v>
      </c>
      <c r="V939" s="24">
        <f t="shared" si="93"/>
        <v>1.2927111154700758E-4</v>
      </c>
      <c r="W939" s="24">
        <f t="shared" si="95"/>
        <v>7.8607359706319921E-3</v>
      </c>
    </row>
    <row r="940" spans="1:23" x14ac:dyDescent="0.2">
      <c r="A940" s="32"/>
      <c r="B940" s="33">
        <v>93.4</v>
      </c>
      <c r="C940" s="24">
        <v>0.98829</v>
      </c>
      <c r="D940" s="24">
        <v>0.27509228816981024</v>
      </c>
      <c r="E940" s="24">
        <v>0.27503749206898542</v>
      </c>
      <c r="F940" s="24">
        <v>0.27760695376814559</v>
      </c>
      <c r="G940" s="24">
        <f t="shared" si="88"/>
        <v>0.2759122446689804</v>
      </c>
      <c r="H940" s="24">
        <v>38.514299999999999</v>
      </c>
      <c r="I940" s="26">
        <f t="shared" si="89"/>
        <v>0.27268131228390663</v>
      </c>
      <c r="J940" s="24">
        <f t="shared" si="90"/>
        <v>1.4679168407172552E-3</v>
      </c>
      <c r="K940" s="24">
        <f t="shared" si="94"/>
        <v>0.10989644389150874</v>
      </c>
      <c r="L940" s="32"/>
      <c r="M940" s="32"/>
      <c r="N940" s="33">
        <v>93.4</v>
      </c>
      <c r="O940" s="24">
        <v>0.99467000000000005</v>
      </c>
      <c r="P940" s="24">
        <v>0.24080195436792182</v>
      </c>
      <c r="Q940" s="24">
        <v>0.24083211436671539</v>
      </c>
      <c r="R940" s="24">
        <v>0.24104036123423475</v>
      </c>
      <c r="S940" s="24">
        <f t="shared" si="91"/>
        <v>0.24089147665629065</v>
      </c>
      <c r="T940" s="24">
        <v>26.148879999999998</v>
      </c>
      <c r="U940" s="26">
        <f t="shared" si="92"/>
        <v>0.23960752508571265</v>
      </c>
      <c r="V940" s="24">
        <f t="shared" si="93"/>
        <v>1.298166766790813E-4</v>
      </c>
      <c r="W940" s="24">
        <f t="shared" si="95"/>
        <v>1.185407820119269E-2</v>
      </c>
    </row>
    <row r="941" spans="1:23" x14ac:dyDescent="0.2">
      <c r="A941" s="32"/>
      <c r="B941" s="33">
        <v>93.5</v>
      </c>
      <c r="C941" s="24">
        <v>0.98824000000000001</v>
      </c>
      <c r="D941" s="24">
        <v>0.27540808675087963</v>
      </c>
      <c r="E941" s="24">
        <v>0.27534896464209491</v>
      </c>
      <c r="F941" s="24">
        <v>0.27793320692999529</v>
      </c>
      <c r="G941" s="24">
        <f t="shared" si="88"/>
        <v>0.27623008610765659</v>
      </c>
      <c r="H941" s="24">
        <v>38.611879999999999</v>
      </c>
      <c r="I941" s="26">
        <f t="shared" si="89"/>
        <v>0.27298162029503054</v>
      </c>
      <c r="J941" s="24">
        <f t="shared" si="90"/>
        <v>1.47524210133438E-3</v>
      </c>
      <c r="K941" s="24">
        <f t="shared" si="94"/>
        <v>9.0976227554234471E-2</v>
      </c>
      <c r="L941" s="32"/>
      <c r="M941" s="32"/>
      <c r="N941" s="33">
        <v>93.5</v>
      </c>
      <c r="O941" s="24">
        <v>0.99463999999999997</v>
      </c>
      <c r="P941" s="24">
        <v>0.24084719436611221</v>
      </c>
      <c r="Q941" s="24">
        <v>0.24087433836502645</v>
      </c>
      <c r="R941" s="24">
        <v>0.2410851244004138</v>
      </c>
      <c r="S941" s="24">
        <f t="shared" si="91"/>
        <v>0.24093555237718414</v>
      </c>
      <c r="T941" s="24">
        <v>26.16104</v>
      </c>
      <c r="U941" s="26">
        <f t="shared" si="92"/>
        <v>0.23964413781644242</v>
      </c>
      <c r="V941" s="24">
        <f t="shared" si="93"/>
        <v>1.3024224264431743E-4</v>
      </c>
      <c r="W941" s="24">
        <f t="shared" si="95"/>
        <v>3.5084976414413827E-2</v>
      </c>
    </row>
    <row r="942" spans="1:23" x14ac:dyDescent="0.2">
      <c r="A942" s="32"/>
      <c r="B942" s="33">
        <v>93.6</v>
      </c>
      <c r="C942" s="24">
        <v>0.98819000000000001</v>
      </c>
      <c r="D942" s="24">
        <v>0.27572388533194903</v>
      </c>
      <c r="E942" s="24">
        <v>0.27566187921785773</v>
      </c>
      <c r="F942" s="24">
        <v>0.27826066889928669</v>
      </c>
      <c r="G942" s="24">
        <f t="shared" si="88"/>
        <v>0.27654881114969782</v>
      </c>
      <c r="H942" s="24">
        <v>38.629759999999997</v>
      </c>
      <c r="I942" s="26">
        <f t="shared" si="89"/>
        <v>0.27328276969001991</v>
      </c>
      <c r="J942" s="24">
        <f t="shared" si="90"/>
        <v>1.4828364392834394E-3</v>
      </c>
      <c r="K942" s="24">
        <f t="shared" si="94"/>
        <v>6.7418742349587002E-2</v>
      </c>
      <c r="L942" s="32"/>
      <c r="M942" s="32"/>
      <c r="N942" s="33">
        <v>93.6</v>
      </c>
      <c r="O942" s="24">
        <v>0.99460999999999999</v>
      </c>
      <c r="P942" s="24">
        <v>0.24089092636436293</v>
      </c>
      <c r="Q942" s="24">
        <v>0.24091807036327717</v>
      </c>
      <c r="R942" s="24">
        <v>0.24112996851812632</v>
      </c>
      <c r="S942" s="24">
        <f t="shared" si="91"/>
        <v>0.24097965508192212</v>
      </c>
      <c r="T942" s="24">
        <v>26.174759999999999</v>
      </c>
      <c r="U942" s="26">
        <f t="shared" si="92"/>
        <v>0.23968077474103056</v>
      </c>
      <c r="V942" s="24">
        <f t="shared" si="93"/>
        <v>1.3088084656241616E-4</v>
      </c>
      <c r="W942" s="24">
        <f t="shared" si="95"/>
        <v>6.3353855447005267E-2</v>
      </c>
    </row>
    <row r="943" spans="1:23" x14ac:dyDescent="0.2">
      <c r="A943" s="32"/>
      <c r="B943" s="33">
        <v>93.7</v>
      </c>
      <c r="C943" s="24">
        <v>0.98814999999999997</v>
      </c>
      <c r="D943" s="24">
        <v>0.2760411259156717</v>
      </c>
      <c r="E943" s="24">
        <v>0.27597479379362055</v>
      </c>
      <c r="F943" s="24">
        <v>0.27858908543063948</v>
      </c>
      <c r="G943" s="24">
        <f t="shared" si="88"/>
        <v>0.27686833504664388</v>
      </c>
      <c r="H943" s="24">
        <v>38.67389</v>
      </c>
      <c r="I943" s="26">
        <f t="shared" si="89"/>
        <v>0.27358744527634116</v>
      </c>
      <c r="J943" s="24">
        <f t="shared" si="90"/>
        <v>1.4905825708828163E-3</v>
      </c>
      <c r="K943" s="24">
        <f t="shared" si="94"/>
        <v>7.4822457992238384E-2</v>
      </c>
      <c r="L943" s="32"/>
      <c r="M943" s="32"/>
      <c r="N943" s="33">
        <v>93.7</v>
      </c>
      <c r="O943" s="24">
        <v>0.99458000000000002</v>
      </c>
      <c r="P943" s="24">
        <v>0.24093465836261366</v>
      </c>
      <c r="Q943" s="24">
        <v>0.2409602943615882</v>
      </c>
      <c r="R943" s="24">
        <v>0.24117489478546636</v>
      </c>
      <c r="S943" s="24">
        <f t="shared" si="91"/>
        <v>0.24102328250322272</v>
      </c>
      <c r="T943" s="24">
        <v>26.231069999999999</v>
      </c>
      <c r="U943" s="26">
        <f t="shared" si="92"/>
        <v>0.23971693631205526</v>
      </c>
      <c r="V943" s="24">
        <f t="shared" si="93"/>
        <v>1.319242745145692E-4</v>
      </c>
      <c r="W943" s="24">
        <f t="shared" si="95"/>
        <v>9.1455340193998244E-2</v>
      </c>
    </row>
    <row r="944" spans="1:23" x14ac:dyDescent="0.2">
      <c r="A944" s="32"/>
      <c r="B944" s="33">
        <v>93.8</v>
      </c>
      <c r="C944" s="24">
        <v>0.98809999999999998</v>
      </c>
      <c r="D944" s="24">
        <v>0.27635980850204767</v>
      </c>
      <c r="E944" s="24">
        <v>0.27629059237468995</v>
      </c>
      <c r="F944" s="24">
        <v>0.27891868770881084</v>
      </c>
      <c r="G944" s="24">
        <f t="shared" si="88"/>
        <v>0.2771896961951828</v>
      </c>
      <c r="H944" s="24">
        <v>38.683059999999998</v>
      </c>
      <c r="I944" s="26">
        <f t="shared" si="89"/>
        <v>0.27389113881046012</v>
      </c>
      <c r="J944" s="24">
        <f t="shared" si="90"/>
        <v>1.4977504661057171E-3</v>
      </c>
      <c r="K944" s="24">
        <f t="shared" si="94"/>
        <v>0.10105914199121334</v>
      </c>
      <c r="L944" s="32"/>
      <c r="M944" s="32"/>
      <c r="N944" s="33">
        <v>93.8</v>
      </c>
      <c r="O944" s="24">
        <v>0.99455000000000005</v>
      </c>
      <c r="P944" s="24">
        <v>0.24097839036086438</v>
      </c>
      <c r="Q944" s="24">
        <v>0.24100402635983895</v>
      </c>
      <c r="R944" s="24">
        <v>0.24121990440019639</v>
      </c>
      <c r="S944" s="24">
        <f t="shared" si="91"/>
        <v>0.24106744037363323</v>
      </c>
      <c r="T944" s="24">
        <v>26.3019</v>
      </c>
      <c r="U944" s="26">
        <f t="shared" si="92"/>
        <v>0.23975362282359694</v>
      </c>
      <c r="V944" s="24">
        <f t="shared" si="93"/>
        <v>1.3265843605946324E-4</v>
      </c>
      <c r="W944" s="24">
        <f t="shared" si="95"/>
        <v>9.5480089914076194E-2</v>
      </c>
    </row>
    <row r="945" spans="1:23" x14ac:dyDescent="0.2">
      <c r="A945" s="32"/>
      <c r="B945" s="33">
        <v>93.9</v>
      </c>
      <c r="C945" s="24">
        <v>0.98804999999999998</v>
      </c>
      <c r="D945" s="24">
        <v>0.27667993309107686</v>
      </c>
      <c r="E945" s="24">
        <v>0.27660639095575934</v>
      </c>
      <c r="F945" s="24">
        <v>0.2792492217732494</v>
      </c>
      <c r="G945" s="24">
        <f t="shared" si="88"/>
        <v>0.2775118486066952</v>
      </c>
      <c r="H945" s="24">
        <v>38.803220000000003</v>
      </c>
      <c r="I945" s="26">
        <f t="shared" si="89"/>
        <v>0.27419558201584521</v>
      </c>
      <c r="J945" s="24">
        <f t="shared" si="90"/>
        <v>1.5050585541146544E-3</v>
      </c>
      <c r="K945" s="24">
        <f t="shared" si="94"/>
        <v>0.13887710095620598</v>
      </c>
      <c r="L945" s="32"/>
      <c r="M945" s="32"/>
      <c r="N945" s="33">
        <v>93.9</v>
      </c>
      <c r="O945" s="24">
        <v>0.99451999999999996</v>
      </c>
      <c r="P945" s="24">
        <v>0.24102212235911508</v>
      </c>
      <c r="Q945" s="24">
        <v>0.24104775835808964</v>
      </c>
      <c r="R945" s="24">
        <v>0.24126499855973912</v>
      </c>
      <c r="S945" s="24">
        <f t="shared" si="91"/>
        <v>0.24111162642564796</v>
      </c>
      <c r="T945" s="24">
        <v>26.379729999999999</v>
      </c>
      <c r="U945" s="26">
        <f t="shared" si="92"/>
        <v>0.2397903347128354</v>
      </c>
      <c r="V945" s="24">
        <f t="shared" si="93"/>
        <v>1.3344122207030863E-4</v>
      </c>
      <c r="W945" s="24">
        <f t="shared" si="95"/>
        <v>7.4401715235605168E-2</v>
      </c>
    </row>
    <row r="946" spans="1:23" x14ac:dyDescent="0.2">
      <c r="A946" s="32"/>
      <c r="B946" s="33">
        <v>94</v>
      </c>
      <c r="C946" s="24">
        <v>0.98799999999999999</v>
      </c>
      <c r="D946" s="24">
        <v>0.27700005768010616</v>
      </c>
      <c r="E946" s="24">
        <v>0.27692218953682873</v>
      </c>
      <c r="F946" s="24">
        <v>0.27958067637143347</v>
      </c>
      <c r="G946" s="24">
        <f t="shared" si="88"/>
        <v>0.27783430786278945</v>
      </c>
      <c r="H946" s="24">
        <v>38.871839999999999</v>
      </c>
      <c r="I946" s="26">
        <f t="shared" si="89"/>
        <v>0.27450029616843596</v>
      </c>
      <c r="J946" s="24">
        <f t="shared" si="90"/>
        <v>1.5129005545382044E-3</v>
      </c>
      <c r="K946" s="24">
        <f t="shared" si="94"/>
        <v>0.15484519130409044</v>
      </c>
      <c r="L946" s="32"/>
      <c r="M946" s="32"/>
      <c r="N946" s="33">
        <v>94</v>
      </c>
      <c r="O946" s="24">
        <v>0.99448999999999999</v>
      </c>
      <c r="P946" s="24">
        <v>0.24106736235730547</v>
      </c>
      <c r="Q946" s="24">
        <v>0.24108998235640069</v>
      </c>
      <c r="R946" s="24">
        <v>0.24131017846117472</v>
      </c>
      <c r="S946" s="24">
        <f t="shared" si="91"/>
        <v>0.24115584105829366</v>
      </c>
      <c r="T946" s="24">
        <v>26.398530000000001</v>
      </c>
      <c r="U946" s="26">
        <f t="shared" si="92"/>
        <v>0.23982707237406245</v>
      </c>
      <c r="V946" s="24">
        <f t="shared" si="93"/>
        <v>1.3413777072781487E-4</v>
      </c>
      <c r="W946" s="24">
        <f t="shared" si="95"/>
        <v>4.2846916691869762E-2</v>
      </c>
    </row>
    <row r="947" spans="1:23" x14ac:dyDescent="0.2">
      <c r="A947" s="32"/>
      <c r="B947" s="33">
        <v>94.1</v>
      </c>
      <c r="C947" s="24">
        <v>0.98794999999999999</v>
      </c>
      <c r="D947" s="24">
        <v>0.27732306627444192</v>
      </c>
      <c r="E947" s="24">
        <v>0.27723943012055141</v>
      </c>
      <c r="F947" s="24">
        <v>0.27991328214076744</v>
      </c>
      <c r="G947" s="24">
        <f t="shared" si="88"/>
        <v>0.27815859284525363</v>
      </c>
      <c r="H947" s="24">
        <v>39.006630000000001</v>
      </c>
      <c r="I947" s="26">
        <f t="shared" si="89"/>
        <v>0.27480678180146834</v>
      </c>
      <c r="J947" s="24">
        <f t="shared" si="90"/>
        <v>1.5201807933277421E-3</v>
      </c>
      <c r="K947" s="24">
        <f t="shared" si="94"/>
        <v>0.12788644990771986</v>
      </c>
      <c r="L947" s="32"/>
      <c r="M947" s="32"/>
      <c r="N947" s="33">
        <v>94.1</v>
      </c>
      <c r="O947" s="24">
        <v>0.99446999999999997</v>
      </c>
      <c r="P947" s="24">
        <v>0.24111109435555622</v>
      </c>
      <c r="Q947" s="24">
        <v>0.24113371435465139</v>
      </c>
      <c r="R947" s="24">
        <v>0.24135544530123296</v>
      </c>
      <c r="S947" s="24">
        <f t="shared" si="91"/>
        <v>0.24120008467048018</v>
      </c>
      <c r="T947" s="24">
        <v>26.402100000000001</v>
      </c>
      <c r="U947" s="26">
        <f t="shared" si="92"/>
        <v>0.23986624820225241</v>
      </c>
      <c r="V947" s="24">
        <f t="shared" si="93"/>
        <v>1.3502077721850686E-4</v>
      </c>
      <c r="W947" s="24">
        <f t="shared" si="95"/>
        <v>9.3407852988931176E-3</v>
      </c>
    </row>
    <row r="948" spans="1:23" x14ac:dyDescent="0.2">
      <c r="A948" s="32"/>
      <c r="B948" s="33">
        <v>94.2</v>
      </c>
      <c r="C948" s="24">
        <v>0.9879</v>
      </c>
      <c r="D948" s="24">
        <v>0.27764463286612451</v>
      </c>
      <c r="E948" s="24">
        <v>0.27755811270692737</v>
      </c>
      <c r="F948" s="24">
        <v>0.28024702729755385</v>
      </c>
      <c r="G948" s="24">
        <f t="shared" si="88"/>
        <v>0.27848325762353526</v>
      </c>
      <c r="H948" s="24">
        <v>39.067990000000002</v>
      </c>
      <c r="I948" s="26">
        <f t="shared" si="89"/>
        <v>0.27511361020629049</v>
      </c>
      <c r="J948" s="24">
        <f t="shared" si="90"/>
        <v>1.5280818144744913E-3</v>
      </c>
      <c r="K948" s="24">
        <f t="shared" si="94"/>
        <v>0.11095678469566514</v>
      </c>
      <c r="L948" s="32"/>
      <c r="M948" s="32"/>
      <c r="N948" s="33">
        <v>94.2</v>
      </c>
      <c r="O948" s="24">
        <v>0.99443999999999999</v>
      </c>
      <c r="P948" s="24">
        <v>0.24115633435374662</v>
      </c>
      <c r="Q948" s="24">
        <v>0.24117744635290214</v>
      </c>
      <c r="R948" s="24">
        <v>0.24140080027628877</v>
      </c>
      <c r="S948" s="24">
        <f t="shared" si="91"/>
        <v>0.24124486032764583</v>
      </c>
      <c r="T948" s="24">
        <v>26.40155</v>
      </c>
      <c r="U948" s="26">
        <f t="shared" si="92"/>
        <v>0.23990353890422411</v>
      </c>
      <c r="V948" s="24">
        <f t="shared" si="93"/>
        <v>1.3545988267437214E-4</v>
      </c>
      <c r="W948" s="24">
        <f t="shared" si="95"/>
        <v>6.6200808152169386E-3</v>
      </c>
    </row>
    <row r="949" spans="1:23" x14ac:dyDescent="0.2">
      <c r="A949" s="32"/>
      <c r="B949" s="33">
        <v>94.3</v>
      </c>
      <c r="C949" s="24">
        <v>0.98785000000000001</v>
      </c>
      <c r="D949" s="24">
        <v>0.27796908346311355</v>
      </c>
      <c r="E949" s="24">
        <v>0.27787823729595662</v>
      </c>
      <c r="F949" s="24">
        <v>0.2805814168877882</v>
      </c>
      <c r="G949" s="24">
        <f t="shared" si="88"/>
        <v>0.2788095792156195</v>
      </c>
      <c r="H949" s="24">
        <v>39.100479999999997</v>
      </c>
      <c r="I949" s="26">
        <f t="shared" si="89"/>
        <v>0.27542204282814969</v>
      </c>
      <c r="J949" s="24">
        <f t="shared" si="90"/>
        <v>1.5351285968638081E-3</v>
      </c>
      <c r="K949" s="24">
        <f t="shared" si="94"/>
        <v>8.0372167259567473E-2</v>
      </c>
      <c r="L949" s="32"/>
      <c r="M949" s="32"/>
      <c r="N949" s="33">
        <v>94.3</v>
      </c>
      <c r="O949" s="24">
        <v>0.99441000000000002</v>
      </c>
      <c r="P949" s="24">
        <v>0.24120006635199731</v>
      </c>
      <c r="Q949" s="24">
        <v>0.24122117835115284</v>
      </c>
      <c r="R949" s="24">
        <v>0.24144624458235589</v>
      </c>
      <c r="S949" s="24">
        <f t="shared" si="91"/>
        <v>0.24128916309516868</v>
      </c>
      <c r="T949" s="24">
        <v>26.399180000000001</v>
      </c>
      <c r="U949" s="26">
        <f t="shared" si="92"/>
        <v>0.23994035667346669</v>
      </c>
      <c r="V949" s="24">
        <f t="shared" si="93"/>
        <v>1.3644549952195232E-4</v>
      </c>
      <c r="W949" s="24">
        <f t="shared" si="95"/>
        <v>6.8587192682016962E-3</v>
      </c>
    </row>
    <row r="950" spans="1:23" x14ac:dyDescent="0.2">
      <c r="A950" s="32"/>
      <c r="B950" s="33">
        <v>94.4</v>
      </c>
      <c r="C950" s="24">
        <v>0.98780000000000001</v>
      </c>
      <c r="D950" s="24">
        <v>0.27829353406010265</v>
      </c>
      <c r="E950" s="24">
        <v>0.27819836188498587</v>
      </c>
      <c r="F950" s="24">
        <v>0.28091716431261177</v>
      </c>
      <c r="G950" s="24">
        <f t="shared" si="88"/>
        <v>0.27913635341923343</v>
      </c>
      <c r="H950" s="24">
        <v>39.164250000000003</v>
      </c>
      <c r="I950" s="26">
        <f t="shared" si="89"/>
        <v>0.27573088990751876</v>
      </c>
      <c r="J950" s="24">
        <f t="shared" si="90"/>
        <v>1.5429614428787029E-3</v>
      </c>
      <c r="K950" s="24">
        <f t="shared" si="94"/>
        <v>7.3981119686037697E-2</v>
      </c>
      <c r="L950" s="32"/>
      <c r="M950" s="32"/>
      <c r="N950" s="33">
        <v>94.4</v>
      </c>
      <c r="O950" s="24">
        <v>0.99438000000000004</v>
      </c>
      <c r="P950" s="24">
        <v>0.2412453063501877</v>
      </c>
      <c r="Q950" s="24">
        <v>0.24126491034940359</v>
      </c>
      <c r="R950" s="24">
        <v>0.24149177941508326</v>
      </c>
      <c r="S950" s="24">
        <f t="shared" si="91"/>
        <v>0.2413339987048915</v>
      </c>
      <c r="T950" s="24">
        <v>26.414750000000002</v>
      </c>
      <c r="U950" s="26">
        <f t="shared" si="92"/>
        <v>0.23997770163217003</v>
      </c>
      <c r="V950" s="24">
        <f t="shared" si="93"/>
        <v>1.3699322456885407E-4</v>
      </c>
      <c r="W950" s="24">
        <f t="shared" si="95"/>
        <v>8.0762441765959963E-3</v>
      </c>
    </row>
    <row r="951" spans="1:23" x14ac:dyDescent="0.2">
      <c r="A951" s="32"/>
      <c r="B951" s="33">
        <v>94.5</v>
      </c>
      <c r="C951" s="24">
        <v>0.98775000000000002</v>
      </c>
      <c r="D951" s="24">
        <v>0.27861942665974504</v>
      </c>
      <c r="E951" s="24">
        <v>0.27851848647401511</v>
      </c>
      <c r="F951" s="24">
        <v>0.28125353350838656</v>
      </c>
      <c r="G951" s="24">
        <f t="shared" si="88"/>
        <v>0.27946381554738225</v>
      </c>
      <c r="H951" s="24">
        <v>39.211759999999998</v>
      </c>
      <c r="I951" s="26">
        <f t="shared" si="89"/>
        <v>0.2760403838069268</v>
      </c>
      <c r="J951" s="24">
        <f t="shared" si="90"/>
        <v>1.5507627204797935E-3</v>
      </c>
      <c r="K951" s="24">
        <f t="shared" si="94"/>
        <v>7.9514367066587641E-2</v>
      </c>
      <c r="L951" s="32"/>
      <c r="M951" s="32"/>
      <c r="N951" s="33">
        <v>94.5</v>
      </c>
      <c r="O951" s="24">
        <v>0.99434999999999996</v>
      </c>
      <c r="P951" s="24">
        <v>0.24128903834843846</v>
      </c>
      <c r="Q951" s="24">
        <v>0.24130864234765428</v>
      </c>
      <c r="R951" s="24">
        <v>0.24153740596974657</v>
      </c>
      <c r="S951" s="24">
        <f t="shared" si="91"/>
        <v>0.24137836222194645</v>
      </c>
      <c r="T951" s="24">
        <v>26.397290000000002</v>
      </c>
      <c r="U951" s="26">
        <f t="shared" si="92"/>
        <v>0.24001457447539243</v>
      </c>
      <c r="V951" s="24">
        <f t="shared" si="93"/>
        <v>1.3808426587431341E-4</v>
      </c>
      <c r="W951" s="24">
        <f t="shared" si="95"/>
        <v>7.9159724607908398E-3</v>
      </c>
    </row>
    <row r="952" spans="1:23" x14ac:dyDescent="0.2">
      <c r="A952" s="32"/>
      <c r="B952" s="33">
        <v>94.6</v>
      </c>
      <c r="C952" s="24">
        <v>0.98770000000000002</v>
      </c>
      <c r="D952" s="24">
        <v>0.27894676126204071</v>
      </c>
      <c r="E952" s="24">
        <v>0.27884149506835093</v>
      </c>
      <c r="F952" s="24">
        <v>0.28159099576641389</v>
      </c>
      <c r="G952" s="24">
        <f t="shared" si="88"/>
        <v>0.27979308403226849</v>
      </c>
      <c r="H952" s="24">
        <v>39.244909999999997</v>
      </c>
      <c r="I952" s="26">
        <f t="shared" si="89"/>
        <v>0.27635162909867161</v>
      </c>
      <c r="J952" s="24">
        <f t="shared" si="90"/>
        <v>1.5579265694238332E-3</v>
      </c>
      <c r="K952" s="24">
        <f t="shared" si="94"/>
        <v>9.3839029353461084E-2</v>
      </c>
      <c r="L952" s="32"/>
      <c r="M952" s="32"/>
      <c r="N952" s="33">
        <v>94.6</v>
      </c>
      <c r="O952" s="24">
        <v>0.99431999999999998</v>
      </c>
      <c r="P952" s="24">
        <v>0.24133427834662885</v>
      </c>
      <c r="Q952" s="24">
        <v>0.24135237434590501</v>
      </c>
      <c r="R952" s="24">
        <v>0.24158312544124508</v>
      </c>
      <c r="S952" s="24">
        <f t="shared" si="91"/>
        <v>0.2414232593779263</v>
      </c>
      <c r="T952" s="24">
        <v>26.412790000000001</v>
      </c>
      <c r="U952" s="26">
        <f t="shared" si="92"/>
        <v>0.24005197526465968</v>
      </c>
      <c r="V952" s="24">
        <f t="shared" si="93"/>
        <v>1.3874341407155326E-4</v>
      </c>
      <c r="W952" s="24">
        <f t="shared" si="95"/>
        <v>8.9173662030898292E-3</v>
      </c>
    </row>
    <row r="953" spans="1:23" x14ac:dyDescent="0.2">
      <c r="A953" s="32"/>
      <c r="B953" s="33">
        <v>94.7</v>
      </c>
      <c r="C953" s="24">
        <v>0.98765000000000003</v>
      </c>
      <c r="D953" s="24">
        <v>0.27927409586433638</v>
      </c>
      <c r="E953" s="24">
        <v>0.27916450366268675</v>
      </c>
      <c r="F953" s="24">
        <v>0.28192953920890329</v>
      </c>
      <c r="G953" s="24">
        <f t="shared" si="88"/>
        <v>0.28012271291197549</v>
      </c>
      <c r="H953" s="24">
        <v>39.31024</v>
      </c>
      <c r="I953" s="26">
        <f t="shared" si="89"/>
        <v>0.27666319740751261</v>
      </c>
      <c r="J953" s="24">
        <f t="shared" si="90"/>
        <v>1.5657166292525674E-3</v>
      </c>
      <c r="K953" s="24">
        <f t="shared" si="94"/>
        <v>0.1303537193562207</v>
      </c>
      <c r="L953" s="32"/>
      <c r="M953" s="32"/>
      <c r="N953" s="33">
        <v>94.7</v>
      </c>
      <c r="O953" s="24">
        <v>0.99429000000000001</v>
      </c>
      <c r="P953" s="24">
        <v>0.24137951834481924</v>
      </c>
      <c r="Q953" s="24">
        <v>0.24139610634415573</v>
      </c>
      <c r="R953" s="24">
        <v>0.24162893902409618</v>
      </c>
      <c r="S953" s="24">
        <f t="shared" si="91"/>
        <v>0.24146818790435706</v>
      </c>
      <c r="T953" s="24">
        <v>26.408650000000002</v>
      </c>
      <c r="U953" s="26">
        <f t="shared" si="92"/>
        <v>0.24008940455142319</v>
      </c>
      <c r="V953" s="24">
        <f t="shared" si="93"/>
        <v>1.3946140076571444E-4</v>
      </c>
      <c r="W953" s="24">
        <f t="shared" si="95"/>
        <v>8.312444285528079E-3</v>
      </c>
    </row>
    <row r="954" spans="1:23" x14ac:dyDescent="0.2">
      <c r="A954" s="32"/>
      <c r="B954" s="33">
        <v>94.8</v>
      </c>
      <c r="C954" s="24">
        <v>0.98760000000000003</v>
      </c>
      <c r="D954" s="24">
        <v>0.27960287246928534</v>
      </c>
      <c r="E954" s="24">
        <v>0.27948751225702256</v>
      </c>
      <c r="F954" s="24">
        <v>0.28226891120686881</v>
      </c>
      <c r="G954" s="24">
        <f t="shared" si="88"/>
        <v>0.28045309864439222</v>
      </c>
      <c r="H954" s="24">
        <v>39.405769999999997</v>
      </c>
      <c r="I954" s="26">
        <f t="shared" si="89"/>
        <v>0.27697548022120178</v>
      </c>
      <c r="J954" s="24">
        <f t="shared" si="90"/>
        <v>1.5735972932040573E-3</v>
      </c>
      <c r="K954" s="24">
        <f t="shared" si="94"/>
        <v>0.15394792132406387</v>
      </c>
      <c r="L954" s="32"/>
      <c r="M954" s="32"/>
      <c r="N954" s="33">
        <v>94.8</v>
      </c>
      <c r="O954" s="24">
        <v>0.99426999999999999</v>
      </c>
      <c r="P954" s="24">
        <v>0.24142475834300964</v>
      </c>
      <c r="Q954" s="24">
        <v>0.24144134634234612</v>
      </c>
      <c r="R954" s="24">
        <v>0.24167484791242866</v>
      </c>
      <c r="S954" s="24">
        <f t="shared" si="91"/>
        <v>0.24151365086592813</v>
      </c>
      <c r="T954" s="24">
        <v>26.395379999999999</v>
      </c>
      <c r="U954" s="26">
        <f t="shared" si="92"/>
        <v>0.24012977764646637</v>
      </c>
      <c r="V954" s="24">
        <f t="shared" si="93"/>
        <v>1.3984690300776953E-4</v>
      </c>
      <c r="W954" s="24">
        <f t="shared" si="95"/>
        <v>8.073161090924038E-3</v>
      </c>
    </row>
    <row r="955" spans="1:23" x14ac:dyDescent="0.2">
      <c r="A955" s="32"/>
      <c r="B955" s="33">
        <v>94.9</v>
      </c>
      <c r="C955" s="24">
        <v>0.98755000000000004</v>
      </c>
      <c r="D955" s="24">
        <v>0.27993309107688757</v>
      </c>
      <c r="E955" s="24">
        <v>0.27981196285401166</v>
      </c>
      <c r="F955" s="24">
        <v>0.28260910035652242</v>
      </c>
      <c r="G955" s="24">
        <f t="shared" si="88"/>
        <v>0.28078471809580724</v>
      </c>
      <c r="H955" s="24">
        <v>39.533070000000002</v>
      </c>
      <c r="I955" s="26">
        <f t="shared" si="89"/>
        <v>0.27728894835551443</v>
      </c>
      <c r="J955" s="24">
        <f t="shared" si="90"/>
        <v>1.5811217494245996E-3</v>
      </c>
      <c r="K955" s="24">
        <f t="shared" si="94"/>
        <v>0.16380786223499852</v>
      </c>
      <c r="L955" s="32"/>
      <c r="M955" s="32"/>
      <c r="N955" s="33">
        <v>94.9</v>
      </c>
      <c r="O955" s="24">
        <v>0.99424000000000001</v>
      </c>
      <c r="P955" s="24">
        <v>0.24146999834120003</v>
      </c>
      <c r="Q955" s="24">
        <v>0.24148507834059685</v>
      </c>
      <c r="R955" s="24">
        <v>0.24172085329997925</v>
      </c>
      <c r="S955" s="24">
        <f t="shared" si="91"/>
        <v>0.24155864332725871</v>
      </c>
      <c r="T955" s="24">
        <v>26.412120000000002</v>
      </c>
      <c r="U955" s="26">
        <f t="shared" si="92"/>
        <v>0.24016726554169371</v>
      </c>
      <c r="V955" s="24">
        <f t="shared" si="93"/>
        <v>1.4068016218696445E-4</v>
      </c>
      <c r="W955" s="24">
        <f t="shared" si="95"/>
        <v>6.9833466189220036E-3</v>
      </c>
    </row>
    <row r="956" spans="1:23" x14ac:dyDescent="0.2">
      <c r="A956" s="32"/>
      <c r="B956" s="33">
        <v>95</v>
      </c>
      <c r="C956" s="24">
        <v>0.98748999999999998</v>
      </c>
      <c r="D956" s="24">
        <v>0.28026330968448981</v>
      </c>
      <c r="E956" s="24">
        <v>0.28013785545365405</v>
      </c>
      <c r="F956" s="24">
        <v>0.28295033562980015</v>
      </c>
      <c r="G956" s="24">
        <f t="shared" si="88"/>
        <v>0.28111716692264799</v>
      </c>
      <c r="H956" s="24">
        <v>39.617829999999998</v>
      </c>
      <c r="I956" s="26">
        <f t="shared" si="89"/>
        <v>0.27760039116444568</v>
      </c>
      <c r="J956" s="24">
        <f t="shared" si="90"/>
        <v>1.5888094041357056E-3</v>
      </c>
      <c r="K956" s="24">
        <f t="shared" si="94"/>
        <v>0.13138343910097783</v>
      </c>
      <c r="L956" s="32"/>
      <c r="M956" s="32"/>
      <c r="N956" s="33">
        <v>95</v>
      </c>
      <c r="O956" s="24">
        <v>0.99421000000000004</v>
      </c>
      <c r="P956" s="24">
        <v>0.24151523833939045</v>
      </c>
      <c r="Q956" s="24">
        <v>0.24152881033884757</v>
      </c>
      <c r="R956" s="24">
        <v>0.24176695638008602</v>
      </c>
      <c r="S956" s="24">
        <f t="shared" si="91"/>
        <v>0.24160366835277469</v>
      </c>
      <c r="T956" s="24">
        <v>26.398330000000001</v>
      </c>
      <c r="U956" s="26">
        <f t="shared" si="92"/>
        <v>0.24020478311301213</v>
      </c>
      <c r="V956" s="24">
        <f t="shared" si="93"/>
        <v>1.4157430801433509E-4</v>
      </c>
      <c r="W956" s="24">
        <f t="shared" si="95"/>
        <v>8.6006005604264309E-3</v>
      </c>
    </row>
    <row r="957" spans="1:23" x14ac:dyDescent="0.2">
      <c r="A957" s="32"/>
      <c r="B957" s="33">
        <v>95.1</v>
      </c>
      <c r="C957" s="24">
        <v>0.98743999999999998</v>
      </c>
      <c r="D957" s="24">
        <v>0.28059352829209205</v>
      </c>
      <c r="E957" s="24">
        <v>0.28046374805329644</v>
      </c>
      <c r="F957" s="24">
        <v>0.28329260507845444</v>
      </c>
      <c r="G957" s="24">
        <f t="shared" si="88"/>
        <v>0.28144996047461429</v>
      </c>
      <c r="H957" s="24">
        <v>39.721420000000002</v>
      </c>
      <c r="I957" s="26">
        <f t="shared" si="89"/>
        <v>0.27791494897105312</v>
      </c>
      <c r="J957" s="24">
        <f t="shared" si="90"/>
        <v>1.5970958266933531E-3</v>
      </c>
      <c r="K957" s="24">
        <f t="shared" si="94"/>
        <v>0.10011206935230034</v>
      </c>
      <c r="L957" s="32"/>
      <c r="M957" s="32"/>
      <c r="N957" s="33">
        <v>95.1</v>
      </c>
      <c r="O957" s="24">
        <v>0.99417999999999995</v>
      </c>
      <c r="P957" s="24">
        <v>0.24156047833758085</v>
      </c>
      <c r="Q957" s="24">
        <v>0.24157405033703797</v>
      </c>
      <c r="R957" s="24">
        <v>0.24181315834568318</v>
      </c>
      <c r="S957" s="24">
        <f t="shared" si="91"/>
        <v>0.24164922900676733</v>
      </c>
      <c r="T957" s="24">
        <v>26.402190000000001</v>
      </c>
      <c r="U957" s="26">
        <f t="shared" si="92"/>
        <v>0.24024283049394793</v>
      </c>
      <c r="V957" s="24">
        <f t="shared" si="93"/>
        <v>1.4212906427031721E-4</v>
      </c>
      <c r="W957" s="24">
        <f t="shared" si="95"/>
        <v>8.3343644028807187E-3</v>
      </c>
    </row>
    <row r="958" spans="1:23" x14ac:dyDescent="0.2">
      <c r="A958" s="32"/>
      <c r="B958" s="33">
        <v>95.2</v>
      </c>
      <c r="C958" s="24">
        <v>0.98738999999999999</v>
      </c>
      <c r="D958" s="24">
        <v>0.28092663090500086</v>
      </c>
      <c r="E958" s="24">
        <v>0.28079108265559211</v>
      </c>
      <c r="F958" s="24">
        <v>0.28363565669124147</v>
      </c>
      <c r="G958" s="24">
        <f t="shared" si="88"/>
        <v>0.28178445675061148</v>
      </c>
      <c r="H958" s="24">
        <v>39.7087</v>
      </c>
      <c r="I958" s="26">
        <f t="shared" si="89"/>
        <v>0.27823115475098625</v>
      </c>
      <c r="J958" s="24">
        <f t="shared" si="90"/>
        <v>1.6046181000851259E-3</v>
      </c>
      <c r="K958" s="24">
        <f t="shared" si="94"/>
        <v>8.0368499737149129E-2</v>
      </c>
      <c r="L958" s="32"/>
      <c r="M958" s="32"/>
      <c r="N958" s="33">
        <v>95.2</v>
      </c>
      <c r="O958" s="24">
        <v>0.99414999999999998</v>
      </c>
      <c r="P958" s="24">
        <v>0.24160571833577127</v>
      </c>
      <c r="Q958" s="24">
        <v>0.24161778233528872</v>
      </c>
      <c r="R958" s="24">
        <v>0.24185946038929659</v>
      </c>
      <c r="S958" s="24">
        <f t="shared" si="91"/>
        <v>0.2416943203534522</v>
      </c>
      <c r="T958" s="24">
        <v>26.388960000000001</v>
      </c>
      <c r="U958" s="26">
        <f t="shared" si="92"/>
        <v>0.24028040857938451</v>
      </c>
      <c r="V958" s="24">
        <f t="shared" si="93"/>
        <v>1.4314261629614925E-4</v>
      </c>
      <c r="W958" s="24">
        <f t="shared" si="95"/>
        <v>1.4854262687861219E-2</v>
      </c>
    </row>
    <row r="959" spans="1:23" x14ac:dyDescent="0.2">
      <c r="A959" s="32"/>
      <c r="B959" s="33">
        <v>95.3</v>
      </c>
      <c r="C959" s="24">
        <v>0.98734</v>
      </c>
      <c r="D959" s="24">
        <v>0.28125973351790967</v>
      </c>
      <c r="E959" s="24">
        <v>0.28111985926054106</v>
      </c>
      <c r="F959" s="24">
        <v>0.28397947900502579</v>
      </c>
      <c r="G959" s="24">
        <f t="shared" si="88"/>
        <v>0.28211969059449221</v>
      </c>
      <c r="H959" s="24">
        <v>39.790709999999997</v>
      </c>
      <c r="I959" s="26">
        <f t="shared" si="89"/>
        <v>0.27854805531156596</v>
      </c>
      <c r="J959" s="24">
        <f t="shared" si="90"/>
        <v>1.6121417124232518E-3</v>
      </c>
      <c r="K959" s="24">
        <f t="shared" si="94"/>
        <v>7.7561951561316692E-2</v>
      </c>
      <c r="L959" s="32"/>
      <c r="M959" s="32"/>
      <c r="N959" s="33">
        <v>95.3</v>
      </c>
      <c r="O959" s="24">
        <v>0.99412</v>
      </c>
      <c r="P959" s="24">
        <v>0.24165095833396166</v>
      </c>
      <c r="Q959" s="24">
        <v>0.24166302233347911</v>
      </c>
      <c r="R959" s="24">
        <v>0.24190586370303913</v>
      </c>
      <c r="S959" s="24">
        <f t="shared" si="91"/>
        <v>0.24173994812349331</v>
      </c>
      <c r="T959" s="24">
        <v>26.398769999999999</v>
      </c>
      <c r="U959" s="26">
        <f t="shared" si="92"/>
        <v>0.24031851722852718</v>
      </c>
      <c r="V959" s="24">
        <f t="shared" si="93"/>
        <v>1.4381366302653487E-4</v>
      </c>
      <c r="W959" s="24">
        <f t="shared" si="95"/>
        <v>3.0529503435201284E-2</v>
      </c>
    </row>
    <row r="960" spans="1:23" x14ac:dyDescent="0.2">
      <c r="A960" s="32"/>
      <c r="B960" s="33">
        <v>95.4</v>
      </c>
      <c r="C960" s="24">
        <v>0.98729</v>
      </c>
      <c r="D960" s="24">
        <v>0.28159427813347176</v>
      </c>
      <c r="E960" s="24">
        <v>0.28144863586548996</v>
      </c>
      <c r="F960" s="24">
        <v>0.28432430024118721</v>
      </c>
      <c r="G960" s="24">
        <f t="shared" si="88"/>
        <v>0.28245573808004965</v>
      </c>
      <c r="H960" s="24">
        <v>39.825290000000003</v>
      </c>
      <c r="I960" s="26">
        <f t="shared" si="89"/>
        <v>0.27886572564905221</v>
      </c>
      <c r="J960" s="24">
        <f t="shared" si="90"/>
        <v>1.6198599723686114E-3</v>
      </c>
      <c r="K960" s="24">
        <f t="shared" si="94"/>
        <v>0.10686605153181164</v>
      </c>
      <c r="L960" s="32"/>
      <c r="M960" s="32"/>
      <c r="N960" s="33">
        <v>95.4</v>
      </c>
      <c r="O960" s="24">
        <v>0.99409000000000003</v>
      </c>
      <c r="P960" s="24">
        <v>0.24169619833215206</v>
      </c>
      <c r="Q960" s="24">
        <v>0.2417082623316695</v>
      </c>
      <c r="R960" s="24">
        <v>0.2419523694786033</v>
      </c>
      <c r="S960" s="24">
        <f t="shared" si="91"/>
        <v>0.24178561004747498</v>
      </c>
      <c r="T960" s="24">
        <v>26.42841</v>
      </c>
      <c r="U960" s="26">
        <f t="shared" si="92"/>
        <v>0.24035665709209442</v>
      </c>
      <c r="V960" s="24">
        <f t="shared" si="93"/>
        <v>1.4454382008157897E-4</v>
      </c>
      <c r="W960" s="24">
        <f t="shared" si="95"/>
        <v>5.9804569641458534E-2</v>
      </c>
    </row>
    <row r="961" spans="1:23" x14ac:dyDescent="0.2">
      <c r="A961" s="32"/>
      <c r="B961" s="33">
        <v>95.5</v>
      </c>
      <c r="C961" s="24">
        <v>0.98724000000000001</v>
      </c>
      <c r="D961" s="24">
        <v>0.28192882274903386</v>
      </c>
      <c r="E961" s="24">
        <v>0.28177885447309226</v>
      </c>
      <c r="F961" s="24">
        <v>0.28467010838634171</v>
      </c>
      <c r="G961" s="24">
        <f t="shared" si="88"/>
        <v>0.28279259520282257</v>
      </c>
      <c r="H961" s="24">
        <v>39.897300000000001</v>
      </c>
      <c r="I961" s="26">
        <f t="shared" si="89"/>
        <v>0.27918416168803456</v>
      </c>
      <c r="J961" s="24">
        <f t="shared" si="90"/>
        <v>1.6277021953242112E-3</v>
      </c>
      <c r="K961" s="24">
        <f t="shared" si="94"/>
        <v>0.13097690090240996</v>
      </c>
      <c r="L961" s="32"/>
      <c r="M961" s="32"/>
      <c r="N961" s="33">
        <v>95.5</v>
      </c>
      <c r="O961" s="24">
        <v>0.99407000000000001</v>
      </c>
      <c r="P961" s="24">
        <v>0.24174143833034245</v>
      </c>
      <c r="Q961" s="24">
        <v>0.2417519943299202</v>
      </c>
      <c r="R961" s="24">
        <v>0.24199897890725913</v>
      </c>
      <c r="S961" s="24">
        <f t="shared" si="91"/>
        <v>0.24183080385584063</v>
      </c>
      <c r="T961" s="24">
        <v>26.464549999999999</v>
      </c>
      <c r="U961" s="26">
        <f t="shared" si="92"/>
        <v>0.2403967471889755</v>
      </c>
      <c r="V961" s="24">
        <f t="shared" si="93"/>
        <v>1.4573947036232939E-4</v>
      </c>
      <c r="W961" s="24">
        <f t="shared" si="95"/>
        <v>8.2011017064782851E-2</v>
      </c>
    </row>
    <row r="962" spans="1:23" x14ac:dyDescent="0.2">
      <c r="A962" s="32"/>
      <c r="B962" s="33">
        <v>95.6</v>
      </c>
      <c r="C962" s="24">
        <v>0.98719000000000001</v>
      </c>
      <c r="D962" s="24">
        <v>0.28226480936724924</v>
      </c>
      <c r="E962" s="24">
        <v>0.28210907308069444</v>
      </c>
      <c r="F962" s="24">
        <v>0.2850166520637395</v>
      </c>
      <c r="G962" s="24">
        <f t="shared" si="88"/>
        <v>0.28313017817056102</v>
      </c>
      <c r="H962" s="24">
        <v>39.990139999999997</v>
      </c>
      <c r="I962" s="26">
        <f t="shared" si="89"/>
        <v>0.27950328058819612</v>
      </c>
      <c r="J962" s="24">
        <f t="shared" si="90"/>
        <v>1.635588964248148E-3</v>
      </c>
      <c r="K962" s="24">
        <f t="shared" si="94"/>
        <v>0.16355252449900998</v>
      </c>
      <c r="L962" s="32"/>
      <c r="M962" s="32"/>
      <c r="N962" s="33">
        <v>95.6</v>
      </c>
      <c r="O962" s="24">
        <v>0.99404000000000003</v>
      </c>
      <c r="P962" s="24">
        <v>0.24178818632847252</v>
      </c>
      <c r="Q962" s="24">
        <v>0.24179723432811059</v>
      </c>
      <c r="R962" s="24">
        <v>0.24204569317984748</v>
      </c>
      <c r="S962" s="24">
        <f t="shared" si="91"/>
        <v>0.24187703794547688</v>
      </c>
      <c r="T962" s="24">
        <v>26.536560000000001</v>
      </c>
      <c r="U962" s="26">
        <f t="shared" si="92"/>
        <v>0.24043545079932185</v>
      </c>
      <c r="V962" s="24">
        <f t="shared" si="93"/>
        <v>1.4612976300130599E-4</v>
      </c>
      <c r="W962" s="24">
        <f t="shared" si="95"/>
        <v>8.9109708898637882E-2</v>
      </c>
    </row>
    <row r="963" spans="1:23" x14ac:dyDescent="0.2">
      <c r="A963" s="32"/>
      <c r="B963" s="33">
        <v>95.7</v>
      </c>
      <c r="C963" s="24">
        <v>0.98712999999999995</v>
      </c>
      <c r="D963" s="24">
        <v>0.2826022379881179</v>
      </c>
      <c r="E963" s="24">
        <v>0.28244073369094996</v>
      </c>
      <c r="F963" s="24">
        <v>0.28536391975641578</v>
      </c>
      <c r="G963" s="24">
        <f t="shared" ref="G963:G1026" si="96">AVERAGE(D963,E963,F963)</f>
        <v>0.2834689638118279</v>
      </c>
      <c r="H963" s="24">
        <v>40.113799999999998</v>
      </c>
      <c r="I963" s="26">
        <f t="shared" ref="I963:I1026" si="97">G963*C963</f>
        <v>0.27982071824756966</v>
      </c>
      <c r="J963" s="24">
        <f t="shared" ref="J963:J1026" si="98">STDEV(D963,E963,F963)</f>
        <v>1.6430655596925215E-3</v>
      </c>
      <c r="K963" s="24">
        <f t="shared" si="94"/>
        <v>0.16680274359254338</v>
      </c>
      <c r="L963" s="32"/>
      <c r="M963" s="32"/>
      <c r="N963" s="33">
        <v>95.7</v>
      </c>
      <c r="O963" s="24">
        <v>0.99400999999999995</v>
      </c>
      <c r="P963" s="24">
        <v>0.24183342632666291</v>
      </c>
      <c r="Q963" s="24">
        <v>0.24184247432630102</v>
      </c>
      <c r="R963" s="24">
        <v>0.24209251348677446</v>
      </c>
      <c r="S963" s="24">
        <f t="shared" ref="S963:S1026" si="99">AVERAGE(P963,Q963,R963)</f>
        <v>0.24192280471324615</v>
      </c>
      <c r="T963" s="24">
        <v>26.59985</v>
      </c>
      <c r="U963" s="26">
        <f t="shared" ref="U963:U1026" si="100">S963*O963</f>
        <v>0.24047368711301378</v>
      </c>
      <c r="V963" s="24">
        <f t="shared" ref="V963:V1026" si="101">STDEV(P963,Q963,R963)</f>
        <v>1.4704172004479301E-4</v>
      </c>
      <c r="W963" s="24">
        <f t="shared" si="95"/>
        <v>8.0582655577983636E-2</v>
      </c>
    </row>
    <row r="964" spans="1:23" x14ac:dyDescent="0.2">
      <c r="A964" s="32"/>
      <c r="B964" s="33">
        <v>95.8</v>
      </c>
      <c r="C964" s="24">
        <v>0.98707999999999996</v>
      </c>
      <c r="D964" s="24">
        <v>0.28293966660898656</v>
      </c>
      <c r="E964" s="24">
        <v>0.28277239430120554</v>
      </c>
      <c r="F964" s="24">
        <v>0.28571213892937125</v>
      </c>
      <c r="G964" s="24">
        <f t="shared" si="96"/>
        <v>0.28380806661318775</v>
      </c>
      <c r="H964" s="24">
        <v>40.231409999999997</v>
      </c>
      <c r="I964" s="26">
        <f t="shared" si="97"/>
        <v>0.28014126639254533</v>
      </c>
      <c r="J964" s="24">
        <f t="shared" si="98"/>
        <v>1.6510946505817882E-3</v>
      </c>
      <c r="K964" s="24">
        <f t="shared" ref="K964:K1027" si="102">STDEV(H962:H966)</f>
        <v>0.14583000696016085</v>
      </c>
      <c r="L964" s="32"/>
      <c r="M964" s="32"/>
      <c r="N964" s="33">
        <v>95.8</v>
      </c>
      <c r="O964" s="24">
        <v>0.99397999999999997</v>
      </c>
      <c r="P964" s="24">
        <v>0.241880174324793</v>
      </c>
      <c r="Q964" s="24">
        <v>0.24188771432449141</v>
      </c>
      <c r="R964" s="24">
        <v>0.24213944101800888</v>
      </c>
      <c r="S964" s="24">
        <f t="shared" si="99"/>
        <v>0.24196910988909778</v>
      </c>
      <c r="T964" s="24">
        <v>26.640989999999999</v>
      </c>
      <c r="U964" s="26">
        <f t="shared" si="100"/>
        <v>0.24051245584756542</v>
      </c>
      <c r="V964" s="24">
        <f t="shared" si="101"/>
        <v>1.4755925252577353E-4</v>
      </c>
      <c r="W964" s="24">
        <f t="shared" ref="W964:W1027" si="103">STDEV(T962:T966)</f>
        <v>5.3362821608306139E-2</v>
      </c>
    </row>
    <row r="965" spans="1:23" x14ac:dyDescent="0.2">
      <c r="A965" s="32"/>
      <c r="B965" s="33">
        <v>95.9</v>
      </c>
      <c r="C965" s="24">
        <v>0.98702999999999996</v>
      </c>
      <c r="D965" s="24">
        <v>0.28327853723250851</v>
      </c>
      <c r="E965" s="24">
        <v>0.2831054969141143</v>
      </c>
      <c r="F965" s="24">
        <v>0.28606105869399867</v>
      </c>
      <c r="G965" s="24">
        <f t="shared" si="96"/>
        <v>0.28414836428020718</v>
      </c>
      <c r="H965" s="24">
        <v>40.302289999999999</v>
      </c>
      <c r="I965" s="26">
        <f t="shared" si="97"/>
        <v>0.28046295999549287</v>
      </c>
      <c r="J965" s="24">
        <f t="shared" si="98"/>
        <v>1.6586999964910577E-3</v>
      </c>
      <c r="K965" s="24">
        <f t="shared" si="102"/>
        <v>0.10543564876264774</v>
      </c>
      <c r="L965" s="32"/>
      <c r="M965" s="32"/>
      <c r="N965" s="33">
        <v>95.9</v>
      </c>
      <c r="O965" s="24">
        <v>0.99395</v>
      </c>
      <c r="P965" s="24">
        <v>0.2419254143229834</v>
      </c>
      <c r="Q965" s="24">
        <v>0.2419329543226818</v>
      </c>
      <c r="R965" s="24">
        <v>0.24218647696307458</v>
      </c>
      <c r="S965" s="24">
        <f t="shared" si="99"/>
        <v>0.24201494853624661</v>
      </c>
      <c r="T965" s="24">
        <v>26.661529999999999</v>
      </c>
      <c r="U965" s="26">
        <f t="shared" si="100"/>
        <v>0.24055075809760232</v>
      </c>
      <c r="V965" s="24">
        <f t="shared" si="101"/>
        <v>1.4859580682652327E-4</v>
      </c>
      <c r="W965" s="24">
        <f t="shared" si="103"/>
        <v>2.6902153259543996E-2</v>
      </c>
    </row>
    <row r="966" spans="1:23" x14ac:dyDescent="0.2">
      <c r="A966" s="32"/>
      <c r="B966" s="33">
        <v>96</v>
      </c>
      <c r="C966" s="24">
        <v>0.98697999999999997</v>
      </c>
      <c r="D966" s="24">
        <v>0.28361740785603046</v>
      </c>
      <c r="E966" s="24">
        <v>0.28343859952702311</v>
      </c>
      <c r="F966" s="24">
        <v>0.28641090613498571</v>
      </c>
      <c r="G966" s="24">
        <f t="shared" si="96"/>
        <v>0.28448897117267974</v>
      </c>
      <c r="H966" s="24">
        <v>40.348930000000003</v>
      </c>
      <c r="I966" s="26">
        <f t="shared" si="97"/>
        <v>0.28078492476801142</v>
      </c>
      <c r="J966" s="24">
        <f t="shared" si="98"/>
        <v>1.6668439051486159E-3</v>
      </c>
      <c r="K966" s="24">
        <f t="shared" si="102"/>
        <v>8.2747601959213227E-2</v>
      </c>
      <c r="L966" s="32"/>
      <c r="M966" s="32"/>
      <c r="N966" s="33">
        <v>96</v>
      </c>
      <c r="O966" s="24">
        <v>0.99392000000000003</v>
      </c>
      <c r="P966" s="24">
        <v>0.24197216232111349</v>
      </c>
      <c r="Q966" s="24">
        <v>0.24197819432087223</v>
      </c>
      <c r="R966" s="24">
        <v>0.24223362251104835</v>
      </c>
      <c r="S966" s="24">
        <f t="shared" si="99"/>
        <v>0.24206132638434466</v>
      </c>
      <c r="T966" s="24">
        <v>26.6631</v>
      </c>
      <c r="U966" s="26">
        <f t="shared" si="100"/>
        <v>0.24058959351992784</v>
      </c>
      <c r="V966" s="24">
        <f t="shared" si="101"/>
        <v>1.4924330039598453E-4</v>
      </c>
      <c r="W966" s="24">
        <f t="shared" si="103"/>
        <v>9.0248307463358345E-3</v>
      </c>
    </row>
    <row r="967" spans="1:23" x14ac:dyDescent="0.2">
      <c r="A967" s="32"/>
      <c r="B967" s="33">
        <v>96.1</v>
      </c>
      <c r="C967" s="24">
        <v>0.98692000000000002</v>
      </c>
      <c r="D967" s="24">
        <v>0.28395772048220569</v>
      </c>
      <c r="E967" s="24">
        <v>0.2837731441425852</v>
      </c>
      <c r="F967" s="24">
        <v>0.28676166915180551</v>
      </c>
      <c r="G967" s="24">
        <f t="shared" si="96"/>
        <v>0.28483084459219882</v>
      </c>
      <c r="H967" s="24">
        <v>40.376840000000001</v>
      </c>
      <c r="I967" s="26">
        <f t="shared" si="97"/>
        <v>0.28110525714493284</v>
      </c>
      <c r="J967" s="24">
        <f t="shared" si="98"/>
        <v>1.6746879459386636E-3</v>
      </c>
      <c r="K967" s="24">
        <f t="shared" si="102"/>
        <v>7.9388126001310233E-2</v>
      </c>
      <c r="L967" s="32"/>
      <c r="M967" s="32"/>
      <c r="N967" s="33">
        <v>96.1</v>
      </c>
      <c r="O967" s="24">
        <v>0.99389000000000005</v>
      </c>
      <c r="P967" s="24">
        <v>0.24201740231930388</v>
      </c>
      <c r="Q967" s="24">
        <v>0.24202343431906262</v>
      </c>
      <c r="R967" s="24">
        <v>0.24228087885055247</v>
      </c>
      <c r="S967" s="24">
        <f t="shared" si="99"/>
        <v>0.24210723849630633</v>
      </c>
      <c r="T967" s="24">
        <v>26.66048</v>
      </c>
      <c r="U967" s="26">
        <f t="shared" si="100"/>
        <v>0.24062796326909391</v>
      </c>
      <c r="V967" s="24">
        <f t="shared" si="101"/>
        <v>1.5040719970239866E-4</v>
      </c>
      <c r="W967" s="24">
        <f t="shared" si="103"/>
        <v>1.0172208216508808E-2</v>
      </c>
    </row>
    <row r="968" spans="1:23" x14ac:dyDescent="0.2">
      <c r="A968" s="32"/>
      <c r="B968" s="33">
        <v>96.2</v>
      </c>
      <c r="C968" s="24">
        <v>0.98687000000000002</v>
      </c>
      <c r="D968" s="24">
        <v>0.28429947511103421</v>
      </c>
      <c r="E968" s="24">
        <v>0.28410768875814729</v>
      </c>
      <c r="F968" s="24">
        <v>0.2871130973515944</v>
      </c>
      <c r="G968" s="24">
        <f t="shared" si="96"/>
        <v>0.28517342040692528</v>
      </c>
      <c r="H968" s="24">
        <v>40.453000000000003</v>
      </c>
      <c r="I968" s="26">
        <f t="shared" si="97"/>
        <v>0.28142909339698235</v>
      </c>
      <c r="J968" s="24">
        <f t="shared" si="98"/>
        <v>1.6825443496529496E-3</v>
      </c>
      <c r="K968" s="24">
        <f t="shared" si="102"/>
        <v>0.11518471200641142</v>
      </c>
      <c r="L968" s="32"/>
      <c r="M968" s="32"/>
      <c r="N968" s="33">
        <v>96.2</v>
      </c>
      <c r="O968" s="24">
        <v>0.99385999999999997</v>
      </c>
      <c r="P968" s="24">
        <v>0.24206415031743397</v>
      </c>
      <c r="Q968" s="24">
        <v>0.24207018231719268</v>
      </c>
      <c r="R968" s="24">
        <v>0.24232824716975104</v>
      </c>
      <c r="S968" s="24">
        <f t="shared" si="99"/>
        <v>0.24215419326812593</v>
      </c>
      <c r="T968" s="24">
        <v>26.657340000000001</v>
      </c>
      <c r="U968" s="26">
        <f t="shared" si="100"/>
        <v>0.24066736652145962</v>
      </c>
      <c r="V968" s="24">
        <f t="shared" si="101"/>
        <v>1.5076527039896651E-4</v>
      </c>
      <c r="W968" s="24">
        <f t="shared" si="103"/>
        <v>9.8204337989729745E-3</v>
      </c>
    </row>
    <row r="969" spans="1:23" x14ac:dyDescent="0.2">
      <c r="A969" s="32"/>
      <c r="B969" s="33">
        <v>96.3</v>
      </c>
      <c r="C969" s="24">
        <v>0.98682000000000003</v>
      </c>
      <c r="D969" s="24">
        <v>0.28464122973986272</v>
      </c>
      <c r="E969" s="24">
        <v>0.28444367537636273</v>
      </c>
      <c r="F969" s="24">
        <v>0.28746517914753822</v>
      </c>
      <c r="G969" s="24">
        <f t="shared" si="96"/>
        <v>0.28551669475458791</v>
      </c>
      <c r="H969" s="24">
        <v>40.498939999999997</v>
      </c>
      <c r="I969" s="26">
        <f t="shared" si="97"/>
        <v>0.28175358471772244</v>
      </c>
      <c r="J969" s="24">
        <f t="shared" si="98"/>
        <v>1.690325561485933E-3</v>
      </c>
      <c r="K969" s="24">
        <f t="shared" si="102"/>
        <v>0.14314503093017114</v>
      </c>
      <c r="L969" s="32"/>
      <c r="M969" s="32"/>
      <c r="N969" s="33">
        <v>96.3</v>
      </c>
      <c r="O969" s="24">
        <v>0.99383999999999995</v>
      </c>
      <c r="P969" s="24">
        <v>0.24211089831556404</v>
      </c>
      <c r="Q969" s="24">
        <v>0.24211542231538308</v>
      </c>
      <c r="R969" s="24">
        <v>0.24237572865634707</v>
      </c>
      <c r="S969" s="24">
        <f t="shared" si="99"/>
        <v>0.24220068309576473</v>
      </c>
      <c r="T969" s="24">
        <v>26.638359999999999</v>
      </c>
      <c r="U969" s="26">
        <f t="shared" si="100"/>
        <v>0.2407087268878948</v>
      </c>
      <c r="V969" s="24">
        <f t="shared" si="101"/>
        <v>1.5161077749711836E-4</v>
      </c>
      <c r="W969" s="24">
        <f t="shared" si="103"/>
        <v>8.8766367504820847E-3</v>
      </c>
    </row>
    <row r="970" spans="1:23" x14ac:dyDescent="0.2">
      <c r="A970" s="32"/>
      <c r="B970" s="33">
        <v>96.4</v>
      </c>
      <c r="C970" s="24">
        <v>0.98677000000000004</v>
      </c>
      <c r="D970" s="24">
        <v>0.28498298436869124</v>
      </c>
      <c r="E970" s="24">
        <v>0.28477966199457805</v>
      </c>
      <c r="F970" s="24">
        <v>0.28781814085956142</v>
      </c>
      <c r="G970" s="24">
        <f t="shared" si="96"/>
        <v>0.28586026240761025</v>
      </c>
      <c r="H970" s="24">
        <v>40.639760000000003</v>
      </c>
      <c r="I970" s="26">
        <f t="shared" si="97"/>
        <v>0.28207833113595759</v>
      </c>
      <c r="J970" s="24">
        <f t="shared" si="98"/>
        <v>1.6986173852327176E-3</v>
      </c>
      <c r="K970" s="24">
        <f t="shared" si="102"/>
        <v>0.15579556469938416</v>
      </c>
      <c r="L970" s="32"/>
      <c r="M970" s="32"/>
      <c r="N970" s="33">
        <v>96.4</v>
      </c>
      <c r="O970" s="24">
        <v>0.99380999999999997</v>
      </c>
      <c r="P970" s="24">
        <v>0.24215764631369413</v>
      </c>
      <c r="Q970" s="24">
        <v>0.24216066231357347</v>
      </c>
      <c r="R970" s="24">
        <v>0.24242332449757462</v>
      </c>
      <c r="S970" s="24">
        <f t="shared" si="99"/>
        <v>0.24224721104161406</v>
      </c>
      <c r="T970" s="24">
        <v>26.657959999999999</v>
      </c>
      <c r="U970" s="26">
        <f t="shared" si="100"/>
        <v>0.24074770080526647</v>
      </c>
      <c r="V970" s="24">
        <f t="shared" si="101"/>
        <v>1.5252618165938832E-4</v>
      </c>
      <c r="W970" s="24">
        <f t="shared" si="103"/>
        <v>8.2772229642561704E-3</v>
      </c>
    </row>
    <row r="971" spans="1:23" x14ac:dyDescent="0.2">
      <c r="A971" s="32"/>
      <c r="B971" s="33">
        <v>96.5</v>
      </c>
      <c r="C971" s="24">
        <v>0.98670999999999998</v>
      </c>
      <c r="D971" s="24">
        <v>0.28532618100017304</v>
      </c>
      <c r="E971" s="24">
        <v>0.28511709061544671</v>
      </c>
      <c r="F971" s="24">
        <v>0.2881719703364537</v>
      </c>
      <c r="G971" s="24">
        <f t="shared" si="96"/>
        <v>0.28620508065069117</v>
      </c>
      <c r="H971" s="24">
        <v>40.730089999999997</v>
      </c>
      <c r="I971" s="26">
        <f t="shared" si="97"/>
        <v>0.28240141512884348</v>
      </c>
      <c r="J971" s="24">
        <f t="shared" si="98"/>
        <v>1.7065816635061951E-3</v>
      </c>
      <c r="K971" s="24">
        <f t="shared" si="102"/>
        <v>0.15584232984013113</v>
      </c>
      <c r="L971" s="32"/>
      <c r="M971" s="32"/>
      <c r="N971" s="33">
        <v>96.5</v>
      </c>
      <c r="O971" s="24">
        <v>0.99378</v>
      </c>
      <c r="P971" s="24">
        <v>0.24220439431182422</v>
      </c>
      <c r="Q971" s="24">
        <v>0.24220741031170356</v>
      </c>
      <c r="R971" s="24">
        <v>0.242471035880196</v>
      </c>
      <c r="S971" s="24">
        <f t="shared" si="99"/>
        <v>0.24229428016790791</v>
      </c>
      <c r="T971" s="24">
        <v>26.655339999999999</v>
      </c>
      <c r="U971" s="26">
        <f t="shared" si="100"/>
        <v>0.24078720974526352</v>
      </c>
      <c r="V971" s="24">
        <f t="shared" si="101"/>
        <v>1.5308236486828177E-4</v>
      </c>
      <c r="W971" s="24">
        <f t="shared" si="103"/>
        <v>7.6063756152323974E-3</v>
      </c>
    </row>
    <row r="972" spans="1:23" x14ac:dyDescent="0.2">
      <c r="A972" s="32"/>
      <c r="B972" s="33">
        <v>96.6</v>
      </c>
      <c r="C972" s="24">
        <v>0.98665999999999998</v>
      </c>
      <c r="D972" s="24">
        <v>0.28567081963430813</v>
      </c>
      <c r="E972" s="24">
        <v>0.28545451923631537</v>
      </c>
      <c r="F972" s="24">
        <v>0.28852641786315963</v>
      </c>
      <c r="G972" s="24">
        <f t="shared" si="96"/>
        <v>0.28655058557792773</v>
      </c>
      <c r="H972" s="24">
        <v>40.826140000000002</v>
      </c>
      <c r="I972" s="26">
        <f t="shared" si="97"/>
        <v>0.28272800076631815</v>
      </c>
      <c r="J972" s="24">
        <f t="shared" si="98"/>
        <v>1.7145353248231888E-3</v>
      </c>
      <c r="K972" s="24">
        <f t="shared" si="102"/>
        <v>0.12798261495218768</v>
      </c>
      <c r="L972" s="32"/>
      <c r="M972" s="32"/>
      <c r="N972" s="33">
        <v>96.6</v>
      </c>
      <c r="O972" s="24">
        <v>0.99375000000000002</v>
      </c>
      <c r="P972" s="24">
        <v>0.24225114230995431</v>
      </c>
      <c r="Q972" s="24">
        <v>0.24225415830983366</v>
      </c>
      <c r="R972" s="24">
        <v>0.24251886399049771</v>
      </c>
      <c r="S972" s="24">
        <f t="shared" si="99"/>
        <v>0.24234138820342857</v>
      </c>
      <c r="T972" s="24">
        <v>26.648209999999999</v>
      </c>
      <c r="U972" s="26">
        <f t="shared" si="100"/>
        <v>0.24082675452715716</v>
      </c>
      <c r="V972" s="24">
        <f t="shared" si="101"/>
        <v>1.5370593778601781E-4</v>
      </c>
      <c r="W972" s="24">
        <f t="shared" si="103"/>
        <v>4.1975981227361193E-3</v>
      </c>
    </row>
    <row r="973" spans="1:23" x14ac:dyDescent="0.2">
      <c r="A973" s="32"/>
      <c r="B973" s="33">
        <v>96.7</v>
      </c>
      <c r="C973" s="24">
        <v>0.98660999999999999</v>
      </c>
      <c r="D973" s="24">
        <v>0.28601545826844321</v>
      </c>
      <c r="E973" s="24">
        <v>0.28579338985983732</v>
      </c>
      <c r="F973" s="24">
        <v>0.28888170918141959</v>
      </c>
      <c r="G973" s="24">
        <f t="shared" si="96"/>
        <v>0.28689685243656671</v>
      </c>
      <c r="H973" s="24">
        <v>40.894629999999999</v>
      </c>
      <c r="I973" s="26">
        <f t="shared" si="97"/>
        <v>0.28305530358244108</v>
      </c>
      <c r="J973" s="24">
        <f t="shared" si="98"/>
        <v>1.7225187423410432E-3</v>
      </c>
      <c r="K973" s="24">
        <f t="shared" si="102"/>
        <v>0.10790897335254433</v>
      </c>
      <c r="L973" s="32"/>
      <c r="M973" s="32"/>
      <c r="N973" s="33">
        <v>96.7</v>
      </c>
      <c r="O973" s="24">
        <v>0.99372000000000005</v>
      </c>
      <c r="P973" s="24">
        <v>0.24229789030808435</v>
      </c>
      <c r="Q973" s="24">
        <v>0.24229939830802405</v>
      </c>
      <c r="R973" s="24">
        <v>0.24256681001428354</v>
      </c>
      <c r="S973" s="24">
        <f t="shared" si="99"/>
        <v>0.24238803287679733</v>
      </c>
      <c r="T973" s="24">
        <v>26.64893</v>
      </c>
      <c r="U973" s="26">
        <f t="shared" si="100"/>
        <v>0.24086583603033104</v>
      </c>
      <c r="V973" s="24">
        <f t="shared" si="101"/>
        <v>1.5482737865694609E-4</v>
      </c>
      <c r="W973" s="24">
        <f t="shared" si="103"/>
        <v>2.8942131918709532E-3</v>
      </c>
    </row>
    <row r="974" spans="1:23" x14ac:dyDescent="0.2">
      <c r="A974" s="32"/>
      <c r="B974" s="33">
        <v>96.8</v>
      </c>
      <c r="C974" s="24">
        <v>0.98655000000000004</v>
      </c>
      <c r="D974" s="24">
        <v>0.28636153890523158</v>
      </c>
      <c r="E974" s="24">
        <v>0.28613226048335927</v>
      </c>
      <c r="F974" s="24">
        <v>0.28923759492175766</v>
      </c>
      <c r="G974" s="24">
        <f t="shared" si="96"/>
        <v>0.28724379810344947</v>
      </c>
      <c r="H974" s="24">
        <v>40.960760000000001</v>
      </c>
      <c r="I974" s="26">
        <f t="shared" si="97"/>
        <v>0.28338036901895808</v>
      </c>
      <c r="J974" s="24">
        <f t="shared" si="98"/>
        <v>1.7304801250536954E-3</v>
      </c>
      <c r="K974" s="24">
        <f t="shared" si="102"/>
        <v>0.10363917936764852</v>
      </c>
      <c r="L974" s="32"/>
      <c r="M974" s="32"/>
      <c r="N974" s="33">
        <v>96.8</v>
      </c>
      <c r="O974" s="24">
        <v>0.99368999999999996</v>
      </c>
      <c r="P974" s="24">
        <v>0.24234463830621444</v>
      </c>
      <c r="Q974" s="24">
        <v>0.24234614630615414</v>
      </c>
      <c r="R974" s="24">
        <v>0.24261487513687294</v>
      </c>
      <c r="S974" s="24">
        <f t="shared" si="99"/>
        <v>0.24243521991641384</v>
      </c>
      <c r="T974" s="24">
        <v>26.651240000000001</v>
      </c>
      <c r="U974" s="26">
        <f t="shared" si="100"/>
        <v>0.24090545367874125</v>
      </c>
      <c r="V974" s="24">
        <f t="shared" si="101"/>
        <v>1.5558781184466018E-4</v>
      </c>
      <c r="W974" s="24">
        <f t="shared" si="103"/>
        <v>3.9522563175990975E-3</v>
      </c>
    </row>
    <row r="975" spans="1:23" x14ac:dyDescent="0.2">
      <c r="A975" s="32"/>
      <c r="B975" s="33">
        <v>96.9</v>
      </c>
      <c r="C975" s="24">
        <v>0.98650000000000004</v>
      </c>
      <c r="D975" s="24">
        <v>0.28670761954201995</v>
      </c>
      <c r="E975" s="24">
        <v>0.2864725731095345</v>
      </c>
      <c r="F975" s="24">
        <v>0.28959430043954137</v>
      </c>
      <c r="G975" s="24">
        <f t="shared" si="96"/>
        <v>0.28759149769703196</v>
      </c>
      <c r="H975" s="24">
        <v>41.000399999999999</v>
      </c>
      <c r="I975" s="26">
        <f t="shared" si="97"/>
        <v>0.28370901247812202</v>
      </c>
      <c r="J975" s="24">
        <f t="shared" si="98"/>
        <v>1.7384550110395465E-3</v>
      </c>
      <c r="K975" s="24">
        <f t="shared" si="102"/>
        <v>0.10959648753495572</v>
      </c>
      <c r="L975" s="32"/>
      <c r="M975" s="32"/>
      <c r="N975" s="33">
        <v>96.9</v>
      </c>
      <c r="O975" s="24">
        <v>0.99365999999999999</v>
      </c>
      <c r="P975" s="24">
        <v>0.24239289430428421</v>
      </c>
      <c r="Q975" s="24">
        <v>0.24239289430428421</v>
      </c>
      <c r="R975" s="24">
        <v>0.24266306054309503</v>
      </c>
      <c r="S975" s="24">
        <f t="shared" si="99"/>
        <v>0.24248294971722115</v>
      </c>
      <c r="T975" s="24">
        <v>26.649139999999999</v>
      </c>
      <c r="U975" s="26">
        <f t="shared" si="100"/>
        <v>0.24094560781601396</v>
      </c>
      <c r="V975" s="24">
        <f t="shared" si="101"/>
        <v>1.55980550703376E-4</v>
      </c>
      <c r="W975" s="24">
        <f t="shared" si="103"/>
        <v>9.6093012232945311E-3</v>
      </c>
    </row>
    <row r="976" spans="1:23" x14ac:dyDescent="0.2">
      <c r="A976" s="32"/>
      <c r="B976" s="33">
        <v>97</v>
      </c>
      <c r="C976" s="24">
        <v>0.98643999999999998</v>
      </c>
      <c r="D976" s="24">
        <v>0.28705514218146161</v>
      </c>
      <c r="E976" s="24">
        <v>0.28681288573570973</v>
      </c>
      <c r="F976" s="24">
        <v>0.28995157671537047</v>
      </c>
      <c r="G976" s="24">
        <f t="shared" si="96"/>
        <v>0.28793986821084722</v>
      </c>
      <c r="H976" s="24">
        <v>41.098619999999997</v>
      </c>
      <c r="I976" s="26">
        <f t="shared" si="97"/>
        <v>0.28403540359790813</v>
      </c>
      <c r="J976" s="24">
        <f t="shared" si="98"/>
        <v>1.7463963973724053E-3</v>
      </c>
      <c r="K976" s="24">
        <f t="shared" si="102"/>
        <v>0.14100328549363522</v>
      </c>
      <c r="L976" s="32"/>
      <c r="M976" s="32"/>
      <c r="N976" s="33">
        <v>97</v>
      </c>
      <c r="O976" s="24">
        <v>0.99363999999999997</v>
      </c>
      <c r="P976" s="24">
        <v>0.2424396423024143</v>
      </c>
      <c r="Q976" s="24">
        <v>0.2424396423024143</v>
      </c>
      <c r="R976" s="24">
        <v>0.242711367417283</v>
      </c>
      <c r="S976" s="24">
        <f t="shared" si="99"/>
        <v>0.24253021734070387</v>
      </c>
      <c r="T976" s="24">
        <v>26.65785</v>
      </c>
      <c r="U976" s="26">
        <f t="shared" si="100"/>
        <v>0.24098772515841699</v>
      </c>
      <c r="V976" s="24">
        <f t="shared" si="101"/>
        <v>1.5688056821502497E-4</v>
      </c>
      <c r="W976" s="24">
        <f t="shared" si="103"/>
        <v>1.3664946761696769E-2</v>
      </c>
    </row>
    <row r="977" spans="1:23" x14ac:dyDescent="0.2">
      <c r="A977" s="32"/>
      <c r="B977" s="33">
        <v>97.1</v>
      </c>
      <c r="C977" s="24">
        <v>0.98638999999999999</v>
      </c>
      <c r="D977" s="24">
        <v>0.28740266482090326</v>
      </c>
      <c r="E977" s="24">
        <v>0.28715319836188496</v>
      </c>
      <c r="F977" s="24">
        <v>0.29030964871695436</v>
      </c>
      <c r="G977" s="24">
        <f t="shared" si="96"/>
        <v>0.28828850396658084</v>
      </c>
      <c r="H977" s="24">
        <v>41.169559999999997</v>
      </c>
      <c r="I977" s="26">
        <f t="shared" si="97"/>
        <v>0.28436489742759569</v>
      </c>
      <c r="J977" s="24">
        <f t="shared" si="98"/>
        <v>1.7548014004483648E-3</v>
      </c>
      <c r="K977" s="24">
        <f t="shared" si="102"/>
        <v>0.18819485997231808</v>
      </c>
      <c r="L977" s="32"/>
      <c r="M977" s="32"/>
      <c r="N977" s="33">
        <v>97.1</v>
      </c>
      <c r="O977" s="24">
        <v>0.99360999999999999</v>
      </c>
      <c r="P977" s="24">
        <v>0.24248639030054439</v>
      </c>
      <c r="Q977" s="24">
        <v>0.24248639030054439</v>
      </c>
      <c r="R977" s="24">
        <v>0.24275979694327313</v>
      </c>
      <c r="S977" s="24">
        <f t="shared" si="99"/>
        <v>0.24257752584812065</v>
      </c>
      <c r="T977" s="24">
        <v>26.671700000000001</v>
      </c>
      <c r="U977" s="26">
        <f t="shared" si="100"/>
        <v>0.24102745545795115</v>
      </c>
      <c r="V977" s="24">
        <f t="shared" si="101"/>
        <v>1.5785139877766709E-4</v>
      </c>
      <c r="W977" s="24">
        <f t="shared" si="103"/>
        <v>4.0489555072883279E-2</v>
      </c>
    </row>
    <row r="978" spans="1:23" x14ac:dyDescent="0.2">
      <c r="A978" s="32"/>
      <c r="B978" s="33">
        <v>97.2</v>
      </c>
      <c r="C978" s="24">
        <v>0.98633999999999999</v>
      </c>
      <c r="D978" s="24">
        <v>0.2877516294629982</v>
      </c>
      <c r="E978" s="24">
        <v>0.28749495299071348</v>
      </c>
      <c r="F978" s="24">
        <v>0.29066826777949828</v>
      </c>
      <c r="G978" s="24">
        <f t="shared" si="96"/>
        <v>0.28863828341106995</v>
      </c>
      <c r="H978" s="24">
        <v>41.313899999999997</v>
      </c>
      <c r="I978" s="26">
        <f t="shared" si="97"/>
        <v>0.28469548445967474</v>
      </c>
      <c r="J978" s="24">
        <f t="shared" si="98"/>
        <v>1.7626962599675358E-3</v>
      </c>
      <c r="K978" s="24">
        <f t="shared" si="102"/>
        <v>0.17802107819019855</v>
      </c>
      <c r="L978" s="32"/>
      <c r="M978" s="32"/>
      <c r="N978" s="33">
        <v>97.2</v>
      </c>
      <c r="O978" s="24">
        <v>0.99358000000000002</v>
      </c>
      <c r="P978" s="24">
        <v>0.24253464629861413</v>
      </c>
      <c r="Q978" s="24">
        <v>0.24253313829867443</v>
      </c>
      <c r="R978" s="24">
        <v>0.24280835030439663</v>
      </c>
      <c r="S978" s="24">
        <f t="shared" si="99"/>
        <v>0.24262537830056172</v>
      </c>
      <c r="T978" s="24">
        <v>26.68083</v>
      </c>
      <c r="U978" s="26">
        <f t="shared" si="100"/>
        <v>0.24106772337187213</v>
      </c>
      <c r="V978" s="24">
        <f t="shared" si="101"/>
        <v>1.5846019738872347E-4</v>
      </c>
      <c r="W978" s="24">
        <f t="shared" si="103"/>
        <v>6.7145276229977985E-2</v>
      </c>
    </row>
    <row r="979" spans="1:23" x14ac:dyDescent="0.2">
      <c r="A979" s="32"/>
      <c r="B979" s="33">
        <v>97.3</v>
      </c>
      <c r="C979" s="24">
        <v>0.98628000000000005</v>
      </c>
      <c r="D979" s="24">
        <v>0.28810059410509314</v>
      </c>
      <c r="E979" s="24">
        <v>0.287836707619542</v>
      </c>
      <c r="F979" s="24">
        <v>0.29102789473277235</v>
      </c>
      <c r="G979" s="24">
        <f t="shared" si="96"/>
        <v>0.28898839881913585</v>
      </c>
      <c r="H979" s="24">
        <v>41.480060000000002</v>
      </c>
      <c r="I979" s="26">
        <f t="shared" si="97"/>
        <v>0.28502347798733729</v>
      </c>
      <c r="J979" s="24">
        <f t="shared" si="98"/>
        <v>1.7711766443862067E-3</v>
      </c>
      <c r="K979" s="24">
        <f t="shared" si="102"/>
        <v>0.151012236192968</v>
      </c>
      <c r="L979" s="32"/>
      <c r="M979" s="32"/>
      <c r="N979" s="33">
        <v>97.3</v>
      </c>
      <c r="O979" s="24">
        <v>0.99355000000000004</v>
      </c>
      <c r="P979" s="24">
        <v>0.24258139429674422</v>
      </c>
      <c r="Q979" s="24">
        <v>0.24257988629680452</v>
      </c>
      <c r="R979" s="24">
        <v>0.24285702868347783</v>
      </c>
      <c r="S979" s="24">
        <f t="shared" si="99"/>
        <v>0.24267276975900887</v>
      </c>
      <c r="T979" s="24">
        <v>26.751190000000001</v>
      </c>
      <c r="U979" s="26">
        <f t="shared" si="100"/>
        <v>0.24110753039406327</v>
      </c>
      <c r="V979" s="24">
        <f t="shared" si="101"/>
        <v>1.5957469082157817E-4</v>
      </c>
      <c r="W979" s="24">
        <f t="shared" si="103"/>
        <v>8.7150371485151895E-2</v>
      </c>
    </row>
    <row r="980" spans="1:23" x14ac:dyDescent="0.2">
      <c r="A980" s="32"/>
      <c r="B980" s="33">
        <v>97.4</v>
      </c>
      <c r="C980" s="24">
        <v>0.98623000000000005</v>
      </c>
      <c r="D980" s="24">
        <v>0.28845100074984137</v>
      </c>
      <c r="E980" s="24">
        <v>0.2881799042510238</v>
      </c>
      <c r="F980" s="24">
        <v>0.29138780858055685</v>
      </c>
      <c r="G980" s="24">
        <f t="shared" si="96"/>
        <v>0.28933957119380732</v>
      </c>
      <c r="H980" s="24">
        <v>41.492840000000001</v>
      </c>
      <c r="I980" s="26">
        <f t="shared" si="97"/>
        <v>0.28535536529846861</v>
      </c>
      <c r="J980" s="24">
        <f t="shared" si="98"/>
        <v>1.7789970832681643E-3</v>
      </c>
      <c r="K980" s="24">
        <f t="shared" si="102"/>
        <v>9.8758619269410222E-2</v>
      </c>
      <c r="L980" s="32"/>
      <c r="M980" s="32"/>
      <c r="N980" s="33">
        <v>97.4</v>
      </c>
      <c r="O980" s="24">
        <v>0.99351999999999996</v>
      </c>
      <c r="P980" s="24">
        <v>0.24262965029481398</v>
      </c>
      <c r="Q980" s="24">
        <v>0.24262663429493461</v>
      </c>
      <c r="R980" s="24">
        <v>0.24290583326282938</v>
      </c>
      <c r="S980" s="24">
        <f t="shared" si="99"/>
        <v>0.24272070595085929</v>
      </c>
      <c r="T980" s="24">
        <v>26.817070000000001</v>
      </c>
      <c r="U980" s="26">
        <f t="shared" si="100"/>
        <v>0.2411478757762977</v>
      </c>
      <c r="V980" s="24">
        <f t="shared" si="101"/>
        <v>1.6033204698924882E-4</v>
      </c>
      <c r="W980" s="24">
        <f t="shared" si="103"/>
        <v>8.9930573944571504E-2</v>
      </c>
    </row>
    <row r="981" spans="1:23" x14ac:dyDescent="0.2">
      <c r="A981" s="32"/>
      <c r="B981" s="33">
        <v>97.5</v>
      </c>
      <c r="C981" s="24">
        <v>0.98616999999999999</v>
      </c>
      <c r="D981" s="24">
        <v>0.28880140739458959</v>
      </c>
      <c r="E981" s="24">
        <v>0.2885231008825056</v>
      </c>
      <c r="F981" s="24">
        <v>0.29174846995036641</v>
      </c>
      <c r="G981" s="24">
        <f t="shared" si="96"/>
        <v>0.28969099274248722</v>
      </c>
      <c r="H981" s="24">
        <v>41.525460000000002</v>
      </c>
      <c r="I981" s="26">
        <f t="shared" si="97"/>
        <v>0.2856845663128586</v>
      </c>
      <c r="J981" s="24">
        <f t="shared" si="98"/>
        <v>1.7872529128172938E-3</v>
      </c>
      <c r="K981" s="24">
        <f t="shared" si="102"/>
        <v>8.2794612626668151E-2</v>
      </c>
      <c r="L981" s="32"/>
      <c r="M981" s="32"/>
      <c r="N981" s="33">
        <v>97.5</v>
      </c>
      <c r="O981" s="24">
        <v>0.99348999999999998</v>
      </c>
      <c r="P981" s="24">
        <v>0.24267790629288372</v>
      </c>
      <c r="Q981" s="24">
        <v>0.24267489029300437</v>
      </c>
      <c r="R981" s="24">
        <v>0.24295476522424617</v>
      </c>
      <c r="S981" s="24">
        <f t="shared" si="99"/>
        <v>0.24276918727004473</v>
      </c>
      <c r="T981" s="24">
        <v>26.87396</v>
      </c>
      <c r="U981" s="26">
        <f t="shared" si="100"/>
        <v>0.24118875986091673</v>
      </c>
      <c r="V981" s="24">
        <f t="shared" si="101"/>
        <v>1.6072229738902006E-4</v>
      </c>
      <c r="W981" s="24">
        <f t="shared" si="103"/>
        <v>6.5480677837053608E-2</v>
      </c>
    </row>
    <row r="982" spans="1:23" x14ac:dyDescent="0.2">
      <c r="A982" s="32"/>
      <c r="B982" s="33">
        <v>97.6</v>
      </c>
      <c r="C982" s="24">
        <v>0.98612</v>
      </c>
      <c r="D982" s="24">
        <v>0.28915181403933782</v>
      </c>
      <c r="E982" s="24">
        <v>0.28886773951664069</v>
      </c>
      <c r="F982" s="24">
        <v>0.29210986658322596</v>
      </c>
      <c r="G982" s="24">
        <f t="shared" si="96"/>
        <v>0.29004314004640147</v>
      </c>
      <c r="H982" s="24">
        <v>41.57602</v>
      </c>
      <c r="I982" s="26">
        <f t="shared" si="97"/>
        <v>0.2860173412625574</v>
      </c>
      <c r="J982" s="24">
        <f t="shared" si="98"/>
        <v>1.7954647078464849E-3</v>
      </c>
      <c r="K982" s="24">
        <f t="shared" si="102"/>
        <v>0.1073329225820301</v>
      </c>
      <c r="L982" s="32"/>
      <c r="M982" s="32"/>
      <c r="N982" s="33">
        <v>97.6</v>
      </c>
      <c r="O982" s="24">
        <v>0.99346000000000001</v>
      </c>
      <c r="P982" s="24">
        <v>0.24272616229095351</v>
      </c>
      <c r="Q982" s="24">
        <v>0.24272163829113447</v>
      </c>
      <c r="R982" s="24">
        <v>0.24300382574900492</v>
      </c>
      <c r="S982" s="24">
        <f t="shared" si="99"/>
        <v>0.24281720877703097</v>
      </c>
      <c r="T982" s="24">
        <v>26.900580000000001</v>
      </c>
      <c r="U982" s="26">
        <f t="shared" si="100"/>
        <v>0.2412291842316292</v>
      </c>
      <c r="V982" s="24">
        <f t="shared" si="101"/>
        <v>1.6163086745772529E-4</v>
      </c>
      <c r="W982" s="24">
        <f t="shared" si="103"/>
        <v>3.6962397784775829E-2</v>
      </c>
    </row>
    <row r="983" spans="1:23" x14ac:dyDescent="0.2">
      <c r="A983" s="32"/>
      <c r="B983" s="33">
        <v>97.7</v>
      </c>
      <c r="C983" s="24">
        <v>0.98606000000000005</v>
      </c>
      <c r="D983" s="24">
        <v>0.28950366268673933</v>
      </c>
      <c r="E983" s="24">
        <v>0.28921237815077577</v>
      </c>
      <c r="F983" s="24">
        <v>0.29247175071977222</v>
      </c>
      <c r="G983" s="24">
        <f t="shared" si="96"/>
        <v>0.29039593051909579</v>
      </c>
      <c r="H983" s="24">
        <v>41.684150000000002</v>
      </c>
      <c r="I983" s="26">
        <f t="shared" si="97"/>
        <v>0.28634781124765962</v>
      </c>
      <c r="J983" s="24">
        <f t="shared" si="98"/>
        <v>1.8036030049251891E-3</v>
      </c>
      <c r="K983" s="24">
        <f t="shared" si="102"/>
        <v>0.13265992337552496</v>
      </c>
      <c r="L983" s="32"/>
      <c r="M983" s="32"/>
      <c r="N983" s="33">
        <v>97.7</v>
      </c>
      <c r="O983" s="24">
        <v>0.99343999999999999</v>
      </c>
      <c r="P983" s="24">
        <v>0.24277441828902324</v>
      </c>
      <c r="Q983" s="24">
        <v>0.24276838628926453</v>
      </c>
      <c r="R983" s="24">
        <v>0.24305301601785689</v>
      </c>
      <c r="S983" s="24">
        <f t="shared" si="99"/>
        <v>0.24286527353204823</v>
      </c>
      <c r="T983" s="24">
        <v>26.906310000000001</v>
      </c>
      <c r="U983" s="26">
        <f t="shared" si="100"/>
        <v>0.241272077337678</v>
      </c>
      <c r="V983" s="24">
        <f t="shared" si="101"/>
        <v>1.6261773269999358E-4</v>
      </c>
      <c r="W983" s="24">
        <f t="shared" si="103"/>
        <v>1.7667166439472044E-2</v>
      </c>
    </row>
    <row r="984" spans="1:23" x14ac:dyDescent="0.2">
      <c r="A984" s="32"/>
      <c r="B984" s="33">
        <v>97.8</v>
      </c>
      <c r="C984" s="24">
        <v>0.98601000000000005</v>
      </c>
      <c r="D984" s="24">
        <v>0.28985695333679412</v>
      </c>
      <c r="E984" s="24">
        <v>0.28955701678491091</v>
      </c>
      <c r="F984" s="24">
        <v>0.29283434596002983</v>
      </c>
      <c r="G984" s="24">
        <f t="shared" si="96"/>
        <v>0.29074943869391162</v>
      </c>
      <c r="H984" s="24">
        <v>41.746670000000002</v>
      </c>
      <c r="I984" s="26">
        <f t="shared" si="97"/>
        <v>0.28668185404658381</v>
      </c>
      <c r="J984" s="24">
        <f t="shared" si="98"/>
        <v>1.8117999931072059E-3</v>
      </c>
      <c r="K984" s="24">
        <f t="shared" si="102"/>
        <v>0.17813198850852219</v>
      </c>
      <c r="L984" s="32"/>
      <c r="M984" s="32"/>
      <c r="N984" s="33">
        <v>97.8</v>
      </c>
      <c r="O984" s="24">
        <v>0.99341000000000002</v>
      </c>
      <c r="P984" s="24">
        <v>0.24282267428709303</v>
      </c>
      <c r="Q984" s="24">
        <v>0.24281664228733429</v>
      </c>
      <c r="R984" s="24">
        <v>0.24310233721102417</v>
      </c>
      <c r="S984" s="24">
        <f t="shared" si="99"/>
        <v>0.24291388459515051</v>
      </c>
      <c r="T984" s="24">
        <v>26.89883</v>
      </c>
      <c r="U984" s="26">
        <f t="shared" si="100"/>
        <v>0.24131308209566846</v>
      </c>
      <c r="V984" s="24">
        <f t="shared" si="101"/>
        <v>1.6323261799497925E-4</v>
      </c>
      <c r="W984" s="24">
        <f t="shared" si="103"/>
        <v>9.6752493507919306E-3</v>
      </c>
    </row>
    <row r="985" spans="1:23" x14ac:dyDescent="0.2">
      <c r="A985" s="32"/>
      <c r="B985" s="33">
        <v>97.9</v>
      </c>
      <c r="C985" s="24">
        <v>0.98594999999999999</v>
      </c>
      <c r="D985" s="24">
        <v>0.29021024398684891</v>
      </c>
      <c r="E985" s="24">
        <v>0.28990309742169923</v>
      </c>
      <c r="F985" s="24">
        <v>0.29319764002359233</v>
      </c>
      <c r="G985" s="24">
        <f t="shared" si="96"/>
        <v>0.29110366047738018</v>
      </c>
      <c r="H985" s="24">
        <v>41.856810000000003</v>
      </c>
      <c r="I985" s="26">
        <f t="shared" si="97"/>
        <v>0.28701365404767298</v>
      </c>
      <c r="J985" s="24">
        <f t="shared" si="98"/>
        <v>1.8199306327679131E-3</v>
      </c>
      <c r="K985" s="24">
        <f t="shared" si="102"/>
        <v>0.17629167232175091</v>
      </c>
      <c r="L985" s="32"/>
      <c r="M985" s="32"/>
      <c r="N985" s="33">
        <v>97.9</v>
      </c>
      <c r="O985" s="24">
        <v>0.99338000000000004</v>
      </c>
      <c r="P985" s="24">
        <v>0.24287093028516277</v>
      </c>
      <c r="Q985" s="24">
        <v>0.24286489828540406</v>
      </c>
      <c r="R985" s="24">
        <v>0.24315179050819719</v>
      </c>
      <c r="S985" s="24">
        <f t="shared" si="99"/>
        <v>0.24296253969292136</v>
      </c>
      <c r="T985" s="24">
        <v>26.923030000000001</v>
      </c>
      <c r="U985" s="26">
        <f t="shared" si="100"/>
        <v>0.24135412768015424</v>
      </c>
      <c r="V985" s="24">
        <f t="shared" si="101"/>
        <v>1.6392376144782163E-4</v>
      </c>
      <c r="W985" s="24">
        <f t="shared" si="103"/>
        <v>1.1935749662254164E-2</v>
      </c>
    </row>
    <row r="986" spans="1:23" x14ac:dyDescent="0.2">
      <c r="A986" s="32"/>
      <c r="B986" s="33">
        <v>98</v>
      </c>
      <c r="C986" s="24">
        <v>0.9859</v>
      </c>
      <c r="D986" s="24">
        <v>0.29056353463690376</v>
      </c>
      <c r="E986" s="24">
        <v>0.29024917805848766</v>
      </c>
      <c r="F986" s="24">
        <v>0.29356138570778495</v>
      </c>
      <c r="G986" s="24">
        <f t="shared" si="96"/>
        <v>0.29145803280105881</v>
      </c>
      <c r="H986" s="24">
        <v>42.042920000000002</v>
      </c>
      <c r="I986" s="26">
        <f t="shared" si="97"/>
        <v>0.28734847453856388</v>
      </c>
      <c r="J986" s="24">
        <f t="shared" si="98"/>
        <v>1.82832576481146E-3</v>
      </c>
      <c r="K986" s="24">
        <f t="shared" si="102"/>
        <v>0.18068603147448845</v>
      </c>
      <c r="L986" s="32"/>
      <c r="M986" s="32"/>
      <c r="N986" s="33">
        <v>98</v>
      </c>
      <c r="O986" s="24">
        <v>0.99334999999999996</v>
      </c>
      <c r="P986" s="24">
        <v>0.24291918628323253</v>
      </c>
      <c r="Q986" s="24">
        <v>0.24291315428347382</v>
      </c>
      <c r="R986" s="24">
        <v>0.24320137708852899</v>
      </c>
      <c r="S986" s="24">
        <f t="shared" si="99"/>
        <v>0.24301123921841175</v>
      </c>
      <c r="T986" s="24">
        <v>26.9038</v>
      </c>
      <c r="U986" s="26">
        <f t="shared" si="100"/>
        <v>0.24139521447760931</v>
      </c>
      <c r="V986" s="24">
        <f t="shared" si="101"/>
        <v>1.6469184404457705E-4</v>
      </c>
      <c r="W986" s="24">
        <f t="shared" si="103"/>
        <v>1.1842933335960457E-2</v>
      </c>
    </row>
    <row r="987" spans="1:23" x14ac:dyDescent="0.2">
      <c r="A987" s="32"/>
      <c r="B987" s="33">
        <v>98.1</v>
      </c>
      <c r="C987" s="24">
        <v>0.98584000000000005</v>
      </c>
      <c r="D987" s="24">
        <v>0.29091826728961179</v>
      </c>
      <c r="E987" s="24">
        <v>0.29059525869527597</v>
      </c>
      <c r="F987" s="24">
        <v>0.29392580602135127</v>
      </c>
      <c r="G987" s="24">
        <f t="shared" si="96"/>
        <v>0.29181311066874632</v>
      </c>
      <c r="H987" s="24">
        <v>42.082819999999998</v>
      </c>
      <c r="I987" s="26">
        <f t="shared" si="97"/>
        <v>0.28768103702167691</v>
      </c>
      <c r="J987" s="24">
        <f t="shared" si="98"/>
        <v>1.8367620634400458E-3</v>
      </c>
      <c r="K987" s="24">
        <f t="shared" si="102"/>
        <v>0.14693473166681742</v>
      </c>
      <c r="L987" s="32"/>
      <c r="M987" s="32"/>
      <c r="N987" s="33">
        <v>98.1</v>
      </c>
      <c r="O987" s="24">
        <v>0.99331999999999998</v>
      </c>
      <c r="P987" s="24">
        <v>0.24296744228130226</v>
      </c>
      <c r="Q987" s="24">
        <v>0.24295990228160388</v>
      </c>
      <c r="R987" s="24">
        <v>0.24325109813063289</v>
      </c>
      <c r="S987" s="24">
        <f t="shared" si="99"/>
        <v>0.24305948089784635</v>
      </c>
      <c r="T987" s="24">
        <v>26.92529</v>
      </c>
      <c r="U987" s="26">
        <f t="shared" si="100"/>
        <v>0.24143584356544873</v>
      </c>
      <c r="V987" s="24">
        <f t="shared" si="101"/>
        <v>1.6598820989589184E-4</v>
      </c>
      <c r="W987" s="24">
        <f t="shared" si="103"/>
        <v>8.8107962182766199E-3</v>
      </c>
    </row>
    <row r="988" spans="1:23" x14ac:dyDescent="0.2">
      <c r="A988" s="32"/>
      <c r="B988" s="33">
        <v>98.2</v>
      </c>
      <c r="C988" s="24">
        <v>0.98579000000000006</v>
      </c>
      <c r="D988" s="24">
        <v>0.29127299994231987</v>
      </c>
      <c r="E988" s="24">
        <v>0.29094278133471768</v>
      </c>
      <c r="F988" s="24">
        <v>0.29429065413930638</v>
      </c>
      <c r="G988" s="24">
        <f t="shared" si="96"/>
        <v>0.29216881180544796</v>
      </c>
      <c r="H988" s="24">
        <v>42.195790000000002</v>
      </c>
      <c r="I988" s="26">
        <f t="shared" si="97"/>
        <v>0.28801709298969258</v>
      </c>
      <c r="J988" s="24">
        <f t="shared" si="98"/>
        <v>1.8449721541305036E-3</v>
      </c>
      <c r="K988" s="24">
        <f t="shared" si="102"/>
        <v>0.10461564548383744</v>
      </c>
      <c r="L988" s="32"/>
      <c r="M988" s="32"/>
      <c r="N988" s="33">
        <v>98.2</v>
      </c>
      <c r="O988" s="24">
        <v>0.99329000000000001</v>
      </c>
      <c r="P988" s="24">
        <v>0.24301720627931175</v>
      </c>
      <c r="Q988" s="24">
        <v>0.24300815827967365</v>
      </c>
      <c r="R988" s="24">
        <v>0.24330095481257613</v>
      </c>
      <c r="S988" s="24">
        <f t="shared" si="99"/>
        <v>0.24310877312385384</v>
      </c>
      <c r="T988" s="24">
        <v>26.918240000000001</v>
      </c>
      <c r="U988" s="26">
        <f t="shared" si="100"/>
        <v>0.24147751325619279</v>
      </c>
      <c r="V988" s="24">
        <f t="shared" si="101"/>
        <v>1.6649569869661902E-4</v>
      </c>
      <c r="W988" s="24">
        <f t="shared" si="103"/>
        <v>1.050587073973356E-2</v>
      </c>
    </row>
    <row r="989" spans="1:23" x14ac:dyDescent="0.2">
      <c r="A989" s="32"/>
      <c r="B989" s="33">
        <v>98.3</v>
      </c>
      <c r="C989" s="24">
        <v>0.98573</v>
      </c>
      <c r="D989" s="24">
        <v>0.29162917459768128</v>
      </c>
      <c r="E989" s="24">
        <v>0.29129030397415928</v>
      </c>
      <c r="F989" s="24">
        <v>0.29465615267548856</v>
      </c>
      <c r="G989" s="24">
        <f t="shared" si="96"/>
        <v>0.29252521041577634</v>
      </c>
      <c r="H989" s="24">
        <v>42.227519999999998</v>
      </c>
      <c r="I989" s="26">
        <f t="shared" si="97"/>
        <v>0.28835087566314321</v>
      </c>
      <c r="J989" s="24">
        <f t="shared" si="98"/>
        <v>1.8532119443123603E-3</v>
      </c>
      <c r="K989" s="24">
        <f t="shared" si="102"/>
        <v>0.12300987846510576</v>
      </c>
      <c r="L989" s="32"/>
      <c r="M989" s="32"/>
      <c r="N989" s="33">
        <v>98.3</v>
      </c>
      <c r="O989" s="24">
        <v>0.99326000000000003</v>
      </c>
      <c r="P989" s="24">
        <v>0.24306546227738149</v>
      </c>
      <c r="Q989" s="24">
        <v>0.24305792227768311</v>
      </c>
      <c r="R989" s="24">
        <v>0.24335094831187892</v>
      </c>
      <c r="S989" s="24">
        <f t="shared" si="99"/>
        <v>0.24315811095564785</v>
      </c>
      <c r="T989" s="24">
        <v>26.923819999999999</v>
      </c>
      <c r="U989" s="26">
        <f t="shared" si="100"/>
        <v>0.24151922528780678</v>
      </c>
      <c r="V989" s="24">
        <f t="shared" si="101"/>
        <v>1.6704459694197858E-4</v>
      </c>
      <c r="W989" s="24">
        <f t="shared" si="103"/>
        <v>9.7869004286335794E-3</v>
      </c>
    </row>
    <row r="990" spans="1:23" x14ac:dyDescent="0.2">
      <c r="A990" s="32"/>
      <c r="B990" s="33">
        <v>98.4</v>
      </c>
      <c r="C990" s="24">
        <v>0.98567000000000005</v>
      </c>
      <c r="D990" s="24">
        <v>0.29198534925304259</v>
      </c>
      <c r="E990" s="24">
        <v>0.29163926861625428</v>
      </c>
      <c r="F990" s="24">
        <v>0.29502228932323854</v>
      </c>
      <c r="G990" s="24">
        <f t="shared" si="96"/>
        <v>0.29288230239751178</v>
      </c>
      <c r="H990" s="24">
        <v>42.296720000000001</v>
      </c>
      <c r="I990" s="26">
        <f t="shared" si="97"/>
        <v>0.28868529900415546</v>
      </c>
      <c r="J990" s="24">
        <f t="shared" si="98"/>
        <v>1.8613438649268919E-3</v>
      </c>
      <c r="K990" s="24">
        <f t="shared" si="102"/>
        <v>0.14304987563783478</v>
      </c>
      <c r="L990" s="32"/>
      <c r="M990" s="32"/>
      <c r="N990" s="33">
        <v>98.4</v>
      </c>
      <c r="O990" s="24">
        <v>0.99324000000000001</v>
      </c>
      <c r="P990" s="24">
        <v>0.24311522627539095</v>
      </c>
      <c r="Q990" s="24">
        <v>0.24310617827575284</v>
      </c>
      <c r="R990" s="24">
        <v>0.24340107980550821</v>
      </c>
      <c r="S990" s="24">
        <f t="shared" si="99"/>
        <v>0.24320749478555068</v>
      </c>
      <c r="T990" s="24">
        <v>26.903960000000001</v>
      </c>
      <c r="U990" s="26">
        <f t="shared" si="100"/>
        <v>0.24156341212080035</v>
      </c>
      <c r="V990" s="24">
        <f t="shared" si="101"/>
        <v>1.6771057372251148E-4</v>
      </c>
      <c r="W990" s="24">
        <f t="shared" si="103"/>
        <v>8.3024743299808731E-3</v>
      </c>
    </row>
    <row r="991" spans="1:23" x14ac:dyDescent="0.2">
      <c r="A991" s="32"/>
      <c r="B991" s="33">
        <v>98.5</v>
      </c>
      <c r="C991" s="24">
        <v>0.98562000000000005</v>
      </c>
      <c r="D991" s="24">
        <v>0.29234152390840401</v>
      </c>
      <c r="E991" s="24">
        <v>0.29198823325834922</v>
      </c>
      <c r="F991" s="24">
        <v>0.29538881783181964</v>
      </c>
      <c r="G991" s="24">
        <f t="shared" si="96"/>
        <v>0.29323952499952427</v>
      </c>
      <c r="H991" s="24">
        <v>42.4148</v>
      </c>
      <c r="I991" s="26">
        <f t="shared" si="97"/>
        <v>0.28902274063003114</v>
      </c>
      <c r="J991" s="24">
        <f t="shared" si="98"/>
        <v>1.8697054126442382E-3</v>
      </c>
      <c r="K991" s="24">
        <f t="shared" si="102"/>
        <v>0.17911257744781739</v>
      </c>
      <c r="L991" s="32"/>
      <c r="M991" s="32"/>
      <c r="N991" s="33">
        <v>98.5</v>
      </c>
      <c r="O991" s="24">
        <v>0.99321000000000004</v>
      </c>
      <c r="P991" s="24">
        <v>0.24316348227346068</v>
      </c>
      <c r="Q991" s="24">
        <v>0.24315443427382261</v>
      </c>
      <c r="R991" s="24">
        <v>0.24345135046987504</v>
      </c>
      <c r="S991" s="24">
        <f t="shared" si="99"/>
        <v>0.24325642233905276</v>
      </c>
      <c r="T991" s="24">
        <v>26.906700000000001</v>
      </c>
      <c r="U991" s="26">
        <f t="shared" si="100"/>
        <v>0.24160471123137059</v>
      </c>
      <c r="V991" s="24">
        <f t="shared" si="101"/>
        <v>1.6887332149797477E-4</v>
      </c>
      <c r="W991" s="24">
        <f t="shared" si="103"/>
        <v>8.4957448172593708E-3</v>
      </c>
    </row>
    <row r="992" spans="1:23" x14ac:dyDescent="0.2">
      <c r="A992" s="32"/>
      <c r="B992" s="33">
        <v>98.6</v>
      </c>
      <c r="C992" s="24">
        <v>0.98555999999999999</v>
      </c>
      <c r="D992" s="24">
        <v>0.2926991405664186</v>
      </c>
      <c r="E992" s="24">
        <v>0.2923371979004441</v>
      </c>
      <c r="F992" s="24">
        <v>0.29575596021949935</v>
      </c>
      <c r="G992" s="24">
        <f t="shared" si="96"/>
        <v>0.29359743289545398</v>
      </c>
      <c r="H992" s="24">
        <v>42.542580000000001</v>
      </c>
      <c r="I992" s="26">
        <f t="shared" si="97"/>
        <v>0.28935788596444362</v>
      </c>
      <c r="J992" s="24">
        <f t="shared" si="98"/>
        <v>1.8780790132076188E-3</v>
      </c>
      <c r="K992" s="24">
        <f t="shared" si="102"/>
        <v>0.1940190287574913</v>
      </c>
      <c r="L992" s="32"/>
      <c r="M992" s="32"/>
      <c r="N992" s="33">
        <v>98.6</v>
      </c>
      <c r="O992" s="24">
        <v>0.99317999999999995</v>
      </c>
      <c r="P992" s="24">
        <v>0.24321324627147012</v>
      </c>
      <c r="Q992" s="24">
        <v>0.24320269027189237</v>
      </c>
      <c r="R992" s="24">
        <v>0.24350176148083055</v>
      </c>
      <c r="S992" s="24">
        <f t="shared" si="99"/>
        <v>0.24330589934139768</v>
      </c>
      <c r="T992" s="24">
        <v>26.909659999999999</v>
      </c>
      <c r="U992" s="26">
        <f t="shared" si="100"/>
        <v>0.24164655310788932</v>
      </c>
      <c r="V992" s="24">
        <f t="shared" si="101"/>
        <v>1.6970368448913535E-4</v>
      </c>
      <c r="W992" s="24">
        <f t="shared" si="103"/>
        <v>8.6575706754253353E-3</v>
      </c>
    </row>
    <row r="993" spans="1:23" x14ac:dyDescent="0.2">
      <c r="A993" s="32"/>
      <c r="B993" s="33">
        <v>98.7</v>
      </c>
      <c r="C993" s="24">
        <v>0.98551</v>
      </c>
      <c r="D993" s="24">
        <v>0.29305675722443331</v>
      </c>
      <c r="E993" s="24">
        <v>0.2926861625425391</v>
      </c>
      <c r="F993" s="24">
        <v>0.29612370416879491</v>
      </c>
      <c r="G993" s="24">
        <f t="shared" si="96"/>
        <v>0.29395554131192242</v>
      </c>
      <c r="H993" s="24">
        <v>42.668030000000002</v>
      </c>
      <c r="I993" s="26">
        <f t="shared" si="97"/>
        <v>0.28969612551831264</v>
      </c>
      <c r="J993" s="24">
        <f t="shared" si="98"/>
        <v>1.8868049011498561E-3</v>
      </c>
      <c r="K993" s="24">
        <f t="shared" si="102"/>
        <v>0.18181722822659138</v>
      </c>
      <c r="L993" s="32"/>
      <c r="M993" s="32"/>
      <c r="N993" s="33">
        <v>98.7</v>
      </c>
      <c r="O993" s="24">
        <v>0.99314999999999998</v>
      </c>
      <c r="P993" s="24">
        <v>0.24326301026947958</v>
      </c>
      <c r="Q993" s="24">
        <v>0.24325245426990183</v>
      </c>
      <c r="R993" s="24">
        <v>0.24355231401366254</v>
      </c>
      <c r="S993" s="24">
        <f t="shared" si="99"/>
        <v>0.24335592618434798</v>
      </c>
      <c r="T993" s="24">
        <v>26.91929</v>
      </c>
      <c r="U993" s="26">
        <f t="shared" si="100"/>
        <v>0.24168893808998521</v>
      </c>
      <c r="V993" s="24">
        <f t="shared" si="101"/>
        <v>1.7015872563266654E-4</v>
      </c>
      <c r="W993" s="24">
        <f t="shared" si="103"/>
        <v>1.2058521053594992E-2</v>
      </c>
    </row>
    <row r="994" spans="1:23" x14ac:dyDescent="0.2">
      <c r="A994" s="32"/>
      <c r="B994" s="33">
        <v>98.8</v>
      </c>
      <c r="C994" s="24">
        <v>0.98545000000000005</v>
      </c>
      <c r="D994" s="24">
        <v>0.29341581588510124</v>
      </c>
      <c r="E994" s="24">
        <v>0.29303656918728732</v>
      </c>
      <c r="F994" s="24">
        <v>0.29649180401386321</v>
      </c>
      <c r="G994" s="24">
        <f t="shared" si="96"/>
        <v>0.29431472969541728</v>
      </c>
      <c r="H994" s="24">
        <v>42.783560000000001</v>
      </c>
      <c r="I994" s="26">
        <f t="shared" si="97"/>
        <v>0.29003245037834896</v>
      </c>
      <c r="J994" s="24">
        <f t="shared" si="98"/>
        <v>1.8949133108082763E-3</v>
      </c>
      <c r="K994" s="24">
        <f t="shared" si="102"/>
        <v>0.15267562713151006</v>
      </c>
      <c r="L994" s="32"/>
      <c r="M994" s="32"/>
      <c r="N994" s="33">
        <v>98.8</v>
      </c>
      <c r="O994" s="24">
        <v>0.99312</v>
      </c>
      <c r="P994" s="24">
        <v>0.24331277426748901</v>
      </c>
      <c r="Q994" s="24">
        <v>0.24330071026797156</v>
      </c>
      <c r="R994" s="24">
        <v>0.24360300924309011</v>
      </c>
      <c r="S994" s="24">
        <f t="shared" si="99"/>
        <v>0.24340549792618357</v>
      </c>
      <c r="T994" s="24">
        <v>26.924309999999998</v>
      </c>
      <c r="U994" s="26">
        <f t="shared" si="100"/>
        <v>0.24173086810045144</v>
      </c>
      <c r="V994" s="24">
        <f t="shared" si="101"/>
        <v>1.7115614289504416E-4</v>
      </c>
      <c r="W994" s="24">
        <f t="shared" si="103"/>
        <v>2.506943258233011E-2</v>
      </c>
    </row>
    <row r="995" spans="1:23" x14ac:dyDescent="0.2">
      <c r="A995" s="32"/>
      <c r="B995" s="33">
        <v>98.9</v>
      </c>
      <c r="C995" s="24">
        <v>0.98538999999999999</v>
      </c>
      <c r="D995" s="24">
        <v>0.29377343254311583</v>
      </c>
      <c r="E995" s="24">
        <v>0.29338697583203555</v>
      </c>
      <c r="F995" s="24">
        <v>0.29686048117491665</v>
      </c>
      <c r="G995" s="24">
        <f t="shared" si="96"/>
        <v>0.29467362985002271</v>
      </c>
      <c r="H995" s="24">
        <v>42.867600000000003</v>
      </c>
      <c r="I995" s="26">
        <f t="shared" si="97"/>
        <v>0.2903684481179139</v>
      </c>
      <c r="J995" s="24">
        <f t="shared" si="98"/>
        <v>1.9037006685079557E-3</v>
      </c>
      <c r="K995" s="24">
        <f t="shared" si="102"/>
        <v>0.12280475792899732</v>
      </c>
      <c r="L995" s="32"/>
      <c r="M995" s="32"/>
      <c r="N995" s="33">
        <v>98.9</v>
      </c>
      <c r="O995" s="24">
        <v>0.99309000000000003</v>
      </c>
      <c r="P995" s="24">
        <v>0.24336253826549845</v>
      </c>
      <c r="Q995" s="24">
        <v>0.24335047426598103</v>
      </c>
      <c r="R995" s="24">
        <v>0.24365384834326309</v>
      </c>
      <c r="S995" s="24">
        <f t="shared" si="99"/>
        <v>0.24345562029158085</v>
      </c>
      <c r="T995" s="24">
        <v>26.93676</v>
      </c>
      <c r="U995" s="26">
        <f t="shared" si="100"/>
        <v>0.24177334195536604</v>
      </c>
      <c r="V995" s="24">
        <f t="shared" si="101"/>
        <v>1.7177646921621908E-4</v>
      </c>
      <c r="W995" s="24">
        <f t="shared" si="103"/>
        <v>5.0979601508839345E-2</v>
      </c>
    </row>
    <row r="996" spans="1:23" x14ac:dyDescent="0.2">
      <c r="A996" s="32"/>
      <c r="B996" s="33">
        <v>99</v>
      </c>
      <c r="C996" s="24">
        <v>0.98533999999999999</v>
      </c>
      <c r="D996" s="24">
        <v>0.29413393320643705</v>
      </c>
      <c r="E996" s="24">
        <v>0.29373882447943706</v>
      </c>
      <c r="F996" s="24">
        <v>0.29722949038271984</v>
      </c>
      <c r="G996" s="24">
        <f t="shared" si="96"/>
        <v>0.2950340826895313</v>
      </c>
      <c r="H996" s="24">
        <v>42.919519999999999</v>
      </c>
      <c r="I996" s="26">
        <f t="shared" si="97"/>
        <v>0.29070888303730275</v>
      </c>
      <c r="J996" s="24">
        <f t="shared" si="98"/>
        <v>1.9115148262625152E-3</v>
      </c>
      <c r="K996" s="24">
        <f t="shared" si="102"/>
        <v>0.12113232442250801</v>
      </c>
      <c r="L996" s="32"/>
      <c r="M996" s="32"/>
      <c r="N996" s="33">
        <v>99</v>
      </c>
      <c r="O996" s="24">
        <v>0.99306000000000005</v>
      </c>
      <c r="P996" s="24">
        <v>0.24341230226350788</v>
      </c>
      <c r="Q996" s="24">
        <v>0.24340023826399046</v>
      </c>
      <c r="R996" s="24">
        <v>0.24370483248775496</v>
      </c>
      <c r="S996" s="24">
        <f t="shared" si="99"/>
        <v>0.24350579100508443</v>
      </c>
      <c r="T996" s="24">
        <v>26.974129999999999</v>
      </c>
      <c r="U996" s="26">
        <f t="shared" si="100"/>
        <v>0.24181586081550915</v>
      </c>
      <c r="V996" s="24">
        <f t="shared" si="101"/>
        <v>1.7248048842941605E-4</v>
      </c>
      <c r="W996" s="24">
        <f t="shared" si="103"/>
        <v>7.5379386638523727E-2</v>
      </c>
    </row>
    <row r="997" spans="1:23" x14ac:dyDescent="0.2">
      <c r="A997" s="32"/>
      <c r="B997" s="33">
        <v>99.1</v>
      </c>
      <c r="C997" s="24">
        <v>0.98528000000000004</v>
      </c>
      <c r="D997" s="24">
        <v>0.29449299186710504</v>
      </c>
      <c r="E997" s="24">
        <v>0.29408923112418528</v>
      </c>
      <c r="F997" s="24">
        <v>0.29759905265816566</v>
      </c>
      <c r="G997" s="24">
        <f t="shared" si="96"/>
        <v>0.29539375854981864</v>
      </c>
      <c r="H997" s="24">
        <v>42.983449999999998</v>
      </c>
      <c r="I997" s="26">
        <f t="shared" si="97"/>
        <v>0.29104556242396534</v>
      </c>
      <c r="J997" s="24">
        <f t="shared" si="98"/>
        <v>1.9204809977225194E-3</v>
      </c>
      <c r="K997" s="24">
        <f t="shared" si="102"/>
        <v>0.14410769816356114</v>
      </c>
      <c r="L997" s="32"/>
      <c r="M997" s="32"/>
      <c r="N997" s="33">
        <v>99.1</v>
      </c>
      <c r="O997" s="24">
        <v>0.99304000000000003</v>
      </c>
      <c r="P997" s="24">
        <v>0.24346206626151734</v>
      </c>
      <c r="Q997" s="24">
        <v>0.24345000226199989</v>
      </c>
      <c r="R997" s="24">
        <v>0.24375596284956277</v>
      </c>
      <c r="S997" s="24">
        <f t="shared" si="99"/>
        <v>0.24355601045769334</v>
      </c>
      <c r="T997" s="24">
        <v>27.042020000000001</v>
      </c>
      <c r="U997" s="26">
        <f t="shared" si="100"/>
        <v>0.2418608606249078</v>
      </c>
      <c r="V997" s="24">
        <f t="shared" si="101"/>
        <v>1.7326887857264299E-4</v>
      </c>
      <c r="W997" s="24">
        <f t="shared" si="103"/>
        <v>8.625975405714989E-2</v>
      </c>
    </row>
    <row r="998" spans="1:23" x14ac:dyDescent="0.2">
      <c r="A998" s="32"/>
      <c r="B998" s="33">
        <v>99.2</v>
      </c>
      <c r="C998" s="24">
        <v>0.98521999999999998</v>
      </c>
      <c r="D998" s="24">
        <v>0.29485349253042625</v>
      </c>
      <c r="E998" s="24">
        <v>0.29444107977158679</v>
      </c>
      <c r="F998" s="24">
        <v>0.29796915567564169</v>
      </c>
      <c r="G998" s="24">
        <f t="shared" si="96"/>
        <v>0.29575457599255156</v>
      </c>
      <c r="H998" s="24">
        <v>43.10436</v>
      </c>
      <c r="I998" s="26">
        <f t="shared" si="97"/>
        <v>0.29138332335938166</v>
      </c>
      <c r="J998" s="24">
        <f t="shared" si="98"/>
        <v>1.9289358336865518E-3</v>
      </c>
      <c r="K998" s="24">
        <f t="shared" si="102"/>
        <v>0.18490663544070016</v>
      </c>
      <c r="L998" s="32"/>
      <c r="M998" s="32"/>
      <c r="N998" s="33">
        <v>99.2</v>
      </c>
      <c r="O998" s="24">
        <v>0.99300999999999995</v>
      </c>
      <c r="P998" s="24">
        <v>0.24351183025952677</v>
      </c>
      <c r="Q998" s="24">
        <v>0.24349825826006966</v>
      </c>
      <c r="R998" s="24">
        <v>0.24380724060110007</v>
      </c>
      <c r="S998" s="24">
        <f t="shared" si="99"/>
        <v>0.24360577637356551</v>
      </c>
      <c r="T998" s="24">
        <v>27.103159999999999</v>
      </c>
      <c r="U998" s="26">
        <f t="shared" si="100"/>
        <v>0.24190297199671426</v>
      </c>
      <c r="V998" s="24">
        <f t="shared" si="101"/>
        <v>1.7460505727037587E-4</v>
      </c>
      <c r="W998" s="24">
        <f t="shared" si="103"/>
        <v>8.1003470604659761E-2</v>
      </c>
    </row>
    <row r="999" spans="1:23" x14ac:dyDescent="0.2">
      <c r="A999" s="32"/>
      <c r="B999" s="33">
        <v>99.3</v>
      </c>
      <c r="C999" s="24">
        <v>0.98516000000000004</v>
      </c>
      <c r="D999" s="24">
        <v>0.29521399319374747</v>
      </c>
      <c r="E999" s="24">
        <v>0.29479437042164158</v>
      </c>
      <c r="F999" s="24">
        <v>0.29833955476869645</v>
      </c>
      <c r="G999" s="24">
        <f t="shared" si="96"/>
        <v>0.29611597279469515</v>
      </c>
      <c r="H999" s="24">
        <v>43.223210000000002</v>
      </c>
      <c r="I999" s="26">
        <f t="shared" si="97"/>
        <v>0.29172161175842187</v>
      </c>
      <c r="J999" s="24">
        <f t="shared" si="98"/>
        <v>1.9370747053340583E-3</v>
      </c>
      <c r="K999" s="24">
        <f t="shared" si="102"/>
        <v>0.19666194031891329</v>
      </c>
      <c r="L999" s="32"/>
      <c r="M999" s="32"/>
      <c r="N999" s="33">
        <v>99.3</v>
      </c>
      <c r="O999" s="24">
        <v>0.99297999999999997</v>
      </c>
      <c r="P999" s="24">
        <v>0.24356310225747591</v>
      </c>
      <c r="Q999" s="24">
        <v>0.24354953025801879</v>
      </c>
      <c r="R999" s="24">
        <v>0.24385866691419547</v>
      </c>
      <c r="S999" s="24">
        <f t="shared" si="99"/>
        <v>0.24365709980989672</v>
      </c>
      <c r="T999" s="24">
        <v>27.143789999999999</v>
      </c>
      <c r="U999" s="26">
        <f t="shared" si="100"/>
        <v>0.24194662696923125</v>
      </c>
      <c r="V999" s="24">
        <f t="shared" si="101"/>
        <v>1.7469408388337982E-4</v>
      </c>
      <c r="W999" s="24">
        <f t="shared" si="103"/>
        <v>5.8525193293144415E-2</v>
      </c>
    </row>
    <row r="1000" spans="1:23" x14ac:dyDescent="0.2">
      <c r="A1000" s="32"/>
      <c r="B1000" s="33">
        <v>99.4</v>
      </c>
      <c r="C1000" s="24">
        <v>0.98511000000000004</v>
      </c>
      <c r="D1000" s="24">
        <v>0.29557593585972197</v>
      </c>
      <c r="E1000" s="24">
        <v>0.29514621906904309</v>
      </c>
      <c r="F1000" s="24">
        <v>0.29871047035617859</v>
      </c>
      <c r="G1000" s="24">
        <f t="shared" si="96"/>
        <v>0.29647754176164792</v>
      </c>
      <c r="H1000" s="24">
        <v>43.378929999999997</v>
      </c>
      <c r="I1000" s="26">
        <f t="shared" si="97"/>
        <v>0.29206299116481699</v>
      </c>
      <c r="J1000" s="24">
        <f t="shared" si="98"/>
        <v>1.9456725601324847E-3</v>
      </c>
      <c r="K1000" s="24">
        <f t="shared" si="102"/>
        <v>0.18234460049587403</v>
      </c>
      <c r="L1000" s="32"/>
      <c r="M1000" s="32"/>
      <c r="N1000" s="33">
        <v>99.4</v>
      </c>
      <c r="O1000" s="24">
        <v>0.99295</v>
      </c>
      <c r="P1000" s="24">
        <v>0.24361286625548534</v>
      </c>
      <c r="Q1000" s="24">
        <v>0.24359929425602822</v>
      </c>
      <c r="R1000" s="24">
        <v>0.24391024296009076</v>
      </c>
      <c r="S1000" s="24">
        <f t="shared" si="99"/>
        <v>0.2437074678238681</v>
      </c>
      <c r="T1000" s="24">
        <v>27.176449999999999</v>
      </c>
      <c r="U1000" s="26">
        <f t="shared" si="100"/>
        <v>0.24198933017570984</v>
      </c>
      <c r="V1000" s="24">
        <f t="shared" si="101"/>
        <v>1.7573948530396366E-4</v>
      </c>
      <c r="W1000" s="24">
        <f t="shared" si="103"/>
        <v>3.3240543467277908E-2</v>
      </c>
    </row>
    <row r="1001" spans="1:23" x14ac:dyDescent="0.2">
      <c r="A1001" s="32"/>
      <c r="B1001" s="33">
        <v>99.5</v>
      </c>
      <c r="C1001" s="24">
        <v>0.98504999999999998</v>
      </c>
      <c r="D1001" s="24">
        <v>0.29593787852569647</v>
      </c>
      <c r="E1001" s="24">
        <v>0.29549950971909789</v>
      </c>
      <c r="F1001" s="24">
        <v>0.2990818901127732</v>
      </c>
      <c r="G1001" s="24">
        <f t="shared" si="96"/>
        <v>0.2968397594525225</v>
      </c>
      <c r="H1001" s="24">
        <v>43.466459999999998</v>
      </c>
      <c r="I1001" s="26">
        <f t="shared" si="97"/>
        <v>0.29240200504870728</v>
      </c>
      <c r="J1001" s="24">
        <f t="shared" si="98"/>
        <v>1.9540737513913781E-3</v>
      </c>
      <c r="K1001" s="24">
        <f t="shared" si="102"/>
        <v>0.15805301775037292</v>
      </c>
      <c r="L1001" s="32"/>
      <c r="M1001" s="32"/>
      <c r="N1001" s="33">
        <v>99.5</v>
      </c>
      <c r="O1001" s="24">
        <v>0.99292000000000002</v>
      </c>
      <c r="P1001" s="24">
        <v>0.24366413825343444</v>
      </c>
      <c r="Q1001" s="24">
        <v>0.24364905825403765</v>
      </c>
      <c r="R1001" s="24">
        <v>0.24396196990943264</v>
      </c>
      <c r="S1001" s="24">
        <f t="shared" si="99"/>
        <v>0.24375838880563491</v>
      </c>
      <c r="T1001" s="24">
        <v>27.183779999999999</v>
      </c>
      <c r="U1001" s="26">
        <f t="shared" si="100"/>
        <v>0.24203257941289102</v>
      </c>
      <c r="V1001" s="24">
        <f t="shared" si="101"/>
        <v>1.7646756348711214E-4</v>
      </c>
      <c r="W1001" s="24">
        <f t="shared" si="103"/>
        <v>1.5549767522377966E-2</v>
      </c>
    </row>
    <row r="1002" spans="1:23" x14ac:dyDescent="0.2">
      <c r="A1002" s="32"/>
      <c r="B1002" s="33">
        <v>99.6</v>
      </c>
      <c r="C1002" s="24">
        <v>0.98499000000000003</v>
      </c>
      <c r="D1002" s="24">
        <v>0.29629982119167098</v>
      </c>
      <c r="E1002" s="24">
        <v>0.29585280036915268</v>
      </c>
      <c r="F1002" s="24">
        <v>0.29945356998562744</v>
      </c>
      <c r="G1002" s="24">
        <f t="shared" si="96"/>
        <v>0.29720206384881703</v>
      </c>
      <c r="H1002" s="24">
        <v>43.555610000000001</v>
      </c>
      <c r="I1002" s="26">
        <f t="shared" si="97"/>
        <v>0.29274106087044632</v>
      </c>
      <c r="J1002" s="24">
        <f t="shared" si="98"/>
        <v>1.9626300764567016E-3</v>
      </c>
      <c r="K1002" s="24">
        <f t="shared" si="102"/>
        <v>0.13407727473363984</v>
      </c>
      <c r="L1002" s="32"/>
      <c r="M1002" s="32"/>
      <c r="N1002" s="33">
        <v>99.6</v>
      </c>
      <c r="O1002" s="24">
        <v>0.99289000000000005</v>
      </c>
      <c r="P1002" s="24">
        <v>0.24371390225144388</v>
      </c>
      <c r="Q1002" s="24">
        <v>0.24369882225204709</v>
      </c>
      <c r="R1002" s="24">
        <v>0.24401384893227457</v>
      </c>
      <c r="S1002" s="24">
        <f t="shared" si="99"/>
        <v>0.24380885781192183</v>
      </c>
      <c r="T1002" s="24">
        <v>27.172989999999999</v>
      </c>
      <c r="U1002" s="26">
        <f t="shared" si="100"/>
        <v>0.24207537683287908</v>
      </c>
      <c r="V1002" s="24">
        <f t="shared" si="101"/>
        <v>1.776875661464548E-4</v>
      </c>
      <c r="W1002" s="24">
        <f t="shared" si="103"/>
        <v>9.2292540326948252E-3</v>
      </c>
    </row>
    <row r="1003" spans="1:23" x14ac:dyDescent="0.2">
      <c r="A1003" s="32"/>
      <c r="B1003" s="33">
        <v>99.7</v>
      </c>
      <c r="C1003" s="24">
        <v>0.98492999999999997</v>
      </c>
      <c r="D1003" s="24">
        <v>0.29666176385764548</v>
      </c>
      <c r="E1003" s="24">
        <v>0.29620609101920742</v>
      </c>
      <c r="F1003" s="24">
        <v>0.29982596131167966</v>
      </c>
      <c r="G1003" s="24">
        <f t="shared" si="96"/>
        <v>0.29756460539617752</v>
      </c>
      <c r="H1003" s="24">
        <v>43.628929999999997</v>
      </c>
      <c r="I1003" s="26">
        <f t="shared" si="97"/>
        <v>0.29308030679285713</v>
      </c>
      <c r="J1003" s="24">
        <f t="shared" si="98"/>
        <v>1.9716002044925175E-3</v>
      </c>
      <c r="K1003" s="24">
        <f t="shared" si="102"/>
        <v>0.14502473816559663</v>
      </c>
      <c r="L1003" s="32"/>
      <c r="M1003" s="32"/>
      <c r="N1003" s="33">
        <v>99.7</v>
      </c>
      <c r="O1003" s="24">
        <v>0.99287000000000003</v>
      </c>
      <c r="P1003" s="24">
        <v>0.24376517424939301</v>
      </c>
      <c r="Q1003" s="24">
        <v>0.24375009424999619</v>
      </c>
      <c r="R1003" s="24">
        <v>0.24406588119806963</v>
      </c>
      <c r="S1003" s="24">
        <f t="shared" si="99"/>
        <v>0.24386038323248627</v>
      </c>
      <c r="T1003" s="24">
        <v>27.176500000000001</v>
      </c>
      <c r="U1003" s="26">
        <f t="shared" si="100"/>
        <v>0.24212165870003866</v>
      </c>
      <c r="V1003" s="24">
        <f t="shared" si="101"/>
        <v>1.7812611259898051E-4</v>
      </c>
      <c r="W1003" s="24">
        <f t="shared" si="103"/>
        <v>9.4986356915088815E-3</v>
      </c>
    </row>
    <row r="1004" spans="1:23" x14ac:dyDescent="0.2">
      <c r="A1004" s="32"/>
      <c r="B1004" s="33">
        <v>99.8</v>
      </c>
      <c r="C1004" s="24">
        <v>0.98487999999999998</v>
      </c>
      <c r="D1004" s="24">
        <v>0.29702514852627332</v>
      </c>
      <c r="E1004" s="24">
        <v>0.29656082367191555</v>
      </c>
      <c r="F1004" s="24">
        <v>0.30019835720287291</v>
      </c>
      <c r="G1004" s="24">
        <f t="shared" si="96"/>
        <v>0.29792810980035395</v>
      </c>
      <c r="H1004" s="24">
        <v>43.721469999999997</v>
      </c>
      <c r="I1004" s="26">
        <f t="shared" si="97"/>
        <v>0.29342343678017258</v>
      </c>
      <c r="J1004" s="24">
        <f t="shared" si="98"/>
        <v>1.9797517127348916E-3</v>
      </c>
      <c r="K1004" s="24">
        <f t="shared" si="102"/>
        <v>0.17735726847242433</v>
      </c>
      <c r="L1004" s="32"/>
      <c r="M1004" s="32"/>
      <c r="N1004" s="33">
        <v>99.8</v>
      </c>
      <c r="O1004" s="24">
        <v>0.99283999999999994</v>
      </c>
      <c r="P1004" s="24">
        <v>0.24381644624734211</v>
      </c>
      <c r="Q1004" s="24">
        <v>0.24379985824800568</v>
      </c>
      <c r="R1004" s="24">
        <v>0.24411806787567014</v>
      </c>
      <c r="S1004" s="24">
        <f t="shared" si="99"/>
        <v>0.24391145745700596</v>
      </c>
      <c r="T1004" s="24">
        <v>27.196100000000001</v>
      </c>
      <c r="U1004" s="26">
        <f t="shared" si="100"/>
        <v>0.24216505142161379</v>
      </c>
      <c r="V1004" s="24">
        <f t="shared" si="101"/>
        <v>1.7912199545542208E-4</v>
      </c>
      <c r="W1004" s="24">
        <f t="shared" si="103"/>
        <v>9.4049199890275485E-3</v>
      </c>
    </row>
    <row r="1005" spans="1:23" x14ac:dyDescent="0.2">
      <c r="A1005" s="32"/>
      <c r="B1005" s="33">
        <v>99.9</v>
      </c>
      <c r="C1005" s="24">
        <v>0.98482000000000003</v>
      </c>
      <c r="D1005" s="24">
        <v>0.29738853319490111</v>
      </c>
      <c r="E1005" s="24">
        <v>0.29691411432197035</v>
      </c>
      <c r="F1005" s="24">
        <v>0.30057143990756385</v>
      </c>
      <c r="G1005" s="24">
        <f t="shared" si="96"/>
        <v>0.29829136247481175</v>
      </c>
      <c r="H1005" s="24">
        <v>43.840409999999999</v>
      </c>
      <c r="I1005" s="26">
        <f t="shared" si="97"/>
        <v>0.29376329959244413</v>
      </c>
      <c r="J1005" s="24">
        <f t="shared" si="98"/>
        <v>1.9888019361558422E-3</v>
      </c>
      <c r="K1005" s="24">
        <f t="shared" si="102"/>
        <v>0.1970455310835558</v>
      </c>
      <c r="L1005" s="32"/>
      <c r="M1005" s="32"/>
      <c r="N1005" s="33">
        <v>99.9</v>
      </c>
      <c r="O1005" s="24">
        <v>0.99280999999999997</v>
      </c>
      <c r="P1005" s="24">
        <v>0.24386771824529124</v>
      </c>
      <c r="Q1005" s="24">
        <v>0.24385113024595478</v>
      </c>
      <c r="R1005" s="24">
        <v>0.24417041013332241</v>
      </c>
      <c r="S1005" s="24">
        <f t="shared" si="99"/>
        <v>0.24396308620818949</v>
      </c>
      <c r="T1005" s="24">
        <v>27.174600000000002</v>
      </c>
      <c r="U1005" s="26">
        <f t="shared" si="100"/>
        <v>0.2422089916183526</v>
      </c>
      <c r="V1005" s="24">
        <f t="shared" si="101"/>
        <v>1.7973924969213366E-4</v>
      </c>
      <c r="W1005" s="24">
        <f t="shared" si="103"/>
        <v>9.7815683813997772E-3</v>
      </c>
    </row>
    <row r="1006" spans="1:23" x14ac:dyDescent="0.2">
      <c r="A1006" s="32"/>
      <c r="B1006" s="33">
        <v>100</v>
      </c>
      <c r="C1006" s="24">
        <v>0.98475999999999997</v>
      </c>
      <c r="D1006" s="24">
        <v>0.29775335986618212</v>
      </c>
      <c r="E1006" s="24">
        <v>0.29726884697467842</v>
      </c>
      <c r="F1006" s="24">
        <v>0.30094473468476507</v>
      </c>
      <c r="G1006" s="24">
        <f t="shared" si="96"/>
        <v>0.29865564717520859</v>
      </c>
      <c r="H1006" s="24">
        <v>44.003749999999997</v>
      </c>
      <c r="I1006" s="26">
        <f t="shared" si="97"/>
        <v>0.29410413511225841</v>
      </c>
      <c r="J1006" s="24">
        <f t="shared" si="98"/>
        <v>1.9971553282892417E-3</v>
      </c>
      <c r="K1006" s="24">
        <f t="shared" si="102"/>
        <v>0.20209588961678682</v>
      </c>
      <c r="L1006" s="32"/>
      <c r="M1006" s="32"/>
      <c r="N1006" s="33">
        <v>100</v>
      </c>
      <c r="O1006" s="24">
        <v>0.99278</v>
      </c>
      <c r="P1006" s="24">
        <v>0.24391899024324037</v>
      </c>
      <c r="Q1006" s="24">
        <v>0.24390240224390392</v>
      </c>
      <c r="R1006" s="24">
        <v>0.2442229091386639</v>
      </c>
      <c r="S1006" s="24">
        <f t="shared" si="99"/>
        <v>0.24401476720860274</v>
      </c>
      <c r="T1006" s="24">
        <v>27.182300000000001</v>
      </c>
      <c r="U1006" s="26">
        <f t="shared" si="100"/>
        <v>0.24225298058935663</v>
      </c>
      <c r="V1006" s="24">
        <f t="shared" si="101"/>
        <v>1.8044691107826899E-4</v>
      </c>
      <c r="W1006" s="24">
        <f t="shared" si="103"/>
        <v>1.2927763921111826E-2</v>
      </c>
    </row>
    <row r="1007" spans="1:23" x14ac:dyDescent="0.2">
      <c r="A1007" s="32"/>
      <c r="B1007" s="33">
        <v>100.1</v>
      </c>
      <c r="C1007" s="24">
        <v>0.98470000000000002</v>
      </c>
      <c r="D1007" s="24">
        <v>0.29811674453480996</v>
      </c>
      <c r="E1007" s="24">
        <v>0.2976235796273865</v>
      </c>
      <c r="F1007" s="24">
        <v>0.30131846053896638</v>
      </c>
      <c r="G1007" s="24">
        <f t="shared" si="96"/>
        <v>0.2990195949003876</v>
      </c>
      <c r="H1007" s="24">
        <v>44.108350000000002</v>
      </c>
      <c r="I1007" s="26">
        <f t="shared" si="97"/>
        <v>0.2944445950984117</v>
      </c>
      <c r="J1007" s="24">
        <f t="shared" si="98"/>
        <v>2.0060883142716114E-3</v>
      </c>
      <c r="K1007" s="24">
        <f t="shared" si="102"/>
        <v>0.16859297464604078</v>
      </c>
      <c r="L1007" s="32"/>
      <c r="M1007" s="32"/>
      <c r="N1007" s="33">
        <v>100.1</v>
      </c>
      <c r="O1007" s="24">
        <v>0.99275000000000002</v>
      </c>
      <c r="P1007" s="24">
        <v>0.24397026224118948</v>
      </c>
      <c r="Q1007" s="24">
        <v>0.24395367424185299</v>
      </c>
      <c r="R1007" s="24">
        <v>0.24427556605872092</v>
      </c>
      <c r="S1007" s="24">
        <f t="shared" si="99"/>
        <v>0.24406650084725445</v>
      </c>
      <c r="T1007" s="24">
        <v>27.171230000000001</v>
      </c>
      <c r="U1007" s="26">
        <f t="shared" si="100"/>
        <v>0.24229701871611187</v>
      </c>
      <c r="V1007" s="24">
        <f t="shared" si="101"/>
        <v>1.8124565488483255E-4</v>
      </c>
      <c r="W1007" s="24">
        <f t="shared" si="103"/>
        <v>1.1349208342435333E-2</v>
      </c>
    </row>
    <row r="1008" spans="1:23" x14ac:dyDescent="0.2">
      <c r="A1008" s="32"/>
      <c r="B1008" s="33">
        <v>100.2</v>
      </c>
      <c r="C1008" s="24">
        <v>0.98463999999999996</v>
      </c>
      <c r="D1008" s="24">
        <v>0.29848157120609103</v>
      </c>
      <c r="E1008" s="24">
        <v>0.29797975428274787</v>
      </c>
      <c r="F1008" s="24">
        <v>0.30169237467714161</v>
      </c>
      <c r="G1008" s="24">
        <f t="shared" si="96"/>
        <v>0.29938456672199348</v>
      </c>
      <c r="H1008" s="24">
        <v>44.224969999999999</v>
      </c>
      <c r="I1008" s="26">
        <f t="shared" si="97"/>
        <v>0.29478601977714364</v>
      </c>
      <c r="J1008" s="24">
        <f t="shared" si="98"/>
        <v>2.0143083737407378E-3</v>
      </c>
      <c r="K1008" s="24">
        <f t="shared" si="102"/>
        <v>0.13648812702942389</v>
      </c>
      <c r="L1008" s="32"/>
      <c r="M1008" s="32"/>
      <c r="N1008" s="33">
        <v>100.2</v>
      </c>
      <c r="O1008" s="24">
        <v>0.99273</v>
      </c>
      <c r="P1008" s="24">
        <v>0.24402304223907831</v>
      </c>
      <c r="Q1008" s="24">
        <v>0.24400494623980212</v>
      </c>
      <c r="R1008" s="24">
        <v>0.24432838205990387</v>
      </c>
      <c r="S1008" s="24">
        <f t="shared" si="99"/>
        <v>0.24411879017959479</v>
      </c>
      <c r="T1008" s="24">
        <v>27.200500000000002</v>
      </c>
      <c r="U1008" s="26">
        <f t="shared" si="100"/>
        <v>0.24234404657498912</v>
      </c>
      <c r="V1008" s="24">
        <f t="shared" si="101"/>
        <v>1.8173726507263164E-4</v>
      </c>
      <c r="W1008" s="24">
        <f t="shared" si="103"/>
        <v>1.0928621596523901E-2</v>
      </c>
    </row>
    <row r="1009" spans="1:23" x14ac:dyDescent="0.2">
      <c r="A1009" s="32"/>
      <c r="B1009" s="33">
        <v>100.3</v>
      </c>
      <c r="C1009" s="24">
        <v>0.98458000000000001</v>
      </c>
      <c r="D1009" s="24">
        <v>0.29884639787737205</v>
      </c>
      <c r="E1009" s="24">
        <v>0.298334486935456</v>
      </c>
      <c r="F1009" s="24">
        <v>0.30206692597307311</v>
      </c>
      <c r="G1009" s="24">
        <f t="shared" si="96"/>
        <v>0.29974927026196707</v>
      </c>
      <c r="H1009" s="24">
        <v>44.249720000000003</v>
      </c>
      <c r="I1009" s="26">
        <f t="shared" si="97"/>
        <v>0.29512713651452754</v>
      </c>
      <c r="J1009" s="24">
        <f t="shared" si="98"/>
        <v>2.0234028762286149E-3</v>
      </c>
      <c r="K1009" s="24">
        <f t="shared" si="102"/>
        <v>0.15155160787665736</v>
      </c>
      <c r="L1009" s="32"/>
      <c r="M1009" s="32"/>
      <c r="N1009" s="33">
        <v>100.3</v>
      </c>
      <c r="O1009" s="24">
        <v>0.99270000000000003</v>
      </c>
      <c r="P1009" s="24">
        <v>0.24407431423702741</v>
      </c>
      <c r="Q1009" s="24">
        <v>0.24405621823775125</v>
      </c>
      <c r="R1009" s="24">
        <v>0.24438135830800684</v>
      </c>
      <c r="S1009" s="24">
        <f t="shared" si="99"/>
        <v>0.24417063026092847</v>
      </c>
      <c r="T1009" s="24">
        <v>27.180489999999999</v>
      </c>
      <c r="U1009" s="26">
        <f t="shared" si="100"/>
        <v>0.24238818466002371</v>
      </c>
      <c r="V1009" s="24">
        <f t="shared" si="101"/>
        <v>1.8272000072935986E-4</v>
      </c>
      <c r="W1009" s="24">
        <f t="shared" si="103"/>
        <v>1.3698749212975389E-2</v>
      </c>
    </row>
    <row r="1010" spans="1:23" x14ac:dyDescent="0.2">
      <c r="A1010" s="32"/>
      <c r="B1010" s="33">
        <v>100.4</v>
      </c>
      <c r="C1010" s="24">
        <v>0.98453000000000002</v>
      </c>
      <c r="D1010" s="24">
        <v>0.29921266655130646</v>
      </c>
      <c r="E1010" s="24">
        <v>0.29869066159081731</v>
      </c>
      <c r="F1010" s="24">
        <v>0.30244141130429575</v>
      </c>
      <c r="G1010" s="24">
        <f t="shared" si="96"/>
        <v>0.30011491314880651</v>
      </c>
      <c r="H1010" s="24">
        <v>44.358449999999998</v>
      </c>
      <c r="I1010" s="26">
        <f t="shared" si="97"/>
        <v>0.29547213544239448</v>
      </c>
      <c r="J1010" s="24">
        <f t="shared" si="98"/>
        <v>2.0316415887933967E-3</v>
      </c>
      <c r="K1010" s="24">
        <f t="shared" si="102"/>
        <v>0.16318850060589402</v>
      </c>
      <c r="L1010" s="32"/>
      <c r="M1010" s="32"/>
      <c r="N1010" s="33">
        <v>100.4</v>
      </c>
      <c r="O1010" s="24">
        <v>0.99267000000000005</v>
      </c>
      <c r="P1010" s="24">
        <v>0.24412558623497654</v>
      </c>
      <c r="Q1010" s="24">
        <v>0.24410749023570036</v>
      </c>
      <c r="R1010" s="24">
        <v>0.24443449596820072</v>
      </c>
      <c r="S1010" s="24">
        <f t="shared" si="99"/>
        <v>0.24422252414629253</v>
      </c>
      <c r="T1010" s="24">
        <v>27.17774</v>
      </c>
      <c r="U1010" s="26">
        <f t="shared" si="100"/>
        <v>0.24243237304430021</v>
      </c>
      <c r="V1010" s="24">
        <f t="shared" si="101"/>
        <v>1.8379582764512003E-4</v>
      </c>
      <c r="W1010" s="24">
        <f t="shared" si="103"/>
        <v>1.1894593309567545E-2</v>
      </c>
    </row>
    <row r="1011" spans="1:23" x14ac:dyDescent="0.2">
      <c r="A1011" s="32"/>
      <c r="B1011" s="33">
        <v>100.5</v>
      </c>
      <c r="C1011" s="24">
        <v>0.98446999999999996</v>
      </c>
      <c r="D1011" s="24">
        <v>0.29957749322258753</v>
      </c>
      <c r="E1011" s="24">
        <v>0.29904683624617867</v>
      </c>
      <c r="F1011" s="24">
        <v>0.30281650920098047</v>
      </c>
      <c r="G1011" s="24">
        <f t="shared" si="96"/>
        <v>0.30048027955658224</v>
      </c>
      <c r="H1011" s="24">
        <v>44.509860000000003</v>
      </c>
      <c r="I1011" s="26">
        <f t="shared" si="97"/>
        <v>0.29581382081506852</v>
      </c>
      <c r="J1011" s="24">
        <f t="shared" si="98"/>
        <v>2.0405577473271135E-3</v>
      </c>
      <c r="K1011" s="24">
        <f t="shared" si="102"/>
        <v>0.19796824409485453</v>
      </c>
      <c r="L1011" s="32"/>
      <c r="M1011" s="32"/>
      <c r="N1011" s="33">
        <v>100.5</v>
      </c>
      <c r="O1011" s="24">
        <v>0.99263999999999997</v>
      </c>
      <c r="P1011" s="24">
        <v>0.24417836623286535</v>
      </c>
      <c r="Q1011" s="24">
        <v>0.24415876223364949</v>
      </c>
      <c r="R1011" s="24">
        <v>0.24448779620503461</v>
      </c>
      <c r="S1011" s="24">
        <f t="shared" si="99"/>
        <v>0.2442749748905165</v>
      </c>
      <c r="T1011" s="24">
        <v>27.200959999999998</v>
      </c>
      <c r="U1011" s="26">
        <f t="shared" si="100"/>
        <v>0.2424771110753223</v>
      </c>
      <c r="V1011" s="24">
        <f t="shared" si="101"/>
        <v>1.8456912832657386E-4</v>
      </c>
      <c r="W1011" s="24">
        <f t="shared" si="103"/>
        <v>2.7144319295204947E-2</v>
      </c>
    </row>
    <row r="1012" spans="1:23" x14ac:dyDescent="0.2">
      <c r="A1012" s="32"/>
      <c r="B1012" s="33">
        <v>100.6</v>
      </c>
      <c r="C1012" s="24">
        <v>0.98441000000000001</v>
      </c>
      <c r="D1012" s="24">
        <v>0.29994376189652189</v>
      </c>
      <c r="E1012" s="24">
        <v>0.29940301090154003</v>
      </c>
      <c r="F1012" s="24">
        <v>0.30319197709986268</v>
      </c>
      <c r="G1012" s="24">
        <f t="shared" si="96"/>
        <v>0.30084624996597487</v>
      </c>
      <c r="H1012" s="24">
        <v>44.600369999999998</v>
      </c>
      <c r="I1012" s="26">
        <f t="shared" si="97"/>
        <v>0.29615605692900532</v>
      </c>
      <c r="J1012" s="24">
        <f t="shared" si="98"/>
        <v>2.0493730137865593E-3</v>
      </c>
      <c r="K1012" s="24">
        <f t="shared" si="102"/>
        <v>0.20528088530109198</v>
      </c>
      <c r="L1012" s="32"/>
      <c r="M1012" s="32"/>
      <c r="N1012" s="33">
        <v>100.6</v>
      </c>
      <c r="O1012" s="24">
        <v>0.99260999999999999</v>
      </c>
      <c r="P1012" s="24">
        <v>0.24423114623075412</v>
      </c>
      <c r="Q1012" s="24">
        <v>0.24421154223153829</v>
      </c>
      <c r="R1012" s="24">
        <v>0.24454126018242878</v>
      </c>
      <c r="S1012" s="24">
        <f t="shared" si="99"/>
        <v>0.24432798288157373</v>
      </c>
      <c r="T1012" s="24">
        <v>27.200810000000001</v>
      </c>
      <c r="U1012" s="26">
        <f t="shared" si="100"/>
        <v>0.2425223990880789</v>
      </c>
      <c r="V1012" s="24">
        <f t="shared" si="101"/>
        <v>1.8496346799117992E-4</v>
      </c>
      <c r="W1012" s="24">
        <f t="shared" si="103"/>
        <v>5.5816833930275929E-2</v>
      </c>
    </row>
    <row r="1013" spans="1:23" x14ac:dyDescent="0.2">
      <c r="A1013" s="32"/>
      <c r="B1013" s="33">
        <v>100.7</v>
      </c>
      <c r="C1013" s="24">
        <v>0.98434999999999995</v>
      </c>
      <c r="D1013" s="24">
        <v>0.30031003057045624</v>
      </c>
      <c r="E1013" s="24">
        <v>0.2997591855569014</v>
      </c>
      <c r="F1013" s="24">
        <v>0.30356757328974193</v>
      </c>
      <c r="G1013" s="24">
        <f t="shared" si="96"/>
        <v>0.30121226313903321</v>
      </c>
      <c r="H1013" s="24">
        <v>44.753140000000002</v>
      </c>
      <c r="I1013" s="26">
        <f t="shared" si="97"/>
        <v>0.29649829122090732</v>
      </c>
      <c r="J1013" s="24">
        <f t="shared" si="98"/>
        <v>2.0582691725727431E-3</v>
      </c>
      <c r="K1013" s="24">
        <f t="shared" si="102"/>
        <v>0.20956401079383774</v>
      </c>
      <c r="L1013" s="32"/>
      <c r="M1013" s="32"/>
      <c r="N1013" s="33">
        <v>100.7</v>
      </c>
      <c r="O1013" s="24">
        <v>0.99258999999999997</v>
      </c>
      <c r="P1013" s="24">
        <v>0.24428392622864295</v>
      </c>
      <c r="Q1013" s="24">
        <v>0.24426281422948742</v>
      </c>
      <c r="R1013" s="24">
        <v>0.24459488906367485</v>
      </c>
      <c r="S1013" s="24">
        <f t="shared" si="99"/>
        <v>0.24438054317393509</v>
      </c>
      <c r="T1013" s="24">
        <v>27.245560000000001</v>
      </c>
      <c r="U1013" s="26">
        <f t="shared" si="100"/>
        <v>0.24256968334901624</v>
      </c>
      <c r="V1013" s="24">
        <f t="shared" si="101"/>
        <v>1.8592888281097775E-4</v>
      </c>
      <c r="W1013" s="24">
        <f t="shared" si="103"/>
        <v>7.8926416807048538E-2</v>
      </c>
    </row>
    <row r="1014" spans="1:23" x14ac:dyDescent="0.2">
      <c r="A1014" s="32"/>
      <c r="B1014" s="33">
        <v>100.8</v>
      </c>
      <c r="C1014" s="24">
        <v>0.98429</v>
      </c>
      <c r="D1014" s="24">
        <v>0.3006762992443906</v>
      </c>
      <c r="E1014" s="24">
        <v>0.30011680221491605</v>
      </c>
      <c r="F1014" s="24">
        <v>0.3039432861340946</v>
      </c>
      <c r="G1014" s="24">
        <f t="shared" si="96"/>
        <v>0.30157879586446706</v>
      </c>
      <c r="H1014" s="24">
        <v>44.884419999999999</v>
      </c>
      <c r="I1014" s="26">
        <f t="shared" si="97"/>
        <v>0.29684099298143629</v>
      </c>
      <c r="J1014" s="24">
        <f t="shared" si="98"/>
        <v>2.0667292778373592E-3</v>
      </c>
      <c r="K1014" s="24">
        <f t="shared" si="102"/>
        <v>0.19822357629706988</v>
      </c>
      <c r="L1014" s="32"/>
      <c r="M1014" s="32"/>
      <c r="N1014" s="33">
        <v>100.8</v>
      </c>
      <c r="O1014" s="24">
        <v>0.99256</v>
      </c>
      <c r="P1014" s="24">
        <v>0.24433519822659205</v>
      </c>
      <c r="Q1014" s="24">
        <v>0.24431559422737623</v>
      </c>
      <c r="R1014" s="24">
        <v>0.24464868401143089</v>
      </c>
      <c r="S1014" s="24">
        <f t="shared" si="99"/>
        <v>0.24443315882179972</v>
      </c>
      <c r="T1014" s="24">
        <v>27.31833</v>
      </c>
      <c r="U1014" s="26">
        <f t="shared" si="100"/>
        <v>0.24261457612016554</v>
      </c>
      <c r="V1014" s="24">
        <f t="shared" si="101"/>
        <v>1.8690748973884411E-4</v>
      </c>
      <c r="W1014" s="24">
        <f t="shared" si="103"/>
        <v>9.2302187568875954E-2</v>
      </c>
    </row>
    <row r="1015" spans="1:23" x14ac:dyDescent="0.2">
      <c r="A1015" s="32"/>
      <c r="B1015" s="33">
        <v>100.9</v>
      </c>
      <c r="C1015" s="24">
        <v>0.98423000000000005</v>
      </c>
      <c r="D1015" s="24">
        <v>0.30104400992097829</v>
      </c>
      <c r="E1015" s="24">
        <v>0.30047297687027746</v>
      </c>
      <c r="F1015" s="24">
        <v>0.30431956200893046</v>
      </c>
      <c r="G1015" s="24">
        <f t="shared" si="96"/>
        <v>0.30194551626672878</v>
      </c>
      <c r="H1015" s="24">
        <v>45.028700000000001</v>
      </c>
      <c r="I1015" s="26">
        <f t="shared" si="97"/>
        <v>0.2971838354752025</v>
      </c>
      <c r="J1015" s="24">
        <f t="shared" si="98"/>
        <v>2.0757142326914249E-3</v>
      </c>
      <c r="K1015" s="24">
        <f t="shared" si="102"/>
        <v>0.17129799438405549</v>
      </c>
      <c r="L1015" s="32"/>
      <c r="M1015" s="32"/>
      <c r="N1015" s="33">
        <v>100.9</v>
      </c>
      <c r="O1015" s="24">
        <v>0.99253000000000002</v>
      </c>
      <c r="P1015" s="24">
        <v>0.24438797822448088</v>
      </c>
      <c r="Q1015" s="24">
        <v>0.244368374225265</v>
      </c>
      <c r="R1015" s="24">
        <v>0.24470264618772003</v>
      </c>
      <c r="S1015" s="24">
        <f t="shared" si="99"/>
        <v>0.24448633287915533</v>
      </c>
      <c r="T1015" s="24">
        <v>27.381499999999999</v>
      </c>
      <c r="U1015" s="26">
        <f t="shared" si="100"/>
        <v>0.24266001997254805</v>
      </c>
      <c r="V1015" s="24">
        <f t="shared" si="101"/>
        <v>1.8758908495159724E-4</v>
      </c>
      <c r="W1015" s="24">
        <f t="shared" si="103"/>
        <v>7.8059095434164075E-2</v>
      </c>
    </row>
    <row r="1016" spans="1:23" x14ac:dyDescent="0.2">
      <c r="A1016" s="32"/>
      <c r="B1016" s="33">
        <v>101</v>
      </c>
      <c r="C1016" s="24">
        <v>0.98416999999999999</v>
      </c>
      <c r="D1016" s="24">
        <v>0.3014102785949126</v>
      </c>
      <c r="E1016" s="24">
        <v>0.30083059352829206</v>
      </c>
      <c r="F1016" s="24">
        <v>0.30469593043936793</v>
      </c>
      <c r="G1016" s="24">
        <f t="shared" si="96"/>
        <v>0.30231226752085755</v>
      </c>
      <c r="H1016" s="24">
        <v>45.083120000000001</v>
      </c>
      <c r="I1016" s="26">
        <f t="shared" si="97"/>
        <v>0.29752666432600239</v>
      </c>
      <c r="J1016" s="24">
        <f t="shared" si="98"/>
        <v>2.0845611950544591E-3</v>
      </c>
      <c r="K1016" s="24">
        <f t="shared" si="102"/>
        <v>0.15593318184401894</v>
      </c>
      <c r="L1016" s="32"/>
      <c r="M1016" s="32"/>
      <c r="N1016" s="33">
        <v>101</v>
      </c>
      <c r="O1016" s="24">
        <v>0.99250000000000005</v>
      </c>
      <c r="P1016" s="24">
        <v>0.24444226622230933</v>
      </c>
      <c r="Q1016" s="24">
        <v>0.2444211542231538</v>
      </c>
      <c r="R1016" s="24">
        <v>0.2447567767539261</v>
      </c>
      <c r="S1016" s="24">
        <f t="shared" si="99"/>
        <v>0.24454006573312972</v>
      </c>
      <c r="T1016" s="24">
        <v>27.423580000000001</v>
      </c>
      <c r="U1016" s="26">
        <f t="shared" si="100"/>
        <v>0.24270601524013127</v>
      </c>
      <c r="V1016" s="24">
        <f t="shared" si="101"/>
        <v>1.879738785790042E-4</v>
      </c>
      <c r="W1016" s="24">
        <f t="shared" si="103"/>
        <v>5.3812783611331502E-2</v>
      </c>
    </row>
    <row r="1017" spans="1:23" x14ac:dyDescent="0.2">
      <c r="A1017" s="32"/>
      <c r="B1017" s="33">
        <v>101.1</v>
      </c>
      <c r="C1017" s="24">
        <v>0.98411000000000004</v>
      </c>
      <c r="D1017" s="24">
        <v>0.30177798927150024</v>
      </c>
      <c r="E1017" s="24">
        <v>0.30118821018630676</v>
      </c>
      <c r="F1017" s="24">
        <v>0.30507260838945055</v>
      </c>
      <c r="G1017" s="24">
        <f t="shared" si="96"/>
        <v>0.30267960261575255</v>
      </c>
      <c r="H1017" s="24">
        <v>45.18994</v>
      </c>
      <c r="I1017" s="26">
        <f t="shared" si="97"/>
        <v>0.29787002373018828</v>
      </c>
      <c r="J1017" s="24">
        <f t="shared" si="98"/>
        <v>2.0932790824558039E-3</v>
      </c>
      <c r="K1017" s="24">
        <f t="shared" si="102"/>
        <v>0.18134304287730343</v>
      </c>
      <c r="L1017" s="32"/>
      <c r="M1017" s="32"/>
      <c r="N1017" s="33">
        <v>101.1</v>
      </c>
      <c r="O1017" s="24">
        <v>0.99246999999999996</v>
      </c>
      <c r="P1017" s="24">
        <v>0.24449504622019816</v>
      </c>
      <c r="Q1017" s="24">
        <v>0.24447393422104263</v>
      </c>
      <c r="R1017" s="24">
        <v>0.24481107687079101</v>
      </c>
      <c r="S1017" s="24">
        <f t="shared" si="99"/>
        <v>0.24459335243734395</v>
      </c>
      <c r="T1017" s="24">
        <v>27.430959999999999</v>
      </c>
      <c r="U1017" s="26">
        <f t="shared" si="100"/>
        <v>0.24275156449349075</v>
      </c>
      <c r="V1017" s="24">
        <f t="shared" si="101"/>
        <v>1.8885014116217584E-4</v>
      </c>
      <c r="W1017" s="24">
        <f t="shared" si="103"/>
        <v>2.8025490539863713E-2</v>
      </c>
    </row>
    <row r="1018" spans="1:23" x14ac:dyDescent="0.2">
      <c r="A1018" s="32"/>
      <c r="B1018" s="33">
        <v>101.2</v>
      </c>
      <c r="C1018" s="24">
        <v>0.98404999999999998</v>
      </c>
      <c r="D1018" s="24">
        <v>0.30214569994808793</v>
      </c>
      <c r="E1018" s="24">
        <v>0.30154582684432135</v>
      </c>
      <c r="F1018" s="24">
        <v>0.30544958361653324</v>
      </c>
      <c r="G1018" s="24">
        <f t="shared" si="96"/>
        <v>0.30304703680298078</v>
      </c>
      <c r="H1018" s="24">
        <v>45.293419999999998</v>
      </c>
      <c r="I1018" s="26">
        <f t="shared" si="97"/>
        <v>0.29821343656597321</v>
      </c>
      <c r="J1018" s="24">
        <f t="shared" si="98"/>
        <v>2.1021739529921688E-3</v>
      </c>
      <c r="K1018" s="24">
        <f t="shared" si="102"/>
        <v>0.22328617948722287</v>
      </c>
      <c r="L1018" s="32"/>
      <c r="M1018" s="32"/>
      <c r="N1018" s="33">
        <v>101.2</v>
      </c>
      <c r="O1018" s="24">
        <v>0.99245000000000005</v>
      </c>
      <c r="P1018" s="24">
        <v>0.24454782621808693</v>
      </c>
      <c r="Q1018" s="24">
        <v>0.24452671421893141</v>
      </c>
      <c r="R1018" s="24">
        <v>0.24486554769841551</v>
      </c>
      <c r="S1018" s="24">
        <f t="shared" si="99"/>
        <v>0.24464669604514463</v>
      </c>
      <c r="T1018" s="24">
        <v>27.455459999999999</v>
      </c>
      <c r="U1018" s="26">
        <f t="shared" si="100"/>
        <v>0.24279961349000381</v>
      </c>
      <c r="V1018" s="24">
        <f t="shared" si="101"/>
        <v>1.8982482380246779E-4</v>
      </c>
      <c r="W1018" s="24">
        <f t="shared" si="103"/>
        <v>1.5760613883982467E-2</v>
      </c>
    </row>
    <row r="1019" spans="1:23" x14ac:dyDescent="0.2">
      <c r="A1019" s="32"/>
      <c r="B1019" s="33">
        <v>101.3</v>
      </c>
      <c r="C1019" s="24">
        <v>0.98399000000000003</v>
      </c>
      <c r="D1019" s="24">
        <v>0.30251341062467552</v>
      </c>
      <c r="E1019" s="24">
        <v>0.30190344350233606</v>
      </c>
      <c r="F1019" s="24">
        <v>0.30582684388666592</v>
      </c>
      <c r="G1019" s="24">
        <f t="shared" si="96"/>
        <v>0.30341456600455918</v>
      </c>
      <c r="H1019" s="24">
        <v>45.484569999999998</v>
      </c>
      <c r="I1019" s="26">
        <f t="shared" si="97"/>
        <v>0.29855689880282621</v>
      </c>
      <c r="J1019" s="24">
        <f t="shared" si="98"/>
        <v>2.1112385956968171E-3</v>
      </c>
      <c r="K1019" s="24">
        <f t="shared" si="102"/>
        <v>0.22944069811173609</v>
      </c>
      <c r="L1019" s="32"/>
      <c r="M1019" s="32"/>
      <c r="N1019" s="33">
        <v>101.3</v>
      </c>
      <c r="O1019" s="24">
        <v>0.99241999999999997</v>
      </c>
      <c r="P1019" s="24">
        <v>0.24460211421591543</v>
      </c>
      <c r="Q1019" s="24">
        <v>0.24457949421682021</v>
      </c>
      <c r="R1019" s="24">
        <v>0.2449201903962509</v>
      </c>
      <c r="S1019" s="24">
        <f t="shared" si="99"/>
        <v>0.24470059960966217</v>
      </c>
      <c r="T1019" s="24">
        <v>27.442309999999999</v>
      </c>
      <c r="U1019" s="26">
        <f t="shared" si="100"/>
        <v>0.24284576906462094</v>
      </c>
      <c r="V1019" s="24">
        <f t="shared" si="101"/>
        <v>1.9050722100686084E-4</v>
      </c>
      <c r="W1019" s="24">
        <f t="shared" si="103"/>
        <v>1.1688989263405112E-2</v>
      </c>
    </row>
    <row r="1020" spans="1:23" x14ac:dyDescent="0.2">
      <c r="A1020" s="32"/>
      <c r="B1020" s="33">
        <v>101.4</v>
      </c>
      <c r="C1020" s="24">
        <v>0.98392999999999997</v>
      </c>
      <c r="D1020" s="24">
        <v>0.30288256330391644</v>
      </c>
      <c r="E1020" s="24">
        <v>0.3022610601603507</v>
      </c>
      <c r="F1020" s="24">
        <v>0.30620414905577409</v>
      </c>
      <c r="G1020" s="24">
        <f t="shared" si="96"/>
        <v>0.30378259084001374</v>
      </c>
      <c r="H1020" s="24">
        <v>45.636450000000004</v>
      </c>
      <c r="I1020" s="26">
        <f t="shared" si="97"/>
        <v>0.29890080460521473</v>
      </c>
      <c r="J1020" s="24">
        <f t="shared" si="98"/>
        <v>2.1200294063061578E-3</v>
      </c>
      <c r="K1020" s="24">
        <f t="shared" si="102"/>
        <v>0.21658747177526289</v>
      </c>
      <c r="L1020" s="32"/>
      <c r="M1020" s="32"/>
      <c r="N1020" s="33">
        <v>101.4</v>
      </c>
      <c r="O1020" s="24">
        <v>0.99238999999999999</v>
      </c>
      <c r="P1020" s="24">
        <v>0.24465489421380421</v>
      </c>
      <c r="Q1020" s="24">
        <v>0.24463227421470904</v>
      </c>
      <c r="R1020" s="24">
        <v>0.24497500612310014</v>
      </c>
      <c r="S1020" s="24">
        <f t="shared" si="99"/>
        <v>0.24475405818387111</v>
      </c>
      <c r="T1020" s="24">
        <v>27.460789999999999</v>
      </c>
      <c r="U1020" s="26">
        <f t="shared" si="100"/>
        <v>0.24289147980109185</v>
      </c>
      <c r="V1020" s="24">
        <f t="shared" si="101"/>
        <v>1.9168048929644766E-4</v>
      </c>
      <c r="W1020" s="24">
        <f t="shared" si="103"/>
        <v>7.8801414961912879E-3</v>
      </c>
    </row>
    <row r="1021" spans="1:23" x14ac:dyDescent="0.2">
      <c r="A1021" s="32"/>
      <c r="B1021" s="33">
        <v>101.5</v>
      </c>
      <c r="C1021" s="24">
        <v>0.98387000000000002</v>
      </c>
      <c r="D1021" s="24">
        <v>0.30325027398050414</v>
      </c>
      <c r="E1021" s="24">
        <v>0.3026186768183653</v>
      </c>
      <c r="F1021" s="24">
        <v>0.30658171526503059</v>
      </c>
      <c r="G1021" s="24">
        <f t="shared" si="96"/>
        <v>0.30415022202129999</v>
      </c>
      <c r="H1021" s="24">
        <v>45.740270000000002</v>
      </c>
      <c r="I1021" s="26">
        <f t="shared" si="97"/>
        <v>0.29924427894009642</v>
      </c>
      <c r="J1021" s="24">
        <f t="shared" si="98"/>
        <v>2.1292835155366351E-3</v>
      </c>
      <c r="K1021" s="24">
        <f t="shared" si="102"/>
        <v>0.19057483942010747</v>
      </c>
      <c r="L1021" s="32"/>
      <c r="M1021" s="32"/>
      <c r="N1021" s="33">
        <v>101.5</v>
      </c>
      <c r="O1021" s="24">
        <v>0.99236000000000002</v>
      </c>
      <c r="P1021" s="24">
        <v>0.24470918221163271</v>
      </c>
      <c r="Q1021" s="24">
        <v>0.24468656221253748</v>
      </c>
      <c r="R1021" s="24">
        <v>0.24502999603711503</v>
      </c>
      <c r="S1021" s="24">
        <f t="shared" si="99"/>
        <v>0.24480858015376175</v>
      </c>
      <c r="T1021" s="24">
        <v>27.44462</v>
      </c>
      <c r="U1021" s="26">
        <f t="shared" si="100"/>
        <v>0.24293824260138702</v>
      </c>
      <c r="V1021" s="24">
        <f t="shared" si="101"/>
        <v>1.9208503622251708E-4</v>
      </c>
      <c r="W1021" s="24">
        <f t="shared" si="103"/>
        <v>8.1522309829882601E-3</v>
      </c>
    </row>
    <row r="1022" spans="1:23" x14ac:dyDescent="0.2">
      <c r="A1022" s="32"/>
      <c r="B1022" s="33">
        <v>101.6</v>
      </c>
      <c r="C1022" s="24">
        <v>0.98380999999999996</v>
      </c>
      <c r="D1022" s="24">
        <v>0.30361942665974506</v>
      </c>
      <c r="E1022" s="24">
        <v>0.30297773547903328</v>
      </c>
      <c r="F1022" s="24">
        <v>0.30695953031176754</v>
      </c>
      <c r="G1022" s="24">
        <f t="shared" si="96"/>
        <v>0.30451889748351529</v>
      </c>
      <c r="H1022" s="24">
        <v>45.843559999999997</v>
      </c>
      <c r="I1022" s="26">
        <f t="shared" si="97"/>
        <v>0.29958873653325718</v>
      </c>
      <c r="J1022" s="24">
        <f t="shared" si="98"/>
        <v>2.1378630322375016E-3</v>
      </c>
      <c r="K1022" s="24">
        <f t="shared" si="102"/>
        <v>0.19651522757791504</v>
      </c>
      <c r="L1022" s="32"/>
      <c r="M1022" s="32"/>
      <c r="N1022" s="33">
        <v>101.6</v>
      </c>
      <c r="O1022" s="24">
        <v>0.99233000000000005</v>
      </c>
      <c r="P1022" s="24">
        <v>0.24476347020946118</v>
      </c>
      <c r="Q1022" s="24">
        <v>0.24473934221042631</v>
      </c>
      <c r="R1022" s="24">
        <v>0.24508516129579114</v>
      </c>
      <c r="S1022" s="24">
        <f t="shared" si="99"/>
        <v>0.24486265790522621</v>
      </c>
      <c r="T1022" s="24">
        <v>27.44624</v>
      </c>
      <c r="U1022" s="26">
        <f t="shared" si="100"/>
        <v>0.24298456131909313</v>
      </c>
      <c r="V1022" s="24">
        <f t="shared" si="101"/>
        <v>1.9307086573075395E-4</v>
      </c>
      <c r="W1022" s="24">
        <f t="shared" si="103"/>
        <v>8.2255030241311176E-3</v>
      </c>
    </row>
    <row r="1023" spans="1:23" x14ac:dyDescent="0.2">
      <c r="A1023" s="32"/>
      <c r="B1023" s="33">
        <v>101.7</v>
      </c>
      <c r="C1023" s="24">
        <v>0.98375000000000001</v>
      </c>
      <c r="D1023" s="24">
        <v>0.30398857933898599</v>
      </c>
      <c r="E1023" s="24">
        <v>0.30333535213704793</v>
      </c>
      <c r="F1023" s="24">
        <v>0.30733735474217733</v>
      </c>
      <c r="G1023" s="24">
        <f t="shared" si="96"/>
        <v>0.30488709540607045</v>
      </c>
      <c r="H1023" s="24">
        <v>45.982109999999999</v>
      </c>
      <c r="I1023" s="26">
        <f t="shared" si="97"/>
        <v>0.29993268010572183</v>
      </c>
      <c r="J1023" s="24">
        <f t="shared" si="98"/>
        <v>2.1469756763811436E-3</v>
      </c>
      <c r="K1023" s="24">
        <f t="shared" si="102"/>
        <v>0.21900086107136713</v>
      </c>
      <c r="L1023" s="32"/>
      <c r="M1023" s="32"/>
      <c r="N1023" s="33">
        <v>101.7</v>
      </c>
      <c r="O1023" s="24">
        <v>0.99231000000000003</v>
      </c>
      <c r="P1023" s="24">
        <v>0.24481775820728965</v>
      </c>
      <c r="Q1023" s="24">
        <v>0.24479363020825476</v>
      </c>
      <c r="R1023" s="24">
        <v>0.24514050305596918</v>
      </c>
      <c r="S1023" s="24">
        <f t="shared" si="99"/>
        <v>0.24491729715717123</v>
      </c>
      <c r="T1023" s="24">
        <v>27.440100000000001</v>
      </c>
      <c r="U1023" s="26">
        <f t="shared" si="100"/>
        <v>0.24303388314203259</v>
      </c>
      <c r="V1023" s="24">
        <f t="shared" si="101"/>
        <v>1.9367807059143035E-4</v>
      </c>
      <c r="W1023" s="24">
        <f t="shared" si="103"/>
        <v>1.1839758443481663E-2</v>
      </c>
    </row>
    <row r="1024" spans="1:23" x14ac:dyDescent="0.2">
      <c r="A1024" s="32"/>
      <c r="B1024" s="33">
        <v>101.8</v>
      </c>
      <c r="C1024" s="24">
        <v>0.98368999999999995</v>
      </c>
      <c r="D1024" s="24">
        <v>0.30435773201822691</v>
      </c>
      <c r="E1024" s="24">
        <v>0.30369441079771586</v>
      </c>
      <c r="F1024" s="24">
        <v>0.30771540407858394</v>
      </c>
      <c r="G1024" s="24">
        <f t="shared" si="96"/>
        <v>0.30525584896484226</v>
      </c>
      <c r="H1024" s="24">
        <v>46.134320000000002</v>
      </c>
      <c r="I1024" s="26">
        <f t="shared" si="97"/>
        <v>0.30027712606822565</v>
      </c>
      <c r="J1024" s="24">
        <f t="shared" si="98"/>
        <v>2.1557034300999731E-3</v>
      </c>
      <c r="K1024" s="24">
        <f t="shared" si="102"/>
        <v>0.23809135028387809</v>
      </c>
      <c r="L1024" s="32"/>
      <c r="M1024" s="32"/>
      <c r="N1024" s="33">
        <v>101.8</v>
      </c>
      <c r="O1024" s="24">
        <v>0.99228000000000005</v>
      </c>
      <c r="P1024" s="24">
        <v>0.24487204620511815</v>
      </c>
      <c r="Q1024" s="24">
        <v>0.24484791820608326</v>
      </c>
      <c r="R1024" s="24">
        <v>0.24519602247382857</v>
      </c>
      <c r="S1024" s="24">
        <f t="shared" si="99"/>
        <v>0.24497199562834335</v>
      </c>
      <c r="T1024" s="24">
        <v>27.441800000000001</v>
      </c>
      <c r="U1024" s="26">
        <f t="shared" si="100"/>
        <v>0.24308081182209254</v>
      </c>
      <c r="V1024" s="24">
        <f t="shared" si="101"/>
        <v>1.9438765574981626E-4</v>
      </c>
      <c r="W1024" s="24">
        <f t="shared" si="103"/>
        <v>1.2475236270307385E-2</v>
      </c>
    </row>
    <row r="1025" spans="1:23" x14ac:dyDescent="0.2">
      <c r="A1025" s="32"/>
      <c r="B1025" s="33">
        <v>101.9</v>
      </c>
      <c r="C1025" s="24">
        <v>0.98363</v>
      </c>
      <c r="D1025" s="24">
        <v>0.30472688469746784</v>
      </c>
      <c r="E1025" s="24">
        <v>0.3040534694583838</v>
      </c>
      <c r="F1025" s="24">
        <v>0.30809389297414636</v>
      </c>
      <c r="G1025" s="24">
        <f t="shared" si="96"/>
        <v>0.30562474904333264</v>
      </c>
      <c r="H1025" s="24">
        <v>46.285640000000001</v>
      </c>
      <c r="I1025" s="26">
        <f t="shared" si="97"/>
        <v>0.3006216719014933</v>
      </c>
      <c r="J1025" s="24">
        <f t="shared" si="98"/>
        <v>2.1646883919777512E-3</v>
      </c>
      <c r="K1025" s="24">
        <f t="shared" si="102"/>
        <v>0.2318699919782633</v>
      </c>
      <c r="L1025" s="32"/>
      <c r="M1025" s="32"/>
      <c r="N1025" s="33">
        <v>101.9</v>
      </c>
      <c r="O1025" s="24">
        <v>0.99224999999999997</v>
      </c>
      <c r="P1025" s="24">
        <v>0.2449263342029466</v>
      </c>
      <c r="Q1025" s="24">
        <v>0.24490220620391173</v>
      </c>
      <c r="R1025" s="24">
        <v>0.24525172070488846</v>
      </c>
      <c r="S1025" s="24">
        <f t="shared" si="99"/>
        <v>0.24502675370391558</v>
      </c>
      <c r="T1025" s="24">
        <v>27.46912</v>
      </c>
      <c r="U1025" s="26">
        <f t="shared" si="100"/>
        <v>0.24312779636271023</v>
      </c>
      <c r="V1025" s="24">
        <f t="shared" si="101"/>
        <v>1.9520029131484305E-4</v>
      </c>
      <c r="W1025" s="24">
        <f t="shared" si="103"/>
        <v>1.218923623530168E-2</v>
      </c>
    </row>
    <row r="1026" spans="1:23" x14ac:dyDescent="0.2">
      <c r="A1026" s="32"/>
      <c r="B1026" s="33">
        <v>102</v>
      </c>
      <c r="C1026" s="24">
        <v>0.98357000000000006</v>
      </c>
      <c r="D1026" s="24">
        <v>0.30509603737670876</v>
      </c>
      <c r="E1026" s="24">
        <v>0.30441252811905173</v>
      </c>
      <c r="F1026" s="24">
        <v>0.30847212881434538</v>
      </c>
      <c r="G1026" s="24">
        <f t="shared" si="96"/>
        <v>0.30599356477003531</v>
      </c>
      <c r="H1026" s="24">
        <v>46.444499999999998</v>
      </c>
      <c r="I1026" s="26">
        <f t="shared" si="97"/>
        <v>0.30096609050086365</v>
      </c>
      <c r="J1026" s="24">
        <f t="shared" si="98"/>
        <v>2.1735353729893177E-3</v>
      </c>
      <c r="K1026" s="24">
        <f t="shared" si="102"/>
        <v>0.21531198624321857</v>
      </c>
      <c r="L1026" s="32"/>
      <c r="M1026" s="32"/>
      <c r="N1026" s="33">
        <v>102</v>
      </c>
      <c r="O1026" s="24">
        <v>0.99221999999999999</v>
      </c>
      <c r="P1026" s="24">
        <v>0.2449806222007751</v>
      </c>
      <c r="Q1026" s="24">
        <v>0.2449564942017402</v>
      </c>
      <c r="R1026" s="24">
        <v>0.24530759890400161</v>
      </c>
      <c r="S1026" s="24">
        <f t="shared" si="99"/>
        <v>0.24508157176883896</v>
      </c>
      <c r="T1026" s="24">
        <v>27.45928</v>
      </c>
      <c r="U1026" s="26">
        <f t="shared" si="100"/>
        <v>0.24317483714047738</v>
      </c>
      <c r="V1026" s="24">
        <f t="shared" si="101"/>
        <v>1.9611664757671518E-4</v>
      </c>
      <c r="W1026" s="24">
        <f t="shared" si="103"/>
        <v>1.0487443444424469E-2</v>
      </c>
    </row>
    <row r="1027" spans="1:23" x14ac:dyDescent="0.2">
      <c r="A1027" s="32"/>
      <c r="B1027" s="33">
        <v>102.1</v>
      </c>
      <c r="C1027" s="24">
        <v>0.98351</v>
      </c>
      <c r="D1027" s="24">
        <v>0.30546663205860297</v>
      </c>
      <c r="E1027" s="24">
        <v>0.30477014477706638</v>
      </c>
      <c r="F1027" s="24">
        <v>0.30885077991732673</v>
      </c>
      <c r="G1027" s="24">
        <f t="shared" ref="G1027:G1090" si="104">AVERAGE(D1027,E1027,F1027)</f>
        <v>0.30636251891766536</v>
      </c>
      <c r="H1027" s="24">
        <v>46.5593</v>
      </c>
      <c r="I1027" s="26">
        <f t="shared" ref="I1027:I1090" si="105">G1027*C1027</f>
        <v>0.30131060098071305</v>
      </c>
      <c r="J1027" s="24">
        <f t="shared" ref="J1027:J1090" si="106">STDEV(D1027,E1027,F1027)</f>
        <v>2.182854950554989E-3</v>
      </c>
      <c r="K1027" s="24">
        <f t="shared" si="102"/>
        <v>0.21136974965685135</v>
      </c>
      <c r="L1027" s="32"/>
      <c r="M1027" s="32"/>
      <c r="N1027" s="33">
        <v>102.1</v>
      </c>
      <c r="O1027" s="24">
        <v>0.99219000000000002</v>
      </c>
      <c r="P1027" s="24">
        <v>0.24503641819854327</v>
      </c>
      <c r="Q1027" s="24">
        <v>0.24501078219956871</v>
      </c>
      <c r="R1027" s="24">
        <v>0.24536365822535594</v>
      </c>
      <c r="S1027" s="24">
        <f t="shared" ref="S1027:S1090" si="107">AVERAGE(P1027,Q1027,R1027)</f>
        <v>0.24513695287448933</v>
      </c>
      <c r="T1027" s="24">
        <v>27.450369999999999</v>
      </c>
      <c r="U1027" s="26">
        <f t="shared" ref="U1027:U1090" si="108">S1027*O1027</f>
        <v>0.24322243327253956</v>
      </c>
      <c r="V1027" s="24">
        <f t="shared" ref="V1027:V1090" si="109">STDEV(P1027,Q1027,R1027)</f>
        <v>1.9675057355578166E-4</v>
      </c>
      <c r="W1027" s="24">
        <f t="shared" si="103"/>
        <v>1.3236070036080108E-2</v>
      </c>
    </row>
    <row r="1028" spans="1:23" x14ac:dyDescent="0.2">
      <c r="A1028" s="32"/>
      <c r="B1028" s="33">
        <v>102.2</v>
      </c>
      <c r="C1028" s="24">
        <v>0.98345000000000005</v>
      </c>
      <c r="D1028" s="24">
        <v>0.3058357847378439</v>
      </c>
      <c r="E1028" s="24">
        <v>0.30512920343773436</v>
      </c>
      <c r="F1028" s="24">
        <v>0.30922938118275434</v>
      </c>
      <c r="G1028" s="24">
        <f t="shared" si="104"/>
        <v>0.30673145645277755</v>
      </c>
      <c r="H1028" s="24">
        <v>46.676450000000003</v>
      </c>
      <c r="I1028" s="26">
        <f t="shared" si="105"/>
        <v>0.3016550508484841</v>
      </c>
      <c r="J1028" s="24">
        <f t="shared" si="106"/>
        <v>2.1919250103250311E-3</v>
      </c>
      <c r="K1028" s="24">
        <f t="shared" ref="K1028:K1091" si="110">STDEV(H1026:H1030)</f>
        <v>0.21338732781025344</v>
      </c>
      <c r="L1028" s="32"/>
      <c r="M1028" s="32"/>
      <c r="N1028" s="33">
        <v>102.2</v>
      </c>
      <c r="O1028" s="24">
        <v>0.99217</v>
      </c>
      <c r="P1028" s="24">
        <v>0.24509070619637174</v>
      </c>
      <c r="Q1028" s="24">
        <v>0.24506507019739718</v>
      </c>
      <c r="R1028" s="24">
        <v>0.24541989982246915</v>
      </c>
      <c r="S1028" s="24">
        <f t="shared" si="107"/>
        <v>0.24519189207207936</v>
      </c>
      <c r="T1028" s="24">
        <v>27.449369999999998</v>
      </c>
      <c r="U1028" s="26">
        <f t="shared" si="108"/>
        <v>0.24327203955715498</v>
      </c>
      <c r="V1028" s="24">
        <f t="shared" si="109"/>
        <v>1.978761021175004E-4</v>
      </c>
      <c r="W1028" s="24">
        <f t="shared" ref="W1028:W1091" si="111">STDEV(T1026:T1030)</f>
        <v>4.0091750148877767E-2</v>
      </c>
    </row>
    <row r="1029" spans="1:23" x14ac:dyDescent="0.2">
      <c r="A1029" s="32"/>
      <c r="B1029" s="33">
        <v>102.3</v>
      </c>
      <c r="C1029" s="24">
        <v>0.98338999999999999</v>
      </c>
      <c r="D1029" s="24">
        <v>0.30620637941973811</v>
      </c>
      <c r="E1029" s="24">
        <v>0.30548826209840224</v>
      </c>
      <c r="F1029" s="24">
        <v>0.30960837302368888</v>
      </c>
      <c r="G1029" s="24">
        <f t="shared" si="104"/>
        <v>0.30710100484727643</v>
      </c>
      <c r="H1029" s="24">
        <v>46.836649999999999</v>
      </c>
      <c r="I1029" s="26">
        <f t="shared" si="105"/>
        <v>0.30200005715676315</v>
      </c>
      <c r="J1029" s="24">
        <f t="shared" si="106"/>
        <v>2.20093037165312E-3</v>
      </c>
      <c r="K1029" s="24">
        <f t="shared" si="110"/>
        <v>0.22639171842185377</v>
      </c>
      <c r="L1029" s="32"/>
      <c r="M1029" s="32"/>
      <c r="N1029" s="33">
        <v>102.3</v>
      </c>
      <c r="O1029" s="24">
        <v>0.99214000000000002</v>
      </c>
      <c r="P1029" s="24">
        <v>0.24514650219413989</v>
      </c>
      <c r="Q1029" s="24">
        <v>0.24512086619516532</v>
      </c>
      <c r="R1029" s="24">
        <v>0.24547632484818865</v>
      </c>
      <c r="S1029" s="24">
        <f t="shared" si="107"/>
        <v>0.24524789774583131</v>
      </c>
      <c r="T1029" s="24">
        <v>27.48066</v>
      </c>
      <c r="U1029" s="26">
        <f t="shared" si="108"/>
        <v>0.24332024926954907</v>
      </c>
      <c r="V1029" s="24">
        <f t="shared" si="109"/>
        <v>1.9823851020776237E-4</v>
      </c>
      <c r="W1029" s="24">
        <f t="shared" si="111"/>
        <v>6.6321109987695928E-2</v>
      </c>
    </row>
    <row r="1030" spans="1:23" x14ac:dyDescent="0.2">
      <c r="A1030" s="32"/>
      <c r="B1030" s="33">
        <v>102.4</v>
      </c>
      <c r="C1030" s="24">
        <v>0.98333000000000004</v>
      </c>
      <c r="D1030" s="24">
        <v>0.30657697410163237</v>
      </c>
      <c r="E1030" s="24">
        <v>0.30584732075907017</v>
      </c>
      <c r="F1030" s="24">
        <v>0.30998729126159769</v>
      </c>
      <c r="G1030" s="24">
        <f t="shared" si="104"/>
        <v>0.30747052870743347</v>
      </c>
      <c r="H1030" s="24">
        <v>46.978990000000003</v>
      </c>
      <c r="I1030" s="26">
        <f t="shared" si="105"/>
        <v>0.30234499499388057</v>
      </c>
      <c r="J1030" s="24">
        <f t="shared" si="106"/>
        <v>2.2099024448175679E-3</v>
      </c>
      <c r="K1030" s="24">
        <f t="shared" si="110"/>
        <v>0.23156927315600334</v>
      </c>
      <c r="L1030" s="32"/>
      <c r="M1030" s="32"/>
      <c r="N1030" s="33">
        <v>102.4</v>
      </c>
      <c r="O1030" s="24">
        <v>0.99211000000000005</v>
      </c>
      <c r="P1030" s="24">
        <v>0.24520079019196836</v>
      </c>
      <c r="Q1030" s="24">
        <v>0.24517515419299382</v>
      </c>
      <c r="R1030" s="24">
        <v>0.24553293445468677</v>
      </c>
      <c r="S1030" s="24">
        <f t="shared" si="107"/>
        <v>0.24530295961321633</v>
      </c>
      <c r="T1030" s="24">
        <v>27.54504</v>
      </c>
      <c r="U1030" s="26">
        <f t="shared" si="108"/>
        <v>0.24336751926186806</v>
      </c>
      <c r="V1030" s="24">
        <f t="shared" si="109"/>
        <v>1.99576105515854E-4</v>
      </c>
      <c r="W1030" s="24">
        <f t="shared" si="111"/>
        <v>9.2468300676502038E-2</v>
      </c>
    </row>
    <row r="1031" spans="1:23" x14ac:dyDescent="0.2">
      <c r="A1031" s="32"/>
      <c r="B1031" s="33">
        <v>102.5</v>
      </c>
      <c r="C1031" s="24">
        <v>0.98326000000000002</v>
      </c>
      <c r="D1031" s="24">
        <v>0.3069461267808733</v>
      </c>
      <c r="E1031" s="24">
        <v>0.30620637941973811</v>
      </c>
      <c r="F1031" s="24">
        <v>0.31036612448752049</v>
      </c>
      <c r="G1031" s="24">
        <f t="shared" si="104"/>
        <v>0.30783954356271059</v>
      </c>
      <c r="H1031" s="24">
        <v>47.12332</v>
      </c>
      <c r="I1031" s="26">
        <f t="shared" si="105"/>
        <v>0.30268630960347082</v>
      </c>
      <c r="J1031" s="24">
        <f t="shared" si="106"/>
        <v>2.2191248087447446E-3</v>
      </c>
      <c r="K1031" s="24">
        <f t="shared" si="110"/>
        <v>0.22909368531236338</v>
      </c>
      <c r="L1031" s="32"/>
      <c r="M1031" s="32"/>
      <c r="N1031" s="33">
        <v>102.5</v>
      </c>
      <c r="O1031" s="24">
        <v>0.99207999999999996</v>
      </c>
      <c r="P1031" s="24">
        <v>0.24525658618973656</v>
      </c>
      <c r="Q1031" s="24">
        <v>0.24523095019076199</v>
      </c>
      <c r="R1031" s="24">
        <v>0.24558972979346189</v>
      </c>
      <c r="S1031" s="24">
        <f t="shared" si="107"/>
        <v>0.24535908872465351</v>
      </c>
      <c r="T1031" s="24">
        <v>27.60154</v>
      </c>
      <c r="U1031" s="26">
        <f t="shared" si="108"/>
        <v>0.24341584474195424</v>
      </c>
      <c r="V1031" s="24">
        <f t="shared" si="109"/>
        <v>2.001518875171285E-4</v>
      </c>
      <c r="W1031" s="24">
        <f t="shared" si="111"/>
        <v>9.3091815805686637E-2</v>
      </c>
    </row>
    <row r="1032" spans="1:23" x14ac:dyDescent="0.2">
      <c r="A1032" s="32"/>
      <c r="B1032" s="33">
        <v>102.6</v>
      </c>
      <c r="C1032" s="24">
        <v>0.98319999999999996</v>
      </c>
      <c r="D1032" s="24">
        <v>0.30731672146276751</v>
      </c>
      <c r="E1032" s="24">
        <v>0.30656543808040609</v>
      </c>
      <c r="F1032" s="24">
        <v>0.31074531181415821</v>
      </c>
      <c r="G1032" s="24">
        <f t="shared" si="104"/>
        <v>0.30820915711911062</v>
      </c>
      <c r="H1032" s="24">
        <v>47.2652</v>
      </c>
      <c r="I1032" s="26">
        <f t="shared" si="105"/>
        <v>0.30303124327950953</v>
      </c>
      <c r="J1032" s="24">
        <f t="shared" si="106"/>
        <v>2.228265504391726E-3</v>
      </c>
      <c r="K1032" s="24">
        <f t="shared" si="110"/>
        <v>0.237742661043406</v>
      </c>
      <c r="L1032" s="32"/>
      <c r="M1032" s="32"/>
      <c r="N1032" s="33">
        <v>102.6</v>
      </c>
      <c r="O1032" s="24">
        <v>0.99206000000000005</v>
      </c>
      <c r="P1032" s="24">
        <v>0.2453123821875047</v>
      </c>
      <c r="Q1032" s="24">
        <v>0.24528674618853014</v>
      </c>
      <c r="R1032" s="24">
        <v>0.24564671201533322</v>
      </c>
      <c r="S1032" s="24">
        <f t="shared" si="107"/>
        <v>0.24541528013045602</v>
      </c>
      <c r="T1032" s="24">
        <v>27.678809999999999</v>
      </c>
      <c r="U1032" s="26">
        <f t="shared" si="108"/>
        <v>0.24346668280622022</v>
      </c>
      <c r="V1032" s="24">
        <f t="shared" si="109"/>
        <v>2.0083535324792135E-4</v>
      </c>
      <c r="W1032" s="24">
        <f t="shared" si="111"/>
        <v>7.609369126281107E-2</v>
      </c>
    </row>
    <row r="1033" spans="1:23" x14ac:dyDescent="0.2">
      <c r="A1033" s="32"/>
      <c r="B1033" s="33">
        <v>102.7</v>
      </c>
      <c r="C1033" s="24">
        <v>0.98314000000000001</v>
      </c>
      <c r="D1033" s="24">
        <v>0.30768731614466172</v>
      </c>
      <c r="E1033" s="24">
        <v>0.30692449674107403</v>
      </c>
      <c r="F1033" s="24">
        <v>0.31112439046225365</v>
      </c>
      <c r="G1033" s="24">
        <f t="shared" si="104"/>
        <v>0.30857873444932982</v>
      </c>
      <c r="H1033" s="24">
        <v>47.417940000000002</v>
      </c>
      <c r="I1033" s="26">
        <f t="shared" si="105"/>
        <v>0.30337609698651413</v>
      </c>
      <c r="J1033" s="24">
        <f t="shared" si="106"/>
        <v>2.2373526236880948E-3</v>
      </c>
      <c r="K1033" s="24">
        <f t="shared" si="110"/>
        <v>0.24803969746796489</v>
      </c>
      <c r="L1033" s="32"/>
      <c r="M1033" s="32"/>
      <c r="N1033" s="33">
        <v>102.7</v>
      </c>
      <c r="O1033" s="24">
        <v>0.99202999999999997</v>
      </c>
      <c r="P1033" s="24">
        <v>0.24536817818527287</v>
      </c>
      <c r="Q1033" s="24">
        <v>0.24534254218629831</v>
      </c>
      <c r="R1033" s="24">
        <v>0.24570388227044024</v>
      </c>
      <c r="S1033" s="24">
        <f t="shared" si="107"/>
        <v>0.24547153421400381</v>
      </c>
      <c r="T1033" s="24">
        <v>27.705909999999999</v>
      </c>
      <c r="U1033" s="26">
        <f t="shared" si="108"/>
        <v>0.2435151260863182</v>
      </c>
      <c r="V1033" s="24">
        <f t="shared" si="109"/>
        <v>2.0162716981646247E-4</v>
      </c>
      <c r="W1033" s="24">
        <f t="shared" si="111"/>
        <v>4.9977944835697556E-2</v>
      </c>
    </row>
    <row r="1034" spans="1:23" x14ac:dyDescent="0.2">
      <c r="A1034" s="32"/>
      <c r="B1034" s="33">
        <v>102.8</v>
      </c>
      <c r="C1034" s="24">
        <v>0.98307999999999995</v>
      </c>
      <c r="D1034" s="24">
        <v>0.30805791082655593</v>
      </c>
      <c r="E1034" s="24">
        <v>0.3072835554017419</v>
      </c>
      <c r="F1034" s="24">
        <v>0.3115037986717053</v>
      </c>
      <c r="G1034" s="24">
        <f t="shared" si="104"/>
        <v>0.30894842163333441</v>
      </c>
      <c r="H1034" s="24">
        <v>47.583120000000001</v>
      </c>
      <c r="I1034" s="26">
        <f t="shared" si="105"/>
        <v>0.30372101433929838</v>
      </c>
      <c r="J1034" s="24">
        <f t="shared" si="106"/>
        <v>2.246635359189324E-3</v>
      </c>
      <c r="K1034" s="24">
        <f t="shared" si="110"/>
        <v>0.25270715413300054</v>
      </c>
      <c r="L1034" s="32"/>
      <c r="M1034" s="32"/>
      <c r="N1034" s="33">
        <v>102.8</v>
      </c>
      <c r="O1034" s="24">
        <v>0.99199999999999999</v>
      </c>
      <c r="P1034" s="24">
        <v>0.24542548218298071</v>
      </c>
      <c r="Q1034" s="24">
        <v>0.24539833818406645</v>
      </c>
      <c r="R1034" s="24">
        <v>0.24576124170824024</v>
      </c>
      <c r="S1034" s="24">
        <f t="shared" si="107"/>
        <v>0.24552835402509579</v>
      </c>
      <c r="T1034" s="24">
        <v>27.726500000000001</v>
      </c>
      <c r="U1034" s="26">
        <f t="shared" si="108"/>
        <v>0.24356412719289502</v>
      </c>
      <c r="V1034" s="24">
        <f t="shared" si="109"/>
        <v>2.0214278094839714E-4</v>
      </c>
      <c r="W1034" s="24">
        <f t="shared" si="111"/>
        <v>2.4852373528498822E-2</v>
      </c>
    </row>
    <row r="1035" spans="1:23" x14ac:dyDescent="0.2">
      <c r="A1035" s="32"/>
      <c r="B1035" s="33">
        <v>102.9</v>
      </c>
      <c r="C1035" s="24">
        <v>0.98302</v>
      </c>
      <c r="D1035" s="24">
        <v>0.30842850550845013</v>
      </c>
      <c r="E1035" s="24">
        <v>0.30764261406240984</v>
      </c>
      <c r="F1035" s="24">
        <v>0.31188307460430326</v>
      </c>
      <c r="G1035" s="24">
        <f t="shared" si="104"/>
        <v>0.30931806472505441</v>
      </c>
      <c r="H1035" s="24">
        <v>47.748309999999996</v>
      </c>
      <c r="I1035" s="26">
        <f t="shared" si="105"/>
        <v>0.30406584398602299</v>
      </c>
      <c r="J1035" s="24">
        <f t="shared" si="106"/>
        <v>2.2558508598138683E-3</v>
      </c>
      <c r="K1035" s="24">
        <f t="shared" si="110"/>
        <v>0.25695174984809932</v>
      </c>
      <c r="L1035" s="32"/>
      <c r="M1035" s="32"/>
      <c r="N1035" s="33">
        <v>102.9</v>
      </c>
      <c r="O1035" s="24">
        <v>0.99197000000000002</v>
      </c>
      <c r="P1035" s="24">
        <v>0.24548127818074886</v>
      </c>
      <c r="Q1035" s="24">
        <v>0.24545413418183462</v>
      </c>
      <c r="R1035" s="24">
        <v>0.24581879147750649</v>
      </c>
      <c r="S1035" s="24">
        <f t="shared" si="107"/>
        <v>0.2455847346133633</v>
      </c>
      <c r="T1035" s="24">
        <v>27.71378</v>
      </c>
      <c r="U1035" s="26">
        <f t="shared" si="108"/>
        <v>0.243612689194418</v>
      </c>
      <c r="V1035" s="24">
        <f t="shared" si="109"/>
        <v>2.0315304799254963E-4</v>
      </c>
      <c r="W1035" s="24">
        <f t="shared" si="111"/>
        <v>1.5120523469774492E-2</v>
      </c>
    </row>
    <row r="1036" spans="1:23" x14ac:dyDescent="0.2">
      <c r="A1036" s="32"/>
      <c r="B1036" s="33">
        <v>103</v>
      </c>
      <c r="C1036" s="24">
        <v>0.98295999999999994</v>
      </c>
      <c r="D1036" s="24">
        <v>0.30879910019034434</v>
      </c>
      <c r="E1036" s="24">
        <v>0.30800167272307782</v>
      </c>
      <c r="F1036" s="24">
        <v>0.31226243128455888</v>
      </c>
      <c r="G1036" s="24">
        <f t="shared" si="104"/>
        <v>0.30968773473266037</v>
      </c>
      <c r="H1036" s="24">
        <v>47.899030000000003</v>
      </c>
      <c r="I1036" s="26">
        <f t="shared" si="105"/>
        <v>0.30441065573281584</v>
      </c>
      <c r="J1036" s="24">
        <f t="shared" si="106"/>
        <v>2.2651201716810568E-3</v>
      </c>
      <c r="K1036" s="24">
        <f t="shared" si="110"/>
        <v>0.24477042392821888</v>
      </c>
      <c r="L1036" s="32"/>
      <c r="M1036" s="32"/>
      <c r="N1036" s="33">
        <v>103</v>
      </c>
      <c r="O1036" s="24">
        <v>0.99194000000000004</v>
      </c>
      <c r="P1036" s="24">
        <v>0.24553707417851703</v>
      </c>
      <c r="Q1036" s="24">
        <v>0.24551143817954246</v>
      </c>
      <c r="R1036" s="24">
        <v>0.24587653272632479</v>
      </c>
      <c r="S1036" s="24">
        <f t="shared" si="107"/>
        <v>0.24564168169479475</v>
      </c>
      <c r="T1036" s="24">
        <v>27.74579</v>
      </c>
      <c r="U1036" s="26">
        <f t="shared" si="108"/>
        <v>0.24366180974033472</v>
      </c>
      <c r="V1036" s="24">
        <f t="shared" si="109"/>
        <v>2.0379047173235172E-4</v>
      </c>
      <c r="W1036" s="24">
        <f t="shared" si="111"/>
        <v>1.1995969323068102E-2</v>
      </c>
    </row>
    <row r="1037" spans="1:23" x14ac:dyDescent="0.2">
      <c r="A1037" s="32"/>
      <c r="B1037" s="33">
        <v>103.1</v>
      </c>
      <c r="C1037" s="24">
        <v>0.9829</v>
      </c>
      <c r="D1037" s="24">
        <v>0.30916969487223855</v>
      </c>
      <c r="E1037" s="24">
        <v>0.30836217338639904</v>
      </c>
      <c r="F1037" s="24">
        <v>0.31264163262150935</v>
      </c>
      <c r="G1037" s="24">
        <f t="shared" si="104"/>
        <v>0.31005783362671563</v>
      </c>
      <c r="H1037" s="24">
        <v>48.072400000000002</v>
      </c>
      <c r="I1037" s="26">
        <f t="shared" si="105"/>
        <v>0.30475584467169881</v>
      </c>
      <c r="J1037" s="24">
        <f t="shared" si="106"/>
        <v>2.2737712443528292E-3</v>
      </c>
      <c r="K1037" s="24">
        <f t="shared" si="110"/>
        <v>0.24036316080048609</v>
      </c>
      <c r="L1037" s="32"/>
      <c r="M1037" s="32"/>
      <c r="N1037" s="33">
        <v>103.1</v>
      </c>
      <c r="O1037" s="24">
        <v>0.99192000000000002</v>
      </c>
      <c r="P1037" s="24">
        <v>0.24559437817622484</v>
      </c>
      <c r="Q1037" s="24">
        <v>0.24556723417731063</v>
      </c>
      <c r="R1037" s="24">
        <v>0.24593446660209492</v>
      </c>
      <c r="S1037" s="24">
        <f t="shared" si="107"/>
        <v>0.24569869298521016</v>
      </c>
      <c r="T1037" s="24">
        <v>27.720300000000002</v>
      </c>
      <c r="U1037" s="26">
        <f t="shared" si="108"/>
        <v>0.24371344754588967</v>
      </c>
      <c r="V1037" s="24">
        <f t="shared" si="109"/>
        <v>2.0463650207982131E-4</v>
      </c>
      <c r="W1037" s="24">
        <f t="shared" si="111"/>
        <v>1.5494495151504105E-2</v>
      </c>
    </row>
    <row r="1038" spans="1:23" x14ac:dyDescent="0.2">
      <c r="A1038" s="32"/>
      <c r="B1038" s="33">
        <v>103.2</v>
      </c>
      <c r="C1038" s="24">
        <v>0.98282999999999998</v>
      </c>
      <c r="D1038" s="24">
        <v>0.30954028955413276</v>
      </c>
      <c r="E1038" s="24">
        <v>0.30871979004441363</v>
      </c>
      <c r="F1038" s="24">
        <v>0.31302111510089264</v>
      </c>
      <c r="G1038" s="24">
        <f t="shared" si="104"/>
        <v>0.31042706489981303</v>
      </c>
      <c r="H1038" s="24">
        <v>48.194119999999998</v>
      </c>
      <c r="I1038" s="26">
        <f t="shared" si="105"/>
        <v>0.30509703219548323</v>
      </c>
      <c r="J1038" s="24">
        <f t="shared" si="106"/>
        <v>2.2836652985175577E-3</v>
      </c>
      <c r="K1038" s="24">
        <f t="shared" si="110"/>
        <v>0.25609984074575104</v>
      </c>
      <c r="L1038" s="32"/>
      <c r="M1038" s="32"/>
      <c r="N1038" s="33">
        <v>103.2</v>
      </c>
      <c r="O1038" s="24">
        <v>0.99189000000000005</v>
      </c>
      <c r="P1038" s="24">
        <v>0.24565168217393268</v>
      </c>
      <c r="Q1038" s="24">
        <v>0.24562453817501848</v>
      </c>
      <c r="R1038" s="24">
        <v>0.245992594251525</v>
      </c>
      <c r="S1038" s="24">
        <f t="shared" si="107"/>
        <v>0.24575627153349203</v>
      </c>
      <c r="T1038" s="24">
        <v>27.72456</v>
      </c>
      <c r="U1038" s="26">
        <f t="shared" si="108"/>
        <v>0.24376318817135542</v>
      </c>
      <c r="V1038" s="24">
        <f t="shared" si="109"/>
        <v>2.0511099303334383E-4</v>
      </c>
      <c r="W1038" s="24">
        <f t="shared" si="111"/>
        <v>1.2551417051472018E-2</v>
      </c>
    </row>
    <row r="1039" spans="1:23" x14ac:dyDescent="0.2">
      <c r="A1039" s="32"/>
      <c r="B1039" s="33">
        <v>103.3</v>
      </c>
      <c r="C1039" s="24">
        <v>0.98277000000000003</v>
      </c>
      <c r="D1039" s="24">
        <v>0.30991232623868026</v>
      </c>
      <c r="E1039" s="24">
        <v>0.30908029070773485</v>
      </c>
      <c r="F1039" s="24">
        <v>0.31340041879165037</v>
      </c>
      <c r="G1039" s="24">
        <f t="shared" si="104"/>
        <v>0.31079767857935514</v>
      </c>
      <c r="H1039" s="24">
        <v>48.360050000000001</v>
      </c>
      <c r="I1039" s="26">
        <f t="shared" si="105"/>
        <v>0.30544263457743287</v>
      </c>
      <c r="J1039" s="24">
        <f t="shared" si="106"/>
        <v>2.2921089068176472E-3</v>
      </c>
      <c r="K1039" s="24">
        <f t="shared" si="110"/>
        <v>0.29090295524452808</v>
      </c>
      <c r="L1039" s="32"/>
      <c r="M1039" s="32"/>
      <c r="N1039" s="33">
        <v>103.3</v>
      </c>
      <c r="O1039" s="24">
        <v>0.99185999999999996</v>
      </c>
      <c r="P1039" s="24">
        <v>0.24570898617164053</v>
      </c>
      <c r="Q1039" s="24">
        <v>0.24568033417278662</v>
      </c>
      <c r="R1039" s="24">
        <v>0.24605091682063154</v>
      </c>
      <c r="S1039" s="24">
        <f t="shared" si="107"/>
        <v>0.24581341238835289</v>
      </c>
      <c r="T1039" s="24">
        <v>27.74804</v>
      </c>
      <c r="U1039" s="26">
        <f t="shared" si="108"/>
        <v>0.24381249121151169</v>
      </c>
      <c r="V1039" s="24">
        <f t="shared" si="109"/>
        <v>2.0618317286719371E-4</v>
      </c>
      <c r="W1039" s="24">
        <f t="shared" si="111"/>
        <v>1.3691951285335086E-2</v>
      </c>
    </row>
    <row r="1040" spans="1:23" x14ac:dyDescent="0.2">
      <c r="A1040" s="32"/>
      <c r="B1040" s="33">
        <v>103.4</v>
      </c>
      <c r="C1040" s="24">
        <v>0.98270999999999997</v>
      </c>
      <c r="D1040" s="24">
        <v>0.31028292092057447</v>
      </c>
      <c r="E1040" s="24">
        <v>0.30943934936840284</v>
      </c>
      <c r="F1040" s="24">
        <v>0.31377975588025203</v>
      </c>
      <c r="G1040" s="24">
        <f t="shared" si="104"/>
        <v>0.31116734205640978</v>
      </c>
      <c r="H1040" s="24">
        <v>48.562469999999998</v>
      </c>
      <c r="I1040" s="26">
        <f t="shared" si="105"/>
        <v>0.30578725871225443</v>
      </c>
      <c r="J1040" s="24">
        <f t="shared" si="106"/>
        <v>2.3013979949500015E-3</v>
      </c>
      <c r="K1040" s="24">
        <f t="shared" si="110"/>
        <v>0.31511880738857956</v>
      </c>
      <c r="L1040" s="32"/>
      <c r="M1040" s="32"/>
      <c r="N1040" s="33">
        <v>103.4</v>
      </c>
      <c r="O1040" s="24">
        <v>0.99182999999999999</v>
      </c>
      <c r="P1040" s="24">
        <v>0.24576629016934839</v>
      </c>
      <c r="Q1040" s="24">
        <v>0.24573763817049443</v>
      </c>
      <c r="R1040" s="24">
        <v>0.24610943545473735</v>
      </c>
      <c r="S1040" s="24">
        <f t="shared" si="107"/>
        <v>0.24587112126486002</v>
      </c>
      <c r="T1040" s="24">
        <v>27.739550000000001</v>
      </c>
      <c r="U1040" s="26">
        <f t="shared" si="108"/>
        <v>0.24386235420412611</v>
      </c>
      <c r="V1040" s="24">
        <f t="shared" si="109"/>
        <v>2.0688275443408308E-4</v>
      </c>
      <c r="W1040" s="24">
        <f t="shared" si="111"/>
        <v>1.1900094537439787E-2</v>
      </c>
    </row>
    <row r="1041" spans="1:23" x14ac:dyDescent="0.2">
      <c r="A1041" s="32"/>
      <c r="B1041" s="33">
        <v>103.5</v>
      </c>
      <c r="C1041" s="24">
        <v>0.98265000000000002</v>
      </c>
      <c r="D1041" s="24">
        <v>0.31065351560246868</v>
      </c>
      <c r="E1041" s="24">
        <v>0.30979696602641749</v>
      </c>
      <c r="F1041" s="24">
        <v>0.31415911446384182</v>
      </c>
      <c r="G1041" s="24">
        <f t="shared" si="104"/>
        <v>0.31153653203090931</v>
      </c>
      <c r="H1041" s="24">
        <v>48.801020000000001</v>
      </c>
      <c r="I1041" s="26">
        <f t="shared" si="105"/>
        <v>0.30613137320017303</v>
      </c>
      <c r="J1041" s="24">
        <f t="shared" si="106"/>
        <v>2.3112492849545543E-3</v>
      </c>
      <c r="K1041" s="24">
        <f t="shared" si="110"/>
        <v>0.30291223486350088</v>
      </c>
      <c r="L1041" s="32"/>
      <c r="M1041" s="32"/>
      <c r="N1041" s="33">
        <v>103.5</v>
      </c>
      <c r="O1041" s="24">
        <v>0.99180999999999997</v>
      </c>
      <c r="P1041" s="24">
        <v>0.24582359416705624</v>
      </c>
      <c r="Q1041" s="24">
        <v>0.2457949421682023</v>
      </c>
      <c r="R1041" s="24">
        <v>0.24616815129846861</v>
      </c>
      <c r="S1041" s="24">
        <f t="shared" si="107"/>
        <v>0.24592889587790903</v>
      </c>
      <c r="T1041" s="24">
        <v>27.750730000000001</v>
      </c>
      <c r="U1041" s="26">
        <f t="shared" si="108"/>
        <v>0.24391473822066895</v>
      </c>
      <c r="V1041" s="24">
        <f t="shared" si="109"/>
        <v>2.0769593510690403E-4</v>
      </c>
      <c r="W1041" s="24">
        <f t="shared" si="111"/>
        <v>1.0198753355190089E-2</v>
      </c>
    </row>
    <row r="1042" spans="1:23" x14ac:dyDescent="0.2">
      <c r="A1042" s="32"/>
      <c r="B1042" s="33">
        <v>103.6</v>
      </c>
      <c r="C1042" s="24">
        <v>0.98258000000000001</v>
      </c>
      <c r="D1042" s="24">
        <v>0.31102411028436294</v>
      </c>
      <c r="E1042" s="24">
        <v>0.31015602468708542</v>
      </c>
      <c r="F1042" s="24">
        <v>0.31453848266003515</v>
      </c>
      <c r="G1042" s="24">
        <f t="shared" si="104"/>
        <v>0.31190620587716117</v>
      </c>
      <c r="H1042" s="24">
        <v>48.968330000000002</v>
      </c>
      <c r="I1042" s="26">
        <f t="shared" si="105"/>
        <v>0.30647279977078101</v>
      </c>
      <c r="J1042" s="24">
        <f t="shared" si="106"/>
        <v>2.3205719009100319E-3</v>
      </c>
      <c r="K1042" s="24">
        <f t="shared" si="110"/>
        <v>0.26892613887459971</v>
      </c>
      <c r="L1042" s="32"/>
      <c r="M1042" s="32"/>
      <c r="N1042" s="33">
        <v>103.6</v>
      </c>
      <c r="O1042" s="24">
        <v>0.99177999999999999</v>
      </c>
      <c r="P1042" s="24">
        <v>0.24588089816476405</v>
      </c>
      <c r="Q1042" s="24">
        <v>0.24585224616591014</v>
      </c>
      <c r="R1042" s="24">
        <v>0.24622706549575499</v>
      </c>
      <c r="S1042" s="24">
        <f t="shared" si="107"/>
        <v>0.24598673660880974</v>
      </c>
      <c r="T1042" s="24">
        <v>27.72702</v>
      </c>
      <c r="U1042" s="26">
        <f t="shared" si="108"/>
        <v>0.24396472563388533</v>
      </c>
      <c r="V1042" s="24">
        <f t="shared" si="109"/>
        <v>2.0862338000531474E-4</v>
      </c>
      <c r="W1042" s="24">
        <f t="shared" si="111"/>
        <v>9.1443791478704895E-3</v>
      </c>
    </row>
    <row r="1043" spans="1:23" x14ac:dyDescent="0.2">
      <c r="A1043" s="32"/>
      <c r="B1043" s="33">
        <v>103.7</v>
      </c>
      <c r="C1043" s="24">
        <v>0.98251999999999995</v>
      </c>
      <c r="D1043" s="24">
        <v>0.31139614696891038</v>
      </c>
      <c r="E1043" s="24">
        <v>0.31051508334775341</v>
      </c>
      <c r="F1043" s="24">
        <v>0.31491784860743133</v>
      </c>
      <c r="G1043" s="24">
        <f t="shared" si="104"/>
        <v>0.31227635964136508</v>
      </c>
      <c r="H1043" s="24">
        <v>49.110660000000003</v>
      </c>
      <c r="I1043" s="26">
        <f t="shared" si="105"/>
        <v>0.30681776887483397</v>
      </c>
      <c r="J1043" s="24">
        <f t="shared" si="106"/>
        <v>2.329627919758652E-3</v>
      </c>
      <c r="K1043" s="24">
        <f t="shared" si="110"/>
        <v>0.24164635403829157</v>
      </c>
      <c r="L1043" s="32"/>
      <c r="M1043" s="32"/>
      <c r="N1043" s="33">
        <v>103.7</v>
      </c>
      <c r="O1043" s="24">
        <v>0.99175000000000002</v>
      </c>
      <c r="P1043" s="24">
        <v>0.24593820216247189</v>
      </c>
      <c r="Q1043" s="24">
        <v>0.24591105816355768</v>
      </c>
      <c r="R1043" s="24">
        <v>0.24628617918982718</v>
      </c>
      <c r="S1043" s="24">
        <f t="shared" si="107"/>
        <v>0.24604514650528561</v>
      </c>
      <c r="T1043" s="24">
        <v>27.731670000000001</v>
      </c>
      <c r="U1043" s="26">
        <f t="shared" si="108"/>
        <v>0.24401527404661702</v>
      </c>
      <c r="V1043" s="24">
        <f t="shared" si="109"/>
        <v>2.0918117848472569E-4</v>
      </c>
      <c r="W1043" s="24">
        <f t="shared" si="111"/>
        <v>1.3920065732603484E-2</v>
      </c>
    </row>
    <row r="1044" spans="1:23" x14ac:dyDescent="0.2">
      <c r="A1044" s="32"/>
      <c r="B1044" s="33">
        <v>103.8</v>
      </c>
      <c r="C1044" s="24">
        <v>0.98246</v>
      </c>
      <c r="D1044" s="24">
        <v>0.31176674165080465</v>
      </c>
      <c r="E1044" s="24">
        <v>0.31087414200842128</v>
      </c>
      <c r="F1044" s="24">
        <v>0.31529720046612553</v>
      </c>
      <c r="G1044" s="24">
        <f t="shared" si="104"/>
        <v>0.31264602804178382</v>
      </c>
      <c r="H1044" s="24">
        <v>49.252279999999999</v>
      </c>
      <c r="I1044" s="26">
        <f t="shared" si="105"/>
        <v>0.30716221670993094</v>
      </c>
      <c r="J1044" s="24">
        <f t="shared" si="106"/>
        <v>2.3389570214281713E-3</v>
      </c>
      <c r="K1044" s="24">
        <f t="shared" si="110"/>
        <v>0.26133363181955627</v>
      </c>
      <c r="L1044" s="32"/>
      <c r="M1044" s="32"/>
      <c r="N1044" s="33">
        <v>103.8</v>
      </c>
      <c r="O1044" s="24">
        <v>0.99172000000000005</v>
      </c>
      <c r="P1044" s="24">
        <v>0.24599701416011943</v>
      </c>
      <c r="Q1044" s="24">
        <v>0.2459683621612655</v>
      </c>
      <c r="R1044" s="24">
        <v>0.24634549352321392</v>
      </c>
      <c r="S1044" s="24">
        <f t="shared" si="107"/>
        <v>0.24610362328153293</v>
      </c>
      <c r="T1044" s="24">
        <v>27.733419999999999</v>
      </c>
      <c r="U1044" s="26">
        <f t="shared" si="108"/>
        <v>0.24406588528076184</v>
      </c>
      <c r="V1044" s="24">
        <f t="shared" si="109"/>
        <v>2.0995510143287458E-4</v>
      </c>
      <c r="W1044" s="24">
        <f t="shared" si="111"/>
        <v>3.2771747435863016E-2</v>
      </c>
    </row>
    <row r="1045" spans="1:23" x14ac:dyDescent="0.2">
      <c r="A1045" s="32"/>
      <c r="B1045" s="33">
        <v>103.9</v>
      </c>
      <c r="C1045" s="24">
        <v>0.98240000000000005</v>
      </c>
      <c r="D1045" s="24">
        <v>0.31213733633269886</v>
      </c>
      <c r="E1045" s="24">
        <v>0.31123320066908922</v>
      </c>
      <c r="F1045" s="24">
        <v>0.31567630417185027</v>
      </c>
      <c r="G1045" s="24">
        <f t="shared" si="104"/>
        <v>0.31301561372454612</v>
      </c>
      <c r="H1045" s="24">
        <v>49.422719999999998</v>
      </c>
      <c r="I1045" s="26">
        <f t="shared" si="105"/>
        <v>0.30750653892299412</v>
      </c>
      <c r="J1045" s="24">
        <f t="shared" si="106"/>
        <v>2.3481525859352531E-3</v>
      </c>
      <c r="K1045" s="24">
        <f t="shared" si="110"/>
        <v>0.26787012800982418</v>
      </c>
      <c r="L1045" s="32"/>
      <c r="M1045" s="32"/>
      <c r="N1045" s="33">
        <v>103.9</v>
      </c>
      <c r="O1045" s="24">
        <v>0.99168999999999996</v>
      </c>
      <c r="P1045" s="24">
        <v>0.24605582615776694</v>
      </c>
      <c r="Q1045" s="24">
        <v>0.24602717415891304</v>
      </c>
      <c r="R1045" s="24">
        <v>0.24640500963774234</v>
      </c>
      <c r="S1045" s="24">
        <f t="shared" si="107"/>
        <v>0.24616266998480743</v>
      </c>
      <c r="T1045" s="24">
        <v>27.75949</v>
      </c>
      <c r="U1045" s="26">
        <f t="shared" si="108"/>
        <v>0.24411705819723367</v>
      </c>
      <c r="V1045" s="24">
        <f t="shared" si="109"/>
        <v>2.103606778797708E-4</v>
      </c>
      <c r="W1045" s="24">
        <f t="shared" si="111"/>
        <v>6.4371911188033468E-2</v>
      </c>
    </row>
    <row r="1046" spans="1:23" x14ac:dyDescent="0.2">
      <c r="A1046" s="32"/>
      <c r="B1046" s="33">
        <v>104</v>
      </c>
      <c r="C1046" s="24">
        <v>0.98233000000000004</v>
      </c>
      <c r="D1046" s="24">
        <v>0.31250793101459307</v>
      </c>
      <c r="E1046" s="24">
        <v>0.31159081732710392</v>
      </c>
      <c r="F1046" s="24">
        <v>0.3160553706475081</v>
      </c>
      <c r="G1046" s="24">
        <f t="shared" si="104"/>
        <v>0.31338470632973503</v>
      </c>
      <c r="H1046" s="24">
        <v>49.63532</v>
      </c>
      <c r="I1046" s="26">
        <f t="shared" si="105"/>
        <v>0.30784719856888865</v>
      </c>
      <c r="J1046" s="24">
        <f t="shared" si="106"/>
        <v>2.3578825888102926E-3</v>
      </c>
      <c r="K1046" s="24">
        <f t="shared" si="110"/>
        <v>0.30472892360260156</v>
      </c>
      <c r="L1046" s="32"/>
      <c r="M1046" s="32"/>
      <c r="N1046" s="33">
        <v>104</v>
      </c>
      <c r="O1046" s="24">
        <v>0.99167000000000005</v>
      </c>
      <c r="P1046" s="24">
        <v>0.24611313015547479</v>
      </c>
      <c r="Q1046" s="24">
        <v>0.24608447815662088</v>
      </c>
      <c r="R1046" s="24">
        <v>0.24646472867453401</v>
      </c>
      <c r="S1046" s="24">
        <f t="shared" si="107"/>
        <v>0.2462207789955432</v>
      </c>
      <c r="T1046" s="24">
        <v>27.80547</v>
      </c>
      <c r="U1046" s="26">
        <f t="shared" si="108"/>
        <v>0.24416975990651035</v>
      </c>
      <c r="V1046" s="24">
        <f t="shared" si="109"/>
        <v>2.1175178551634591E-4</v>
      </c>
      <c r="W1046" s="24">
        <f t="shared" si="111"/>
        <v>8.7414043208171435E-2</v>
      </c>
    </row>
    <row r="1047" spans="1:23" x14ac:dyDescent="0.2">
      <c r="A1047" s="32"/>
      <c r="B1047" s="33">
        <v>104.1</v>
      </c>
      <c r="C1047" s="24">
        <v>0.98226999999999998</v>
      </c>
      <c r="D1047" s="24">
        <v>0.31287852569648728</v>
      </c>
      <c r="E1047" s="24">
        <v>0.3119498759877718</v>
      </c>
      <c r="F1047" s="24">
        <v>0.31643460989659472</v>
      </c>
      <c r="G1047" s="24">
        <f t="shared" si="104"/>
        <v>0.31375433719361795</v>
      </c>
      <c r="H1047" s="24">
        <v>49.7639</v>
      </c>
      <c r="I1047" s="26">
        <f t="shared" si="105"/>
        <v>0.30819147279517511</v>
      </c>
      <c r="J1047" s="24">
        <f t="shared" si="106"/>
        <v>2.3671700175771524E-3</v>
      </c>
      <c r="K1047" s="24">
        <f t="shared" si="110"/>
        <v>0.30170664043073342</v>
      </c>
      <c r="L1047" s="32"/>
      <c r="M1047" s="32"/>
      <c r="N1047" s="33">
        <v>104.1</v>
      </c>
      <c r="O1047" s="24">
        <v>0.99163999999999997</v>
      </c>
      <c r="P1047" s="24">
        <v>0.24617194215312227</v>
      </c>
      <c r="Q1047" s="24">
        <v>0.24614329015426836</v>
      </c>
      <c r="R1047" s="24">
        <v>0.24652465177400665</v>
      </c>
      <c r="S1047" s="24">
        <f t="shared" si="107"/>
        <v>0.24627996136046573</v>
      </c>
      <c r="T1047" s="24">
        <v>27.885100000000001</v>
      </c>
      <c r="U1047" s="26">
        <f t="shared" si="108"/>
        <v>0.24422106088349224</v>
      </c>
      <c r="V1047" s="24">
        <f t="shared" si="109"/>
        <v>2.1239181509344728E-4</v>
      </c>
      <c r="W1047" s="24">
        <f t="shared" si="111"/>
        <v>9.6592000600464092E-2</v>
      </c>
    </row>
    <row r="1048" spans="1:23" x14ac:dyDescent="0.2">
      <c r="A1048" s="32"/>
      <c r="B1048" s="33">
        <v>104.2</v>
      </c>
      <c r="C1048" s="24">
        <v>0.98221000000000003</v>
      </c>
      <c r="D1048" s="24">
        <v>0.31324912037838148</v>
      </c>
      <c r="E1048" s="24">
        <v>0.31230893464843973</v>
      </c>
      <c r="F1048" s="24">
        <v>0.31681356638745545</v>
      </c>
      <c r="G1048" s="24">
        <f t="shared" si="104"/>
        <v>0.31412387380475887</v>
      </c>
      <c r="H1048" s="24">
        <v>50.04</v>
      </c>
      <c r="I1048" s="26">
        <f t="shared" si="105"/>
        <v>0.30853561008977221</v>
      </c>
      <c r="J1048" s="24">
        <f t="shared" si="106"/>
        <v>2.3763042616121778E-3</v>
      </c>
      <c r="K1048" s="24">
        <f t="shared" si="110"/>
        <v>0.26855455345236712</v>
      </c>
      <c r="L1048" s="32"/>
      <c r="M1048" s="32"/>
      <c r="N1048" s="33">
        <v>104.2</v>
      </c>
      <c r="O1048" s="24">
        <v>0.99160999999999999</v>
      </c>
      <c r="P1048" s="24">
        <v>0.24623075415076981</v>
      </c>
      <c r="Q1048" s="24">
        <v>0.2462021021519159</v>
      </c>
      <c r="R1048" s="24">
        <v>0.24658478007586934</v>
      </c>
      <c r="S1048" s="24">
        <f t="shared" si="107"/>
        <v>0.24633921212618504</v>
      </c>
      <c r="T1048" s="24">
        <v>27.942869999999999</v>
      </c>
      <c r="U1048" s="26">
        <f t="shared" si="108"/>
        <v>0.24427242613644634</v>
      </c>
      <c r="V1048" s="24">
        <f t="shared" si="109"/>
        <v>2.1315005909852122E-4</v>
      </c>
      <c r="W1048" s="24">
        <f t="shared" si="111"/>
        <v>8.1822218559508469E-2</v>
      </c>
    </row>
    <row r="1049" spans="1:23" x14ac:dyDescent="0.2">
      <c r="A1049" s="32"/>
      <c r="B1049" s="33">
        <v>104.3</v>
      </c>
      <c r="C1049" s="24">
        <v>0.98214999999999997</v>
      </c>
      <c r="D1049" s="24">
        <v>0.31362115706292898</v>
      </c>
      <c r="E1049" s="24">
        <v>0.31266655130645443</v>
      </c>
      <c r="F1049" s="24">
        <v>0.31719245040780392</v>
      </c>
      <c r="G1049" s="24">
        <f t="shared" si="104"/>
        <v>0.31449338625906242</v>
      </c>
      <c r="H1049" s="24">
        <v>50.168689999999998</v>
      </c>
      <c r="I1049" s="26">
        <f t="shared" si="105"/>
        <v>0.30887967931433813</v>
      </c>
      <c r="J1049" s="24">
        <f t="shared" si="106"/>
        <v>2.3856924564662012E-3</v>
      </c>
      <c r="K1049" s="24">
        <f t="shared" si="110"/>
        <v>0.26477055570814656</v>
      </c>
      <c r="L1049" s="32"/>
      <c r="M1049" s="32"/>
      <c r="N1049" s="33">
        <v>104.3</v>
      </c>
      <c r="O1049" s="24">
        <v>0.99158000000000002</v>
      </c>
      <c r="P1049" s="24">
        <v>0.24628956614841732</v>
      </c>
      <c r="Q1049" s="24">
        <v>0.24626091414956341</v>
      </c>
      <c r="R1049" s="24">
        <v>0.24664511471912287</v>
      </c>
      <c r="S1049" s="24">
        <f t="shared" si="107"/>
        <v>0.24639853167236789</v>
      </c>
      <c r="T1049" s="24">
        <v>27.995290000000001</v>
      </c>
      <c r="U1049" s="26">
        <f t="shared" si="108"/>
        <v>0.24432385603568654</v>
      </c>
      <c r="V1049" s="24">
        <f t="shared" si="109"/>
        <v>2.1402717927827689E-4</v>
      </c>
      <c r="W1049" s="24">
        <f t="shared" si="111"/>
        <v>5.1746124202687302E-2</v>
      </c>
    </row>
    <row r="1050" spans="1:23" x14ac:dyDescent="0.2">
      <c r="A1050" s="32"/>
      <c r="B1050" s="33">
        <v>104.4</v>
      </c>
      <c r="C1050" s="24">
        <v>0.98207999999999995</v>
      </c>
      <c r="D1050" s="24">
        <v>0.3139903097421699</v>
      </c>
      <c r="E1050" s="24">
        <v>0.31302416796446908</v>
      </c>
      <c r="F1050" s="24">
        <v>0.31757102919964747</v>
      </c>
      <c r="G1050" s="24">
        <f t="shared" si="104"/>
        <v>0.31486183563542885</v>
      </c>
      <c r="H1050" s="24">
        <v>50.269620000000003</v>
      </c>
      <c r="I1050" s="26">
        <f t="shared" si="105"/>
        <v>0.30921951154084193</v>
      </c>
      <c r="J1050" s="24">
        <f t="shared" si="106"/>
        <v>2.3954445954681458E-3</v>
      </c>
      <c r="K1050" s="24">
        <f t="shared" si="110"/>
        <v>0.25604177301760789</v>
      </c>
      <c r="L1050" s="32"/>
      <c r="M1050" s="32"/>
      <c r="N1050" s="33">
        <v>104.4</v>
      </c>
      <c r="O1050" s="24">
        <v>0.99156</v>
      </c>
      <c r="P1050" s="24">
        <v>0.24634988614600456</v>
      </c>
      <c r="Q1050" s="24">
        <v>0.24631972614721095</v>
      </c>
      <c r="R1050" s="24">
        <v>0.24670565684205742</v>
      </c>
      <c r="S1050" s="24">
        <f t="shared" si="107"/>
        <v>0.24645842304509094</v>
      </c>
      <c r="T1050" s="24">
        <v>28.000119999999999</v>
      </c>
      <c r="U1050" s="26">
        <f t="shared" si="108"/>
        <v>0.24437831395459036</v>
      </c>
      <c r="V1050" s="24">
        <f t="shared" si="109"/>
        <v>2.1464114040332585E-4</v>
      </c>
      <c r="W1050" s="24">
        <f t="shared" si="111"/>
        <v>2.5446216221670568E-2</v>
      </c>
    </row>
    <row r="1051" spans="1:23" x14ac:dyDescent="0.2">
      <c r="A1051" s="32"/>
      <c r="B1051" s="33">
        <v>104.5</v>
      </c>
      <c r="C1051" s="24">
        <v>0.98202</v>
      </c>
      <c r="D1051" s="24">
        <v>0.31436090442406411</v>
      </c>
      <c r="E1051" s="24">
        <v>0.31338178462248367</v>
      </c>
      <c r="F1051" s="24">
        <v>0.31794973344890942</v>
      </c>
      <c r="G1051" s="24">
        <f t="shared" si="104"/>
        <v>0.31523080749848575</v>
      </c>
      <c r="H1051" s="24">
        <v>50.473750000000003</v>
      </c>
      <c r="I1051" s="26">
        <f t="shared" si="105"/>
        <v>0.30956295757966296</v>
      </c>
      <c r="J1051" s="24">
        <f t="shared" si="106"/>
        <v>2.4050130227042926E-3</v>
      </c>
      <c r="K1051" s="24">
        <f t="shared" si="110"/>
        <v>0.3210240516378805</v>
      </c>
      <c r="L1051" s="32"/>
      <c r="M1051" s="32"/>
      <c r="N1051" s="33">
        <v>104.5</v>
      </c>
      <c r="O1051" s="24">
        <v>0.99153000000000002</v>
      </c>
      <c r="P1051" s="24">
        <v>0.24640869814365204</v>
      </c>
      <c r="Q1051" s="24">
        <v>0.24638004614479814</v>
      </c>
      <c r="R1051" s="24">
        <v>0.24676640796092911</v>
      </c>
      <c r="S1051" s="24">
        <f t="shared" si="107"/>
        <v>0.24651838408312643</v>
      </c>
      <c r="T1051" s="24">
        <v>28.00611</v>
      </c>
      <c r="U1051" s="26">
        <f t="shared" si="108"/>
        <v>0.24443037336994236</v>
      </c>
      <c r="V1051" s="24">
        <f t="shared" si="109"/>
        <v>2.1527219335016145E-4</v>
      </c>
      <c r="W1051" s="24">
        <f t="shared" si="111"/>
        <v>1.3245975992730391E-2</v>
      </c>
    </row>
    <row r="1052" spans="1:23" x14ac:dyDescent="0.2">
      <c r="A1052" s="32"/>
      <c r="B1052" s="33">
        <v>104.6</v>
      </c>
      <c r="C1052" s="24">
        <v>0.98196000000000006</v>
      </c>
      <c r="D1052" s="24">
        <v>0.31473149910595832</v>
      </c>
      <c r="E1052" s="24">
        <v>0.31373940128049838</v>
      </c>
      <c r="F1052" s="24">
        <v>0.31832833020957235</v>
      </c>
      <c r="G1052" s="24">
        <f t="shared" si="104"/>
        <v>0.3155997435320097</v>
      </c>
      <c r="H1052" s="24">
        <v>50.687519999999999</v>
      </c>
      <c r="I1052" s="26">
        <f t="shared" si="105"/>
        <v>0.30990632415869224</v>
      </c>
      <c r="J1052" s="24">
        <f t="shared" si="106"/>
        <v>2.4145296574177651E-3</v>
      </c>
      <c r="K1052" s="24">
        <f t="shared" si="110"/>
        <v>0.37891091264306281</v>
      </c>
      <c r="L1052" s="32"/>
      <c r="M1052" s="32"/>
      <c r="N1052" s="33">
        <v>104.6</v>
      </c>
      <c r="O1052" s="24">
        <v>0.99150000000000005</v>
      </c>
      <c r="P1052" s="24">
        <v>0.24646901814123925</v>
      </c>
      <c r="Q1052" s="24">
        <v>0.24643885814244565</v>
      </c>
      <c r="R1052" s="24">
        <v>0.24682737110563596</v>
      </c>
      <c r="S1052" s="24">
        <f t="shared" si="107"/>
        <v>0.24657841579644027</v>
      </c>
      <c r="T1052" s="24">
        <v>27.99315</v>
      </c>
      <c r="U1052" s="26">
        <f t="shared" si="108"/>
        <v>0.24448249926217053</v>
      </c>
      <c r="V1052" s="24">
        <f t="shared" si="109"/>
        <v>2.1612835506786842E-4</v>
      </c>
      <c r="W1052" s="24">
        <f t="shared" si="111"/>
        <v>1.2793886039823694E-2</v>
      </c>
    </row>
    <row r="1053" spans="1:23" x14ac:dyDescent="0.2">
      <c r="A1053" s="32"/>
      <c r="B1053" s="33">
        <v>104.7</v>
      </c>
      <c r="C1053" s="24">
        <v>0.98189000000000004</v>
      </c>
      <c r="D1053" s="24">
        <v>0.31510209378785253</v>
      </c>
      <c r="E1053" s="24">
        <v>0.31409701793851297</v>
      </c>
      <c r="F1053" s="24">
        <v>0.3187065875203639</v>
      </c>
      <c r="G1053" s="24">
        <f t="shared" si="104"/>
        <v>0.31596856641557647</v>
      </c>
      <c r="H1053" s="24">
        <v>50.962940000000003</v>
      </c>
      <c r="I1053" s="26">
        <f t="shared" si="105"/>
        <v>0.3102463756777904</v>
      </c>
      <c r="J1053" s="24">
        <f t="shared" si="106"/>
        <v>2.4238634539568166E-3</v>
      </c>
      <c r="K1053" s="24">
        <f t="shared" si="110"/>
        <v>0.39657710929906076</v>
      </c>
      <c r="L1053" s="32"/>
      <c r="M1053" s="32"/>
      <c r="N1053" s="33">
        <v>104.7</v>
      </c>
      <c r="O1053" s="24">
        <v>0.99146999999999996</v>
      </c>
      <c r="P1053" s="24">
        <v>0.24652933813882646</v>
      </c>
      <c r="Q1053" s="24">
        <v>0.24649917814003283</v>
      </c>
      <c r="R1053" s="24">
        <v>0.24688854968304816</v>
      </c>
      <c r="S1053" s="24">
        <f t="shared" si="107"/>
        <v>0.24663902198730248</v>
      </c>
      <c r="T1053" s="24">
        <v>28.026109999999999</v>
      </c>
      <c r="U1053" s="26">
        <f t="shared" si="108"/>
        <v>0.24453519112975078</v>
      </c>
      <c r="V1053" s="24">
        <f t="shared" si="109"/>
        <v>2.1662285103358098E-4</v>
      </c>
      <c r="W1053" s="24">
        <f t="shared" si="111"/>
        <v>1.2037712407263876E-2</v>
      </c>
    </row>
    <row r="1054" spans="1:23" x14ac:dyDescent="0.2">
      <c r="A1054" s="32"/>
      <c r="B1054" s="33">
        <v>104.8</v>
      </c>
      <c r="C1054" s="24">
        <v>0.98182999999999998</v>
      </c>
      <c r="D1054" s="24">
        <v>0.31547268846974674</v>
      </c>
      <c r="E1054" s="24">
        <v>0.31445463459652767</v>
      </c>
      <c r="F1054" s="24">
        <v>0.3190849347074346</v>
      </c>
      <c r="G1054" s="24">
        <f t="shared" si="104"/>
        <v>0.31633741925790299</v>
      </c>
      <c r="H1054" s="24">
        <v>51.220779999999998</v>
      </c>
      <c r="I1054" s="26">
        <f t="shared" si="105"/>
        <v>0.31058956834998686</v>
      </c>
      <c r="J1054" s="24">
        <f t="shared" si="106"/>
        <v>2.4332569287387603E-3</v>
      </c>
      <c r="K1054" s="24">
        <f t="shared" si="110"/>
        <v>0.3827464143790234</v>
      </c>
      <c r="L1054" s="32"/>
      <c r="M1054" s="32"/>
      <c r="N1054" s="33">
        <v>104.8</v>
      </c>
      <c r="O1054" s="24">
        <v>0.99143999999999999</v>
      </c>
      <c r="P1054" s="24">
        <v>0.24658815013647398</v>
      </c>
      <c r="Q1054" s="24">
        <v>0.24655949813762007</v>
      </c>
      <c r="R1054" s="24">
        <v>0.24694994709823509</v>
      </c>
      <c r="S1054" s="24">
        <f t="shared" si="107"/>
        <v>0.24669919845744306</v>
      </c>
      <c r="T1054" s="24">
        <v>28.01437</v>
      </c>
      <c r="U1054" s="26">
        <f t="shared" si="108"/>
        <v>0.24458745331864734</v>
      </c>
      <c r="V1054" s="24">
        <f t="shared" si="109"/>
        <v>2.1762673297155902E-4</v>
      </c>
      <c r="W1054" s="24">
        <f t="shared" si="111"/>
        <v>1.2301586076600004E-2</v>
      </c>
    </row>
    <row r="1055" spans="1:23" x14ac:dyDescent="0.2">
      <c r="A1055" s="32"/>
      <c r="B1055" s="33">
        <v>104.9</v>
      </c>
      <c r="C1055" s="24">
        <v>0.98177000000000003</v>
      </c>
      <c r="D1055" s="24">
        <v>0.31584184114898772</v>
      </c>
      <c r="E1055" s="24">
        <v>0.31481225125454232</v>
      </c>
      <c r="F1055" s="24">
        <v>0.31946291976601404</v>
      </c>
      <c r="G1055" s="24">
        <f t="shared" si="104"/>
        <v>0.31670567072318134</v>
      </c>
      <c r="H1055" s="24">
        <v>51.4604</v>
      </c>
      <c r="I1055" s="26">
        <f t="shared" si="105"/>
        <v>0.31093212634589773</v>
      </c>
      <c r="J1055" s="24">
        <f t="shared" si="106"/>
        <v>2.4427096738739388E-3</v>
      </c>
      <c r="K1055" s="24">
        <f t="shared" si="110"/>
        <v>0.34834397063821759</v>
      </c>
      <c r="L1055" s="32"/>
      <c r="M1055" s="32"/>
      <c r="N1055" s="33">
        <v>104.9</v>
      </c>
      <c r="O1055" s="24">
        <v>0.99141999999999997</v>
      </c>
      <c r="P1055" s="24">
        <v>0.24664847013406116</v>
      </c>
      <c r="Q1055" s="24">
        <v>0.24661981813520725</v>
      </c>
      <c r="R1055" s="24">
        <v>0.24701156675445232</v>
      </c>
      <c r="S1055" s="24">
        <f t="shared" si="107"/>
        <v>0.24675995167457357</v>
      </c>
      <c r="T1055" s="24">
        <v>28.011500000000002</v>
      </c>
      <c r="U1055" s="26">
        <f t="shared" si="108"/>
        <v>0.24464275128920571</v>
      </c>
      <c r="V1055" s="24">
        <f t="shared" si="109"/>
        <v>2.1837546926422631E-4</v>
      </c>
      <c r="W1055" s="24">
        <f t="shared" si="111"/>
        <v>9.8527930050312865E-3</v>
      </c>
    </row>
    <row r="1056" spans="1:23" x14ac:dyDescent="0.2">
      <c r="A1056" s="32"/>
      <c r="B1056" s="33">
        <v>105</v>
      </c>
      <c r="C1056" s="24">
        <v>0.98170000000000002</v>
      </c>
      <c r="D1056" s="24">
        <v>0.31621243583088193</v>
      </c>
      <c r="E1056" s="24">
        <v>0.31516842590990368</v>
      </c>
      <c r="F1056" s="24">
        <v>0.31984075149774749</v>
      </c>
      <c r="G1056" s="24">
        <f t="shared" si="104"/>
        <v>0.31707387107951107</v>
      </c>
      <c r="H1056" s="24">
        <v>51.646099999999997</v>
      </c>
      <c r="I1056" s="26">
        <f t="shared" si="105"/>
        <v>0.31127141923875601</v>
      </c>
      <c r="J1056" s="24">
        <f t="shared" si="106"/>
        <v>2.4523885531029751E-3</v>
      </c>
      <c r="K1056" s="24">
        <f t="shared" si="110"/>
        <v>0.31089093976827487</v>
      </c>
      <c r="L1056" s="32"/>
      <c r="M1056" s="32"/>
      <c r="N1056" s="33">
        <v>105</v>
      </c>
      <c r="O1056" s="24">
        <v>0.99138999999999999</v>
      </c>
      <c r="P1056" s="24">
        <v>0.24671029813158804</v>
      </c>
      <c r="Q1056" s="24">
        <v>0.24668013813279446</v>
      </c>
      <c r="R1056" s="24">
        <v>0.24707341205313307</v>
      </c>
      <c r="S1056" s="24">
        <f t="shared" si="107"/>
        <v>0.24682128277250517</v>
      </c>
      <c r="T1056" s="24">
        <v>28.003609999999998</v>
      </c>
      <c r="U1056" s="26">
        <f t="shared" si="108"/>
        <v>0.24469615152783392</v>
      </c>
      <c r="V1056" s="24">
        <f t="shared" si="109"/>
        <v>2.1887047995162979E-4</v>
      </c>
      <c r="W1056" s="24">
        <f t="shared" si="111"/>
        <v>6.9001355059156826E-3</v>
      </c>
    </row>
    <row r="1057" spans="1:23" x14ac:dyDescent="0.2">
      <c r="A1057" s="32"/>
      <c r="B1057" s="33">
        <v>105.1</v>
      </c>
      <c r="C1057" s="24">
        <v>0.98163999999999996</v>
      </c>
      <c r="D1057" s="24">
        <v>0.31658158851012286</v>
      </c>
      <c r="E1057" s="24">
        <v>0.31552604256791833</v>
      </c>
      <c r="F1057" s="24">
        <v>0.32021841839252674</v>
      </c>
      <c r="G1057" s="24">
        <f t="shared" si="104"/>
        <v>0.31744201649018927</v>
      </c>
      <c r="H1057" s="24">
        <v>51.849350000000001</v>
      </c>
      <c r="I1057" s="26">
        <f t="shared" si="105"/>
        <v>0.31161378106742937</v>
      </c>
      <c r="J1057" s="24">
        <f t="shared" si="106"/>
        <v>2.4616762483119677E-3</v>
      </c>
      <c r="K1057" s="24">
        <f t="shared" si="110"/>
        <v>0.30229238897134203</v>
      </c>
      <c r="L1057" s="32"/>
      <c r="M1057" s="32"/>
      <c r="N1057" s="33">
        <v>105.1</v>
      </c>
      <c r="O1057" s="24">
        <v>0.99136000000000002</v>
      </c>
      <c r="P1057" s="24">
        <v>0.24677061812917525</v>
      </c>
      <c r="Q1057" s="24">
        <v>0.24674045813038165</v>
      </c>
      <c r="R1057" s="24">
        <v>0.24713548639387828</v>
      </c>
      <c r="S1057" s="24">
        <f t="shared" si="107"/>
        <v>0.24688218755114508</v>
      </c>
      <c r="T1057" s="24">
        <v>28.001280000000001</v>
      </c>
      <c r="U1057" s="26">
        <f t="shared" si="108"/>
        <v>0.24474912545070318</v>
      </c>
      <c r="V1057" s="24">
        <f t="shared" si="109"/>
        <v>2.1988095456246096E-4</v>
      </c>
      <c r="W1057" s="24">
        <f t="shared" si="111"/>
        <v>8.821993538878194E-3</v>
      </c>
    </row>
    <row r="1058" spans="1:23" x14ac:dyDescent="0.2">
      <c r="A1058" s="32"/>
      <c r="B1058" s="33">
        <v>105.2</v>
      </c>
      <c r="C1058" s="24">
        <v>0.98158000000000001</v>
      </c>
      <c r="D1058" s="24">
        <v>0.31695218319201707</v>
      </c>
      <c r="E1058" s="24">
        <v>0.31588221722327969</v>
      </c>
      <c r="F1058" s="24">
        <v>0.32059590896882845</v>
      </c>
      <c r="G1058" s="24">
        <f t="shared" si="104"/>
        <v>0.31781010312804175</v>
      </c>
      <c r="H1058" s="24">
        <v>52.007150000000003</v>
      </c>
      <c r="I1058" s="26">
        <f t="shared" si="105"/>
        <v>0.31195604102842323</v>
      </c>
      <c r="J1058" s="24">
        <f t="shared" si="106"/>
        <v>2.4711823952280501E-3</v>
      </c>
      <c r="K1058" s="24">
        <f t="shared" si="110"/>
        <v>0.31357606099637364</v>
      </c>
      <c r="L1058" s="32"/>
      <c r="M1058" s="32"/>
      <c r="N1058" s="33">
        <v>105.2</v>
      </c>
      <c r="O1058" s="24">
        <v>0.99133000000000004</v>
      </c>
      <c r="P1058" s="24">
        <v>0.24683093812676246</v>
      </c>
      <c r="Q1058" s="24">
        <v>0.24680228612790853</v>
      </c>
      <c r="R1058" s="24">
        <v>0.24719779317444476</v>
      </c>
      <c r="S1058" s="24">
        <f t="shared" si="107"/>
        <v>0.24694367247637192</v>
      </c>
      <c r="T1058" s="24">
        <v>27.998100000000001</v>
      </c>
      <c r="U1058" s="26">
        <f t="shared" si="108"/>
        <v>0.2448026708360018</v>
      </c>
      <c r="V1058" s="24">
        <f t="shared" si="109"/>
        <v>2.2054076981672669E-4</v>
      </c>
      <c r="W1058" s="24">
        <f t="shared" si="111"/>
        <v>2.0911522421861013E-2</v>
      </c>
    </row>
    <row r="1059" spans="1:23" x14ac:dyDescent="0.2">
      <c r="A1059" s="32"/>
      <c r="B1059" s="33">
        <v>105.3</v>
      </c>
      <c r="C1059" s="24">
        <v>0.98150999999999999</v>
      </c>
      <c r="D1059" s="24">
        <v>0.31732133587125799</v>
      </c>
      <c r="E1059" s="24">
        <v>0.31623839187864106</v>
      </c>
      <c r="F1059" s="24">
        <v>0.3209732117742104</v>
      </c>
      <c r="G1059" s="24">
        <f t="shared" si="104"/>
        <v>0.31817764650803643</v>
      </c>
      <c r="H1059" s="24">
        <v>52.234720000000003</v>
      </c>
      <c r="I1059" s="26">
        <f t="shared" si="105"/>
        <v>0.31229454182410282</v>
      </c>
      <c r="J1059" s="24">
        <f t="shared" si="106"/>
        <v>2.4808427581902094E-3</v>
      </c>
      <c r="K1059" s="24">
        <f t="shared" si="110"/>
        <v>0.32271034416330657</v>
      </c>
      <c r="L1059" s="32"/>
      <c r="M1059" s="32"/>
      <c r="N1059" s="33">
        <v>105.3</v>
      </c>
      <c r="O1059" s="24">
        <v>0.99129999999999996</v>
      </c>
      <c r="P1059" s="24">
        <v>0.24689276612428931</v>
      </c>
      <c r="Q1059" s="24">
        <v>0.24686260612549574</v>
      </c>
      <c r="R1059" s="24">
        <v>0.24726033579073878</v>
      </c>
      <c r="S1059" s="24">
        <f t="shared" si="107"/>
        <v>0.24700523601350796</v>
      </c>
      <c r="T1059" s="24">
        <v>28.019950000000001</v>
      </c>
      <c r="U1059" s="26">
        <f t="shared" si="108"/>
        <v>0.24485629046019045</v>
      </c>
      <c r="V1059" s="24">
        <f t="shared" si="109"/>
        <v>2.2143696312771098E-4</v>
      </c>
      <c r="W1059" s="24">
        <f t="shared" si="111"/>
        <v>2.9399112571639748E-2</v>
      </c>
    </row>
    <row r="1060" spans="1:23" x14ac:dyDescent="0.2">
      <c r="A1060" s="32"/>
      <c r="B1060" s="33">
        <v>105.4</v>
      </c>
      <c r="C1060" s="24">
        <v>0.98145000000000004</v>
      </c>
      <c r="D1060" s="24">
        <v>0.31769048855049897</v>
      </c>
      <c r="E1060" s="24">
        <v>0.31659456653400242</v>
      </c>
      <c r="F1060" s="24">
        <v>0.32135031538580733</v>
      </c>
      <c r="G1060" s="24">
        <f t="shared" si="104"/>
        <v>0.31854512349010289</v>
      </c>
      <c r="H1060" s="24">
        <v>52.443600000000004</v>
      </c>
      <c r="I1060" s="26">
        <f t="shared" si="105"/>
        <v>0.31263611144936149</v>
      </c>
      <c r="J1060" s="24">
        <f t="shared" si="106"/>
        <v>2.490399053435973E-3</v>
      </c>
      <c r="K1060" s="24">
        <f t="shared" si="110"/>
        <v>0.34651911313807626</v>
      </c>
      <c r="L1060" s="32"/>
      <c r="M1060" s="32"/>
      <c r="N1060" s="33">
        <v>105.4</v>
      </c>
      <c r="O1060" s="24">
        <v>0.99128000000000005</v>
      </c>
      <c r="P1060" s="24">
        <v>0.2469545941218162</v>
      </c>
      <c r="Q1060" s="24">
        <v>0.24692443412302262</v>
      </c>
      <c r="R1060" s="24">
        <v>0.24732311763680503</v>
      </c>
      <c r="S1060" s="24">
        <f t="shared" si="107"/>
        <v>0.24706738196054792</v>
      </c>
      <c r="T1060" s="24">
        <v>28.04852</v>
      </c>
      <c r="U1060" s="26">
        <f t="shared" si="108"/>
        <v>0.24491295438985194</v>
      </c>
      <c r="V1060" s="24">
        <f t="shared" si="109"/>
        <v>2.2198639252172329E-4</v>
      </c>
      <c r="W1060" s="24">
        <f t="shared" si="111"/>
        <v>4.6335474207133423E-2</v>
      </c>
    </row>
    <row r="1061" spans="1:23" x14ac:dyDescent="0.2">
      <c r="A1061" s="32"/>
      <c r="B1061" s="33">
        <v>105.5</v>
      </c>
      <c r="C1061" s="24">
        <v>0.98138999999999998</v>
      </c>
      <c r="D1061" s="24">
        <v>0.3180596412297399</v>
      </c>
      <c r="E1061" s="24">
        <v>0.31695074118936378</v>
      </c>
      <c r="F1061" s="24">
        <v>0.32172786358277905</v>
      </c>
      <c r="G1061" s="24">
        <f t="shared" si="104"/>
        <v>0.31891274866729424</v>
      </c>
      <c r="H1061" s="24">
        <v>52.65025</v>
      </c>
      <c r="I1061" s="26">
        <f t="shared" si="105"/>
        <v>0.3129777824145959</v>
      </c>
      <c r="J1061" s="24">
        <f t="shared" si="106"/>
        <v>2.5002137539469117E-3</v>
      </c>
      <c r="K1061" s="24">
        <f t="shared" si="110"/>
        <v>0.36293947640067981</v>
      </c>
      <c r="L1061" s="32"/>
      <c r="M1061" s="32"/>
      <c r="N1061" s="33">
        <v>105.5</v>
      </c>
      <c r="O1061" s="24">
        <v>0.99124999999999996</v>
      </c>
      <c r="P1061" s="24">
        <v>0.24701491411940343</v>
      </c>
      <c r="Q1061" s="24">
        <v>0.2469862621205495</v>
      </c>
      <c r="R1061" s="24">
        <v>0.24738614210481855</v>
      </c>
      <c r="S1061" s="24">
        <f t="shared" si="107"/>
        <v>0.24712910611492381</v>
      </c>
      <c r="T1061" s="24">
        <v>28.065059999999999</v>
      </c>
      <c r="U1061" s="26">
        <f t="shared" si="108"/>
        <v>0.2449667264364182</v>
      </c>
      <c r="V1061" s="24">
        <f t="shared" si="109"/>
        <v>2.2306021459563412E-4</v>
      </c>
      <c r="W1061" s="24">
        <f t="shared" si="111"/>
        <v>5.941617666932119E-2</v>
      </c>
    </row>
    <row r="1062" spans="1:23" x14ac:dyDescent="0.2">
      <c r="A1062" s="32"/>
      <c r="B1062" s="33">
        <v>105.6</v>
      </c>
      <c r="C1062" s="24">
        <v>0.98131999999999997</v>
      </c>
      <c r="D1062" s="24">
        <v>0.31842879390898077</v>
      </c>
      <c r="E1062" s="24">
        <v>0.31730691584472515</v>
      </c>
      <c r="F1062" s="24">
        <v>0.32210889680036525</v>
      </c>
      <c r="G1062" s="24">
        <f t="shared" si="104"/>
        <v>0.31928153551802374</v>
      </c>
      <c r="H1062" s="24">
        <v>52.89472</v>
      </c>
      <c r="I1062" s="26">
        <f t="shared" si="105"/>
        <v>0.31331735643454706</v>
      </c>
      <c r="J1062" s="24">
        <f t="shared" si="106"/>
        <v>2.5119975046618659E-3</v>
      </c>
      <c r="K1062" s="24">
        <f t="shared" si="110"/>
        <v>0.39826982018475693</v>
      </c>
      <c r="L1062" s="32"/>
      <c r="M1062" s="32"/>
      <c r="N1062" s="33">
        <v>105.6</v>
      </c>
      <c r="O1062" s="24">
        <v>0.99121999999999999</v>
      </c>
      <c r="P1062" s="24">
        <v>0.24707825011686999</v>
      </c>
      <c r="Q1062" s="24">
        <v>0.24704809011807638</v>
      </c>
      <c r="R1062" s="24">
        <v>0.24744941258507128</v>
      </c>
      <c r="S1062" s="24">
        <f t="shared" si="107"/>
        <v>0.24719191760667256</v>
      </c>
      <c r="T1062" s="24">
        <v>28.119009999999999</v>
      </c>
      <c r="U1062" s="26">
        <f t="shared" si="108"/>
        <v>0.24502157257008597</v>
      </c>
      <c r="V1062" s="24">
        <f t="shared" si="109"/>
        <v>2.2350649723717019E-4</v>
      </c>
      <c r="W1062" s="24">
        <f t="shared" si="111"/>
        <v>8.0304207424019919E-2</v>
      </c>
    </row>
    <row r="1063" spans="1:23" x14ac:dyDescent="0.2">
      <c r="A1063" s="32"/>
      <c r="B1063" s="33">
        <v>105.7</v>
      </c>
      <c r="C1063" s="24">
        <v>0.98126000000000002</v>
      </c>
      <c r="D1063" s="24">
        <v>0.31879650458556841</v>
      </c>
      <c r="E1063" s="24">
        <v>0.31766597450539308</v>
      </c>
      <c r="F1063" s="24">
        <v>0.32249774902872264</v>
      </c>
      <c r="G1063" s="24">
        <f t="shared" si="104"/>
        <v>0.319653409373228</v>
      </c>
      <c r="H1063" s="24">
        <v>53.155230000000003</v>
      </c>
      <c r="I1063" s="26">
        <f t="shared" si="105"/>
        <v>0.3136631044815737</v>
      </c>
      <c r="J1063" s="24">
        <f t="shared" si="106"/>
        <v>2.5272961089689593E-3</v>
      </c>
      <c r="K1063" s="24">
        <f t="shared" si="110"/>
        <v>0.40607263656887699</v>
      </c>
      <c r="L1063" s="32"/>
      <c r="M1063" s="32"/>
      <c r="N1063" s="33">
        <v>105.7</v>
      </c>
      <c r="O1063" s="24">
        <v>0.99119000000000002</v>
      </c>
      <c r="P1063" s="24">
        <v>0.24714007811439687</v>
      </c>
      <c r="Q1063" s="24">
        <v>0.24710991811560326</v>
      </c>
      <c r="R1063" s="24">
        <v>0.24751293246596878</v>
      </c>
      <c r="S1063" s="24">
        <f t="shared" si="107"/>
        <v>0.24725430956532293</v>
      </c>
      <c r="T1063" s="24">
        <v>28.168710000000001</v>
      </c>
      <c r="U1063" s="26">
        <f t="shared" si="108"/>
        <v>0.24507599909805244</v>
      </c>
      <c r="V1063" s="24">
        <f t="shared" si="109"/>
        <v>2.2448109037432964E-4</v>
      </c>
      <c r="W1063" s="24">
        <f t="shared" si="111"/>
        <v>9.141711945800976E-2</v>
      </c>
    </row>
    <row r="1064" spans="1:23" x14ac:dyDescent="0.2">
      <c r="A1064" s="32"/>
      <c r="B1064" s="33">
        <v>105.8</v>
      </c>
      <c r="C1064" s="24">
        <v>0.98119000000000001</v>
      </c>
      <c r="D1064" s="24">
        <v>0.31916565726480939</v>
      </c>
      <c r="E1064" s="24">
        <v>0.31803368518198072</v>
      </c>
      <c r="F1064" s="24">
        <v>0.32289786379740121</v>
      </c>
      <c r="G1064" s="24">
        <f t="shared" si="104"/>
        <v>0.3200324020813971</v>
      </c>
      <c r="H1064" s="24">
        <v>53.448009999999996</v>
      </c>
      <c r="I1064" s="26">
        <f t="shared" si="105"/>
        <v>0.31401259259824604</v>
      </c>
      <c r="J1064" s="24">
        <f t="shared" si="106"/>
        <v>2.5452884578156861E-3</v>
      </c>
      <c r="K1064" s="24">
        <f t="shared" si="110"/>
        <v>0.40521213275270945</v>
      </c>
      <c r="L1064" s="32"/>
      <c r="M1064" s="32"/>
      <c r="N1064" s="33">
        <v>105.8</v>
      </c>
      <c r="O1064" s="24">
        <v>0.99116000000000004</v>
      </c>
      <c r="P1064" s="24">
        <v>0.24720190611192375</v>
      </c>
      <c r="Q1064" s="24">
        <v>0.24717325411306984</v>
      </c>
      <c r="R1064" s="24">
        <v>0.24757670513401722</v>
      </c>
      <c r="S1064" s="24">
        <f t="shared" si="107"/>
        <v>0.2473172884530036</v>
      </c>
      <c r="T1064" s="24">
        <v>28.245419999999999</v>
      </c>
      <c r="U1064" s="26">
        <f t="shared" si="108"/>
        <v>0.24513100362307907</v>
      </c>
      <c r="V1064" s="24">
        <f t="shared" si="109"/>
        <v>2.2511773597536102E-4</v>
      </c>
      <c r="W1064" s="24">
        <f t="shared" si="111"/>
        <v>7.8107480627658071E-2</v>
      </c>
    </row>
    <row r="1065" spans="1:23" x14ac:dyDescent="0.2">
      <c r="A1065" s="32"/>
      <c r="B1065" s="33">
        <v>105.9</v>
      </c>
      <c r="C1065" s="24">
        <v>0.98112999999999995</v>
      </c>
      <c r="D1065" s="24">
        <v>0.31953336794139703</v>
      </c>
      <c r="E1065" s="24">
        <v>0.31841148987714141</v>
      </c>
      <c r="F1065" s="24">
        <v>0.32331310342077618</v>
      </c>
      <c r="G1065" s="24">
        <f t="shared" si="104"/>
        <v>0.32041932041310489</v>
      </c>
      <c r="H1065" s="24">
        <v>53.656379999999999</v>
      </c>
      <c r="I1065" s="26">
        <f t="shared" si="105"/>
        <v>0.31437300783690958</v>
      </c>
      <c r="J1065" s="24">
        <f t="shared" si="106"/>
        <v>2.5681000115610553E-3</v>
      </c>
      <c r="K1065" s="24">
        <f t="shared" si="110"/>
        <v>0.35574125390513667</v>
      </c>
      <c r="L1065" s="32"/>
      <c r="M1065" s="32"/>
      <c r="N1065" s="33">
        <v>105.9</v>
      </c>
      <c r="O1065" s="24">
        <v>0.99114000000000002</v>
      </c>
      <c r="P1065" s="24">
        <v>0.24726524210939033</v>
      </c>
      <c r="Q1065" s="24">
        <v>0.24723508211059669</v>
      </c>
      <c r="R1065" s="24">
        <v>0.24764073397381609</v>
      </c>
      <c r="S1065" s="24">
        <f t="shared" si="107"/>
        <v>0.24738035273126768</v>
      </c>
      <c r="T1065" s="24">
        <v>28.29008</v>
      </c>
      <c r="U1065" s="26">
        <f t="shared" si="108"/>
        <v>0.24518856280606866</v>
      </c>
      <c r="V1065" s="24">
        <f t="shared" si="109"/>
        <v>2.2600044244445202E-4</v>
      </c>
      <c r="W1065" s="24">
        <f t="shared" si="111"/>
        <v>5.8387951411228378E-2</v>
      </c>
    </row>
    <row r="1066" spans="1:23" x14ac:dyDescent="0.2">
      <c r="A1066" s="32"/>
      <c r="B1066" s="33">
        <v>106</v>
      </c>
      <c r="C1066" s="24">
        <v>0.98107</v>
      </c>
      <c r="D1066" s="24">
        <v>0.3199025206206379</v>
      </c>
      <c r="E1066" s="24">
        <v>0.31880515660148817</v>
      </c>
      <c r="F1066" s="24">
        <v>0.32374752925416939</v>
      </c>
      <c r="G1066" s="24">
        <f t="shared" si="104"/>
        <v>0.32081840215876517</v>
      </c>
      <c r="H1066" s="24">
        <v>53.92418</v>
      </c>
      <c r="I1066" s="26">
        <f t="shared" si="105"/>
        <v>0.31474530980589976</v>
      </c>
      <c r="J1066" s="24">
        <f t="shared" si="106"/>
        <v>2.5953595325897616E-3</v>
      </c>
      <c r="K1066" s="24">
        <f t="shared" si="110"/>
        <v>0.33387892356361776</v>
      </c>
      <c r="L1066" s="32"/>
      <c r="M1066" s="32"/>
      <c r="N1066" s="33">
        <v>106</v>
      </c>
      <c r="O1066" s="24">
        <v>0.99111000000000005</v>
      </c>
      <c r="P1066" s="24">
        <v>0.24732707010691715</v>
      </c>
      <c r="Q1066" s="24">
        <v>0.24729841810806324</v>
      </c>
      <c r="R1066" s="24">
        <v>0.24770502236804817</v>
      </c>
      <c r="S1066" s="24">
        <f t="shared" si="107"/>
        <v>0.24744350352767619</v>
      </c>
      <c r="T1066" s="24">
        <v>28.29815</v>
      </c>
      <c r="U1066" s="26">
        <f t="shared" si="108"/>
        <v>0.24524373078131517</v>
      </c>
      <c r="V1066" s="24">
        <f t="shared" si="109"/>
        <v>2.2693459886432248E-4</v>
      </c>
      <c r="W1066" s="24">
        <f t="shared" si="111"/>
        <v>2.8254322147240322E-2</v>
      </c>
    </row>
    <row r="1067" spans="1:23" x14ac:dyDescent="0.2">
      <c r="A1067" s="32"/>
      <c r="B1067" s="33">
        <v>106.1</v>
      </c>
      <c r="C1067" s="24">
        <v>0.98099999999999998</v>
      </c>
      <c r="D1067" s="24">
        <v>0.32027455730518545</v>
      </c>
      <c r="E1067" s="24">
        <v>0.3192161273576743</v>
      </c>
      <c r="F1067" s="24">
        <v>0.32420474962757567</v>
      </c>
      <c r="G1067" s="24">
        <f t="shared" si="104"/>
        <v>0.32123181143014512</v>
      </c>
      <c r="H1067" s="24">
        <v>54.031619999999997</v>
      </c>
      <c r="I1067" s="26">
        <f t="shared" si="105"/>
        <v>0.31512840701297234</v>
      </c>
      <c r="J1067" s="24">
        <f t="shared" si="106"/>
        <v>2.6284671641002575E-3</v>
      </c>
      <c r="K1067" s="24">
        <f t="shared" si="110"/>
        <v>0.36898734352278356</v>
      </c>
      <c r="L1067" s="32"/>
      <c r="M1067" s="32"/>
      <c r="N1067" s="33">
        <v>106.1</v>
      </c>
      <c r="O1067" s="24">
        <v>0.99107999999999996</v>
      </c>
      <c r="P1067" s="24">
        <v>0.24739040610438373</v>
      </c>
      <c r="Q1067" s="24">
        <v>0.24736175410552982</v>
      </c>
      <c r="R1067" s="24">
        <v>0.24776957369747257</v>
      </c>
      <c r="S1067" s="24">
        <f t="shared" si="107"/>
        <v>0.24750724463579535</v>
      </c>
      <c r="T1067" s="24">
        <v>28.31268</v>
      </c>
      <c r="U1067" s="26">
        <f t="shared" si="108"/>
        <v>0.24529948001364404</v>
      </c>
      <c r="V1067" s="24">
        <f t="shared" si="109"/>
        <v>2.2763487586463971E-4</v>
      </c>
      <c r="W1067" s="24">
        <f t="shared" si="111"/>
        <v>1.2261329454835304E-2</v>
      </c>
    </row>
    <row r="1068" spans="1:23" x14ac:dyDescent="0.2">
      <c r="A1068" s="32"/>
      <c r="B1068" s="33">
        <v>106.2</v>
      </c>
      <c r="C1068" s="24">
        <v>0.98094000000000003</v>
      </c>
      <c r="D1068" s="24">
        <v>0.32065380400299931</v>
      </c>
      <c r="E1068" s="24">
        <v>0.31965161215896637</v>
      </c>
      <c r="F1068" s="24">
        <v>0.32468878883565894</v>
      </c>
      <c r="G1068" s="24">
        <f t="shared" si="104"/>
        <v>0.32166473499920817</v>
      </c>
      <c r="H1068" s="24">
        <v>54.309559999999998</v>
      </c>
      <c r="I1068" s="26">
        <f t="shared" si="105"/>
        <v>0.31553380515012325</v>
      </c>
      <c r="J1068" s="24">
        <f t="shared" si="106"/>
        <v>2.6664158204180808E-3</v>
      </c>
      <c r="K1068" s="24">
        <f t="shared" si="110"/>
        <v>0.43580051231039407</v>
      </c>
      <c r="L1068" s="32"/>
      <c r="M1068" s="32"/>
      <c r="N1068" s="33">
        <v>106.2</v>
      </c>
      <c r="O1068" s="24">
        <v>0.99104999999999999</v>
      </c>
      <c r="P1068" s="24">
        <v>0.24745374210185031</v>
      </c>
      <c r="Q1068" s="24">
        <v>0.24742509010299638</v>
      </c>
      <c r="R1068" s="24">
        <v>0.24783439134091448</v>
      </c>
      <c r="S1068" s="24">
        <f t="shared" si="107"/>
        <v>0.24757107451525373</v>
      </c>
      <c r="T1068" s="24">
        <v>28.315560000000001</v>
      </c>
      <c r="U1068" s="26">
        <f t="shared" si="108"/>
        <v>0.24535531339834221</v>
      </c>
      <c r="V1068" s="24">
        <f t="shared" si="109"/>
        <v>2.2848861517945384E-4</v>
      </c>
      <c r="W1068" s="24">
        <f t="shared" si="111"/>
        <v>1.3424830725190325E-2</v>
      </c>
    </row>
    <row r="1069" spans="1:23" x14ac:dyDescent="0.2">
      <c r="A1069" s="32"/>
      <c r="B1069" s="33">
        <v>106.3</v>
      </c>
      <c r="C1069" s="24">
        <v>0.98087000000000002</v>
      </c>
      <c r="D1069" s="24">
        <v>0.32104458672203956</v>
      </c>
      <c r="E1069" s="24">
        <v>0.32011161100536423</v>
      </c>
      <c r="F1069" s="24">
        <v>0.3252032189225571</v>
      </c>
      <c r="G1069" s="24">
        <f t="shared" si="104"/>
        <v>0.32211980554998698</v>
      </c>
      <c r="H1069" s="24">
        <v>54.618290000000002</v>
      </c>
      <c r="I1069" s="26">
        <f t="shared" si="105"/>
        <v>0.31595765366981576</v>
      </c>
      <c r="J1069" s="24">
        <f t="shared" si="106"/>
        <v>2.7107544045126505E-3</v>
      </c>
      <c r="K1069" s="24">
        <f t="shared" si="110"/>
        <v>0.48964381336845508</v>
      </c>
      <c r="L1069" s="32"/>
      <c r="M1069" s="32"/>
      <c r="N1069" s="33">
        <v>106.3</v>
      </c>
      <c r="O1069" s="24">
        <v>0.99102000000000001</v>
      </c>
      <c r="P1069" s="24">
        <v>0.24751707809931686</v>
      </c>
      <c r="Q1069" s="24">
        <v>0.24748842610046295</v>
      </c>
      <c r="R1069" s="24">
        <v>0.24789947867525894</v>
      </c>
      <c r="S1069" s="24">
        <f t="shared" si="107"/>
        <v>0.24763499429167959</v>
      </c>
      <c r="T1069" s="24">
        <v>28.28978</v>
      </c>
      <c r="U1069" s="26">
        <f t="shared" si="108"/>
        <v>0.24541123204294032</v>
      </c>
      <c r="V1069" s="24">
        <f t="shared" si="109"/>
        <v>2.294977693303227E-4</v>
      </c>
      <c r="W1069" s="24">
        <f t="shared" si="111"/>
        <v>1.2633561651411237E-2</v>
      </c>
    </row>
    <row r="1070" spans="1:23" x14ac:dyDescent="0.2">
      <c r="A1070" s="32"/>
      <c r="B1070" s="33">
        <v>106.4</v>
      </c>
      <c r="C1070" s="24">
        <v>0.98080999999999996</v>
      </c>
      <c r="D1070" s="24">
        <v>0.32145123147026589</v>
      </c>
      <c r="E1070" s="24">
        <v>0.3206033339101344</v>
      </c>
      <c r="F1070" s="24">
        <v>0.32575159437886092</v>
      </c>
      <c r="G1070" s="24">
        <f t="shared" si="104"/>
        <v>0.32260205325308705</v>
      </c>
      <c r="H1070" s="24">
        <v>54.987430000000003</v>
      </c>
      <c r="I1070" s="26">
        <f t="shared" si="105"/>
        <v>0.31641131985116028</v>
      </c>
      <c r="J1070" s="24">
        <f t="shared" si="106"/>
        <v>2.7603332308481963E-3</v>
      </c>
      <c r="K1070" s="24">
        <f t="shared" si="110"/>
        <v>0.44842921065648833</v>
      </c>
      <c r="L1070" s="32"/>
      <c r="M1070" s="32"/>
      <c r="N1070" s="33">
        <v>106.4</v>
      </c>
      <c r="O1070" s="24">
        <v>0.99099000000000004</v>
      </c>
      <c r="P1070" s="24">
        <v>0.24758192209672311</v>
      </c>
      <c r="Q1070" s="24">
        <v>0.24755327009786918</v>
      </c>
      <c r="R1070" s="24">
        <v>0.24796483907543929</v>
      </c>
      <c r="S1070" s="24">
        <f t="shared" si="107"/>
        <v>0.24770001042334386</v>
      </c>
      <c r="T1070" s="24">
        <v>28.322600000000001</v>
      </c>
      <c r="U1070" s="26">
        <f t="shared" si="108"/>
        <v>0.24546823332942955</v>
      </c>
      <c r="V1070" s="24">
        <f t="shared" si="109"/>
        <v>2.2979533391170583E-4</v>
      </c>
      <c r="W1070" s="24">
        <f t="shared" si="111"/>
        <v>1.2900107363894391E-2</v>
      </c>
    </row>
    <row r="1071" spans="1:23" x14ac:dyDescent="0.2">
      <c r="A1071" s="32"/>
      <c r="B1071" s="33">
        <v>106.5</v>
      </c>
      <c r="C1071" s="24">
        <v>0.98075000000000001</v>
      </c>
      <c r="D1071" s="24">
        <v>0.32187662225298491</v>
      </c>
      <c r="E1071" s="24">
        <v>0.32112678087327678</v>
      </c>
      <c r="F1071" s="24">
        <v>0.32633702024688022</v>
      </c>
      <c r="G1071" s="24">
        <f t="shared" si="104"/>
        <v>0.32311347445771399</v>
      </c>
      <c r="H1071" s="24">
        <v>55.238790000000002</v>
      </c>
      <c r="I1071" s="26">
        <f t="shared" si="105"/>
        <v>0.31689354007440301</v>
      </c>
      <c r="J1071" s="24">
        <f t="shared" si="106"/>
        <v>2.8167358972433355E-3</v>
      </c>
      <c r="K1071" s="24">
        <f t="shared" si="110"/>
        <v>0.38677218187196355</v>
      </c>
      <c r="L1071" s="32"/>
      <c r="M1071" s="32"/>
      <c r="N1071" s="33">
        <v>106.5</v>
      </c>
      <c r="O1071" s="24">
        <v>0.99097000000000002</v>
      </c>
      <c r="P1071" s="24">
        <v>0.24764525809418966</v>
      </c>
      <c r="Q1071" s="24">
        <v>0.24761660609533576</v>
      </c>
      <c r="R1071" s="24">
        <v>0.24803047591443161</v>
      </c>
      <c r="S1071" s="24">
        <f t="shared" si="107"/>
        <v>0.24776411336798568</v>
      </c>
      <c r="T1071" s="24">
        <v>28.303750000000001</v>
      </c>
      <c r="U1071" s="26">
        <f t="shared" si="108"/>
        <v>0.24552680342427277</v>
      </c>
      <c r="V1071" s="24">
        <f t="shared" si="109"/>
        <v>2.3112115626106955E-4</v>
      </c>
      <c r="W1071" s="24">
        <f t="shared" si="111"/>
        <v>1.2505875818989936E-2</v>
      </c>
    </row>
    <row r="1072" spans="1:23" x14ac:dyDescent="0.2">
      <c r="A1072" s="32"/>
      <c r="B1072" s="33">
        <v>106.6</v>
      </c>
      <c r="C1072" s="24">
        <v>0.98068</v>
      </c>
      <c r="D1072" s="24">
        <v>0.32232364307550326</v>
      </c>
      <c r="E1072" s="24">
        <v>0.32168771990540462</v>
      </c>
      <c r="F1072" s="24">
        <v>0.32695719476029034</v>
      </c>
      <c r="G1072" s="24">
        <f t="shared" si="104"/>
        <v>0.32365618591373274</v>
      </c>
      <c r="H1072" s="24">
        <v>55.404620000000001</v>
      </c>
      <c r="I1072" s="26">
        <f t="shared" si="105"/>
        <v>0.31740314840187944</v>
      </c>
      <c r="J1072" s="24">
        <f t="shared" si="106"/>
        <v>2.8763856006029007E-3</v>
      </c>
      <c r="K1072" s="24">
        <f t="shared" si="110"/>
        <v>0.37841575843244019</v>
      </c>
      <c r="L1072" s="32"/>
      <c r="M1072" s="32"/>
      <c r="N1072" s="33">
        <v>106.6</v>
      </c>
      <c r="O1072" s="24">
        <v>0.99094000000000004</v>
      </c>
      <c r="P1072" s="24">
        <v>0.24771010209159591</v>
      </c>
      <c r="Q1072" s="24">
        <v>0.24768145009274198</v>
      </c>
      <c r="R1072" s="24">
        <v>0.24809639256324656</v>
      </c>
      <c r="S1072" s="24">
        <f t="shared" si="107"/>
        <v>0.24782931491586146</v>
      </c>
      <c r="T1072" s="24">
        <v>28.315449999999998</v>
      </c>
      <c r="U1072" s="26">
        <f t="shared" si="108"/>
        <v>0.24558398132272377</v>
      </c>
      <c r="V1072" s="24">
        <f t="shared" si="109"/>
        <v>2.3173926417234883E-4</v>
      </c>
      <c r="W1072" s="24">
        <f t="shared" si="111"/>
        <v>7.0846700699468907E-3</v>
      </c>
    </row>
    <row r="1073" spans="1:23" x14ac:dyDescent="0.2">
      <c r="A1073" s="32"/>
      <c r="B1073" s="33">
        <v>106.7</v>
      </c>
      <c r="C1073" s="24">
        <v>0.98062000000000005</v>
      </c>
      <c r="D1073" s="24">
        <v>0.32279806194843397</v>
      </c>
      <c r="E1073" s="24">
        <v>0.32228182499855801</v>
      </c>
      <c r="F1073" s="24">
        <v>0.32760939490796398</v>
      </c>
      <c r="G1073" s="24">
        <f t="shared" si="104"/>
        <v>0.32422976061831865</v>
      </c>
      <c r="H1073" s="24">
        <v>55.618259999999999</v>
      </c>
      <c r="I1073" s="26">
        <f t="shared" si="105"/>
        <v>0.31794618785753564</v>
      </c>
      <c r="J1073" s="24">
        <f t="shared" si="106"/>
        <v>2.9382088244224863E-3</v>
      </c>
      <c r="K1073" s="24">
        <f t="shared" si="110"/>
        <v>0.38308172202547058</v>
      </c>
      <c r="L1073" s="32"/>
      <c r="M1073" s="32"/>
      <c r="N1073" s="33">
        <v>106.7</v>
      </c>
      <c r="O1073" s="24">
        <v>0.99090999999999996</v>
      </c>
      <c r="P1073" s="24">
        <v>0.24777494608900213</v>
      </c>
      <c r="Q1073" s="24">
        <v>0.2477462940901482</v>
      </c>
      <c r="R1073" s="24">
        <v>0.24816259239091873</v>
      </c>
      <c r="S1073" s="24">
        <f t="shared" si="107"/>
        <v>0.24789461085668971</v>
      </c>
      <c r="T1073" s="24">
        <v>28.310839999999999</v>
      </c>
      <c r="U1073" s="26">
        <f t="shared" si="108"/>
        <v>0.24564124884400237</v>
      </c>
      <c r="V1073" s="24">
        <f t="shared" si="109"/>
        <v>2.3252056097342126E-4</v>
      </c>
      <c r="W1073" s="24">
        <f t="shared" si="111"/>
        <v>6.1350468620858505E-3</v>
      </c>
    </row>
    <row r="1074" spans="1:23" x14ac:dyDescent="0.2">
      <c r="A1074" s="32"/>
      <c r="B1074" s="33">
        <v>106.8</v>
      </c>
      <c r="C1074" s="24">
        <v>0.98055000000000003</v>
      </c>
      <c r="D1074" s="24">
        <v>0.32330276287708365</v>
      </c>
      <c r="E1074" s="24">
        <v>0.32290909615273694</v>
      </c>
      <c r="F1074" s="24">
        <v>0.32829069417820717</v>
      </c>
      <c r="G1074" s="24">
        <f t="shared" si="104"/>
        <v>0.32483418440267592</v>
      </c>
      <c r="H1074" s="24">
        <v>55.98283</v>
      </c>
      <c r="I1074" s="26">
        <f t="shared" si="105"/>
        <v>0.3185161595160439</v>
      </c>
      <c r="J1074" s="24">
        <f t="shared" si="106"/>
        <v>2.9998897052594732E-3</v>
      </c>
      <c r="K1074" s="24">
        <f t="shared" si="110"/>
        <v>0.44497106117139845</v>
      </c>
      <c r="L1074" s="32"/>
      <c r="M1074" s="32"/>
      <c r="N1074" s="33">
        <v>106.8</v>
      </c>
      <c r="O1074" s="24">
        <v>0.99087999999999998</v>
      </c>
      <c r="P1074" s="24">
        <v>0.24783979008640838</v>
      </c>
      <c r="Q1074" s="24">
        <v>0.24781264608749412</v>
      </c>
      <c r="R1074" s="24">
        <v>0.24822907876450295</v>
      </c>
      <c r="S1074" s="24">
        <f t="shared" si="107"/>
        <v>0.2479605049794685</v>
      </c>
      <c r="T1074" s="24">
        <v>28.30921</v>
      </c>
      <c r="U1074" s="26">
        <f t="shared" si="108"/>
        <v>0.24569910517405574</v>
      </c>
      <c r="V1074" s="24">
        <f t="shared" si="109"/>
        <v>2.3298735518278535E-4</v>
      </c>
      <c r="W1074" s="24">
        <f t="shared" si="111"/>
        <v>6.628207148241261E-3</v>
      </c>
    </row>
    <row r="1075" spans="1:23" x14ac:dyDescent="0.2">
      <c r="A1075" s="32"/>
      <c r="B1075" s="33">
        <v>106.9</v>
      </c>
      <c r="C1075" s="24">
        <v>0.98048999999999997</v>
      </c>
      <c r="D1075" s="24">
        <v>0.32384062986675893</v>
      </c>
      <c r="E1075" s="24">
        <v>0.32356376535732828</v>
      </c>
      <c r="F1075" s="24">
        <v>0.3289981787921708</v>
      </c>
      <c r="G1075" s="24">
        <f t="shared" si="104"/>
        <v>0.32546752467208601</v>
      </c>
      <c r="H1075" s="24">
        <v>56.150100000000002</v>
      </c>
      <c r="I1075" s="26">
        <f t="shared" si="105"/>
        <v>0.3191176532657336</v>
      </c>
      <c r="J1075" s="24">
        <f t="shared" si="106"/>
        <v>3.0607682656319125E-3</v>
      </c>
      <c r="K1075" s="24">
        <f t="shared" si="110"/>
        <v>0.50587513961451114</v>
      </c>
      <c r="L1075" s="32"/>
      <c r="M1075" s="32"/>
      <c r="N1075" s="33">
        <v>106.9</v>
      </c>
      <c r="O1075" s="24">
        <v>0.99085000000000001</v>
      </c>
      <c r="P1075" s="24">
        <v>0.24790463408381461</v>
      </c>
      <c r="Q1075" s="24">
        <v>0.2478774900849004</v>
      </c>
      <c r="R1075" s="24">
        <v>0.24829585504906315</v>
      </c>
      <c r="S1075" s="24">
        <f t="shared" si="107"/>
        <v>0.24802599307259274</v>
      </c>
      <c r="T1075" s="24">
        <v>28.319849999999999</v>
      </c>
      <c r="U1075" s="26">
        <f t="shared" si="108"/>
        <v>0.24575655523597853</v>
      </c>
      <c r="V1075" s="24">
        <f t="shared" si="109"/>
        <v>2.3410107630606933E-4</v>
      </c>
      <c r="W1075" s="24">
        <f t="shared" si="111"/>
        <v>3.0401418552430098E-2</v>
      </c>
    </row>
    <row r="1076" spans="1:23" x14ac:dyDescent="0.2">
      <c r="A1076" s="32"/>
      <c r="B1076" s="33">
        <v>107</v>
      </c>
      <c r="C1076" s="24">
        <v>0.98041999999999996</v>
      </c>
      <c r="D1076" s="24">
        <v>0.32441598892541967</v>
      </c>
      <c r="E1076" s="24">
        <v>0.32424439060967869</v>
      </c>
      <c r="F1076" s="24">
        <v>0.32972894778840833</v>
      </c>
      <c r="G1076" s="24">
        <f t="shared" si="104"/>
        <v>0.32612977577450225</v>
      </c>
      <c r="H1076" s="24">
        <v>56.536560000000001</v>
      </c>
      <c r="I1076" s="26">
        <f t="shared" si="105"/>
        <v>0.31974415476483747</v>
      </c>
      <c r="J1076" s="24">
        <f t="shared" si="106"/>
        <v>3.1181550450153947E-3</v>
      </c>
      <c r="K1076" s="24">
        <f t="shared" si="110"/>
        <v>0.4853645496634465</v>
      </c>
      <c r="L1076" s="32"/>
      <c r="M1076" s="32"/>
      <c r="N1076" s="33">
        <v>107</v>
      </c>
      <c r="O1076" s="24">
        <v>0.99082000000000003</v>
      </c>
      <c r="P1076" s="24">
        <v>0.24797098608116055</v>
      </c>
      <c r="Q1076" s="24">
        <v>0.24794384208224632</v>
      </c>
      <c r="R1076" s="24">
        <v>0.24836292460766479</v>
      </c>
      <c r="S1076" s="24">
        <f t="shared" si="107"/>
        <v>0.24809258425702388</v>
      </c>
      <c r="T1076" s="24">
        <v>28.325379999999999</v>
      </c>
      <c r="U1076" s="26">
        <f t="shared" si="108"/>
        <v>0.2458150943335444</v>
      </c>
      <c r="V1076" s="24">
        <f t="shared" si="109"/>
        <v>2.3451466490978577E-4</v>
      </c>
      <c r="W1076" s="24">
        <f t="shared" si="111"/>
        <v>5.2157583053665323E-2</v>
      </c>
    </row>
    <row r="1077" spans="1:23" x14ac:dyDescent="0.2">
      <c r="A1077" s="32"/>
      <c r="B1077" s="33">
        <v>107.1</v>
      </c>
      <c r="C1077" s="24">
        <v>0.98036000000000001</v>
      </c>
      <c r="D1077" s="24">
        <v>0.32502595604775913</v>
      </c>
      <c r="E1077" s="24">
        <v>0.32494808790448171</v>
      </c>
      <c r="F1077" s="24">
        <v>0.33047989873787437</v>
      </c>
      <c r="G1077" s="24">
        <f t="shared" si="104"/>
        <v>0.32681798089670505</v>
      </c>
      <c r="H1077" s="24">
        <v>56.929180000000002</v>
      </c>
      <c r="I1077" s="26">
        <f t="shared" si="105"/>
        <v>0.32039927575189375</v>
      </c>
      <c r="J1077" s="24">
        <f t="shared" si="106"/>
        <v>3.171552863904348E-3</v>
      </c>
      <c r="K1077" s="24">
        <f t="shared" si="110"/>
        <v>0.48576681554013124</v>
      </c>
      <c r="L1077" s="32"/>
      <c r="M1077" s="32"/>
      <c r="N1077" s="33">
        <v>107.1</v>
      </c>
      <c r="O1077" s="24">
        <v>0.99078999999999995</v>
      </c>
      <c r="P1077" s="24">
        <v>0.24803583007856678</v>
      </c>
      <c r="Q1077" s="24">
        <v>0.24800868607965254</v>
      </c>
      <c r="R1077" s="24">
        <v>0.2484302908013708</v>
      </c>
      <c r="S1077" s="24">
        <f t="shared" si="107"/>
        <v>0.24815826898653004</v>
      </c>
      <c r="T1077" s="24">
        <v>28.382670000000001</v>
      </c>
      <c r="U1077" s="26">
        <f t="shared" si="108"/>
        <v>0.2458727313291641</v>
      </c>
      <c r="V1077" s="24">
        <f t="shared" si="109"/>
        <v>2.3596843005200974E-4</v>
      </c>
      <c r="W1077" s="24">
        <f t="shared" si="111"/>
        <v>8.0640823222484614E-2</v>
      </c>
    </row>
    <row r="1078" spans="1:23" x14ac:dyDescent="0.2">
      <c r="A1078" s="32"/>
      <c r="B1078" s="33">
        <v>107.2</v>
      </c>
      <c r="C1078" s="24">
        <v>0.98028999999999999</v>
      </c>
      <c r="D1078" s="24">
        <v>0.32566620522581763</v>
      </c>
      <c r="E1078" s="24">
        <v>0.32567197323643077</v>
      </c>
      <c r="F1078" s="24">
        <v>0.33124837144719876</v>
      </c>
      <c r="G1078" s="24">
        <f t="shared" si="104"/>
        <v>0.32752884996981574</v>
      </c>
      <c r="H1078" s="24">
        <v>57.11307</v>
      </c>
      <c r="I1078" s="26">
        <f t="shared" si="105"/>
        <v>0.3210732563369107</v>
      </c>
      <c r="J1078" s="24">
        <f t="shared" si="106"/>
        <v>3.2212013803892972E-3</v>
      </c>
      <c r="K1078" s="24">
        <f t="shared" si="110"/>
        <v>0.43413860008066513</v>
      </c>
      <c r="L1078" s="32"/>
      <c r="M1078" s="32"/>
      <c r="N1078" s="33">
        <v>107.2</v>
      </c>
      <c r="O1078" s="24">
        <v>0.99077000000000004</v>
      </c>
      <c r="P1078" s="24">
        <v>0.2481021820759127</v>
      </c>
      <c r="Q1078" s="24">
        <v>0.24807503807699846</v>
      </c>
      <c r="R1078" s="24">
        <v>0.24849795698922983</v>
      </c>
      <c r="S1078" s="24">
        <f t="shared" si="107"/>
        <v>0.24822505904738032</v>
      </c>
      <c r="T1078" s="24">
        <v>28.431899999999999</v>
      </c>
      <c r="U1078" s="26">
        <f t="shared" si="108"/>
        <v>0.24593394175237301</v>
      </c>
      <c r="V1078" s="24">
        <f t="shared" si="109"/>
        <v>2.3672592627030486E-4</v>
      </c>
      <c r="W1078" s="24">
        <f t="shared" si="111"/>
        <v>9.8547321526259946E-2</v>
      </c>
    </row>
    <row r="1079" spans="1:23" x14ac:dyDescent="0.2">
      <c r="A1079" s="32"/>
      <c r="B1079" s="33">
        <v>107.3</v>
      </c>
      <c r="C1079" s="24">
        <v>0.98023000000000005</v>
      </c>
      <c r="D1079" s="24">
        <v>0.3263367364595951</v>
      </c>
      <c r="E1079" s="24">
        <v>0.32641172059756585</v>
      </c>
      <c r="F1079" s="24">
        <v>0.33203150390977965</v>
      </c>
      <c r="G1079" s="24">
        <f t="shared" si="104"/>
        <v>0.32825998698898018</v>
      </c>
      <c r="H1079" s="24">
        <v>57.383020000000002</v>
      </c>
      <c r="I1079" s="26">
        <f t="shared" si="105"/>
        <v>0.32177028704620808</v>
      </c>
      <c r="J1079" s="24">
        <f t="shared" si="106"/>
        <v>3.2664446372385096E-3</v>
      </c>
      <c r="K1079" s="24">
        <f t="shared" si="110"/>
        <v>0.40260367441194433</v>
      </c>
      <c r="L1079" s="32"/>
      <c r="M1079" s="32"/>
      <c r="N1079" s="33">
        <v>107.3</v>
      </c>
      <c r="O1079" s="24">
        <v>0.99073999999999995</v>
      </c>
      <c r="P1079" s="24">
        <v>0.24816853407325862</v>
      </c>
      <c r="Q1079" s="24">
        <v>0.24814289807428408</v>
      </c>
      <c r="R1079" s="24">
        <v>0.24856592652827214</v>
      </c>
      <c r="S1079" s="24">
        <f t="shared" si="107"/>
        <v>0.24829245289193827</v>
      </c>
      <c r="T1079" s="24">
        <v>28.513339999999999</v>
      </c>
      <c r="U1079" s="26">
        <f t="shared" si="108"/>
        <v>0.24599326477815892</v>
      </c>
      <c r="V1079" s="24">
        <f t="shared" si="109"/>
        <v>2.3718173082702741E-4</v>
      </c>
      <c r="W1079" s="24">
        <f t="shared" si="111"/>
        <v>9.0113809873959227E-2</v>
      </c>
    </row>
    <row r="1080" spans="1:23" x14ac:dyDescent="0.2">
      <c r="A1080" s="32"/>
      <c r="B1080" s="33">
        <v>107.4</v>
      </c>
      <c r="C1080" s="24">
        <v>0.98016000000000003</v>
      </c>
      <c r="D1080" s="24">
        <v>0.3270332237411317</v>
      </c>
      <c r="E1080" s="24">
        <v>0.32716732998788717</v>
      </c>
      <c r="F1080" s="24">
        <v>0.33282623367090575</v>
      </c>
      <c r="G1080" s="24">
        <f t="shared" si="104"/>
        <v>0.3290089291333082</v>
      </c>
      <c r="H1080" s="24">
        <v>57.6751</v>
      </c>
      <c r="I1080" s="26">
        <f t="shared" si="105"/>
        <v>0.32248139197930337</v>
      </c>
      <c r="J1080" s="24">
        <f t="shared" si="106"/>
        <v>3.3065626518980107E-3</v>
      </c>
      <c r="K1080" s="24">
        <f t="shared" si="110"/>
        <v>0.47463771935024124</v>
      </c>
      <c r="L1080" s="32"/>
      <c r="M1080" s="32"/>
      <c r="N1080" s="33">
        <v>107.4</v>
      </c>
      <c r="O1080" s="24">
        <v>0.99070999999999998</v>
      </c>
      <c r="P1080" s="24">
        <v>0.24823488607060454</v>
      </c>
      <c r="Q1080" s="24">
        <v>0.24820925007162997</v>
      </c>
      <c r="R1080" s="24">
        <v>0.24863420277350054</v>
      </c>
      <c r="S1080" s="24">
        <f t="shared" si="107"/>
        <v>0.24835944630524501</v>
      </c>
      <c r="T1080" s="24">
        <v>28.570740000000001</v>
      </c>
      <c r="U1080" s="26">
        <f t="shared" si="108"/>
        <v>0.24605218704906928</v>
      </c>
      <c r="V1080" s="24">
        <f t="shared" si="109"/>
        <v>2.3829107987300381E-4</v>
      </c>
      <c r="W1080" s="24">
        <f t="shared" si="111"/>
        <v>7.2464452802736973E-2</v>
      </c>
    </row>
    <row r="1081" spans="1:23" x14ac:dyDescent="0.2">
      <c r="A1081" s="32"/>
      <c r="B1081" s="33">
        <v>107.5</v>
      </c>
      <c r="C1081" s="24">
        <v>0.98009999999999997</v>
      </c>
      <c r="D1081" s="24">
        <v>0.32775278306512085</v>
      </c>
      <c r="E1081" s="24">
        <v>0.32793303339678148</v>
      </c>
      <c r="F1081" s="24">
        <v>0.33362993921734235</v>
      </c>
      <c r="G1081" s="24">
        <f t="shared" si="104"/>
        <v>0.32977191855974824</v>
      </c>
      <c r="H1081" s="24">
        <v>57.918129999999998</v>
      </c>
      <c r="I1081" s="26">
        <f t="shared" si="105"/>
        <v>0.32320945738040924</v>
      </c>
      <c r="J1081" s="24">
        <f t="shared" si="106"/>
        <v>3.3423592103981291E-3</v>
      </c>
      <c r="K1081" s="24">
        <f t="shared" si="110"/>
        <v>0.54745784455974278</v>
      </c>
      <c r="L1081" s="32"/>
      <c r="M1081" s="32"/>
      <c r="N1081" s="33">
        <v>107.5</v>
      </c>
      <c r="O1081" s="24">
        <v>0.99068000000000001</v>
      </c>
      <c r="P1081" s="24">
        <v>0.24830274606789016</v>
      </c>
      <c r="Q1081" s="24">
        <v>0.24827711006891559</v>
      </c>
      <c r="R1081" s="24">
        <v>0.24870278907788379</v>
      </c>
      <c r="S1081" s="24">
        <f t="shared" si="107"/>
        <v>0.24842754840489653</v>
      </c>
      <c r="T1081" s="24">
        <v>28.594370000000001</v>
      </c>
      <c r="U1081" s="26">
        <f t="shared" si="108"/>
        <v>0.24611220365376291</v>
      </c>
      <c r="V1081" s="24">
        <f t="shared" si="109"/>
        <v>2.3870980742467021E-4</v>
      </c>
      <c r="W1081" s="24">
        <f t="shared" si="111"/>
        <v>3.8582717892859747E-2</v>
      </c>
    </row>
    <row r="1082" spans="1:23" x14ac:dyDescent="0.2">
      <c r="A1082" s="32"/>
      <c r="B1082" s="33">
        <v>107.6</v>
      </c>
      <c r="C1082" s="24">
        <v>0.98002999999999996</v>
      </c>
      <c r="D1082" s="24">
        <v>0.32849253042625604</v>
      </c>
      <c r="E1082" s="24">
        <v>0.32870738882159545</v>
      </c>
      <c r="F1082" s="24">
        <v>0.33443958515469674</v>
      </c>
      <c r="G1082" s="24">
        <f t="shared" si="104"/>
        <v>0.33054650146751607</v>
      </c>
      <c r="H1082" s="24">
        <v>58.339509999999997</v>
      </c>
      <c r="I1082" s="26">
        <f t="shared" si="105"/>
        <v>0.32394548783320976</v>
      </c>
      <c r="J1082" s="24">
        <f t="shared" si="106"/>
        <v>3.3732204907263486E-3</v>
      </c>
      <c r="K1082" s="24">
        <f t="shared" si="110"/>
        <v>0.53843895881520454</v>
      </c>
      <c r="L1082" s="32"/>
      <c r="M1082" s="32"/>
      <c r="N1082" s="33">
        <v>107.6</v>
      </c>
      <c r="O1082" s="24">
        <v>0.99065000000000003</v>
      </c>
      <c r="P1082" s="24">
        <v>0.24836909806523608</v>
      </c>
      <c r="Q1082" s="24">
        <v>0.24834497006620118</v>
      </c>
      <c r="R1082" s="24">
        <v>0.24877168879235076</v>
      </c>
      <c r="S1082" s="24">
        <f t="shared" si="107"/>
        <v>0.24849525230792935</v>
      </c>
      <c r="T1082" s="24">
        <v>28.609159999999999</v>
      </c>
      <c r="U1082" s="26">
        <f t="shared" si="108"/>
        <v>0.24617182169885021</v>
      </c>
      <c r="V1082" s="24">
        <f t="shared" si="109"/>
        <v>2.3970479245065675E-4</v>
      </c>
      <c r="W1082" s="24">
        <f t="shared" si="111"/>
        <v>1.7278262933524049E-2</v>
      </c>
    </row>
    <row r="1083" spans="1:23" x14ac:dyDescent="0.2">
      <c r="A1083" s="32"/>
      <c r="B1083" s="33">
        <v>107.7</v>
      </c>
      <c r="C1083" s="24">
        <v>0.97997000000000001</v>
      </c>
      <c r="D1083" s="24">
        <v>0.32924958181923053</v>
      </c>
      <c r="E1083" s="24">
        <v>0.32948895425967584</v>
      </c>
      <c r="F1083" s="24">
        <v>0.33525257615770515</v>
      </c>
      <c r="G1083" s="24">
        <f t="shared" si="104"/>
        <v>0.33133037074553723</v>
      </c>
      <c r="H1083" s="24">
        <v>58.769480000000001</v>
      </c>
      <c r="I1083" s="26">
        <f t="shared" si="105"/>
        <v>0.32469382341950415</v>
      </c>
      <c r="J1083" s="24">
        <f t="shared" si="106"/>
        <v>3.3988374869565363E-3</v>
      </c>
      <c r="K1083" s="24">
        <f t="shared" si="110"/>
        <v>0.5131739228273402</v>
      </c>
      <c r="L1083" s="32"/>
      <c r="M1083" s="32"/>
      <c r="N1083" s="33">
        <v>107.7</v>
      </c>
      <c r="O1083" s="24">
        <v>0.99061999999999995</v>
      </c>
      <c r="P1083" s="24">
        <v>0.24843695806252164</v>
      </c>
      <c r="Q1083" s="24">
        <v>0.24841283006348677</v>
      </c>
      <c r="R1083" s="24">
        <v>0.24884090526578204</v>
      </c>
      <c r="S1083" s="24">
        <f t="shared" si="107"/>
        <v>0.24856356446393016</v>
      </c>
      <c r="T1083" s="24">
        <v>28.599979999999999</v>
      </c>
      <c r="U1083" s="26">
        <f t="shared" si="108"/>
        <v>0.24623203822925849</v>
      </c>
      <c r="V1083" s="24">
        <f t="shared" si="109"/>
        <v>2.4048696505890349E-4</v>
      </c>
      <c r="W1083" s="24">
        <f t="shared" si="111"/>
        <v>8.1787389003439796E-3</v>
      </c>
    </row>
    <row r="1084" spans="1:23" x14ac:dyDescent="0.2">
      <c r="A1084" s="32"/>
      <c r="B1084" s="33">
        <v>107.8</v>
      </c>
      <c r="C1084" s="24">
        <v>0.97990999999999995</v>
      </c>
      <c r="D1084" s="24">
        <v>0.33002105323873793</v>
      </c>
      <c r="E1084" s="24">
        <v>0.3302734037030628</v>
      </c>
      <c r="F1084" s="24">
        <v>0.33606611677353287</v>
      </c>
      <c r="G1084" s="24">
        <f t="shared" si="104"/>
        <v>0.33212019123844455</v>
      </c>
      <c r="H1084" s="24">
        <v>58.936570000000003</v>
      </c>
      <c r="I1084" s="26">
        <f t="shared" si="105"/>
        <v>0.32544789659646417</v>
      </c>
      <c r="J1084" s="24">
        <f t="shared" si="106"/>
        <v>3.4196003327228034E-3</v>
      </c>
      <c r="K1084" s="24">
        <f t="shared" si="110"/>
        <v>0.46470604176188612</v>
      </c>
      <c r="L1084" s="32"/>
      <c r="M1084" s="32"/>
      <c r="N1084" s="33">
        <v>107.8</v>
      </c>
      <c r="O1084" s="24">
        <v>0.99058999999999997</v>
      </c>
      <c r="P1084" s="24">
        <v>0.24850481805980726</v>
      </c>
      <c r="Q1084" s="24">
        <v>0.24848069006077239</v>
      </c>
      <c r="R1084" s="24">
        <v>0.2489104418450036</v>
      </c>
      <c r="S1084" s="24">
        <f t="shared" si="107"/>
        <v>0.24863198332186109</v>
      </c>
      <c r="T1084" s="24">
        <v>28.615590000000001</v>
      </c>
      <c r="U1084" s="26">
        <f t="shared" si="108"/>
        <v>0.24629235635880237</v>
      </c>
      <c r="V1084" s="24">
        <f t="shared" si="109"/>
        <v>2.4145372624457807E-4</v>
      </c>
      <c r="W1084" s="24">
        <f t="shared" si="111"/>
        <v>1.1411247521634763E-2</v>
      </c>
    </row>
    <row r="1085" spans="1:23" x14ac:dyDescent="0.2">
      <c r="A1085" s="32"/>
      <c r="B1085" s="33">
        <v>107.9</v>
      </c>
      <c r="C1085" s="24">
        <v>0.97984000000000004</v>
      </c>
      <c r="D1085" s="24">
        <v>0.33080406067947166</v>
      </c>
      <c r="E1085" s="24">
        <v>0.33105785314644975</v>
      </c>
      <c r="F1085" s="24">
        <v>0.33687700049939184</v>
      </c>
      <c r="G1085" s="24">
        <f t="shared" si="104"/>
        <v>0.33291297144177107</v>
      </c>
      <c r="H1085" s="24">
        <v>59.220799999999997</v>
      </c>
      <c r="I1085" s="26">
        <f t="shared" si="105"/>
        <v>0.326201445937505</v>
      </c>
      <c r="J1085" s="24">
        <f t="shared" si="106"/>
        <v>3.4352943733135877E-3</v>
      </c>
      <c r="K1085" s="24">
        <f t="shared" si="110"/>
        <v>0.4368018671205498</v>
      </c>
      <c r="L1085" s="32"/>
      <c r="M1085" s="32"/>
      <c r="N1085" s="33">
        <v>107.9</v>
      </c>
      <c r="O1085" s="24">
        <v>0.99056</v>
      </c>
      <c r="P1085" s="24">
        <v>0.24857267805709288</v>
      </c>
      <c r="Q1085" s="24">
        <v>0.24855005805799765</v>
      </c>
      <c r="R1085" s="24">
        <v>0.24898030187478187</v>
      </c>
      <c r="S1085" s="24">
        <f t="shared" si="107"/>
        <v>0.24870101266329078</v>
      </c>
      <c r="T1085" s="24">
        <v>28.605160000000001</v>
      </c>
      <c r="U1085" s="26">
        <f t="shared" si="108"/>
        <v>0.24635327510374933</v>
      </c>
      <c r="V1085" s="24">
        <f t="shared" si="109"/>
        <v>2.4213583756074928E-4</v>
      </c>
      <c r="W1085" s="24">
        <f t="shared" si="111"/>
        <v>1.1467568617628423E-2</v>
      </c>
    </row>
    <row r="1086" spans="1:23" x14ac:dyDescent="0.2">
      <c r="A1086" s="32"/>
      <c r="B1086" s="33">
        <v>108</v>
      </c>
      <c r="C1086" s="24">
        <v>0.97977999999999998</v>
      </c>
      <c r="D1086" s="24">
        <v>0.33159572013612504</v>
      </c>
      <c r="E1086" s="24">
        <v>0.3318394185845302</v>
      </c>
      <c r="F1086" s="24">
        <v>0.33768309673685287</v>
      </c>
      <c r="G1086" s="24">
        <f t="shared" si="104"/>
        <v>0.33370607848583606</v>
      </c>
      <c r="H1086" s="24">
        <v>59.571739999999998</v>
      </c>
      <c r="I1086" s="26">
        <f t="shared" si="105"/>
        <v>0.32695854157885246</v>
      </c>
      <c r="J1086" s="24">
        <f t="shared" si="106"/>
        <v>3.4463535599426717E-3</v>
      </c>
      <c r="K1086" s="24">
        <f t="shared" si="110"/>
        <v>0.47776772983323024</v>
      </c>
      <c r="L1086" s="32"/>
      <c r="M1086" s="32"/>
      <c r="N1086" s="33">
        <v>108</v>
      </c>
      <c r="O1086" s="24">
        <v>0.99053000000000002</v>
      </c>
      <c r="P1086" s="24">
        <v>0.24864204605431814</v>
      </c>
      <c r="Q1086" s="24">
        <v>0.24861791805528327</v>
      </c>
      <c r="R1086" s="24">
        <v>0.24905048869781488</v>
      </c>
      <c r="S1086" s="24">
        <f t="shared" si="107"/>
        <v>0.24877015093580543</v>
      </c>
      <c r="T1086" s="24">
        <v>28.629570000000001</v>
      </c>
      <c r="U1086" s="26">
        <f t="shared" si="108"/>
        <v>0.24641429760644334</v>
      </c>
      <c r="V1086" s="24">
        <f t="shared" si="109"/>
        <v>2.4307917576523439E-4</v>
      </c>
      <c r="W1086" s="24">
        <f t="shared" si="111"/>
        <v>1.0069626110238931E-2</v>
      </c>
    </row>
    <row r="1087" spans="1:23" x14ac:dyDescent="0.2">
      <c r="A1087" s="32"/>
      <c r="B1087" s="33">
        <v>108.1</v>
      </c>
      <c r="C1087" s="24">
        <v>0.97970999999999997</v>
      </c>
      <c r="D1087" s="24">
        <v>0.33239314760339156</v>
      </c>
      <c r="E1087" s="24">
        <v>0.33261665801465079</v>
      </c>
      <c r="F1087" s="24">
        <v>0.33848101479968828</v>
      </c>
      <c r="G1087" s="24">
        <f t="shared" si="104"/>
        <v>0.33449694013924353</v>
      </c>
      <c r="H1087" s="24">
        <v>59.825119999999998</v>
      </c>
      <c r="I1087" s="26">
        <f t="shared" si="105"/>
        <v>0.32770999722381827</v>
      </c>
      <c r="J1087" s="24">
        <f t="shared" si="106"/>
        <v>3.452119262276974E-3</v>
      </c>
      <c r="K1087" s="24">
        <f t="shared" si="110"/>
        <v>0.52681213612634392</v>
      </c>
      <c r="L1087" s="32"/>
      <c r="M1087" s="32"/>
      <c r="N1087" s="33">
        <v>108.1</v>
      </c>
      <c r="O1087" s="24">
        <v>0.99051</v>
      </c>
      <c r="P1087" s="24">
        <v>0.24870990605160376</v>
      </c>
      <c r="Q1087" s="24">
        <v>0.24868728605250853</v>
      </c>
      <c r="R1087" s="24">
        <v>0.24912100565472639</v>
      </c>
      <c r="S1087" s="24">
        <f t="shared" si="107"/>
        <v>0.24883939925294621</v>
      </c>
      <c r="T1087" s="24">
        <v>28.608319999999999</v>
      </c>
      <c r="U1087" s="26">
        <f t="shared" si="108"/>
        <v>0.24647791335403574</v>
      </c>
      <c r="V1087" s="24">
        <f t="shared" si="109"/>
        <v>2.4414041089595398E-4</v>
      </c>
      <c r="W1087" s="24">
        <f t="shared" si="111"/>
        <v>1.0400773048192527E-2</v>
      </c>
    </row>
    <row r="1088" spans="1:23" x14ac:dyDescent="0.2">
      <c r="A1088" s="32"/>
      <c r="B1088" s="33">
        <v>108.2</v>
      </c>
      <c r="C1088" s="24">
        <v>0.97965000000000002</v>
      </c>
      <c r="D1088" s="24">
        <v>0.3331934590759647</v>
      </c>
      <c r="E1088" s="24">
        <v>0.33338524542885156</v>
      </c>
      <c r="F1088" s="24">
        <v>0.33926843849208427</v>
      </c>
      <c r="G1088" s="24">
        <f t="shared" si="104"/>
        <v>0.33528238099896684</v>
      </c>
      <c r="H1088" s="24">
        <v>60.143929999999997</v>
      </c>
      <c r="I1088" s="26">
        <f t="shared" si="105"/>
        <v>0.32845938454563789</v>
      </c>
      <c r="J1088" s="24">
        <f t="shared" si="106"/>
        <v>3.4533586919282765E-3</v>
      </c>
      <c r="K1088" s="24">
        <f t="shared" si="110"/>
        <v>0.53599515039783829</v>
      </c>
      <c r="L1088" s="32"/>
      <c r="M1088" s="32"/>
      <c r="N1088" s="33">
        <v>108.2</v>
      </c>
      <c r="O1088" s="24">
        <v>0.99048000000000003</v>
      </c>
      <c r="P1088" s="24">
        <v>0.24877927404882902</v>
      </c>
      <c r="Q1088" s="24">
        <v>0.24875665404973382</v>
      </c>
      <c r="R1088" s="24">
        <v>0.24919185608406078</v>
      </c>
      <c r="S1088" s="24">
        <f t="shared" si="107"/>
        <v>0.24890926139420788</v>
      </c>
      <c r="T1088" s="24">
        <v>28.6066</v>
      </c>
      <c r="U1088" s="26">
        <f t="shared" si="108"/>
        <v>0.24653964522573502</v>
      </c>
      <c r="V1088" s="24">
        <f t="shared" si="109"/>
        <v>2.4499537779223648E-4</v>
      </c>
      <c r="W1088" s="24">
        <f t="shared" si="111"/>
        <v>9.8596972570161919E-3</v>
      </c>
    </row>
    <row r="1089" spans="1:23" x14ac:dyDescent="0.2">
      <c r="A1089" s="32"/>
      <c r="B1089" s="33">
        <v>108.3</v>
      </c>
      <c r="C1089" s="24">
        <v>0.97958000000000001</v>
      </c>
      <c r="D1089" s="24">
        <v>0.33399521255119113</v>
      </c>
      <c r="E1089" s="24">
        <v>0.3341437388244794</v>
      </c>
      <c r="F1089" s="24">
        <v>0.34004264087387565</v>
      </c>
      <c r="G1089" s="24">
        <f t="shared" si="104"/>
        <v>0.33606053074984876</v>
      </c>
      <c r="H1089" s="24">
        <v>60.592950000000002</v>
      </c>
      <c r="I1089" s="26">
        <f t="shared" si="105"/>
        <v>0.32919817471193685</v>
      </c>
      <c r="J1089" s="24">
        <f t="shared" si="106"/>
        <v>3.4494080352101713E-3</v>
      </c>
      <c r="K1089" s="24">
        <f t="shared" si="110"/>
        <v>0.57087074821714323</v>
      </c>
      <c r="L1089" s="32"/>
      <c r="M1089" s="32"/>
      <c r="N1089" s="33">
        <v>108.3</v>
      </c>
      <c r="O1089" s="24">
        <v>0.99045000000000005</v>
      </c>
      <c r="P1089" s="24">
        <v>0.24884864204605431</v>
      </c>
      <c r="Q1089" s="24">
        <v>0.24882753004689878</v>
      </c>
      <c r="R1089" s="24">
        <v>0.24926304332227642</v>
      </c>
      <c r="S1089" s="24">
        <f t="shared" si="107"/>
        <v>0.24897973847174318</v>
      </c>
      <c r="T1089" s="24">
        <v>28.605779999999999</v>
      </c>
      <c r="U1089" s="26">
        <f t="shared" si="108"/>
        <v>0.24660198196933805</v>
      </c>
      <c r="V1089" s="24">
        <f t="shared" si="109"/>
        <v>2.4557617530785721E-4</v>
      </c>
      <c r="W1089" s="24">
        <f t="shared" si="111"/>
        <v>1.3839171940546026E-2</v>
      </c>
    </row>
    <row r="1090" spans="1:23" x14ac:dyDescent="0.2">
      <c r="A1090" s="32"/>
      <c r="B1090" s="33">
        <v>108.4</v>
      </c>
      <c r="C1090" s="24">
        <v>0.97951999999999995</v>
      </c>
      <c r="D1090" s="24">
        <v>0.33479408202111094</v>
      </c>
      <c r="E1090" s="24">
        <v>0.33488925419622773</v>
      </c>
      <c r="F1090" s="24">
        <v>0.3408004869607501</v>
      </c>
      <c r="G1090" s="24">
        <f t="shared" si="104"/>
        <v>0.33682794105936292</v>
      </c>
      <c r="H1090" s="24">
        <v>60.87556</v>
      </c>
      <c r="I1090" s="26">
        <f t="shared" si="105"/>
        <v>0.32992970482646716</v>
      </c>
      <c r="J1090" s="24">
        <f t="shared" si="106"/>
        <v>3.4406547545053371E-3</v>
      </c>
      <c r="K1090" s="24">
        <f t="shared" si="110"/>
        <v>0.56790258667310201</v>
      </c>
      <c r="L1090" s="32"/>
      <c r="M1090" s="32"/>
      <c r="N1090" s="33">
        <v>108.4</v>
      </c>
      <c r="O1090" s="24">
        <v>0.99041999999999997</v>
      </c>
      <c r="P1090" s="24">
        <v>0.24891951804321927</v>
      </c>
      <c r="Q1090" s="24">
        <v>0.24889689804412404</v>
      </c>
      <c r="R1090" s="24">
        <v>0.24933457070373935</v>
      </c>
      <c r="S1090" s="24">
        <f t="shared" si="107"/>
        <v>0.24905032893036086</v>
      </c>
      <c r="T1090" s="24">
        <v>28.61281</v>
      </c>
      <c r="U1090" s="26">
        <f t="shared" si="108"/>
        <v>0.246664426779208</v>
      </c>
      <c r="V1090" s="24">
        <f t="shared" si="109"/>
        <v>2.4642028201787109E-4</v>
      </c>
      <c r="W1090" s="24">
        <f t="shared" si="111"/>
        <v>2.7474892538461061E-2</v>
      </c>
    </row>
    <row r="1091" spans="1:23" x14ac:dyDescent="0.2">
      <c r="A1091" s="32"/>
      <c r="B1091" s="33">
        <v>108.5</v>
      </c>
      <c r="C1091" s="24">
        <v>0.97945000000000004</v>
      </c>
      <c r="D1091" s="24">
        <v>0.33558718348041761</v>
      </c>
      <c r="E1091" s="24">
        <v>0.33561746553613658</v>
      </c>
      <c r="F1091" s="24">
        <v>0.34154117582358989</v>
      </c>
      <c r="G1091" s="24">
        <f t="shared" ref="G1091:G1154" si="112">AVERAGE(D1091,E1091,F1091)</f>
        <v>0.33758194161338134</v>
      </c>
      <c r="H1091" s="24">
        <v>61.261279999999999</v>
      </c>
      <c r="I1091" s="26">
        <f t="shared" ref="I1091:I1154" si="113">G1091*C1091</f>
        <v>0.33064463271322636</v>
      </c>
      <c r="J1091" s="24">
        <f t="shared" ref="J1091:J1154" si="114">STDEV(D1091,E1091,F1091)</f>
        <v>3.4288308356040004E-3</v>
      </c>
      <c r="K1091" s="24">
        <f t="shared" si="110"/>
        <v>0.51411402232384174</v>
      </c>
      <c r="L1091" s="32"/>
      <c r="M1091" s="32"/>
      <c r="N1091" s="33">
        <v>108.5</v>
      </c>
      <c r="O1091" s="24">
        <v>0.99038999999999999</v>
      </c>
      <c r="P1091" s="24">
        <v>0.24898888604044453</v>
      </c>
      <c r="Q1091" s="24">
        <v>0.248967774041289</v>
      </c>
      <c r="R1091" s="24">
        <v>0.24940644156071695</v>
      </c>
      <c r="S1091" s="24">
        <f t="shared" ref="S1091:S1154" si="115">AVERAGE(P1091,Q1091,R1091)</f>
        <v>0.24912103388081683</v>
      </c>
      <c r="T1091" s="24">
        <v>28.638719999999999</v>
      </c>
      <c r="U1091" s="26">
        <f t="shared" ref="U1091:U1154" si="116">S1091*O1091</f>
        <v>0.24672698074522217</v>
      </c>
      <c r="V1091" s="24">
        <f t="shared" ref="V1091:V1154" si="117">STDEV(P1091,Q1091,R1091)</f>
        <v>2.4739560815941001E-4</v>
      </c>
      <c r="W1091" s="24">
        <f t="shared" si="111"/>
        <v>5.3967677826639512E-2</v>
      </c>
    </row>
    <row r="1092" spans="1:23" x14ac:dyDescent="0.2">
      <c r="A1092" s="32"/>
      <c r="B1092" s="33">
        <v>108.6</v>
      </c>
      <c r="C1092" s="24">
        <v>0.97938999999999998</v>
      </c>
      <c r="D1092" s="24">
        <v>0.33637307492645785</v>
      </c>
      <c r="E1092" s="24">
        <v>0.33632981484685931</v>
      </c>
      <c r="F1092" s="24">
        <v>0.34226812021667247</v>
      </c>
      <c r="G1092" s="24">
        <f t="shared" si="112"/>
        <v>0.33832366999666319</v>
      </c>
      <c r="H1092" s="24">
        <v>61.602229999999999</v>
      </c>
      <c r="I1092" s="26">
        <f t="shared" si="113"/>
        <v>0.33135081915803194</v>
      </c>
      <c r="J1092" s="24">
        <f t="shared" si="114"/>
        <v>3.4160625744005381E-3</v>
      </c>
      <c r="K1092" s="24">
        <f t="shared" ref="K1092:K1155" si="118">STDEV(H1090:H1094)</f>
        <v>0.52687625128677162</v>
      </c>
      <c r="L1092" s="32"/>
      <c r="M1092" s="32"/>
      <c r="N1092" s="33">
        <v>108.6</v>
      </c>
      <c r="O1092" s="24">
        <v>0.99036000000000002</v>
      </c>
      <c r="P1092" s="24">
        <v>0.24905976203760949</v>
      </c>
      <c r="Q1092" s="24">
        <v>0.24903865003845399</v>
      </c>
      <c r="R1092" s="24">
        <v>0.24947865922337215</v>
      </c>
      <c r="S1092" s="24">
        <f t="shared" si="115"/>
        <v>0.24919235709981188</v>
      </c>
      <c r="T1092" s="24">
        <v>28.669599999999999</v>
      </c>
      <c r="U1092" s="26">
        <f t="shared" si="116"/>
        <v>0.24679014277736971</v>
      </c>
      <c r="V1092" s="24">
        <f t="shared" si="117"/>
        <v>2.4816951584234878E-4</v>
      </c>
      <c r="W1092" s="24">
        <f t="shared" ref="W1092:W1155" si="119">STDEV(T1090:T1094)</f>
        <v>7.5997460023345884E-2</v>
      </c>
    </row>
    <row r="1093" spans="1:23" x14ac:dyDescent="0.2">
      <c r="A1093" s="32"/>
      <c r="B1093" s="33">
        <v>108.7</v>
      </c>
      <c r="C1093" s="24">
        <v>0.97931999999999997</v>
      </c>
      <c r="D1093" s="24">
        <v>0.33714887235392516</v>
      </c>
      <c r="E1093" s="24">
        <v>0.33702918613370247</v>
      </c>
      <c r="F1093" s="24">
        <v>0.34298702833227146</v>
      </c>
      <c r="G1093" s="24">
        <f t="shared" si="112"/>
        <v>0.33905502893996636</v>
      </c>
      <c r="H1093" s="24">
        <v>61.851680000000002</v>
      </c>
      <c r="I1093" s="26">
        <f t="shared" si="113"/>
        <v>0.33204337094148784</v>
      </c>
      <c r="J1093" s="24">
        <f t="shared" si="114"/>
        <v>3.4057371615618744E-3</v>
      </c>
      <c r="K1093" s="24">
        <f t="shared" si="118"/>
        <v>0.50216810785831567</v>
      </c>
      <c r="L1093" s="32"/>
      <c r="M1093" s="32"/>
      <c r="N1093" s="33">
        <v>108.7</v>
      </c>
      <c r="O1093" s="24">
        <v>0.99033000000000004</v>
      </c>
      <c r="P1093" s="24">
        <v>0.24913063803477448</v>
      </c>
      <c r="Q1093" s="24">
        <v>0.24910952603561895</v>
      </c>
      <c r="R1093" s="24">
        <v>0.24955122701976062</v>
      </c>
      <c r="S1093" s="24">
        <f t="shared" si="115"/>
        <v>0.24926379703005133</v>
      </c>
      <c r="T1093" s="24">
        <v>28.738589999999999</v>
      </c>
      <c r="U1093" s="26">
        <f t="shared" si="116"/>
        <v>0.24685341611277076</v>
      </c>
      <c r="V1093" s="24">
        <f t="shared" si="117"/>
        <v>2.4914539603470648E-4</v>
      </c>
      <c r="W1093" s="24">
        <f t="shared" si="119"/>
        <v>9.2909591162592176E-2</v>
      </c>
    </row>
    <row r="1094" spans="1:23" x14ac:dyDescent="0.2">
      <c r="A1094" s="32"/>
      <c r="B1094" s="33">
        <v>108.8</v>
      </c>
      <c r="C1094" s="24">
        <v>0.97926000000000002</v>
      </c>
      <c r="D1094" s="24">
        <v>0.33791024975485956</v>
      </c>
      <c r="E1094" s="24">
        <v>0.33771990540462599</v>
      </c>
      <c r="F1094" s="24">
        <v>0.34370295012302537</v>
      </c>
      <c r="G1094" s="24">
        <f t="shared" si="112"/>
        <v>0.33977770176083699</v>
      </c>
      <c r="H1094" s="24">
        <v>62.242690000000003</v>
      </c>
      <c r="I1094" s="26">
        <f t="shared" si="113"/>
        <v>0.33273071222631723</v>
      </c>
      <c r="J1094" s="24">
        <f t="shared" si="114"/>
        <v>3.4006968067682108E-3</v>
      </c>
      <c r="K1094" s="24">
        <f t="shared" si="118"/>
        <v>0.50940601593424506</v>
      </c>
      <c r="L1094" s="32"/>
      <c r="M1094" s="32"/>
      <c r="N1094" s="33">
        <v>108.8</v>
      </c>
      <c r="O1094" s="24">
        <v>0.99029999999999996</v>
      </c>
      <c r="P1094" s="24">
        <v>0.24920151403193944</v>
      </c>
      <c r="Q1094" s="24">
        <v>0.24918191003272361</v>
      </c>
      <c r="R1094" s="24">
        <v>0.24962414827581983</v>
      </c>
      <c r="S1094" s="24">
        <f t="shared" si="115"/>
        <v>0.24933585744682762</v>
      </c>
      <c r="T1094" s="24">
        <v>28.798400000000001</v>
      </c>
      <c r="U1094" s="26">
        <f t="shared" si="116"/>
        <v>0.24691729962959338</v>
      </c>
      <c r="V1094" s="24">
        <f t="shared" si="117"/>
        <v>2.4985952204603499E-4</v>
      </c>
      <c r="W1094" s="24">
        <f t="shared" si="119"/>
        <v>9.1851851097297335E-2</v>
      </c>
    </row>
    <row r="1095" spans="1:23" x14ac:dyDescent="0.2">
      <c r="A1095" s="32"/>
      <c r="B1095" s="33">
        <v>108.9</v>
      </c>
      <c r="C1095" s="24">
        <v>0.97919</v>
      </c>
      <c r="D1095" s="24">
        <v>0.33865720712926112</v>
      </c>
      <c r="E1095" s="24">
        <v>0.33840629866758953</v>
      </c>
      <c r="F1095" s="24">
        <v>0.34442132944262033</v>
      </c>
      <c r="G1095" s="24">
        <f t="shared" si="112"/>
        <v>0.34049494507982364</v>
      </c>
      <c r="H1095" s="24">
        <v>62.52637</v>
      </c>
      <c r="I1095" s="26">
        <f t="shared" si="113"/>
        <v>0.33340924527271254</v>
      </c>
      <c r="J1095" s="24">
        <f t="shared" si="114"/>
        <v>3.4026621030224628E-3</v>
      </c>
      <c r="K1095" s="24">
        <f t="shared" si="118"/>
        <v>0.52755815648134941</v>
      </c>
      <c r="L1095" s="32"/>
      <c r="M1095" s="32"/>
      <c r="N1095" s="33">
        <v>108.9</v>
      </c>
      <c r="O1095" s="24">
        <v>0.99026999999999998</v>
      </c>
      <c r="P1095" s="24">
        <v>0.2492723900291044</v>
      </c>
      <c r="Q1095" s="24">
        <v>0.24925278602988854</v>
      </c>
      <c r="R1095" s="24">
        <v>0.24969742631536762</v>
      </c>
      <c r="S1095" s="24">
        <f t="shared" si="115"/>
        <v>0.24940753412478686</v>
      </c>
      <c r="T1095" s="24">
        <v>28.866209999999999</v>
      </c>
      <c r="U1095" s="26">
        <f t="shared" si="116"/>
        <v>0.24698079881775267</v>
      </c>
      <c r="V1095" s="24">
        <f t="shared" si="117"/>
        <v>2.5124528018671583E-4</v>
      </c>
      <c r="W1095" s="24">
        <f t="shared" si="119"/>
        <v>7.1056568521144378E-2</v>
      </c>
    </row>
    <row r="1096" spans="1:23" x14ac:dyDescent="0.2">
      <c r="A1096" s="32"/>
      <c r="B1096" s="33">
        <v>109</v>
      </c>
      <c r="C1096" s="24">
        <v>0.97912999999999994</v>
      </c>
      <c r="D1096" s="24">
        <v>0.33938541846916997</v>
      </c>
      <c r="E1096" s="24">
        <v>0.33909557593585971</v>
      </c>
      <c r="F1096" s="24">
        <v>0.34514737306560511</v>
      </c>
      <c r="G1096" s="24">
        <f t="shared" si="112"/>
        <v>0.34120945582354495</v>
      </c>
      <c r="H1096" s="24">
        <v>62.872920000000001</v>
      </c>
      <c r="I1096" s="26">
        <f t="shared" si="113"/>
        <v>0.33408841448050752</v>
      </c>
      <c r="J1096" s="24">
        <f t="shared" si="114"/>
        <v>3.4134141746226866E-3</v>
      </c>
      <c r="K1096" s="24">
        <f t="shared" si="118"/>
        <v>0.53232195805733928</v>
      </c>
      <c r="L1096" s="32"/>
      <c r="M1096" s="32"/>
      <c r="N1096" s="33">
        <v>109</v>
      </c>
      <c r="O1096" s="24">
        <v>0.99024000000000001</v>
      </c>
      <c r="P1096" s="24">
        <v>0.24934477402620903</v>
      </c>
      <c r="Q1096" s="24">
        <v>0.2493251700269932</v>
      </c>
      <c r="R1096" s="24">
        <v>0.24977106385385536</v>
      </c>
      <c r="S1096" s="24">
        <f t="shared" si="115"/>
        <v>0.2494803359690192</v>
      </c>
      <c r="T1096" s="24">
        <v>28.89385</v>
      </c>
      <c r="U1096" s="26">
        <f t="shared" si="116"/>
        <v>0.24704540788996157</v>
      </c>
      <c r="V1096" s="24">
        <f t="shared" si="117"/>
        <v>2.5196846322962191E-4</v>
      </c>
      <c r="W1096" s="24">
        <f t="shared" si="119"/>
        <v>4.6577761539171904E-2</v>
      </c>
    </row>
    <row r="1097" spans="1:23" x14ac:dyDescent="0.2">
      <c r="A1097" s="32"/>
      <c r="B1097" s="33">
        <v>109.1</v>
      </c>
      <c r="C1097" s="24">
        <v>0.97906000000000004</v>
      </c>
      <c r="D1097" s="24">
        <v>0.34010065178519927</v>
      </c>
      <c r="E1097" s="24">
        <v>0.33978773720943645</v>
      </c>
      <c r="F1097" s="24">
        <v>0.34588605188243154</v>
      </c>
      <c r="G1097" s="24">
        <f t="shared" si="112"/>
        <v>0.34192481362568911</v>
      </c>
      <c r="H1097" s="24">
        <v>63.203380000000003</v>
      </c>
      <c r="I1097" s="26">
        <f t="shared" si="113"/>
        <v>0.33476490802836717</v>
      </c>
      <c r="J1097" s="24">
        <f t="shared" si="114"/>
        <v>3.434098903342946E-3</v>
      </c>
      <c r="K1097" s="24">
        <f t="shared" si="118"/>
        <v>0.66440852863279698</v>
      </c>
      <c r="L1097" s="32"/>
      <c r="M1097" s="32"/>
      <c r="N1097" s="33">
        <v>109.1</v>
      </c>
      <c r="O1097" s="24">
        <v>0.99021000000000003</v>
      </c>
      <c r="P1097" s="24">
        <v>0.24941715802331368</v>
      </c>
      <c r="Q1097" s="24">
        <v>0.2493975540240978</v>
      </c>
      <c r="R1097" s="24">
        <v>0.24984506117885363</v>
      </c>
      <c r="S1097" s="24">
        <f t="shared" si="115"/>
        <v>0.24955325774208836</v>
      </c>
      <c r="T1097" s="24">
        <v>28.907820000000001</v>
      </c>
      <c r="U1097" s="26">
        <f t="shared" si="116"/>
        <v>0.24711013134879334</v>
      </c>
      <c r="V1097" s="24">
        <f t="shared" si="117"/>
        <v>2.5289921604727692E-4</v>
      </c>
      <c r="W1097" s="24">
        <f t="shared" si="119"/>
        <v>2.1301755092011061E-2</v>
      </c>
    </row>
    <row r="1098" spans="1:23" x14ac:dyDescent="0.2">
      <c r="A1098" s="32"/>
      <c r="B1098" s="33">
        <v>109.2</v>
      </c>
      <c r="C1098" s="24">
        <v>0.97899999999999998</v>
      </c>
      <c r="D1098" s="24">
        <v>0.34080723308530891</v>
      </c>
      <c r="E1098" s="24">
        <v>0.34048999250158618</v>
      </c>
      <c r="F1098" s="24">
        <v>0.34664272867207979</v>
      </c>
      <c r="G1098" s="24">
        <f t="shared" si="112"/>
        <v>0.34264665141965828</v>
      </c>
      <c r="H1098" s="24">
        <v>63.585560000000001</v>
      </c>
      <c r="I1098" s="26">
        <f t="shared" si="113"/>
        <v>0.33545107173984545</v>
      </c>
      <c r="J1098" s="24">
        <f t="shared" si="114"/>
        <v>3.4643376643278562E-3</v>
      </c>
      <c r="K1098" s="24">
        <f t="shared" si="118"/>
        <v>0.67558398243297368</v>
      </c>
      <c r="L1098" s="32"/>
      <c r="M1098" s="32"/>
      <c r="N1098" s="33">
        <v>109.2</v>
      </c>
      <c r="O1098" s="24">
        <v>0.99017999999999995</v>
      </c>
      <c r="P1098" s="24">
        <v>0.24948954202041829</v>
      </c>
      <c r="Q1098" s="24">
        <v>0.24946993802120246</v>
      </c>
      <c r="R1098" s="24">
        <v>0.24991941796738712</v>
      </c>
      <c r="S1098" s="24">
        <f t="shared" si="115"/>
        <v>0.24962629933633596</v>
      </c>
      <c r="T1098" s="24">
        <v>28.911079999999998</v>
      </c>
      <c r="U1098" s="26">
        <f t="shared" si="116"/>
        <v>0.24717496907685313</v>
      </c>
      <c r="V1098" s="24">
        <f t="shared" si="117"/>
        <v>2.5403735571426331E-4</v>
      </c>
      <c r="W1098" s="24">
        <f t="shared" si="119"/>
        <v>1.1391752718523688E-2</v>
      </c>
    </row>
    <row r="1099" spans="1:23" x14ac:dyDescent="0.2">
      <c r="A1099" s="32"/>
      <c r="B1099" s="33">
        <v>109.3</v>
      </c>
      <c r="C1099" s="24">
        <v>0.97892999999999997</v>
      </c>
      <c r="D1099" s="24">
        <v>0.34151237238276522</v>
      </c>
      <c r="E1099" s="24">
        <v>0.34120378381496219</v>
      </c>
      <c r="F1099" s="24">
        <v>0.34742252952399016</v>
      </c>
      <c r="G1099" s="24">
        <f t="shared" si="112"/>
        <v>0.34337956190723923</v>
      </c>
      <c r="H1099" s="24">
        <v>64.245959999999997</v>
      </c>
      <c r="I1099" s="26">
        <f t="shared" si="113"/>
        <v>0.33614455453785369</v>
      </c>
      <c r="J1099" s="24">
        <f t="shared" si="114"/>
        <v>3.5047106997036811E-3</v>
      </c>
      <c r="K1099" s="24">
        <f t="shared" si="118"/>
        <v>0.66917840601740652</v>
      </c>
      <c r="L1099" s="32"/>
      <c r="M1099" s="32"/>
      <c r="N1099" s="33">
        <v>109.3</v>
      </c>
      <c r="O1099" s="24">
        <v>0.99014999999999997</v>
      </c>
      <c r="P1099" s="24">
        <v>0.24956192601752294</v>
      </c>
      <c r="Q1099" s="24">
        <v>0.24954383001824679</v>
      </c>
      <c r="R1099" s="24">
        <v>0.24999413389194036</v>
      </c>
      <c r="S1099" s="24">
        <f t="shared" si="115"/>
        <v>0.24969996330923672</v>
      </c>
      <c r="T1099" s="24">
        <v>28.921250000000001</v>
      </c>
      <c r="U1099" s="26">
        <f t="shared" si="116"/>
        <v>0.24724041867064073</v>
      </c>
      <c r="V1099" s="24">
        <f t="shared" si="117"/>
        <v>2.5491982091161651E-4</v>
      </c>
      <c r="W1099" s="24">
        <f t="shared" si="119"/>
        <v>6.8935767203973652E-3</v>
      </c>
    </row>
    <row r="1100" spans="1:23" x14ac:dyDescent="0.2">
      <c r="A1100" s="32"/>
      <c r="B1100" s="33">
        <v>109.4</v>
      </c>
      <c r="C1100" s="24">
        <v>0.97885999999999995</v>
      </c>
      <c r="D1100" s="24">
        <v>0.34221895368287475</v>
      </c>
      <c r="E1100" s="24">
        <v>0.3419319951548711</v>
      </c>
      <c r="F1100" s="24">
        <v>0.34823034504621936</v>
      </c>
      <c r="G1100" s="24">
        <f t="shared" si="112"/>
        <v>0.34412709796132174</v>
      </c>
      <c r="H1100" s="24">
        <v>64.466139999999996</v>
      </c>
      <c r="I1100" s="26">
        <f t="shared" si="113"/>
        <v>0.33685225111041939</v>
      </c>
      <c r="J1100" s="24">
        <f t="shared" si="114"/>
        <v>3.5564116436359169E-3</v>
      </c>
      <c r="K1100" s="24">
        <f t="shared" si="118"/>
        <v>0.65199650857960956</v>
      </c>
      <c r="L1100" s="32"/>
      <c r="M1100" s="32"/>
      <c r="N1100" s="33">
        <v>109.4</v>
      </c>
      <c r="O1100" s="24">
        <v>0.99012</v>
      </c>
      <c r="P1100" s="24">
        <v>0.24963581801456727</v>
      </c>
      <c r="Q1100" s="24">
        <v>0.24961621401535145</v>
      </c>
      <c r="R1100" s="24">
        <v>0.25006920862041282</v>
      </c>
      <c r="S1100" s="24">
        <f t="shared" si="115"/>
        <v>0.24977374688344386</v>
      </c>
      <c r="T1100" s="24">
        <v>28.921479999999999</v>
      </c>
      <c r="U1100" s="26">
        <f t="shared" si="116"/>
        <v>0.24730598226423545</v>
      </c>
      <c r="V1100" s="24">
        <f t="shared" si="117"/>
        <v>2.560650458494007E-4</v>
      </c>
      <c r="W1100" s="24">
        <f t="shared" si="119"/>
        <v>8.541136926663237E-3</v>
      </c>
    </row>
    <row r="1101" spans="1:23" x14ac:dyDescent="0.2">
      <c r="A1101" s="32"/>
      <c r="B1101" s="33">
        <v>109.5</v>
      </c>
      <c r="C1101" s="24">
        <v>0.9788</v>
      </c>
      <c r="D1101" s="24">
        <v>0.34293274499625076</v>
      </c>
      <c r="E1101" s="24">
        <v>0.34268183653457923</v>
      </c>
      <c r="F1101" s="24">
        <v>0.34906999939143069</v>
      </c>
      <c r="G1101" s="24">
        <f t="shared" si="112"/>
        <v>0.34489486030742023</v>
      </c>
      <c r="H1101" s="24">
        <v>64.855879999999999</v>
      </c>
      <c r="I1101" s="26">
        <f t="shared" si="113"/>
        <v>0.3375830892689029</v>
      </c>
      <c r="J1101" s="24">
        <f t="shared" si="114"/>
        <v>3.6179522581369652E-3</v>
      </c>
      <c r="K1101" s="24">
        <f t="shared" si="118"/>
        <v>0.56330107924626316</v>
      </c>
      <c r="L1101" s="32"/>
      <c r="M1101" s="32"/>
      <c r="N1101" s="33">
        <v>109.5</v>
      </c>
      <c r="O1101" s="24">
        <v>0.99009000000000003</v>
      </c>
      <c r="P1101" s="24">
        <v>0.24970971001161157</v>
      </c>
      <c r="Q1101" s="24">
        <v>0.24969010601239575</v>
      </c>
      <c r="R1101" s="24">
        <v>0.25014464181607848</v>
      </c>
      <c r="S1101" s="24">
        <f t="shared" si="115"/>
        <v>0.24984815261336193</v>
      </c>
      <c r="T1101" s="24">
        <v>28.922720000000002</v>
      </c>
      <c r="U1101" s="26">
        <f t="shared" si="116"/>
        <v>0.24737215742096352</v>
      </c>
      <c r="V1101" s="24">
        <f t="shared" si="117"/>
        <v>2.5695420738321189E-4</v>
      </c>
      <c r="W1101" s="24">
        <f t="shared" si="119"/>
        <v>8.1617014157590925E-3</v>
      </c>
    </row>
    <row r="1102" spans="1:23" x14ac:dyDescent="0.2">
      <c r="A1102" s="32"/>
      <c r="B1102" s="33">
        <v>109.6</v>
      </c>
      <c r="C1102" s="24">
        <v>0.97872999999999999</v>
      </c>
      <c r="D1102" s="24">
        <v>0.34365951433350639</v>
      </c>
      <c r="E1102" s="24">
        <v>0.34345186595143334</v>
      </c>
      <c r="F1102" s="24">
        <v>0.34993823134123236</v>
      </c>
      <c r="G1102" s="24">
        <f t="shared" si="112"/>
        <v>0.3456832038753907</v>
      </c>
      <c r="H1102" s="24">
        <v>65.319760000000002</v>
      </c>
      <c r="I1102" s="26">
        <f t="shared" si="113"/>
        <v>0.33833052212896114</v>
      </c>
      <c r="J1102" s="24">
        <f t="shared" si="114"/>
        <v>3.6864242178491335E-3</v>
      </c>
      <c r="K1102" s="24">
        <f t="shared" si="118"/>
        <v>0.58037574577165452</v>
      </c>
      <c r="L1102" s="32"/>
      <c r="M1102" s="32"/>
      <c r="N1102" s="33">
        <v>109.6</v>
      </c>
      <c r="O1102" s="24">
        <v>0.99006000000000005</v>
      </c>
      <c r="P1102" s="24">
        <v>0.2497836020086559</v>
      </c>
      <c r="Q1102" s="24">
        <v>0.24976399800944007</v>
      </c>
      <c r="R1102" s="24">
        <v>0.25022043313754272</v>
      </c>
      <c r="S1102" s="24">
        <f t="shared" si="115"/>
        <v>0.24992267771854623</v>
      </c>
      <c r="T1102" s="24">
        <v>28.90316</v>
      </c>
      <c r="U1102" s="26">
        <f t="shared" si="116"/>
        <v>0.24743844630202388</v>
      </c>
      <c r="V1102" s="24">
        <f t="shared" si="117"/>
        <v>2.5804998808882695E-4</v>
      </c>
      <c r="W1102" s="24">
        <f t="shared" si="119"/>
        <v>8.2021472798289811E-3</v>
      </c>
    </row>
    <row r="1103" spans="1:23" x14ac:dyDescent="0.2">
      <c r="A1103" s="32"/>
      <c r="B1103" s="33">
        <v>109.7</v>
      </c>
      <c r="C1103" s="24">
        <v>0.97867000000000004</v>
      </c>
      <c r="D1103" s="24">
        <v>0.34440358770260138</v>
      </c>
      <c r="E1103" s="24">
        <v>0.34423919940012693</v>
      </c>
      <c r="F1103" s="24">
        <v>0.35083034294614229</v>
      </c>
      <c r="G1103" s="24">
        <f t="shared" si="112"/>
        <v>0.34649104334962355</v>
      </c>
      <c r="H1103" s="24">
        <v>65.589340000000007</v>
      </c>
      <c r="I1103" s="26">
        <f t="shared" si="113"/>
        <v>0.33910038939497611</v>
      </c>
      <c r="J1103" s="24">
        <f t="shared" si="114"/>
        <v>3.7588424574273548E-3</v>
      </c>
      <c r="K1103" s="24">
        <f t="shared" si="118"/>
        <v>0.57589865618874558</v>
      </c>
      <c r="L1103" s="32"/>
      <c r="M1103" s="32"/>
      <c r="N1103" s="33">
        <v>109.7</v>
      </c>
      <c r="O1103" s="24">
        <v>0.99002999999999997</v>
      </c>
      <c r="P1103" s="24">
        <v>0.2498574940057002</v>
      </c>
      <c r="Q1103" s="24">
        <v>0.24983939800642407</v>
      </c>
      <c r="R1103" s="24">
        <v>0.25029658223869894</v>
      </c>
      <c r="S1103" s="24">
        <f t="shared" si="115"/>
        <v>0.24999782475027441</v>
      </c>
      <c r="T1103" s="24">
        <v>28.919429999999998</v>
      </c>
      <c r="U1103" s="26">
        <f t="shared" si="116"/>
        <v>0.24750534643751415</v>
      </c>
      <c r="V1103" s="24">
        <f t="shared" si="117"/>
        <v>2.5888973321619365E-4</v>
      </c>
      <c r="W1103" s="24">
        <f t="shared" si="119"/>
        <v>1.1368499461230919E-2</v>
      </c>
    </row>
    <row r="1104" spans="1:23" x14ac:dyDescent="0.2">
      <c r="A1104" s="32"/>
      <c r="B1104" s="33">
        <v>109.8</v>
      </c>
      <c r="C1104" s="24">
        <v>0.97860000000000003</v>
      </c>
      <c r="D1104" s="24">
        <v>0.34517073311414892</v>
      </c>
      <c r="E1104" s="24">
        <v>0.34503662686739345</v>
      </c>
      <c r="F1104" s="24">
        <v>0.3517418669935462</v>
      </c>
      <c r="G1104" s="24">
        <f t="shared" si="112"/>
        <v>0.34731640899169619</v>
      </c>
      <c r="H1104" s="24">
        <v>65.927660000000003</v>
      </c>
      <c r="I1104" s="26">
        <f t="shared" si="113"/>
        <v>0.33988383783927389</v>
      </c>
      <c r="J1104" s="24">
        <f t="shared" si="114"/>
        <v>3.833145577193546E-3</v>
      </c>
      <c r="K1104" s="24">
        <f t="shared" si="118"/>
        <v>0.54809260761298328</v>
      </c>
      <c r="L1104" s="32"/>
      <c r="M1104" s="32"/>
      <c r="N1104" s="33">
        <v>109.8</v>
      </c>
      <c r="O1104" s="24">
        <v>0.99</v>
      </c>
      <c r="P1104" s="24">
        <v>0.24993138600274453</v>
      </c>
      <c r="Q1104" s="24">
        <v>0.24991329000346837</v>
      </c>
      <c r="R1104" s="24">
        <v>0.25037308876868708</v>
      </c>
      <c r="S1104" s="24">
        <f t="shared" si="115"/>
        <v>0.25007258825829998</v>
      </c>
      <c r="T1104" s="24">
        <v>28.921600000000002</v>
      </c>
      <c r="U1104" s="26">
        <f t="shared" si="116"/>
        <v>0.24757186237571696</v>
      </c>
      <c r="V1104" s="24">
        <f t="shared" si="117"/>
        <v>2.603983176877767E-4</v>
      </c>
      <c r="W1104" s="24">
        <f t="shared" si="119"/>
        <v>2.4784309149137283E-2</v>
      </c>
    </row>
    <row r="1105" spans="1:23" x14ac:dyDescent="0.2">
      <c r="A1105" s="32"/>
      <c r="B1105" s="33">
        <v>109.9</v>
      </c>
      <c r="C1105" s="24">
        <v>0.97853999999999997</v>
      </c>
      <c r="D1105" s="24">
        <v>0.34596671857876221</v>
      </c>
      <c r="E1105" s="24">
        <v>0.34583982234527311</v>
      </c>
      <c r="F1105" s="24">
        <v>0.3526700145122576</v>
      </c>
      <c r="G1105" s="24">
        <f t="shared" si="112"/>
        <v>0.34815885181209766</v>
      </c>
      <c r="H1105" s="24">
        <v>66.366560000000007</v>
      </c>
      <c r="I1105" s="26">
        <f t="shared" si="113"/>
        <v>0.34068736285221002</v>
      </c>
      <c r="J1105" s="24">
        <f t="shared" si="114"/>
        <v>3.9072966798036103E-3</v>
      </c>
      <c r="K1105" s="24">
        <f t="shared" si="118"/>
        <v>0.55892465755233922</v>
      </c>
      <c r="L1105" s="32"/>
      <c r="M1105" s="32"/>
      <c r="N1105" s="33">
        <v>109.9</v>
      </c>
      <c r="O1105" s="24">
        <v>0.98997000000000002</v>
      </c>
      <c r="P1105" s="24">
        <v>0.25000678599972853</v>
      </c>
      <c r="Q1105" s="24">
        <v>0.2499886900004524</v>
      </c>
      <c r="R1105" s="24">
        <v>0.25044995237185297</v>
      </c>
      <c r="S1105" s="24">
        <f t="shared" si="115"/>
        <v>0.25014847612401131</v>
      </c>
      <c r="T1105" s="24">
        <v>28.93496</v>
      </c>
      <c r="U1105" s="26">
        <f t="shared" si="116"/>
        <v>0.24763948690848747</v>
      </c>
      <c r="V1105" s="24">
        <f t="shared" si="117"/>
        <v>2.6124282249847283E-4</v>
      </c>
      <c r="W1105" s="24">
        <f t="shared" si="119"/>
        <v>3.45224306791981E-2</v>
      </c>
    </row>
    <row r="1106" spans="1:23" x14ac:dyDescent="0.2">
      <c r="A1106" s="32"/>
      <c r="B1106" s="33">
        <v>110</v>
      </c>
      <c r="C1106" s="24">
        <v>0.97846999999999995</v>
      </c>
      <c r="D1106" s="24">
        <v>0.34679298609909442</v>
      </c>
      <c r="E1106" s="24">
        <v>0.34664734383111262</v>
      </c>
      <c r="F1106" s="24">
        <v>0.35362066062993508</v>
      </c>
      <c r="G1106" s="24">
        <f t="shared" si="112"/>
        <v>0.34902033018671402</v>
      </c>
      <c r="H1106" s="24">
        <v>66.659120000000001</v>
      </c>
      <c r="I1106" s="26">
        <f t="shared" si="113"/>
        <v>0.34150592247779404</v>
      </c>
      <c r="J1106" s="24">
        <f t="shared" si="114"/>
        <v>3.9846685003492354E-3</v>
      </c>
      <c r="K1106" s="24">
        <f t="shared" si="118"/>
        <v>0.57646008608575661</v>
      </c>
      <c r="L1106" s="32"/>
      <c r="M1106" s="32"/>
      <c r="N1106" s="33">
        <v>110</v>
      </c>
      <c r="O1106" s="24">
        <v>0.98994000000000004</v>
      </c>
      <c r="P1106" s="24">
        <v>0.2500821859967125</v>
      </c>
      <c r="Q1106" s="24">
        <v>0.2500640899974364</v>
      </c>
      <c r="R1106" s="24">
        <v>0.2505271726877038</v>
      </c>
      <c r="S1106" s="24">
        <f t="shared" si="115"/>
        <v>0.25022448289395088</v>
      </c>
      <c r="T1106" s="24">
        <v>28.96912</v>
      </c>
      <c r="U1106" s="26">
        <f t="shared" si="116"/>
        <v>0.24770722459603775</v>
      </c>
      <c r="V1106" s="24">
        <f t="shared" si="117"/>
        <v>2.6229315608509578E-4</v>
      </c>
      <c r="W1106" s="24">
        <f t="shared" si="119"/>
        <v>5.9880212257472337E-2</v>
      </c>
    </row>
    <row r="1107" spans="1:23" x14ac:dyDescent="0.2">
      <c r="A1107" s="32"/>
      <c r="B1107" s="33">
        <v>110.1</v>
      </c>
      <c r="C1107" s="24">
        <v>0.97841</v>
      </c>
      <c r="D1107" s="24">
        <v>0.34764665166983905</v>
      </c>
      <c r="E1107" s="24">
        <v>0.34746495933552518</v>
      </c>
      <c r="F1107" s="24">
        <v>0.35459766255227848</v>
      </c>
      <c r="G1107" s="24">
        <f t="shared" si="112"/>
        <v>0.34990309118588092</v>
      </c>
      <c r="H1107" s="24">
        <v>66.987530000000007</v>
      </c>
      <c r="I1107" s="26">
        <f t="shared" si="113"/>
        <v>0.34234868344717773</v>
      </c>
      <c r="J1107" s="24">
        <f t="shared" si="114"/>
        <v>4.0666329145543894E-3</v>
      </c>
      <c r="K1107" s="24">
        <f t="shared" si="118"/>
        <v>0.61577420599599608</v>
      </c>
      <c r="L1107" s="32"/>
      <c r="M1107" s="32"/>
      <c r="N1107" s="33">
        <v>110.1</v>
      </c>
      <c r="O1107" s="24">
        <v>0.98990999999999996</v>
      </c>
      <c r="P1107" s="24">
        <v>0.25015758599369653</v>
      </c>
      <c r="Q1107" s="24">
        <v>0.25013948999442037</v>
      </c>
      <c r="R1107" s="24">
        <v>0.25060474935086829</v>
      </c>
      <c r="S1107" s="24">
        <f t="shared" si="115"/>
        <v>0.2503006084463284</v>
      </c>
      <c r="T1107" s="24">
        <v>28.999400000000001</v>
      </c>
      <c r="U1107" s="26">
        <f t="shared" si="116"/>
        <v>0.24777507530710494</v>
      </c>
      <c r="V1107" s="24">
        <f t="shared" si="117"/>
        <v>2.6354911052441473E-4</v>
      </c>
      <c r="W1107" s="24">
        <f t="shared" si="119"/>
        <v>7.4959749532665126E-2</v>
      </c>
    </row>
    <row r="1108" spans="1:23" x14ac:dyDescent="0.2">
      <c r="A1108" s="32"/>
      <c r="B1108" s="33">
        <v>110.2</v>
      </c>
      <c r="C1108" s="24">
        <v>0.97833999999999999</v>
      </c>
      <c r="D1108" s="24">
        <v>0.34852050527772971</v>
      </c>
      <c r="E1108" s="24">
        <v>0.34829699486647053</v>
      </c>
      <c r="F1108" s="24">
        <v>0.35559429729006115</v>
      </c>
      <c r="G1108" s="24">
        <f t="shared" si="112"/>
        <v>0.35080393247808717</v>
      </c>
      <c r="H1108" s="24">
        <v>67.435029999999998</v>
      </c>
      <c r="I1108" s="26">
        <f t="shared" si="113"/>
        <v>0.34320551930061177</v>
      </c>
      <c r="J1108" s="24">
        <f t="shared" si="114"/>
        <v>4.1500825895196894E-3</v>
      </c>
      <c r="K1108" s="24">
        <f t="shared" si="118"/>
        <v>0.60018033250848923</v>
      </c>
      <c r="L1108" s="32"/>
      <c r="M1108" s="32"/>
      <c r="N1108" s="33">
        <v>110.2</v>
      </c>
      <c r="O1108" s="24">
        <v>0.98987999999999998</v>
      </c>
      <c r="P1108" s="24">
        <v>0.25023449399062025</v>
      </c>
      <c r="Q1108" s="24">
        <v>0.25021488999140434</v>
      </c>
      <c r="R1108" s="24">
        <v>0.25068268199105587</v>
      </c>
      <c r="S1108" s="24">
        <f t="shared" si="115"/>
        <v>0.25037735532436017</v>
      </c>
      <c r="T1108" s="24">
        <v>29.071709999999999</v>
      </c>
      <c r="U1108" s="26">
        <f t="shared" si="116"/>
        <v>0.24784353648847765</v>
      </c>
      <c r="V1108" s="24">
        <f t="shared" si="117"/>
        <v>2.6460226613343675E-4</v>
      </c>
      <c r="W1108" s="24">
        <f t="shared" si="119"/>
        <v>9.0373687929618127E-2</v>
      </c>
    </row>
    <row r="1109" spans="1:23" x14ac:dyDescent="0.2">
      <c r="A1109" s="32"/>
      <c r="B1109" s="33">
        <v>110.3</v>
      </c>
      <c r="C1109" s="24">
        <v>0.97828000000000004</v>
      </c>
      <c r="D1109" s="24">
        <v>0.3494102209148065</v>
      </c>
      <c r="E1109" s="24">
        <v>0.3491420084212955</v>
      </c>
      <c r="F1109" s="24">
        <v>0.35660097802337154</v>
      </c>
      <c r="G1109" s="24">
        <f t="shared" si="112"/>
        <v>0.35171773578649113</v>
      </c>
      <c r="H1109" s="24">
        <v>67.914420000000007</v>
      </c>
      <c r="I1109" s="26">
        <f t="shared" si="113"/>
        <v>0.34407842656520854</v>
      </c>
      <c r="J1109" s="24">
        <f t="shared" si="114"/>
        <v>4.231137618118567E-3</v>
      </c>
      <c r="K1109" s="24">
        <f t="shared" si="118"/>
        <v>0.62139190603032335</v>
      </c>
      <c r="L1109" s="32"/>
      <c r="M1109" s="32"/>
      <c r="N1109" s="33">
        <v>110.3</v>
      </c>
      <c r="O1109" s="24">
        <v>0.98985000000000001</v>
      </c>
      <c r="P1109" s="24">
        <v>0.25030989398760423</v>
      </c>
      <c r="Q1109" s="24">
        <v>0.25029179798832807</v>
      </c>
      <c r="R1109" s="24">
        <v>0.25076097023301169</v>
      </c>
      <c r="S1109" s="24">
        <f t="shared" si="115"/>
        <v>0.25045422073631468</v>
      </c>
      <c r="T1109" s="24">
        <v>29.117809999999999</v>
      </c>
      <c r="U1109" s="26">
        <f t="shared" si="116"/>
        <v>0.2479121103958411</v>
      </c>
      <c r="V1109" s="24">
        <f t="shared" si="117"/>
        <v>2.6580689718357911E-4</v>
      </c>
      <c r="W1109" s="24">
        <f t="shared" si="119"/>
        <v>8.2787537890675444E-2</v>
      </c>
    </row>
    <row r="1110" spans="1:23" x14ac:dyDescent="0.2">
      <c r="A1110" s="32"/>
      <c r="B1110" s="33">
        <v>110.4</v>
      </c>
      <c r="C1110" s="24">
        <v>0.97821000000000002</v>
      </c>
      <c r="D1110" s="24">
        <v>0.35031003057045629</v>
      </c>
      <c r="E1110" s="24">
        <v>0.34999134798408027</v>
      </c>
      <c r="F1110" s="24">
        <v>0.35760815230018095</v>
      </c>
      <c r="G1110" s="24">
        <f t="shared" si="112"/>
        <v>0.35263651028490584</v>
      </c>
      <c r="H1110" s="24">
        <v>68.076030000000003</v>
      </c>
      <c r="I1110" s="26">
        <f t="shared" si="113"/>
        <v>0.34495256072579772</v>
      </c>
      <c r="J1110" s="24">
        <f t="shared" si="114"/>
        <v>4.3085157413837328E-3</v>
      </c>
      <c r="K1110" s="24">
        <f t="shared" si="118"/>
        <v>0.58372312492311118</v>
      </c>
      <c r="L1110" s="32"/>
      <c r="M1110" s="32"/>
      <c r="N1110" s="33">
        <v>110.4</v>
      </c>
      <c r="O1110" s="24">
        <v>0.98982000000000003</v>
      </c>
      <c r="P1110" s="24">
        <v>0.2503868019845279</v>
      </c>
      <c r="Q1110" s="24">
        <v>0.2503671979853121</v>
      </c>
      <c r="R1110" s="24">
        <v>0.25083961369648128</v>
      </c>
      <c r="S1110" s="24">
        <f t="shared" si="115"/>
        <v>0.25053120455544042</v>
      </c>
      <c r="T1110" s="24">
        <v>29.193370000000002</v>
      </c>
      <c r="U1110" s="26">
        <f t="shared" si="116"/>
        <v>0.24798079689306604</v>
      </c>
      <c r="V1110" s="24">
        <f t="shared" si="117"/>
        <v>2.6726995323919569E-4</v>
      </c>
      <c r="W1110" s="24">
        <f t="shared" si="119"/>
        <v>6.6256285513150437E-2</v>
      </c>
    </row>
    <row r="1111" spans="1:23" x14ac:dyDescent="0.2">
      <c r="A1111" s="32"/>
      <c r="B1111" s="33">
        <v>110.5</v>
      </c>
      <c r="C1111" s="24">
        <v>0.97814999999999996</v>
      </c>
      <c r="D1111" s="24">
        <v>0.35122570225529215</v>
      </c>
      <c r="E1111" s="24">
        <v>0.35083780354155852</v>
      </c>
      <c r="F1111" s="24">
        <v>0.35860999874198685</v>
      </c>
      <c r="G1111" s="24">
        <f t="shared" si="112"/>
        <v>0.35355783484627917</v>
      </c>
      <c r="H1111" s="24">
        <v>68.613669999999999</v>
      </c>
      <c r="I1111" s="26">
        <f t="shared" si="113"/>
        <v>0.34583259615488798</v>
      </c>
      <c r="J1111" s="24">
        <f t="shared" si="114"/>
        <v>4.3795988828713699E-3</v>
      </c>
      <c r="K1111" s="24">
        <f t="shared" si="118"/>
        <v>0.57238669854390944</v>
      </c>
      <c r="L1111" s="32"/>
      <c r="M1111" s="32"/>
      <c r="N1111" s="33">
        <v>110.5</v>
      </c>
      <c r="O1111" s="24">
        <v>0.98978999999999995</v>
      </c>
      <c r="P1111" s="24">
        <v>0.25046370998145157</v>
      </c>
      <c r="Q1111" s="24">
        <v>0.25044410598223577</v>
      </c>
      <c r="R1111" s="24">
        <v>0.25091861199616333</v>
      </c>
      <c r="S1111" s="24">
        <f t="shared" si="115"/>
        <v>0.25060880931995017</v>
      </c>
      <c r="T1111" s="24">
        <v>29.192640000000001</v>
      </c>
      <c r="U1111" s="26">
        <f t="shared" si="116"/>
        <v>0.24805009337679346</v>
      </c>
      <c r="V1111" s="24">
        <f t="shared" si="117"/>
        <v>2.6847598186414669E-4</v>
      </c>
      <c r="W1111" s="24">
        <f t="shared" si="119"/>
        <v>4.7018351417292714E-2</v>
      </c>
    </row>
    <row r="1112" spans="1:23" x14ac:dyDescent="0.2">
      <c r="A1112" s="32"/>
      <c r="B1112" s="33">
        <v>110.6</v>
      </c>
      <c r="C1112" s="24">
        <v>0.97807999999999995</v>
      </c>
      <c r="D1112" s="24">
        <v>0.35216156197727405</v>
      </c>
      <c r="E1112" s="24">
        <v>0.35167704908577035</v>
      </c>
      <c r="F1112" s="24">
        <v>0.3596130128237659</v>
      </c>
      <c r="G1112" s="24">
        <f t="shared" si="112"/>
        <v>0.35448387462893677</v>
      </c>
      <c r="H1112" s="24">
        <v>68.914240000000007</v>
      </c>
      <c r="I1112" s="26">
        <f t="shared" si="113"/>
        <v>0.34671358809707048</v>
      </c>
      <c r="J1112" s="24">
        <f t="shared" si="114"/>
        <v>4.4485651789930641E-3</v>
      </c>
      <c r="K1112" s="24">
        <f t="shared" si="118"/>
        <v>0.66954744031322799</v>
      </c>
      <c r="L1112" s="32"/>
      <c r="M1112" s="32"/>
      <c r="N1112" s="33">
        <v>110.6</v>
      </c>
      <c r="O1112" s="24">
        <v>0.98975999999999997</v>
      </c>
      <c r="P1112" s="24">
        <v>0.25054061797837529</v>
      </c>
      <c r="Q1112" s="24">
        <v>0.25052252197909908</v>
      </c>
      <c r="R1112" s="24">
        <v>0.25099796474167346</v>
      </c>
      <c r="S1112" s="24">
        <f t="shared" si="115"/>
        <v>0.25068703489971594</v>
      </c>
      <c r="T1112" s="24">
        <v>29.23638</v>
      </c>
      <c r="U1112" s="26">
        <f t="shared" si="116"/>
        <v>0.24811999966234285</v>
      </c>
      <c r="V1112" s="24">
        <f t="shared" si="117"/>
        <v>2.6942511253082369E-4</v>
      </c>
      <c r="W1112" s="24">
        <f t="shared" si="119"/>
        <v>2.0827967975776223E-2</v>
      </c>
    </row>
    <row r="1113" spans="1:23" x14ac:dyDescent="0.2">
      <c r="A1113" s="32"/>
      <c r="B1113" s="33">
        <v>110.7</v>
      </c>
      <c r="C1113" s="24">
        <v>0.97802</v>
      </c>
      <c r="D1113" s="24">
        <v>0.35310751571782889</v>
      </c>
      <c r="E1113" s="24">
        <v>0.35252062063794193</v>
      </c>
      <c r="F1113" s="24">
        <v>0.36062506996349075</v>
      </c>
      <c r="G1113" s="24">
        <f t="shared" si="112"/>
        <v>0.35541773543975386</v>
      </c>
      <c r="H1113" s="24">
        <v>69.288799999999995</v>
      </c>
      <c r="I1113" s="26">
        <f t="shared" si="113"/>
        <v>0.34760565361478807</v>
      </c>
      <c r="J1113" s="24">
        <f t="shared" si="114"/>
        <v>4.5192212924657161E-3</v>
      </c>
      <c r="K1113" s="24">
        <f t="shared" si="118"/>
        <v>0.70614772066473175</v>
      </c>
      <c r="L1113" s="32"/>
      <c r="M1113" s="32"/>
      <c r="N1113" s="33">
        <v>110.7</v>
      </c>
      <c r="O1113" s="24">
        <v>0.98973</v>
      </c>
      <c r="P1113" s="24">
        <v>0.2506190339752386</v>
      </c>
      <c r="Q1113" s="24">
        <v>0.2505994299760228</v>
      </c>
      <c r="R1113" s="24">
        <v>0.25107767153750116</v>
      </c>
      <c r="S1113" s="24">
        <f t="shared" si="115"/>
        <v>0.25076537849625419</v>
      </c>
      <c r="T1113" s="24">
        <v>29.229209999999998</v>
      </c>
      <c r="U1113" s="26">
        <f t="shared" si="116"/>
        <v>0.24819001805909766</v>
      </c>
      <c r="V1113" s="24">
        <f t="shared" si="117"/>
        <v>2.7063127480905498E-4</v>
      </c>
      <c r="W1113" s="24">
        <f t="shared" si="119"/>
        <v>1.9138963660553541E-2</v>
      </c>
    </row>
    <row r="1114" spans="1:23" x14ac:dyDescent="0.2">
      <c r="A1114" s="32"/>
      <c r="B1114" s="33">
        <v>110.8</v>
      </c>
      <c r="C1114" s="24">
        <v>0.97794999999999999</v>
      </c>
      <c r="D1114" s="24">
        <v>0.35405779546634364</v>
      </c>
      <c r="E1114" s="24">
        <v>0.35337572821133989</v>
      </c>
      <c r="F1114" s="24">
        <v>0.36164539768377835</v>
      </c>
      <c r="G1114" s="24">
        <f t="shared" si="112"/>
        <v>0.35635964045382068</v>
      </c>
      <c r="H1114" s="24">
        <v>69.844539999999995</v>
      </c>
      <c r="I1114" s="26">
        <f t="shared" si="113"/>
        <v>0.34850191038181394</v>
      </c>
      <c r="J1114" s="24">
        <f t="shared" si="114"/>
        <v>4.5902860537906385E-3</v>
      </c>
      <c r="K1114" s="24">
        <f t="shared" si="118"/>
        <v>0.68937159770329715</v>
      </c>
      <c r="L1114" s="32"/>
      <c r="M1114" s="32"/>
      <c r="N1114" s="33">
        <v>110.8</v>
      </c>
      <c r="O1114" s="24">
        <v>0.98970000000000002</v>
      </c>
      <c r="P1114" s="24">
        <v>0.25069744997210197</v>
      </c>
      <c r="Q1114" s="24">
        <v>0.25067633797294647</v>
      </c>
      <c r="R1114" s="24">
        <v>0.25115773198297059</v>
      </c>
      <c r="S1114" s="24">
        <f t="shared" si="115"/>
        <v>0.25084383997600629</v>
      </c>
      <c r="T1114" s="24">
        <v>29.225449999999999</v>
      </c>
      <c r="U1114" s="26">
        <f t="shared" si="116"/>
        <v>0.24826014842425342</v>
      </c>
      <c r="V1114" s="24">
        <f t="shared" si="117"/>
        <v>2.7204332955269565E-4</v>
      </c>
      <c r="W1114" s="24">
        <f t="shared" si="119"/>
        <v>6.2188141956494468E-3</v>
      </c>
    </row>
    <row r="1115" spans="1:23" x14ac:dyDescent="0.2">
      <c r="A1115" s="32"/>
      <c r="B1115" s="33">
        <v>110.9</v>
      </c>
      <c r="C1115" s="24">
        <v>0.97789000000000004</v>
      </c>
      <c r="D1115" s="24">
        <v>0.35500086520159196</v>
      </c>
      <c r="E1115" s="24">
        <v>0.3542452558112707</v>
      </c>
      <c r="F1115" s="24">
        <v>0.36267157730006233</v>
      </c>
      <c r="G1115" s="24">
        <f t="shared" si="112"/>
        <v>0.35730589943764168</v>
      </c>
      <c r="H1115" s="24">
        <v>70.364599999999996</v>
      </c>
      <c r="I1115" s="26">
        <f t="shared" si="113"/>
        <v>0.34940586600107543</v>
      </c>
      <c r="J1115" s="24">
        <f t="shared" si="114"/>
        <v>4.6621465635626287E-3</v>
      </c>
      <c r="K1115" s="24">
        <f t="shared" si="118"/>
        <v>0.6453078428936081</v>
      </c>
      <c r="L1115" s="32"/>
      <c r="M1115" s="32"/>
      <c r="N1115" s="33">
        <v>110.9</v>
      </c>
      <c r="O1115" s="24">
        <v>0.98967000000000005</v>
      </c>
      <c r="P1115" s="24">
        <v>0.25077586596896534</v>
      </c>
      <c r="Q1115" s="24">
        <v>0.25075475396980984</v>
      </c>
      <c r="R1115" s="24">
        <v>0.25123814567219915</v>
      </c>
      <c r="S1115" s="24">
        <f t="shared" si="115"/>
        <v>0.25092292187032478</v>
      </c>
      <c r="T1115" s="24">
        <v>29.24145</v>
      </c>
      <c r="U1115" s="26">
        <f t="shared" si="116"/>
        <v>0.24833088808740433</v>
      </c>
      <c r="V1115" s="24">
        <f t="shared" si="117"/>
        <v>2.7319583283459366E-4</v>
      </c>
      <c r="W1115" s="24">
        <f t="shared" si="119"/>
        <v>8.4120526626987116E-3</v>
      </c>
    </row>
    <row r="1116" spans="1:23" x14ac:dyDescent="0.2">
      <c r="A1116" s="32"/>
      <c r="B1116" s="33">
        <v>111</v>
      </c>
      <c r="C1116" s="24">
        <v>0.97782000000000002</v>
      </c>
      <c r="D1116" s="24">
        <v>0.35593239891561396</v>
      </c>
      <c r="E1116" s="24">
        <v>0.35512920343773435</v>
      </c>
      <c r="F1116" s="24">
        <v>0.36370076781157207</v>
      </c>
      <c r="G1116" s="24">
        <f t="shared" si="112"/>
        <v>0.35825412338830676</v>
      </c>
      <c r="H1116" s="24">
        <v>70.531379999999999</v>
      </c>
      <c r="I1116" s="26">
        <f t="shared" si="113"/>
        <v>0.3503080469315541</v>
      </c>
      <c r="J1116" s="24">
        <f t="shared" si="114"/>
        <v>4.7339975020099668E-3</v>
      </c>
      <c r="K1116" s="24">
        <f t="shared" si="118"/>
        <v>0.62289012181122416</v>
      </c>
      <c r="L1116" s="32"/>
      <c r="M1116" s="32"/>
      <c r="N1116" s="33">
        <v>111</v>
      </c>
      <c r="O1116" s="24">
        <v>0.98963999999999996</v>
      </c>
      <c r="P1116" s="24">
        <v>0.25085428196582871</v>
      </c>
      <c r="Q1116" s="24">
        <v>0.25083316996667321</v>
      </c>
      <c r="R1116" s="24">
        <v>0.25131891219405816</v>
      </c>
      <c r="S1116" s="24">
        <f t="shared" si="115"/>
        <v>0.25100212137552003</v>
      </c>
      <c r="T1116" s="24">
        <v>29.23396</v>
      </c>
      <c r="U1116" s="26">
        <f t="shared" si="116"/>
        <v>0.24840173939806964</v>
      </c>
      <c r="V1116" s="24">
        <f t="shared" si="117"/>
        <v>2.7455190066658211E-4</v>
      </c>
      <c r="W1116" s="24">
        <f t="shared" si="119"/>
        <v>9.800309688984505E-3</v>
      </c>
    </row>
    <row r="1117" spans="1:23" x14ac:dyDescent="0.2">
      <c r="A1117" s="32"/>
      <c r="B1117" s="33">
        <v>111.1</v>
      </c>
      <c r="C1117" s="24">
        <v>0.97775999999999996</v>
      </c>
      <c r="D1117" s="24">
        <v>0.35685960662167615</v>
      </c>
      <c r="E1117" s="24">
        <v>0.35602612908807751</v>
      </c>
      <c r="F1117" s="24">
        <v>0.36473680432685746</v>
      </c>
      <c r="G1117" s="24">
        <f t="shared" si="112"/>
        <v>0.35920751334553702</v>
      </c>
      <c r="H1117" s="24">
        <v>70.956429999999997</v>
      </c>
      <c r="I1117" s="26">
        <f t="shared" si="113"/>
        <v>0.35121873824873229</v>
      </c>
      <c r="J1117" s="24">
        <f t="shared" si="114"/>
        <v>4.8066064189651392E-3</v>
      </c>
      <c r="K1117" s="24">
        <f t="shared" si="118"/>
        <v>0.61966415569242284</v>
      </c>
      <c r="L1117" s="32"/>
      <c r="M1117" s="32"/>
      <c r="N1117" s="33">
        <v>111.1</v>
      </c>
      <c r="O1117" s="24">
        <v>0.98960999999999999</v>
      </c>
      <c r="P1117" s="24">
        <v>0.25093269796269208</v>
      </c>
      <c r="Q1117" s="24">
        <v>0.25091158596353652</v>
      </c>
      <c r="R1117" s="24">
        <v>0.25140003113213294</v>
      </c>
      <c r="S1117" s="24">
        <f t="shared" si="115"/>
        <v>0.25108143835278718</v>
      </c>
      <c r="T1117" s="24">
        <v>29.245760000000001</v>
      </c>
      <c r="U1117" s="26">
        <f t="shared" si="116"/>
        <v>0.24847270220830173</v>
      </c>
      <c r="V1117" s="24">
        <f t="shared" si="117"/>
        <v>2.7611129715302961E-4</v>
      </c>
      <c r="W1117" s="24">
        <f t="shared" si="119"/>
        <v>6.6218554801504102E-3</v>
      </c>
    </row>
    <row r="1118" spans="1:23" x14ac:dyDescent="0.2">
      <c r="A1118" s="32"/>
      <c r="B1118" s="33">
        <v>111.2</v>
      </c>
      <c r="C1118" s="24">
        <v>0.97768999999999995</v>
      </c>
      <c r="D1118" s="24">
        <v>0.35779402434100477</v>
      </c>
      <c r="E1118" s="24">
        <v>0.35694035877026015</v>
      </c>
      <c r="F1118" s="24">
        <v>0.36580014599322463</v>
      </c>
      <c r="G1118" s="24">
        <f t="shared" si="112"/>
        <v>0.36017817636816324</v>
      </c>
      <c r="H1118" s="24">
        <v>71.495249999999999</v>
      </c>
      <c r="I1118" s="26">
        <f t="shared" si="113"/>
        <v>0.35214260125338948</v>
      </c>
      <c r="J1118" s="24">
        <f t="shared" si="114"/>
        <v>4.8874423859012273E-3</v>
      </c>
      <c r="K1118" s="24">
        <f t="shared" si="118"/>
        <v>0.66543497492242099</v>
      </c>
      <c r="L1118" s="32"/>
      <c r="M1118" s="32"/>
      <c r="N1118" s="33">
        <v>111.2</v>
      </c>
      <c r="O1118" s="24">
        <v>0.98958000000000002</v>
      </c>
      <c r="P1118" s="24">
        <v>0.25101262195949509</v>
      </c>
      <c r="Q1118" s="24">
        <v>0.25099150996033959</v>
      </c>
      <c r="R1118" s="24">
        <v>0.25148150206468345</v>
      </c>
      <c r="S1118" s="24">
        <f t="shared" si="115"/>
        <v>0.25116187799483941</v>
      </c>
      <c r="T1118" s="24">
        <v>29.250139999999998</v>
      </c>
      <c r="U1118" s="26">
        <f t="shared" si="116"/>
        <v>0.24854477122613319</v>
      </c>
      <c r="V1118" s="24">
        <f t="shared" si="117"/>
        <v>2.7700377009140683E-4</v>
      </c>
      <c r="W1118" s="24">
        <f t="shared" si="119"/>
        <v>1.3733334627831457E-2</v>
      </c>
    </row>
    <row r="1119" spans="1:23" x14ac:dyDescent="0.2">
      <c r="A1119" s="32"/>
      <c r="B1119" s="33">
        <v>111.3</v>
      </c>
      <c r="C1119" s="24">
        <v>0.97763</v>
      </c>
      <c r="D1119" s="24">
        <v>0.35873565207359986</v>
      </c>
      <c r="E1119" s="24">
        <v>0.35789208052142818</v>
      </c>
      <c r="F1119" s="24">
        <v>0.36690950053733556</v>
      </c>
      <c r="G1119" s="24">
        <f t="shared" si="112"/>
        <v>0.36117907771078789</v>
      </c>
      <c r="H1119" s="24">
        <v>71.819140000000004</v>
      </c>
      <c r="I1119" s="26">
        <f t="shared" si="113"/>
        <v>0.35309950174239757</v>
      </c>
      <c r="J1119" s="24">
        <f t="shared" si="114"/>
        <v>4.980583557091728E-3</v>
      </c>
      <c r="K1119" s="24">
        <f t="shared" si="118"/>
        <v>0.68483607788287559</v>
      </c>
      <c r="L1119" s="32"/>
      <c r="M1119" s="32"/>
      <c r="N1119" s="33">
        <v>111.3</v>
      </c>
      <c r="O1119" s="24">
        <v>0.98953999999999998</v>
      </c>
      <c r="P1119" s="24">
        <v>0.25109254595629815</v>
      </c>
      <c r="Q1119" s="24">
        <v>0.25106992595720296</v>
      </c>
      <c r="R1119" s="24">
        <v>0.25156332456460256</v>
      </c>
      <c r="S1119" s="24">
        <f t="shared" si="115"/>
        <v>0.25124193215936791</v>
      </c>
      <c r="T1119" s="24">
        <v>29.249230000000001</v>
      </c>
      <c r="U1119" s="26">
        <f t="shared" si="116"/>
        <v>0.24861394154898092</v>
      </c>
      <c r="V1119" s="24">
        <f t="shared" si="117"/>
        <v>2.7856368158226075E-4</v>
      </c>
      <c r="W1119" s="24">
        <f t="shared" si="119"/>
        <v>2.0796090978835807E-2</v>
      </c>
    </row>
    <row r="1120" spans="1:23" x14ac:dyDescent="0.2">
      <c r="A1120" s="32"/>
      <c r="B1120" s="33">
        <v>111.4</v>
      </c>
      <c r="C1120" s="24">
        <v>0.97755999999999998</v>
      </c>
      <c r="D1120" s="24">
        <v>0.3596859318221145</v>
      </c>
      <c r="E1120" s="24">
        <v>0.35890004037607431</v>
      </c>
      <c r="F1120" s="24">
        <v>0.36806017546380798</v>
      </c>
      <c r="G1120" s="24">
        <f t="shared" si="112"/>
        <v>0.36221538255399893</v>
      </c>
      <c r="H1120" s="24">
        <v>72.197000000000003</v>
      </c>
      <c r="I1120" s="26">
        <f t="shared" si="113"/>
        <v>0.3540872693694872</v>
      </c>
      <c r="J1120" s="24">
        <f t="shared" si="114"/>
        <v>5.0769685305460952E-3</v>
      </c>
      <c r="K1120" s="24">
        <f t="shared" si="118"/>
        <v>0.63194902004037989</v>
      </c>
      <c r="L1120" s="32"/>
      <c r="M1120" s="32"/>
      <c r="N1120" s="33">
        <v>111.4</v>
      </c>
      <c r="O1120" s="24">
        <v>0.98951</v>
      </c>
      <c r="P1120" s="24">
        <v>0.25117246995310116</v>
      </c>
      <c r="Q1120" s="24">
        <v>0.25114984995400602</v>
      </c>
      <c r="R1120" s="24">
        <v>0.25164549819937954</v>
      </c>
      <c r="S1120" s="24">
        <f t="shared" si="115"/>
        <v>0.25132260603549555</v>
      </c>
      <c r="T1120" s="24">
        <v>29.271879999999999</v>
      </c>
      <c r="U1120" s="26">
        <f t="shared" si="116"/>
        <v>0.2486862318981832</v>
      </c>
      <c r="V1120" s="24">
        <f t="shared" si="117"/>
        <v>2.7986144467042403E-4</v>
      </c>
      <c r="W1120" s="24">
        <f t="shared" si="119"/>
        <v>4.8643842364681479E-2</v>
      </c>
    </row>
    <row r="1121" spans="1:23" x14ac:dyDescent="0.2">
      <c r="A1121" s="32"/>
      <c r="B1121" s="33">
        <v>111.5</v>
      </c>
      <c r="C1121" s="24">
        <v>0.97750000000000004</v>
      </c>
      <c r="D1121" s="24">
        <v>0.36064342158389567</v>
      </c>
      <c r="E1121" s="24">
        <v>0.35995847032358536</v>
      </c>
      <c r="F1121" s="24">
        <v>0.36924145145153153</v>
      </c>
      <c r="G1121" s="24">
        <f t="shared" si="112"/>
        <v>0.36328111445300415</v>
      </c>
      <c r="H1121" s="24">
        <v>72.761269999999996</v>
      </c>
      <c r="I1121" s="26">
        <f t="shared" si="113"/>
        <v>0.35510728937781155</v>
      </c>
      <c r="J1121" s="24">
        <f t="shared" si="114"/>
        <v>5.1731520767575208E-3</v>
      </c>
      <c r="K1121" s="24">
        <f t="shared" si="118"/>
        <v>0.69263610536124565</v>
      </c>
      <c r="L1121" s="32"/>
      <c r="M1121" s="32"/>
      <c r="N1121" s="33">
        <v>111.5</v>
      </c>
      <c r="O1121" s="24">
        <v>0.98948000000000003</v>
      </c>
      <c r="P1121" s="24">
        <v>0.25125239394990423</v>
      </c>
      <c r="Q1121" s="24">
        <v>0.25122977395080903</v>
      </c>
      <c r="R1121" s="24">
        <v>0.25172802253106064</v>
      </c>
      <c r="S1121" s="24">
        <f t="shared" si="115"/>
        <v>0.25140339681059126</v>
      </c>
      <c r="T1121" s="24">
        <v>29.294640000000001</v>
      </c>
      <c r="U1121" s="26">
        <f t="shared" si="116"/>
        <v>0.24875863307614385</v>
      </c>
      <c r="V1121" s="24">
        <f t="shared" si="117"/>
        <v>2.8136152878892946E-4</v>
      </c>
      <c r="W1121" s="24">
        <f t="shared" si="119"/>
        <v>7.8752765538740957E-2</v>
      </c>
    </row>
    <row r="1122" spans="1:23" x14ac:dyDescent="0.2">
      <c r="A1122" s="32"/>
      <c r="B1122" s="33">
        <v>111.6</v>
      </c>
      <c r="C1122" s="24">
        <v>0.97743000000000002</v>
      </c>
      <c r="D1122" s="24">
        <v>0.36161244736690312</v>
      </c>
      <c r="E1122" s="24">
        <v>0.36105727634538848</v>
      </c>
      <c r="F1122" s="24">
        <v>0.37044289080856252</v>
      </c>
      <c r="G1122" s="24">
        <f t="shared" si="112"/>
        <v>0.36437087150695141</v>
      </c>
      <c r="H1122" s="24">
        <v>73.010369999999995</v>
      </c>
      <c r="I1122" s="26">
        <f t="shared" si="113"/>
        <v>0.35614702093703954</v>
      </c>
      <c r="J1122" s="24">
        <f t="shared" si="114"/>
        <v>5.2658444256487615E-3</v>
      </c>
      <c r="K1122" s="24">
        <f t="shared" si="118"/>
        <v>0.70371539923465931</v>
      </c>
      <c r="L1122" s="32"/>
      <c r="M1122" s="32"/>
      <c r="N1122" s="33">
        <v>111.6</v>
      </c>
      <c r="O1122" s="24">
        <v>0.98945000000000005</v>
      </c>
      <c r="P1122" s="24">
        <v>0.25133382594664694</v>
      </c>
      <c r="Q1122" s="24">
        <v>0.25130969794761204</v>
      </c>
      <c r="R1122" s="24">
        <v>0.25181089711620763</v>
      </c>
      <c r="S1122" s="24">
        <f t="shared" si="115"/>
        <v>0.25148480700348891</v>
      </c>
      <c r="T1122" s="24">
        <v>29.366959999999999</v>
      </c>
      <c r="U1122" s="26">
        <f t="shared" si="116"/>
        <v>0.24883164228960211</v>
      </c>
      <c r="V1122" s="24">
        <f t="shared" si="117"/>
        <v>2.8265988624857587E-4</v>
      </c>
      <c r="W1122" s="24">
        <f t="shared" si="119"/>
        <v>9.407602712700007E-2</v>
      </c>
    </row>
    <row r="1123" spans="1:23" x14ac:dyDescent="0.2">
      <c r="A1123" s="32"/>
      <c r="B1123" s="33">
        <v>111.7</v>
      </c>
      <c r="C1123" s="24">
        <v>0.97736999999999996</v>
      </c>
      <c r="D1123" s="24">
        <v>0.36261175520562955</v>
      </c>
      <c r="E1123" s="24">
        <v>0.36218780642556381</v>
      </c>
      <c r="F1123" s="24">
        <v>0.37165896935042492</v>
      </c>
      <c r="G1123" s="24">
        <f t="shared" si="112"/>
        <v>0.3654861769938727</v>
      </c>
      <c r="H1123" s="24">
        <v>73.590469999999996</v>
      </c>
      <c r="I1123" s="26">
        <f t="shared" si="113"/>
        <v>0.35721522480850137</v>
      </c>
      <c r="J1123" s="24">
        <f t="shared" si="114"/>
        <v>5.3499960046584499E-3</v>
      </c>
      <c r="K1123" s="24">
        <f t="shared" si="118"/>
        <v>0.75360807206399005</v>
      </c>
      <c r="L1123" s="32"/>
      <c r="M1123" s="32"/>
      <c r="N1123" s="33">
        <v>111.7</v>
      </c>
      <c r="O1123" s="24">
        <v>0.98941999999999997</v>
      </c>
      <c r="P1123" s="24">
        <v>0.2514152579433897</v>
      </c>
      <c r="Q1123" s="24">
        <v>0.25139112994435475</v>
      </c>
      <c r="R1123" s="24">
        <v>0.25189412150586177</v>
      </c>
      <c r="S1123" s="24">
        <f t="shared" si="115"/>
        <v>0.25156683646453543</v>
      </c>
      <c r="T1123" s="24">
        <v>29.441459999999999</v>
      </c>
      <c r="U1123" s="26">
        <f t="shared" si="116"/>
        <v>0.24890525933474064</v>
      </c>
      <c r="V1123" s="24">
        <f t="shared" si="117"/>
        <v>2.8369378525331789E-4</v>
      </c>
      <c r="W1123" s="24">
        <f t="shared" si="119"/>
        <v>0.100640522057469</v>
      </c>
    </row>
    <row r="1124" spans="1:23" x14ac:dyDescent="0.2">
      <c r="A1124" s="32"/>
      <c r="B1124" s="33">
        <v>111.8</v>
      </c>
      <c r="C1124" s="24">
        <v>0.97729999999999995</v>
      </c>
      <c r="D1124" s="24">
        <v>0.36366153313722099</v>
      </c>
      <c r="E1124" s="24">
        <v>0.36334285055084498</v>
      </c>
      <c r="F1124" s="24">
        <v>0.37290410655965661</v>
      </c>
      <c r="G1124" s="24">
        <f t="shared" si="112"/>
        <v>0.36663616341590749</v>
      </c>
      <c r="H1124" s="24">
        <v>73.995949999999993</v>
      </c>
      <c r="I1124" s="26">
        <f t="shared" si="113"/>
        <v>0.35831352250636639</v>
      </c>
      <c r="J1124" s="24">
        <f t="shared" si="114"/>
        <v>5.4305361694466413E-3</v>
      </c>
      <c r="K1124" s="24">
        <f t="shared" si="118"/>
        <v>0.77334451295654927</v>
      </c>
      <c r="L1124" s="32"/>
      <c r="M1124" s="32"/>
      <c r="N1124" s="33">
        <v>111.8</v>
      </c>
      <c r="O1124" s="24">
        <v>0.98938999999999999</v>
      </c>
      <c r="P1124" s="24">
        <v>0.25149668994013241</v>
      </c>
      <c r="Q1124" s="24">
        <v>0.25147105394115782</v>
      </c>
      <c r="R1124" s="24">
        <v>0.25197769524550334</v>
      </c>
      <c r="S1124" s="24">
        <f t="shared" si="115"/>
        <v>0.25164847970893117</v>
      </c>
      <c r="T1124" s="24">
        <v>29.492640000000002</v>
      </c>
      <c r="U1124" s="26">
        <f t="shared" si="116"/>
        <v>0.2489784893392194</v>
      </c>
      <c r="V1124" s="24">
        <f t="shared" si="117"/>
        <v>2.8539700988486767E-4</v>
      </c>
      <c r="W1124" s="24">
        <f t="shared" si="119"/>
        <v>8.0954188897178689E-2</v>
      </c>
    </row>
    <row r="1125" spans="1:23" x14ac:dyDescent="0.2">
      <c r="A1125" s="32"/>
      <c r="B1125" s="33">
        <v>111.9</v>
      </c>
      <c r="C1125" s="24">
        <v>0.97724</v>
      </c>
      <c r="D1125" s="24">
        <v>0.36475745515371749</v>
      </c>
      <c r="E1125" s="24">
        <v>0.36453827075041817</v>
      </c>
      <c r="F1125" s="24">
        <v>0.37419182323026245</v>
      </c>
      <c r="G1125" s="24">
        <f t="shared" si="112"/>
        <v>0.36782918304479945</v>
      </c>
      <c r="H1125" s="24">
        <v>74.631370000000004</v>
      </c>
      <c r="I1125" s="26">
        <f t="shared" si="113"/>
        <v>0.35945739083869982</v>
      </c>
      <c r="J1125" s="24">
        <f t="shared" si="114"/>
        <v>5.5112977644031077E-3</v>
      </c>
      <c r="K1125" s="24">
        <f t="shared" si="118"/>
        <v>0.72670705714201289</v>
      </c>
      <c r="L1125" s="32"/>
      <c r="M1125" s="32"/>
      <c r="N1125" s="33">
        <v>111.9</v>
      </c>
      <c r="O1125" s="24">
        <v>0.98936000000000002</v>
      </c>
      <c r="P1125" s="24">
        <v>0.25157812193687512</v>
      </c>
      <c r="Q1125" s="24">
        <v>0.25155248593790053</v>
      </c>
      <c r="R1125" s="24">
        <v>0.25206161787501619</v>
      </c>
      <c r="S1125" s="24">
        <f t="shared" si="115"/>
        <v>0.25173074191659728</v>
      </c>
      <c r="T1125" s="24">
        <v>29.549029999999998</v>
      </c>
      <c r="U1125" s="26">
        <f t="shared" si="116"/>
        <v>0.2490523268226047</v>
      </c>
      <c r="V1125" s="24">
        <f t="shared" si="117"/>
        <v>2.8683353361414973E-4</v>
      </c>
      <c r="W1125" s="24">
        <f t="shared" si="119"/>
        <v>5.8058769363464879E-2</v>
      </c>
    </row>
    <row r="1126" spans="1:23" x14ac:dyDescent="0.2">
      <c r="A1126" s="32"/>
      <c r="B1126" s="33">
        <v>112</v>
      </c>
      <c r="C1126" s="24">
        <v>0.97716999999999998</v>
      </c>
      <c r="D1126" s="24">
        <v>0.36588798523389282</v>
      </c>
      <c r="E1126" s="24">
        <v>0.36579281305877603</v>
      </c>
      <c r="F1126" s="24">
        <v>0.37551212347797969</v>
      </c>
      <c r="G1126" s="24">
        <f t="shared" si="112"/>
        <v>0.36906430725688288</v>
      </c>
      <c r="H1126" s="24">
        <v>74.922529999999995</v>
      </c>
      <c r="I1126" s="26">
        <f t="shared" si="113"/>
        <v>0.36063856912220826</v>
      </c>
      <c r="J1126" s="24">
        <f t="shared" si="114"/>
        <v>5.5841754047942262E-3</v>
      </c>
      <c r="K1126" s="24">
        <f t="shared" si="118"/>
        <v>0.76755893003078401</v>
      </c>
      <c r="L1126" s="32"/>
      <c r="M1126" s="32"/>
      <c r="N1126" s="33">
        <v>112</v>
      </c>
      <c r="O1126" s="24">
        <v>0.98931999999999998</v>
      </c>
      <c r="P1126" s="24">
        <v>0.25165955393361783</v>
      </c>
      <c r="Q1126" s="24">
        <v>0.25163391793464329</v>
      </c>
      <c r="R1126" s="24">
        <v>0.25214588892864487</v>
      </c>
      <c r="S1126" s="24">
        <f t="shared" si="115"/>
        <v>0.25181312026563535</v>
      </c>
      <c r="T1126" s="24">
        <v>29.564060000000001</v>
      </c>
      <c r="U1126" s="26">
        <f t="shared" si="116"/>
        <v>0.24912375614119836</v>
      </c>
      <c r="V1126" s="24">
        <f t="shared" si="117"/>
        <v>2.884710356720796E-4</v>
      </c>
      <c r="W1126" s="24">
        <f t="shared" si="119"/>
        <v>3.6547604983089954E-2</v>
      </c>
    </row>
    <row r="1127" spans="1:23" x14ac:dyDescent="0.2">
      <c r="A1127" s="32"/>
      <c r="B1127" s="33">
        <v>112.1</v>
      </c>
      <c r="C1127" s="24">
        <v>0.97711000000000003</v>
      </c>
      <c r="D1127" s="24">
        <v>0.36704447136182733</v>
      </c>
      <c r="E1127" s="24">
        <v>0.367103593470612</v>
      </c>
      <c r="F1127" s="24">
        <v>0.37684909926934645</v>
      </c>
      <c r="G1127" s="24">
        <f t="shared" si="112"/>
        <v>0.37033238803392859</v>
      </c>
      <c r="H1127" s="24">
        <v>75.414280000000005</v>
      </c>
      <c r="I1127" s="26">
        <f t="shared" si="113"/>
        <v>0.36185547967183196</v>
      </c>
      <c r="J1127" s="24">
        <f t="shared" si="114"/>
        <v>5.6437148980350536E-3</v>
      </c>
      <c r="K1127" s="24">
        <f t="shared" si="118"/>
        <v>0.79427440046245867</v>
      </c>
      <c r="L1127" s="32"/>
      <c r="M1127" s="32"/>
      <c r="N1127" s="33">
        <v>112.1</v>
      </c>
      <c r="O1127" s="24">
        <v>0.98929</v>
      </c>
      <c r="P1127" s="24">
        <v>0.25174249393030024</v>
      </c>
      <c r="Q1127" s="24">
        <v>0.251715349931386</v>
      </c>
      <c r="R1127" s="24">
        <v>0.25223050793496271</v>
      </c>
      <c r="S1127" s="24">
        <f t="shared" si="115"/>
        <v>0.25189611726554967</v>
      </c>
      <c r="T1127" s="24">
        <v>29.58296</v>
      </c>
      <c r="U1127" s="26">
        <f t="shared" si="116"/>
        <v>0.24919830984963562</v>
      </c>
      <c r="V1127" s="24">
        <f t="shared" si="117"/>
        <v>2.8990867357178262E-4</v>
      </c>
      <c r="W1127" s="24">
        <f t="shared" si="119"/>
        <v>1.3865169670797943E-2</v>
      </c>
    </row>
    <row r="1128" spans="1:23" x14ac:dyDescent="0.2">
      <c r="A1128" s="32"/>
      <c r="B1128" s="33">
        <v>112.2</v>
      </c>
      <c r="C1128" s="24">
        <v>0.97704000000000002</v>
      </c>
      <c r="D1128" s="24">
        <v>0.36821826152160114</v>
      </c>
      <c r="E1128" s="24">
        <v>0.36846051796735307</v>
      </c>
      <c r="F1128" s="24">
        <v>0.37818697250110761</v>
      </c>
      <c r="G1128" s="24">
        <f t="shared" si="112"/>
        <v>0.37162191733002059</v>
      </c>
      <c r="H1128" s="24">
        <v>76.017359999999996</v>
      </c>
      <c r="I1128" s="26">
        <f t="shared" si="113"/>
        <v>0.36308947810812331</v>
      </c>
      <c r="J1128" s="24">
        <f t="shared" si="114"/>
        <v>5.6867947119567473E-3</v>
      </c>
      <c r="K1128" s="24">
        <f t="shared" si="118"/>
        <v>0.8553150439633368</v>
      </c>
      <c r="L1128" s="32"/>
      <c r="M1128" s="32"/>
      <c r="N1128" s="33">
        <v>112.2</v>
      </c>
      <c r="O1128" s="24">
        <v>0.98926000000000003</v>
      </c>
      <c r="P1128" s="24">
        <v>0.25182543392698259</v>
      </c>
      <c r="Q1128" s="24">
        <v>0.25179828992806841</v>
      </c>
      <c r="R1128" s="24">
        <v>0.25231547441682861</v>
      </c>
      <c r="S1128" s="24">
        <f t="shared" si="115"/>
        <v>0.25197973275729318</v>
      </c>
      <c r="T1128" s="24">
        <v>29.578790000000001</v>
      </c>
      <c r="U1128" s="26">
        <f t="shared" si="116"/>
        <v>0.24927347042747985</v>
      </c>
      <c r="V1128" s="24">
        <f t="shared" si="117"/>
        <v>2.9107738769948411E-4</v>
      </c>
      <c r="W1128" s="24">
        <f t="shared" si="119"/>
        <v>9.9210196048586802E-3</v>
      </c>
    </row>
    <row r="1129" spans="1:23" x14ac:dyDescent="0.2">
      <c r="A1129" s="32"/>
      <c r="B1129" s="33">
        <v>112.3</v>
      </c>
      <c r="C1129" s="24">
        <v>0.97697999999999996</v>
      </c>
      <c r="D1129" s="24">
        <v>0.36942521774240067</v>
      </c>
      <c r="E1129" s="24">
        <v>0.36985637653573283</v>
      </c>
      <c r="F1129" s="24">
        <v>0.37951786069628735</v>
      </c>
      <c r="G1129" s="24">
        <f t="shared" si="112"/>
        <v>0.37293315165814028</v>
      </c>
      <c r="H1129" s="24">
        <v>76.577629999999999</v>
      </c>
      <c r="I1129" s="26">
        <f t="shared" si="113"/>
        <v>0.36434823050696991</v>
      </c>
      <c r="J1129" s="24">
        <f t="shared" si="114"/>
        <v>5.7065987518011658E-3</v>
      </c>
      <c r="K1129" s="24">
        <f t="shared" si="118"/>
        <v>0.83601553781613469</v>
      </c>
      <c r="L1129" s="32"/>
      <c r="M1129" s="32"/>
      <c r="N1129" s="33">
        <v>112.3</v>
      </c>
      <c r="O1129" s="24">
        <v>0.98923000000000005</v>
      </c>
      <c r="P1129" s="24">
        <v>0.251908373923665</v>
      </c>
      <c r="Q1129" s="24">
        <v>0.25187972192481112</v>
      </c>
      <c r="R1129" s="24">
        <v>0.25240078789135384</v>
      </c>
      <c r="S1129" s="24">
        <f t="shared" si="115"/>
        <v>0.25206296124661004</v>
      </c>
      <c r="T1129" s="24">
        <v>29.560390000000002</v>
      </c>
      <c r="U1129" s="26">
        <f t="shared" si="116"/>
        <v>0.24934824315398407</v>
      </c>
      <c r="V1129" s="24">
        <f t="shared" si="117"/>
        <v>2.9291699452873806E-4</v>
      </c>
      <c r="W1129" s="24">
        <f t="shared" si="119"/>
        <v>1.1645592728582245E-2</v>
      </c>
    </row>
    <row r="1130" spans="1:23" x14ac:dyDescent="0.2">
      <c r="A1130" s="32"/>
      <c r="B1130" s="33">
        <v>112.4</v>
      </c>
      <c r="C1130" s="24">
        <v>0.97690999999999995</v>
      </c>
      <c r="D1130" s="24">
        <v>0.37067976005075853</v>
      </c>
      <c r="E1130" s="24">
        <v>0.37128972717309799</v>
      </c>
      <c r="F1130" s="24">
        <v>0.380864753311278</v>
      </c>
      <c r="G1130" s="24">
        <f t="shared" si="112"/>
        <v>0.37427808017837821</v>
      </c>
      <c r="H1130" s="24">
        <v>77.043270000000007</v>
      </c>
      <c r="I1130" s="26">
        <f t="shared" si="113"/>
        <v>0.36563599930705942</v>
      </c>
      <c r="J1130" s="24">
        <f t="shared" si="114"/>
        <v>5.7123736040574314E-3</v>
      </c>
      <c r="K1130" s="24">
        <f t="shared" si="118"/>
        <v>0.76460340839549334</v>
      </c>
      <c r="L1130" s="32"/>
      <c r="M1130" s="32"/>
      <c r="N1130" s="33">
        <v>112.4</v>
      </c>
      <c r="O1130" s="24">
        <v>0.98919999999999997</v>
      </c>
      <c r="P1130" s="24">
        <v>0.2519913139203474</v>
      </c>
      <c r="Q1130" s="24">
        <v>0.25196266192149352</v>
      </c>
      <c r="R1130" s="24">
        <v>0.25248644786986202</v>
      </c>
      <c r="S1130" s="24">
        <f t="shared" si="115"/>
        <v>0.25214680790390104</v>
      </c>
      <c r="T1130" s="24">
        <v>29.565380000000001</v>
      </c>
      <c r="U1130" s="26">
        <f t="shared" si="116"/>
        <v>0.24942362237853891</v>
      </c>
      <c r="V1130" s="24">
        <f t="shared" si="117"/>
        <v>2.9448550748396938E-4</v>
      </c>
      <c r="W1130" s="24">
        <f t="shared" si="119"/>
        <v>9.4705939623666181E-3</v>
      </c>
    </row>
    <row r="1131" spans="1:23" x14ac:dyDescent="0.2">
      <c r="A1131" s="32"/>
      <c r="B1131" s="33">
        <v>112.5</v>
      </c>
      <c r="C1131" s="24">
        <v>0.97685</v>
      </c>
      <c r="D1131" s="24">
        <v>0.37197179442810169</v>
      </c>
      <c r="E1131" s="24">
        <v>0.3727894099325143</v>
      </c>
      <c r="F1131" s="24">
        <v>0.38225166804292876</v>
      </c>
      <c r="G1131" s="24">
        <f t="shared" si="112"/>
        <v>0.37567095746784823</v>
      </c>
      <c r="H1131" s="24">
        <v>77.541420000000002</v>
      </c>
      <c r="I1131" s="26">
        <f t="shared" si="113"/>
        <v>0.36697417480246752</v>
      </c>
      <c r="J1131" s="24">
        <f t="shared" si="114"/>
        <v>5.7137061118853775E-3</v>
      </c>
      <c r="K1131" s="24">
        <f t="shared" si="118"/>
        <v>0.75826591238166585</v>
      </c>
      <c r="L1131" s="32"/>
      <c r="M1131" s="32"/>
      <c r="N1131" s="33">
        <v>112.5</v>
      </c>
      <c r="O1131" s="24">
        <v>0.98916000000000004</v>
      </c>
      <c r="P1131" s="24">
        <v>0.25207576191696951</v>
      </c>
      <c r="Q1131" s="24">
        <v>0.25204560191817588</v>
      </c>
      <c r="R1131" s="24">
        <v>0.25257245385785387</v>
      </c>
      <c r="S1131" s="24">
        <f t="shared" si="115"/>
        <v>0.25223127256433309</v>
      </c>
      <c r="T1131" s="24">
        <v>29.556159999999998</v>
      </c>
      <c r="U1131" s="26">
        <f t="shared" si="116"/>
        <v>0.24949708556973574</v>
      </c>
      <c r="V1131" s="24">
        <f t="shared" si="117"/>
        <v>2.9585623648690595E-4</v>
      </c>
      <c r="W1131" s="24">
        <f t="shared" si="119"/>
        <v>1.3638872020808233E-2</v>
      </c>
    </row>
    <row r="1132" spans="1:23" x14ac:dyDescent="0.2">
      <c r="A1132" s="32"/>
      <c r="B1132" s="33">
        <v>112.6</v>
      </c>
      <c r="C1132" s="24">
        <v>0.97677999999999998</v>
      </c>
      <c r="D1132" s="24">
        <v>0.37328401684259099</v>
      </c>
      <c r="E1132" s="24">
        <v>0.37438570686970069</v>
      </c>
      <c r="F1132" s="24">
        <v>0.38367592742241924</v>
      </c>
      <c r="G1132" s="24">
        <f t="shared" si="112"/>
        <v>0.37711521704490364</v>
      </c>
      <c r="H1132" s="24">
        <v>77.950190000000006</v>
      </c>
      <c r="I1132" s="26">
        <f t="shared" si="113"/>
        <v>0.36835860170512097</v>
      </c>
      <c r="J1132" s="24">
        <f t="shared" si="114"/>
        <v>5.7083816202308079E-3</v>
      </c>
      <c r="K1132" s="24">
        <f t="shared" si="118"/>
        <v>0.78122922678301965</v>
      </c>
      <c r="L1132" s="32"/>
      <c r="M1132" s="32"/>
      <c r="N1132" s="33">
        <v>112.6</v>
      </c>
      <c r="O1132" s="24">
        <v>0.98912999999999995</v>
      </c>
      <c r="P1132" s="24">
        <v>0.25216020991359162</v>
      </c>
      <c r="Q1132" s="24">
        <v>0.25212854191485828</v>
      </c>
      <c r="R1132" s="24">
        <v>0.25265880535496976</v>
      </c>
      <c r="S1132" s="24">
        <f t="shared" si="115"/>
        <v>0.25231585239447324</v>
      </c>
      <c r="T1132" s="24">
        <v>29.574480000000001</v>
      </c>
      <c r="U1132" s="26">
        <f t="shared" si="116"/>
        <v>0.2495731790789453</v>
      </c>
      <c r="V1132" s="24">
        <f t="shared" si="117"/>
        <v>2.9742774815230406E-4</v>
      </c>
      <c r="W1132" s="24">
        <f t="shared" si="119"/>
        <v>1.8838737484236645E-2</v>
      </c>
    </row>
    <row r="1133" spans="1:23" x14ac:dyDescent="0.2">
      <c r="A1133" s="32"/>
      <c r="B1133" s="33">
        <v>112.7</v>
      </c>
      <c r="C1133" s="24">
        <v>0.97672000000000003</v>
      </c>
      <c r="D1133" s="24">
        <v>0.37460200726769333</v>
      </c>
      <c r="E1133" s="24">
        <v>0.37608438599527022</v>
      </c>
      <c r="F1133" s="24">
        <v>0.3851281697625723</v>
      </c>
      <c r="G1133" s="24">
        <f t="shared" si="112"/>
        <v>0.37860485434184526</v>
      </c>
      <c r="H1133" s="24">
        <v>78.51961</v>
      </c>
      <c r="I1133" s="26">
        <f t="shared" si="113"/>
        <v>0.36979093333276714</v>
      </c>
      <c r="J1133" s="24">
        <f t="shared" si="114"/>
        <v>5.6977710318785466E-3</v>
      </c>
      <c r="K1133" s="24">
        <f t="shared" si="118"/>
        <v>0.78018949568037432</v>
      </c>
      <c r="L1133" s="32"/>
      <c r="M1133" s="32"/>
      <c r="N1133" s="33">
        <v>112.7</v>
      </c>
      <c r="O1133" s="24">
        <v>0.98909999999999998</v>
      </c>
      <c r="P1133" s="24">
        <v>0.25224465791021367</v>
      </c>
      <c r="Q1133" s="24">
        <v>0.25221298991148039</v>
      </c>
      <c r="R1133" s="24">
        <v>0.25274550185495259</v>
      </c>
      <c r="S1133" s="24">
        <f t="shared" si="115"/>
        <v>0.25240104989221551</v>
      </c>
      <c r="T1133" s="24">
        <v>29.590509999999998</v>
      </c>
      <c r="U1133" s="26">
        <f t="shared" si="116"/>
        <v>0.24964987844839034</v>
      </c>
      <c r="V1133" s="24">
        <f t="shared" si="117"/>
        <v>2.9872408927134368E-4</v>
      </c>
      <c r="W1133" s="24">
        <f t="shared" si="119"/>
        <v>3.4161352871337078E-2</v>
      </c>
    </row>
    <row r="1134" spans="1:23" x14ac:dyDescent="0.2">
      <c r="A1134" s="32"/>
      <c r="B1134" s="33">
        <v>112.8</v>
      </c>
      <c r="C1134" s="24">
        <v>0.97665000000000002</v>
      </c>
      <c r="D1134" s="24">
        <v>0.3759171136874892</v>
      </c>
      <c r="E1134" s="24">
        <v>0.37788256330391651</v>
      </c>
      <c r="F1134" s="24">
        <v>0.38659951262621473</v>
      </c>
      <c r="G1134" s="24">
        <f t="shared" si="112"/>
        <v>0.38013306320587348</v>
      </c>
      <c r="H1134" s="24">
        <v>79.021929999999998</v>
      </c>
      <c r="I1134" s="26">
        <f t="shared" si="113"/>
        <v>0.37125695618001636</v>
      </c>
      <c r="J1134" s="24">
        <f t="shared" si="114"/>
        <v>5.6856815007571698E-3</v>
      </c>
      <c r="K1134" s="24">
        <f t="shared" si="118"/>
        <v>0.77232478626546608</v>
      </c>
      <c r="L1134" s="32"/>
      <c r="M1134" s="32"/>
      <c r="N1134" s="33">
        <v>112.8</v>
      </c>
      <c r="O1134" s="24">
        <v>0.98907</v>
      </c>
      <c r="P1134" s="24">
        <v>0.25232910590683577</v>
      </c>
      <c r="Q1134" s="24">
        <v>0.2522959299081628</v>
      </c>
      <c r="R1134" s="24">
        <v>0.25283254284561313</v>
      </c>
      <c r="S1134" s="24">
        <f t="shared" si="115"/>
        <v>0.25248585955353725</v>
      </c>
      <c r="T1134" s="24">
        <v>29.602789999999999</v>
      </c>
      <c r="U1134" s="26">
        <f t="shared" si="116"/>
        <v>0.2497261891086171</v>
      </c>
      <c r="V1134" s="24">
        <f t="shared" si="117"/>
        <v>3.0069443040306416E-4</v>
      </c>
      <c r="W1134" s="24">
        <f t="shared" si="119"/>
        <v>5.1385567331693666E-2</v>
      </c>
    </row>
    <row r="1135" spans="1:23" x14ac:dyDescent="0.2">
      <c r="A1135" s="32"/>
      <c r="B1135" s="33">
        <v>112.9</v>
      </c>
      <c r="C1135" s="24">
        <v>0.97658999999999996</v>
      </c>
      <c r="D1135" s="24">
        <v>0.37725385014708424</v>
      </c>
      <c r="E1135" s="24">
        <v>0.37976726077175982</v>
      </c>
      <c r="F1135" s="24">
        <v>0.38808922486750097</v>
      </c>
      <c r="G1135" s="24">
        <f t="shared" si="112"/>
        <v>0.38170344526211503</v>
      </c>
      <c r="H1135" s="24">
        <v>79.46996</v>
      </c>
      <c r="I1135" s="26">
        <f t="shared" si="113"/>
        <v>0.37276776760852892</v>
      </c>
      <c r="J1135" s="24">
        <f t="shared" si="114"/>
        <v>5.6712383231954291E-3</v>
      </c>
      <c r="K1135" s="24">
        <f t="shared" si="118"/>
        <v>0.77362781450772511</v>
      </c>
      <c r="L1135" s="32"/>
      <c r="M1135" s="32"/>
      <c r="N1135" s="33">
        <v>112.9</v>
      </c>
      <c r="O1135" s="24">
        <v>0.98902999999999996</v>
      </c>
      <c r="P1135" s="24">
        <v>0.25241355390345782</v>
      </c>
      <c r="Q1135" s="24">
        <v>0.25238037790478485</v>
      </c>
      <c r="R1135" s="24">
        <v>0.25291992780879208</v>
      </c>
      <c r="S1135" s="24">
        <f t="shared" si="115"/>
        <v>0.25257128653901156</v>
      </c>
      <c r="T1135" s="24">
        <v>29.64659</v>
      </c>
      <c r="U1135" s="26">
        <f t="shared" si="116"/>
        <v>0.24980057952567861</v>
      </c>
      <c r="V1135" s="24">
        <f t="shared" si="117"/>
        <v>3.023875211836701E-4</v>
      </c>
      <c r="W1135" s="24">
        <f t="shared" si="119"/>
        <v>6.7338359201870188E-2</v>
      </c>
    </row>
    <row r="1136" spans="1:23" x14ac:dyDescent="0.2">
      <c r="A1136" s="32"/>
      <c r="B1136" s="33">
        <v>113</v>
      </c>
      <c r="C1136" s="24">
        <v>0.97652000000000005</v>
      </c>
      <c r="D1136" s="24">
        <v>0.3786352886889312</v>
      </c>
      <c r="E1136" s="24">
        <v>0.38167791428736231</v>
      </c>
      <c r="F1136" s="24">
        <v>0.38963213575019512</v>
      </c>
      <c r="G1136" s="24">
        <f t="shared" si="112"/>
        <v>0.38331511290882953</v>
      </c>
      <c r="H1136" s="24">
        <v>79.913690000000003</v>
      </c>
      <c r="I1136" s="26">
        <f t="shared" si="113"/>
        <v>0.37431487405773023</v>
      </c>
      <c r="J1136" s="24">
        <f t="shared" si="114"/>
        <v>5.6782898672758739E-3</v>
      </c>
      <c r="K1136" s="24">
        <f t="shared" si="118"/>
        <v>0.84584231237270036</v>
      </c>
      <c r="L1136" s="32"/>
      <c r="M1136" s="32"/>
      <c r="N1136" s="33">
        <v>113</v>
      </c>
      <c r="O1136" s="24">
        <v>0.98899999999999999</v>
      </c>
      <c r="P1136" s="24">
        <v>0.25249950990001963</v>
      </c>
      <c r="Q1136" s="24">
        <v>0.25246482590140695</v>
      </c>
      <c r="R1136" s="24">
        <v>0.25300765622032723</v>
      </c>
      <c r="S1136" s="24">
        <f t="shared" si="115"/>
        <v>0.25265733067391793</v>
      </c>
      <c r="T1136" s="24">
        <v>29.70166</v>
      </c>
      <c r="U1136" s="26">
        <f t="shared" si="116"/>
        <v>0.24987810003650485</v>
      </c>
      <c r="V1136" s="24">
        <f t="shared" si="117"/>
        <v>3.0388605807138864E-4</v>
      </c>
      <c r="W1136" s="24">
        <f t="shared" si="119"/>
        <v>8.6954875941490581E-2</v>
      </c>
    </row>
    <row r="1137" spans="1:23" x14ac:dyDescent="0.2">
      <c r="A1137" s="32"/>
      <c r="B1137" s="33">
        <v>113.1</v>
      </c>
      <c r="C1137" s="24">
        <v>0.97645999999999999</v>
      </c>
      <c r="D1137" s="24">
        <v>0.38006575532098974</v>
      </c>
      <c r="E1137" s="24">
        <v>0.38357270577377867</v>
      </c>
      <c r="F1137" s="24">
        <v>0.39126672218467407</v>
      </c>
      <c r="G1137" s="24">
        <f t="shared" si="112"/>
        <v>0.38496839442648084</v>
      </c>
      <c r="H1137" s="24">
        <v>80.516329999999996</v>
      </c>
      <c r="I1137" s="26">
        <f t="shared" si="113"/>
        <v>0.37590623842168147</v>
      </c>
      <c r="J1137" s="24">
        <f t="shared" si="114"/>
        <v>5.729430580939064E-3</v>
      </c>
      <c r="K1137" s="24">
        <f t="shared" si="118"/>
        <v>0.88952753562214137</v>
      </c>
      <c r="L1137" s="32"/>
      <c r="M1137" s="32"/>
      <c r="N1137" s="33">
        <v>113.1</v>
      </c>
      <c r="O1137" s="24">
        <v>0.98897000000000002</v>
      </c>
      <c r="P1137" s="24">
        <v>0.25258546589658137</v>
      </c>
      <c r="Q1137" s="24">
        <v>0.25254927389802906</v>
      </c>
      <c r="R1137" s="24">
        <v>0.25309572755001331</v>
      </c>
      <c r="S1137" s="24">
        <f t="shared" si="115"/>
        <v>0.2527434891148746</v>
      </c>
      <c r="T1137" s="24">
        <v>29.75019</v>
      </c>
      <c r="U1137" s="26">
        <f t="shared" si="116"/>
        <v>0.24995572842993755</v>
      </c>
      <c r="V1137" s="24">
        <f t="shared" si="117"/>
        <v>3.0558370634171022E-4</v>
      </c>
      <c r="W1137" s="24">
        <f t="shared" si="119"/>
        <v>8.9472579319029466E-2</v>
      </c>
    </row>
    <row r="1138" spans="1:23" x14ac:dyDescent="0.2">
      <c r="A1138" s="32"/>
      <c r="B1138" s="33">
        <v>113.2</v>
      </c>
      <c r="C1138" s="24">
        <v>0.97640000000000005</v>
      </c>
      <c r="D1138" s="24">
        <v>0.38154092403530027</v>
      </c>
      <c r="E1138" s="24">
        <v>0.38540981715406358</v>
      </c>
      <c r="F1138" s="24">
        <v>0.39300095473872981</v>
      </c>
      <c r="G1138" s="24">
        <f t="shared" si="112"/>
        <v>0.38665056530936459</v>
      </c>
      <c r="H1138" s="24">
        <v>81.162589999999994</v>
      </c>
      <c r="I1138" s="26">
        <f t="shared" si="113"/>
        <v>0.37752561196806361</v>
      </c>
      <c r="J1138" s="24">
        <f t="shared" si="114"/>
        <v>5.8298943317652901E-3</v>
      </c>
      <c r="K1138" s="24">
        <f t="shared" si="118"/>
        <v>0.95580029670428679</v>
      </c>
      <c r="L1138" s="32"/>
      <c r="M1138" s="32"/>
      <c r="N1138" s="33">
        <v>113.2</v>
      </c>
      <c r="O1138" s="24">
        <v>0.98894000000000004</v>
      </c>
      <c r="P1138" s="24">
        <v>0.25267142189314312</v>
      </c>
      <c r="Q1138" s="24">
        <v>0.25263522989459081</v>
      </c>
      <c r="R1138" s="24">
        <v>0.25318414126157135</v>
      </c>
      <c r="S1138" s="24">
        <f t="shared" si="115"/>
        <v>0.25283026434976841</v>
      </c>
      <c r="T1138" s="24">
        <v>29.824719999999999</v>
      </c>
      <c r="U1138" s="26">
        <f t="shared" si="116"/>
        <v>0.25003396162605995</v>
      </c>
      <c r="V1138" s="24">
        <f t="shared" si="117"/>
        <v>3.0700019009795922E-4</v>
      </c>
      <c r="W1138" s="24">
        <f t="shared" si="119"/>
        <v>7.2158277903508844E-2</v>
      </c>
    </row>
    <row r="1139" spans="1:23" x14ac:dyDescent="0.2">
      <c r="A1139" s="32"/>
      <c r="B1139" s="33">
        <v>113.3</v>
      </c>
      <c r="C1139" s="24">
        <v>0.97633000000000003</v>
      </c>
      <c r="D1139" s="24">
        <v>0.38306223683451579</v>
      </c>
      <c r="E1139" s="24">
        <v>0.38713589433004553</v>
      </c>
      <c r="F1139" s="24">
        <v>0.39483392163694325</v>
      </c>
      <c r="G1139" s="24">
        <f t="shared" si="112"/>
        <v>0.38834401760050152</v>
      </c>
      <c r="H1139" s="24">
        <v>81.653400000000005</v>
      </c>
      <c r="I1139" s="26">
        <f t="shared" si="113"/>
        <v>0.37915191470389764</v>
      </c>
      <c r="J1139" s="24">
        <f t="shared" si="114"/>
        <v>5.9781110854005039E-3</v>
      </c>
      <c r="K1139" s="24">
        <f t="shared" si="118"/>
        <v>1.0274938280690589</v>
      </c>
      <c r="L1139" s="32"/>
      <c r="M1139" s="32"/>
      <c r="N1139" s="33">
        <v>113.3</v>
      </c>
      <c r="O1139" s="24">
        <v>0.9889</v>
      </c>
      <c r="P1139" s="24">
        <v>0.25275737788970487</v>
      </c>
      <c r="Q1139" s="24">
        <v>0.25271967789121286</v>
      </c>
      <c r="R1139" s="24">
        <v>0.25327289681261128</v>
      </c>
      <c r="S1139" s="24">
        <f t="shared" si="115"/>
        <v>0.25291665086450971</v>
      </c>
      <c r="T1139" s="24">
        <v>29.867190000000001</v>
      </c>
      <c r="U1139" s="26">
        <f t="shared" si="116"/>
        <v>0.25010927603991367</v>
      </c>
      <c r="V1139" s="24">
        <f t="shared" si="117"/>
        <v>3.0909335826847931E-4</v>
      </c>
      <c r="W1139" s="24">
        <f t="shared" si="119"/>
        <v>5.5675352086898014E-2</v>
      </c>
    </row>
    <row r="1140" spans="1:23" x14ac:dyDescent="0.2">
      <c r="A1140" s="32"/>
      <c r="B1140" s="33">
        <v>113.4</v>
      </c>
      <c r="C1140" s="24">
        <v>0.97626999999999997</v>
      </c>
      <c r="D1140" s="24">
        <v>0.38463257772394299</v>
      </c>
      <c r="E1140" s="24">
        <v>0.38877545134683045</v>
      </c>
      <c r="F1140" s="24">
        <v>0.39676529051523773</v>
      </c>
      <c r="G1140" s="24">
        <f t="shared" si="112"/>
        <v>0.39005777319533702</v>
      </c>
      <c r="H1140" s="24">
        <v>82.364310000000003</v>
      </c>
      <c r="I1140" s="26">
        <f t="shared" si="113"/>
        <v>0.38080170223741167</v>
      </c>
      <c r="J1140" s="24">
        <f t="shared" si="114"/>
        <v>6.1671664410310684E-3</v>
      </c>
      <c r="K1140" s="24">
        <f t="shared" si="118"/>
        <v>1.1055276326352044</v>
      </c>
      <c r="L1140" s="32"/>
      <c r="M1140" s="32"/>
      <c r="N1140" s="33">
        <v>113.4</v>
      </c>
      <c r="O1140" s="24">
        <v>0.98887000000000003</v>
      </c>
      <c r="P1140" s="24">
        <v>0.25284484188620632</v>
      </c>
      <c r="Q1140" s="24">
        <v>0.25280563388777466</v>
      </c>
      <c r="R1140" s="24">
        <v>0.25336199365459722</v>
      </c>
      <c r="S1140" s="24">
        <f t="shared" si="115"/>
        <v>0.25300415647619273</v>
      </c>
      <c r="T1140" s="24">
        <v>29.8596</v>
      </c>
      <c r="U1140" s="26">
        <f t="shared" si="116"/>
        <v>0.25018822021461273</v>
      </c>
      <c r="V1140" s="24">
        <f t="shared" si="117"/>
        <v>3.105155414333022E-4</v>
      </c>
      <c r="W1140" s="24">
        <f t="shared" si="119"/>
        <v>2.807553205194948E-2</v>
      </c>
    </row>
    <row r="1141" spans="1:23" x14ac:dyDescent="0.2">
      <c r="A1141" s="32"/>
      <c r="B1141" s="33">
        <v>113.5</v>
      </c>
      <c r="C1141" s="24">
        <v>0.97619999999999996</v>
      </c>
      <c r="D1141" s="24">
        <v>0.38629376478052718</v>
      </c>
      <c r="E1141" s="24">
        <v>0.3903746322893234</v>
      </c>
      <c r="F1141" s="24">
        <v>0.3988003869498894</v>
      </c>
      <c r="G1141" s="24">
        <f t="shared" si="112"/>
        <v>0.39182292800657997</v>
      </c>
      <c r="H1141" s="24">
        <v>83.154030000000006</v>
      </c>
      <c r="I1141" s="26">
        <f t="shared" si="113"/>
        <v>0.38249754232002336</v>
      </c>
      <c r="J1141" s="24">
        <f t="shared" si="114"/>
        <v>6.3778577818310945E-3</v>
      </c>
      <c r="K1141" s="24">
        <f t="shared" si="118"/>
        <v>1.101902925161736</v>
      </c>
      <c r="L1141" s="32"/>
      <c r="M1141" s="32"/>
      <c r="N1141" s="33">
        <v>113.5</v>
      </c>
      <c r="O1141" s="24">
        <v>0.98884000000000005</v>
      </c>
      <c r="P1141" s="24">
        <v>0.25293230588270776</v>
      </c>
      <c r="Q1141" s="24">
        <v>0.25289158988433641</v>
      </c>
      <c r="R1141" s="24">
        <v>0.25345143123281266</v>
      </c>
      <c r="S1141" s="24">
        <f t="shared" si="115"/>
        <v>0.25309177566661895</v>
      </c>
      <c r="T1141" s="24">
        <v>29.894580000000001</v>
      </c>
      <c r="U1141" s="26">
        <f t="shared" si="116"/>
        <v>0.25026727145017952</v>
      </c>
      <c r="V1141" s="24">
        <f t="shared" si="117"/>
        <v>3.1213545593449741E-4</v>
      </c>
      <c r="W1141" s="24">
        <f t="shared" si="119"/>
        <v>1.9129113413851689E-2</v>
      </c>
    </row>
    <row r="1142" spans="1:23" x14ac:dyDescent="0.2">
      <c r="A1142" s="32"/>
      <c r="B1142" s="33">
        <v>113.6</v>
      </c>
      <c r="C1142" s="24">
        <v>0.97614000000000001</v>
      </c>
      <c r="D1142" s="24">
        <v>0.38808617407856033</v>
      </c>
      <c r="E1142" s="24">
        <v>0.3919781392397762</v>
      </c>
      <c r="F1142" s="24">
        <v>0.40096651093917113</v>
      </c>
      <c r="G1142" s="24">
        <f t="shared" si="112"/>
        <v>0.3936769414191692</v>
      </c>
      <c r="H1142" s="24">
        <v>83.897009999999995</v>
      </c>
      <c r="I1142" s="26">
        <f t="shared" si="113"/>
        <v>0.38428380959690783</v>
      </c>
      <c r="J1142" s="24">
        <f t="shared" si="114"/>
        <v>6.6060741779240678E-3</v>
      </c>
      <c r="K1142" s="24">
        <f t="shared" si="118"/>
        <v>1.0182416799954688</v>
      </c>
      <c r="L1142" s="32"/>
      <c r="M1142" s="32"/>
      <c r="N1142" s="33">
        <v>113.6</v>
      </c>
      <c r="O1142" s="24">
        <v>0.98880000000000001</v>
      </c>
      <c r="P1142" s="24">
        <v>0.25301976987920921</v>
      </c>
      <c r="Q1142" s="24">
        <v>0.25297754588089816</v>
      </c>
      <c r="R1142" s="24">
        <v>0.2535412089863287</v>
      </c>
      <c r="S1142" s="24">
        <f t="shared" si="115"/>
        <v>0.25317950824881202</v>
      </c>
      <c r="T1142" s="24">
        <v>29.890460000000001</v>
      </c>
      <c r="U1142" s="26">
        <f t="shared" si="116"/>
        <v>0.25034389775642535</v>
      </c>
      <c r="V1142" s="24">
        <f t="shared" si="117"/>
        <v>3.139526781991598E-4</v>
      </c>
      <c r="W1142" s="24">
        <f t="shared" si="119"/>
        <v>1.7646203557705881E-2</v>
      </c>
    </row>
    <row r="1143" spans="1:23" x14ac:dyDescent="0.2">
      <c r="A1143" s="32"/>
      <c r="B1143" s="33">
        <v>113.7</v>
      </c>
      <c r="C1143" s="24">
        <v>0.97606999999999999</v>
      </c>
      <c r="D1143" s="24">
        <v>0.39001845763396203</v>
      </c>
      <c r="E1143" s="24">
        <v>0.39365518832554652</v>
      </c>
      <c r="F1143" s="24">
        <v>0.40329145860999799</v>
      </c>
      <c r="G1143" s="24">
        <f t="shared" si="112"/>
        <v>0.39565503485650222</v>
      </c>
      <c r="H1143" s="24">
        <v>84.359269999999995</v>
      </c>
      <c r="I1143" s="26">
        <f t="shared" si="113"/>
        <v>0.38618700987238613</v>
      </c>
      <c r="J1143" s="24">
        <f t="shared" si="114"/>
        <v>6.8587665318185585E-3</v>
      </c>
      <c r="K1143" s="24">
        <f t="shared" si="118"/>
        <v>0.9441711772078164</v>
      </c>
      <c r="L1143" s="32"/>
      <c r="M1143" s="32"/>
      <c r="N1143" s="33">
        <v>113.7</v>
      </c>
      <c r="O1143" s="24">
        <v>0.98877000000000004</v>
      </c>
      <c r="P1143" s="24">
        <v>0.25310723387571066</v>
      </c>
      <c r="Q1143" s="24">
        <v>0.2530650098773996</v>
      </c>
      <c r="R1143" s="24">
        <v>0.25363132634796726</v>
      </c>
      <c r="S1143" s="24">
        <f t="shared" si="115"/>
        <v>0.25326785670035917</v>
      </c>
      <c r="T1143" s="24">
        <v>29.90484</v>
      </c>
      <c r="U1143" s="26">
        <f t="shared" si="116"/>
        <v>0.25042365866961414</v>
      </c>
      <c r="V1143" s="24">
        <f t="shared" si="117"/>
        <v>3.1548114849797476E-4</v>
      </c>
      <c r="W1143" s="24">
        <f t="shared" si="119"/>
        <v>6.2055765243848203E-3</v>
      </c>
    </row>
    <row r="1144" spans="1:23" x14ac:dyDescent="0.2">
      <c r="A1144" s="32"/>
      <c r="B1144" s="33">
        <v>113.8</v>
      </c>
      <c r="C1144" s="24">
        <v>0.97601000000000004</v>
      </c>
      <c r="D1144" s="24">
        <v>0.39208773144142589</v>
      </c>
      <c r="E1144" s="24">
        <v>0.39547355367133874</v>
      </c>
      <c r="F1144" s="24">
        <v>0.40578127226573063</v>
      </c>
      <c r="G1144" s="24">
        <f t="shared" si="112"/>
        <v>0.3977808524594984</v>
      </c>
      <c r="H1144" s="24">
        <v>84.966200000000001</v>
      </c>
      <c r="I1144" s="26">
        <f t="shared" si="113"/>
        <v>0.38823808980899505</v>
      </c>
      <c r="J1144" s="24">
        <f t="shared" si="114"/>
        <v>7.1323899115308806E-3</v>
      </c>
      <c r="K1144" s="24">
        <f t="shared" si="118"/>
        <v>1.0035204731494034</v>
      </c>
      <c r="L1144" s="32"/>
      <c r="M1144" s="32"/>
      <c r="N1144" s="33">
        <v>113.8</v>
      </c>
      <c r="O1144" s="24">
        <v>0.98873999999999995</v>
      </c>
      <c r="P1144" s="24">
        <v>0.25319469787221205</v>
      </c>
      <c r="Q1144" s="24">
        <v>0.25315096587396135</v>
      </c>
      <c r="R1144" s="24">
        <v>0.25372178274426788</v>
      </c>
      <c r="S1144" s="24">
        <f t="shared" si="115"/>
        <v>0.2533558154968138</v>
      </c>
      <c r="T1144" s="24">
        <v>29.898969999999998</v>
      </c>
      <c r="U1144" s="26">
        <f t="shared" si="116"/>
        <v>0.25050302901431964</v>
      </c>
      <c r="V1144" s="24">
        <f t="shared" si="117"/>
        <v>3.176903233883695E-4</v>
      </c>
      <c r="W1144" s="24">
        <f t="shared" si="119"/>
        <v>1.4241324376616561E-2</v>
      </c>
    </row>
    <row r="1145" spans="1:23" x14ac:dyDescent="0.2">
      <c r="A1145" s="32"/>
      <c r="B1145" s="33">
        <v>113.9</v>
      </c>
      <c r="C1145" s="24">
        <v>0.97594999999999998</v>
      </c>
      <c r="D1145" s="24">
        <v>0.3942968795062583</v>
      </c>
      <c r="E1145" s="24">
        <v>0.39747361135144493</v>
      </c>
      <c r="F1145" s="24">
        <v>0.40843631340723285</v>
      </c>
      <c r="G1145" s="24">
        <f t="shared" si="112"/>
        <v>0.40006893475497868</v>
      </c>
      <c r="H1145" s="24">
        <v>85.599279999999993</v>
      </c>
      <c r="I1145" s="26">
        <f t="shared" si="113"/>
        <v>0.39044727687412145</v>
      </c>
      <c r="J1145" s="24">
        <f t="shared" si="114"/>
        <v>7.4184011374894433E-3</v>
      </c>
      <c r="K1145" s="24">
        <f t="shared" si="118"/>
        <v>1.1335065665756001</v>
      </c>
      <c r="L1145" s="32"/>
      <c r="M1145" s="32"/>
      <c r="N1145" s="33">
        <v>113.9</v>
      </c>
      <c r="O1145" s="24">
        <v>0.98870000000000002</v>
      </c>
      <c r="P1145" s="24">
        <v>0.25328366986865319</v>
      </c>
      <c r="Q1145" s="24">
        <v>0.2532384298704628</v>
      </c>
      <c r="R1145" s="24">
        <v>0.25381257759545489</v>
      </c>
      <c r="S1145" s="24">
        <f t="shared" si="115"/>
        <v>0.25344489244485696</v>
      </c>
      <c r="T1145" s="24">
        <v>29.89012</v>
      </c>
      <c r="U1145" s="26">
        <f t="shared" si="116"/>
        <v>0.2505809651602301</v>
      </c>
      <c r="V1145" s="24">
        <f t="shared" si="117"/>
        <v>3.1922710072412912E-4</v>
      </c>
      <c r="W1145" s="24">
        <f t="shared" si="119"/>
        <v>1.2746301424335575E-2</v>
      </c>
    </row>
    <row r="1146" spans="1:23" x14ac:dyDescent="0.2">
      <c r="A1146" s="32"/>
      <c r="B1146" s="33">
        <v>114</v>
      </c>
      <c r="C1146" s="24">
        <v>0.97587999999999997</v>
      </c>
      <c r="D1146" s="24">
        <v>0.39663580780988633</v>
      </c>
      <c r="E1146" s="24">
        <v>0.39964526734729189</v>
      </c>
      <c r="F1146" s="24">
        <v>0.4112438799566524</v>
      </c>
      <c r="G1146" s="24">
        <f t="shared" si="112"/>
        <v>0.40250831837127693</v>
      </c>
      <c r="H1146" s="24">
        <v>86.433109999999999</v>
      </c>
      <c r="I1146" s="26">
        <f t="shared" si="113"/>
        <v>0.39279981773216172</v>
      </c>
      <c r="J1146" s="24">
        <f t="shared" si="114"/>
        <v>7.7134129174922812E-3</v>
      </c>
      <c r="K1146" s="24">
        <f t="shared" si="118"/>
        <v>1.181071269716609</v>
      </c>
      <c r="L1146" s="32"/>
      <c r="M1146" s="32"/>
      <c r="N1146" s="33">
        <v>114</v>
      </c>
      <c r="O1146" s="24">
        <v>0.98867000000000005</v>
      </c>
      <c r="P1146" s="24">
        <v>0.25337264186509434</v>
      </c>
      <c r="Q1146" s="24">
        <v>0.25332589386696425</v>
      </c>
      <c r="R1146" s="24">
        <v>0.25390371031540482</v>
      </c>
      <c r="S1146" s="24">
        <f t="shared" si="115"/>
        <v>0.25353408201582112</v>
      </c>
      <c r="T1146" s="24">
        <v>29.924800000000001</v>
      </c>
      <c r="U1146" s="26">
        <f t="shared" si="116"/>
        <v>0.25066154086658188</v>
      </c>
      <c r="V1146" s="24">
        <f t="shared" si="117"/>
        <v>3.2095973847530576E-4</v>
      </c>
      <c r="W1146" s="24">
        <f t="shared" si="119"/>
        <v>1.7756399691379078E-2</v>
      </c>
    </row>
    <row r="1147" spans="1:23" x14ac:dyDescent="0.2">
      <c r="A1147" s="32"/>
      <c r="B1147" s="33">
        <v>114.1</v>
      </c>
      <c r="C1147" s="24">
        <v>0.97582000000000002</v>
      </c>
      <c r="D1147" s="24">
        <v>0.3990655822806714</v>
      </c>
      <c r="E1147" s="24">
        <v>0.40196977562438718</v>
      </c>
      <c r="F1147" s="24">
        <v>0.41413809081399305</v>
      </c>
      <c r="G1147" s="24">
        <f t="shared" si="112"/>
        <v>0.4050578162396839</v>
      </c>
      <c r="H1147" s="24">
        <v>87.202150000000003</v>
      </c>
      <c r="I1147" s="26">
        <f t="shared" si="113"/>
        <v>0.39526351824300837</v>
      </c>
      <c r="J1147" s="24">
        <f t="shared" si="114"/>
        <v>7.9966945985860301E-3</v>
      </c>
      <c r="K1147" s="24">
        <f t="shared" si="118"/>
        <v>1.1926831750636919</v>
      </c>
      <c r="L1147" s="32"/>
      <c r="M1147" s="32"/>
      <c r="N1147" s="33">
        <v>114.1</v>
      </c>
      <c r="O1147" s="24">
        <v>0.98863999999999996</v>
      </c>
      <c r="P1147" s="24">
        <v>0.25346161386153543</v>
      </c>
      <c r="Q1147" s="24">
        <v>0.25341335786346569</v>
      </c>
      <c r="R1147" s="24">
        <v>0.25399518031161233</v>
      </c>
      <c r="S1147" s="24">
        <f t="shared" si="115"/>
        <v>0.25362338401220447</v>
      </c>
      <c r="T1147" s="24">
        <v>29.905419999999999</v>
      </c>
      <c r="U1147" s="26">
        <f t="shared" si="116"/>
        <v>0.2507422223698258</v>
      </c>
      <c r="V1147" s="24">
        <f t="shared" si="117"/>
        <v>3.2288779247202046E-4</v>
      </c>
      <c r="W1147" s="24">
        <f t="shared" si="119"/>
        <v>4.1006443761926449E-2</v>
      </c>
    </row>
    <row r="1148" spans="1:23" x14ac:dyDescent="0.2">
      <c r="A1148" s="32"/>
      <c r="B1148" s="33">
        <v>114.2</v>
      </c>
      <c r="C1148" s="24">
        <v>0.97575000000000001</v>
      </c>
      <c r="D1148" s="24">
        <v>0.4015256388071754</v>
      </c>
      <c r="E1148" s="24">
        <v>0.40441397012170505</v>
      </c>
      <c r="F1148" s="24">
        <v>0.41705973883115999</v>
      </c>
      <c r="G1148" s="24">
        <f t="shared" si="112"/>
        <v>0.40766644925334683</v>
      </c>
      <c r="H1148" s="24">
        <v>87.896709999999999</v>
      </c>
      <c r="I1148" s="26">
        <f t="shared" si="113"/>
        <v>0.39778053785895318</v>
      </c>
      <c r="J1148" s="24">
        <f t="shared" si="114"/>
        <v>8.2620234364902019E-3</v>
      </c>
      <c r="K1148" s="24">
        <f t="shared" si="118"/>
        <v>1.1299654449229837</v>
      </c>
      <c r="L1148" s="32"/>
      <c r="M1148" s="32"/>
      <c r="N1148" s="33">
        <v>114.2</v>
      </c>
      <c r="O1148" s="24">
        <v>0.98860000000000003</v>
      </c>
      <c r="P1148" s="24">
        <v>0.25355058585797657</v>
      </c>
      <c r="Q1148" s="24">
        <v>0.25350232985990678</v>
      </c>
      <c r="R1148" s="24">
        <v>0.25408698698515819</v>
      </c>
      <c r="S1148" s="24">
        <f t="shared" si="115"/>
        <v>0.25371330090101385</v>
      </c>
      <c r="T1148" s="24">
        <v>29.932469999999999</v>
      </c>
      <c r="U1148" s="26">
        <f t="shared" si="116"/>
        <v>0.25082096927074232</v>
      </c>
      <c r="V1148" s="24">
        <f t="shared" si="117"/>
        <v>3.2451984138073483E-4</v>
      </c>
      <c r="W1148" s="24">
        <f t="shared" si="119"/>
        <v>6.3018553855194698E-2</v>
      </c>
    </row>
    <row r="1149" spans="1:23" x14ac:dyDescent="0.2">
      <c r="A1149" s="32"/>
      <c r="B1149" s="33">
        <v>114.3</v>
      </c>
      <c r="C1149" s="24">
        <v>0.97568999999999995</v>
      </c>
      <c r="D1149" s="24">
        <v>0.403938109246121</v>
      </c>
      <c r="E1149" s="24">
        <v>0.40696487281536597</v>
      </c>
      <c r="F1149" s="24">
        <v>0.4199472093309648</v>
      </c>
      <c r="G1149" s="24">
        <f t="shared" si="112"/>
        <v>0.4102833971308173</v>
      </c>
      <c r="H1149" s="24">
        <v>88.636970000000005</v>
      </c>
      <c r="I1149" s="26">
        <f t="shared" si="113"/>
        <v>0.40030940774656709</v>
      </c>
      <c r="J1149" s="24">
        <f t="shared" si="114"/>
        <v>8.5048382762882378E-3</v>
      </c>
      <c r="K1149" s="24">
        <f t="shared" si="118"/>
        <v>1.1834609092276731</v>
      </c>
      <c r="L1149" s="32"/>
      <c r="M1149" s="32"/>
      <c r="N1149" s="33">
        <v>114.3</v>
      </c>
      <c r="O1149" s="24">
        <v>0.98856999999999995</v>
      </c>
      <c r="P1149" s="24">
        <v>0.25364106585435736</v>
      </c>
      <c r="Q1149" s="24">
        <v>0.25358979385640823</v>
      </c>
      <c r="R1149" s="24">
        <v>0.25417912973067619</v>
      </c>
      <c r="S1149" s="24">
        <f t="shared" si="115"/>
        <v>0.25380332981381387</v>
      </c>
      <c r="T1149" s="24">
        <v>29.997070000000001</v>
      </c>
      <c r="U1149" s="26">
        <f t="shared" si="116"/>
        <v>0.25090235775404196</v>
      </c>
      <c r="V1149" s="24">
        <f t="shared" si="117"/>
        <v>3.264603920519098E-4</v>
      </c>
      <c r="W1149" s="24">
        <f t="shared" si="119"/>
        <v>8.7453420859335759E-2</v>
      </c>
    </row>
    <row r="1150" spans="1:23" x14ac:dyDescent="0.2">
      <c r="A1150" s="32"/>
      <c r="B1150" s="33">
        <v>114.4</v>
      </c>
      <c r="C1150" s="24">
        <v>0.97563</v>
      </c>
      <c r="D1150" s="24">
        <v>0.40623666147545712</v>
      </c>
      <c r="E1150" s="24">
        <v>0.40960373767087732</v>
      </c>
      <c r="F1150" s="24">
        <v>0.4227356703281262</v>
      </c>
      <c r="G1150" s="24">
        <f t="shared" si="112"/>
        <v>0.41285868982482016</v>
      </c>
      <c r="H1150" s="24">
        <v>89.287719999999993</v>
      </c>
      <c r="I1150" s="26">
        <f t="shared" si="113"/>
        <v>0.40279732355378928</v>
      </c>
      <c r="J1150" s="24">
        <f t="shared" si="114"/>
        <v>8.7178184440521757E-3</v>
      </c>
      <c r="K1150" s="24">
        <f t="shared" si="118"/>
        <v>1.3139888762352598</v>
      </c>
      <c r="L1150" s="32"/>
      <c r="M1150" s="32"/>
      <c r="N1150" s="33">
        <v>114.4</v>
      </c>
      <c r="O1150" s="24">
        <v>0.98853000000000002</v>
      </c>
      <c r="P1150" s="24">
        <v>0.25373003785079845</v>
      </c>
      <c r="Q1150" s="24">
        <v>0.25367876585284937</v>
      </c>
      <c r="R1150" s="24">
        <v>0.25427160793632331</v>
      </c>
      <c r="S1150" s="24">
        <f t="shared" si="115"/>
        <v>0.25389347054665706</v>
      </c>
      <c r="T1150" s="24">
        <v>30.057970000000001</v>
      </c>
      <c r="U1150" s="26">
        <f t="shared" si="116"/>
        <v>0.2509813124394869</v>
      </c>
      <c r="V1150" s="24">
        <f t="shared" si="117"/>
        <v>3.2847849022597179E-4</v>
      </c>
      <c r="W1150" s="24">
        <f t="shared" si="119"/>
        <v>9.6390359061475042E-2</v>
      </c>
    </row>
    <row r="1151" spans="1:23" x14ac:dyDescent="0.2">
      <c r="A1151" s="32"/>
      <c r="B1151" s="33">
        <v>114.5</v>
      </c>
      <c r="C1151" s="24">
        <v>0.97555999999999998</v>
      </c>
      <c r="D1151" s="24">
        <v>0.40844725154294281</v>
      </c>
      <c r="E1151" s="24">
        <v>0.41230028263252005</v>
      </c>
      <c r="F1151" s="24">
        <v>0.4254480491787655</v>
      </c>
      <c r="G1151" s="24">
        <f t="shared" si="112"/>
        <v>0.41539852778474279</v>
      </c>
      <c r="H1151" s="24">
        <v>90.241159999999994</v>
      </c>
      <c r="I1151" s="26">
        <f t="shared" si="113"/>
        <v>0.40524618776568366</v>
      </c>
      <c r="J1151" s="24">
        <f t="shared" si="114"/>
        <v>8.9138163729685551E-3</v>
      </c>
      <c r="K1151" s="24">
        <f t="shared" si="118"/>
        <v>1.4087612570730343</v>
      </c>
      <c r="L1151" s="32"/>
      <c r="M1151" s="32"/>
      <c r="N1151" s="33">
        <v>114.5</v>
      </c>
      <c r="O1151" s="24">
        <v>0.98850000000000005</v>
      </c>
      <c r="P1151" s="24">
        <v>0.25382051784717929</v>
      </c>
      <c r="Q1151" s="24">
        <v>0.25376773784929046</v>
      </c>
      <c r="R1151" s="24">
        <v>0.25436442098374501</v>
      </c>
      <c r="S1151" s="24">
        <f t="shared" si="115"/>
        <v>0.25398422556007155</v>
      </c>
      <c r="T1151" s="24">
        <v>30.11721</v>
      </c>
      <c r="U1151" s="26">
        <f t="shared" si="116"/>
        <v>0.25106340696613072</v>
      </c>
      <c r="V1151" s="24">
        <f t="shared" si="117"/>
        <v>3.3031477741836629E-4</v>
      </c>
      <c r="W1151" s="24">
        <f t="shared" si="119"/>
        <v>9.3558630173810914E-2</v>
      </c>
    </row>
    <row r="1152" spans="1:23" x14ac:dyDescent="0.2">
      <c r="A1152" s="32"/>
      <c r="B1152" s="33">
        <v>114.6</v>
      </c>
      <c r="C1152" s="24">
        <v>0.97550000000000003</v>
      </c>
      <c r="D1152" s="24">
        <v>0.41062179154409639</v>
      </c>
      <c r="E1152" s="24">
        <v>0.41506892772682702</v>
      </c>
      <c r="F1152" s="24">
        <v>0.42813119029848246</v>
      </c>
      <c r="G1152" s="24">
        <f t="shared" si="112"/>
        <v>0.41794063652313529</v>
      </c>
      <c r="H1152" s="24">
        <v>91.233450000000005</v>
      </c>
      <c r="I1152" s="26">
        <f t="shared" si="113"/>
        <v>0.40770109092831847</v>
      </c>
      <c r="J1152" s="24">
        <f t="shared" si="114"/>
        <v>9.1010875582602634E-3</v>
      </c>
      <c r="K1152" s="24">
        <f t="shared" si="118"/>
        <v>1.439239911411577</v>
      </c>
      <c r="L1152" s="32"/>
      <c r="M1152" s="32"/>
      <c r="N1152" s="33">
        <v>114.6</v>
      </c>
      <c r="O1152" s="24">
        <v>0.98846999999999996</v>
      </c>
      <c r="P1152" s="24">
        <v>0.25391250584349973</v>
      </c>
      <c r="Q1152" s="24">
        <v>0.25385670984573161</v>
      </c>
      <c r="R1152" s="24">
        <v>0.25445756824804505</v>
      </c>
      <c r="S1152" s="24">
        <f t="shared" si="115"/>
        <v>0.25407559464575874</v>
      </c>
      <c r="T1152" s="24">
        <v>30.17717</v>
      </c>
      <c r="U1152" s="26">
        <f t="shared" si="116"/>
        <v>0.25114610303949314</v>
      </c>
      <c r="V1152" s="24">
        <f t="shared" si="117"/>
        <v>3.3197315098421623E-4</v>
      </c>
      <c r="W1152" s="24">
        <f t="shared" si="119"/>
        <v>7.1886571555471623E-2</v>
      </c>
    </row>
    <row r="1153" spans="1:23" x14ac:dyDescent="0.2">
      <c r="A1153" s="32"/>
      <c r="B1153" s="33">
        <v>114.7</v>
      </c>
      <c r="C1153" s="24">
        <v>0.97543000000000002</v>
      </c>
      <c r="D1153" s="24">
        <v>0.41283382361423543</v>
      </c>
      <c r="E1153" s="24">
        <v>0.41791976697237121</v>
      </c>
      <c r="F1153" s="24">
        <v>0.43083583585159729</v>
      </c>
      <c r="G1153" s="24">
        <f t="shared" si="112"/>
        <v>0.42052980881273466</v>
      </c>
      <c r="H1153" s="24">
        <v>92.109219999999993</v>
      </c>
      <c r="I1153" s="26">
        <f t="shared" si="113"/>
        <v>0.41019739141020578</v>
      </c>
      <c r="J1153" s="24">
        <f t="shared" si="114"/>
        <v>9.2804822048677717E-3</v>
      </c>
      <c r="K1153" s="24">
        <f t="shared" si="118"/>
        <v>1.3291267124619845</v>
      </c>
      <c r="L1153" s="32"/>
      <c r="M1153" s="32"/>
      <c r="N1153" s="33">
        <v>114.7</v>
      </c>
      <c r="O1153" s="24">
        <v>0.98843000000000003</v>
      </c>
      <c r="P1153" s="24">
        <v>0.25400298583988051</v>
      </c>
      <c r="Q1153" s="24">
        <v>0.2539456818421727</v>
      </c>
      <c r="R1153" s="24">
        <v>0.25455104909775622</v>
      </c>
      <c r="S1153" s="24">
        <f t="shared" si="115"/>
        <v>0.2541665722599365</v>
      </c>
      <c r="T1153" s="24">
        <v>30.2333</v>
      </c>
      <c r="U1153" s="26">
        <f t="shared" si="116"/>
        <v>0.25122586501888905</v>
      </c>
      <c r="V1153" s="24">
        <f t="shared" si="117"/>
        <v>3.3419719650713153E-4</v>
      </c>
      <c r="W1153" s="24">
        <f t="shared" si="119"/>
        <v>4.9180100345566677E-2</v>
      </c>
    </row>
    <row r="1154" spans="1:23" x14ac:dyDescent="0.2">
      <c r="A1154" s="32"/>
      <c r="B1154" s="33">
        <v>114.8</v>
      </c>
      <c r="C1154" s="24">
        <v>0.97536999999999996</v>
      </c>
      <c r="D1154" s="24">
        <v>0.41515256388071753</v>
      </c>
      <c r="E1154" s="24">
        <v>0.42081675030282056</v>
      </c>
      <c r="F1154" s="24">
        <v>0.43364436750146379</v>
      </c>
      <c r="G1154" s="24">
        <f t="shared" si="112"/>
        <v>0.42320456056166728</v>
      </c>
      <c r="H1154" s="24">
        <v>92.900599999999997</v>
      </c>
      <c r="I1154" s="26">
        <f t="shared" si="113"/>
        <v>0.41278103223503337</v>
      </c>
      <c r="J1154" s="24">
        <f t="shared" si="114"/>
        <v>9.4743299848195801E-3</v>
      </c>
      <c r="K1154" s="24">
        <f t="shared" si="118"/>
        <v>1.3136283194153491</v>
      </c>
      <c r="L1154" s="32"/>
      <c r="M1154" s="32"/>
      <c r="N1154" s="33">
        <v>114.8</v>
      </c>
      <c r="O1154" s="24">
        <v>0.98839999999999995</v>
      </c>
      <c r="P1154" s="24">
        <v>0.25409346583626136</v>
      </c>
      <c r="Q1154" s="24">
        <v>0.25403616183855354</v>
      </c>
      <c r="R1154" s="24">
        <v>0.25464486289480665</v>
      </c>
      <c r="S1154" s="24">
        <f t="shared" si="115"/>
        <v>0.25425816352320713</v>
      </c>
      <c r="T1154" s="24">
        <v>30.21256</v>
      </c>
      <c r="U1154" s="26">
        <f t="shared" si="116"/>
        <v>0.2513087688263379</v>
      </c>
      <c r="V1154" s="24">
        <f t="shared" si="117"/>
        <v>3.361149208751218E-4</v>
      </c>
      <c r="W1154" s="24">
        <f t="shared" si="119"/>
        <v>2.5294052660655434E-2</v>
      </c>
    </row>
    <row r="1155" spans="1:23" x14ac:dyDescent="0.2">
      <c r="A1155" s="32"/>
      <c r="B1155" s="33">
        <v>114.9</v>
      </c>
      <c r="C1155" s="24">
        <v>0.97531000000000001</v>
      </c>
      <c r="D1155" s="24">
        <v>0.41762704043375443</v>
      </c>
      <c r="E1155" s="24">
        <v>0.42373968968102904</v>
      </c>
      <c r="F1155" s="24">
        <v>0.43664164256287508</v>
      </c>
      <c r="G1155" s="24">
        <f t="shared" ref="G1155:G1218" si="120">AVERAGE(D1155,E1155,F1155)</f>
        <v>0.42600279089255283</v>
      </c>
      <c r="H1155" s="24">
        <v>93.601140000000001</v>
      </c>
      <c r="I1155" s="26">
        <f t="shared" ref="I1155:I1206" si="121">G1155*C1155</f>
        <v>0.41548478198541572</v>
      </c>
      <c r="J1155" s="24">
        <f t="shared" ref="J1155:J1206" si="122">STDEV(D1155,E1155,F1155)</f>
        <v>9.7072134957664497E-3</v>
      </c>
      <c r="K1155" s="24">
        <f t="shared" si="118"/>
        <v>1.4954023761750586</v>
      </c>
      <c r="L1155" s="32"/>
      <c r="M1155" s="32"/>
      <c r="N1155" s="33">
        <v>114.9</v>
      </c>
      <c r="O1155" s="24">
        <v>0.98836000000000002</v>
      </c>
      <c r="P1155" s="24">
        <v>0.25418545383258184</v>
      </c>
      <c r="Q1155" s="24">
        <v>0.25412664183493433</v>
      </c>
      <c r="R1155" s="24">
        <v>0.25473900899449003</v>
      </c>
      <c r="S1155" s="24">
        <f t="shared" ref="S1155:S1218" si="123">AVERAGE(P1155,Q1155,R1155)</f>
        <v>0.25435036822066875</v>
      </c>
      <c r="T1155" s="24">
        <v>30.234120000000001</v>
      </c>
      <c r="U1155" s="26">
        <f t="shared" ref="U1155:U1218" si="124">S1155*O1155</f>
        <v>0.2513897299345802</v>
      </c>
      <c r="V1155" s="24">
        <f t="shared" ref="V1155:V1218" si="125">STDEV(P1155,Q1155,R1155)</f>
        <v>3.3785492607646894E-4</v>
      </c>
      <c r="W1155" s="24">
        <f t="shared" si="119"/>
        <v>1.8839337037167579E-2</v>
      </c>
    </row>
    <row r="1156" spans="1:23" x14ac:dyDescent="0.2">
      <c r="A1156" s="32"/>
      <c r="B1156" s="33">
        <v>115</v>
      </c>
      <c r="C1156" s="24">
        <v>0.97524</v>
      </c>
      <c r="D1156" s="24">
        <v>0.42028753532906504</v>
      </c>
      <c r="E1156" s="24">
        <v>0.42666983907250389</v>
      </c>
      <c r="F1156" s="24">
        <v>0.43988044856994368</v>
      </c>
      <c r="G1156" s="24">
        <f t="shared" si="120"/>
        <v>0.42894594099050415</v>
      </c>
      <c r="H1156" s="24">
        <v>94.634429999999995</v>
      </c>
      <c r="I1156" s="26">
        <f t="shared" si="121"/>
        <v>0.41832523949157924</v>
      </c>
      <c r="J1156" s="24">
        <f t="shared" si="122"/>
        <v>9.9927995212549386E-3</v>
      </c>
      <c r="K1156" s="24">
        <f t="shared" ref="K1156:K1206" si="126">STDEV(H1154:H1158)</f>
        <v>1.6711045231313371</v>
      </c>
      <c r="L1156" s="32"/>
      <c r="M1156" s="32"/>
      <c r="N1156" s="33">
        <v>115</v>
      </c>
      <c r="O1156" s="24">
        <v>0.98833000000000004</v>
      </c>
      <c r="P1156" s="24">
        <v>0.25427744182890233</v>
      </c>
      <c r="Q1156" s="24">
        <v>0.25421561383137542</v>
      </c>
      <c r="R1156" s="24">
        <v>0.25483348674543654</v>
      </c>
      <c r="S1156" s="24">
        <f t="shared" si="123"/>
        <v>0.25444218080190478</v>
      </c>
      <c r="T1156" s="24">
        <v>30.237300000000001</v>
      </c>
      <c r="U1156" s="26">
        <f t="shared" si="124"/>
        <v>0.25147284055194657</v>
      </c>
      <c r="V1156" s="24">
        <f t="shared" si="125"/>
        <v>3.4028801242773615E-4</v>
      </c>
      <c r="W1156" s="24">
        <f t="shared" ref="W1156:W1219" si="127">STDEV(T1154:T1158)</f>
        <v>1.9301916485157507E-2</v>
      </c>
    </row>
    <row r="1157" spans="1:23" x14ac:dyDescent="0.2">
      <c r="A1157" s="32"/>
      <c r="B1157" s="33">
        <v>115.1</v>
      </c>
      <c r="C1157" s="24">
        <v>0.97518000000000005</v>
      </c>
      <c r="D1157" s="24">
        <v>0.42312539655072962</v>
      </c>
      <c r="E1157" s="24">
        <v>0.4295798004268328</v>
      </c>
      <c r="F1157" s="24">
        <v>0.44336534412791667</v>
      </c>
      <c r="G1157" s="24">
        <f t="shared" si="120"/>
        <v>0.4320235137018264</v>
      </c>
      <c r="H1157" s="24">
        <v>95.932550000000006</v>
      </c>
      <c r="I1157" s="26">
        <f t="shared" si="121"/>
        <v>0.42130069009174709</v>
      </c>
      <c r="J1157" s="24">
        <f t="shared" si="122"/>
        <v>1.033889115957823E-2</v>
      </c>
      <c r="K1157" s="24">
        <f t="shared" si="126"/>
        <v>1.7827592557689906</v>
      </c>
      <c r="L1157" s="32"/>
      <c r="M1157" s="32"/>
      <c r="N1157" s="33">
        <v>115.1</v>
      </c>
      <c r="O1157" s="24">
        <v>0.98829</v>
      </c>
      <c r="P1157" s="24">
        <v>0.25436942982522281</v>
      </c>
      <c r="Q1157" s="24">
        <v>0.25430760182769591</v>
      </c>
      <c r="R1157" s="24">
        <v>0.25492829548958201</v>
      </c>
      <c r="S1157" s="24">
        <f t="shared" si="123"/>
        <v>0.25453510904750026</v>
      </c>
      <c r="T1157" s="24">
        <v>30.265309999999999</v>
      </c>
      <c r="U1157" s="26">
        <f t="shared" si="124"/>
        <v>0.25155450292055404</v>
      </c>
      <c r="V1157" s="24">
        <f t="shared" si="125"/>
        <v>3.4190986969848754E-4</v>
      </c>
      <c r="W1157" s="24">
        <f t="shared" si="127"/>
        <v>1.4242318280391767E-2</v>
      </c>
    </row>
    <row r="1158" spans="1:23" x14ac:dyDescent="0.2">
      <c r="A1158" s="32"/>
      <c r="B1158" s="33">
        <v>115.2</v>
      </c>
      <c r="C1158" s="24">
        <v>0.97511999999999999</v>
      </c>
      <c r="D1158" s="24">
        <v>0.42612476206956224</v>
      </c>
      <c r="E1158" s="24">
        <v>0.43250418180769451</v>
      </c>
      <c r="F1158" s="24">
        <v>0.44708538949196125</v>
      </c>
      <c r="G1158" s="24">
        <f t="shared" si="120"/>
        <v>0.4352381111230727</v>
      </c>
      <c r="H1158" s="24">
        <v>96.994560000000007</v>
      </c>
      <c r="I1158" s="26">
        <f t="shared" si="121"/>
        <v>0.42440938691833063</v>
      </c>
      <c r="J1158" s="24">
        <f t="shared" si="122"/>
        <v>1.0744428910429323E-2</v>
      </c>
      <c r="K1158" s="24">
        <f t="shared" si="126"/>
        <v>1.7454115296485251</v>
      </c>
      <c r="L1158" s="32"/>
      <c r="M1158" s="32"/>
      <c r="N1158" s="33">
        <v>115.2</v>
      </c>
      <c r="O1158" s="24">
        <v>0.98826000000000003</v>
      </c>
      <c r="P1158" s="24">
        <v>0.25446292582148294</v>
      </c>
      <c r="Q1158" s="24">
        <v>0.25439808182407669</v>
      </c>
      <c r="R1158" s="24">
        <v>0.25502343456213894</v>
      </c>
      <c r="S1158" s="24">
        <f t="shared" si="123"/>
        <v>0.25462814740256617</v>
      </c>
      <c r="T1158" s="24">
        <v>30.247540000000001</v>
      </c>
      <c r="U1158" s="26">
        <f t="shared" si="124"/>
        <v>0.25163881295206003</v>
      </c>
      <c r="V1158" s="24">
        <f t="shared" si="125"/>
        <v>3.4386064021958576E-4</v>
      </c>
      <c r="W1158" s="24">
        <f t="shared" si="127"/>
        <v>1.6664514094325684E-2</v>
      </c>
    </row>
    <row r="1159" spans="1:23" x14ac:dyDescent="0.2">
      <c r="A1159" s="32"/>
      <c r="B1159" s="33">
        <v>115.3</v>
      </c>
      <c r="C1159" s="24">
        <v>0.97504999999999997</v>
      </c>
      <c r="D1159" s="24">
        <v>0.42928274788025605</v>
      </c>
      <c r="E1159" s="24">
        <v>0.43549489531060737</v>
      </c>
      <c r="F1159" s="24">
        <v>0.45101527547236564</v>
      </c>
      <c r="G1159" s="24">
        <f t="shared" si="120"/>
        <v>0.43859763955440972</v>
      </c>
      <c r="H1159" s="24">
        <v>98.054839999999999</v>
      </c>
      <c r="I1159" s="26">
        <f t="shared" si="121"/>
        <v>0.42765462844752716</v>
      </c>
      <c r="J1159" s="24">
        <f t="shared" si="122"/>
        <v>1.1193567584433814E-2</v>
      </c>
      <c r="K1159" s="24">
        <f t="shared" si="126"/>
        <v>1.7023929560680127</v>
      </c>
      <c r="L1159" s="32"/>
      <c r="M1159" s="32"/>
      <c r="N1159" s="33">
        <v>115.3</v>
      </c>
      <c r="O1159" s="24">
        <v>0.98821999999999999</v>
      </c>
      <c r="P1159" s="24">
        <v>0.25455491381780343</v>
      </c>
      <c r="Q1159" s="24">
        <v>0.25448856182045748</v>
      </c>
      <c r="R1159" s="24">
        <v>0.25511890329156661</v>
      </c>
      <c r="S1159" s="24">
        <f t="shared" si="123"/>
        <v>0.25472079297660916</v>
      </c>
      <c r="T1159" s="24">
        <v>30.229510000000001</v>
      </c>
      <c r="U1159" s="26">
        <f t="shared" si="124"/>
        <v>0.25172018203534469</v>
      </c>
      <c r="V1159" s="24">
        <f t="shared" si="125"/>
        <v>3.4636615603228586E-4</v>
      </c>
      <c r="W1159" s="24">
        <f t="shared" si="127"/>
        <v>2.2318542067079557E-2</v>
      </c>
    </row>
    <row r="1160" spans="1:23" x14ac:dyDescent="0.2">
      <c r="A1160" s="32"/>
      <c r="B1160" s="33">
        <v>115.4</v>
      </c>
      <c r="C1160" s="24">
        <v>0.97499000000000002</v>
      </c>
      <c r="D1160" s="24">
        <v>0.43259214396954493</v>
      </c>
      <c r="E1160" s="24">
        <v>0.43862404106823555</v>
      </c>
      <c r="F1160" s="24">
        <v>0.45514445707521001</v>
      </c>
      <c r="G1160" s="24">
        <f t="shared" si="120"/>
        <v>0.44212021403766349</v>
      </c>
      <c r="H1160" s="24">
        <v>99.086950000000002</v>
      </c>
      <c r="I1160" s="26">
        <f t="shared" si="121"/>
        <v>0.43106278748458154</v>
      </c>
      <c r="J1160" s="24">
        <f t="shared" si="122"/>
        <v>1.1675578173182996E-2</v>
      </c>
      <c r="K1160" s="24">
        <f t="shared" si="126"/>
        <v>1.8233725955026296</v>
      </c>
      <c r="L1160" s="32"/>
      <c r="M1160" s="32"/>
      <c r="N1160" s="33">
        <v>115.4</v>
      </c>
      <c r="O1160" s="24">
        <v>0.98819000000000001</v>
      </c>
      <c r="P1160" s="24">
        <v>0.25464840981406361</v>
      </c>
      <c r="Q1160" s="24">
        <v>0.25458054981677797</v>
      </c>
      <c r="R1160" s="24">
        <v>0.25521470099954113</v>
      </c>
      <c r="S1160" s="24">
        <f t="shared" si="123"/>
        <v>0.25481455354346089</v>
      </c>
      <c r="T1160" s="24">
        <v>30.26707</v>
      </c>
      <c r="U1160" s="26">
        <f t="shared" si="124"/>
        <v>0.25180519366611259</v>
      </c>
      <c r="V1160" s="24">
        <f t="shared" si="125"/>
        <v>3.4819496659703523E-4</v>
      </c>
      <c r="W1160" s="24">
        <f t="shared" si="127"/>
        <v>3.7975821650097392E-2</v>
      </c>
    </row>
    <row r="1161" spans="1:23" x14ac:dyDescent="0.2">
      <c r="A1161" s="32"/>
      <c r="B1161" s="33">
        <v>115.5</v>
      </c>
      <c r="C1161" s="24">
        <v>0.97492999999999996</v>
      </c>
      <c r="D1161" s="24">
        <v>0.43602411028436294</v>
      </c>
      <c r="E1161" s="24">
        <v>0.44199111726365575</v>
      </c>
      <c r="F1161" s="24">
        <v>0.45946147996014253</v>
      </c>
      <c r="G1161" s="24">
        <f t="shared" si="120"/>
        <v>0.44582556916938704</v>
      </c>
      <c r="H1161" s="24">
        <v>100.26839</v>
      </c>
      <c r="I1161" s="26">
        <f t="shared" si="121"/>
        <v>0.43464872215031047</v>
      </c>
      <c r="J1161" s="24">
        <f t="shared" si="122"/>
        <v>1.2180100179916954E-2</v>
      </c>
      <c r="K1161" s="24">
        <f t="shared" si="126"/>
        <v>2.0159576967362192</v>
      </c>
      <c r="L1161" s="32"/>
      <c r="M1161" s="32"/>
      <c r="N1161" s="33">
        <v>115.5</v>
      </c>
      <c r="O1161" s="24">
        <v>0.98814999999999997</v>
      </c>
      <c r="P1161" s="24">
        <v>0.25474190581032374</v>
      </c>
      <c r="Q1161" s="24">
        <v>0.25467253781309845</v>
      </c>
      <c r="R1161" s="24">
        <v>0.25531082700092972</v>
      </c>
      <c r="S1161" s="24">
        <f t="shared" si="123"/>
        <v>0.25490842354145066</v>
      </c>
      <c r="T1161" s="24">
        <v>30.288810000000002</v>
      </c>
      <c r="U1161" s="26">
        <f t="shared" si="124"/>
        <v>0.25188775872248448</v>
      </c>
      <c r="V1161" s="24">
        <f t="shared" si="125"/>
        <v>3.5021334627668125E-4</v>
      </c>
      <c r="W1161" s="24">
        <f t="shared" si="127"/>
        <v>4.8105062623387047E-2</v>
      </c>
    </row>
    <row r="1162" spans="1:23" x14ac:dyDescent="0.2">
      <c r="A1162" s="32"/>
      <c r="B1162" s="33">
        <v>115.6</v>
      </c>
      <c r="C1162" s="24">
        <v>0.97485999999999995</v>
      </c>
      <c r="D1162" s="24">
        <v>0.43955413277960431</v>
      </c>
      <c r="E1162" s="24">
        <v>0.4456970640825979</v>
      </c>
      <c r="F1162" s="24">
        <v>0.46394537189535695</v>
      </c>
      <c r="G1162" s="24">
        <f t="shared" si="120"/>
        <v>0.44973218958585304</v>
      </c>
      <c r="H1162" s="24">
        <v>101.64328</v>
      </c>
      <c r="I1162" s="26">
        <f t="shared" si="121"/>
        <v>0.43842592233966465</v>
      </c>
      <c r="J1162" s="24">
        <f t="shared" si="122"/>
        <v>1.2686402751399647E-2</v>
      </c>
      <c r="K1162" s="24">
        <f t="shared" si="126"/>
        <v>2.1977929671445398</v>
      </c>
      <c r="L1162" s="32"/>
      <c r="M1162" s="32"/>
      <c r="N1162" s="33">
        <v>115.6</v>
      </c>
      <c r="O1162" s="24">
        <v>0.98812</v>
      </c>
      <c r="P1162" s="24">
        <v>0.25483690980652357</v>
      </c>
      <c r="Q1162" s="24">
        <v>0.25476452580941894</v>
      </c>
      <c r="R1162" s="24">
        <v>0.25540728060375956</v>
      </c>
      <c r="S1162" s="24">
        <f t="shared" si="123"/>
        <v>0.25500290540656739</v>
      </c>
      <c r="T1162" s="24">
        <v>30.327300000000001</v>
      </c>
      <c r="U1162" s="26">
        <f t="shared" si="124"/>
        <v>0.25197347089033739</v>
      </c>
      <c r="V1162" s="24">
        <f t="shared" si="125"/>
        <v>3.5206439160668363E-4</v>
      </c>
      <c r="W1162" s="24">
        <f t="shared" si="127"/>
        <v>6.7474525044641603E-2</v>
      </c>
    </row>
    <row r="1163" spans="1:23" x14ac:dyDescent="0.2">
      <c r="A1163" s="32"/>
      <c r="B1163" s="33">
        <v>115.7</v>
      </c>
      <c r="C1163" s="24">
        <v>0.9748</v>
      </c>
      <c r="D1163" s="24">
        <v>0.44320816750302822</v>
      </c>
      <c r="E1163" s="24">
        <v>0.44979523562323354</v>
      </c>
      <c r="F1163" s="24">
        <v>0.46862281116495258</v>
      </c>
      <c r="G1163" s="24">
        <f t="shared" si="120"/>
        <v>0.45387540476373811</v>
      </c>
      <c r="H1163" s="24">
        <v>103.13431</v>
      </c>
      <c r="I1163" s="26">
        <f t="shared" si="121"/>
        <v>0.44243774456369189</v>
      </c>
      <c r="J1163" s="24">
        <f t="shared" si="122"/>
        <v>1.3189460310300511E-2</v>
      </c>
      <c r="K1163" s="24">
        <f t="shared" si="126"/>
        <v>2.2377278137946108</v>
      </c>
      <c r="L1163" s="32"/>
      <c r="M1163" s="32"/>
      <c r="N1163" s="33">
        <v>115.7</v>
      </c>
      <c r="O1163" s="24">
        <v>0.98807999999999996</v>
      </c>
      <c r="P1163" s="24">
        <v>0.25493040580278375</v>
      </c>
      <c r="Q1163" s="24">
        <v>0.25485651380573943</v>
      </c>
      <c r="R1163" s="24">
        <v>0.25550406110919216</v>
      </c>
      <c r="S1163" s="24">
        <f t="shared" si="123"/>
        <v>0.25509699357257176</v>
      </c>
      <c r="T1163" s="24">
        <v>30.350960000000001</v>
      </c>
      <c r="U1163" s="26">
        <f t="shared" si="124"/>
        <v>0.2520562374091867</v>
      </c>
      <c r="V1163" s="24">
        <f t="shared" si="125"/>
        <v>3.5446155127804446E-4</v>
      </c>
      <c r="W1163" s="24">
        <f t="shared" si="127"/>
        <v>9.1934804997889044E-2</v>
      </c>
    </row>
    <row r="1164" spans="1:23" x14ac:dyDescent="0.2">
      <c r="A1164" s="32"/>
      <c r="B1164" s="33">
        <v>115.8</v>
      </c>
      <c r="C1164" s="24">
        <v>0.97474000000000005</v>
      </c>
      <c r="D1164" s="24">
        <v>0.44701649651035358</v>
      </c>
      <c r="E1164" s="24">
        <v>0.45421208975024513</v>
      </c>
      <c r="F1164" s="24">
        <v>0.47351968107868725</v>
      </c>
      <c r="G1164" s="24">
        <f t="shared" si="120"/>
        <v>0.45824942244642863</v>
      </c>
      <c r="H1164" s="24">
        <v>104.5972</v>
      </c>
      <c r="I1164" s="26">
        <f t="shared" si="121"/>
        <v>0.44667404203543187</v>
      </c>
      <c r="J1164" s="24">
        <f t="shared" si="122"/>
        <v>1.3705099034320926E-2</v>
      </c>
      <c r="K1164" s="24">
        <f t="shared" si="126"/>
        <v>2.3070459312506095</v>
      </c>
      <c r="L1164" s="32"/>
      <c r="M1164" s="32"/>
      <c r="N1164" s="33">
        <v>115.8</v>
      </c>
      <c r="O1164" s="24">
        <v>0.98804999999999998</v>
      </c>
      <c r="P1164" s="24">
        <v>0.25502540979898358</v>
      </c>
      <c r="Q1164" s="24">
        <v>0.25494850180205991</v>
      </c>
      <c r="R1164" s="24">
        <v>0.25560116781149295</v>
      </c>
      <c r="S1164" s="24">
        <f t="shared" si="123"/>
        <v>0.25519169313751217</v>
      </c>
      <c r="T1164" s="24">
        <v>30.44059</v>
      </c>
      <c r="U1164" s="26">
        <f t="shared" si="124"/>
        <v>0.25214215240451887</v>
      </c>
      <c r="V1164" s="24">
        <f t="shared" si="125"/>
        <v>3.5669432497793433E-4</v>
      </c>
      <c r="W1164" s="24">
        <f t="shared" si="127"/>
        <v>9.5970076221705225E-2</v>
      </c>
    </row>
    <row r="1165" spans="1:23" x14ac:dyDescent="0.2">
      <c r="A1165" s="32"/>
      <c r="B1165" s="33">
        <v>115.9</v>
      </c>
      <c r="C1165" s="24">
        <v>0.97467999999999999</v>
      </c>
      <c r="D1165" s="24">
        <v>0.45097046778566074</v>
      </c>
      <c r="E1165" s="24">
        <v>0.45886110630443561</v>
      </c>
      <c r="F1165" s="24">
        <v>0.47860778093264361</v>
      </c>
      <c r="G1165" s="24">
        <f t="shared" si="120"/>
        <v>0.46281311834091338</v>
      </c>
      <c r="H1165" s="24">
        <v>105.8653</v>
      </c>
      <c r="I1165" s="26">
        <f t="shared" si="121"/>
        <v>0.45109469018452142</v>
      </c>
      <c r="J1165" s="24">
        <f t="shared" si="122"/>
        <v>1.4236188705143191E-2</v>
      </c>
      <c r="K1165" s="24">
        <f t="shared" si="126"/>
        <v>2.3837140782442847</v>
      </c>
      <c r="L1165" s="32"/>
      <c r="M1165" s="32"/>
      <c r="N1165" s="33">
        <v>115.9</v>
      </c>
      <c r="O1165" s="24">
        <v>0.98801000000000005</v>
      </c>
      <c r="P1165" s="24">
        <v>0.25512041379518346</v>
      </c>
      <c r="Q1165" s="24">
        <v>0.2550419977983201</v>
      </c>
      <c r="R1165" s="24">
        <v>0.2556985999980062</v>
      </c>
      <c r="S1165" s="24">
        <f t="shared" si="123"/>
        <v>0.25528700386383657</v>
      </c>
      <c r="T1165" s="24">
        <v>30.5153</v>
      </c>
      <c r="U1165" s="26">
        <f t="shared" si="124"/>
        <v>0.25222611268750916</v>
      </c>
      <c r="V1165" s="24">
        <f t="shared" si="125"/>
        <v>3.5860256606520254E-4</v>
      </c>
      <c r="W1165" s="24">
        <f t="shared" si="127"/>
        <v>8.9678249146601621E-2</v>
      </c>
    </row>
    <row r="1166" spans="1:23" x14ac:dyDescent="0.2">
      <c r="A1166" s="32"/>
      <c r="B1166" s="33">
        <v>116</v>
      </c>
      <c r="C1166" s="24">
        <v>0.97460999999999998</v>
      </c>
      <c r="D1166" s="24">
        <v>0.45504989329180362</v>
      </c>
      <c r="E1166" s="24">
        <v>0.46372353925131221</v>
      </c>
      <c r="F1166" s="24">
        <v>0.48387487051546585</v>
      </c>
      <c r="G1166" s="24">
        <f t="shared" si="120"/>
        <v>0.46754943435286056</v>
      </c>
      <c r="H1166" s="24">
        <v>107.56746</v>
      </c>
      <c r="I1166" s="26">
        <f t="shared" si="121"/>
        <v>0.45567835421464142</v>
      </c>
      <c r="J1166" s="24">
        <f t="shared" si="122"/>
        <v>1.4788439166531412E-2</v>
      </c>
      <c r="K1166" s="24">
        <f t="shared" si="126"/>
        <v>2.5811805981798313</v>
      </c>
      <c r="L1166" s="32"/>
      <c r="M1166" s="32"/>
      <c r="N1166" s="33">
        <v>116</v>
      </c>
      <c r="O1166" s="24">
        <v>0.98797000000000001</v>
      </c>
      <c r="P1166" s="24">
        <v>0.25521541779138329</v>
      </c>
      <c r="Q1166" s="24">
        <v>0.25513549379458023</v>
      </c>
      <c r="R1166" s="24">
        <v>0.25579635694912889</v>
      </c>
      <c r="S1166" s="24">
        <f t="shared" si="123"/>
        <v>0.25538242284503077</v>
      </c>
      <c r="T1166" s="24">
        <v>30.54317</v>
      </c>
      <c r="U1166" s="26">
        <f t="shared" si="124"/>
        <v>0.25231017229820507</v>
      </c>
      <c r="V1166" s="24">
        <f t="shared" si="125"/>
        <v>3.606979944744057E-4</v>
      </c>
      <c r="W1166" s="24">
        <f t="shared" si="127"/>
        <v>6.3514717743212698E-2</v>
      </c>
    </row>
    <row r="1167" spans="1:23" x14ac:dyDescent="0.2">
      <c r="A1167" s="32"/>
      <c r="B1167" s="33">
        <v>116.1</v>
      </c>
      <c r="C1167" s="24">
        <v>0.97455000000000003</v>
      </c>
      <c r="D1167" s="24">
        <v>0.45920574493857069</v>
      </c>
      <c r="E1167" s="24">
        <v>0.46882678664128741</v>
      </c>
      <c r="F1167" s="24">
        <v>0.48931786816860512</v>
      </c>
      <c r="G1167" s="24">
        <f t="shared" si="120"/>
        <v>0.4724501332494877</v>
      </c>
      <c r="H1167" s="24">
        <v>109.17752</v>
      </c>
      <c r="I1167" s="26">
        <f t="shared" si="121"/>
        <v>0.46042627735828823</v>
      </c>
      <c r="J1167" s="24">
        <f t="shared" si="122"/>
        <v>1.5379579702890531E-2</v>
      </c>
      <c r="K1167" s="24">
        <f t="shared" si="126"/>
        <v>2.8154494484930819</v>
      </c>
      <c r="L1167" s="32"/>
      <c r="M1167" s="32"/>
      <c r="N1167" s="33">
        <v>116.1</v>
      </c>
      <c r="O1167" s="24">
        <v>0.98794000000000004</v>
      </c>
      <c r="P1167" s="24">
        <v>0.25531042178758312</v>
      </c>
      <c r="Q1167" s="24">
        <v>0.25522898979084035</v>
      </c>
      <c r="R1167" s="24">
        <v>0.25589443793827982</v>
      </c>
      <c r="S1167" s="24">
        <f t="shared" si="123"/>
        <v>0.2554779498389011</v>
      </c>
      <c r="T1167" s="24">
        <v>30.57404</v>
      </c>
      <c r="U1167" s="26">
        <f t="shared" si="124"/>
        <v>0.25239688576384395</v>
      </c>
      <c r="V1167" s="24">
        <f t="shared" si="125"/>
        <v>3.6298008928376826E-4</v>
      </c>
      <c r="W1167" s="24">
        <f t="shared" si="127"/>
        <v>3.5645074414286312E-2</v>
      </c>
    </row>
    <row r="1168" spans="1:23" x14ac:dyDescent="0.2">
      <c r="A1168" s="32"/>
      <c r="B1168" s="33">
        <v>116.2</v>
      </c>
      <c r="C1168" s="24">
        <v>0.97448999999999997</v>
      </c>
      <c r="D1168" s="24">
        <v>0.46340197265962968</v>
      </c>
      <c r="E1168" s="24">
        <v>0.47420689854069331</v>
      </c>
      <c r="F1168" s="24">
        <v>0.49496458988297531</v>
      </c>
      <c r="G1168" s="24">
        <f t="shared" si="120"/>
        <v>0.47752448702776612</v>
      </c>
      <c r="H1168" s="24">
        <v>111.08591</v>
      </c>
      <c r="I1168" s="26">
        <f t="shared" si="121"/>
        <v>0.46534283736368781</v>
      </c>
      <c r="J1168" s="24">
        <f t="shared" si="122"/>
        <v>1.6040713716166968E-2</v>
      </c>
      <c r="K1168" s="24">
        <f t="shared" si="126"/>
        <v>2.9548766348986568</v>
      </c>
      <c r="L1168" s="32"/>
      <c r="M1168" s="32"/>
      <c r="N1168" s="33">
        <v>116.2</v>
      </c>
      <c r="O1168" s="24">
        <v>0.9879</v>
      </c>
      <c r="P1168" s="24">
        <v>0.25540693378372264</v>
      </c>
      <c r="Q1168" s="24">
        <v>0.25532248578710054</v>
      </c>
      <c r="R1168" s="24">
        <v>0.25599284223187946</v>
      </c>
      <c r="S1168" s="24">
        <f t="shared" si="123"/>
        <v>0.25557408726756753</v>
      </c>
      <c r="T1168" s="24">
        <v>30.60746</v>
      </c>
      <c r="U1168" s="26">
        <f t="shared" si="124"/>
        <v>0.25248164081162994</v>
      </c>
      <c r="V1168" s="24">
        <f t="shared" si="125"/>
        <v>3.6510225435523405E-4</v>
      </c>
      <c r="W1168" s="24">
        <f t="shared" si="127"/>
        <v>2.2888379802860643E-2</v>
      </c>
    </row>
    <row r="1169" spans="1:23" x14ac:dyDescent="0.2">
      <c r="A1169" s="32"/>
      <c r="B1169" s="33">
        <v>116.3</v>
      </c>
      <c r="C1169" s="24">
        <v>0.97443000000000002</v>
      </c>
      <c r="D1169" s="24">
        <v>0.46767318451865952</v>
      </c>
      <c r="E1169" s="24">
        <v>0.47992732306627439</v>
      </c>
      <c r="F1169" s="24">
        <v>0.50091755120221926</v>
      </c>
      <c r="G1169" s="24">
        <f t="shared" si="120"/>
        <v>0.48283935292905106</v>
      </c>
      <c r="H1169" s="24">
        <v>113.00292</v>
      </c>
      <c r="I1169" s="26">
        <f t="shared" si="121"/>
        <v>0.47049315067465525</v>
      </c>
      <c r="J1169" s="24">
        <f t="shared" si="122"/>
        <v>1.6812403679694984E-2</v>
      </c>
      <c r="K1169" s="24">
        <f t="shared" si="126"/>
        <v>3.1749467515582062</v>
      </c>
      <c r="L1169" s="32"/>
      <c r="M1169" s="32"/>
      <c r="N1169" s="33">
        <v>116.3</v>
      </c>
      <c r="O1169" s="24">
        <v>0.98785999999999996</v>
      </c>
      <c r="P1169" s="24">
        <v>0.25550193777992247</v>
      </c>
      <c r="Q1169" s="24">
        <v>0.25541598178336072</v>
      </c>
      <c r="R1169" s="24">
        <v>0.25609156908931763</v>
      </c>
      <c r="S1169" s="24">
        <f t="shared" si="123"/>
        <v>0.25566982955086692</v>
      </c>
      <c r="T1169" s="24">
        <v>30.580950000000001</v>
      </c>
      <c r="U1169" s="26">
        <f t="shared" si="124"/>
        <v>0.2525659978201194</v>
      </c>
      <c r="V1169" s="24">
        <f t="shared" si="125"/>
        <v>3.677571033381672E-4</v>
      </c>
      <c r="W1169" s="24">
        <f t="shared" si="127"/>
        <v>1.3779242722297387E-2</v>
      </c>
    </row>
    <row r="1170" spans="1:23" x14ac:dyDescent="0.2">
      <c r="A1170" s="32"/>
      <c r="B1170" s="33">
        <v>116.4</v>
      </c>
      <c r="C1170" s="24">
        <v>0.97436</v>
      </c>
      <c r="D1170" s="24">
        <v>0.47207994462709807</v>
      </c>
      <c r="E1170" s="24">
        <v>0.48608755840110746</v>
      </c>
      <c r="F1170" s="24">
        <v>0.5073032500403899</v>
      </c>
      <c r="G1170" s="24">
        <f t="shared" si="120"/>
        <v>0.48849025102286509</v>
      </c>
      <c r="H1170" s="24">
        <v>114.99235</v>
      </c>
      <c r="I1170" s="26">
        <f t="shared" si="121"/>
        <v>0.47596536098663883</v>
      </c>
      <c r="J1170" s="24">
        <f t="shared" si="122"/>
        <v>1.7734148131091466E-2</v>
      </c>
      <c r="K1170" s="24">
        <f t="shared" si="126"/>
        <v>3.4004064496027544</v>
      </c>
      <c r="L1170" s="32"/>
      <c r="M1170" s="32"/>
      <c r="N1170" s="33">
        <v>116.4</v>
      </c>
      <c r="O1170" s="24">
        <v>0.98782999999999999</v>
      </c>
      <c r="P1170" s="24">
        <v>0.255598449776062</v>
      </c>
      <c r="Q1170" s="24">
        <v>0.25551098577956055</v>
      </c>
      <c r="R1170" s="24">
        <v>0.25619061776293395</v>
      </c>
      <c r="S1170" s="24">
        <f t="shared" si="123"/>
        <v>0.25576668443951883</v>
      </c>
      <c r="T1170" s="24">
        <v>30.575810000000001</v>
      </c>
      <c r="U1170" s="26">
        <f t="shared" si="124"/>
        <v>0.2526540038898899</v>
      </c>
      <c r="V1170" s="24">
        <f t="shared" si="125"/>
        <v>3.6973245015462186E-4</v>
      </c>
      <c r="W1170" s="24">
        <f t="shared" si="127"/>
        <v>1.208505399243155E-2</v>
      </c>
    </row>
    <row r="1171" spans="1:23" x14ac:dyDescent="0.2">
      <c r="A1171" s="32"/>
      <c r="B1171" s="33">
        <v>116.5</v>
      </c>
      <c r="C1171" s="24">
        <v>0.97430000000000005</v>
      </c>
      <c r="D1171" s="24">
        <v>0.47673617119455503</v>
      </c>
      <c r="E1171" s="24">
        <v>0.49280008075214854</v>
      </c>
      <c r="F1171" s="24">
        <v>0.51428365321402736</v>
      </c>
      <c r="G1171" s="24">
        <f t="shared" si="120"/>
        <v>0.49460663505357694</v>
      </c>
      <c r="H1171" s="24">
        <v>117.25793</v>
      </c>
      <c r="I1171" s="26">
        <f t="shared" si="121"/>
        <v>0.48189524453270005</v>
      </c>
      <c r="J1171" s="24">
        <f t="shared" si="122"/>
        <v>1.8838818443141725E-2</v>
      </c>
      <c r="K1171" s="24">
        <f t="shared" si="126"/>
        <v>3.6912372944203939</v>
      </c>
      <c r="L1171" s="32"/>
      <c r="M1171" s="32"/>
      <c r="N1171" s="33">
        <v>116.5</v>
      </c>
      <c r="O1171" s="24">
        <v>0.98778999999999995</v>
      </c>
      <c r="P1171" s="24">
        <v>0.25569496177220152</v>
      </c>
      <c r="Q1171" s="24">
        <v>0.25560598977576038</v>
      </c>
      <c r="R1171" s="24">
        <v>0.25628998749798843</v>
      </c>
      <c r="S1171" s="24">
        <f t="shared" si="123"/>
        <v>0.25586364634865011</v>
      </c>
      <c r="T1171" s="24">
        <v>30.591159999999999</v>
      </c>
      <c r="U1171" s="26">
        <f t="shared" si="124"/>
        <v>0.25273955122673308</v>
      </c>
      <c r="V1171" s="24">
        <f t="shared" si="125"/>
        <v>3.7189257286482364E-4</v>
      </c>
      <c r="W1171" s="24">
        <f t="shared" si="127"/>
        <v>1.1062399378072676E-2</v>
      </c>
    </row>
    <row r="1172" spans="1:23" x14ac:dyDescent="0.2">
      <c r="A1172" s="32"/>
      <c r="B1172" s="33">
        <v>116.6</v>
      </c>
      <c r="C1172" s="24">
        <v>0.97423999999999999</v>
      </c>
      <c r="D1172" s="24">
        <v>0.48177308646247913</v>
      </c>
      <c r="E1172" s="24">
        <v>0.50016438830247445</v>
      </c>
      <c r="F1172" s="24">
        <v>0.5220949022261353</v>
      </c>
      <c r="G1172" s="24">
        <f t="shared" si="120"/>
        <v>0.50134412566369635</v>
      </c>
      <c r="H1172" s="24">
        <v>119.69669</v>
      </c>
      <c r="I1172" s="26">
        <f t="shared" si="121"/>
        <v>0.48842950098659954</v>
      </c>
      <c r="J1172" s="24">
        <f t="shared" si="122"/>
        <v>2.0186778886208043E-2</v>
      </c>
      <c r="K1172" s="24">
        <f t="shared" si="126"/>
        <v>4.0106040346960183</v>
      </c>
      <c r="L1172" s="32"/>
      <c r="M1172" s="32"/>
      <c r="N1172" s="33">
        <v>116.6</v>
      </c>
      <c r="O1172" s="24">
        <v>0.98775999999999997</v>
      </c>
      <c r="P1172" s="24">
        <v>0.25579298176828069</v>
      </c>
      <c r="Q1172" s="24">
        <v>0.25569948577202056</v>
      </c>
      <c r="R1172" s="24">
        <v>0.25638967753263708</v>
      </c>
      <c r="S1172" s="24">
        <f t="shared" si="123"/>
        <v>0.25596071502431278</v>
      </c>
      <c r="T1172" s="24">
        <v>30.58915</v>
      </c>
      <c r="U1172" s="26">
        <f t="shared" si="124"/>
        <v>0.25282775587241518</v>
      </c>
      <c r="V1172" s="24">
        <f t="shared" si="125"/>
        <v>3.7442222221721513E-4</v>
      </c>
      <c r="W1172" s="24">
        <f t="shared" si="127"/>
        <v>2.6049169468526336E-2</v>
      </c>
    </row>
    <row r="1173" spans="1:23" x14ac:dyDescent="0.2">
      <c r="A1173" s="32"/>
      <c r="B1173" s="33">
        <v>116.7</v>
      </c>
      <c r="C1173" s="24">
        <v>0.97418000000000005</v>
      </c>
      <c r="D1173" s="24">
        <v>0.4873392167041587</v>
      </c>
      <c r="E1173" s="24">
        <v>0.50834631135721287</v>
      </c>
      <c r="F1173" s="24">
        <v>0.53100614593223661</v>
      </c>
      <c r="G1173" s="24">
        <f t="shared" si="120"/>
        <v>0.50889722466453602</v>
      </c>
      <c r="H1173" s="24">
        <v>122.30797</v>
      </c>
      <c r="I1173" s="26">
        <f t="shared" si="121"/>
        <v>0.4957574983236977</v>
      </c>
      <c r="J1173" s="24">
        <f t="shared" si="122"/>
        <v>2.183867684079396E-2</v>
      </c>
      <c r="K1173" s="24">
        <f t="shared" si="126"/>
        <v>4.3033587554339396</v>
      </c>
      <c r="L1173" s="32"/>
      <c r="M1173" s="32"/>
      <c r="N1173" s="33">
        <v>116.7</v>
      </c>
      <c r="O1173" s="24">
        <v>0.98772000000000004</v>
      </c>
      <c r="P1173" s="24">
        <v>0.25588949376442022</v>
      </c>
      <c r="Q1173" s="24">
        <v>0.25579448976822039</v>
      </c>
      <c r="R1173" s="24">
        <v>0.25648968709791037</v>
      </c>
      <c r="S1173" s="24">
        <f t="shared" si="123"/>
        <v>0.2560578902101836</v>
      </c>
      <c r="T1173" s="24">
        <v>30.604749999999999</v>
      </c>
      <c r="U1173" s="26">
        <f t="shared" si="124"/>
        <v>0.25291349931840257</v>
      </c>
      <c r="V1173" s="24">
        <f t="shared" si="125"/>
        <v>3.7695205797466978E-4</v>
      </c>
      <c r="W1173" s="24">
        <f t="shared" si="127"/>
        <v>3.847624137048708E-2</v>
      </c>
    </row>
    <row r="1174" spans="1:23" x14ac:dyDescent="0.2">
      <c r="A1174" s="32"/>
      <c r="B1174" s="33">
        <v>116.8</v>
      </c>
      <c r="C1174" s="24">
        <v>0.97411000000000003</v>
      </c>
      <c r="D1174" s="24">
        <v>0.49355424813981658</v>
      </c>
      <c r="E1174" s="24">
        <v>0.51753763626925076</v>
      </c>
      <c r="F1174" s="24">
        <v>0.54130978077582936</v>
      </c>
      <c r="G1174" s="24">
        <f t="shared" si="120"/>
        <v>0.51746722172829884</v>
      </c>
      <c r="H1174" s="24">
        <v>125.13802</v>
      </c>
      <c r="I1174" s="26">
        <f t="shared" si="121"/>
        <v>0.50406999535775321</v>
      </c>
      <c r="J1174" s="24">
        <f t="shared" si="122"/>
        <v>2.3877844186462976E-2</v>
      </c>
      <c r="K1174" s="24">
        <f t="shared" si="126"/>
        <v>4.6727865081715434</v>
      </c>
      <c r="L1174" s="32"/>
      <c r="M1174" s="32"/>
      <c r="N1174" s="33">
        <v>116.8</v>
      </c>
      <c r="O1174" s="24">
        <v>0.98768</v>
      </c>
      <c r="P1174" s="24">
        <v>0.25598751376049944</v>
      </c>
      <c r="Q1174" s="24">
        <v>0.25589100176435992</v>
      </c>
      <c r="R1174" s="24">
        <v>0.25659001541768711</v>
      </c>
      <c r="S1174" s="24">
        <f t="shared" si="123"/>
        <v>0.2561561769808488</v>
      </c>
      <c r="T1174" s="24">
        <v>30.64376</v>
      </c>
      <c r="U1174" s="26">
        <f t="shared" si="124"/>
        <v>0.25300033288044477</v>
      </c>
      <c r="V1174" s="24">
        <f t="shared" si="125"/>
        <v>3.7880137712055175E-4</v>
      </c>
      <c r="W1174" s="24">
        <f t="shared" si="127"/>
        <v>6.4986985389383259E-2</v>
      </c>
    </row>
    <row r="1175" spans="1:23" x14ac:dyDescent="0.2">
      <c r="A1175" s="32"/>
      <c r="B1175" s="33">
        <v>116.9</v>
      </c>
      <c r="C1175" s="24">
        <v>0.97404999999999997</v>
      </c>
      <c r="D1175" s="24">
        <v>0.50041097075618624</v>
      </c>
      <c r="E1175" s="24">
        <v>0.52798061948433983</v>
      </c>
      <c r="F1175" s="24">
        <v>0.55317032201987548</v>
      </c>
      <c r="G1175" s="24">
        <f t="shared" si="120"/>
        <v>0.52718730408680059</v>
      </c>
      <c r="H1175" s="24">
        <v>128.13399999999999</v>
      </c>
      <c r="I1175" s="26">
        <f t="shared" si="121"/>
        <v>0.51350679354574813</v>
      </c>
      <c r="J1175" s="24">
        <f t="shared" si="122"/>
        <v>2.6388620623884772E-2</v>
      </c>
      <c r="K1175" s="24">
        <f t="shared" si="126"/>
        <v>5.10995441060094</v>
      </c>
      <c r="L1175" s="32"/>
      <c r="M1175" s="32"/>
      <c r="N1175" s="33">
        <v>116.9</v>
      </c>
      <c r="O1175" s="24">
        <v>0.98763999999999996</v>
      </c>
      <c r="P1175" s="24">
        <v>0.25608553375657861</v>
      </c>
      <c r="Q1175" s="24">
        <v>0.25598600576055974</v>
      </c>
      <c r="R1175" s="24">
        <v>0.25669066170866883</v>
      </c>
      <c r="S1175" s="24">
        <f t="shared" si="123"/>
        <v>0.25625406707526904</v>
      </c>
      <c r="T1175" s="24">
        <v>30.677879999999998</v>
      </c>
      <c r="U1175" s="26">
        <f t="shared" si="124"/>
        <v>0.25308676680621872</v>
      </c>
      <c r="V1175" s="24">
        <f t="shared" si="125"/>
        <v>3.8136283370694782E-4</v>
      </c>
      <c r="W1175" s="24">
        <f t="shared" si="127"/>
        <v>7.8356809723214127E-2</v>
      </c>
    </row>
    <row r="1176" spans="1:23" x14ac:dyDescent="0.2">
      <c r="A1176" s="32"/>
      <c r="B1176" s="33">
        <v>117</v>
      </c>
      <c r="C1176" s="24">
        <v>0.97399000000000002</v>
      </c>
      <c r="D1176" s="24">
        <v>0.50789929053469463</v>
      </c>
      <c r="E1176" s="24">
        <v>0.53990742342965914</v>
      </c>
      <c r="F1176" s="24">
        <v>0.5667273847857689</v>
      </c>
      <c r="G1176" s="24">
        <f t="shared" si="120"/>
        <v>0.53817803291670752</v>
      </c>
      <c r="H1176" s="24">
        <v>131.54122000000001</v>
      </c>
      <c r="I1176" s="26">
        <f t="shared" si="121"/>
        <v>0.52418002228054394</v>
      </c>
      <c r="J1176" s="24">
        <f t="shared" si="122"/>
        <v>2.9452152076937174E-2</v>
      </c>
      <c r="K1176" s="24">
        <f t="shared" si="126"/>
        <v>5.6786357969744792</v>
      </c>
      <c r="L1176" s="32"/>
      <c r="M1176" s="32"/>
      <c r="N1176" s="33">
        <v>117</v>
      </c>
      <c r="O1176" s="24">
        <v>0.98760999999999999</v>
      </c>
      <c r="P1176" s="24">
        <v>0.25618355375265783</v>
      </c>
      <c r="Q1176" s="24">
        <v>0.25608251775669927</v>
      </c>
      <c r="R1176" s="24">
        <v>0.25679162518036081</v>
      </c>
      <c r="S1176" s="24">
        <f t="shared" si="123"/>
        <v>0.25635256556323932</v>
      </c>
      <c r="T1176" s="24">
        <v>30.751919999999998</v>
      </c>
      <c r="U1176" s="26">
        <f t="shared" si="124"/>
        <v>0.25317635727591076</v>
      </c>
      <c r="V1176" s="24">
        <f t="shared" si="125"/>
        <v>3.835779955367557E-4</v>
      </c>
      <c r="W1176" s="24">
        <f t="shared" si="127"/>
        <v>9.0889889261677584E-2</v>
      </c>
    </row>
    <row r="1177" spans="1:23" x14ac:dyDescent="0.2">
      <c r="A1177" s="32"/>
      <c r="B1177" s="33">
        <v>117.1</v>
      </c>
      <c r="C1177" s="24">
        <v>0.97392999999999996</v>
      </c>
      <c r="D1177" s="24">
        <v>0.51613600969025786</v>
      </c>
      <c r="E1177" s="24">
        <v>0.55354444252177426</v>
      </c>
      <c r="F1177" s="24">
        <v>0.58217192792822081</v>
      </c>
      <c r="G1177" s="24">
        <f t="shared" si="120"/>
        <v>0.55061746004675094</v>
      </c>
      <c r="H1177" s="24">
        <v>135.23967999999999</v>
      </c>
      <c r="I1177" s="26">
        <f t="shared" si="121"/>
        <v>0.53626286286333213</v>
      </c>
      <c r="J1177" s="24">
        <f t="shared" si="122"/>
        <v>3.311511806093332E-2</v>
      </c>
      <c r="K1177" s="24">
        <f t="shared" si="126"/>
        <v>6.3287565809628052</v>
      </c>
      <c r="L1177" s="32"/>
      <c r="M1177" s="32"/>
      <c r="N1177" s="33">
        <v>117.1</v>
      </c>
      <c r="O1177" s="24">
        <v>0.98756999999999995</v>
      </c>
      <c r="P1177" s="24">
        <v>0.25628157374873706</v>
      </c>
      <c r="Q1177" s="24">
        <v>0.25617902975283879</v>
      </c>
      <c r="R1177" s="24">
        <v>0.25689290503504525</v>
      </c>
      <c r="S1177" s="24">
        <f t="shared" si="123"/>
        <v>0.25645116951220703</v>
      </c>
      <c r="T1177" s="24">
        <v>30.79627</v>
      </c>
      <c r="U1177" s="26">
        <f t="shared" si="124"/>
        <v>0.2532634814751703</v>
      </c>
      <c r="V1177" s="24">
        <f t="shared" si="125"/>
        <v>3.85974768445503E-4</v>
      </c>
      <c r="W1177" s="24">
        <f t="shared" si="127"/>
        <v>9.4643495973046415E-2</v>
      </c>
    </row>
    <row r="1178" spans="1:23" x14ac:dyDescent="0.2">
      <c r="A1178" s="32"/>
      <c r="B1178" s="33">
        <v>117.2</v>
      </c>
      <c r="C1178" s="24">
        <v>0.97387000000000001</v>
      </c>
      <c r="D1178" s="24">
        <v>0.52528840053065695</v>
      </c>
      <c r="E1178" s="24">
        <v>0.56912816519582399</v>
      </c>
      <c r="F1178" s="24">
        <v>0.59964258238255264</v>
      </c>
      <c r="G1178" s="24">
        <f t="shared" si="120"/>
        <v>0.56468638270301119</v>
      </c>
      <c r="H1178" s="24">
        <v>139.50255999999999</v>
      </c>
      <c r="I1178" s="26">
        <f t="shared" si="121"/>
        <v>0.54993112752298157</v>
      </c>
      <c r="J1178" s="24">
        <f t="shared" si="122"/>
        <v>3.7375569072607938E-2</v>
      </c>
      <c r="K1178" s="24">
        <f t="shared" si="126"/>
        <v>7.1045269611621569</v>
      </c>
      <c r="L1178" s="32"/>
      <c r="M1178" s="32"/>
      <c r="N1178" s="33">
        <v>117.2</v>
      </c>
      <c r="O1178" s="24">
        <v>0.98753000000000002</v>
      </c>
      <c r="P1178" s="24">
        <v>0.25638110174475592</v>
      </c>
      <c r="Q1178" s="24">
        <v>0.25627403374903862</v>
      </c>
      <c r="R1178" s="24">
        <v>0.25699450046776123</v>
      </c>
      <c r="S1178" s="24">
        <f t="shared" si="123"/>
        <v>0.25654987865385187</v>
      </c>
      <c r="T1178" s="24">
        <v>30.87013</v>
      </c>
      <c r="U1178" s="26">
        <f t="shared" si="124"/>
        <v>0.25335070166703832</v>
      </c>
      <c r="V1178" s="24">
        <f t="shared" si="125"/>
        <v>3.8875738832816031E-4</v>
      </c>
      <c r="W1178" s="24">
        <f t="shared" si="127"/>
        <v>8.0007272481943587E-2</v>
      </c>
    </row>
    <row r="1179" spans="1:23" x14ac:dyDescent="0.2">
      <c r="A1179" s="32"/>
      <c r="B1179" s="33">
        <v>117.3</v>
      </c>
      <c r="C1179" s="24">
        <v>0.97380999999999995</v>
      </c>
      <c r="D1179" s="24">
        <v>0.53556987944857815</v>
      </c>
      <c r="E1179" s="24">
        <v>0.58683451577550905</v>
      </c>
      <c r="F1179" s="24">
        <v>0.61917389974780701</v>
      </c>
      <c r="G1179" s="24">
        <f t="shared" si="120"/>
        <v>0.58052609832396473</v>
      </c>
      <c r="H1179" s="24">
        <v>144.12626</v>
      </c>
      <c r="I1179" s="26">
        <f t="shared" si="121"/>
        <v>0.56532211980886005</v>
      </c>
      <c r="J1179" s="24">
        <f t="shared" si="122"/>
        <v>4.215750408415659E-2</v>
      </c>
      <c r="K1179" s="24">
        <f t="shared" si="126"/>
        <v>8.0725469008163806</v>
      </c>
      <c r="L1179" s="32"/>
      <c r="M1179" s="32"/>
      <c r="N1179" s="33">
        <v>117.3</v>
      </c>
      <c r="O1179" s="24">
        <v>0.98748999999999998</v>
      </c>
      <c r="P1179" s="24">
        <v>0.25648062974077479</v>
      </c>
      <c r="Q1179" s="24">
        <v>0.25637205374511784</v>
      </c>
      <c r="R1179" s="24">
        <v>0.25709641066628114</v>
      </c>
      <c r="S1179" s="24">
        <f t="shared" si="123"/>
        <v>0.25664969805072463</v>
      </c>
      <c r="T1179" s="24">
        <v>30.917079999999999</v>
      </c>
      <c r="U1179" s="26">
        <f t="shared" si="124"/>
        <v>0.25343901032811006</v>
      </c>
      <c r="V1179" s="24">
        <f t="shared" si="125"/>
        <v>3.9065497229813045E-4</v>
      </c>
      <c r="W1179" s="24">
        <f t="shared" si="127"/>
        <v>6.3845200681021855E-2</v>
      </c>
    </row>
    <row r="1180" spans="1:23" x14ac:dyDescent="0.2">
      <c r="A1180" s="32"/>
      <c r="B1180" s="33">
        <v>117.4</v>
      </c>
      <c r="C1180" s="24">
        <v>0.97374000000000005</v>
      </c>
      <c r="D1180" s="24">
        <v>0.54721693487916023</v>
      </c>
      <c r="E1180" s="24">
        <v>0.60674136240410681</v>
      </c>
      <c r="F1180" s="24">
        <v>0.64047218723092003</v>
      </c>
      <c r="G1180" s="24">
        <f t="shared" si="120"/>
        <v>0.5981434948380624</v>
      </c>
      <c r="H1180" s="24">
        <v>149.5086</v>
      </c>
      <c r="I1180" s="26">
        <f t="shared" si="121"/>
        <v>0.58243624666361493</v>
      </c>
      <c r="J1180" s="24">
        <f t="shared" si="122"/>
        <v>4.7218407616204404E-2</v>
      </c>
      <c r="K1180" s="24">
        <f t="shared" si="126"/>
        <v>9.3017833988262755</v>
      </c>
      <c r="L1180" s="32"/>
      <c r="M1180" s="32"/>
      <c r="N1180" s="33">
        <v>117.4</v>
      </c>
      <c r="O1180" s="24">
        <v>0.98746</v>
      </c>
      <c r="P1180" s="24">
        <v>0.25658015773679366</v>
      </c>
      <c r="Q1180" s="24">
        <v>0.25646856574125737</v>
      </c>
      <c r="R1180" s="24">
        <v>0.25719863481108918</v>
      </c>
      <c r="S1180" s="24">
        <f t="shared" si="123"/>
        <v>0.2567491194297134</v>
      </c>
      <c r="T1180" s="24">
        <v>30.941299999999998</v>
      </c>
      <c r="U1180" s="26">
        <f t="shared" si="124"/>
        <v>0.25352948547206478</v>
      </c>
      <c r="V1180" s="24">
        <f t="shared" si="125"/>
        <v>3.9326994791999995E-4</v>
      </c>
      <c r="W1180" s="24">
        <f t="shared" si="127"/>
        <v>3.5695043773611268E-2</v>
      </c>
    </row>
    <row r="1181" spans="1:23" x14ac:dyDescent="0.2">
      <c r="A1181" s="32"/>
      <c r="B1181" s="33">
        <v>117.5</v>
      </c>
      <c r="C1181" s="24">
        <v>0.97367999999999999</v>
      </c>
      <c r="D1181" s="24">
        <v>0.5605107573397935</v>
      </c>
      <c r="E1181" s="24">
        <v>0.62861942665974502</v>
      </c>
      <c r="F1181" s="24">
        <v>0.66321437662548943</v>
      </c>
      <c r="G1181" s="24">
        <f t="shared" si="120"/>
        <v>0.61744818687500935</v>
      </c>
      <c r="H1181" s="24">
        <v>155.68933000000001</v>
      </c>
      <c r="I1181" s="26">
        <f t="shared" si="121"/>
        <v>0.60119695059645906</v>
      </c>
      <c r="J1181" s="24">
        <f t="shared" si="122"/>
        <v>5.2255198806830119E-2</v>
      </c>
      <c r="K1181" s="24">
        <f t="shared" si="126"/>
        <v>11.014018270512354</v>
      </c>
      <c r="L1181" s="32"/>
      <c r="M1181" s="32"/>
      <c r="N1181" s="33">
        <v>117.5</v>
      </c>
      <c r="O1181" s="24">
        <v>0.98741999999999996</v>
      </c>
      <c r="P1181" s="24">
        <v>0.25667968573281258</v>
      </c>
      <c r="Q1181" s="24">
        <v>0.2565650777373969</v>
      </c>
      <c r="R1181" s="24">
        <v>0.2573011720753603</v>
      </c>
      <c r="S1181" s="24">
        <f t="shared" si="123"/>
        <v>0.25684864518185663</v>
      </c>
      <c r="T1181" s="24">
        <v>30.95252</v>
      </c>
      <c r="U1181" s="26">
        <f t="shared" si="124"/>
        <v>0.25361748922546884</v>
      </c>
      <c r="V1181" s="24">
        <f t="shared" si="125"/>
        <v>3.9606715360073207E-4</v>
      </c>
      <c r="W1181" s="24">
        <f t="shared" si="127"/>
        <v>1.5546378999626492E-2</v>
      </c>
    </row>
    <row r="1182" spans="1:23" x14ac:dyDescent="0.2">
      <c r="A1182" s="32"/>
      <c r="B1182" s="33">
        <v>117.6</v>
      </c>
      <c r="C1182" s="24">
        <v>0.97362000000000004</v>
      </c>
      <c r="D1182" s="24">
        <v>0.57571811732133593</v>
      </c>
      <c r="E1182" s="24">
        <v>0.65225096614177769</v>
      </c>
      <c r="F1182" s="24">
        <v>0.68709284199383436</v>
      </c>
      <c r="G1182" s="24">
        <f t="shared" si="120"/>
        <v>0.63835397515231607</v>
      </c>
      <c r="H1182" s="24">
        <v>163.01792</v>
      </c>
      <c r="I1182" s="26">
        <f t="shared" si="121"/>
        <v>0.621514197287798</v>
      </c>
      <c r="J1182" s="24">
        <f t="shared" si="122"/>
        <v>5.6973038297861489E-2</v>
      </c>
      <c r="K1182" s="24">
        <f t="shared" si="126"/>
        <v>13.510254666600476</v>
      </c>
      <c r="L1182" s="32"/>
      <c r="M1182" s="32"/>
      <c r="N1182" s="33">
        <v>117.6</v>
      </c>
      <c r="O1182" s="24">
        <v>0.98738000000000004</v>
      </c>
      <c r="P1182" s="24">
        <v>0.25677921372883145</v>
      </c>
      <c r="Q1182" s="24">
        <v>0.25666309773347606</v>
      </c>
      <c r="R1182" s="24">
        <v>0.25740402162493869</v>
      </c>
      <c r="S1182" s="24">
        <f t="shared" si="123"/>
        <v>0.2569487776957487</v>
      </c>
      <c r="T1182" s="24">
        <v>30.957170000000001</v>
      </c>
      <c r="U1182" s="26">
        <f t="shared" si="124"/>
        <v>0.25370608412122836</v>
      </c>
      <c r="V1182" s="24">
        <f t="shared" si="125"/>
        <v>3.9850471439190977E-4</v>
      </c>
      <c r="W1182" s="24">
        <f t="shared" si="127"/>
        <v>2.0062086631256668E-2</v>
      </c>
    </row>
    <row r="1183" spans="1:23" x14ac:dyDescent="0.2">
      <c r="A1183" s="32"/>
      <c r="B1183" s="33">
        <v>117.7</v>
      </c>
      <c r="C1183" s="24">
        <v>0.97355999999999998</v>
      </c>
      <c r="D1183" s="24">
        <v>0.59301926515544789</v>
      </c>
      <c r="E1183" s="24">
        <v>0.67752927265386165</v>
      </c>
      <c r="F1183" s="24">
        <v>0.71161049489452921</v>
      </c>
      <c r="G1183" s="24">
        <f t="shared" si="120"/>
        <v>0.66071967756794625</v>
      </c>
      <c r="H1183" s="24">
        <v>172.01761999999999</v>
      </c>
      <c r="I1183" s="26">
        <f t="shared" si="121"/>
        <v>0.64325024929304975</v>
      </c>
      <c r="J1183" s="24">
        <f t="shared" si="122"/>
        <v>6.1056464096532925E-2</v>
      </c>
      <c r="K1183" s="24">
        <f t="shared" si="126"/>
        <v>17.154215397836765</v>
      </c>
      <c r="L1183" s="32"/>
      <c r="M1183" s="32"/>
      <c r="N1183" s="33">
        <v>117.7</v>
      </c>
      <c r="O1183" s="24">
        <v>0.98734</v>
      </c>
      <c r="P1183" s="24">
        <v>0.25688024972478996</v>
      </c>
      <c r="Q1183" s="24">
        <v>0.25676111772955529</v>
      </c>
      <c r="R1183" s="24">
        <v>0.25750718261831806</v>
      </c>
      <c r="S1183" s="24">
        <f t="shared" si="123"/>
        <v>0.25704951669088777</v>
      </c>
      <c r="T1183" s="24">
        <v>30.944379999999999</v>
      </c>
      <c r="U1183" s="26">
        <f t="shared" si="124"/>
        <v>0.25379526980958111</v>
      </c>
      <c r="V1183" s="24">
        <f t="shared" si="125"/>
        <v>4.0080130229344608E-4</v>
      </c>
      <c r="W1183" s="24">
        <f t="shared" si="127"/>
        <v>1.9640666485637216E-2</v>
      </c>
    </row>
    <row r="1184" spans="1:23" x14ac:dyDescent="0.2">
      <c r="A1184" s="32"/>
      <c r="B1184" s="33">
        <v>117.8</v>
      </c>
      <c r="C1184" s="24">
        <v>0.97350000000000003</v>
      </c>
      <c r="D1184" s="24">
        <v>0.61248774297744712</v>
      </c>
      <c r="E1184" s="24">
        <v>0.70451202630212839</v>
      </c>
      <c r="F1184" s="24">
        <v>0.73559876044245565</v>
      </c>
      <c r="G1184" s="24">
        <f t="shared" si="120"/>
        <v>0.68419950990734379</v>
      </c>
      <c r="H1184" s="24">
        <v>183.72108</v>
      </c>
      <c r="I1184" s="26">
        <f t="shared" si="121"/>
        <v>0.66606822289479917</v>
      </c>
      <c r="J1184" s="24">
        <f t="shared" si="122"/>
        <v>6.4019757864535107E-2</v>
      </c>
      <c r="K1184" s="24">
        <f t="shared" si="126"/>
        <v>22.249834121793086</v>
      </c>
      <c r="L1184" s="32"/>
      <c r="M1184" s="32"/>
      <c r="N1184" s="33">
        <v>117.8</v>
      </c>
      <c r="O1184" s="24">
        <v>0.98729999999999996</v>
      </c>
      <c r="P1184" s="24">
        <v>0.25698128572074858</v>
      </c>
      <c r="Q1184" s="24">
        <v>0.25685913772563451</v>
      </c>
      <c r="R1184" s="24">
        <v>0.25761065420662033</v>
      </c>
      <c r="S1184" s="24">
        <f t="shared" si="123"/>
        <v>0.25715035921766782</v>
      </c>
      <c r="T1184" s="24">
        <v>30.991420000000002</v>
      </c>
      <c r="U1184" s="26">
        <f t="shared" si="124"/>
        <v>0.25388454965560342</v>
      </c>
      <c r="V1184" s="24">
        <f t="shared" si="125"/>
        <v>4.0327861438303156E-4</v>
      </c>
      <c r="W1184" s="24">
        <f t="shared" si="127"/>
        <v>1.8781318377580174E-2</v>
      </c>
    </row>
    <row r="1185" spans="1:23" x14ac:dyDescent="0.2">
      <c r="A1185" s="32"/>
      <c r="B1185" s="33">
        <v>117.9</v>
      </c>
      <c r="C1185" s="24">
        <v>0.97343999999999997</v>
      </c>
      <c r="D1185" s="24">
        <v>0.63386831631770191</v>
      </c>
      <c r="E1185" s="24">
        <v>0.73276518428793902</v>
      </c>
      <c r="F1185" s="24">
        <v>0.757574751663462</v>
      </c>
      <c r="G1185" s="24">
        <f t="shared" si="120"/>
        <v>0.70806941742303431</v>
      </c>
      <c r="H1185" s="24">
        <v>199.00262000000001</v>
      </c>
      <c r="I1185" s="26">
        <f t="shared" si="121"/>
        <v>0.68926309369627847</v>
      </c>
      <c r="J1185" s="24">
        <f t="shared" si="122"/>
        <v>6.5446399536360861E-2</v>
      </c>
      <c r="K1185" s="24">
        <f t="shared" si="126"/>
        <v>29.168891391188286</v>
      </c>
      <c r="L1185" s="32"/>
      <c r="M1185" s="32"/>
      <c r="N1185" s="33">
        <v>117.9</v>
      </c>
      <c r="O1185" s="24">
        <v>0.98726999999999998</v>
      </c>
      <c r="P1185" s="24">
        <v>0.25708081371676744</v>
      </c>
      <c r="Q1185" s="24">
        <v>0.25695715772171368</v>
      </c>
      <c r="R1185" s="24">
        <v>0.2577144355335767</v>
      </c>
      <c r="S1185" s="24">
        <f t="shared" si="123"/>
        <v>0.25725080232401926</v>
      </c>
      <c r="T1185" s="24">
        <v>30.979240000000001</v>
      </c>
      <c r="U1185" s="26">
        <f t="shared" si="124"/>
        <v>0.25397599961043449</v>
      </c>
      <c r="V1185" s="24">
        <f t="shared" si="125"/>
        <v>4.0625055819232416E-4</v>
      </c>
      <c r="W1185" s="24">
        <f t="shared" si="127"/>
        <v>2.9130803627775009E-2</v>
      </c>
    </row>
    <row r="1186" spans="1:23" x14ac:dyDescent="0.2">
      <c r="A1186" s="32"/>
      <c r="B1186" s="33">
        <v>118</v>
      </c>
      <c r="C1186" s="24">
        <v>0.97338000000000002</v>
      </c>
      <c r="D1186" s="24">
        <v>0.65682067255003751</v>
      </c>
      <c r="E1186" s="24">
        <v>0.76162686739343599</v>
      </c>
      <c r="F1186" s="24">
        <v>0.77542927111821369</v>
      </c>
      <c r="G1186" s="24">
        <f t="shared" si="120"/>
        <v>0.73129227035389566</v>
      </c>
      <c r="H1186" s="24">
        <v>219.03810999999999</v>
      </c>
      <c r="I1186" s="26">
        <f t="shared" si="121"/>
        <v>0.71182527011707497</v>
      </c>
      <c r="J1186" s="24">
        <f t="shared" si="122"/>
        <v>6.4862475644552414E-2</v>
      </c>
      <c r="K1186" s="24">
        <f t="shared" si="126"/>
        <v>37.5050428106589</v>
      </c>
      <c r="L1186" s="32"/>
      <c r="M1186" s="32"/>
      <c r="N1186" s="33">
        <v>118</v>
      </c>
      <c r="O1186" s="24">
        <v>0.98723000000000005</v>
      </c>
      <c r="P1186" s="24">
        <v>0.25718335771266565</v>
      </c>
      <c r="Q1186" s="24">
        <v>0.25705668571773255</v>
      </c>
      <c r="R1186" s="24">
        <v>0.25781852573550812</v>
      </c>
      <c r="S1186" s="24">
        <f t="shared" si="123"/>
        <v>0.25735285638863542</v>
      </c>
      <c r="T1186" s="24">
        <v>30.976780000000002</v>
      </c>
      <c r="U1186" s="26">
        <f t="shared" si="124"/>
        <v>0.25406646041255254</v>
      </c>
      <c r="V1186" s="24">
        <f t="shared" si="125"/>
        <v>4.0822469797613267E-4</v>
      </c>
      <c r="W1186" s="24">
        <f t="shared" si="127"/>
        <v>3.5913108331081231E-2</v>
      </c>
    </row>
    <row r="1187" spans="1:23" x14ac:dyDescent="0.2">
      <c r="A1187" s="32"/>
      <c r="B1187" s="33">
        <v>118.1</v>
      </c>
      <c r="C1187" s="24">
        <v>0.97331999999999996</v>
      </c>
      <c r="D1187" s="24">
        <v>0.68097710099786579</v>
      </c>
      <c r="E1187" s="24">
        <v>0.78985983734210075</v>
      </c>
      <c r="F1187" s="24">
        <v>0.78687294409490771</v>
      </c>
      <c r="G1187" s="24">
        <f t="shared" si="120"/>
        <v>0.75256996081162475</v>
      </c>
      <c r="H1187" s="24">
        <v>245.45105000000001</v>
      </c>
      <c r="I1187" s="26">
        <f t="shared" si="121"/>
        <v>0.73249139425717058</v>
      </c>
      <c r="J1187" s="24">
        <f t="shared" si="122"/>
        <v>6.2019219319916781E-2</v>
      </c>
      <c r="K1187" s="24">
        <f t="shared" si="126"/>
        <v>46.637104974056022</v>
      </c>
      <c r="L1187" s="32"/>
      <c r="M1187" s="32"/>
      <c r="N1187" s="33">
        <v>118.1</v>
      </c>
      <c r="O1187" s="24">
        <v>0.98719000000000001</v>
      </c>
      <c r="P1187" s="24">
        <v>0.25728439370862421</v>
      </c>
      <c r="Q1187" s="24">
        <v>0.25715470571381177</v>
      </c>
      <c r="R1187" s="24">
        <v>0.25792292394130517</v>
      </c>
      <c r="S1187" s="24">
        <f t="shared" si="123"/>
        <v>0.25745400778791372</v>
      </c>
      <c r="T1187" s="24">
        <v>31.025189999999998</v>
      </c>
      <c r="U1187" s="26">
        <f t="shared" si="124"/>
        <v>0.25415602194815057</v>
      </c>
      <c r="V1187" s="24">
        <f t="shared" si="125"/>
        <v>4.1123778180414676E-4</v>
      </c>
      <c r="W1187" s="24">
        <f t="shared" si="127"/>
        <v>6.5630667907617721E-2</v>
      </c>
    </row>
    <row r="1188" spans="1:23" x14ac:dyDescent="0.2">
      <c r="A1188" s="32"/>
      <c r="B1188" s="33">
        <v>118.2</v>
      </c>
      <c r="C1188" s="24">
        <v>0.97326000000000001</v>
      </c>
      <c r="D1188" s="24">
        <v>0.70580550268212494</v>
      </c>
      <c r="E1188" s="24">
        <v>0.81596873738247677</v>
      </c>
      <c r="F1188" s="24">
        <v>0.78962245982178425</v>
      </c>
      <c r="G1188" s="24">
        <f t="shared" si="120"/>
        <v>0.77046556662879528</v>
      </c>
      <c r="H1188" s="24">
        <v>277.84800000000001</v>
      </c>
      <c r="I1188" s="26">
        <f t="shared" si="121"/>
        <v>0.74986331737714129</v>
      </c>
      <c r="J1188" s="24">
        <f t="shared" si="122"/>
        <v>5.752585929403306E-2</v>
      </c>
      <c r="K1188" s="24">
        <f t="shared" si="126"/>
        <v>54.817287450476883</v>
      </c>
      <c r="L1188" s="32"/>
      <c r="M1188" s="32"/>
      <c r="N1188" s="33">
        <v>118.2</v>
      </c>
      <c r="O1188" s="24">
        <v>0.98714999999999997</v>
      </c>
      <c r="P1188" s="24">
        <v>0.25738693770452248</v>
      </c>
      <c r="Q1188" s="24">
        <v>0.25725423370983064</v>
      </c>
      <c r="R1188" s="24">
        <v>0.25802762927241196</v>
      </c>
      <c r="S1188" s="24">
        <f t="shared" si="123"/>
        <v>0.25755626689558836</v>
      </c>
      <c r="T1188" s="24">
        <v>31.060870000000001</v>
      </c>
      <c r="U1188" s="26">
        <f t="shared" si="124"/>
        <v>0.25424666886598002</v>
      </c>
      <c r="V1188" s="24">
        <f t="shared" si="125"/>
        <v>4.1356916624113828E-4</v>
      </c>
      <c r="W1188" s="24">
        <f t="shared" si="127"/>
        <v>9.2089079048495226E-2</v>
      </c>
    </row>
    <row r="1189" spans="1:23" x14ac:dyDescent="0.2">
      <c r="A1189" s="32"/>
      <c r="B1189" s="33">
        <v>118.3</v>
      </c>
      <c r="C1189" s="24">
        <v>0.97319999999999995</v>
      </c>
      <c r="D1189" s="24">
        <v>0.73013785545365406</v>
      </c>
      <c r="E1189" s="24">
        <v>0.83831401049777932</v>
      </c>
      <c r="F1189" s="24">
        <v>0.7817409508347839</v>
      </c>
      <c r="G1189" s="24">
        <f t="shared" si="120"/>
        <v>0.78339760559540572</v>
      </c>
      <c r="H1189" s="24">
        <v>315.99439999999998</v>
      </c>
      <c r="I1189" s="26">
        <f t="shared" si="121"/>
        <v>0.76240254976544886</v>
      </c>
      <c r="J1189" s="24">
        <f t="shared" si="122"/>
        <v>5.410710220275685E-2</v>
      </c>
      <c r="K1189" s="24">
        <f t="shared" si="126"/>
        <v>60.829117983819636</v>
      </c>
      <c r="L1189" s="32"/>
      <c r="M1189" s="32"/>
      <c r="N1189" s="33">
        <v>118.3</v>
      </c>
      <c r="O1189" s="24">
        <v>0.98711000000000004</v>
      </c>
      <c r="P1189" s="24">
        <v>0.25748797370048104</v>
      </c>
      <c r="Q1189" s="24">
        <v>0.2573537617058495</v>
      </c>
      <c r="R1189" s="24">
        <v>0.25813264084280524</v>
      </c>
      <c r="S1189" s="24">
        <f t="shared" si="123"/>
        <v>0.25765812541637861</v>
      </c>
      <c r="T1189" s="24">
        <v>31.134830000000001</v>
      </c>
      <c r="U1189" s="26">
        <f t="shared" si="124"/>
        <v>0.25433691217976151</v>
      </c>
      <c r="V1189" s="24">
        <f t="shared" si="125"/>
        <v>4.16385497241905E-4</v>
      </c>
      <c r="W1189" s="24">
        <f t="shared" si="127"/>
        <v>9.9145176382918573E-2</v>
      </c>
    </row>
    <row r="1190" spans="1:23" x14ac:dyDescent="0.2">
      <c r="A1190" s="32"/>
      <c r="B1190" s="33">
        <v>118.4</v>
      </c>
      <c r="C1190" s="24">
        <v>0.97314000000000001</v>
      </c>
      <c r="D1190" s="24">
        <v>0.75249466459018288</v>
      </c>
      <c r="E1190" s="24">
        <v>0.8552560996712234</v>
      </c>
      <c r="F1190" s="24">
        <v>0.76253394207855374</v>
      </c>
      <c r="G1190" s="24">
        <f t="shared" si="120"/>
        <v>0.79009490211332001</v>
      </c>
      <c r="H1190" s="24">
        <v>356.50867</v>
      </c>
      <c r="I1190" s="26">
        <f t="shared" si="121"/>
        <v>0.76887295304255621</v>
      </c>
      <c r="J1190" s="24">
        <f t="shared" si="122"/>
        <v>5.6654064492384075E-2</v>
      </c>
      <c r="K1190" s="24">
        <f t="shared" si="126"/>
        <v>63.570972926958532</v>
      </c>
      <c r="L1190" s="32"/>
      <c r="M1190" s="32"/>
      <c r="N1190" s="33">
        <v>118.4</v>
      </c>
      <c r="O1190" s="24">
        <v>0.98707</v>
      </c>
      <c r="P1190" s="24">
        <v>0.25759051769637925</v>
      </c>
      <c r="Q1190" s="24">
        <v>0.25745328970186837</v>
      </c>
      <c r="R1190" s="24">
        <v>0.25823795775897929</v>
      </c>
      <c r="S1190" s="24">
        <f t="shared" si="123"/>
        <v>0.25776058838574228</v>
      </c>
      <c r="T1190" s="24">
        <v>31.21001</v>
      </c>
      <c r="U1190" s="26">
        <f t="shared" si="124"/>
        <v>0.25442774397791462</v>
      </c>
      <c r="V1190" s="24">
        <f t="shared" si="125"/>
        <v>4.1906922995833573E-4</v>
      </c>
      <c r="W1190" s="24">
        <f t="shared" si="127"/>
        <v>9.4192770423212127E-2</v>
      </c>
    </row>
    <row r="1191" spans="1:23" x14ac:dyDescent="0.2">
      <c r="A1191" s="32"/>
      <c r="B1191" s="33">
        <v>118.5</v>
      </c>
      <c r="C1191" s="24">
        <v>0.97307999999999995</v>
      </c>
      <c r="D1191" s="24">
        <v>0.7707792582338352</v>
      </c>
      <c r="E1191" s="24">
        <v>0.86617350175924324</v>
      </c>
      <c r="F1191" s="24">
        <v>0.73160746152696943</v>
      </c>
      <c r="G1191" s="24">
        <f t="shared" si="120"/>
        <v>0.78952007384001599</v>
      </c>
      <c r="H1191" s="24">
        <v>398.25927999999999</v>
      </c>
      <c r="I1191" s="26">
        <f t="shared" si="121"/>
        <v>0.76826619345224267</v>
      </c>
      <c r="J1191" s="24">
        <f t="shared" si="122"/>
        <v>6.921284868532096E-2</v>
      </c>
      <c r="K1191" s="24">
        <f t="shared" si="126"/>
        <v>62.501676186609039</v>
      </c>
      <c r="L1191" s="32"/>
      <c r="M1191" s="32"/>
      <c r="N1191" s="33">
        <v>118.5</v>
      </c>
      <c r="O1191" s="24">
        <v>0.98702999999999996</v>
      </c>
      <c r="P1191" s="24">
        <v>0.25769306169227751</v>
      </c>
      <c r="Q1191" s="24">
        <v>0.25755281769788729</v>
      </c>
      <c r="R1191" s="24">
        <v>0.2583435791199265</v>
      </c>
      <c r="S1191" s="24">
        <f t="shared" si="123"/>
        <v>0.25786315283669708</v>
      </c>
      <c r="T1191" s="24">
        <v>31.2623</v>
      </c>
      <c r="U1191" s="26">
        <f t="shared" si="124"/>
        <v>0.25451866774440512</v>
      </c>
      <c r="V1191" s="24">
        <f t="shared" si="125"/>
        <v>4.2192908729292721E-4</v>
      </c>
      <c r="W1191" s="24">
        <f t="shared" si="127"/>
        <v>7.1011538991912648E-2</v>
      </c>
    </row>
    <row r="1192" spans="1:23" x14ac:dyDescent="0.2">
      <c r="A1192" s="32"/>
      <c r="B1192" s="33">
        <v>118.6</v>
      </c>
      <c r="C1192" s="24">
        <v>0.97302</v>
      </c>
      <c r="D1192" s="24">
        <v>0.78276806829324574</v>
      </c>
      <c r="E1192" s="24">
        <v>0.87048508969256511</v>
      </c>
      <c r="F1192" s="24">
        <v>0.68857758808043779</v>
      </c>
      <c r="G1192" s="24">
        <f t="shared" si="120"/>
        <v>0.78061024868874951</v>
      </c>
      <c r="H1192" s="24">
        <v>437.72399000000001</v>
      </c>
      <c r="I1192" s="26">
        <f t="shared" si="121"/>
        <v>0.7595493841791271</v>
      </c>
      <c r="J1192" s="24">
        <f t="shared" si="122"/>
        <v>9.097294611463172E-2</v>
      </c>
      <c r="K1192" s="24">
        <f t="shared" si="126"/>
        <v>58.071238604076086</v>
      </c>
      <c r="L1192" s="32"/>
      <c r="M1192" s="32"/>
      <c r="N1192" s="33">
        <v>118.6</v>
      </c>
      <c r="O1192" s="24">
        <v>0.98699000000000003</v>
      </c>
      <c r="P1192" s="24">
        <v>0.25779711368811542</v>
      </c>
      <c r="Q1192" s="24">
        <v>0.25765385369384586</v>
      </c>
      <c r="R1192" s="24">
        <v>0.25844950401712163</v>
      </c>
      <c r="S1192" s="24">
        <f t="shared" si="123"/>
        <v>0.25796682379969432</v>
      </c>
      <c r="T1192" s="24">
        <v>31.290790000000001</v>
      </c>
      <c r="U1192" s="26">
        <f t="shared" si="124"/>
        <v>0.25461067542206028</v>
      </c>
      <c r="V1192" s="24">
        <f t="shared" si="125"/>
        <v>4.2410611963434301E-4</v>
      </c>
      <c r="W1192" s="24">
        <f t="shared" si="127"/>
        <v>4.9651266549806949E-2</v>
      </c>
    </row>
    <row r="1193" spans="1:23" x14ac:dyDescent="0.2">
      <c r="A1193" s="32"/>
      <c r="B1193" s="33">
        <v>118.7</v>
      </c>
      <c r="C1193" s="24">
        <v>0.97296000000000005</v>
      </c>
      <c r="D1193" s="36">
        <v>0.78634279287073883</v>
      </c>
      <c r="E1193" s="24">
        <v>0.86700121128222873</v>
      </c>
      <c r="F1193" s="24">
        <v>0.63380209031369339</v>
      </c>
      <c r="G1193" s="24">
        <f t="shared" si="120"/>
        <v>0.76238203148888706</v>
      </c>
      <c r="H1193" s="24">
        <v>472.94015999999999</v>
      </c>
      <c r="I1193" s="26">
        <f t="shared" si="121"/>
        <v>0.74176722135742756</v>
      </c>
      <c r="J1193" s="24">
        <f t="shared" si="122"/>
        <v>0.11843160925033011</v>
      </c>
      <c r="K1193" s="24">
        <f t="shared" si="126"/>
        <v>50.125348535878317</v>
      </c>
      <c r="L1193" s="32"/>
      <c r="M1193" s="32"/>
      <c r="N1193" s="33">
        <v>118.7</v>
      </c>
      <c r="O1193" s="24">
        <v>0.98694999999999999</v>
      </c>
      <c r="P1193" s="24">
        <v>0.25789965768401368</v>
      </c>
      <c r="Q1193" s="24">
        <v>0.25775338168986472</v>
      </c>
      <c r="R1193" s="24">
        <v>0.25855573153450473</v>
      </c>
      <c r="S1193" s="24">
        <f t="shared" si="123"/>
        <v>0.25806959030279436</v>
      </c>
      <c r="T1193" s="24">
        <v>31.311779999999999</v>
      </c>
      <c r="U1193" s="26">
        <f t="shared" si="124"/>
        <v>0.25470178214934291</v>
      </c>
      <c r="V1193" s="24">
        <f t="shared" si="125"/>
        <v>4.273162055114559E-4</v>
      </c>
      <c r="W1193" s="24">
        <f t="shared" si="127"/>
        <v>3.4768673687674265E-2</v>
      </c>
    </row>
    <row r="1194" spans="1:23" x14ac:dyDescent="0.2">
      <c r="A1194" s="32"/>
      <c r="B1194" s="33">
        <v>118.8</v>
      </c>
      <c r="C1194" s="24">
        <v>0.97289999999999999</v>
      </c>
      <c r="D1194" s="24">
        <v>0.77978456480359926</v>
      </c>
      <c r="E1194" s="24">
        <v>0.85390782719040204</v>
      </c>
      <c r="F1194" s="24">
        <v>0.57038765648498235</v>
      </c>
      <c r="G1194" s="24">
        <f t="shared" si="120"/>
        <v>0.73469334949299459</v>
      </c>
      <c r="H1194" s="24">
        <v>502.39233999999999</v>
      </c>
      <c r="I1194" s="26">
        <f t="shared" si="121"/>
        <v>0.71478315972173445</v>
      </c>
      <c r="J1194" s="24">
        <f t="shared" si="122"/>
        <v>0.14704024983945066</v>
      </c>
      <c r="K1194" s="24">
        <f t="shared" si="126"/>
        <v>38.778741333555679</v>
      </c>
      <c r="L1194" s="32"/>
      <c r="M1194" s="32"/>
      <c r="N1194" s="33">
        <v>118.8</v>
      </c>
      <c r="O1194" s="24">
        <v>0.98690999999999995</v>
      </c>
      <c r="P1194" s="24">
        <v>0.25800370967985159</v>
      </c>
      <c r="Q1194" s="24">
        <v>0.25785441768582329</v>
      </c>
      <c r="R1194" s="24">
        <v>0.25866226074846682</v>
      </c>
      <c r="S1194" s="24">
        <f t="shared" si="123"/>
        <v>0.25817346270471386</v>
      </c>
      <c r="T1194" s="24">
        <v>31.33971</v>
      </c>
      <c r="U1194" s="26">
        <f t="shared" si="124"/>
        <v>0.25479397207790916</v>
      </c>
      <c r="V1194" s="24">
        <f t="shared" si="125"/>
        <v>4.2984261137391731E-4</v>
      </c>
      <c r="W1194" s="24">
        <f t="shared" si="127"/>
        <v>2.3822934747842663E-2</v>
      </c>
    </row>
    <row r="1195" spans="1:23" x14ac:dyDescent="0.2">
      <c r="A1195" s="32"/>
      <c r="B1195" s="33">
        <v>118.9</v>
      </c>
      <c r="C1195" s="24">
        <v>0.97284000000000004</v>
      </c>
      <c r="D1195" s="24">
        <v>0.76288429370710042</v>
      </c>
      <c r="E1195" s="24">
        <v>0.83184518659514328</v>
      </c>
      <c r="F1195" s="24">
        <v>0.50222670094881505</v>
      </c>
      <c r="G1195" s="24">
        <f t="shared" si="120"/>
        <v>0.69898539375035307</v>
      </c>
      <c r="H1195" s="24">
        <v>523.39099999999996</v>
      </c>
      <c r="I1195" s="26">
        <f t="shared" si="121"/>
        <v>0.68000095045609354</v>
      </c>
      <c r="J1195" s="24">
        <f t="shared" si="122"/>
        <v>0.17385162806745955</v>
      </c>
      <c r="K1195" s="24">
        <f t="shared" si="126"/>
        <v>23.88904991231967</v>
      </c>
      <c r="L1195" s="32"/>
      <c r="M1195" s="32"/>
      <c r="N1195" s="33">
        <v>118.9</v>
      </c>
      <c r="O1195" s="24">
        <v>0.98687000000000002</v>
      </c>
      <c r="P1195" s="24">
        <v>0.2581077616756895</v>
      </c>
      <c r="Q1195" s="24">
        <v>0.25795545368178185</v>
      </c>
      <c r="R1195" s="24">
        <v>0.25876909072783222</v>
      </c>
      <c r="S1195" s="24">
        <f t="shared" si="123"/>
        <v>0.25827743536176784</v>
      </c>
      <c r="T1195" s="24">
        <v>31.346129999999999</v>
      </c>
      <c r="U1195" s="26">
        <f t="shared" si="124"/>
        <v>0.25488625263546782</v>
      </c>
      <c r="V1195" s="24">
        <f t="shared" si="125"/>
        <v>4.3254269209750155E-4</v>
      </c>
      <c r="W1195" s="24">
        <f t="shared" si="127"/>
        <v>1.3469037827551145E-2</v>
      </c>
    </row>
    <row r="1196" spans="1:23" x14ac:dyDescent="0.2">
      <c r="A1196" s="32"/>
      <c r="B1196" s="33">
        <v>119</v>
      </c>
      <c r="C1196" s="24">
        <v>0.97277999999999998</v>
      </c>
      <c r="D1196" s="24">
        <v>0.73569244967410741</v>
      </c>
      <c r="E1196" s="24">
        <v>0.80114062409874831</v>
      </c>
      <c r="F1196" s="24">
        <v>0.43304417217690355</v>
      </c>
      <c r="G1196" s="24">
        <f t="shared" si="120"/>
        <v>0.65662574864991974</v>
      </c>
      <c r="H1196" s="24">
        <v>532.34950000000003</v>
      </c>
      <c r="I1196" s="26">
        <f t="shared" si="121"/>
        <v>0.63875239577166887</v>
      </c>
      <c r="J1196" s="24">
        <f t="shared" si="122"/>
        <v>0.19637313178614557</v>
      </c>
      <c r="K1196" s="24">
        <f t="shared" si="126"/>
        <v>17.718524864510318</v>
      </c>
      <c r="L1196" s="32"/>
      <c r="M1196" s="32"/>
      <c r="N1196" s="33">
        <v>119</v>
      </c>
      <c r="O1196" s="24">
        <v>0.98682999999999998</v>
      </c>
      <c r="P1196" s="24">
        <v>0.25821181367152746</v>
      </c>
      <c r="Q1196" s="24">
        <v>0.25805648967774036</v>
      </c>
      <c r="R1196" s="24">
        <v>0.25887622053384446</v>
      </c>
      <c r="S1196" s="24">
        <f t="shared" si="123"/>
        <v>0.25838150796103743</v>
      </c>
      <c r="T1196" s="24">
        <v>31.341329999999999</v>
      </c>
      <c r="U1196" s="26">
        <f t="shared" si="124"/>
        <v>0.25497862350119055</v>
      </c>
      <c r="V1196" s="24">
        <f t="shared" si="125"/>
        <v>4.3541564399032356E-4</v>
      </c>
      <c r="W1196" s="24">
        <f t="shared" si="127"/>
        <v>4.3479397419934011E-3</v>
      </c>
    </row>
    <row r="1197" spans="1:23" x14ac:dyDescent="0.2">
      <c r="A1197" s="32"/>
      <c r="B1197" s="33">
        <v>119.1</v>
      </c>
      <c r="C1197" s="24">
        <v>0.97272000000000003</v>
      </c>
      <c r="D1197" s="24">
        <v>0.69804031839418579</v>
      </c>
      <c r="E1197" s="24">
        <v>0.76199025206206383</v>
      </c>
      <c r="F1197" s="24">
        <v>0.36623104771213744</v>
      </c>
      <c r="G1197" s="24">
        <f t="shared" si="120"/>
        <v>0.60875387272279557</v>
      </c>
      <c r="H1197" s="24">
        <v>523.28205000000003</v>
      </c>
      <c r="I1197" s="26">
        <f t="shared" si="121"/>
        <v>0.59214706707491771</v>
      </c>
      <c r="J1197" s="24">
        <f t="shared" si="122"/>
        <v>0.21245090960594742</v>
      </c>
      <c r="K1197" s="24">
        <f t="shared" si="126"/>
        <v>45.30092658921636</v>
      </c>
      <c r="L1197" s="32"/>
      <c r="M1197" s="32"/>
      <c r="N1197" s="33">
        <v>119.1</v>
      </c>
      <c r="O1197" s="24">
        <v>0.98678999999999994</v>
      </c>
      <c r="P1197" s="24">
        <v>0.25831586566736536</v>
      </c>
      <c r="Q1197" s="24">
        <v>0.25815752567369898</v>
      </c>
      <c r="R1197" s="24">
        <v>0.25898364922015227</v>
      </c>
      <c r="S1197" s="24">
        <f t="shared" si="123"/>
        <v>0.25848568018707224</v>
      </c>
      <c r="T1197" s="24">
        <v>31.335629999999998</v>
      </c>
      <c r="U1197" s="26">
        <f t="shared" si="124"/>
        <v>0.25507108435180098</v>
      </c>
      <c r="V1197" s="24">
        <f t="shared" si="125"/>
        <v>4.3846066736776592E-4</v>
      </c>
      <c r="W1197" s="24">
        <f t="shared" si="127"/>
        <v>1.9389056707328673E-2</v>
      </c>
    </row>
    <row r="1198" spans="1:23" x14ac:dyDescent="0.2">
      <c r="A1198" s="32"/>
      <c r="B1198" s="33">
        <v>119.2</v>
      </c>
      <c r="C1198" s="24">
        <v>0.97265999999999997</v>
      </c>
      <c r="D1198" s="24">
        <v>0.65011968622022265</v>
      </c>
      <c r="E1198" s="24">
        <v>0.7149521255119109</v>
      </c>
      <c r="F1198" s="24">
        <v>0.30450400167584896</v>
      </c>
      <c r="G1198" s="24">
        <f t="shared" si="120"/>
        <v>0.55652527113599415</v>
      </c>
      <c r="H1198" s="24">
        <v>489.29984999999999</v>
      </c>
      <c r="I1198" s="26">
        <f t="shared" si="121"/>
        <v>0.54130987022313604</v>
      </c>
      <c r="J1198" s="24">
        <f t="shared" si="122"/>
        <v>0.22065097210607285</v>
      </c>
      <c r="K1198" s="24">
        <f t="shared" si="126"/>
        <v>85.007711503312947</v>
      </c>
      <c r="L1198" s="32"/>
      <c r="M1198" s="32"/>
      <c r="N1198" s="33">
        <v>119.2</v>
      </c>
      <c r="O1198" s="24">
        <v>0.98675000000000002</v>
      </c>
      <c r="P1198" s="24">
        <v>0.25842142566314297</v>
      </c>
      <c r="Q1198" s="24">
        <v>0.25826006966959719</v>
      </c>
      <c r="R1198" s="24">
        <v>0.25909137583279335</v>
      </c>
      <c r="S1198" s="24">
        <f t="shared" si="123"/>
        <v>0.25859095705517782</v>
      </c>
      <c r="T1198" s="24">
        <v>31.345580000000002</v>
      </c>
      <c r="U1198" s="26">
        <f t="shared" si="124"/>
        <v>0.25516462687419672</v>
      </c>
      <c r="V1198" s="24">
        <f t="shared" si="125"/>
        <v>4.4082099984680645E-4</v>
      </c>
      <c r="W1198" s="24">
        <f t="shared" si="127"/>
        <v>4.793289507217436E-2</v>
      </c>
    </row>
    <row r="1199" spans="1:23" x14ac:dyDescent="0.2">
      <c r="A1199" s="32"/>
      <c r="B1199" s="33">
        <v>119.3</v>
      </c>
      <c r="C1199" s="24">
        <v>0.97260000000000002</v>
      </c>
      <c r="D1199" s="24">
        <v>0.59448866585914517</v>
      </c>
      <c r="E1199" s="24">
        <v>0.66086693199515489</v>
      </c>
      <c r="F1199" s="24">
        <v>0.24996593615826698</v>
      </c>
      <c r="G1199" s="24">
        <f t="shared" si="120"/>
        <v>0.50177384467085562</v>
      </c>
      <c r="H1199" s="24">
        <v>422.70431000000002</v>
      </c>
      <c r="I1199" s="26">
        <f t="shared" si="121"/>
        <v>0.48802524132687419</v>
      </c>
      <c r="J1199" s="24">
        <f t="shared" si="122"/>
        <v>0.22058317171969169</v>
      </c>
      <c r="K1199" s="24">
        <f t="shared" si="126"/>
        <v>121.93568775127501</v>
      </c>
      <c r="L1199" s="32"/>
      <c r="M1199" s="32"/>
      <c r="N1199" s="33">
        <v>119.3</v>
      </c>
      <c r="O1199" s="24">
        <v>0.98670999999999998</v>
      </c>
      <c r="P1199" s="24">
        <v>0.25852547765898087</v>
      </c>
      <c r="Q1199" s="24">
        <v>0.25836110566555576</v>
      </c>
      <c r="R1199" s="24">
        <v>0.25919939941018294</v>
      </c>
      <c r="S1199" s="24">
        <f t="shared" si="123"/>
        <v>0.25869532757823982</v>
      </c>
      <c r="T1199" s="24">
        <v>31.38449</v>
      </c>
      <c r="U1199" s="26">
        <f t="shared" si="124"/>
        <v>0.25525726667472498</v>
      </c>
      <c r="V1199" s="24">
        <f t="shared" si="125"/>
        <v>4.4420811212142296E-4</v>
      </c>
      <c r="W1199" s="24">
        <f t="shared" si="127"/>
        <v>6.3996118397915205E-2</v>
      </c>
    </row>
    <row r="1200" spans="1:23" x14ac:dyDescent="0.2">
      <c r="A1200" s="32"/>
      <c r="B1200" s="33">
        <v>119.4</v>
      </c>
      <c r="C1200" s="24">
        <v>0.97253999999999996</v>
      </c>
      <c r="D1200" s="24">
        <v>0.53417402088019839</v>
      </c>
      <c r="E1200" s="24">
        <v>0.60186883543865721</v>
      </c>
      <c r="F1200" s="24">
        <v>0.20302489280551497</v>
      </c>
      <c r="G1200" s="24">
        <f t="shared" si="120"/>
        <v>0.44635591637479016</v>
      </c>
      <c r="H1200" s="37">
        <v>328.01321000000002</v>
      </c>
      <c r="I1200" s="26">
        <f t="shared" si="121"/>
        <v>0.43409898291113841</v>
      </c>
      <c r="J1200" s="24">
        <f t="shared" si="122"/>
        <v>0.21343180937474956</v>
      </c>
      <c r="K1200" s="24">
        <f t="shared" si="126"/>
        <v>138.24882442351858</v>
      </c>
      <c r="L1200" s="32"/>
      <c r="M1200" s="32"/>
      <c r="N1200" s="33">
        <v>119.4</v>
      </c>
      <c r="O1200" s="24">
        <v>0.98667000000000005</v>
      </c>
      <c r="P1200" s="24">
        <v>0.25863103765475848</v>
      </c>
      <c r="Q1200" s="24">
        <v>0.25846364966145402</v>
      </c>
      <c r="R1200" s="24">
        <v>0.25930771898310023</v>
      </c>
      <c r="S1200" s="24">
        <f t="shared" si="123"/>
        <v>0.25880080209977091</v>
      </c>
      <c r="T1200" s="24">
        <v>31.449940000000002</v>
      </c>
      <c r="U1200" s="26">
        <f t="shared" si="124"/>
        <v>0.25535098740778095</v>
      </c>
      <c r="V1200" s="24">
        <f t="shared" si="125"/>
        <v>4.4690964414393513E-4</v>
      </c>
      <c r="W1200" s="24">
        <f t="shared" si="127"/>
        <v>8.1689986656871674E-2</v>
      </c>
    </row>
    <row r="1201" spans="1:23" x14ac:dyDescent="0.2">
      <c r="A1201" s="32"/>
      <c r="B1201" s="33">
        <v>119.5</v>
      </c>
      <c r="C1201" s="24">
        <v>0.97248000000000001</v>
      </c>
      <c r="D1201" s="24">
        <v>0.47206985060852508</v>
      </c>
      <c r="E1201" s="24">
        <v>0.53845821076310785</v>
      </c>
      <c r="F1201" s="24">
        <v>0.16374957329843767</v>
      </c>
      <c r="G1201" s="24">
        <f t="shared" si="120"/>
        <v>0.39142587822335689</v>
      </c>
      <c r="H1201" s="24">
        <v>224.98518000000001</v>
      </c>
      <c r="I1201" s="26">
        <f t="shared" si="121"/>
        <v>0.38065383805465014</v>
      </c>
      <c r="J1201" s="24">
        <f t="shared" si="122"/>
        <v>0.19994806440474031</v>
      </c>
      <c r="K1201" s="24">
        <f t="shared" si="126"/>
        <v>128.02072288942512</v>
      </c>
      <c r="L1201" s="32"/>
      <c r="M1201" s="32"/>
      <c r="N1201" s="33">
        <v>119.5</v>
      </c>
      <c r="O1201" s="24">
        <v>0.98663000000000001</v>
      </c>
      <c r="P1201" s="24">
        <v>0.25873659765053608</v>
      </c>
      <c r="Q1201" s="24">
        <v>0.25856619365735223</v>
      </c>
      <c r="R1201" s="24">
        <v>0.25941633357467359</v>
      </c>
      <c r="S1201" s="24">
        <f t="shared" si="123"/>
        <v>0.25890637496085395</v>
      </c>
      <c r="T1201" s="24">
        <v>31.480899999999998</v>
      </c>
      <c r="U1201" s="26">
        <f t="shared" si="124"/>
        <v>0.25544479672762732</v>
      </c>
      <c r="V1201" s="24">
        <f t="shared" si="125"/>
        <v>4.4978074778704371E-4</v>
      </c>
      <c r="W1201" s="24">
        <f t="shared" si="127"/>
        <v>9.3939884394223447E-2</v>
      </c>
    </row>
    <row r="1202" spans="1:23" x14ac:dyDescent="0.2">
      <c r="A1202" s="32"/>
      <c r="B1202" s="33">
        <v>119.6</v>
      </c>
      <c r="C1202" s="24">
        <v>0.97241999999999995</v>
      </c>
      <c r="D1202" s="24">
        <v>0.41101978427640307</v>
      </c>
      <c r="E1202" s="24">
        <v>0.47298696429601428</v>
      </c>
      <c r="F1202" s="24">
        <v>0.1324183264387257</v>
      </c>
      <c r="G1202" s="24">
        <f t="shared" si="120"/>
        <v>0.33880835833704764</v>
      </c>
      <c r="H1202" s="24">
        <v>152.05215000000001</v>
      </c>
      <c r="I1202" s="26">
        <f t="shared" si="121"/>
        <v>0.32946402381411183</v>
      </c>
      <c r="J1202" s="24">
        <f t="shared" si="122"/>
        <v>0.18140456664631829</v>
      </c>
      <c r="K1202" s="24">
        <f t="shared" si="126"/>
        <v>95.971072103430942</v>
      </c>
      <c r="L1202" s="32"/>
      <c r="M1202" s="32"/>
      <c r="N1202" s="33">
        <v>119.6</v>
      </c>
      <c r="O1202" s="24">
        <v>0.98658999999999997</v>
      </c>
      <c r="P1202" s="24">
        <v>0.25884366564625333</v>
      </c>
      <c r="Q1202" s="24">
        <v>0.25866873765325044</v>
      </c>
      <c r="R1202" s="24">
        <v>0.25952524220037049</v>
      </c>
      <c r="S1202" s="24">
        <f t="shared" si="123"/>
        <v>0.25901254849995808</v>
      </c>
      <c r="T1202" s="24">
        <v>31.553879999999999</v>
      </c>
      <c r="U1202" s="26">
        <f t="shared" si="124"/>
        <v>0.25553919022457366</v>
      </c>
      <c r="V1202" s="24">
        <f t="shared" si="125"/>
        <v>4.525384773872023E-4</v>
      </c>
      <c r="W1202" s="24">
        <f t="shared" si="127"/>
        <v>9.0876019499095434E-2</v>
      </c>
    </row>
    <row r="1203" spans="1:23" x14ac:dyDescent="0.2">
      <c r="A1203" s="32"/>
      <c r="B1203" s="33">
        <v>119.7</v>
      </c>
      <c r="C1203" s="24">
        <v>0.97236</v>
      </c>
      <c r="D1203" s="24">
        <v>0.35355453654034724</v>
      </c>
      <c r="E1203" s="24">
        <v>0.40999884639787737</v>
      </c>
      <c r="F1203" s="24">
        <v>0.10933954310100431</v>
      </c>
      <c r="G1203" s="24">
        <f t="shared" si="120"/>
        <v>0.29096430867974299</v>
      </c>
      <c r="H1203" s="24">
        <v>110.52844</v>
      </c>
      <c r="I1203" s="26">
        <f t="shared" si="121"/>
        <v>0.28292205518783492</v>
      </c>
      <c r="J1203" s="24">
        <f t="shared" si="122"/>
        <v>0.1598034938055862</v>
      </c>
      <c r="K1203" s="24">
        <f t="shared" si="126"/>
        <v>56.613669052977201</v>
      </c>
      <c r="L1203" s="32"/>
      <c r="M1203" s="32"/>
      <c r="N1203" s="33">
        <v>119.7</v>
      </c>
      <c r="O1203" s="24">
        <v>0.98655000000000004</v>
      </c>
      <c r="P1203" s="24">
        <v>0.25894922564203099</v>
      </c>
      <c r="Q1203" s="24">
        <v>0.2587712816491487</v>
      </c>
      <c r="R1203" s="24">
        <v>0.25963444386798368</v>
      </c>
      <c r="S1203" s="24">
        <f t="shared" si="123"/>
        <v>0.25911831705305444</v>
      </c>
      <c r="T1203" s="24">
        <v>31.627220000000001</v>
      </c>
      <c r="U1203" s="26">
        <f t="shared" si="124"/>
        <v>0.25563317568869087</v>
      </c>
      <c r="V1203" s="24">
        <f t="shared" si="125"/>
        <v>4.5574793797389907E-4</v>
      </c>
      <c r="W1203" s="24">
        <f t="shared" si="127"/>
        <v>8.4816180767587721E-2</v>
      </c>
    </row>
    <row r="1204" spans="1:23" x14ac:dyDescent="0.2">
      <c r="A1204" s="32"/>
      <c r="B1204" s="33">
        <v>119.8</v>
      </c>
      <c r="C1204" s="24">
        <v>0.97230000000000005</v>
      </c>
      <c r="D1204" s="24">
        <v>0.30193084155274846</v>
      </c>
      <c r="E1204" s="24">
        <v>0.35517390551998618</v>
      </c>
      <c r="F1204" s="24">
        <v>9.3993401292919623E-2</v>
      </c>
      <c r="G1204" s="24">
        <f t="shared" si="120"/>
        <v>0.25036604945521812</v>
      </c>
      <c r="H1204" s="24">
        <v>94.426339999999996</v>
      </c>
      <c r="I1204" s="26">
        <f t="shared" si="121"/>
        <v>0.24343090988530861</v>
      </c>
      <c r="J1204" s="24">
        <f t="shared" si="122"/>
        <v>0.13801452744230341</v>
      </c>
      <c r="K1204" s="24">
        <f t="shared" si="126"/>
        <v>27.379378522846903</v>
      </c>
      <c r="L1204" s="32"/>
      <c r="M1204" s="32"/>
      <c r="N1204" s="33">
        <v>119.8</v>
      </c>
      <c r="O1204" s="24">
        <v>0.98651</v>
      </c>
      <c r="P1204" s="24">
        <v>0.25905629363774824</v>
      </c>
      <c r="Q1204" s="24">
        <v>0.25887533364498666</v>
      </c>
      <c r="R1204" s="24">
        <v>0.25974393757762193</v>
      </c>
      <c r="S1204" s="24">
        <f t="shared" si="123"/>
        <v>0.25922518828678559</v>
      </c>
      <c r="T1204" s="24">
        <v>31.661249999999999</v>
      </c>
      <c r="U1204" s="26">
        <f t="shared" si="124"/>
        <v>0.25572824049679688</v>
      </c>
      <c r="V1204" s="24">
        <f t="shared" si="125"/>
        <v>4.582709349309175E-4</v>
      </c>
      <c r="W1204" s="24">
        <f t="shared" si="127"/>
        <v>5.8131138213525849E-2</v>
      </c>
    </row>
    <row r="1205" spans="1:23" x14ac:dyDescent="0.2">
      <c r="A1205" s="32"/>
      <c r="B1205" s="33">
        <v>119.9</v>
      </c>
      <c r="C1205" s="24">
        <v>0.97224999999999995</v>
      </c>
      <c r="D1205" s="24">
        <v>0.25657264809367247</v>
      </c>
      <c r="E1205" s="24">
        <v>0.31173790159773895</v>
      </c>
      <c r="F1205" s="24">
        <v>8.5706613263256737E-2</v>
      </c>
      <c r="G1205" s="24">
        <f t="shared" si="120"/>
        <v>0.21800572098488935</v>
      </c>
      <c r="H1205" s="24">
        <v>88.182270000000003</v>
      </c>
      <c r="I1205" s="26">
        <f t="shared" si="121"/>
        <v>0.21195606222755867</v>
      </c>
      <c r="J1205" s="24">
        <f t="shared" si="122"/>
        <v>0.11784774807562984</v>
      </c>
      <c r="K1205" s="24">
        <f t="shared" si="126"/>
        <v>11.126591096331746</v>
      </c>
      <c r="L1205" s="32"/>
      <c r="M1205" s="32"/>
      <c r="N1205" s="33">
        <v>119.9</v>
      </c>
      <c r="O1205" s="24">
        <v>0.98646</v>
      </c>
      <c r="P1205" s="24">
        <v>0.25916185363352584</v>
      </c>
      <c r="Q1205" s="24">
        <v>0.25897787764088487</v>
      </c>
      <c r="R1205" s="24">
        <v>0.25985372232169623</v>
      </c>
      <c r="S1205" s="24">
        <f t="shared" si="123"/>
        <v>0.25933115119870231</v>
      </c>
      <c r="T1205" s="24">
        <v>31.68946</v>
      </c>
      <c r="U1205" s="26">
        <f t="shared" si="124"/>
        <v>0.25581980741147187</v>
      </c>
      <c r="V1205" s="24">
        <f t="shared" si="125"/>
        <v>4.6181405934358778E-4</v>
      </c>
      <c r="W1205" s="24">
        <f t="shared" si="127"/>
        <v>4.266244800758634E-2</v>
      </c>
    </row>
    <row r="1206" spans="1:23" x14ac:dyDescent="0.2">
      <c r="A1206" s="32"/>
      <c r="B1206" s="33">
        <v>120</v>
      </c>
      <c r="C1206" s="24">
        <v>0.97219</v>
      </c>
      <c r="D1206" s="24">
        <v>0.21773663263540405</v>
      </c>
      <c r="E1206" s="24">
        <v>0.28178318048105211</v>
      </c>
      <c r="F1206" s="24">
        <v>8.3893268727297521E-2</v>
      </c>
      <c r="G1206" s="24">
        <f t="shared" si="120"/>
        <v>0.19447102728125124</v>
      </c>
      <c r="H1206" s="24">
        <v>85.85033</v>
      </c>
      <c r="I1206" s="26">
        <f t="shared" si="121"/>
        <v>0.18906278801255963</v>
      </c>
      <c r="J1206" s="24">
        <f t="shared" si="122"/>
        <v>0.10097559402077605</v>
      </c>
      <c r="K1206" s="24">
        <f t="shared" si="126"/>
        <v>4.4342286410866674</v>
      </c>
      <c r="L1206" s="32"/>
      <c r="M1206" s="32"/>
      <c r="N1206" s="33">
        <v>120</v>
      </c>
      <c r="O1206" s="24">
        <v>0.98641999999999996</v>
      </c>
      <c r="P1206" s="24">
        <v>0.25926892162924314</v>
      </c>
      <c r="Q1206" s="24">
        <v>0.25908192963672283</v>
      </c>
      <c r="R1206" s="24">
        <v>0.25996379708491285</v>
      </c>
      <c r="S1206" s="24">
        <f t="shared" si="123"/>
        <v>0.25943821611695966</v>
      </c>
      <c r="T1206" s="24">
        <v>31.696570000000001</v>
      </c>
      <c r="U1206" s="26">
        <f t="shared" si="124"/>
        <v>0.25591504514209135</v>
      </c>
      <c r="V1206" s="24">
        <f t="shared" si="125"/>
        <v>4.6466979321092107E-4</v>
      </c>
      <c r="W1206" s="24">
        <f t="shared" si="127"/>
        <v>3.3549015931917496E-2</v>
      </c>
    </row>
    <row r="1207" spans="1:23" x14ac:dyDescent="0.2">
      <c r="A1207" s="32"/>
      <c r="B1207" s="33"/>
      <c r="C1207" s="24"/>
      <c r="D1207" s="24"/>
      <c r="E1207" s="24"/>
      <c r="F1207" s="24"/>
      <c r="G1207" s="24"/>
      <c r="H1207" s="24"/>
      <c r="I1207" s="26"/>
      <c r="J1207" s="24"/>
      <c r="K1207" s="24"/>
      <c r="L1207" s="32"/>
      <c r="M1207" s="32"/>
      <c r="N1207" s="33">
        <v>120.1</v>
      </c>
      <c r="O1207" s="24">
        <v>0.98638000000000003</v>
      </c>
      <c r="P1207" s="24">
        <v>0.25937749762490009</v>
      </c>
      <c r="Q1207" s="24">
        <v>0.25918598163256074</v>
      </c>
      <c r="R1207" s="24">
        <v>0.26007416084426044</v>
      </c>
      <c r="S1207" s="24">
        <f t="shared" si="123"/>
        <v>0.25954588003390705</v>
      </c>
      <c r="T1207" s="24">
        <v>31.741910000000001</v>
      </c>
      <c r="U1207" s="26">
        <f t="shared" si="124"/>
        <v>0.25601086514784527</v>
      </c>
      <c r="V1207" s="24">
        <f t="shared" si="125"/>
        <v>4.6741850067271226E-4</v>
      </c>
      <c r="W1207" s="24">
        <f t="shared" si="127"/>
        <v>2.3845163660583205E-2</v>
      </c>
    </row>
    <row r="1208" spans="1:23" x14ac:dyDescent="0.2">
      <c r="A1208" s="32"/>
      <c r="B1208" s="33"/>
      <c r="C1208" s="24"/>
      <c r="D1208" s="24"/>
      <c r="E1208" s="24"/>
      <c r="F1208" s="24"/>
      <c r="G1208" s="24"/>
      <c r="H1208" s="24"/>
      <c r="I1208" s="32"/>
      <c r="J1208" s="32"/>
      <c r="K1208" s="32"/>
      <c r="L1208" s="32"/>
      <c r="M1208" s="32"/>
      <c r="N1208" s="33">
        <v>120.2</v>
      </c>
      <c r="O1208" s="24">
        <v>0.98633999999999999</v>
      </c>
      <c r="P1208" s="24">
        <v>0.25948456562061734</v>
      </c>
      <c r="Q1208" s="24">
        <v>0.25929003362839864</v>
      </c>
      <c r="R1208" s="24">
        <v>0.26018481256900106</v>
      </c>
      <c r="S1208" s="24">
        <f t="shared" si="123"/>
        <v>0.25965313727267236</v>
      </c>
      <c r="T1208" s="24">
        <v>31.735220000000002</v>
      </c>
      <c r="U1208" s="26">
        <f t="shared" si="124"/>
        <v>0.25610627541752767</v>
      </c>
      <c r="V1208" s="24">
        <f t="shared" si="125"/>
        <v>4.706056093416343E-4</v>
      </c>
      <c r="W1208" s="24">
        <f t="shared" si="127"/>
        <v>1.923852697063878E-2</v>
      </c>
    </row>
    <row r="1209" spans="1:23" x14ac:dyDescent="0.2">
      <c r="A1209" s="32"/>
      <c r="B1209" s="33"/>
      <c r="C1209" s="24"/>
      <c r="D1209" s="24"/>
      <c r="E1209" s="24"/>
      <c r="F1209" s="24"/>
      <c r="G1209" s="24"/>
      <c r="H1209" s="24"/>
      <c r="I1209" s="32"/>
      <c r="J1209" s="32"/>
      <c r="K1209" s="32"/>
      <c r="L1209" s="32"/>
      <c r="M1209" s="32"/>
      <c r="N1209" s="33">
        <v>120.3</v>
      </c>
      <c r="O1209" s="24">
        <v>0.98629999999999995</v>
      </c>
      <c r="P1209" s="24">
        <v>0.25959314161627434</v>
      </c>
      <c r="Q1209" s="24">
        <v>0.25939559362417625</v>
      </c>
      <c r="R1209" s="24">
        <v>0.26029575122066295</v>
      </c>
      <c r="S1209" s="24">
        <f t="shared" si="123"/>
        <v>0.25976149548703781</v>
      </c>
      <c r="T1209" s="24">
        <v>31.729569999999999</v>
      </c>
      <c r="U1209" s="26">
        <f t="shared" si="124"/>
        <v>0.25620276299886535</v>
      </c>
      <c r="V1209" s="24">
        <f t="shared" si="125"/>
        <v>4.7310484459469747E-4</v>
      </c>
      <c r="W1209" s="24">
        <f t="shared" si="127"/>
        <v>2.0015407814981064E-2</v>
      </c>
    </row>
    <row r="1210" spans="1:23" x14ac:dyDescent="0.2">
      <c r="A1210" s="32"/>
      <c r="B1210" s="33"/>
      <c r="C1210" s="24"/>
      <c r="D1210" s="24"/>
      <c r="E1210" s="24"/>
      <c r="F1210" s="24"/>
      <c r="G1210" s="24"/>
      <c r="H1210" s="24"/>
      <c r="I1210" s="32"/>
      <c r="J1210" s="32"/>
      <c r="K1210" s="32"/>
      <c r="L1210" s="32"/>
      <c r="M1210" s="32"/>
      <c r="N1210" s="33">
        <v>120.4</v>
      </c>
      <c r="O1210" s="24">
        <v>0.98624999999999996</v>
      </c>
      <c r="P1210" s="24">
        <v>0.25970020961199158</v>
      </c>
      <c r="Q1210" s="24">
        <v>0.25949964562001415</v>
      </c>
      <c r="R1210" s="24">
        <v>0.26040697575302968</v>
      </c>
      <c r="S1210" s="24">
        <f t="shared" si="123"/>
        <v>0.25986894366167851</v>
      </c>
      <c r="T1210" s="24">
        <v>31.743970000000001</v>
      </c>
      <c r="U1210" s="26">
        <f t="shared" si="124"/>
        <v>0.2562957456863304</v>
      </c>
      <c r="V1210" s="24">
        <f t="shared" si="125"/>
        <v>4.7661869163126235E-4</v>
      </c>
      <c r="W1210" s="24">
        <f t="shared" si="127"/>
        <v>3.9757822249212434E-2</v>
      </c>
    </row>
    <row r="1211" spans="1:23" x14ac:dyDescent="0.2">
      <c r="A1211" s="32"/>
      <c r="B1211" s="33"/>
      <c r="C1211" s="24"/>
      <c r="D1211" s="24"/>
      <c r="E1211" s="24"/>
      <c r="F1211" s="24"/>
      <c r="G1211" s="24"/>
      <c r="H1211" s="24"/>
      <c r="I1211" s="32"/>
      <c r="J1211" s="32"/>
      <c r="K1211" s="32"/>
      <c r="L1211" s="32"/>
      <c r="M1211" s="32"/>
      <c r="N1211" s="33">
        <v>120.5</v>
      </c>
      <c r="O1211" s="24">
        <v>0.98621000000000003</v>
      </c>
      <c r="P1211" s="24">
        <v>0.25980878560764853</v>
      </c>
      <c r="Q1211" s="24">
        <v>0.25960520561579176</v>
      </c>
      <c r="R1211" s="24">
        <v>0.26051848511213277</v>
      </c>
      <c r="S1211" s="24">
        <f t="shared" si="123"/>
        <v>0.25997749211185767</v>
      </c>
      <c r="T1211" s="24">
        <v>31.78058</v>
      </c>
      <c r="U1211" s="26">
        <f t="shared" si="124"/>
        <v>0.25639240249563516</v>
      </c>
      <c r="V1211" s="24">
        <f t="shared" si="125"/>
        <v>4.7944371205708704E-4</v>
      </c>
      <c r="W1211" s="24">
        <f t="shared" si="127"/>
        <v>6.4614946800256909E-2</v>
      </c>
    </row>
    <row r="1212" spans="1:23" x14ac:dyDescent="0.2">
      <c r="A1212" s="32"/>
      <c r="B1212" s="33"/>
      <c r="C1212" s="24"/>
      <c r="D1212" s="24"/>
      <c r="E1212" s="24"/>
      <c r="F1212" s="24"/>
      <c r="G1212" s="24"/>
      <c r="H1212" s="24"/>
      <c r="I1212" s="32"/>
      <c r="J1212" s="32"/>
      <c r="K1212" s="32"/>
      <c r="L1212" s="32"/>
      <c r="M1212" s="32"/>
      <c r="N1212" s="33">
        <v>120.6</v>
      </c>
      <c r="O1212" s="24">
        <v>0.98616999999999999</v>
      </c>
      <c r="P1212" s="24">
        <v>0.25991736160330553</v>
      </c>
      <c r="Q1212" s="24">
        <v>0.25970925761162966</v>
      </c>
      <c r="R1212" s="24">
        <v>0.26063027823624529</v>
      </c>
      <c r="S1212" s="24">
        <f t="shared" si="123"/>
        <v>0.26008563248372685</v>
      </c>
      <c r="T1212" s="24">
        <v>31.824339999999999</v>
      </c>
      <c r="U1212" s="26">
        <f t="shared" si="124"/>
        <v>0.25648864818647688</v>
      </c>
      <c r="V1212" s="24">
        <f t="shared" si="125"/>
        <v>4.8301766493593311E-4</v>
      </c>
      <c r="W1212" s="24">
        <f t="shared" si="127"/>
        <v>8.4365339861817698E-2</v>
      </c>
    </row>
    <row r="1213" spans="1:23" x14ac:dyDescent="0.2">
      <c r="A1213" s="32"/>
      <c r="B1213" s="33"/>
      <c r="C1213" s="24"/>
      <c r="D1213" s="24"/>
      <c r="E1213" s="24"/>
      <c r="F1213" s="24"/>
      <c r="G1213" s="24"/>
      <c r="H1213" s="24"/>
      <c r="I1213" s="32"/>
      <c r="J1213" s="32"/>
      <c r="K1213" s="32"/>
      <c r="L1213" s="32"/>
      <c r="M1213" s="32"/>
      <c r="N1213" s="33">
        <v>120.7</v>
      </c>
      <c r="O1213" s="24">
        <v>0.98612999999999995</v>
      </c>
      <c r="P1213" s="24">
        <v>0.26002744559890217</v>
      </c>
      <c r="Q1213" s="24">
        <v>0.25981481760740727</v>
      </c>
      <c r="R1213" s="24">
        <v>0.26074235405587315</v>
      </c>
      <c r="S1213" s="24">
        <f t="shared" si="123"/>
        <v>0.26019487242072753</v>
      </c>
      <c r="T1213" s="24">
        <v>31.888590000000001</v>
      </c>
      <c r="U1213" s="26">
        <f t="shared" si="124"/>
        <v>0.25658596954025203</v>
      </c>
      <c r="V1213" s="24">
        <f t="shared" si="125"/>
        <v>4.8590613425648384E-4</v>
      </c>
      <c r="W1213" s="24">
        <f t="shared" si="127"/>
        <v>9.0971693784386298E-2</v>
      </c>
    </row>
    <row r="1214" spans="1:23" x14ac:dyDescent="0.2">
      <c r="A1214" s="32"/>
      <c r="B1214" s="33"/>
      <c r="C1214" s="24"/>
      <c r="D1214" s="24"/>
      <c r="E1214" s="24"/>
      <c r="F1214" s="24"/>
      <c r="G1214" s="24"/>
      <c r="H1214" s="24"/>
      <c r="I1214" s="32"/>
      <c r="J1214" s="32"/>
      <c r="K1214" s="32"/>
      <c r="L1214" s="32"/>
      <c r="M1214" s="32"/>
      <c r="N1214" s="33">
        <v>120.8</v>
      </c>
      <c r="O1214" s="24">
        <v>0.98607999999999996</v>
      </c>
      <c r="P1214" s="24">
        <v>0.26013602159455912</v>
      </c>
      <c r="Q1214" s="24">
        <v>0.25992037760318487</v>
      </c>
      <c r="R1214" s="24">
        <v>0.26085471149374984</v>
      </c>
      <c r="S1214" s="24">
        <f t="shared" si="123"/>
        <v>0.26030370356383131</v>
      </c>
      <c r="T1214" s="24">
        <v>31.954560000000001</v>
      </c>
      <c r="U1214" s="26">
        <f t="shared" si="124"/>
        <v>0.25668027601022275</v>
      </c>
      <c r="V1214" s="24">
        <f t="shared" si="125"/>
        <v>4.8921660527705623E-4</v>
      </c>
      <c r="W1214" s="24">
        <f t="shared" si="127"/>
        <v>0.10111536544956959</v>
      </c>
    </row>
    <row r="1215" spans="1:23" x14ac:dyDescent="0.2">
      <c r="A1215" s="32"/>
      <c r="B1215" s="33"/>
      <c r="C1215" s="24"/>
      <c r="D1215" s="24"/>
      <c r="E1215" s="24"/>
      <c r="F1215" s="24"/>
      <c r="G1215" s="24"/>
      <c r="H1215" s="24"/>
      <c r="I1215" s="32"/>
      <c r="J1215" s="32"/>
      <c r="K1215" s="32"/>
      <c r="L1215" s="32"/>
      <c r="M1215" s="32"/>
      <c r="N1215" s="33">
        <v>120.9</v>
      </c>
      <c r="O1215" s="24">
        <v>0.98604000000000003</v>
      </c>
      <c r="P1215" s="24">
        <v>0.26024610559015576</v>
      </c>
      <c r="Q1215" s="24">
        <v>0.26002593759896248</v>
      </c>
      <c r="R1215" s="24">
        <v>0.26096734946482986</v>
      </c>
      <c r="S1215" s="24">
        <f t="shared" si="123"/>
        <v>0.26041313088464935</v>
      </c>
      <c r="T1215" s="24">
        <v>32.002470000000002</v>
      </c>
      <c r="U1215" s="26">
        <f t="shared" si="124"/>
        <v>0.25677776357749965</v>
      </c>
      <c r="V1215" s="24">
        <f t="shared" si="125"/>
        <v>4.9242985495345608E-4</v>
      </c>
      <c r="W1215" s="24">
        <f t="shared" si="127"/>
        <v>8.7177559612550262E-2</v>
      </c>
    </row>
    <row r="1216" spans="1:23" x14ac:dyDescent="0.2">
      <c r="A1216" s="32"/>
      <c r="B1216" s="33"/>
      <c r="C1216" s="24"/>
      <c r="D1216" s="24"/>
      <c r="E1216" s="24"/>
      <c r="F1216" s="24"/>
      <c r="G1216" s="24"/>
      <c r="H1216" s="24"/>
      <c r="I1216" s="32"/>
      <c r="J1216" s="32"/>
      <c r="K1216" s="32"/>
      <c r="L1216" s="32"/>
      <c r="M1216" s="32"/>
      <c r="N1216" s="33">
        <v>121</v>
      </c>
      <c r="O1216" s="24">
        <v>0.98599999999999999</v>
      </c>
      <c r="P1216" s="24">
        <v>0.26035468158581271</v>
      </c>
      <c r="Q1216" s="24">
        <v>0.26013300559467978</v>
      </c>
      <c r="R1216" s="24">
        <v>0.26108026687628272</v>
      </c>
      <c r="S1216" s="24">
        <f t="shared" si="123"/>
        <v>0.26052265135225838</v>
      </c>
      <c r="T1216" s="24">
        <v>32.086269999999999</v>
      </c>
      <c r="U1216" s="26">
        <f t="shared" si="124"/>
        <v>0.25687533423332676</v>
      </c>
      <c r="V1216" s="24">
        <f t="shared" si="125"/>
        <v>4.9546580682815707E-4</v>
      </c>
      <c r="W1216" s="24">
        <f t="shared" si="127"/>
        <v>7.086340042645356E-2</v>
      </c>
    </row>
    <row r="1217" spans="1:23" x14ac:dyDescent="0.2">
      <c r="A1217" s="32"/>
      <c r="B1217" s="38"/>
      <c r="C1217" s="24"/>
      <c r="D1217" s="24"/>
      <c r="E1217" s="24"/>
      <c r="F1217" s="24"/>
      <c r="G1217" s="24"/>
      <c r="H1217" s="32"/>
      <c r="I1217" s="32"/>
      <c r="J1217" s="32"/>
      <c r="K1217" s="32"/>
      <c r="L1217" s="32"/>
      <c r="M1217" s="32"/>
      <c r="N1217" s="33">
        <v>121.1</v>
      </c>
      <c r="O1217" s="24">
        <v>0.98594999999999999</v>
      </c>
      <c r="P1217" s="24">
        <v>0.26046476558140935</v>
      </c>
      <c r="Q1217" s="24">
        <v>0.26023856559045733</v>
      </c>
      <c r="R1217" s="24">
        <v>0.26119346262748794</v>
      </c>
      <c r="S1217" s="24">
        <f t="shared" si="123"/>
        <v>0.26063226459978489</v>
      </c>
      <c r="T1217" s="24">
        <v>32.092709999999997</v>
      </c>
      <c r="U1217" s="26">
        <f t="shared" si="124"/>
        <v>0.25697038128215793</v>
      </c>
      <c r="V1217" s="24">
        <f t="shared" si="125"/>
        <v>4.9899802474562174E-4</v>
      </c>
      <c r="W1217" s="24">
        <f t="shared" si="127"/>
        <v>4.9248511855689348E-2</v>
      </c>
    </row>
    <row r="1218" spans="1:23" x14ac:dyDescent="0.2">
      <c r="A1218" s="32"/>
      <c r="B1218" s="38"/>
      <c r="C1218" s="24"/>
      <c r="D1218" s="24"/>
      <c r="E1218" s="24"/>
      <c r="F1218" s="24"/>
      <c r="G1218" s="24"/>
      <c r="H1218" s="32"/>
      <c r="I1218" s="32"/>
      <c r="J1218" s="32"/>
      <c r="K1218" s="32"/>
      <c r="L1218" s="32"/>
      <c r="M1218" s="32"/>
      <c r="N1218" s="33">
        <v>121.2</v>
      </c>
      <c r="O1218" s="24">
        <v>0.98590999999999995</v>
      </c>
      <c r="P1218" s="24">
        <v>0.26057635757694569</v>
      </c>
      <c r="Q1218" s="24">
        <v>0.26034563358617463</v>
      </c>
      <c r="R1218" s="24">
        <v>0.2613069356100321</v>
      </c>
      <c r="S1218" s="24">
        <f t="shared" si="123"/>
        <v>0.26074297559105081</v>
      </c>
      <c r="T1218" s="24">
        <v>32.124850000000002</v>
      </c>
      <c r="U1218" s="26">
        <f t="shared" si="124"/>
        <v>0.25706910706497288</v>
      </c>
      <c r="V1218" s="24">
        <f t="shared" si="125"/>
        <v>5.0184316996086057E-4</v>
      </c>
      <c r="W1218" s="24">
        <f t="shared" si="127"/>
        <v>1.7398984740497312E-2</v>
      </c>
    </row>
    <row r="1219" spans="1:23" x14ac:dyDescent="0.2">
      <c r="A1219" s="32"/>
      <c r="B1219" s="38"/>
      <c r="C1219" s="24"/>
      <c r="D1219" s="24"/>
      <c r="E1219" s="24"/>
      <c r="F1219" s="24"/>
      <c r="G1219" s="24"/>
      <c r="H1219" s="32"/>
      <c r="I1219" s="32"/>
      <c r="J1219" s="32"/>
      <c r="K1219" s="32"/>
      <c r="L1219" s="32"/>
      <c r="M1219" s="32"/>
      <c r="N1219" s="33">
        <v>121.3</v>
      </c>
      <c r="O1219" s="24">
        <v>0.98585999999999996</v>
      </c>
      <c r="P1219" s="24">
        <v>0.26068644157254234</v>
      </c>
      <c r="Q1219" s="24">
        <v>0.26045270158189193</v>
      </c>
      <c r="R1219" s="24">
        <v>0.26142068470770236</v>
      </c>
      <c r="S1219" s="24">
        <f t="shared" ref="S1219:S1282" si="128">AVERAGE(P1219,Q1219,R1219)</f>
        <v>0.26085327595404556</v>
      </c>
      <c r="T1219" s="24">
        <v>32.120240000000003</v>
      </c>
      <c r="U1219" s="26">
        <f t="shared" ref="U1219:U1282" si="129">S1219*O1219</f>
        <v>0.25716481063205532</v>
      </c>
      <c r="V1219" s="24">
        <f t="shared" ref="V1219:V1282" si="130">STDEV(P1219,Q1219,R1219)</f>
        <v>5.0509713531369084E-4</v>
      </c>
      <c r="W1219" s="24">
        <f t="shared" si="127"/>
        <v>1.5771387700518794E-2</v>
      </c>
    </row>
    <row r="1220" spans="1:23" x14ac:dyDescent="0.2">
      <c r="A1220" s="32"/>
      <c r="B1220" s="38"/>
      <c r="C1220" s="24"/>
      <c r="D1220" s="24"/>
      <c r="E1220" s="24"/>
      <c r="F1220" s="24"/>
      <c r="G1220" s="24"/>
      <c r="H1220" s="32"/>
      <c r="I1220" s="32"/>
      <c r="J1220" s="32"/>
      <c r="K1220" s="32"/>
      <c r="L1220" s="32"/>
      <c r="M1220" s="32"/>
      <c r="N1220" s="33">
        <v>121.4</v>
      </c>
      <c r="O1220" s="24">
        <v>0.98582000000000003</v>
      </c>
      <c r="P1220" s="24">
        <v>0.26079652556813898</v>
      </c>
      <c r="Q1220" s="24">
        <v>0.26055976957760923</v>
      </c>
      <c r="R1220" s="24">
        <v>0.26153470879648472</v>
      </c>
      <c r="S1220" s="24">
        <f t="shared" si="128"/>
        <v>0.26096366798074433</v>
      </c>
      <c r="T1220" s="24">
        <v>32.116439999999997</v>
      </c>
      <c r="U1220" s="26">
        <f t="shared" si="129"/>
        <v>0.25726320316877738</v>
      </c>
      <c r="V1220" s="24">
        <f t="shared" si="130"/>
        <v>5.0850669582025269E-4</v>
      </c>
      <c r="W1220" s="24">
        <f t="shared" ref="W1220:W1283" si="131">STDEV(T1218:T1222)</f>
        <v>2.2197138779580048E-2</v>
      </c>
    </row>
    <row r="1221" spans="1:23" x14ac:dyDescent="0.2">
      <c r="A1221" s="32"/>
      <c r="B1221" s="38"/>
      <c r="C1221" s="24"/>
      <c r="D1221" s="24"/>
      <c r="E1221" s="24"/>
      <c r="F1221" s="24"/>
      <c r="G1221" s="24"/>
      <c r="H1221" s="32"/>
      <c r="I1221" s="32"/>
      <c r="J1221" s="32"/>
      <c r="K1221" s="32"/>
      <c r="L1221" s="32"/>
      <c r="M1221" s="32"/>
      <c r="N1221" s="33">
        <v>121.5</v>
      </c>
      <c r="O1221" s="24">
        <v>0.98577999999999999</v>
      </c>
      <c r="P1221" s="24">
        <v>0.26090811756367527</v>
      </c>
      <c r="Q1221" s="24">
        <v>0.26066683757332648</v>
      </c>
      <c r="R1221" s="24">
        <v>0.26164900674456026</v>
      </c>
      <c r="S1221" s="24">
        <f t="shared" si="128"/>
        <v>0.26107465396052065</v>
      </c>
      <c r="T1221" s="24">
        <v>32.135350000000003</v>
      </c>
      <c r="U1221" s="26">
        <f t="shared" si="129"/>
        <v>0.25736217238120207</v>
      </c>
      <c r="V1221" s="24">
        <f t="shared" si="130"/>
        <v>5.1182501779045621E-4</v>
      </c>
      <c r="W1221" s="24">
        <f t="shared" si="131"/>
        <v>3.2102847693000924E-2</v>
      </c>
    </row>
    <row r="1222" spans="1:23" x14ac:dyDescent="0.2">
      <c r="A1222" s="32"/>
      <c r="B1222" s="38"/>
      <c r="C1222" s="24"/>
      <c r="D1222" s="24"/>
      <c r="E1222" s="24"/>
      <c r="F1222" s="24"/>
      <c r="G1222" s="24"/>
      <c r="H1222" s="32"/>
      <c r="I1222" s="32"/>
      <c r="J1222" s="32"/>
      <c r="K1222" s="32"/>
      <c r="L1222" s="32"/>
      <c r="M1222" s="32"/>
      <c r="N1222" s="33">
        <v>121.6</v>
      </c>
      <c r="O1222" s="24">
        <v>0.98573</v>
      </c>
      <c r="P1222" s="24">
        <v>0.26101970955921161</v>
      </c>
      <c r="Q1222" s="24">
        <v>0.26077390556904378</v>
      </c>
      <c r="R1222" s="24">
        <v>0.26176357741230233</v>
      </c>
      <c r="S1222" s="24">
        <f t="shared" si="128"/>
        <v>0.26118573084685259</v>
      </c>
      <c r="T1222" s="24">
        <v>32.171259999999997</v>
      </c>
      <c r="U1222" s="26">
        <f t="shared" si="129"/>
        <v>0.25745861046766799</v>
      </c>
      <c r="V1222" s="24">
        <f t="shared" si="130"/>
        <v>5.1530077653460192E-4</v>
      </c>
      <c r="W1222" s="24">
        <f t="shared" si="131"/>
        <v>5.3563844802255504E-2</v>
      </c>
    </row>
    <row r="1223" spans="1:23" x14ac:dyDescent="0.2">
      <c r="A1223" s="32"/>
      <c r="B1223" s="38"/>
      <c r="C1223" s="24"/>
      <c r="D1223" s="24"/>
      <c r="E1223" s="24"/>
      <c r="F1223" s="24"/>
      <c r="G1223" s="24"/>
      <c r="H1223" s="32"/>
      <c r="I1223" s="32"/>
      <c r="J1223" s="32"/>
      <c r="K1223" s="32"/>
      <c r="L1223" s="32"/>
      <c r="M1223" s="32"/>
      <c r="N1223" s="33">
        <v>121.7</v>
      </c>
      <c r="O1223" s="24">
        <v>0.98568999999999996</v>
      </c>
      <c r="P1223" s="24">
        <v>0.26113130155474795</v>
      </c>
      <c r="Q1223" s="24">
        <v>0.26088248156470073</v>
      </c>
      <c r="R1223" s="24">
        <v>0.26187841965227593</v>
      </c>
      <c r="S1223" s="24">
        <f t="shared" si="128"/>
        <v>0.26129740092390819</v>
      </c>
      <c r="T1223" s="24">
        <v>32.188830000000003</v>
      </c>
      <c r="U1223" s="26">
        <f t="shared" si="129"/>
        <v>0.25755823511668707</v>
      </c>
      <c r="V1223" s="24">
        <f t="shared" si="130"/>
        <v>5.1832896783540012E-4</v>
      </c>
      <c r="W1223" s="24">
        <f t="shared" si="131"/>
        <v>6.841094305737995E-2</v>
      </c>
    </row>
    <row r="1224" spans="1:23" x14ac:dyDescent="0.2">
      <c r="A1224" s="32"/>
      <c r="B1224" s="38"/>
      <c r="C1224" s="24"/>
      <c r="D1224" s="24"/>
      <c r="E1224" s="24"/>
      <c r="F1224" s="24"/>
      <c r="G1224" s="24"/>
      <c r="H1224" s="32"/>
      <c r="I1224" s="32"/>
      <c r="J1224" s="32"/>
      <c r="K1224" s="32"/>
      <c r="L1224" s="32"/>
      <c r="M1224" s="32"/>
      <c r="N1224" s="33">
        <v>121.8</v>
      </c>
      <c r="O1224" s="24">
        <v>0.98563999999999996</v>
      </c>
      <c r="P1224" s="24">
        <v>0.26124289355028424</v>
      </c>
      <c r="Q1224" s="24">
        <v>0.26098954956041798</v>
      </c>
      <c r="R1224" s="24">
        <v>0.26199353230923467</v>
      </c>
      <c r="S1224" s="24">
        <f t="shared" si="128"/>
        <v>0.26140865847331224</v>
      </c>
      <c r="T1224" s="24">
        <v>32.254280000000001</v>
      </c>
      <c r="U1224" s="26">
        <f t="shared" si="129"/>
        <v>0.25765483013763546</v>
      </c>
      <c r="V1224" s="24">
        <f t="shared" si="130"/>
        <v>5.2211478360629851E-4</v>
      </c>
      <c r="W1224" s="24">
        <f t="shared" si="131"/>
        <v>8.5306747271244307E-2</v>
      </c>
    </row>
    <row r="1225" spans="1:23" x14ac:dyDescent="0.2">
      <c r="A1225" s="32"/>
      <c r="B1225" s="38"/>
      <c r="C1225" s="24"/>
      <c r="D1225" s="24"/>
      <c r="E1225" s="24"/>
      <c r="F1225" s="24"/>
      <c r="G1225" s="24"/>
      <c r="H1225" s="32"/>
      <c r="I1225" s="32"/>
      <c r="J1225" s="32"/>
      <c r="K1225" s="32"/>
      <c r="L1225" s="32"/>
      <c r="M1225" s="32"/>
      <c r="N1225" s="33">
        <v>121.9</v>
      </c>
      <c r="O1225" s="24">
        <v>0.98560000000000003</v>
      </c>
      <c r="P1225" s="24">
        <v>0.26135599354576022</v>
      </c>
      <c r="Q1225" s="24">
        <v>0.26109812555607498</v>
      </c>
      <c r="R1225" s="24">
        <v>0.262108914220121</v>
      </c>
      <c r="S1225" s="24">
        <f t="shared" si="128"/>
        <v>0.26152101110731873</v>
      </c>
      <c r="T1225" s="24">
        <v>32.306150000000002</v>
      </c>
      <c r="U1225" s="26">
        <f t="shared" si="129"/>
        <v>0.25775510854737338</v>
      </c>
      <c r="V1225" s="24">
        <f t="shared" si="130"/>
        <v>5.25210936251355E-4</v>
      </c>
      <c r="W1225" s="24">
        <f t="shared" si="131"/>
        <v>0.10399951745080249</v>
      </c>
    </row>
    <row r="1226" spans="1:23" x14ac:dyDescent="0.2">
      <c r="A1226" s="32"/>
      <c r="B1226" s="38"/>
      <c r="C1226" s="24"/>
      <c r="D1226" s="24"/>
      <c r="E1226" s="24"/>
      <c r="F1226" s="24"/>
      <c r="G1226" s="24"/>
      <c r="H1226" s="32"/>
      <c r="I1226" s="32"/>
      <c r="J1226" s="32"/>
      <c r="K1226" s="32"/>
      <c r="L1226" s="32"/>
      <c r="M1226" s="32"/>
      <c r="N1226" s="33">
        <v>122</v>
      </c>
      <c r="O1226" s="24">
        <v>0.98555000000000004</v>
      </c>
      <c r="P1226" s="24">
        <v>0.26146758554129657</v>
      </c>
      <c r="Q1226" s="24">
        <v>0.26120670155173192</v>
      </c>
      <c r="R1226" s="24">
        <v>0.2622245642140662</v>
      </c>
      <c r="S1226" s="24">
        <f t="shared" si="128"/>
        <v>0.26163295043569823</v>
      </c>
      <c r="T1226" s="24">
        <v>32.378349999999998</v>
      </c>
      <c r="U1226" s="26">
        <f t="shared" si="129"/>
        <v>0.2578523543019024</v>
      </c>
      <c r="V1226" s="24">
        <f t="shared" si="130"/>
        <v>5.2869675719538131E-4</v>
      </c>
      <c r="W1226" s="24">
        <f t="shared" si="131"/>
        <v>9.7866894453639386E-2</v>
      </c>
    </row>
    <row r="1227" spans="1:23" x14ac:dyDescent="0.2">
      <c r="A1227" s="32"/>
      <c r="B1227" s="38"/>
      <c r="C1227" s="24"/>
      <c r="D1227" s="24"/>
      <c r="E1227" s="24"/>
      <c r="F1227" s="24"/>
      <c r="G1227" s="24"/>
      <c r="H1227" s="32"/>
      <c r="I1227" s="32"/>
      <c r="J1227" s="32"/>
      <c r="K1227" s="32"/>
      <c r="L1227" s="32"/>
      <c r="M1227" s="32"/>
      <c r="N1227" s="33">
        <v>122.1</v>
      </c>
      <c r="O1227" s="24">
        <v>0.98551</v>
      </c>
      <c r="P1227" s="24">
        <v>0.26158068553677255</v>
      </c>
      <c r="Q1227" s="24">
        <v>0.26131527754738887</v>
      </c>
      <c r="R1227" s="24">
        <v>0.26234048111238872</v>
      </c>
      <c r="S1227" s="24">
        <f t="shared" si="128"/>
        <v>0.26174548139885007</v>
      </c>
      <c r="T1227" s="24">
        <v>32.454920000000001</v>
      </c>
      <c r="U1227" s="26">
        <f t="shared" si="129"/>
        <v>0.25795278937338073</v>
      </c>
      <c r="V1227" s="24">
        <f t="shared" si="130"/>
        <v>5.3209852897795351E-4</v>
      </c>
      <c r="W1227" s="24">
        <f t="shared" si="131"/>
        <v>8.8146500951540641E-2</v>
      </c>
    </row>
    <row r="1228" spans="1:23" x14ac:dyDescent="0.2">
      <c r="A1228" s="32"/>
      <c r="B1228" s="38"/>
      <c r="C1228" s="24"/>
      <c r="D1228" s="24"/>
      <c r="E1228" s="24"/>
      <c r="F1228" s="24"/>
      <c r="G1228" s="24"/>
      <c r="H1228" s="32"/>
      <c r="I1228" s="32"/>
      <c r="J1228" s="32"/>
      <c r="K1228" s="32"/>
      <c r="L1228" s="32"/>
      <c r="M1228" s="32"/>
      <c r="N1228" s="33">
        <v>122.2</v>
      </c>
      <c r="O1228" s="24">
        <v>0.98546</v>
      </c>
      <c r="P1228" s="24">
        <v>0.26169378553224859</v>
      </c>
      <c r="Q1228" s="24">
        <v>0.26142385354304581</v>
      </c>
      <c r="R1228" s="24">
        <v>0.26245666372859583</v>
      </c>
      <c r="S1228" s="24">
        <f t="shared" si="128"/>
        <v>0.26185810093463008</v>
      </c>
      <c r="T1228" s="24">
        <v>32.487279999999998</v>
      </c>
      <c r="U1228" s="26">
        <f t="shared" si="129"/>
        <v>0.25805068414704058</v>
      </c>
      <c r="V1228" s="24">
        <f t="shared" si="130"/>
        <v>5.3565276386742067E-4</v>
      </c>
      <c r="W1228" s="24">
        <f t="shared" si="131"/>
        <v>6.006383745649458E-2</v>
      </c>
    </row>
    <row r="1229" spans="1:23" x14ac:dyDescent="0.2">
      <c r="A1229" s="32"/>
      <c r="B1229" s="38"/>
      <c r="C1229" s="24"/>
      <c r="D1229" s="24"/>
      <c r="E1229" s="24"/>
      <c r="F1229" s="24"/>
      <c r="G1229" s="24"/>
      <c r="H1229" s="32"/>
      <c r="I1229" s="32"/>
      <c r="J1229" s="32"/>
      <c r="K1229" s="32"/>
      <c r="L1229" s="32"/>
      <c r="M1229" s="32"/>
      <c r="N1229" s="33">
        <v>122.3</v>
      </c>
      <c r="O1229" s="24">
        <v>0.98541999999999996</v>
      </c>
      <c r="P1229" s="24">
        <v>0.26180688552772458</v>
      </c>
      <c r="Q1229" s="24">
        <v>0.26153242953870282</v>
      </c>
      <c r="R1229" s="24">
        <v>0.26257311086838592</v>
      </c>
      <c r="S1229" s="24">
        <f t="shared" si="128"/>
        <v>0.26197080864493777</v>
      </c>
      <c r="T1229" s="24">
        <v>32.525770000000001</v>
      </c>
      <c r="U1229" s="26">
        <f t="shared" si="129"/>
        <v>0.25815127425489459</v>
      </c>
      <c r="V1229" s="24">
        <f t="shared" si="130"/>
        <v>5.3935841400261397E-4</v>
      </c>
      <c r="W1229" s="24">
        <f t="shared" si="131"/>
        <v>3.4702032793483613E-2</v>
      </c>
    </row>
    <row r="1230" spans="1:23" x14ac:dyDescent="0.2">
      <c r="A1230" s="32"/>
      <c r="B1230" s="38"/>
      <c r="C1230" s="24"/>
      <c r="D1230" s="24"/>
      <c r="E1230" s="24"/>
      <c r="F1230" s="24"/>
      <c r="G1230" s="24"/>
      <c r="H1230" s="32"/>
      <c r="I1230" s="32"/>
      <c r="J1230" s="32"/>
      <c r="K1230" s="32"/>
      <c r="L1230" s="32"/>
      <c r="M1230" s="32"/>
      <c r="N1230" s="33">
        <v>122.4</v>
      </c>
      <c r="O1230" s="24">
        <v>0.98536999999999997</v>
      </c>
      <c r="P1230" s="24">
        <v>0.26191998552320056</v>
      </c>
      <c r="Q1230" s="24">
        <v>0.26164251353429946</v>
      </c>
      <c r="R1230" s="24">
        <v>0.26268982132964835</v>
      </c>
      <c r="S1230" s="24">
        <f t="shared" si="128"/>
        <v>0.26208410679571614</v>
      </c>
      <c r="T1230" s="24">
        <v>32.519440000000003</v>
      </c>
      <c r="U1230" s="26">
        <f t="shared" si="129"/>
        <v>0.2582498163132948</v>
      </c>
      <c r="V1230" s="24">
        <f t="shared" si="130"/>
        <v>5.4260045025666622E-4</v>
      </c>
      <c r="W1230" s="24">
        <f t="shared" si="131"/>
        <v>1.9950419293840182E-2</v>
      </c>
    </row>
    <row r="1231" spans="1:23" x14ac:dyDescent="0.2">
      <c r="A1231" s="32"/>
      <c r="B1231" s="38"/>
      <c r="C1231" s="24"/>
      <c r="D1231" s="24"/>
      <c r="E1231" s="24"/>
      <c r="F1231" s="24"/>
      <c r="G1231" s="24"/>
      <c r="H1231" s="32"/>
      <c r="I1231" s="32"/>
      <c r="J1231" s="32"/>
      <c r="K1231" s="32"/>
      <c r="L1231" s="32"/>
      <c r="M1231" s="32"/>
      <c r="N1231" s="33">
        <v>122.5</v>
      </c>
      <c r="O1231" s="24">
        <v>0.98533000000000004</v>
      </c>
      <c r="P1231" s="24">
        <v>0.26203459351861624</v>
      </c>
      <c r="Q1231" s="24">
        <v>0.2617510895299564</v>
      </c>
      <c r="R1231" s="24">
        <v>0.26280679390246792</v>
      </c>
      <c r="S1231" s="24">
        <f t="shared" si="128"/>
        <v>0.26219749231701356</v>
      </c>
      <c r="T1231" s="24">
        <v>32.54186</v>
      </c>
      <c r="U1231" s="26">
        <f t="shared" si="129"/>
        <v>0.258351055104723</v>
      </c>
      <c r="V1231" s="24">
        <f t="shared" si="130"/>
        <v>5.4637893848906666E-4</v>
      </c>
      <c r="W1231" s="24">
        <f t="shared" si="131"/>
        <v>3.0082033674603836E-2</v>
      </c>
    </row>
    <row r="1232" spans="1:23" x14ac:dyDescent="0.2">
      <c r="A1232" s="32"/>
      <c r="B1232" s="38"/>
      <c r="C1232" s="24"/>
      <c r="D1232" s="24"/>
      <c r="E1232" s="24"/>
      <c r="F1232" s="24"/>
      <c r="G1232" s="24"/>
      <c r="H1232" s="32"/>
      <c r="I1232" s="32"/>
      <c r="J1232" s="32"/>
      <c r="K1232" s="32"/>
      <c r="L1232" s="32"/>
      <c r="M1232" s="32"/>
      <c r="N1232" s="33">
        <v>122.6</v>
      </c>
      <c r="O1232" s="24">
        <v>0.98528000000000004</v>
      </c>
      <c r="P1232" s="24">
        <v>0.26214769351409223</v>
      </c>
      <c r="Q1232" s="24">
        <v>0.26186117352555305</v>
      </c>
      <c r="R1232" s="24">
        <v>0.26292402736912557</v>
      </c>
      <c r="S1232" s="24">
        <f t="shared" si="128"/>
        <v>0.2623109648029236</v>
      </c>
      <c r="T1232" s="24">
        <v>32.523330000000001</v>
      </c>
      <c r="U1232" s="26">
        <f t="shared" si="129"/>
        <v>0.25844974740102455</v>
      </c>
      <c r="V1232" s="24">
        <f t="shared" si="130"/>
        <v>5.4991609225109631E-4</v>
      </c>
      <c r="W1232" s="24">
        <f t="shared" si="131"/>
        <v>3.98080833499923E-2</v>
      </c>
    </row>
    <row r="1233" spans="1:23" x14ac:dyDescent="0.2">
      <c r="A1233" s="32"/>
      <c r="B1233" s="38"/>
      <c r="C1233" s="24"/>
      <c r="D1233" s="24"/>
      <c r="E1233" s="24"/>
      <c r="F1233" s="24"/>
      <c r="G1233" s="24"/>
      <c r="H1233" s="32"/>
      <c r="I1233" s="32"/>
      <c r="J1233" s="32"/>
      <c r="K1233" s="32"/>
      <c r="L1233" s="32"/>
      <c r="M1233" s="32"/>
      <c r="N1233" s="33">
        <v>122.7</v>
      </c>
      <c r="O1233" s="24">
        <v>0.98523000000000005</v>
      </c>
      <c r="P1233" s="24">
        <v>0.26226230150950791</v>
      </c>
      <c r="Q1233" s="24">
        <v>0.26197125752114969</v>
      </c>
      <c r="R1233" s="24">
        <v>0.26304152050410312</v>
      </c>
      <c r="S1233" s="24">
        <f t="shared" si="128"/>
        <v>0.26242502651158689</v>
      </c>
      <c r="T1233" s="24">
        <v>32.592100000000002</v>
      </c>
      <c r="U1233" s="26">
        <f t="shared" si="129"/>
        <v>0.25854900887001075</v>
      </c>
      <c r="V1233" s="24">
        <f t="shared" si="130"/>
        <v>5.5337625798031881E-4</v>
      </c>
      <c r="W1233" s="24">
        <f t="shared" si="131"/>
        <v>4.7942101747836613E-2</v>
      </c>
    </row>
    <row r="1234" spans="1:23" x14ac:dyDescent="0.2">
      <c r="A1234" s="32"/>
      <c r="B1234" s="38"/>
      <c r="C1234" s="24"/>
      <c r="D1234" s="24"/>
      <c r="E1234" s="24"/>
      <c r="F1234" s="24"/>
      <c r="G1234" s="24"/>
      <c r="H1234" s="32"/>
      <c r="I1234" s="32"/>
      <c r="J1234" s="32"/>
      <c r="K1234" s="32"/>
      <c r="L1234" s="32"/>
      <c r="M1234" s="32"/>
      <c r="N1234" s="33">
        <v>122.8</v>
      </c>
      <c r="O1234" s="24">
        <v>0.98519000000000001</v>
      </c>
      <c r="P1234" s="24">
        <v>0.26237690950492359</v>
      </c>
      <c r="Q1234" s="24">
        <v>0.26208134151674634</v>
      </c>
      <c r="R1234" s="24">
        <v>0.2631592720740869</v>
      </c>
      <c r="S1234" s="24">
        <f t="shared" si="128"/>
        <v>0.26253917436525231</v>
      </c>
      <c r="T1234" s="24">
        <v>32.605319999999999</v>
      </c>
      <c r="U1234" s="26">
        <f t="shared" si="129"/>
        <v>0.25865096919290292</v>
      </c>
      <c r="V1234" s="24">
        <f t="shared" si="130"/>
        <v>5.5698382856708846E-4</v>
      </c>
      <c r="W1234" s="24">
        <f t="shared" si="131"/>
        <v>5.8246761111670181E-2</v>
      </c>
    </row>
    <row r="1235" spans="1:23" x14ac:dyDescent="0.2">
      <c r="A1235" s="32"/>
      <c r="B1235" s="38"/>
      <c r="C1235" s="24"/>
      <c r="D1235" s="24"/>
      <c r="E1235" s="24"/>
      <c r="F1235" s="24"/>
      <c r="G1235" s="24"/>
      <c r="H1235" s="32"/>
      <c r="I1235" s="32"/>
      <c r="J1235" s="32"/>
      <c r="K1235" s="32"/>
      <c r="L1235" s="32"/>
      <c r="M1235" s="32"/>
      <c r="N1235" s="33">
        <v>122.9</v>
      </c>
      <c r="O1235" s="24">
        <v>0.98514000000000002</v>
      </c>
      <c r="P1235" s="24">
        <v>0.26249151750033928</v>
      </c>
      <c r="Q1235" s="24">
        <v>0.26219142551234298</v>
      </c>
      <c r="R1235" s="24">
        <v>0.26327728083797231</v>
      </c>
      <c r="S1235" s="24">
        <f t="shared" si="128"/>
        <v>0.26265340795021819</v>
      </c>
      <c r="T1235" s="24">
        <v>32.641179999999999</v>
      </c>
      <c r="U1235" s="26">
        <f t="shared" si="129"/>
        <v>0.25875037830807796</v>
      </c>
      <c r="V1235" s="24">
        <f t="shared" si="130"/>
        <v>5.607377598939536E-4</v>
      </c>
      <c r="W1235" s="24">
        <f t="shared" si="131"/>
        <v>6.36467267029487E-2</v>
      </c>
    </row>
    <row r="1236" spans="1:23" x14ac:dyDescent="0.2">
      <c r="A1236" s="32"/>
      <c r="B1236" s="38"/>
      <c r="C1236" s="24"/>
      <c r="D1236" s="24"/>
      <c r="E1236" s="24"/>
      <c r="F1236" s="24"/>
      <c r="G1236" s="24"/>
      <c r="H1236" s="32"/>
      <c r="I1236" s="32"/>
      <c r="J1236" s="32"/>
      <c r="K1236" s="32"/>
      <c r="L1236" s="32"/>
      <c r="M1236" s="32"/>
      <c r="N1236" s="33">
        <v>123</v>
      </c>
      <c r="O1236" s="24">
        <v>0.98509999999999998</v>
      </c>
      <c r="P1236" s="24">
        <v>0.26260612549575496</v>
      </c>
      <c r="Q1236" s="24">
        <v>0.26230150950793962</v>
      </c>
      <c r="R1236" s="24">
        <v>0.26339554554686867</v>
      </c>
      <c r="S1236" s="24">
        <f t="shared" si="128"/>
        <v>0.26276772685018773</v>
      </c>
      <c r="T1236" s="24">
        <v>32.679000000000002</v>
      </c>
      <c r="U1236" s="26">
        <f t="shared" si="129"/>
        <v>0.25885248772011993</v>
      </c>
      <c r="V1236" s="24">
        <f t="shared" si="130"/>
        <v>5.6463701785729051E-4</v>
      </c>
      <c r="W1236" s="24">
        <f t="shared" si="131"/>
        <v>8.49616756543803E-2</v>
      </c>
    </row>
    <row r="1237" spans="1:23" x14ac:dyDescent="0.2">
      <c r="A1237" s="32"/>
      <c r="B1237" s="38"/>
      <c r="C1237" s="24"/>
      <c r="D1237" s="24"/>
      <c r="E1237" s="24"/>
      <c r="F1237" s="24"/>
      <c r="G1237" s="24"/>
      <c r="H1237" s="32"/>
      <c r="I1237" s="32"/>
      <c r="J1237" s="32"/>
      <c r="K1237" s="32"/>
      <c r="L1237" s="32"/>
      <c r="M1237" s="32"/>
      <c r="N1237" s="33">
        <v>123.1</v>
      </c>
      <c r="O1237" s="24">
        <v>0.98504999999999998</v>
      </c>
      <c r="P1237" s="24">
        <v>0.26272224149111029</v>
      </c>
      <c r="Q1237" s="24">
        <v>0.26241310150347591</v>
      </c>
      <c r="R1237" s="24">
        <v>0.2635140649441054</v>
      </c>
      <c r="S1237" s="24">
        <f t="shared" si="128"/>
        <v>0.26288313597956386</v>
      </c>
      <c r="T1237" s="24">
        <v>32.749989999999997</v>
      </c>
      <c r="U1237" s="26">
        <f t="shared" si="129"/>
        <v>0.25895303309666939</v>
      </c>
      <c r="V1237" s="24">
        <f t="shared" si="130"/>
        <v>5.6784276143289323E-4</v>
      </c>
      <c r="W1237" s="24">
        <f t="shared" si="131"/>
        <v>0.10229944247159974</v>
      </c>
    </row>
    <row r="1238" spans="1:23" x14ac:dyDescent="0.2">
      <c r="A1238" s="32"/>
      <c r="B1238" s="38"/>
      <c r="C1238" s="24"/>
      <c r="D1238" s="24"/>
      <c r="E1238" s="24"/>
      <c r="F1238" s="24"/>
      <c r="G1238" s="24"/>
      <c r="H1238" s="32"/>
      <c r="I1238" s="32"/>
      <c r="J1238" s="32"/>
      <c r="K1238" s="32"/>
      <c r="L1238" s="32"/>
      <c r="M1238" s="32"/>
      <c r="N1238" s="33">
        <v>123.2</v>
      </c>
      <c r="O1238" s="24">
        <v>0.98499999999999999</v>
      </c>
      <c r="P1238" s="24">
        <v>0.26283684948652603</v>
      </c>
      <c r="Q1238" s="24">
        <v>0.26252318549907255</v>
      </c>
      <c r="R1238" s="24">
        <v>0.26363283776523677</v>
      </c>
      <c r="S1238" s="24">
        <f t="shared" si="128"/>
        <v>0.26299762425027845</v>
      </c>
      <c r="T1238" s="24">
        <v>32.816290000000002</v>
      </c>
      <c r="U1238" s="26">
        <f t="shared" si="129"/>
        <v>0.25905265988652426</v>
      </c>
      <c r="V1238" s="24">
        <f t="shared" si="130"/>
        <v>5.7203009662567779E-4</v>
      </c>
      <c r="W1238" s="24">
        <f t="shared" si="131"/>
        <v>0.10023497468448855</v>
      </c>
    </row>
    <row r="1239" spans="1:23" x14ac:dyDescent="0.2">
      <c r="A1239" s="32"/>
      <c r="B1239" s="38"/>
      <c r="C1239" s="24"/>
      <c r="D1239" s="24"/>
      <c r="E1239" s="24"/>
      <c r="F1239" s="24"/>
      <c r="G1239" s="24"/>
      <c r="H1239" s="32"/>
      <c r="I1239" s="32"/>
      <c r="J1239" s="32"/>
      <c r="K1239" s="32"/>
      <c r="L1239" s="32"/>
      <c r="M1239" s="32"/>
      <c r="N1239" s="33">
        <v>123.3</v>
      </c>
      <c r="O1239" s="24">
        <v>0.98495999999999995</v>
      </c>
      <c r="P1239" s="24">
        <v>0.26295296548188135</v>
      </c>
      <c r="Q1239" s="24">
        <v>0.2626347774946089</v>
      </c>
      <c r="R1239" s="24">
        <v>0.26375186273805112</v>
      </c>
      <c r="S1239" s="24">
        <f t="shared" si="128"/>
        <v>0.26311320190484716</v>
      </c>
      <c r="T1239" s="24">
        <v>32.894120000000001</v>
      </c>
      <c r="U1239" s="26">
        <f t="shared" si="129"/>
        <v>0.25915597934819823</v>
      </c>
      <c r="V1239" s="24">
        <f t="shared" si="130"/>
        <v>5.755229306576283E-4</v>
      </c>
      <c r="W1239" s="24">
        <f t="shared" si="131"/>
        <v>7.9954242976844142E-2</v>
      </c>
    </row>
    <row r="1240" spans="1:23" x14ac:dyDescent="0.2">
      <c r="A1240" s="32"/>
      <c r="B1240" s="38"/>
      <c r="C1240" s="24"/>
      <c r="D1240" s="24"/>
      <c r="E1240" s="24"/>
      <c r="F1240" s="24"/>
      <c r="G1240" s="24"/>
      <c r="H1240" s="32"/>
      <c r="I1240" s="32"/>
      <c r="J1240" s="32"/>
      <c r="K1240" s="32"/>
      <c r="L1240" s="32"/>
      <c r="M1240" s="32"/>
      <c r="N1240" s="33">
        <v>123.4</v>
      </c>
      <c r="O1240" s="24">
        <v>0.98490999999999995</v>
      </c>
      <c r="P1240" s="24">
        <v>0.26306908147723673</v>
      </c>
      <c r="Q1240" s="24">
        <v>0.26274636949014524</v>
      </c>
      <c r="R1240" s="24">
        <v>0.26387113858257594</v>
      </c>
      <c r="S1240" s="24">
        <f t="shared" si="128"/>
        <v>0.26322886318331934</v>
      </c>
      <c r="T1240" s="24">
        <v>32.921050000000001</v>
      </c>
      <c r="U1240" s="26">
        <f t="shared" si="129"/>
        <v>0.25925673963788304</v>
      </c>
      <c r="V1240" s="24">
        <f t="shared" si="130"/>
        <v>5.7915802940202549E-4</v>
      </c>
      <c r="W1240" s="24">
        <f t="shared" si="131"/>
        <v>5.1823520046402727E-2</v>
      </c>
    </row>
    <row r="1241" spans="1:23" x14ac:dyDescent="0.2">
      <c r="A1241" s="32"/>
      <c r="B1241" s="38"/>
      <c r="C1241" s="24"/>
      <c r="D1241" s="24"/>
      <c r="E1241" s="24"/>
      <c r="F1241" s="24"/>
      <c r="G1241" s="24"/>
      <c r="H1241" s="32"/>
      <c r="I1241" s="32"/>
      <c r="J1241" s="32"/>
      <c r="K1241" s="32"/>
      <c r="L1241" s="32"/>
      <c r="M1241" s="32"/>
      <c r="N1241" s="33">
        <v>123.5</v>
      </c>
      <c r="O1241" s="24">
        <v>0.98485999999999996</v>
      </c>
      <c r="P1241" s="24">
        <v>0.26318519747259211</v>
      </c>
      <c r="Q1241" s="24">
        <v>0.26285796148568152</v>
      </c>
      <c r="R1241" s="24">
        <v>0.26399066401108606</v>
      </c>
      <c r="S1241" s="24">
        <f t="shared" si="128"/>
        <v>0.26334460765645323</v>
      </c>
      <c r="T1241" s="24">
        <v>32.942340000000002</v>
      </c>
      <c r="U1241" s="26">
        <f t="shared" si="129"/>
        <v>0.2593575702965345</v>
      </c>
      <c r="V1241" s="24">
        <f t="shared" si="130"/>
        <v>5.829343511952541E-4</v>
      </c>
      <c r="W1241" s="24">
        <f t="shared" si="131"/>
        <v>2.6833901691702175E-2</v>
      </c>
    </row>
    <row r="1242" spans="1:23" x14ac:dyDescent="0.2">
      <c r="A1242" s="32"/>
      <c r="B1242" s="38"/>
      <c r="C1242" s="24"/>
      <c r="D1242" s="24"/>
      <c r="E1242" s="24"/>
      <c r="F1242" s="24"/>
      <c r="G1242" s="24"/>
      <c r="H1242" s="32"/>
      <c r="I1242" s="32"/>
      <c r="J1242" s="32"/>
      <c r="K1242" s="32"/>
      <c r="L1242" s="32"/>
      <c r="M1242" s="32"/>
      <c r="N1242" s="33">
        <v>123.6</v>
      </c>
      <c r="O1242" s="24">
        <v>0.98480999999999996</v>
      </c>
      <c r="P1242" s="24">
        <v>0.26330131346794744</v>
      </c>
      <c r="Q1242" s="24">
        <v>0.26296955348121787</v>
      </c>
      <c r="R1242" s="24">
        <v>0.26411043772811271</v>
      </c>
      <c r="S1242" s="24">
        <f t="shared" si="128"/>
        <v>0.26346043489242604</v>
      </c>
      <c r="T1242" s="24">
        <v>32.938679999999998</v>
      </c>
      <c r="U1242" s="26">
        <f t="shared" si="129"/>
        <v>0.25945847088641011</v>
      </c>
      <c r="V1242" s="24">
        <f t="shared" si="130"/>
        <v>5.8685086435931175E-4</v>
      </c>
      <c r="W1242" s="24">
        <f t="shared" si="131"/>
        <v>3.7861202701445718E-2</v>
      </c>
    </row>
    <row r="1243" spans="1:23" x14ac:dyDescent="0.2">
      <c r="A1243" s="32"/>
      <c r="B1243" s="38"/>
      <c r="C1243" s="24"/>
      <c r="D1243" s="24"/>
      <c r="E1243" s="24"/>
      <c r="F1243" s="24"/>
      <c r="G1243" s="24"/>
      <c r="H1243" s="32"/>
      <c r="I1243" s="32"/>
      <c r="J1243" s="32"/>
      <c r="K1243" s="32"/>
      <c r="L1243" s="32"/>
      <c r="M1243" s="32"/>
      <c r="N1243" s="33">
        <v>123.7</v>
      </c>
      <c r="O1243" s="24">
        <v>0.98477000000000003</v>
      </c>
      <c r="P1243" s="24">
        <v>0.26341742946330277</v>
      </c>
      <c r="Q1243" s="24">
        <v>0.26308265347669385</v>
      </c>
      <c r="R1243" s="24">
        <v>0.2642304584304534</v>
      </c>
      <c r="S1243" s="24">
        <f t="shared" si="128"/>
        <v>0.26357684712348334</v>
      </c>
      <c r="T1243" s="24">
        <v>32.966279999999998</v>
      </c>
      <c r="U1243" s="26">
        <f t="shared" si="129"/>
        <v>0.2595625717417927</v>
      </c>
      <c r="V1243" s="24">
        <f t="shared" si="130"/>
        <v>5.9027497469554347E-4</v>
      </c>
      <c r="W1243" s="24">
        <f t="shared" si="131"/>
        <v>4.4942869623557542E-2</v>
      </c>
    </row>
    <row r="1244" spans="1:23" x14ac:dyDescent="0.2">
      <c r="A1244" s="32"/>
      <c r="B1244" s="38"/>
      <c r="C1244" s="24"/>
      <c r="D1244" s="24"/>
      <c r="E1244" s="24"/>
      <c r="F1244" s="24"/>
      <c r="G1244" s="24"/>
      <c r="H1244" s="32"/>
      <c r="I1244" s="32"/>
      <c r="J1244" s="32"/>
      <c r="K1244" s="32"/>
      <c r="L1244" s="32"/>
      <c r="M1244" s="32"/>
      <c r="N1244" s="33">
        <v>123.8</v>
      </c>
      <c r="O1244" s="24">
        <v>0.98472000000000004</v>
      </c>
      <c r="P1244" s="24">
        <v>0.26353505345859785</v>
      </c>
      <c r="Q1244" s="24">
        <v>0.26319424547223014</v>
      </c>
      <c r="R1244" s="24">
        <v>0.2643507248071793</v>
      </c>
      <c r="S1244" s="24">
        <f t="shared" si="128"/>
        <v>0.26369334124600247</v>
      </c>
      <c r="T1244" s="24">
        <v>33.018689999999999</v>
      </c>
      <c r="U1244" s="26">
        <f t="shared" si="129"/>
        <v>0.25966410699176357</v>
      </c>
      <c r="V1244" s="24">
        <f t="shared" si="130"/>
        <v>5.9426625410854029E-4</v>
      </c>
      <c r="W1244" s="24">
        <f t="shared" si="131"/>
        <v>4.9446339298274307E-2</v>
      </c>
    </row>
    <row r="1245" spans="1:23" x14ac:dyDescent="0.2">
      <c r="A1245" s="32"/>
      <c r="B1245" s="38"/>
      <c r="C1245" s="24"/>
      <c r="D1245" s="24"/>
      <c r="E1245" s="24"/>
      <c r="F1245" s="24"/>
      <c r="G1245" s="24"/>
      <c r="H1245" s="32"/>
      <c r="I1245" s="32"/>
      <c r="J1245" s="32"/>
      <c r="K1245" s="32"/>
      <c r="L1245" s="32"/>
      <c r="M1245" s="32"/>
      <c r="N1245" s="33">
        <v>123.9</v>
      </c>
      <c r="O1245" s="24">
        <v>0.98467000000000005</v>
      </c>
      <c r="P1245" s="24">
        <v>0.26365267745389287</v>
      </c>
      <c r="Q1245" s="24">
        <v>0.26330583746776648</v>
      </c>
      <c r="R1245" s="24">
        <v>0.26447123553964569</v>
      </c>
      <c r="S1245" s="24">
        <f t="shared" si="128"/>
        <v>0.26380991682043503</v>
      </c>
      <c r="T1245" s="24">
        <v>33.037190000000002</v>
      </c>
      <c r="U1245" s="26">
        <f t="shared" si="129"/>
        <v>0.25976571079557775</v>
      </c>
      <c r="V1245" s="24">
        <f t="shared" si="130"/>
        <v>5.9839897249065797E-4</v>
      </c>
      <c r="W1245" s="24">
        <f t="shared" si="131"/>
        <v>4.3862845666919482E-2</v>
      </c>
    </row>
    <row r="1246" spans="1:23" x14ac:dyDescent="0.2">
      <c r="A1246" s="32"/>
      <c r="B1246" s="38"/>
      <c r="C1246" s="24"/>
      <c r="D1246" s="24"/>
      <c r="E1246" s="24"/>
      <c r="F1246" s="24"/>
      <c r="G1246" s="24"/>
      <c r="H1246" s="32"/>
      <c r="I1246" s="32"/>
      <c r="J1246" s="32"/>
      <c r="K1246" s="32"/>
      <c r="L1246" s="32"/>
      <c r="M1246" s="32"/>
      <c r="N1246" s="33">
        <v>124</v>
      </c>
      <c r="O1246" s="24">
        <v>0.98462000000000005</v>
      </c>
      <c r="P1246" s="24">
        <v>0.26376879344924825</v>
      </c>
      <c r="Q1246" s="24">
        <v>0.26341893746324246</v>
      </c>
      <c r="R1246" s="24">
        <v>0.26459198930150601</v>
      </c>
      <c r="S1246" s="24">
        <f t="shared" si="128"/>
        <v>0.26392657340466558</v>
      </c>
      <c r="T1246" s="24">
        <v>33.056669999999997</v>
      </c>
      <c r="U1246" s="26">
        <f t="shared" si="129"/>
        <v>0.25986738270570181</v>
      </c>
      <c r="V1246" s="24">
        <f t="shared" si="130"/>
        <v>6.0223213096113816E-4</v>
      </c>
      <c r="W1246" s="24">
        <f t="shared" si="131"/>
        <v>6.665702491110681E-2</v>
      </c>
    </row>
    <row r="1247" spans="1:23" x14ac:dyDescent="0.2">
      <c r="A1247" s="32"/>
      <c r="B1247" s="38"/>
      <c r="C1247" s="24"/>
      <c r="D1247" s="24"/>
      <c r="E1247" s="24"/>
      <c r="F1247" s="24"/>
      <c r="G1247" s="24"/>
      <c r="H1247" s="32"/>
      <c r="I1247" s="32"/>
      <c r="J1247" s="32"/>
      <c r="K1247" s="32"/>
      <c r="L1247" s="32"/>
      <c r="M1247" s="32"/>
      <c r="N1247" s="33">
        <v>124.1</v>
      </c>
      <c r="O1247" s="24">
        <v>0.98456999999999995</v>
      </c>
      <c r="P1247" s="24">
        <v>0.26388641744454328</v>
      </c>
      <c r="Q1247" s="24">
        <v>0.2635320374587185</v>
      </c>
      <c r="R1247" s="24">
        <v>0.26471298475871802</v>
      </c>
      <c r="S1247" s="24">
        <f t="shared" si="128"/>
        <v>0.26404381322065995</v>
      </c>
      <c r="T1247" s="24">
        <v>33.082639999999998</v>
      </c>
      <c r="U1247" s="26">
        <f t="shared" si="129"/>
        <v>0.25996961718266515</v>
      </c>
      <c r="V1247" s="24">
        <f t="shared" si="130"/>
        <v>6.0600264363990896E-4</v>
      </c>
      <c r="W1247" s="24">
        <f t="shared" si="131"/>
        <v>9.1353722255856612E-2</v>
      </c>
    </row>
    <row r="1248" spans="1:23" x14ac:dyDescent="0.2">
      <c r="A1248" s="32"/>
      <c r="B1248" s="38"/>
      <c r="C1248" s="24"/>
      <c r="D1248" s="24"/>
      <c r="E1248" s="24"/>
      <c r="F1248" s="24"/>
      <c r="G1248" s="24"/>
      <c r="H1248" s="32"/>
      <c r="I1248" s="32"/>
      <c r="J1248" s="32"/>
      <c r="K1248" s="32"/>
      <c r="L1248" s="32"/>
      <c r="M1248" s="32"/>
      <c r="N1248" s="33">
        <v>124.2</v>
      </c>
      <c r="O1248" s="24">
        <v>0.98453000000000002</v>
      </c>
      <c r="P1248" s="24">
        <v>0.26400404143983836</v>
      </c>
      <c r="Q1248" s="24">
        <v>0.26364513745419449</v>
      </c>
      <c r="R1248" s="24">
        <v>0.26483422056955969</v>
      </c>
      <c r="S1248" s="24">
        <f t="shared" si="128"/>
        <v>0.26416113315453082</v>
      </c>
      <c r="T1248" s="24">
        <v>33.188099999999999</v>
      </c>
      <c r="U1248" s="26">
        <f t="shared" si="129"/>
        <v>0.26007456042463023</v>
      </c>
      <c r="V1248" s="24">
        <f t="shared" si="130"/>
        <v>6.0990820533127796E-4</v>
      </c>
      <c r="W1248" s="24">
        <f t="shared" si="131"/>
        <v>0.10337354482652024</v>
      </c>
    </row>
    <row r="1249" spans="1:23" x14ac:dyDescent="0.2">
      <c r="A1249" s="32"/>
      <c r="B1249" s="38"/>
      <c r="C1249" s="24"/>
      <c r="D1249" s="24"/>
      <c r="E1249" s="24"/>
      <c r="F1249" s="24"/>
      <c r="G1249" s="24"/>
      <c r="H1249" s="32"/>
      <c r="I1249" s="32"/>
      <c r="J1249" s="32"/>
      <c r="K1249" s="32"/>
      <c r="L1249" s="32"/>
      <c r="M1249" s="32"/>
      <c r="N1249" s="33">
        <v>124.3</v>
      </c>
      <c r="O1249" s="24">
        <v>0.98448000000000002</v>
      </c>
      <c r="P1249" s="24">
        <v>0.26412317343507302</v>
      </c>
      <c r="Q1249" s="24">
        <v>0.26375823744967047</v>
      </c>
      <c r="R1249" s="24">
        <v>0.26495569538463976</v>
      </c>
      <c r="S1249" s="24">
        <f t="shared" si="128"/>
        <v>0.26427903542312775</v>
      </c>
      <c r="T1249" s="24">
        <v>33.248510000000003</v>
      </c>
      <c r="U1249" s="26">
        <f t="shared" si="129"/>
        <v>0.26017742479336081</v>
      </c>
      <c r="V1249" s="24">
        <f t="shared" si="130"/>
        <v>6.1375572990848999E-4</v>
      </c>
      <c r="W1249" s="24">
        <f t="shared" si="131"/>
        <v>0.11003113572984757</v>
      </c>
    </row>
    <row r="1250" spans="1:23" x14ac:dyDescent="0.2">
      <c r="A1250" s="32"/>
      <c r="B1250" s="38"/>
      <c r="C1250" s="24"/>
      <c r="D1250" s="24"/>
      <c r="E1250" s="24"/>
      <c r="F1250" s="24"/>
      <c r="G1250" s="24"/>
      <c r="H1250" s="32"/>
      <c r="I1250" s="32"/>
      <c r="J1250" s="32"/>
      <c r="K1250" s="32"/>
      <c r="L1250" s="32"/>
      <c r="M1250" s="32"/>
      <c r="N1250" s="33">
        <v>124.4</v>
      </c>
      <c r="O1250" s="24">
        <v>0.98443000000000003</v>
      </c>
      <c r="P1250" s="24">
        <v>0.2642407974303681</v>
      </c>
      <c r="Q1250" s="24">
        <v>0.26387133744514651</v>
      </c>
      <c r="R1250" s="24">
        <v>0.26507740784691092</v>
      </c>
      <c r="S1250" s="24">
        <f t="shared" si="128"/>
        <v>0.26439651424080851</v>
      </c>
      <c r="T1250" s="24">
        <v>33.295990000000003</v>
      </c>
      <c r="U1250" s="26">
        <f t="shared" si="129"/>
        <v>0.26027986051407914</v>
      </c>
      <c r="V1250" s="24">
        <f t="shared" si="130"/>
        <v>6.1792980773979337E-4</v>
      </c>
      <c r="W1250" s="24">
        <f t="shared" si="131"/>
        <v>8.291516308854513E-2</v>
      </c>
    </row>
    <row r="1251" spans="1:23" x14ac:dyDescent="0.2">
      <c r="A1251" s="32"/>
      <c r="B1251" s="38"/>
      <c r="C1251" s="24"/>
      <c r="D1251" s="24"/>
      <c r="E1251" s="24"/>
      <c r="F1251" s="24"/>
      <c r="G1251" s="24"/>
      <c r="H1251" s="32"/>
      <c r="I1251" s="32"/>
      <c r="J1251" s="32"/>
      <c r="K1251" s="32"/>
      <c r="L1251" s="32"/>
      <c r="M1251" s="32"/>
      <c r="N1251" s="33">
        <v>124.5</v>
      </c>
      <c r="O1251" s="24">
        <v>0.98438000000000003</v>
      </c>
      <c r="P1251" s="24">
        <v>0.26435992942560282</v>
      </c>
      <c r="Q1251" s="24">
        <v>0.26398594544056214</v>
      </c>
      <c r="R1251" s="24">
        <v>0.26519935937346462</v>
      </c>
      <c r="S1251" s="24">
        <f t="shared" si="128"/>
        <v>0.26451507807987651</v>
      </c>
      <c r="T1251" s="24">
        <v>33.373379999999997</v>
      </c>
      <c r="U1251" s="26">
        <f t="shared" si="129"/>
        <v>0.26038335256026884</v>
      </c>
      <c r="V1251" s="24">
        <f t="shared" si="130"/>
        <v>6.2140700980329168E-4</v>
      </c>
      <c r="W1251" s="24">
        <f t="shared" si="131"/>
        <v>7.093918486985798E-2</v>
      </c>
    </row>
    <row r="1252" spans="1:23" x14ac:dyDescent="0.2">
      <c r="A1252" s="32"/>
      <c r="B1252" s="38"/>
      <c r="C1252" s="24"/>
      <c r="D1252" s="24"/>
      <c r="E1252" s="24"/>
      <c r="F1252" s="24"/>
      <c r="G1252" s="24"/>
      <c r="H1252" s="32"/>
      <c r="I1252" s="32"/>
      <c r="J1252" s="32"/>
      <c r="K1252" s="32"/>
      <c r="L1252" s="32"/>
      <c r="M1252" s="32"/>
      <c r="N1252" s="33">
        <v>124.6</v>
      </c>
      <c r="O1252" s="24">
        <v>0.98433000000000004</v>
      </c>
      <c r="P1252" s="24">
        <v>0.26447906142083755</v>
      </c>
      <c r="Q1252" s="24">
        <v>0.26409904543603818</v>
      </c>
      <c r="R1252" s="24">
        <v>0.26532156249333211</v>
      </c>
      <c r="S1252" s="24">
        <f t="shared" si="128"/>
        <v>0.26463322311673593</v>
      </c>
      <c r="T1252" s="24">
        <v>33.383360000000003</v>
      </c>
      <c r="U1252" s="26">
        <f t="shared" si="129"/>
        <v>0.2604864205104967</v>
      </c>
      <c r="V1252" s="24">
        <f t="shared" si="130"/>
        <v>6.2566873040399967E-4</v>
      </c>
      <c r="W1252" s="24">
        <f t="shared" si="131"/>
        <v>4.8744760744104082E-2</v>
      </c>
    </row>
    <row r="1253" spans="1:23" x14ac:dyDescent="0.2">
      <c r="A1253" s="32"/>
      <c r="B1253" s="38"/>
      <c r="C1253" s="24"/>
      <c r="D1253" s="24"/>
      <c r="E1253" s="24"/>
      <c r="F1253" s="24"/>
      <c r="G1253" s="24"/>
      <c r="H1253" s="32"/>
      <c r="I1253" s="32"/>
      <c r="J1253" s="32"/>
      <c r="K1253" s="32"/>
      <c r="L1253" s="32"/>
      <c r="M1253" s="32"/>
      <c r="N1253" s="33">
        <v>124.7</v>
      </c>
      <c r="O1253" s="24">
        <v>0.98428000000000004</v>
      </c>
      <c r="P1253" s="24">
        <v>0.26459668541613257</v>
      </c>
      <c r="Q1253" s="24">
        <v>0.26421365343145387</v>
      </c>
      <c r="R1253" s="24">
        <v>0.2654440324887859</v>
      </c>
      <c r="S1253" s="24">
        <f t="shared" si="128"/>
        <v>0.26475145711212411</v>
      </c>
      <c r="T1253" s="24">
        <v>33.423360000000002</v>
      </c>
      <c r="U1253" s="26">
        <f t="shared" si="129"/>
        <v>0.26058956420632151</v>
      </c>
      <c r="V1253" s="24">
        <f t="shared" si="130"/>
        <v>6.2962200135508926E-4</v>
      </c>
      <c r="W1253" s="24">
        <f t="shared" si="131"/>
        <v>2.3485527884209701E-2</v>
      </c>
    </row>
    <row r="1254" spans="1:23" x14ac:dyDescent="0.2">
      <c r="A1254" s="32"/>
      <c r="B1254" s="38"/>
      <c r="C1254" s="24"/>
      <c r="D1254" s="24"/>
      <c r="E1254" s="24"/>
      <c r="F1254" s="24"/>
      <c r="G1254" s="24"/>
      <c r="H1254" s="32"/>
      <c r="I1254" s="32"/>
      <c r="J1254" s="32"/>
      <c r="K1254" s="32"/>
      <c r="L1254" s="32"/>
      <c r="M1254" s="32"/>
      <c r="N1254" s="33">
        <v>124.8</v>
      </c>
      <c r="O1254" s="24">
        <v>0.98423000000000005</v>
      </c>
      <c r="P1254" s="24">
        <v>0.26471732541130694</v>
      </c>
      <c r="Q1254" s="24">
        <v>0.26432675342692985</v>
      </c>
      <c r="R1254" s="24">
        <v>0.26556678461134997</v>
      </c>
      <c r="S1254" s="24">
        <f t="shared" si="128"/>
        <v>0.26487028781652894</v>
      </c>
      <c r="T1254" s="24">
        <v>33.404260000000001</v>
      </c>
      <c r="U1254" s="26">
        <f t="shared" si="129"/>
        <v>0.26069328337766229</v>
      </c>
      <c r="V1254" s="24">
        <f t="shared" si="130"/>
        <v>6.3400903593092614E-4</v>
      </c>
      <c r="W1254" s="24">
        <f t="shared" si="131"/>
        <v>2.5797746607019334E-2</v>
      </c>
    </row>
    <row r="1255" spans="1:23" x14ac:dyDescent="0.2">
      <c r="A1255" s="32"/>
      <c r="B1255" s="38"/>
      <c r="C1255" s="24"/>
      <c r="D1255" s="24"/>
      <c r="E1255" s="24"/>
      <c r="F1255" s="24"/>
      <c r="G1255" s="24"/>
      <c r="H1255" s="32"/>
      <c r="I1255" s="32"/>
      <c r="J1255" s="32"/>
      <c r="K1255" s="32"/>
      <c r="L1255" s="32"/>
      <c r="M1255" s="32"/>
      <c r="N1255" s="33">
        <v>124.9</v>
      </c>
      <c r="O1255" s="24">
        <v>0.98418000000000005</v>
      </c>
      <c r="P1255" s="24">
        <v>0.26483645740654171</v>
      </c>
      <c r="Q1255" s="24">
        <v>0.26444136142234553</v>
      </c>
      <c r="R1255" s="24">
        <v>0.26568983408146207</v>
      </c>
      <c r="S1255" s="24">
        <f t="shared" si="128"/>
        <v>0.26498921763678313</v>
      </c>
      <c r="T1255" s="24">
        <v>33.426049999999996</v>
      </c>
      <c r="U1255" s="26">
        <f t="shared" si="129"/>
        <v>0.26079708821376923</v>
      </c>
      <c r="V1255" s="24">
        <f t="shared" si="130"/>
        <v>6.3810090197235526E-4</v>
      </c>
      <c r="W1255" s="24">
        <f t="shared" si="131"/>
        <v>4.4183216836261356E-2</v>
      </c>
    </row>
    <row r="1256" spans="1:23" x14ac:dyDescent="0.2">
      <c r="A1256" s="32"/>
      <c r="B1256" s="38"/>
      <c r="C1256" s="24"/>
      <c r="D1256" s="24"/>
      <c r="E1256" s="24"/>
      <c r="F1256" s="24"/>
      <c r="G1256" s="24"/>
      <c r="H1256" s="32"/>
      <c r="I1256" s="32"/>
      <c r="J1256" s="32"/>
      <c r="K1256" s="32"/>
      <c r="L1256" s="32"/>
      <c r="M1256" s="32"/>
      <c r="N1256" s="33">
        <v>125</v>
      </c>
      <c r="O1256" s="24">
        <v>0.98414000000000001</v>
      </c>
      <c r="P1256" s="24">
        <v>0.26495558940177638</v>
      </c>
      <c r="Q1256" s="24">
        <v>0.26455596941776122</v>
      </c>
      <c r="R1256" s="24">
        <v>0.26581319608812926</v>
      </c>
      <c r="S1256" s="24">
        <f t="shared" si="128"/>
        <v>0.26510825163588897</v>
      </c>
      <c r="T1256" s="24">
        <v>33.452350000000003</v>
      </c>
      <c r="U1256" s="26">
        <f t="shared" si="129"/>
        <v>0.26090363476494377</v>
      </c>
      <c r="V1256" s="24">
        <f t="shared" si="130"/>
        <v>6.4236597315265481E-4</v>
      </c>
      <c r="W1256" s="24">
        <f t="shared" si="131"/>
        <v>6.9056763390706891E-2</v>
      </c>
    </row>
    <row r="1257" spans="1:23" x14ac:dyDescent="0.2">
      <c r="A1257" s="32"/>
      <c r="B1257" s="38"/>
      <c r="C1257" s="24"/>
      <c r="D1257" s="24"/>
      <c r="E1257" s="24"/>
      <c r="F1257" s="24"/>
      <c r="G1257" s="24"/>
      <c r="H1257" s="32"/>
      <c r="I1257" s="32"/>
      <c r="J1257" s="32"/>
      <c r="K1257" s="32"/>
      <c r="L1257" s="32"/>
      <c r="M1257" s="32"/>
      <c r="N1257" s="33">
        <v>125.1</v>
      </c>
      <c r="O1257" s="24">
        <v>0.98409000000000002</v>
      </c>
      <c r="P1257" s="24">
        <v>0.2650762293969508</v>
      </c>
      <c r="Q1257" s="24">
        <v>0.26467208541311654</v>
      </c>
      <c r="R1257" s="24">
        <v>0.26593688578858893</v>
      </c>
      <c r="S1257" s="24">
        <f t="shared" si="128"/>
        <v>0.26522840019955213</v>
      </c>
      <c r="T1257" s="24">
        <v>33.517580000000002</v>
      </c>
      <c r="U1257" s="26">
        <f t="shared" si="129"/>
        <v>0.26100861635237727</v>
      </c>
      <c r="V1257" s="24">
        <f t="shared" si="130"/>
        <v>6.4598526478706333E-4</v>
      </c>
      <c r="W1257" s="24">
        <f t="shared" si="131"/>
        <v>8.428504831819196E-2</v>
      </c>
    </row>
    <row r="1258" spans="1:23" x14ac:dyDescent="0.2">
      <c r="A1258" s="32"/>
      <c r="B1258" s="38"/>
      <c r="C1258" s="24"/>
      <c r="D1258" s="24"/>
      <c r="E1258" s="24"/>
      <c r="F1258" s="24"/>
      <c r="G1258" s="24"/>
      <c r="H1258" s="32"/>
      <c r="I1258" s="32"/>
      <c r="J1258" s="32"/>
      <c r="K1258" s="32"/>
      <c r="L1258" s="32"/>
      <c r="M1258" s="32"/>
      <c r="N1258" s="33">
        <v>125.2</v>
      </c>
      <c r="O1258" s="24">
        <v>0.98404000000000003</v>
      </c>
      <c r="P1258" s="24">
        <v>0.26519536139218552</v>
      </c>
      <c r="Q1258" s="24">
        <v>0.26478669340853228</v>
      </c>
      <c r="R1258" s="24">
        <v>0.26606091830795986</v>
      </c>
      <c r="S1258" s="24">
        <f t="shared" si="128"/>
        <v>0.26534765770289254</v>
      </c>
      <c r="T1258" s="24">
        <v>33.5717</v>
      </c>
      <c r="U1258" s="26">
        <f t="shared" si="129"/>
        <v>0.26111270908595435</v>
      </c>
      <c r="V1258" s="24">
        <f t="shared" si="130"/>
        <v>6.5062116340581394E-4</v>
      </c>
      <c r="W1258" s="24">
        <f t="shared" si="131"/>
        <v>8.9841387066315961E-2</v>
      </c>
    </row>
    <row r="1259" spans="1:23" x14ac:dyDescent="0.2">
      <c r="A1259" s="32"/>
      <c r="B1259" s="38"/>
      <c r="C1259" s="24"/>
      <c r="D1259" s="24"/>
      <c r="E1259" s="24"/>
      <c r="F1259" s="24"/>
      <c r="G1259" s="24"/>
      <c r="H1259" s="32"/>
      <c r="I1259" s="32"/>
      <c r="J1259" s="32"/>
      <c r="K1259" s="32"/>
      <c r="L1259" s="32"/>
      <c r="M1259" s="32"/>
      <c r="N1259" s="33">
        <v>125.3</v>
      </c>
      <c r="O1259" s="24">
        <v>0.98399000000000003</v>
      </c>
      <c r="P1259" s="24">
        <v>0.26531600138735995</v>
      </c>
      <c r="Q1259" s="24">
        <v>0.26490280940388761</v>
      </c>
      <c r="R1259" s="24">
        <v>0.26618530873889612</v>
      </c>
      <c r="S1259" s="24">
        <f t="shared" si="128"/>
        <v>0.26546803984338124</v>
      </c>
      <c r="T1259" s="24">
        <v>33.631059999999998</v>
      </c>
      <c r="U1259" s="26">
        <f t="shared" si="129"/>
        <v>0.26121789652548871</v>
      </c>
      <c r="V1259" s="24">
        <f t="shared" si="130"/>
        <v>6.5462806627605006E-4</v>
      </c>
      <c r="W1259" s="24">
        <f t="shared" si="131"/>
        <v>9.5929725580758365E-2</v>
      </c>
    </row>
    <row r="1260" spans="1:23" x14ac:dyDescent="0.2">
      <c r="A1260" s="32"/>
      <c r="B1260" s="38"/>
      <c r="C1260" s="24"/>
      <c r="D1260" s="24"/>
      <c r="E1260" s="24"/>
      <c r="F1260" s="24"/>
      <c r="G1260" s="24"/>
      <c r="H1260" s="32"/>
      <c r="I1260" s="32"/>
      <c r="J1260" s="32"/>
      <c r="K1260" s="32"/>
      <c r="L1260" s="32"/>
      <c r="M1260" s="32"/>
      <c r="N1260" s="33">
        <v>125.4</v>
      </c>
      <c r="O1260" s="24">
        <v>0.98394000000000004</v>
      </c>
      <c r="P1260" s="24">
        <v>0.26543664138253431</v>
      </c>
      <c r="Q1260" s="24">
        <v>0.26501892539924299</v>
      </c>
      <c r="R1260" s="24">
        <v>0.26631007214123681</v>
      </c>
      <c r="S1260" s="24">
        <f t="shared" si="128"/>
        <v>0.26558854630767137</v>
      </c>
      <c r="T1260" s="24">
        <v>33.679389999999998</v>
      </c>
      <c r="U1260" s="26">
        <f t="shared" si="129"/>
        <v>0.26132319425397016</v>
      </c>
      <c r="V1260" s="24">
        <f t="shared" si="130"/>
        <v>6.5884088143571191E-4</v>
      </c>
      <c r="W1260" s="24">
        <f t="shared" si="131"/>
        <v>9.3117954928144231E-2</v>
      </c>
    </row>
    <row r="1261" spans="1:23" x14ac:dyDescent="0.2">
      <c r="A1261" s="32"/>
      <c r="B1261" s="38"/>
      <c r="C1261" s="24"/>
      <c r="D1261" s="24"/>
      <c r="E1261" s="24"/>
      <c r="F1261" s="24"/>
      <c r="G1261" s="24"/>
      <c r="H1261" s="32"/>
      <c r="I1261" s="32"/>
      <c r="J1261" s="32"/>
      <c r="K1261" s="32"/>
      <c r="L1261" s="32"/>
      <c r="M1261" s="32"/>
      <c r="N1261" s="33">
        <v>125.5</v>
      </c>
      <c r="O1261" s="24">
        <v>0.98389000000000004</v>
      </c>
      <c r="P1261" s="24">
        <v>0.26555878937764837</v>
      </c>
      <c r="Q1261" s="24">
        <v>0.26513504139459831</v>
      </c>
      <c r="R1261" s="24">
        <v>0.26643522354165655</v>
      </c>
      <c r="S1261" s="24">
        <f t="shared" si="128"/>
        <v>0.26570968477130102</v>
      </c>
      <c r="T1261" s="24">
        <v>33.765569999999997</v>
      </c>
      <c r="U1261" s="26">
        <f t="shared" si="129"/>
        <v>0.26142910174963535</v>
      </c>
      <c r="V1261" s="24">
        <f t="shared" si="130"/>
        <v>6.6309536927311289E-4</v>
      </c>
      <c r="W1261" s="24">
        <f t="shared" si="131"/>
        <v>8.7471400869085628E-2</v>
      </c>
    </row>
    <row r="1262" spans="1:23" x14ac:dyDescent="0.2">
      <c r="A1262" s="32"/>
      <c r="B1262" s="38"/>
      <c r="C1262" s="24"/>
      <c r="D1262" s="24"/>
      <c r="E1262" s="24"/>
      <c r="F1262" s="24"/>
      <c r="G1262" s="24"/>
      <c r="H1262" s="32"/>
      <c r="I1262" s="32"/>
      <c r="J1262" s="32"/>
      <c r="K1262" s="32"/>
      <c r="L1262" s="32"/>
      <c r="M1262" s="32"/>
      <c r="N1262" s="33">
        <v>125.6</v>
      </c>
      <c r="O1262" s="24">
        <v>0.98384000000000005</v>
      </c>
      <c r="P1262" s="24">
        <v>0.2656794293728228</v>
      </c>
      <c r="Q1262" s="24">
        <v>0.26525266538989334</v>
      </c>
      <c r="R1262" s="24">
        <v>0.26656077793331162</v>
      </c>
      <c r="S1262" s="24">
        <f t="shared" si="128"/>
        <v>0.26583095756534258</v>
      </c>
      <c r="T1262" s="24">
        <v>33.796759999999999</v>
      </c>
      <c r="U1262" s="26">
        <f t="shared" si="129"/>
        <v>0.26153512929108669</v>
      </c>
      <c r="V1262" s="24">
        <f t="shared" si="130"/>
        <v>6.6709084944128712E-4</v>
      </c>
      <c r="W1262" s="24">
        <f t="shared" si="131"/>
        <v>6.7624496153392222E-2</v>
      </c>
    </row>
    <row r="1263" spans="1:23" x14ac:dyDescent="0.2">
      <c r="A1263" s="32"/>
      <c r="B1263" s="38"/>
      <c r="C1263" s="24"/>
      <c r="D1263" s="24"/>
      <c r="E1263" s="24"/>
      <c r="F1263" s="24"/>
      <c r="G1263" s="24"/>
      <c r="H1263" s="32"/>
      <c r="I1263" s="32"/>
      <c r="J1263" s="32"/>
      <c r="K1263" s="32"/>
      <c r="L1263" s="32"/>
      <c r="M1263" s="32"/>
      <c r="N1263" s="33">
        <v>125.7</v>
      </c>
      <c r="O1263" s="24">
        <v>0.98379000000000005</v>
      </c>
      <c r="P1263" s="24">
        <v>0.26580157736793691</v>
      </c>
      <c r="Q1263" s="24">
        <v>0.26536878138524872</v>
      </c>
      <c r="R1263" s="24">
        <v>0.26668675027548394</v>
      </c>
      <c r="S1263" s="24">
        <f t="shared" si="128"/>
        <v>0.26595236967622321</v>
      </c>
      <c r="T1263" s="24">
        <v>33.846110000000003</v>
      </c>
      <c r="U1263" s="26">
        <f t="shared" si="129"/>
        <v>0.26164128176377166</v>
      </c>
      <c r="V1263" s="24">
        <f t="shared" si="130"/>
        <v>6.7179925504996893E-4</v>
      </c>
      <c r="W1263" s="24">
        <f t="shared" si="131"/>
        <v>4.696746661254101E-2</v>
      </c>
    </row>
    <row r="1264" spans="1:23" x14ac:dyDescent="0.2">
      <c r="A1264" s="32"/>
      <c r="B1264" s="38"/>
      <c r="C1264" s="24"/>
      <c r="D1264" s="24"/>
      <c r="E1264" s="24"/>
      <c r="F1264" s="24"/>
      <c r="G1264" s="24"/>
      <c r="H1264" s="32"/>
      <c r="I1264" s="32"/>
      <c r="J1264" s="32"/>
      <c r="K1264" s="32"/>
      <c r="L1264" s="32"/>
      <c r="M1264" s="32"/>
      <c r="N1264" s="33">
        <v>125.8</v>
      </c>
      <c r="O1264" s="24">
        <v>0.98372999999999999</v>
      </c>
      <c r="P1264" s="24">
        <v>0.26592372536305098</v>
      </c>
      <c r="Q1264" s="24">
        <v>0.2654864053805438</v>
      </c>
      <c r="R1264" s="24">
        <v>0.26681315549322632</v>
      </c>
      <c r="S1264" s="24">
        <f t="shared" si="128"/>
        <v>0.26607442874560699</v>
      </c>
      <c r="T1264" s="24">
        <v>33.838749999999997</v>
      </c>
      <c r="U1264" s="26">
        <f t="shared" si="129"/>
        <v>0.26174539778991596</v>
      </c>
      <c r="V1264" s="24">
        <f t="shared" si="130"/>
        <v>6.7609178186925595E-4</v>
      </c>
      <c r="W1264" s="24">
        <f t="shared" si="131"/>
        <v>3.4002897670640783E-2</v>
      </c>
    </row>
    <row r="1265" spans="1:23" x14ac:dyDescent="0.2">
      <c r="A1265" s="32"/>
      <c r="B1265" s="38"/>
      <c r="C1265" s="24"/>
      <c r="D1265" s="24"/>
      <c r="E1265" s="24"/>
      <c r="F1265" s="24"/>
      <c r="G1265" s="24"/>
      <c r="H1265" s="32"/>
      <c r="I1265" s="32"/>
      <c r="J1265" s="32"/>
      <c r="K1265" s="32"/>
      <c r="L1265" s="32"/>
      <c r="M1265" s="32"/>
      <c r="N1265" s="33">
        <v>125.9</v>
      </c>
      <c r="O1265" s="24">
        <v>0.98368</v>
      </c>
      <c r="P1265" s="24">
        <v>0.26604587335816504</v>
      </c>
      <c r="Q1265" s="24">
        <v>0.26560402937583882</v>
      </c>
      <c r="R1265" s="24">
        <v>0.26694000847700172</v>
      </c>
      <c r="S1265" s="24">
        <f t="shared" si="128"/>
        <v>0.2661966370703352</v>
      </c>
      <c r="T1265" s="24">
        <v>33.887270000000001</v>
      </c>
      <c r="U1265" s="26">
        <f t="shared" si="129"/>
        <v>0.26185230795334735</v>
      </c>
      <c r="V1265" s="24">
        <f t="shared" si="130"/>
        <v>6.8063008482324694E-4</v>
      </c>
      <c r="W1265" s="24">
        <f t="shared" si="131"/>
        <v>3.9739823477211722E-2</v>
      </c>
    </row>
    <row r="1266" spans="1:23" x14ac:dyDescent="0.2">
      <c r="A1266" s="32"/>
      <c r="B1266" s="38"/>
      <c r="C1266" s="24"/>
      <c r="D1266" s="24"/>
      <c r="E1266" s="24"/>
      <c r="F1266" s="24"/>
      <c r="G1266" s="24"/>
      <c r="H1266" s="32"/>
      <c r="I1266" s="32"/>
      <c r="J1266" s="32"/>
      <c r="K1266" s="32"/>
      <c r="L1266" s="32"/>
      <c r="M1266" s="32"/>
      <c r="N1266" s="33">
        <v>126</v>
      </c>
      <c r="O1266" s="24">
        <v>0.98363</v>
      </c>
      <c r="P1266" s="24">
        <v>0.26616802135327911</v>
      </c>
      <c r="Q1266" s="24">
        <v>0.26572316137107355</v>
      </c>
      <c r="R1266" s="24">
        <v>0.26706732408232636</v>
      </c>
      <c r="S1266" s="24">
        <f t="shared" si="128"/>
        <v>0.266319502268893</v>
      </c>
      <c r="T1266" s="24">
        <v>33.867260000000002</v>
      </c>
      <c r="U1266" s="26">
        <f t="shared" si="129"/>
        <v>0.2619598520167512</v>
      </c>
      <c r="V1266" s="24">
        <f t="shared" si="130"/>
        <v>6.8476506878421427E-4</v>
      </c>
      <c r="W1266" s="24">
        <f t="shared" si="131"/>
        <v>6.5053314519707597E-2</v>
      </c>
    </row>
    <row r="1267" spans="1:23" x14ac:dyDescent="0.2">
      <c r="A1267" s="32"/>
      <c r="B1267" s="38"/>
      <c r="C1267" s="24"/>
      <c r="D1267" s="24"/>
      <c r="E1267" s="24"/>
      <c r="F1267" s="24"/>
      <c r="G1267" s="24"/>
      <c r="H1267" s="32"/>
      <c r="I1267" s="32"/>
      <c r="J1267" s="32"/>
      <c r="K1267" s="32"/>
      <c r="L1267" s="32"/>
      <c r="M1267" s="32"/>
      <c r="N1267" s="33">
        <v>126.1</v>
      </c>
      <c r="O1267" s="24">
        <v>0.98358000000000001</v>
      </c>
      <c r="P1267" s="24">
        <v>0.26629167734833287</v>
      </c>
      <c r="Q1267" s="24">
        <v>0.26584078536636857</v>
      </c>
      <c r="R1267" s="24">
        <v>0.26719511712940469</v>
      </c>
      <c r="S1267" s="24">
        <f t="shared" si="128"/>
        <v>0.26644252661470208</v>
      </c>
      <c r="T1267" s="24">
        <v>33.937919999999998</v>
      </c>
      <c r="U1267" s="26">
        <f t="shared" si="129"/>
        <v>0.2620675403276887</v>
      </c>
      <c r="V1267" s="24">
        <f t="shared" si="130"/>
        <v>6.8965227250058461E-4</v>
      </c>
      <c r="W1267" s="24">
        <f t="shared" si="131"/>
        <v>8.3553803803296856E-2</v>
      </c>
    </row>
    <row r="1268" spans="1:23" x14ac:dyDescent="0.2">
      <c r="A1268" s="32"/>
      <c r="B1268" s="38"/>
      <c r="C1268" s="24"/>
      <c r="D1268" s="24"/>
      <c r="E1268" s="24"/>
      <c r="F1268" s="24"/>
      <c r="G1268" s="24"/>
      <c r="H1268" s="32"/>
      <c r="I1268" s="32"/>
      <c r="J1268" s="32"/>
      <c r="K1268" s="32"/>
      <c r="L1268" s="32"/>
      <c r="M1268" s="32"/>
      <c r="N1268" s="33">
        <v>126.2</v>
      </c>
      <c r="O1268" s="24">
        <v>0.98353000000000002</v>
      </c>
      <c r="P1268" s="24">
        <v>0.26641533334338663</v>
      </c>
      <c r="Q1268" s="24">
        <v>0.26595991736160329</v>
      </c>
      <c r="R1268" s="24">
        <v>0.2673234024027682</v>
      </c>
      <c r="S1268" s="24">
        <f t="shared" si="128"/>
        <v>0.26656621770258604</v>
      </c>
      <c r="T1268" s="24">
        <v>34.00367</v>
      </c>
      <c r="U1268" s="26">
        <f t="shared" si="129"/>
        <v>0.26217587209702448</v>
      </c>
      <c r="V1268" s="24">
        <f t="shared" si="130"/>
        <v>6.9415231164231988E-4</v>
      </c>
      <c r="W1268" s="24">
        <f t="shared" si="131"/>
        <v>0.10943371349817189</v>
      </c>
    </row>
    <row r="1269" spans="1:23" x14ac:dyDescent="0.2">
      <c r="A1269" s="32"/>
      <c r="B1269" s="38"/>
      <c r="C1269" s="24"/>
      <c r="D1269" s="24"/>
      <c r="E1269" s="24"/>
      <c r="F1269" s="24"/>
      <c r="G1269" s="24"/>
      <c r="H1269" s="32"/>
      <c r="I1269" s="32"/>
      <c r="J1269" s="32"/>
      <c r="K1269" s="32"/>
      <c r="L1269" s="32"/>
      <c r="M1269" s="32"/>
      <c r="N1269" s="33">
        <v>126.3</v>
      </c>
      <c r="O1269" s="24">
        <v>0.98348000000000002</v>
      </c>
      <c r="P1269" s="24">
        <v>0.26654049733838009</v>
      </c>
      <c r="Q1269" s="24">
        <v>0.26608055735677766</v>
      </c>
      <c r="R1269" s="24">
        <v>0.26745219465090908</v>
      </c>
      <c r="S1269" s="24">
        <f t="shared" si="128"/>
        <v>0.26669108311535561</v>
      </c>
      <c r="T1269" s="24">
        <v>34.069009999999999</v>
      </c>
      <c r="U1269" s="26">
        <f t="shared" si="129"/>
        <v>0.26228534642228996</v>
      </c>
      <c r="V1269" s="24">
        <f t="shared" si="130"/>
        <v>6.9810763771322077E-4</v>
      </c>
      <c r="W1269" s="24">
        <f t="shared" si="131"/>
        <v>0.10857913888035925</v>
      </c>
    </row>
    <row r="1270" spans="1:23" x14ac:dyDescent="0.2">
      <c r="A1270" s="32"/>
      <c r="B1270" s="38"/>
      <c r="C1270" s="24"/>
      <c r="D1270" s="24"/>
      <c r="E1270" s="24"/>
      <c r="F1270" s="24"/>
      <c r="G1270" s="24"/>
      <c r="H1270" s="32"/>
      <c r="I1270" s="32"/>
      <c r="J1270" s="32"/>
      <c r="K1270" s="32"/>
      <c r="L1270" s="32"/>
      <c r="M1270" s="32"/>
      <c r="N1270" s="33">
        <v>126.4</v>
      </c>
      <c r="O1270" s="24">
        <v>0.98343000000000003</v>
      </c>
      <c r="P1270" s="24">
        <v>0.26666415333343385</v>
      </c>
      <c r="Q1270" s="24">
        <v>0.26620119735195208</v>
      </c>
      <c r="R1270" s="24">
        <v>0.2675815085859154</v>
      </c>
      <c r="S1270" s="24">
        <f t="shared" si="128"/>
        <v>0.2668156197571005</v>
      </c>
      <c r="T1270" s="24">
        <v>34.147590000000001</v>
      </c>
      <c r="U1270" s="26">
        <f t="shared" si="129"/>
        <v>0.26239448493772533</v>
      </c>
      <c r="V1270" s="24">
        <f t="shared" si="130"/>
        <v>7.0251073570095246E-4</v>
      </c>
      <c r="W1270" s="24">
        <f t="shared" si="131"/>
        <v>0.10722142360554751</v>
      </c>
    </row>
    <row r="1271" spans="1:23" x14ac:dyDescent="0.2">
      <c r="A1271" s="32"/>
      <c r="B1271" s="38"/>
      <c r="C1271" s="24"/>
      <c r="D1271" s="24"/>
      <c r="E1271" s="24"/>
      <c r="F1271" s="24"/>
      <c r="G1271" s="24"/>
      <c r="H1271" s="32"/>
      <c r="I1271" s="32"/>
      <c r="J1271" s="32"/>
      <c r="K1271" s="32"/>
      <c r="L1271" s="32"/>
      <c r="M1271" s="32"/>
      <c r="N1271" s="33">
        <v>126.5</v>
      </c>
      <c r="O1271" s="24">
        <v>0.98338000000000003</v>
      </c>
      <c r="P1271" s="24">
        <v>0.26678931732842731</v>
      </c>
      <c r="Q1271" s="24">
        <v>0.2663203293471868</v>
      </c>
      <c r="R1271" s="24">
        <v>0.26771135888310094</v>
      </c>
      <c r="S1271" s="24">
        <f t="shared" si="128"/>
        <v>0.26694033518623833</v>
      </c>
      <c r="T1271" s="24">
        <v>34.209110000000003</v>
      </c>
      <c r="U1271" s="26">
        <f t="shared" si="129"/>
        <v>0.26250378681544306</v>
      </c>
      <c r="V1271" s="24">
        <f t="shared" si="130"/>
        <v>7.0770444924399712E-4</v>
      </c>
      <c r="W1271" s="24">
        <f t="shared" si="131"/>
        <v>9.6644872186784983E-2</v>
      </c>
    </row>
    <row r="1272" spans="1:23" x14ac:dyDescent="0.2">
      <c r="A1272" s="32"/>
      <c r="B1272" s="38"/>
      <c r="C1272" s="24"/>
      <c r="D1272" s="24"/>
      <c r="E1272" s="24"/>
      <c r="F1272" s="24"/>
      <c r="G1272" s="24"/>
      <c r="H1272" s="32"/>
      <c r="I1272" s="32"/>
      <c r="J1272" s="32"/>
      <c r="K1272" s="32"/>
      <c r="L1272" s="32"/>
      <c r="M1272" s="32"/>
      <c r="N1272" s="33">
        <v>126.6</v>
      </c>
      <c r="O1272" s="24">
        <v>0.98331999999999997</v>
      </c>
      <c r="P1272" s="24">
        <v>0.26691448132342072</v>
      </c>
      <c r="Q1272" s="24">
        <v>0.26644247734230092</v>
      </c>
      <c r="R1272" s="24">
        <v>0.26784176018063627</v>
      </c>
      <c r="S1272" s="24">
        <f t="shared" si="128"/>
        <v>0.26706623961545262</v>
      </c>
      <c r="T1272" s="24">
        <v>34.272390000000001</v>
      </c>
      <c r="U1272" s="26">
        <f t="shared" si="129"/>
        <v>0.26261157473866686</v>
      </c>
      <c r="V1272" s="24">
        <f t="shared" si="130"/>
        <v>7.1187853585797224E-4</v>
      </c>
      <c r="W1272" s="24">
        <f t="shared" si="131"/>
        <v>7.2869987512006018E-2</v>
      </c>
    </row>
    <row r="1273" spans="1:23" x14ac:dyDescent="0.2">
      <c r="A1273" s="32"/>
      <c r="B1273" s="38"/>
      <c r="C1273" s="24"/>
      <c r="D1273" s="24"/>
      <c r="E1273" s="24"/>
      <c r="F1273" s="24"/>
      <c r="G1273" s="24"/>
      <c r="H1273" s="32"/>
      <c r="I1273" s="32"/>
      <c r="J1273" s="32"/>
      <c r="K1273" s="32"/>
      <c r="L1273" s="32"/>
      <c r="M1273" s="32"/>
      <c r="N1273" s="33">
        <v>126.7</v>
      </c>
      <c r="O1273" s="24">
        <v>0.98326999999999998</v>
      </c>
      <c r="P1273" s="24">
        <v>0.26704115331835382</v>
      </c>
      <c r="Q1273" s="24">
        <v>0.26656311733747529</v>
      </c>
      <c r="R1273" s="24">
        <v>0.2679727270791798</v>
      </c>
      <c r="S1273" s="24">
        <f t="shared" si="128"/>
        <v>0.2671923325783363</v>
      </c>
      <c r="T1273" s="24">
        <v>34.310209999999998</v>
      </c>
      <c r="U1273" s="26">
        <f t="shared" si="129"/>
        <v>0.2627222048543007</v>
      </c>
      <c r="V1273" s="24">
        <f t="shared" si="130"/>
        <v>7.1686210840279561E-4</v>
      </c>
      <c r="W1273" s="24">
        <f t="shared" si="131"/>
        <v>6.0064849288082013E-2</v>
      </c>
    </row>
    <row r="1274" spans="1:23" x14ac:dyDescent="0.2">
      <c r="A1274" s="32"/>
      <c r="B1274" s="38"/>
      <c r="C1274" s="24"/>
      <c r="D1274" s="24"/>
      <c r="E1274" s="24"/>
      <c r="F1274" s="24"/>
      <c r="G1274" s="24"/>
      <c r="H1274" s="32"/>
      <c r="I1274" s="32"/>
      <c r="J1274" s="32"/>
      <c r="K1274" s="32"/>
      <c r="L1274" s="32"/>
      <c r="M1274" s="32"/>
      <c r="N1274" s="33">
        <v>126.8</v>
      </c>
      <c r="O1274" s="24">
        <v>0.98321999999999998</v>
      </c>
      <c r="P1274" s="24">
        <v>0.26716782531328698</v>
      </c>
      <c r="Q1274" s="24">
        <v>0.26668677333252905</v>
      </c>
      <c r="R1274" s="24">
        <v>0.26810427414150351</v>
      </c>
      <c r="S1274" s="24">
        <f t="shared" si="128"/>
        <v>0.26731962426243988</v>
      </c>
      <c r="T1274" s="24">
        <v>34.320520000000002</v>
      </c>
      <c r="U1274" s="26">
        <f t="shared" si="129"/>
        <v>0.26283400096731613</v>
      </c>
      <c r="V1274" s="24">
        <f t="shared" si="130"/>
        <v>7.208393209195426E-4</v>
      </c>
      <c r="W1274" s="24">
        <f t="shared" si="131"/>
        <v>4.6969993400043125E-2</v>
      </c>
    </row>
    <row r="1275" spans="1:23" x14ac:dyDescent="0.2">
      <c r="A1275" s="32"/>
      <c r="B1275" s="38"/>
      <c r="C1275" s="24"/>
      <c r="D1275" s="24"/>
      <c r="E1275" s="24"/>
      <c r="F1275" s="24"/>
      <c r="G1275" s="24"/>
      <c r="H1275" s="32"/>
      <c r="I1275" s="32"/>
      <c r="J1275" s="32"/>
      <c r="K1275" s="32"/>
      <c r="L1275" s="32"/>
      <c r="M1275" s="32"/>
      <c r="N1275" s="33">
        <v>126.9</v>
      </c>
      <c r="O1275" s="24">
        <v>0.98316999999999999</v>
      </c>
      <c r="P1275" s="24">
        <v>0.26729449730822008</v>
      </c>
      <c r="Q1275" s="24">
        <v>0.26680892132764311</v>
      </c>
      <c r="R1275" s="24">
        <v>0.26823641589211883</v>
      </c>
      <c r="S1275" s="24">
        <f t="shared" si="128"/>
        <v>0.2674466115093273</v>
      </c>
      <c r="T1275" s="24">
        <v>34.370310000000003</v>
      </c>
      <c r="U1275" s="26">
        <f t="shared" si="129"/>
        <v>0.26294548503762533</v>
      </c>
      <c r="V1275" s="24">
        <f t="shared" si="130"/>
        <v>7.2580247349799277E-4</v>
      </c>
      <c r="W1275" s="24">
        <f t="shared" si="131"/>
        <v>3.6986105904786765E-2</v>
      </c>
    </row>
    <row r="1276" spans="1:23" x14ac:dyDescent="0.2">
      <c r="A1276" s="32"/>
      <c r="B1276" s="38"/>
      <c r="C1276" s="24"/>
      <c r="D1276" s="24"/>
      <c r="E1276" s="24"/>
      <c r="F1276" s="24"/>
      <c r="G1276" s="24"/>
      <c r="H1276" s="32"/>
      <c r="I1276" s="32"/>
      <c r="J1276" s="32"/>
      <c r="K1276" s="32"/>
      <c r="L1276" s="32"/>
      <c r="M1276" s="32"/>
      <c r="N1276" s="33">
        <v>127</v>
      </c>
      <c r="O1276" s="24">
        <v>0.98311999999999999</v>
      </c>
      <c r="P1276" s="24">
        <v>0.26742267730309288</v>
      </c>
      <c r="Q1276" s="24">
        <v>0.26693257732269693</v>
      </c>
      <c r="R1276" s="24">
        <v>0.26836916681690298</v>
      </c>
      <c r="S1276" s="24">
        <f t="shared" si="128"/>
        <v>0.26757480714756426</v>
      </c>
      <c r="T1276" s="24">
        <v>34.388550000000002</v>
      </c>
      <c r="U1276" s="26">
        <f t="shared" si="129"/>
        <v>0.26305814440291336</v>
      </c>
      <c r="V1276" s="24">
        <f t="shared" si="130"/>
        <v>7.3027731780465845E-4</v>
      </c>
      <c r="W1276" s="24">
        <f t="shared" si="131"/>
        <v>5.4673500253777783E-2</v>
      </c>
    </row>
    <row r="1277" spans="1:23" x14ac:dyDescent="0.2">
      <c r="A1277" s="32"/>
      <c r="B1277" s="38"/>
      <c r="C1277" s="24"/>
      <c r="D1277" s="24"/>
      <c r="E1277" s="24"/>
      <c r="F1277" s="24"/>
      <c r="G1277" s="24"/>
      <c r="H1277" s="32"/>
      <c r="I1277" s="32"/>
      <c r="J1277" s="32"/>
      <c r="K1277" s="32"/>
      <c r="L1277" s="32"/>
      <c r="M1277" s="32"/>
      <c r="N1277" s="33">
        <v>127.1</v>
      </c>
      <c r="O1277" s="24">
        <v>0.98306000000000004</v>
      </c>
      <c r="P1277" s="24">
        <v>0.26755085729796568</v>
      </c>
      <c r="Q1277" s="24">
        <v>0.26705623331775064</v>
      </c>
      <c r="R1277" s="24">
        <v>0.26850254136272367</v>
      </c>
      <c r="S1277" s="24">
        <f t="shared" si="128"/>
        <v>0.26770321065948</v>
      </c>
      <c r="T1277" s="24">
        <v>34.385280000000002</v>
      </c>
      <c r="U1277" s="26">
        <f t="shared" si="129"/>
        <v>0.26316831827090842</v>
      </c>
      <c r="V1277" s="24">
        <f t="shared" si="130"/>
        <v>7.3509210328499787E-4</v>
      </c>
      <c r="W1277" s="24">
        <f t="shared" si="131"/>
        <v>6.4908807183616163E-2</v>
      </c>
    </row>
    <row r="1278" spans="1:23" x14ac:dyDescent="0.2">
      <c r="A1278" s="32"/>
      <c r="B1278" s="38"/>
      <c r="C1278" s="24"/>
      <c r="D1278" s="24"/>
      <c r="E1278" s="24"/>
      <c r="F1278" s="24"/>
      <c r="G1278" s="24"/>
      <c r="H1278" s="32"/>
      <c r="I1278" s="32"/>
      <c r="J1278" s="32"/>
      <c r="K1278" s="32"/>
      <c r="L1278" s="32"/>
      <c r="M1278" s="32"/>
      <c r="N1278" s="33">
        <v>127.2</v>
      </c>
      <c r="O1278" s="24">
        <v>0.98301000000000005</v>
      </c>
      <c r="P1278" s="24">
        <v>0.26767903729283848</v>
      </c>
      <c r="Q1278" s="24">
        <v>0.2671798893128044</v>
      </c>
      <c r="R1278" s="24">
        <v>0.26863655393705843</v>
      </c>
      <c r="S1278" s="24">
        <f t="shared" si="128"/>
        <v>0.26783182684756712</v>
      </c>
      <c r="T1278" s="24">
        <v>34.472169999999998</v>
      </c>
      <c r="U1278" s="26">
        <f t="shared" si="129"/>
        <v>0.26328136410942699</v>
      </c>
      <c r="V1278" s="24">
        <f t="shared" si="130"/>
        <v>7.4025430962197972E-4</v>
      </c>
      <c r="W1278" s="24">
        <f t="shared" si="131"/>
        <v>7.6962343064642613E-2</v>
      </c>
    </row>
    <row r="1279" spans="1:23" x14ac:dyDescent="0.2">
      <c r="A1279" s="32"/>
      <c r="B1279" s="38"/>
      <c r="C1279" s="24"/>
      <c r="D1279" s="24"/>
      <c r="E1279" s="24"/>
      <c r="F1279" s="24"/>
      <c r="G1279" s="24"/>
      <c r="H1279" s="32"/>
      <c r="I1279" s="32"/>
      <c r="J1279" s="32"/>
      <c r="K1279" s="32"/>
      <c r="L1279" s="32"/>
      <c r="M1279" s="32"/>
      <c r="N1279" s="33">
        <v>127.3</v>
      </c>
      <c r="O1279" s="24">
        <v>0.98295999999999994</v>
      </c>
      <c r="P1279" s="24">
        <v>0.26780872528765098</v>
      </c>
      <c r="Q1279" s="24">
        <v>0.26730505330779786</v>
      </c>
      <c r="R1279" s="24">
        <v>0.26877121890761901</v>
      </c>
      <c r="S1279" s="24">
        <f t="shared" si="128"/>
        <v>0.26796166583435593</v>
      </c>
      <c r="T1279" s="24">
        <v>34.518540000000002</v>
      </c>
      <c r="U1279" s="26">
        <f t="shared" si="129"/>
        <v>0.26339559904853849</v>
      </c>
      <c r="V1279" s="24">
        <f t="shared" si="130"/>
        <v>7.4495201163869858E-4</v>
      </c>
      <c r="W1279" s="24">
        <f t="shared" si="131"/>
        <v>0.10497290236056134</v>
      </c>
    </row>
    <row r="1280" spans="1:23" x14ac:dyDescent="0.2">
      <c r="A1280" s="32"/>
      <c r="B1280" s="38"/>
      <c r="C1280" s="24"/>
      <c r="D1280" s="24"/>
      <c r="E1280" s="24"/>
      <c r="F1280" s="24"/>
      <c r="G1280" s="24"/>
      <c r="H1280" s="32"/>
      <c r="I1280" s="32"/>
      <c r="J1280" s="32"/>
      <c r="K1280" s="32"/>
      <c r="L1280" s="32"/>
      <c r="M1280" s="32"/>
      <c r="N1280" s="33">
        <v>127.4</v>
      </c>
      <c r="O1280" s="24">
        <v>0.98290999999999995</v>
      </c>
      <c r="P1280" s="24">
        <v>0.26793841328246348</v>
      </c>
      <c r="Q1280" s="24">
        <v>0.26743172530273096</v>
      </c>
      <c r="R1280" s="24">
        <v>0.26890655060197044</v>
      </c>
      <c r="S1280" s="24">
        <f t="shared" si="128"/>
        <v>0.26809222972905494</v>
      </c>
      <c r="T1280" s="24">
        <v>34.557609999999997</v>
      </c>
      <c r="U1280" s="26">
        <f t="shared" si="129"/>
        <v>0.26351053352298537</v>
      </c>
      <c r="V1280" s="24">
        <f t="shared" si="130"/>
        <v>7.493477432078693E-4</v>
      </c>
      <c r="W1280" s="24">
        <f t="shared" si="131"/>
        <v>0.10126604154404331</v>
      </c>
    </row>
    <row r="1281" spans="1:23" x14ac:dyDescent="0.2">
      <c r="A1281" s="32"/>
      <c r="B1281" s="38"/>
      <c r="C1281" s="24"/>
      <c r="D1281" s="24"/>
      <c r="E1281" s="24"/>
      <c r="F1281" s="24"/>
      <c r="G1281" s="24"/>
      <c r="H1281" s="32"/>
      <c r="I1281" s="32"/>
      <c r="J1281" s="32"/>
      <c r="K1281" s="32"/>
      <c r="L1281" s="32"/>
      <c r="M1281" s="32"/>
      <c r="N1281" s="33">
        <v>127.5</v>
      </c>
      <c r="O1281" s="24">
        <v>0.98285</v>
      </c>
      <c r="P1281" s="24">
        <v>0.26806810127727593</v>
      </c>
      <c r="Q1281" s="24">
        <v>0.26755688929772442</v>
      </c>
      <c r="R1281" s="24">
        <v>0.26904256330714965</v>
      </c>
      <c r="S1281" s="24">
        <f t="shared" si="128"/>
        <v>0.26822251796071667</v>
      </c>
      <c r="T1281" s="24">
        <v>34.669080000000001</v>
      </c>
      <c r="U1281" s="26">
        <f t="shared" si="129"/>
        <v>0.26362250177769037</v>
      </c>
      <c r="V1281" s="24">
        <f t="shared" si="130"/>
        <v>7.5477824535689832E-4</v>
      </c>
      <c r="W1281" s="24">
        <f t="shared" si="131"/>
        <v>0.10594974492654564</v>
      </c>
    </row>
    <row r="1282" spans="1:23" x14ac:dyDescent="0.2">
      <c r="A1282" s="32"/>
      <c r="B1282" s="38"/>
      <c r="C1282" s="24"/>
      <c r="D1282" s="24"/>
      <c r="E1282" s="32"/>
      <c r="F1282" s="32"/>
      <c r="G1282" s="24"/>
      <c r="H1282" s="32"/>
      <c r="I1282" s="32"/>
      <c r="J1282" s="32"/>
      <c r="K1282" s="32"/>
      <c r="L1282" s="32"/>
      <c r="M1282" s="32"/>
      <c r="N1282" s="33">
        <v>127.6</v>
      </c>
      <c r="O1282" s="24">
        <v>0.98280000000000001</v>
      </c>
      <c r="P1282" s="24">
        <v>0.26819929727202807</v>
      </c>
      <c r="Q1282" s="24">
        <v>0.26768506929259722</v>
      </c>
      <c r="R1282" s="24">
        <v>0.26917927126928454</v>
      </c>
      <c r="S1282" s="24">
        <f t="shared" si="128"/>
        <v>0.26835454594463665</v>
      </c>
      <c r="T1282" s="24">
        <v>34.711709999999997</v>
      </c>
      <c r="U1282" s="26">
        <f t="shared" si="129"/>
        <v>0.26373884775438888</v>
      </c>
      <c r="V1282" s="24">
        <f t="shared" si="130"/>
        <v>7.591024302056376E-4</v>
      </c>
      <c r="W1282" s="24">
        <f t="shared" si="131"/>
        <v>9.5890001825008522E-2</v>
      </c>
    </row>
    <row r="1283" spans="1:23" x14ac:dyDescent="0.2">
      <c r="A1283" s="32"/>
      <c r="B1283" s="38"/>
      <c r="C1283" s="24"/>
      <c r="D1283" s="24"/>
      <c r="E1283" s="32"/>
      <c r="F1283" s="32"/>
      <c r="G1283" s="24"/>
      <c r="H1283" s="32"/>
      <c r="I1283" s="32"/>
      <c r="J1283" s="32"/>
      <c r="K1283" s="32"/>
      <c r="L1283" s="32"/>
      <c r="M1283" s="32"/>
      <c r="N1283" s="33">
        <v>127.7</v>
      </c>
      <c r="O1283" s="24">
        <v>0.98275000000000001</v>
      </c>
      <c r="P1283" s="24">
        <v>0.26833200126671991</v>
      </c>
      <c r="Q1283" s="24">
        <v>0.26781174128753032</v>
      </c>
      <c r="R1283" s="24">
        <v>0.26931668869321018</v>
      </c>
      <c r="S1283" s="24">
        <f t="shared" ref="S1283:S1346" si="132">AVERAGE(P1283,Q1283,R1283)</f>
        <v>0.26848681041582018</v>
      </c>
      <c r="T1283" s="24">
        <v>34.772460000000002</v>
      </c>
      <c r="U1283" s="26">
        <f t="shared" ref="U1283:U1346" si="133">S1283*O1283</f>
        <v>0.26385541293614728</v>
      </c>
      <c r="V1283" s="24">
        <f t="shared" ref="V1283:V1346" si="134">STDEV(P1283,Q1283,R1283)</f>
        <v>7.6432393521954148E-4</v>
      </c>
      <c r="W1283" s="24">
        <f t="shared" si="131"/>
        <v>5.8213365990981036E-2</v>
      </c>
    </row>
    <row r="1284" spans="1:23" x14ac:dyDescent="0.2">
      <c r="A1284" s="32"/>
      <c r="B1284" s="38"/>
      <c r="C1284" s="24"/>
      <c r="D1284" s="24"/>
      <c r="E1284" s="32"/>
      <c r="F1284" s="32"/>
      <c r="G1284" s="24"/>
      <c r="H1284" s="32"/>
      <c r="I1284" s="32"/>
      <c r="J1284" s="32"/>
      <c r="K1284" s="32"/>
      <c r="L1284" s="32"/>
      <c r="M1284" s="32"/>
      <c r="N1284" s="33">
        <v>127.8</v>
      </c>
      <c r="O1284" s="24">
        <v>0.98268999999999995</v>
      </c>
      <c r="P1284" s="24">
        <v>0.26846470526141175</v>
      </c>
      <c r="Q1284" s="24">
        <v>0.26793992128240313</v>
      </c>
      <c r="R1284" s="24">
        <v>0.26945482974208584</v>
      </c>
      <c r="S1284" s="24">
        <f t="shared" si="132"/>
        <v>0.26861981876196689</v>
      </c>
      <c r="T1284" s="24">
        <v>34.800939999999997</v>
      </c>
      <c r="U1284" s="26">
        <f t="shared" si="133"/>
        <v>0.26397000969919721</v>
      </c>
      <c r="V1284" s="24">
        <f t="shared" si="134"/>
        <v>7.6927372166571623E-4</v>
      </c>
      <c r="W1284" s="24">
        <f t="shared" ref="W1284:W1347" si="135">STDEV(T1282:T1286)</f>
        <v>4.9111129797633366E-2</v>
      </c>
    </row>
    <row r="1285" spans="1:23" x14ac:dyDescent="0.2">
      <c r="A1285" s="32"/>
      <c r="B1285" s="38"/>
      <c r="C1285" s="24"/>
      <c r="D1285" s="24"/>
      <c r="E1285" s="32"/>
      <c r="F1285" s="32"/>
      <c r="G1285" s="24"/>
      <c r="H1285" s="32"/>
      <c r="I1285" s="32"/>
      <c r="J1285" s="32"/>
      <c r="K1285" s="32"/>
      <c r="L1285" s="32"/>
      <c r="M1285" s="32"/>
      <c r="N1285" s="33">
        <v>127.9</v>
      </c>
      <c r="O1285" s="24">
        <v>0.98263999999999996</v>
      </c>
      <c r="P1285" s="24">
        <v>0.26859740925610359</v>
      </c>
      <c r="Q1285" s="24">
        <v>0.26806960927721563</v>
      </c>
      <c r="R1285" s="24">
        <v>0.26959370853700965</v>
      </c>
      <c r="S1285" s="24">
        <f t="shared" si="132"/>
        <v>0.2687535756901096</v>
      </c>
      <c r="T1285" s="24">
        <v>34.799439999999997</v>
      </c>
      <c r="U1285" s="26">
        <f t="shared" si="133"/>
        <v>0.26408801361612927</v>
      </c>
      <c r="V1285" s="24">
        <f t="shared" si="134"/>
        <v>7.7395775385920773E-4</v>
      </c>
      <c r="W1285" s="24">
        <f t="shared" si="135"/>
        <v>3.8740274521483563E-2</v>
      </c>
    </row>
    <row r="1286" spans="1:23" x14ac:dyDescent="0.2">
      <c r="A1286" s="32"/>
      <c r="B1286" s="38"/>
      <c r="C1286" s="24"/>
      <c r="D1286" s="24"/>
      <c r="E1286" s="32"/>
      <c r="F1286" s="32"/>
      <c r="G1286" s="24"/>
      <c r="H1286" s="32"/>
      <c r="I1286" s="32"/>
      <c r="J1286" s="32"/>
      <c r="K1286" s="32"/>
      <c r="L1286" s="32"/>
      <c r="M1286" s="32"/>
      <c r="N1286" s="33">
        <v>128</v>
      </c>
      <c r="O1286" s="24">
        <v>0.98258999999999996</v>
      </c>
      <c r="P1286" s="24">
        <v>0.26873162125073513</v>
      </c>
      <c r="Q1286" s="24">
        <v>0.26819929727202807</v>
      </c>
      <c r="R1286" s="24">
        <v>0.26973333915663156</v>
      </c>
      <c r="S1286" s="24">
        <f t="shared" si="132"/>
        <v>0.26888808589313157</v>
      </c>
      <c r="T1286" s="24">
        <v>34.845509999999997</v>
      </c>
      <c r="U1286" s="26">
        <f t="shared" si="133"/>
        <v>0.26420674431773211</v>
      </c>
      <c r="V1286" s="24">
        <f t="shared" si="134"/>
        <v>7.7889794849495073E-4</v>
      </c>
      <c r="W1286" s="24">
        <f t="shared" si="135"/>
        <v>5.5428910056037145E-2</v>
      </c>
    </row>
    <row r="1287" spans="1:23" x14ac:dyDescent="0.2">
      <c r="A1287" s="32"/>
      <c r="B1287" s="38"/>
      <c r="C1287" s="24"/>
      <c r="D1287" s="24"/>
      <c r="E1287" s="32"/>
      <c r="F1287" s="32"/>
      <c r="G1287" s="24"/>
      <c r="H1287" s="32"/>
      <c r="I1287" s="32"/>
      <c r="J1287" s="32"/>
      <c r="K1287" s="32"/>
      <c r="L1287" s="32"/>
      <c r="M1287" s="32"/>
      <c r="N1287" s="33">
        <v>128.1</v>
      </c>
      <c r="O1287" s="24">
        <v>0.98253000000000001</v>
      </c>
      <c r="P1287" s="24">
        <v>0.26886583324536661</v>
      </c>
      <c r="Q1287" s="24">
        <v>0.26833049326678027</v>
      </c>
      <c r="R1287" s="24">
        <v>0.26987373563676947</v>
      </c>
      <c r="S1287" s="24">
        <f t="shared" si="132"/>
        <v>0.26902335404963879</v>
      </c>
      <c r="T1287" s="24">
        <v>34.868389999999998</v>
      </c>
      <c r="U1287" s="26">
        <f t="shared" si="133"/>
        <v>0.26432351605439158</v>
      </c>
      <c r="V1287" s="24">
        <f t="shared" si="134"/>
        <v>7.8358717190009516E-4</v>
      </c>
      <c r="W1287" s="24">
        <f t="shared" si="135"/>
        <v>8.3838262565490165E-2</v>
      </c>
    </row>
    <row r="1288" spans="1:23" x14ac:dyDescent="0.2">
      <c r="A1288" s="32"/>
      <c r="B1288" s="38"/>
      <c r="C1288" s="24"/>
      <c r="D1288" s="24"/>
      <c r="E1288" s="32"/>
      <c r="F1288" s="32"/>
      <c r="G1288" s="24"/>
      <c r="H1288" s="32"/>
      <c r="I1288" s="32"/>
      <c r="J1288" s="32"/>
      <c r="K1288" s="32"/>
      <c r="L1288" s="32"/>
      <c r="M1288" s="32"/>
      <c r="N1288" s="33">
        <v>128.19999999999999</v>
      </c>
      <c r="O1288" s="24">
        <v>0.98248000000000002</v>
      </c>
      <c r="P1288" s="24">
        <v>0.26900004523999815</v>
      </c>
      <c r="Q1288" s="24">
        <v>0.26846168926153241</v>
      </c>
      <c r="R1288" s="24">
        <v>0.2700149119700197</v>
      </c>
      <c r="S1288" s="24">
        <f t="shared" si="132"/>
        <v>0.26915888215718342</v>
      </c>
      <c r="T1288" s="24">
        <v>34.933480000000003</v>
      </c>
      <c r="U1288" s="26">
        <f t="shared" si="133"/>
        <v>0.26444321854178959</v>
      </c>
      <c r="V1288" s="24">
        <f t="shared" si="134"/>
        <v>7.8869960709755508E-4</v>
      </c>
      <c r="W1288" s="24">
        <f t="shared" si="135"/>
        <v>0.10316804946299979</v>
      </c>
    </row>
    <row r="1289" spans="1:23" x14ac:dyDescent="0.2">
      <c r="A1289" s="32"/>
      <c r="B1289" s="38"/>
      <c r="C1289" s="24"/>
      <c r="D1289" s="24"/>
      <c r="E1289" s="32"/>
      <c r="F1289" s="32"/>
      <c r="G1289" s="24"/>
      <c r="H1289" s="32"/>
      <c r="I1289" s="32"/>
      <c r="J1289" s="32"/>
      <c r="K1289" s="32"/>
      <c r="L1289" s="32"/>
      <c r="M1289" s="32"/>
      <c r="N1289" s="33">
        <v>128.30000000000001</v>
      </c>
      <c r="O1289" s="24">
        <v>0.98241999999999996</v>
      </c>
      <c r="P1289" s="24">
        <v>0.26913576523456939</v>
      </c>
      <c r="Q1289" s="24">
        <v>0.26859288525628455</v>
      </c>
      <c r="R1289" s="24">
        <v>0.27015688210536992</v>
      </c>
      <c r="S1289" s="24">
        <f t="shared" si="132"/>
        <v>0.2692951775320746</v>
      </c>
      <c r="T1289" s="24">
        <v>35.014919999999996</v>
      </c>
      <c r="U1289" s="26">
        <f t="shared" si="133"/>
        <v>0.26456096831106074</v>
      </c>
      <c r="V1289" s="24">
        <f t="shared" si="134"/>
        <v>7.9409114491610041E-4</v>
      </c>
      <c r="W1289" s="24">
        <f t="shared" si="135"/>
        <v>0.10651423167821263</v>
      </c>
    </row>
    <row r="1290" spans="1:23" x14ac:dyDescent="0.2">
      <c r="A1290" s="32"/>
      <c r="B1290" s="38"/>
      <c r="C1290" s="24"/>
      <c r="D1290" s="24"/>
      <c r="E1290" s="32"/>
      <c r="F1290" s="32"/>
      <c r="G1290" s="24"/>
      <c r="H1290" s="32"/>
      <c r="I1290" s="32"/>
      <c r="J1290" s="32"/>
      <c r="K1290" s="32"/>
      <c r="L1290" s="32"/>
      <c r="M1290" s="32"/>
      <c r="N1290" s="33">
        <v>128.4</v>
      </c>
      <c r="O1290" s="24">
        <v>0.98236999999999997</v>
      </c>
      <c r="P1290" s="24">
        <v>0.26927299322908027</v>
      </c>
      <c r="Q1290" s="24">
        <v>0.26872558925097639</v>
      </c>
      <c r="R1290" s="24">
        <v>0.27029965994780975</v>
      </c>
      <c r="S1290" s="24">
        <f t="shared" si="132"/>
        <v>0.26943274747595547</v>
      </c>
      <c r="T1290" s="24">
        <v>35.093229999999998</v>
      </c>
      <c r="U1290" s="26">
        <f t="shared" si="133"/>
        <v>0.26468264813795439</v>
      </c>
      <c r="V1290" s="24">
        <f t="shared" si="134"/>
        <v>7.9910306231634155E-4</v>
      </c>
      <c r="W1290" s="24">
        <f t="shared" si="135"/>
        <v>9.3393976251147412E-2</v>
      </c>
    </row>
    <row r="1291" spans="1:23" x14ac:dyDescent="0.2">
      <c r="A1291" s="32"/>
      <c r="B1291" s="38"/>
      <c r="C1291" s="24"/>
      <c r="D1291" s="24"/>
      <c r="E1291" s="32"/>
      <c r="F1291" s="32"/>
      <c r="G1291" s="24"/>
      <c r="H1291" s="32"/>
      <c r="I1291" s="32"/>
      <c r="J1291" s="32"/>
      <c r="K1291" s="32"/>
      <c r="L1291" s="32"/>
      <c r="M1291" s="32"/>
      <c r="N1291" s="33">
        <v>128.5</v>
      </c>
      <c r="O1291" s="24">
        <v>0.98231999999999997</v>
      </c>
      <c r="P1291" s="24">
        <v>0.26941022122359115</v>
      </c>
      <c r="Q1291" s="24">
        <v>0.26885980124560793</v>
      </c>
      <c r="R1291" s="24">
        <v>0.27044325935794039</v>
      </c>
      <c r="S1291" s="24">
        <f t="shared" si="132"/>
        <v>0.26957109394237982</v>
      </c>
      <c r="T1291" s="24">
        <v>35.12218</v>
      </c>
      <c r="U1291" s="26">
        <f t="shared" si="133"/>
        <v>0.26480507700147854</v>
      </c>
      <c r="V1291" s="24">
        <f t="shared" si="134"/>
        <v>8.0389360124068232E-4</v>
      </c>
      <c r="W1291" s="24">
        <f t="shared" si="135"/>
        <v>0.10193654781284503</v>
      </c>
    </row>
    <row r="1292" spans="1:23" x14ac:dyDescent="0.2">
      <c r="A1292" s="32"/>
      <c r="B1292" s="38"/>
      <c r="C1292" s="24"/>
      <c r="D1292" s="24"/>
      <c r="E1292" s="32"/>
      <c r="F1292" s="32"/>
      <c r="G1292" s="24"/>
      <c r="H1292" s="32"/>
      <c r="I1292" s="32"/>
      <c r="J1292" s="32"/>
      <c r="K1292" s="32"/>
      <c r="L1292" s="32"/>
      <c r="M1292" s="32"/>
      <c r="N1292" s="33">
        <v>128.6</v>
      </c>
      <c r="O1292" s="24">
        <v>0.98226000000000002</v>
      </c>
      <c r="P1292" s="24">
        <v>0.26954895721804173</v>
      </c>
      <c r="Q1292" s="24">
        <v>0.26899401324023942</v>
      </c>
      <c r="R1292" s="24">
        <v>0.27058769415158679</v>
      </c>
      <c r="S1292" s="24">
        <f t="shared" si="132"/>
        <v>0.26971022153662266</v>
      </c>
      <c r="T1292" s="24">
        <v>35.17004</v>
      </c>
      <c r="U1292" s="26">
        <f t="shared" si="133"/>
        <v>0.26492556220656299</v>
      </c>
      <c r="V1292" s="24">
        <f t="shared" si="134"/>
        <v>8.0898661740091428E-4</v>
      </c>
      <c r="W1292" s="24">
        <f t="shared" si="135"/>
        <v>9.1913065066944355E-2</v>
      </c>
    </row>
    <row r="1293" spans="1:23" x14ac:dyDescent="0.2">
      <c r="A1293" s="32"/>
      <c r="B1293" s="38"/>
      <c r="C1293" s="24"/>
      <c r="D1293" s="24"/>
      <c r="E1293" s="32"/>
      <c r="F1293" s="32"/>
      <c r="G1293" s="24"/>
      <c r="H1293" s="32"/>
      <c r="I1293" s="32"/>
      <c r="J1293" s="32"/>
      <c r="K1293" s="32"/>
      <c r="L1293" s="32"/>
      <c r="M1293" s="32"/>
      <c r="N1293" s="33">
        <v>128.69999999999999</v>
      </c>
      <c r="O1293" s="24">
        <v>0.98221000000000003</v>
      </c>
      <c r="P1293" s="24">
        <v>0.26968769321249225</v>
      </c>
      <c r="Q1293" s="24">
        <v>0.26912973323481065</v>
      </c>
      <c r="R1293" s="24">
        <v>0.27073297809940527</v>
      </c>
      <c r="S1293" s="24">
        <f t="shared" si="132"/>
        <v>0.26985013484890269</v>
      </c>
      <c r="T1293" s="24">
        <v>35.290100000000002</v>
      </c>
      <c r="U1293" s="26">
        <f t="shared" si="133"/>
        <v>0.26504950094994073</v>
      </c>
      <c r="V1293" s="24">
        <f t="shared" si="134"/>
        <v>8.1387283275216984E-4</v>
      </c>
      <c r="W1293" s="24">
        <f t="shared" si="135"/>
        <v>8.7198138569582168E-2</v>
      </c>
    </row>
    <row r="1294" spans="1:23" x14ac:dyDescent="0.2">
      <c r="A1294" s="32"/>
      <c r="B1294" s="38"/>
      <c r="C1294" s="24"/>
      <c r="D1294" s="24"/>
      <c r="E1294" s="32"/>
      <c r="F1294" s="32"/>
      <c r="G1294" s="32"/>
      <c r="H1294" s="32"/>
      <c r="I1294" s="32"/>
      <c r="J1294" s="32"/>
      <c r="K1294" s="32"/>
      <c r="L1294" s="32"/>
      <c r="M1294" s="32"/>
      <c r="N1294" s="33">
        <v>128.80000000000001</v>
      </c>
      <c r="O1294" s="24">
        <v>0.98214999999999997</v>
      </c>
      <c r="P1294" s="24">
        <v>0.26982793720688247</v>
      </c>
      <c r="Q1294" s="24">
        <v>0.26926545322938183</v>
      </c>
      <c r="R1294" s="24">
        <v>0.27087912492649208</v>
      </c>
      <c r="S1294" s="24">
        <f t="shared" si="132"/>
        <v>0.26999083845425215</v>
      </c>
      <c r="T1294" s="24">
        <v>35.287170000000003</v>
      </c>
      <c r="U1294" s="26">
        <f t="shared" si="133"/>
        <v>0.26517150198784373</v>
      </c>
      <c r="V1294" s="24">
        <f t="shared" si="134"/>
        <v>8.1907673560515921E-4</v>
      </c>
      <c r="W1294" s="24">
        <f t="shared" si="135"/>
        <v>7.2996579714394272E-2</v>
      </c>
    </row>
    <row r="1295" spans="1:23" x14ac:dyDescent="0.2">
      <c r="A1295" s="32"/>
      <c r="B1295" s="38"/>
      <c r="C1295" s="24"/>
      <c r="D1295" s="24"/>
      <c r="E1295" s="32"/>
      <c r="F1295" s="32"/>
      <c r="G1295" s="32"/>
      <c r="H1295" s="32"/>
      <c r="I1295" s="32"/>
      <c r="J1295" s="32"/>
      <c r="K1295" s="32"/>
      <c r="L1295" s="32"/>
      <c r="M1295" s="32"/>
      <c r="N1295" s="33">
        <v>128.9</v>
      </c>
      <c r="O1295" s="24">
        <v>0.98209999999999997</v>
      </c>
      <c r="P1295" s="24">
        <v>0.26996818120127275</v>
      </c>
      <c r="Q1295" s="24">
        <v>0.26940268122389271</v>
      </c>
      <c r="R1295" s="24">
        <v>0.27102614831199273</v>
      </c>
      <c r="S1295" s="24">
        <f t="shared" si="132"/>
        <v>0.27013233691238603</v>
      </c>
      <c r="T1295" s="24">
        <v>35.323149999999998</v>
      </c>
      <c r="U1295" s="26">
        <f t="shared" si="133"/>
        <v>0.26529696808165432</v>
      </c>
      <c r="V1295" s="24">
        <f t="shared" si="134"/>
        <v>8.2408838704008298E-4</v>
      </c>
      <c r="W1295" s="24">
        <f t="shared" si="135"/>
        <v>5.5775058224979177E-2</v>
      </c>
    </row>
    <row r="1296" spans="1:23" x14ac:dyDescent="0.2">
      <c r="A1296" s="32"/>
      <c r="B1296" s="38"/>
      <c r="C1296" s="24"/>
      <c r="D1296" s="24"/>
      <c r="E1296" s="32"/>
      <c r="F1296" s="32"/>
      <c r="G1296" s="32"/>
      <c r="H1296" s="32"/>
      <c r="I1296" s="32"/>
      <c r="J1296" s="32"/>
      <c r="K1296" s="32"/>
      <c r="L1296" s="32"/>
      <c r="M1296" s="32"/>
      <c r="N1296" s="33">
        <v>129</v>
      </c>
      <c r="O1296" s="24">
        <v>0.98204000000000002</v>
      </c>
      <c r="P1296" s="24">
        <v>0.27010842519566297</v>
      </c>
      <c r="Q1296" s="24">
        <v>0.26953990921840365</v>
      </c>
      <c r="R1296" s="24">
        <v>0.27117406242585168</v>
      </c>
      <c r="S1296" s="24">
        <f t="shared" si="132"/>
        <v>0.27027413227997271</v>
      </c>
      <c r="T1296" s="24">
        <v>35.366489999999999</v>
      </c>
      <c r="U1296" s="26">
        <f t="shared" si="133"/>
        <v>0.2654200088642244</v>
      </c>
      <c r="V1296" s="24">
        <f t="shared" si="134"/>
        <v>8.2958321143572554E-4</v>
      </c>
      <c r="W1296" s="24">
        <f t="shared" si="135"/>
        <v>6.1013476544120628E-2</v>
      </c>
    </row>
    <row r="1297" spans="1:23" x14ac:dyDescent="0.2">
      <c r="A1297" s="32"/>
      <c r="B1297" s="38"/>
      <c r="C1297" s="24"/>
      <c r="D1297" s="24"/>
      <c r="E1297" s="32"/>
      <c r="F1297" s="32"/>
      <c r="G1297" s="32"/>
      <c r="H1297" s="32"/>
      <c r="I1297" s="32"/>
      <c r="J1297" s="32"/>
      <c r="K1297" s="32"/>
      <c r="L1297" s="32"/>
      <c r="M1297" s="32"/>
      <c r="N1297" s="33">
        <v>129.1</v>
      </c>
      <c r="O1297" s="24">
        <v>0.98199000000000003</v>
      </c>
      <c r="P1297" s="24">
        <v>0.27025168518993259</v>
      </c>
      <c r="Q1297" s="24">
        <v>0.26967864521285417</v>
      </c>
      <c r="R1297" s="24">
        <v>0.27132288354028256</v>
      </c>
      <c r="S1297" s="24">
        <f t="shared" si="132"/>
        <v>0.27041773798102309</v>
      </c>
      <c r="T1297" s="24">
        <v>35.418849999999999</v>
      </c>
      <c r="U1297" s="26">
        <f t="shared" si="133"/>
        <v>0.26554751451998487</v>
      </c>
      <c r="V1297" s="24">
        <f t="shared" si="134"/>
        <v>8.3460174120225401E-4</v>
      </c>
      <c r="W1297" s="24">
        <f t="shared" si="135"/>
        <v>7.3422330935487765E-2</v>
      </c>
    </row>
    <row r="1298" spans="1:23" x14ac:dyDescent="0.2">
      <c r="A1298" s="32"/>
      <c r="B1298" s="38"/>
      <c r="C1298" s="24"/>
      <c r="D1298" s="24"/>
      <c r="E1298" s="32"/>
      <c r="F1298" s="32"/>
      <c r="G1298" s="32"/>
      <c r="H1298" s="32"/>
      <c r="I1298" s="32"/>
      <c r="J1298" s="32"/>
      <c r="K1298" s="32"/>
      <c r="L1298" s="32"/>
      <c r="M1298" s="32"/>
      <c r="N1298" s="33">
        <v>129.19999999999999</v>
      </c>
      <c r="O1298" s="24">
        <v>0.98192999999999997</v>
      </c>
      <c r="P1298" s="24">
        <v>0.27039494518420215</v>
      </c>
      <c r="Q1298" s="24">
        <v>0.26981888920724439</v>
      </c>
      <c r="R1298" s="24">
        <v>0.27147262841869457</v>
      </c>
      <c r="S1298" s="24">
        <f t="shared" si="132"/>
        <v>0.27056215427004704</v>
      </c>
      <c r="T1298" s="24">
        <v>35.429650000000002</v>
      </c>
      <c r="U1298" s="26">
        <f t="shared" si="133"/>
        <v>0.26567309614238727</v>
      </c>
      <c r="V1298" s="24">
        <f t="shared" si="134"/>
        <v>8.3945369357920914E-4</v>
      </c>
      <c r="W1298" s="24">
        <f t="shared" si="135"/>
        <v>9.2544092626165059E-2</v>
      </c>
    </row>
    <row r="1299" spans="1:23" x14ac:dyDescent="0.2">
      <c r="A1299" s="32"/>
      <c r="B1299" s="38"/>
      <c r="C1299" s="24"/>
      <c r="D1299" s="24"/>
      <c r="E1299" s="32"/>
      <c r="F1299" s="32"/>
      <c r="G1299" s="32"/>
      <c r="H1299" s="32"/>
      <c r="I1299" s="32"/>
      <c r="J1299" s="32"/>
      <c r="K1299" s="32"/>
      <c r="L1299" s="32"/>
      <c r="M1299" s="32"/>
      <c r="N1299" s="33">
        <v>129.30000000000001</v>
      </c>
      <c r="O1299" s="24">
        <v>0.98187999999999998</v>
      </c>
      <c r="P1299" s="24">
        <v>0.27053820517847177</v>
      </c>
      <c r="Q1299" s="24">
        <v>0.26995913320163467</v>
      </c>
      <c r="R1299" s="24">
        <v>0.27162331377827637</v>
      </c>
      <c r="S1299" s="24">
        <f t="shared" si="132"/>
        <v>0.27070688405279425</v>
      </c>
      <c r="T1299" s="24">
        <v>35.518030000000003</v>
      </c>
      <c r="U1299" s="26">
        <f t="shared" si="133"/>
        <v>0.26580167531375759</v>
      </c>
      <c r="V1299" s="24">
        <f t="shared" si="134"/>
        <v>8.4481576092062789E-4</v>
      </c>
      <c r="W1299" s="24">
        <f t="shared" si="135"/>
        <v>0.10408269020351121</v>
      </c>
    </row>
    <row r="1300" spans="1:23" x14ac:dyDescent="0.2">
      <c r="A1300" s="32"/>
      <c r="B1300" s="38"/>
      <c r="C1300" s="24"/>
      <c r="D1300" s="24"/>
      <c r="E1300" s="32"/>
      <c r="F1300" s="32"/>
      <c r="G1300" s="32"/>
      <c r="H1300" s="32"/>
      <c r="I1300" s="32"/>
      <c r="J1300" s="32"/>
      <c r="K1300" s="32"/>
      <c r="L1300" s="32"/>
      <c r="M1300" s="32"/>
      <c r="N1300" s="33">
        <v>129.4</v>
      </c>
      <c r="O1300" s="24">
        <v>0.98182000000000003</v>
      </c>
      <c r="P1300" s="24">
        <v>0.27068297317268109</v>
      </c>
      <c r="Q1300" s="24">
        <v>0.27010088519596459</v>
      </c>
      <c r="R1300" s="24">
        <v>0.27177495628962683</v>
      </c>
      <c r="S1300" s="24">
        <f t="shared" si="132"/>
        <v>0.27085293821942419</v>
      </c>
      <c r="T1300" s="24">
        <v>35.600560000000002</v>
      </c>
      <c r="U1300" s="26">
        <f t="shared" si="133"/>
        <v>0.26592883180259508</v>
      </c>
      <c r="V1300" s="24">
        <f t="shared" si="134"/>
        <v>8.4987916464322126E-4</v>
      </c>
      <c r="W1300" s="24">
        <f t="shared" si="135"/>
        <v>0.12340938841919522</v>
      </c>
    </row>
    <row r="1301" spans="1:23" x14ac:dyDescent="0.2">
      <c r="A1301" s="32"/>
      <c r="B1301" s="38"/>
      <c r="C1301" s="24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3">
        <v>129.5</v>
      </c>
      <c r="O1301" s="24">
        <v>0.98177000000000003</v>
      </c>
      <c r="P1301" s="24">
        <v>0.27082924916682999</v>
      </c>
      <c r="Q1301" s="24">
        <v>0.27024414519023421</v>
      </c>
      <c r="R1301" s="24">
        <v>0.27192757257638561</v>
      </c>
      <c r="S1301" s="24">
        <f t="shared" si="132"/>
        <v>0.27100032231114995</v>
      </c>
      <c r="T1301" s="24">
        <v>35.656210000000002</v>
      </c>
      <c r="U1301" s="26">
        <f t="shared" si="133"/>
        <v>0.26605998643541767</v>
      </c>
      <c r="V1301" s="24">
        <f t="shared" si="134"/>
        <v>8.546528281365318E-4</v>
      </c>
      <c r="W1301" s="24">
        <f t="shared" si="135"/>
        <v>9.9793732618835826E-2</v>
      </c>
    </row>
    <row r="1302" spans="1:23" x14ac:dyDescent="0.2">
      <c r="A1302" s="32"/>
      <c r="B1302" s="38"/>
      <c r="C1302" s="24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3">
        <v>129.6</v>
      </c>
      <c r="O1302" s="24">
        <v>0.98170999999999997</v>
      </c>
      <c r="P1302" s="24">
        <v>0.270975525160979</v>
      </c>
      <c r="Q1302" s="24">
        <v>0.27038740518450377</v>
      </c>
      <c r="R1302" s="24">
        <v>0.27208117921485681</v>
      </c>
      <c r="S1302" s="24">
        <f t="shared" si="132"/>
        <v>0.27114803652011316</v>
      </c>
      <c r="T1302" s="24">
        <v>35.7498</v>
      </c>
      <c r="U1302" s="26">
        <f t="shared" si="133"/>
        <v>0.26618873893216027</v>
      </c>
      <c r="V1302" s="24">
        <f t="shared" si="134"/>
        <v>8.5996380345182834E-4</v>
      </c>
      <c r="W1302" s="24">
        <f t="shared" si="135"/>
        <v>8.9621995235544857E-2</v>
      </c>
    </row>
    <row r="1303" spans="1:23" x14ac:dyDescent="0.2">
      <c r="A1303" s="32"/>
      <c r="B1303" s="38"/>
      <c r="C1303" s="24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3">
        <v>129.69999999999999</v>
      </c>
      <c r="O1303" s="24">
        <v>0.98165999999999998</v>
      </c>
      <c r="P1303" s="24">
        <v>0.2711233091550676</v>
      </c>
      <c r="Q1303" s="24">
        <v>0.27053217317871303</v>
      </c>
      <c r="R1303" s="24">
        <v>0.27223579273364462</v>
      </c>
      <c r="S1303" s="24">
        <f t="shared" si="132"/>
        <v>0.27129709168914179</v>
      </c>
      <c r="T1303" s="24">
        <v>35.750509999999998</v>
      </c>
      <c r="U1303" s="26">
        <f t="shared" si="133"/>
        <v>0.26632150302756291</v>
      </c>
      <c r="V1303" s="24">
        <f t="shared" si="134"/>
        <v>8.6500299065855944E-4</v>
      </c>
      <c r="W1303" s="24">
        <f t="shared" si="135"/>
        <v>8.6445684507671414E-2</v>
      </c>
    </row>
    <row r="1304" spans="1:23" x14ac:dyDescent="0.2">
      <c r="A1304" s="32"/>
      <c r="B1304" s="38"/>
      <c r="C1304" s="24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3">
        <v>129.80000000000001</v>
      </c>
      <c r="O1304" s="24">
        <v>0.98160000000000003</v>
      </c>
      <c r="P1304" s="24">
        <v>0.27127109314915626</v>
      </c>
      <c r="Q1304" s="24">
        <v>0.27067694117292235</v>
      </c>
      <c r="R1304" s="24">
        <v>0.27239142961329821</v>
      </c>
      <c r="S1304" s="24">
        <f t="shared" si="132"/>
        <v>0.27144648797845894</v>
      </c>
      <c r="T1304" s="24">
        <v>35.829590000000003</v>
      </c>
      <c r="U1304" s="26">
        <f t="shared" si="133"/>
        <v>0.2664518725996553</v>
      </c>
      <c r="V1304" s="24">
        <f t="shared" si="134"/>
        <v>8.7059758939202192E-4</v>
      </c>
      <c r="W1304" s="24">
        <f t="shared" si="135"/>
        <v>7.2210535727134886E-2</v>
      </c>
    </row>
    <row r="1305" spans="1:23" x14ac:dyDescent="0.2">
      <c r="A1305" s="32"/>
      <c r="B1305" s="38"/>
      <c r="C1305" s="24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3">
        <v>129.9</v>
      </c>
      <c r="O1305" s="24">
        <v>0.98153999999999997</v>
      </c>
      <c r="P1305" s="24">
        <v>0.27142038514318462</v>
      </c>
      <c r="Q1305" s="24">
        <v>0.27082321716707131</v>
      </c>
      <c r="R1305" s="24">
        <v>0.2725481062859435</v>
      </c>
      <c r="S1305" s="24">
        <f t="shared" si="132"/>
        <v>0.27159723619873316</v>
      </c>
      <c r="T1305" s="24">
        <v>35.882579999999997</v>
      </c>
      <c r="U1305" s="26">
        <f t="shared" si="133"/>
        <v>0.26658355121850452</v>
      </c>
      <c r="V1305" s="24">
        <f t="shared" si="134"/>
        <v>8.7593826265747567E-4</v>
      </c>
      <c r="W1305" s="24">
        <f t="shared" si="135"/>
        <v>7.8566133734579921E-2</v>
      </c>
    </row>
    <row r="1306" spans="1:23" x14ac:dyDescent="0.2">
      <c r="A1306" s="32"/>
      <c r="B1306" s="38"/>
      <c r="C1306" s="24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3">
        <v>130</v>
      </c>
      <c r="O1306" s="24">
        <v>0.98148999999999997</v>
      </c>
      <c r="P1306" s="24">
        <v>0.27157118513715256</v>
      </c>
      <c r="Q1306" s="24">
        <v>0.27097100116115996</v>
      </c>
      <c r="R1306" s="24">
        <v>0.2727058391349283</v>
      </c>
      <c r="S1306" s="24">
        <f t="shared" si="132"/>
        <v>0.27174934181108029</v>
      </c>
      <c r="T1306" s="24">
        <v>35.904559999999996</v>
      </c>
      <c r="U1306" s="26">
        <f t="shared" si="133"/>
        <v>0.2667192614941572</v>
      </c>
      <c r="V1306" s="24">
        <f t="shared" si="134"/>
        <v>8.8103379569451975E-4</v>
      </c>
      <c r="W1306" s="24">
        <f t="shared" si="135"/>
        <v>7.6628873474690412E-2</v>
      </c>
    </row>
    <row r="1307" spans="1:23" x14ac:dyDescent="0.2">
      <c r="A1307" s="32"/>
      <c r="B1307" s="38"/>
      <c r="C1307" s="24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3">
        <v>130.1</v>
      </c>
      <c r="O1307" s="24">
        <v>0.98143000000000002</v>
      </c>
      <c r="P1307" s="24">
        <v>0.27172349313106026</v>
      </c>
      <c r="Q1307" s="24">
        <v>0.27112029315518826</v>
      </c>
      <c r="R1307" s="24">
        <v>0.27286464449446513</v>
      </c>
      <c r="S1307" s="24">
        <f t="shared" si="132"/>
        <v>0.27190281026023788</v>
      </c>
      <c r="T1307" s="24">
        <v>35.956949999999999</v>
      </c>
      <c r="U1307" s="26">
        <f t="shared" si="133"/>
        <v>0.26685357507370527</v>
      </c>
      <c r="V1307" s="24">
        <f t="shared" si="134"/>
        <v>8.8589298073843219E-4</v>
      </c>
      <c r="W1307" s="24">
        <f t="shared" si="135"/>
        <v>8.8130008339954533E-2</v>
      </c>
    </row>
    <row r="1308" spans="1:23" x14ac:dyDescent="0.2">
      <c r="A1308" s="32"/>
      <c r="B1308" s="38"/>
      <c r="C1308" s="24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3">
        <v>130.19999999999999</v>
      </c>
      <c r="O1308" s="24">
        <v>0.98136999999999996</v>
      </c>
      <c r="P1308" s="24">
        <v>0.27187580112496795</v>
      </c>
      <c r="Q1308" s="24">
        <v>0.27126958514921656</v>
      </c>
      <c r="R1308" s="24">
        <v>0.27302453864929188</v>
      </c>
      <c r="S1308" s="24">
        <f t="shared" si="132"/>
        <v>0.27205664164115878</v>
      </c>
      <c r="T1308" s="24">
        <v>36.030970000000003</v>
      </c>
      <c r="U1308" s="26">
        <f t="shared" si="133"/>
        <v>0.26698822640738401</v>
      </c>
      <c r="V1308" s="24">
        <f t="shared" si="134"/>
        <v>8.913433211051627E-4</v>
      </c>
      <c r="W1308" s="24">
        <f t="shared" si="135"/>
        <v>0.10256944949642732</v>
      </c>
    </row>
    <row r="1309" spans="1:23" x14ac:dyDescent="0.2">
      <c r="A1309" s="32"/>
      <c r="B1309" s="38"/>
      <c r="C1309" s="24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3">
        <v>130.30000000000001</v>
      </c>
      <c r="O1309" s="24">
        <v>0.98131999999999997</v>
      </c>
      <c r="P1309" s="24">
        <v>0.27202961711881529</v>
      </c>
      <c r="Q1309" s="24">
        <v>0.27142038514318462</v>
      </c>
      <c r="R1309" s="24">
        <v>0.27318553783430233</v>
      </c>
      <c r="S1309" s="24">
        <f t="shared" si="132"/>
        <v>0.27221184669876741</v>
      </c>
      <c r="T1309" s="24">
        <v>36.093800000000002</v>
      </c>
      <c r="U1309" s="26">
        <f t="shared" si="133"/>
        <v>0.26712692940243443</v>
      </c>
      <c r="V1309" s="24">
        <f t="shared" si="134"/>
        <v>8.9657499440770063E-4</v>
      </c>
      <c r="W1309" s="24">
        <f t="shared" si="135"/>
        <v>0.1018790544223885</v>
      </c>
    </row>
    <row r="1310" spans="1:23" x14ac:dyDescent="0.2">
      <c r="A1310" s="32"/>
      <c r="B1310" s="38"/>
      <c r="C1310" s="24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3">
        <v>130.4</v>
      </c>
      <c r="O1310" s="24">
        <v>0.98126000000000002</v>
      </c>
      <c r="P1310" s="24">
        <v>0.27218343311266263</v>
      </c>
      <c r="Q1310" s="24">
        <v>0.27157269313709226</v>
      </c>
      <c r="R1310" s="24">
        <v>0.27334765823422158</v>
      </c>
      <c r="S1310" s="24">
        <f t="shared" si="132"/>
        <v>0.27236792816132549</v>
      </c>
      <c r="T1310" s="24">
        <v>36.160159999999998</v>
      </c>
      <c r="U1310" s="26">
        <f t="shared" si="133"/>
        <v>0.26726375318758228</v>
      </c>
      <c r="V1310" s="24">
        <f t="shared" si="134"/>
        <v>9.0175057041437935E-4</v>
      </c>
      <c r="W1310" s="24">
        <f t="shared" si="135"/>
        <v>0.10061261839351805</v>
      </c>
    </row>
    <row r="1311" spans="1:23" x14ac:dyDescent="0.2">
      <c r="A1311" s="32"/>
      <c r="B1311" s="38"/>
      <c r="C1311" s="24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3">
        <v>130.5</v>
      </c>
      <c r="O1311" s="24">
        <v>0.98119999999999996</v>
      </c>
      <c r="P1311" s="24">
        <v>0.27233875710644972</v>
      </c>
      <c r="Q1311" s="24">
        <v>0.27172650913093965</v>
      </c>
      <c r="R1311" s="24">
        <v>0.27351091598324972</v>
      </c>
      <c r="S1311" s="24">
        <f t="shared" si="132"/>
        <v>0.27252539407354637</v>
      </c>
      <c r="T1311" s="24">
        <v>36.214100000000002</v>
      </c>
      <c r="U1311" s="26">
        <f t="shared" si="133"/>
        <v>0.26740191666496371</v>
      </c>
      <c r="V1311" s="24">
        <f t="shared" si="134"/>
        <v>9.0672596287856436E-4</v>
      </c>
      <c r="W1311" s="24">
        <f t="shared" si="135"/>
        <v>9.6114931306221896E-2</v>
      </c>
    </row>
    <row r="1312" spans="1:23" x14ac:dyDescent="0.2">
      <c r="A1312" s="32"/>
      <c r="B1312" s="38"/>
      <c r="C1312" s="24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3">
        <v>130.6</v>
      </c>
      <c r="O1312" s="24">
        <v>0.98114999999999997</v>
      </c>
      <c r="P1312" s="24">
        <v>0.27249558910017641</v>
      </c>
      <c r="Q1312" s="24">
        <v>0.27188032512478699</v>
      </c>
      <c r="R1312" s="24">
        <v>0.27367532716473103</v>
      </c>
      <c r="S1312" s="24">
        <f t="shared" si="132"/>
        <v>0.27268374712989812</v>
      </c>
      <c r="T1312" s="24">
        <v>36.288699999999999</v>
      </c>
      <c r="U1312" s="26">
        <f t="shared" si="133"/>
        <v>0.26754365849649953</v>
      </c>
      <c r="V1312" s="24">
        <f t="shared" si="134"/>
        <v>9.1217359310735865E-4</v>
      </c>
      <c r="W1312" s="24">
        <f t="shared" si="135"/>
        <v>8.6823430305420168E-2</v>
      </c>
    </row>
    <row r="1313" spans="1:23" x14ac:dyDescent="0.2">
      <c r="A1313" s="32"/>
      <c r="B1313" s="38"/>
      <c r="C1313" s="24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3">
        <v>130.69999999999999</v>
      </c>
      <c r="O1313" s="24">
        <v>0.98109000000000002</v>
      </c>
      <c r="P1313" s="24">
        <v>0.27265392909384278</v>
      </c>
      <c r="Q1313" s="24">
        <v>0.27203564911857403</v>
      </c>
      <c r="R1313" s="24">
        <v>0.27384090781080267</v>
      </c>
      <c r="S1313" s="24">
        <f t="shared" si="132"/>
        <v>0.27284349534107316</v>
      </c>
      <c r="T1313" s="24">
        <v>36.332749999999997</v>
      </c>
      <c r="U1313" s="26">
        <f t="shared" si="133"/>
        <v>0.26768402484417347</v>
      </c>
      <c r="V1313" s="24">
        <f t="shared" si="134"/>
        <v>9.174373319380027E-4</v>
      </c>
      <c r="W1313" s="24">
        <f t="shared" si="135"/>
        <v>7.9571125730380277E-2</v>
      </c>
    </row>
    <row r="1314" spans="1:23" x14ac:dyDescent="0.2">
      <c r="A1314" s="32"/>
      <c r="B1314" s="38"/>
      <c r="C1314" s="24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3">
        <v>130.80000000000001</v>
      </c>
      <c r="O1314" s="24">
        <v>0.98102999999999996</v>
      </c>
      <c r="P1314" s="24">
        <v>0.27281226908750922</v>
      </c>
      <c r="Q1314" s="24">
        <v>0.27219248111230077</v>
      </c>
      <c r="R1314" s="24">
        <v>0.27400767390208003</v>
      </c>
      <c r="S1314" s="24">
        <f t="shared" si="132"/>
        <v>0.27300414136729667</v>
      </c>
      <c r="T1314" s="24">
        <v>36.373690000000003</v>
      </c>
      <c r="U1314" s="26">
        <f t="shared" si="133"/>
        <v>0.26782525280555902</v>
      </c>
      <c r="V1314" s="24">
        <f t="shared" si="134"/>
        <v>9.2268220142678701E-4</v>
      </c>
      <c r="W1314" s="24">
        <f t="shared" si="135"/>
        <v>6.1431995328168981E-2</v>
      </c>
    </row>
    <row r="1315" spans="1:23" x14ac:dyDescent="0.2">
      <c r="A1315" s="32"/>
      <c r="B1315" s="38"/>
      <c r="C1315" s="24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3">
        <v>130.9</v>
      </c>
      <c r="O1315" s="24">
        <v>0.98097999999999996</v>
      </c>
      <c r="P1315" s="24">
        <v>0.27297362508105499</v>
      </c>
      <c r="Q1315" s="24">
        <v>0.27234931310602745</v>
      </c>
      <c r="R1315" s="24">
        <v>0.27417564136731321</v>
      </c>
      <c r="S1315" s="24">
        <f t="shared" si="132"/>
        <v>0.27316619318479857</v>
      </c>
      <c r="T1315" s="24">
        <v>36.42136</v>
      </c>
      <c r="U1315" s="26">
        <f t="shared" si="133"/>
        <v>0.26797057219042369</v>
      </c>
      <c r="V1315" s="24">
        <f t="shared" si="134"/>
        <v>9.2826751824423288E-4</v>
      </c>
      <c r="W1315" s="24">
        <f t="shared" si="135"/>
        <v>7.8190972432883935E-2</v>
      </c>
    </row>
    <row r="1316" spans="1:23" x14ac:dyDescent="0.2">
      <c r="A1316" s="32"/>
      <c r="B1316" s="38"/>
      <c r="C1316" s="24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3">
        <v>131</v>
      </c>
      <c r="O1316" s="24">
        <v>0.98092000000000001</v>
      </c>
      <c r="P1316" s="24">
        <v>0.27313498107460071</v>
      </c>
      <c r="Q1316" s="24">
        <v>0.27250916109963358</v>
      </c>
      <c r="R1316" s="24">
        <v>0.27434482608306476</v>
      </c>
      <c r="S1316" s="24">
        <f t="shared" si="132"/>
        <v>0.27332965608576637</v>
      </c>
      <c r="T1316" s="24">
        <v>36.436700000000002</v>
      </c>
      <c r="U1316" s="26">
        <f t="shared" si="133"/>
        <v>0.26811452624764998</v>
      </c>
      <c r="V1316" s="24">
        <f t="shared" si="134"/>
        <v>9.3318821940062489E-4</v>
      </c>
      <c r="W1316" s="24">
        <f t="shared" si="135"/>
        <v>9.8162260314235222E-2</v>
      </c>
    </row>
    <row r="1317" spans="1:23" x14ac:dyDescent="0.2">
      <c r="A1317" s="32"/>
      <c r="B1317" s="38"/>
      <c r="C1317" s="24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3">
        <v>131.1</v>
      </c>
      <c r="O1317" s="24">
        <v>0.98085999999999995</v>
      </c>
      <c r="P1317" s="24">
        <v>0.27329633706814649</v>
      </c>
      <c r="Q1317" s="24">
        <v>0.2726690090932396</v>
      </c>
      <c r="R1317" s="24">
        <v>0.274515243873377</v>
      </c>
      <c r="S1317" s="24">
        <f t="shared" si="132"/>
        <v>0.27349353001158766</v>
      </c>
      <c r="T1317" s="24">
        <v>36.540089999999999</v>
      </c>
      <c r="U1317" s="26">
        <f t="shared" si="133"/>
        <v>0.26825886384716585</v>
      </c>
      <c r="V1317" s="24">
        <f t="shared" si="134"/>
        <v>9.3878086290385433E-4</v>
      </c>
      <c r="W1317" s="24">
        <f t="shared" si="135"/>
        <v>0.11107486857971095</v>
      </c>
    </row>
    <row r="1318" spans="1:23" x14ac:dyDescent="0.2">
      <c r="A1318" s="32"/>
      <c r="B1318" s="38"/>
      <c r="C1318" s="24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3">
        <v>131.19999999999999</v>
      </c>
      <c r="O1318" s="24">
        <v>0.98080000000000001</v>
      </c>
      <c r="P1318" s="24">
        <v>0.27346070906157161</v>
      </c>
      <c r="Q1318" s="24">
        <v>0.27283036508678538</v>
      </c>
      <c r="R1318" s="24">
        <v>0.27468691050945887</v>
      </c>
      <c r="S1318" s="24">
        <f t="shared" si="132"/>
        <v>0.27365932821927191</v>
      </c>
      <c r="T1318" s="24">
        <v>36.615459999999999</v>
      </c>
      <c r="U1318" s="26">
        <f t="shared" si="133"/>
        <v>0.26840506911746187</v>
      </c>
      <c r="V1318" s="24">
        <f t="shared" si="134"/>
        <v>9.440748931979243E-4</v>
      </c>
      <c r="W1318" s="24">
        <f t="shared" si="135"/>
        <v>0.12349003874807059</v>
      </c>
    </row>
    <row r="1319" spans="1:23" x14ac:dyDescent="0.2">
      <c r="A1319" s="32"/>
      <c r="B1319" s="38"/>
      <c r="C1319" s="24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3">
        <v>131.30000000000001</v>
      </c>
      <c r="O1319" s="24">
        <v>0.98075000000000001</v>
      </c>
      <c r="P1319" s="24">
        <v>0.27362508105499672</v>
      </c>
      <c r="Q1319" s="24">
        <v>0.27299322908027085</v>
      </c>
      <c r="R1319" s="24">
        <v>0.27485984170936201</v>
      </c>
      <c r="S1319" s="24">
        <f t="shared" si="132"/>
        <v>0.27382605061487647</v>
      </c>
      <c r="T1319" s="24">
        <v>36.677570000000003</v>
      </c>
      <c r="U1319" s="26">
        <f t="shared" si="133"/>
        <v>0.26855489914054009</v>
      </c>
      <c r="V1319" s="24">
        <f t="shared" si="134"/>
        <v>9.4939572875032605E-4</v>
      </c>
      <c r="W1319" s="24">
        <f t="shared" si="135"/>
        <v>0.11300967635561208</v>
      </c>
    </row>
    <row r="1320" spans="1:23" x14ac:dyDescent="0.2">
      <c r="A1320" s="32"/>
      <c r="B1320" s="38"/>
      <c r="C1320" s="24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3">
        <v>131.4</v>
      </c>
      <c r="O1320" s="24">
        <v>0.98068999999999995</v>
      </c>
      <c r="P1320" s="24">
        <v>0.27379096104836154</v>
      </c>
      <c r="Q1320" s="24">
        <v>0.27315760107369597</v>
      </c>
      <c r="R1320" s="24">
        <v>0.27503405313766821</v>
      </c>
      <c r="S1320" s="24">
        <f t="shared" si="132"/>
        <v>0.27399420508657529</v>
      </c>
      <c r="T1320" s="24">
        <v>36.75694</v>
      </c>
      <c r="U1320" s="26">
        <f t="shared" si="133"/>
        <v>0.26870337698635349</v>
      </c>
      <c r="V1320" s="24">
        <f t="shared" si="134"/>
        <v>9.5459373107017824E-4</v>
      </c>
      <c r="W1320" s="24">
        <f t="shared" si="135"/>
        <v>9.9604960117455343E-2</v>
      </c>
    </row>
    <row r="1321" spans="1:23" x14ac:dyDescent="0.2">
      <c r="A1321" s="32"/>
      <c r="B1321" s="38"/>
      <c r="C1321" s="24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3">
        <v>131.5</v>
      </c>
      <c r="O1321" s="24">
        <v>0.98063</v>
      </c>
      <c r="P1321" s="24">
        <v>0.27395834904166599</v>
      </c>
      <c r="Q1321" s="24">
        <v>0.27332348106706073</v>
      </c>
      <c r="R1321" s="24">
        <v>0.27520956040517547</v>
      </c>
      <c r="S1321" s="24">
        <f t="shared" si="132"/>
        <v>0.27416379683796738</v>
      </c>
      <c r="T1321" s="24">
        <v>36.826540000000001</v>
      </c>
      <c r="U1321" s="26">
        <f t="shared" si="133"/>
        <v>0.26885324409321593</v>
      </c>
      <c r="V1321" s="24">
        <f t="shared" si="134"/>
        <v>9.5967724531201835E-4</v>
      </c>
      <c r="W1321" s="24">
        <f t="shared" si="135"/>
        <v>9.2260174940217751E-2</v>
      </c>
    </row>
    <row r="1322" spans="1:23" x14ac:dyDescent="0.2">
      <c r="A1322" s="32"/>
      <c r="B1322" s="38"/>
      <c r="C1322" s="24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3">
        <v>131.6</v>
      </c>
      <c r="O1322" s="24">
        <v>0.98057000000000005</v>
      </c>
      <c r="P1322" s="24">
        <v>0.27412724503491021</v>
      </c>
      <c r="Q1322" s="24">
        <v>0.27348936106042554</v>
      </c>
      <c r="R1322" s="24">
        <v>0.27538637906858343</v>
      </c>
      <c r="S1322" s="24">
        <f t="shared" si="132"/>
        <v>0.27433432838797306</v>
      </c>
      <c r="T1322" s="24">
        <v>36.852559999999997</v>
      </c>
      <c r="U1322" s="26">
        <f t="shared" si="133"/>
        <v>0.26900401238739474</v>
      </c>
      <c r="V1322" s="24">
        <f t="shared" si="134"/>
        <v>9.6531443952509546E-4</v>
      </c>
      <c r="W1322" s="24">
        <f t="shared" si="135"/>
        <v>7.9430131058685446E-2</v>
      </c>
    </row>
    <row r="1323" spans="1:23" x14ac:dyDescent="0.2">
      <c r="A1323" s="32"/>
      <c r="B1323" s="38"/>
      <c r="C1323" s="24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3">
        <v>131.69999999999999</v>
      </c>
      <c r="O1323" s="24">
        <v>0.98050999999999999</v>
      </c>
      <c r="P1323" s="24">
        <v>0.27429614102815436</v>
      </c>
      <c r="Q1323" s="24">
        <v>0.27365674905373</v>
      </c>
      <c r="R1323" s="24">
        <v>0.27556452463019482</v>
      </c>
      <c r="S1323" s="24">
        <f t="shared" si="132"/>
        <v>0.27450580490402637</v>
      </c>
      <c r="T1323" s="24">
        <v>36.918059999999997</v>
      </c>
      <c r="U1323" s="26">
        <f t="shared" si="133"/>
        <v>0.26915568676644691</v>
      </c>
      <c r="V1323" s="24">
        <f t="shared" si="134"/>
        <v>9.7101550871918699E-4</v>
      </c>
      <c r="W1323" s="24">
        <f t="shared" si="135"/>
        <v>7.6879380980858919E-2</v>
      </c>
    </row>
    <row r="1324" spans="1:23" x14ac:dyDescent="0.2">
      <c r="A1324" s="32"/>
      <c r="B1324" s="38"/>
      <c r="C1324" s="24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3">
        <v>131.80000000000001</v>
      </c>
      <c r="O1324" s="24">
        <v>0.98045000000000004</v>
      </c>
      <c r="P1324" s="24">
        <v>0.27446805302127786</v>
      </c>
      <c r="Q1324" s="24">
        <v>0.27382715304691385</v>
      </c>
      <c r="R1324" s="24">
        <v>0.27574401253760333</v>
      </c>
      <c r="S1324" s="24">
        <f t="shared" si="132"/>
        <v>0.27467973953526498</v>
      </c>
      <c r="T1324" s="24">
        <v>36.960560000000001</v>
      </c>
      <c r="U1324" s="26">
        <f t="shared" si="133"/>
        <v>0.26930975062735057</v>
      </c>
      <c r="V1324" s="24">
        <f t="shared" si="134"/>
        <v>9.7580528893555956E-4</v>
      </c>
      <c r="W1324" s="24">
        <f t="shared" si="135"/>
        <v>0.11502464466365563</v>
      </c>
    </row>
    <row r="1325" spans="1:23" x14ac:dyDescent="0.2">
      <c r="A1325" s="32"/>
      <c r="B1325" s="38"/>
      <c r="C1325" s="24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3">
        <v>131.9</v>
      </c>
      <c r="O1325" s="24">
        <v>0.98040000000000005</v>
      </c>
      <c r="P1325" s="24">
        <v>0.27463996501440141</v>
      </c>
      <c r="Q1325" s="24">
        <v>0.27399755704009771</v>
      </c>
      <c r="R1325" s="24">
        <v>0.27592485818339846</v>
      </c>
      <c r="S1325" s="24">
        <f t="shared" si="132"/>
        <v>0.27485412674596588</v>
      </c>
      <c r="T1325" s="24">
        <v>37.01417</v>
      </c>
      <c r="U1325" s="26">
        <f t="shared" si="133"/>
        <v>0.26946698586174495</v>
      </c>
      <c r="V1325" s="24">
        <f t="shared" si="134"/>
        <v>9.8133651704810656E-4</v>
      </c>
      <c r="W1325" s="24">
        <f t="shared" si="135"/>
        <v>0.12541228376837685</v>
      </c>
    </row>
    <row r="1326" spans="1:23" x14ac:dyDescent="0.2">
      <c r="A1326" s="32"/>
      <c r="B1326" s="38"/>
      <c r="C1326" s="24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3">
        <v>132</v>
      </c>
      <c r="O1326" s="24">
        <v>0.98033999999999999</v>
      </c>
      <c r="P1326" s="24">
        <v>0.27481338500746461</v>
      </c>
      <c r="Q1326" s="24">
        <v>0.2741694690332212</v>
      </c>
      <c r="R1326" s="24">
        <v>0.2761070769048703</v>
      </c>
      <c r="S1326" s="24">
        <f t="shared" si="132"/>
        <v>0.27502997698185205</v>
      </c>
      <c r="T1326" s="24">
        <v>37.15692</v>
      </c>
      <c r="U1326" s="26">
        <f t="shared" si="133"/>
        <v>0.26962288763438885</v>
      </c>
      <c r="V1326" s="24">
        <f t="shared" si="134"/>
        <v>9.8679538334748846E-4</v>
      </c>
      <c r="W1326" s="24">
        <f t="shared" si="135"/>
        <v>0.15243024279978079</v>
      </c>
    </row>
    <row r="1327" spans="1:23" x14ac:dyDescent="0.2">
      <c r="A1327" s="32"/>
      <c r="B1327" s="38"/>
      <c r="C1327" s="24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3">
        <v>132.1</v>
      </c>
      <c r="O1327" s="24">
        <v>0.98028000000000004</v>
      </c>
      <c r="P1327" s="24">
        <v>0.2749883130004675</v>
      </c>
      <c r="Q1327" s="24">
        <v>0.27434288902628445</v>
      </c>
      <c r="R1327" s="24">
        <v>0.27629068398370688</v>
      </c>
      <c r="S1327" s="24">
        <f t="shared" si="132"/>
        <v>0.27520729533681965</v>
      </c>
      <c r="T1327" s="24">
        <v>37.207479999999997</v>
      </c>
      <c r="U1327" s="26">
        <f t="shared" si="133"/>
        <v>0.26978020747277759</v>
      </c>
      <c r="V1327" s="24">
        <f t="shared" si="134"/>
        <v>9.9219012631940914E-4</v>
      </c>
      <c r="W1327" s="24">
        <f t="shared" si="135"/>
        <v>0.13992864688833484</v>
      </c>
    </row>
    <row r="1328" spans="1:23" x14ac:dyDescent="0.2">
      <c r="A1328" s="32"/>
      <c r="B1328" s="38"/>
      <c r="C1328" s="24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3">
        <v>132.19999999999999</v>
      </c>
      <c r="O1328" s="24">
        <v>0.98021999999999998</v>
      </c>
      <c r="P1328" s="24">
        <v>0.27516474899341004</v>
      </c>
      <c r="Q1328" s="24">
        <v>0.27451781701928729</v>
      </c>
      <c r="R1328" s="24">
        <v>0.27647569464570604</v>
      </c>
      <c r="S1328" s="24">
        <f t="shared" si="132"/>
        <v>0.27538608688613447</v>
      </c>
      <c r="T1328" s="24">
        <v>37.340380000000003</v>
      </c>
      <c r="U1328" s="26">
        <f t="shared" si="133"/>
        <v>0.26993895008752672</v>
      </c>
      <c r="V1328" s="24">
        <f t="shared" si="134"/>
        <v>9.975289705439845E-4</v>
      </c>
      <c r="W1328" s="24">
        <f t="shared" si="135"/>
        <v>0.10826663668924191</v>
      </c>
    </row>
    <row r="1329" spans="1:23" x14ac:dyDescent="0.2">
      <c r="A1329" s="32"/>
      <c r="B1329" s="38"/>
      <c r="C1329" s="24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3">
        <v>132.30000000000001</v>
      </c>
      <c r="O1329" s="24">
        <v>0.98016000000000003</v>
      </c>
      <c r="P1329" s="24">
        <v>0.27534269298629227</v>
      </c>
      <c r="Q1329" s="24">
        <v>0.27469425301222988</v>
      </c>
      <c r="R1329" s="24">
        <v>0.27666212406049023</v>
      </c>
      <c r="S1329" s="24">
        <f t="shared" si="132"/>
        <v>0.2755663566863375</v>
      </c>
      <c r="T1329" s="24">
        <v>37.352260000000001</v>
      </c>
      <c r="U1329" s="26">
        <f t="shared" si="133"/>
        <v>0.27009912016968057</v>
      </c>
      <c r="V1329" s="24">
        <f t="shared" si="134"/>
        <v>1.0028201252885542E-3</v>
      </c>
      <c r="W1329" s="24">
        <f t="shared" si="135"/>
        <v>0.10551281737305795</v>
      </c>
    </row>
    <row r="1330" spans="1:23" x14ac:dyDescent="0.2">
      <c r="A1330" s="32"/>
      <c r="B1330" s="38"/>
      <c r="C1330" s="24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3">
        <v>132.4</v>
      </c>
      <c r="O1330" s="24">
        <v>0.98009999999999997</v>
      </c>
      <c r="P1330" s="24">
        <v>0.2755221449791142</v>
      </c>
      <c r="Q1330" s="24">
        <v>0.27487068900517242</v>
      </c>
      <c r="R1330" s="24">
        <v>0.2768499873412244</v>
      </c>
      <c r="S1330" s="24">
        <f t="shared" si="132"/>
        <v>0.27574760710850366</v>
      </c>
      <c r="T1330" s="24">
        <v>37.41675</v>
      </c>
      <c r="U1330" s="26">
        <f t="shared" si="133"/>
        <v>0.27026022972704444</v>
      </c>
      <c r="V1330" s="24">
        <f t="shared" si="134"/>
        <v>1.0087270962040042E-3</v>
      </c>
      <c r="W1330" s="24">
        <f t="shared" si="135"/>
        <v>0.10159864679216953</v>
      </c>
    </row>
    <row r="1331" spans="1:23" x14ac:dyDescent="0.2">
      <c r="A1331" s="32"/>
      <c r="B1331" s="38"/>
      <c r="C1331" s="24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3">
        <v>132.5</v>
      </c>
      <c r="O1331" s="24">
        <v>0.98004000000000002</v>
      </c>
      <c r="P1331" s="24">
        <v>0.27570159697193608</v>
      </c>
      <c r="Q1331" s="24">
        <v>0.27505014099799435</v>
      </c>
      <c r="R1331" s="24">
        <v>0.27703929954431744</v>
      </c>
      <c r="S1331" s="24">
        <f t="shared" si="132"/>
        <v>0.27593034583808262</v>
      </c>
      <c r="T1331" s="24">
        <v>37.492750000000001</v>
      </c>
      <c r="U1331" s="26">
        <f t="shared" si="133"/>
        <v>0.27042277613515447</v>
      </c>
      <c r="V1331" s="24">
        <f t="shared" si="134"/>
        <v>1.014116592618937E-3</v>
      </c>
      <c r="W1331" s="24">
        <f t="shared" si="135"/>
        <v>0.10434860109268371</v>
      </c>
    </row>
    <row r="1332" spans="1:23" x14ac:dyDescent="0.2">
      <c r="A1332" s="32"/>
      <c r="B1332" s="38"/>
      <c r="C1332" s="24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3">
        <v>132.6</v>
      </c>
      <c r="O1332" s="24">
        <v>0.97997999999999996</v>
      </c>
      <c r="P1332" s="24">
        <v>0.27588406496463735</v>
      </c>
      <c r="Q1332" s="24">
        <v>0.27523110099075593</v>
      </c>
      <c r="R1332" s="24">
        <v>0.27723007566916019</v>
      </c>
      <c r="S1332" s="24">
        <f t="shared" si="132"/>
        <v>0.27611508054151779</v>
      </c>
      <c r="T1332" s="24">
        <v>37.582790000000003</v>
      </c>
      <c r="U1332" s="26">
        <f t="shared" si="133"/>
        <v>0.27058725662907657</v>
      </c>
      <c r="V1332" s="24">
        <f t="shared" si="134"/>
        <v>1.0193140285488177E-3</v>
      </c>
      <c r="W1332" s="24">
        <f t="shared" si="135"/>
        <v>8.6637259882801021E-2</v>
      </c>
    </row>
    <row r="1333" spans="1:23" x14ac:dyDescent="0.2">
      <c r="A1333" s="32"/>
      <c r="B1333" s="38"/>
      <c r="C1333" s="24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3">
        <v>132.69999999999999</v>
      </c>
      <c r="O1333" s="24">
        <v>0.97992000000000001</v>
      </c>
      <c r="P1333" s="24">
        <v>0.27606804095727833</v>
      </c>
      <c r="Q1333" s="24">
        <v>0.27541206098351756</v>
      </c>
      <c r="R1333" s="24">
        <v>0.27742233065784938</v>
      </c>
      <c r="S1333" s="24">
        <f t="shared" si="132"/>
        <v>0.27630081086621511</v>
      </c>
      <c r="T1333" s="24">
        <v>37.5931</v>
      </c>
      <c r="U1333" s="26">
        <f t="shared" si="133"/>
        <v>0.27075269058402152</v>
      </c>
      <c r="V1333" s="24">
        <f t="shared" si="134"/>
        <v>1.0251499469659858E-3</v>
      </c>
      <c r="W1333" s="24">
        <f t="shared" si="135"/>
        <v>7.6654556420345896E-2</v>
      </c>
    </row>
    <row r="1334" spans="1:23" x14ac:dyDescent="0.2">
      <c r="A1334" s="32"/>
      <c r="B1334" s="38"/>
      <c r="C1334" s="24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3">
        <v>132.80000000000001</v>
      </c>
      <c r="O1334" s="24">
        <v>0.97985999999999995</v>
      </c>
      <c r="P1334" s="24">
        <v>0.2762520169499193</v>
      </c>
      <c r="Q1334" s="24">
        <v>0.27559603697615853</v>
      </c>
      <c r="R1334" s="24">
        <v>0.27761607939489719</v>
      </c>
      <c r="S1334" s="24">
        <f t="shared" si="132"/>
        <v>0.27648804444032499</v>
      </c>
      <c r="T1334" s="24">
        <v>37.62941</v>
      </c>
      <c r="U1334" s="26">
        <f t="shared" si="133"/>
        <v>0.2709195752252968</v>
      </c>
      <c r="V1334" s="24">
        <f t="shared" si="134"/>
        <v>1.030497246743673E-3</v>
      </c>
      <c r="W1334" s="24">
        <f t="shared" si="135"/>
        <v>9.9021362240679936E-2</v>
      </c>
    </row>
    <row r="1335" spans="1:23" x14ac:dyDescent="0.2">
      <c r="A1335" s="32"/>
      <c r="B1335" s="38"/>
      <c r="C1335" s="24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3">
        <v>132.9</v>
      </c>
      <c r="O1335" s="24">
        <v>0.9798</v>
      </c>
      <c r="P1335" s="24">
        <v>0.27643750094249997</v>
      </c>
      <c r="Q1335" s="24">
        <v>0.27578152096873915</v>
      </c>
      <c r="R1335" s="24">
        <v>0.2778113367069831</v>
      </c>
      <c r="S1335" s="24">
        <f t="shared" si="132"/>
        <v>0.27667678620607405</v>
      </c>
      <c r="T1335" s="24">
        <v>37.703890000000001</v>
      </c>
      <c r="U1335" s="26">
        <f t="shared" si="133"/>
        <v>0.27108791512471136</v>
      </c>
      <c r="V1335" s="24">
        <f t="shared" si="134"/>
        <v>1.0358479911784888E-3</v>
      </c>
      <c r="W1335" s="24">
        <f t="shared" si="135"/>
        <v>0.14872743553225207</v>
      </c>
    </row>
    <row r="1336" spans="1:23" x14ac:dyDescent="0.2">
      <c r="A1336" s="32"/>
      <c r="B1336" s="38"/>
      <c r="C1336" s="24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3">
        <v>133</v>
      </c>
      <c r="O1336" s="24">
        <v>0.97974000000000006</v>
      </c>
      <c r="P1336" s="24">
        <v>0.27662600093495993</v>
      </c>
      <c r="Q1336" s="24">
        <v>0.27596700496131976</v>
      </c>
      <c r="R1336" s="24">
        <v>0.27800811736267389</v>
      </c>
      <c r="S1336" s="24">
        <f t="shared" si="132"/>
        <v>0.27686704108631788</v>
      </c>
      <c r="T1336" s="24">
        <v>37.82159</v>
      </c>
      <c r="U1336" s="26">
        <f t="shared" si="133"/>
        <v>0.27125771483390909</v>
      </c>
      <c r="V1336" s="24">
        <f t="shared" si="134"/>
        <v>1.0416862409888092E-3</v>
      </c>
      <c r="W1336" s="24">
        <f t="shared" si="135"/>
        <v>0.15613725654052055</v>
      </c>
    </row>
    <row r="1337" spans="1:23" x14ac:dyDescent="0.2">
      <c r="A1337" s="32"/>
      <c r="B1337" s="38"/>
      <c r="C1337" s="24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3">
        <v>133.1</v>
      </c>
      <c r="O1337" s="24">
        <v>0.97968</v>
      </c>
      <c r="P1337" s="24">
        <v>0.27681450092741994</v>
      </c>
      <c r="Q1337" s="24">
        <v>0.27615550495377977</v>
      </c>
      <c r="R1337" s="24">
        <v>0.27820643607216416</v>
      </c>
      <c r="S1337" s="24">
        <f t="shared" si="132"/>
        <v>0.27705881398445459</v>
      </c>
      <c r="T1337" s="24">
        <v>37.956130000000002</v>
      </c>
      <c r="U1337" s="26">
        <f t="shared" si="133"/>
        <v>0.27142897888429046</v>
      </c>
      <c r="V1337" s="24">
        <f t="shared" si="134"/>
        <v>1.047065549747287E-3</v>
      </c>
      <c r="W1337" s="24">
        <f t="shared" si="135"/>
        <v>0.13688794833731815</v>
      </c>
    </row>
    <row r="1338" spans="1:23" x14ac:dyDescent="0.2">
      <c r="A1338" s="32"/>
      <c r="B1338" s="38"/>
      <c r="C1338" s="24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3">
        <v>133.19999999999999</v>
      </c>
      <c r="O1338" s="24">
        <v>0.97962000000000005</v>
      </c>
      <c r="P1338" s="24">
        <v>0.27700601691975929</v>
      </c>
      <c r="Q1338" s="24">
        <v>0.27634551294617948</v>
      </c>
      <c r="R1338" s="24">
        <v>0.278406307487017</v>
      </c>
      <c r="S1338" s="24">
        <f t="shared" si="132"/>
        <v>0.27725261245098526</v>
      </c>
      <c r="T1338" s="24">
        <v>37.990810000000003</v>
      </c>
      <c r="U1338" s="26">
        <f t="shared" si="133"/>
        <v>0.2716022042092342</v>
      </c>
      <c r="V1338" s="24">
        <f t="shared" si="134"/>
        <v>1.052295372935704E-3</v>
      </c>
      <c r="W1338" s="24">
        <f t="shared" si="135"/>
        <v>9.4720839734453971E-2</v>
      </c>
    </row>
    <row r="1339" spans="1:23" x14ac:dyDescent="0.2">
      <c r="A1339" s="32"/>
      <c r="B1339" s="38"/>
      <c r="C1339" s="24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3">
        <v>133.30000000000001</v>
      </c>
      <c r="O1339" s="24">
        <v>0.97955999999999999</v>
      </c>
      <c r="P1339" s="24">
        <v>0.27719753291209864</v>
      </c>
      <c r="Q1339" s="24">
        <v>0.27653552093857914</v>
      </c>
      <c r="R1339" s="24">
        <v>0.27860774619990231</v>
      </c>
      <c r="S1339" s="24">
        <f t="shared" si="132"/>
        <v>0.27744693335019338</v>
      </c>
      <c r="T1339" s="24">
        <v>38.037730000000003</v>
      </c>
      <c r="U1339" s="26">
        <f t="shared" si="133"/>
        <v>0.27177591803251544</v>
      </c>
      <c r="V1339" s="24">
        <f t="shared" si="134"/>
        <v>1.0583854767086738E-3</v>
      </c>
      <c r="W1339" s="24">
        <f t="shared" si="135"/>
        <v>6.62698005882007E-2</v>
      </c>
    </row>
    <row r="1340" spans="1:23" x14ac:dyDescent="0.2">
      <c r="A1340" s="32"/>
      <c r="B1340" s="38"/>
      <c r="C1340" s="24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3">
        <v>133.4</v>
      </c>
      <c r="O1340" s="24">
        <v>0.97950000000000004</v>
      </c>
      <c r="P1340" s="24">
        <v>0.27739055690437769</v>
      </c>
      <c r="Q1340" s="24">
        <v>0.27672854493085819</v>
      </c>
      <c r="R1340" s="24">
        <v>0.27881076674435501</v>
      </c>
      <c r="S1340" s="24">
        <f t="shared" si="132"/>
        <v>0.27764328952653028</v>
      </c>
      <c r="T1340" s="24">
        <v>38.063420000000001</v>
      </c>
      <c r="U1340" s="26">
        <f t="shared" si="133"/>
        <v>0.27195160209123642</v>
      </c>
      <c r="V1340" s="24">
        <f t="shared" si="134"/>
        <v>1.063869002215778E-3</v>
      </c>
      <c r="W1340" s="24">
        <f t="shared" si="135"/>
        <v>9.2602565137255746E-2</v>
      </c>
    </row>
    <row r="1341" spans="1:23" x14ac:dyDescent="0.2">
      <c r="A1341" s="32"/>
      <c r="B1341" s="38"/>
      <c r="C1341" s="24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3">
        <v>133.5</v>
      </c>
      <c r="O1341" s="24">
        <v>0.97943999999999998</v>
      </c>
      <c r="P1341" s="24">
        <v>0.27758659689653609</v>
      </c>
      <c r="Q1341" s="24">
        <v>0.27692307692307688</v>
      </c>
      <c r="R1341" s="24">
        <v>0.27901538359450834</v>
      </c>
      <c r="S1341" s="24">
        <f t="shared" si="132"/>
        <v>0.27784168580470708</v>
      </c>
      <c r="T1341" s="24">
        <v>38.12762</v>
      </c>
      <c r="U1341" s="26">
        <f t="shared" si="133"/>
        <v>0.27212926074456228</v>
      </c>
      <c r="V1341" s="24">
        <f t="shared" si="134"/>
        <v>1.0692238143312435E-3</v>
      </c>
      <c r="W1341" s="24">
        <f t="shared" si="135"/>
        <v>0.1115796028403031</v>
      </c>
    </row>
    <row r="1342" spans="1:23" x14ac:dyDescent="0.2">
      <c r="A1342" s="32"/>
      <c r="B1342" s="38"/>
      <c r="C1342" s="24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3">
        <v>133.6</v>
      </c>
      <c r="O1342" s="24">
        <v>0.97938000000000003</v>
      </c>
      <c r="P1342" s="24">
        <v>0.27778263688869453</v>
      </c>
      <c r="Q1342" s="24">
        <v>0.27711911691523533</v>
      </c>
      <c r="R1342" s="24">
        <v>0.27922161116485533</v>
      </c>
      <c r="S1342" s="24">
        <f t="shared" si="132"/>
        <v>0.27804112165626171</v>
      </c>
      <c r="T1342" s="24">
        <v>38.230029999999999</v>
      </c>
      <c r="U1342" s="26">
        <f t="shared" si="133"/>
        <v>0.27230791372770963</v>
      </c>
      <c r="V1342" s="24">
        <f t="shared" si="134"/>
        <v>1.074816867526508E-3</v>
      </c>
      <c r="W1342" s="24">
        <f t="shared" si="135"/>
        <v>0.12504447380832176</v>
      </c>
    </row>
    <row r="1343" spans="1:23" x14ac:dyDescent="0.2">
      <c r="A1343" s="32"/>
      <c r="B1343" s="38"/>
      <c r="C1343" s="24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3">
        <v>133.69999999999999</v>
      </c>
      <c r="O1343" s="24">
        <v>0.97931999999999997</v>
      </c>
      <c r="P1343" s="24">
        <v>0.27798169288073227</v>
      </c>
      <c r="Q1343" s="24">
        <v>0.27731666490733337</v>
      </c>
      <c r="R1343" s="24">
        <v>0.27942946381000261</v>
      </c>
      <c r="S1343" s="24">
        <f t="shared" si="132"/>
        <v>0.27824260719935606</v>
      </c>
      <c r="T1343" s="24">
        <v>38.30104</v>
      </c>
      <c r="U1343" s="26">
        <f t="shared" si="133"/>
        <v>0.27248855008247336</v>
      </c>
      <c r="V1343" s="24">
        <f t="shared" si="134"/>
        <v>1.0802948727210025E-3</v>
      </c>
      <c r="W1343" s="24">
        <f t="shared" si="135"/>
        <v>0.12784495590362591</v>
      </c>
    </row>
    <row r="1344" spans="1:23" x14ac:dyDescent="0.2">
      <c r="A1344" s="32"/>
      <c r="B1344" s="38"/>
      <c r="C1344" s="24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3">
        <v>133.80000000000001</v>
      </c>
      <c r="O1344" s="24">
        <v>0.97926000000000002</v>
      </c>
      <c r="P1344" s="24">
        <v>0.27818074887277006</v>
      </c>
      <c r="Q1344" s="24">
        <v>0.27751572089937115</v>
      </c>
      <c r="R1344" s="24">
        <v>0.27963895582443088</v>
      </c>
      <c r="S1344" s="24">
        <f t="shared" si="132"/>
        <v>0.27844514186552399</v>
      </c>
      <c r="T1344" s="24">
        <v>38.371110000000002</v>
      </c>
      <c r="U1344" s="26">
        <f t="shared" si="133"/>
        <v>0.27267018962323303</v>
      </c>
      <c r="V1344" s="24">
        <f t="shared" si="134"/>
        <v>1.0860291790331399E-3</v>
      </c>
      <c r="W1344" s="24">
        <f t="shared" si="135"/>
        <v>0.13160276877786345</v>
      </c>
    </row>
    <row r="1345" spans="1:23" x14ac:dyDescent="0.2">
      <c r="A1345" s="32"/>
      <c r="B1345" s="38"/>
      <c r="C1345" s="24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3">
        <v>133.9</v>
      </c>
      <c r="O1345" s="24">
        <v>0.97919999999999996</v>
      </c>
      <c r="P1345" s="24">
        <v>0.27838282086468713</v>
      </c>
      <c r="Q1345" s="24">
        <v>0.27771628489134859</v>
      </c>
      <c r="R1345" s="24">
        <v>0.27985010144225286</v>
      </c>
      <c r="S1345" s="24">
        <f t="shared" si="132"/>
        <v>0.27864973573276286</v>
      </c>
      <c r="T1345" s="24">
        <v>38.4604</v>
      </c>
      <c r="U1345" s="26">
        <f t="shared" si="133"/>
        <v>0.2728538212295214</v>
      </c>
      <c r="V1345" s="24">
        <f t="shared" si="134"/>
        <v>1.0916620027866546E-3</v>
      </c>
      <c r="W1345" s="24">
        <f t="shared" si="135"/>
        <v>0.11635737355234495</v>
      </c>
    </row>
    <row r="1346" spans="1:23" x14ac:dyDescent="0.2">
      <c r="A1346" s="32"/>
      <c r="B1346" s="38"/>
      <c r="C1346" s="24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3">
        <v>134</v>
      </c>
      <c r="O1346" s="24">
        <v>0.97914000000000001</v>
      </c>
      <c r="P1346" s="24">
        <v>0.27858489285660426</v>
      </c>
      <c r="Q1346" s="24">
        <v>0.27791835688326572</v>
      </c>
      <c r="R1346" s="24">
        <v>0.28006291483698481</v>
      </c>
      <c r="S1346" s="24">
        <f t="shared" si="132"/>
        <v>0.27885538819228489</v>
      </c>
      <c r="T1346" s="24">
        <v>38.564819999999997</v>
      </c>
      <c r="U1346" s="26">
        <f t="shared" si="133"/>
        <v>0.27303846479459382</v>
      </c>
      <c r="V1346" s="24">
        <f t="shared" si="134"/>
        <v>1.0975691318471498E-3</v>
      </c>
      <c r="W1346" s="24">
        <f t="shared" si="135"/>
        <v>0.10307905621415066</v>
      </c>
    </row>
    <row r="1347" spans="1:23" x14ac:dyDescent="0.2">
      <c r="A1347" s="32"/>
      <c r="B1347" s="38"/>
      <c r="C1347" s="24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3">
        <v>134.1</v>
      </c>
      <c r="O1347" s="24">
        <v>0.97907999999999995</v>
      </c>
      <c r="P1347" s="24">
        <v>0.27878998084840073</v>
      </c>
      <c r="Q1347" s="24">
        <v>0.27812344487506219</v>
      </c>
      <c r="R1347" s="24">
        <v>0.28027741012130181</v>
      </c>
      <c r="S1347" s="24">
        <f t="shared" ref="S1347:S1410" si="136">AVERAGE(P1347,Q1347,R1347)</f>
        <v>0.27906361194825491</v>
      </c>
      <c r="T1347" s="24">
        <v>38.561660000000003</v>
      </c>
      <c r="U1347" s="26">
        <f t="shared" ref="U1347:U1410" si="137">S1347*O1347</f>
        <v>0.27322560118629741</v>
      </c>
      <c r="V1347" s="24">
        <f t="shared" ref="V1347:V1410" si="138">STDEV(P1347,Q1347,R1347)</f>
        <v>1.1027452355859813E-3</v>
      </c>
      <c r="W1347" s="24">
        <f t="shared" si="135"/>
        <v>0.10477876273367633</v>
      </c>
    </row>
    <row r="1348" spans="1:23" x14ac:dyDescent="0.2">
      <c r="A1348" s="32"/>
      <c r="B1348" s="38"/>
      <c r="C1348" s="24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3">
        <v>134.19999999999999</v>
      </c>
      <c r="O1348" s="24">
        <v>0.97902</v>
      </c>
      <c r="P1348" s="24">
        <v>0.2789965768401369</v>
      </c>
      <c r="Q1348" s="24">
        <v>0.27832853286685866</v>
      </c>
      <c r="R1348" s="24">
        <v>0.2804936013468286</v>
      </c>
      <c r="S1348" s="24">
        <f t="shared" si="136"/>
        <v>0.27927290368460805</v>
      </c>
      <c r="T1348" s="24">
        <v>38.634230000000002</v>
      </c>
      <c r="U1348" s="26">
        <f t="shared" si="137"/>
        <v>0.273413758165305</v>
      </c>
      <c r="V1348" s="24">
        <f t="shared" si="138"/>
        <v>1.1086693711253057E-3</v>
      </c>
      <c r="W1348" s="24">
        <f t="shared" ref="W1348:W1411" si="139">STDEV(T1346:T1350)</f>
        <v>8.7332127936973508E-2</v>
      </c>
    </row>
    <row r="1349" spans="1:23" x14ac:dyDescent="0.2">
      <c r="A1349" s="32"/>
      <c r="B1349" s="38"/>
      <c r="C1349" s="24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3">
        <v>134.30000000000001</v>
      </c>
      <c r="O1349" s="24">
        <v>0.97896000000000005</v>
      </c>
      <c r="P1349" s="24">
        <v>0.27920468083181277</v>
      </c>
      <c r="Q1349" s="24">
        <v>0.27853663685853447</v>
      </c>
      <c r="R1349" s="24">
        <v>0.28071150250389881</v>
      </c>
      <c r="S1349" s="24">
        <f t="shared" si="136"/>
        <v>0.27948427339808202</v>
      </c>
      <c r="T1349" s="24">
        <v>38.74418</v>
      </c>
      <c r="U1349" s="26">
        <f t="shared" si="137"/>
        <v>0.27360392428578639</v>
      </c>
      <c r="V1349" s="24">
        <f t="shared" si="138"/>
        <v>1.1140642468822359E-3</v>
      </c>
      <c r="W1349" s="24">
        <f t="shared" si="139"/>
        <v>0.107241475978279</v>
      </c>
    </row>
    <row r="1350" spans="1:23" x14ac:dyDescent="0.2">
      <c r="A1350" s="32"/>
      <c r="B1350" s="38"/>
      <c r="C1350" s="24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3">
        <v>134.4</v>
      </c>
      <c r="O1350" s="24">
        <v>0.97889999999999999</v>
      </c>
      <c r="P1350" s="24">
        <v>0.27941429282342828</v>
      </c>
      <c r="Q1350" s="24">
        <v>0.27874474085021034</v>
      </c>
      <c r="R1350" s="24">
        <v>0.28093112752133337</v>
      </c>
      <c r="S1350" s="24">
        <f t="shared" si="136"/>
        <v>0.27969672039832399</v>
      </c>
      <c r="T1350" s="24">
        <v>38.729849999999999</v>
      </c>
      <c r="U1350" s="26">
        <f t="shared" si="137"/>
        <v>0.27379511959791936</v>
      </c>
      <c r="V1350" s="24">
        <f t="shared" si="138"/>
        <v>1.1202212594894896E-3</v>
      </c>
      <c r="W1350" s="24">
        <f t="shared" si="139"/>
        <v>0.12144231787148896</v>
      </c>
    </row>
    <row r="1351" spans="1:23" x14ac:dyDescent="0.2">
      <c r="A1351" s="32"/>
      <c r="B1351" s="38"/>
      <c r="C1351" s="24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3">
        <v>134.5</v>
      </c>
      <c r="O1351" s="24">
        <v>0.97882999999999998</v>
      </c>
      <c r="P1351" s="24">
        <v>0.27962541281498343</v>
      </c>
      <c r="Q1351" s="24">
        <v>0.27895586084176555</v>
      </c>
      <c r="R1351" s="24">
        <v>0.28115249026622924</v>
      </c>
      <c r="S1351" s="24">
        <f t="shared" si="136"/>
        <v>0.27991125464099276</v>
      </c>
      <c r="T1351" s="24">
        <v>38.840420000000002</v>
      </c>
      <c r="U1351" s="26">
        <f t="shared" si="137"/>
        <v>0.27398553338024295</v>
      </c>
      <c r="V1351" s="24">
        <f t="shared" si="138"/>
        <v>1.1258660529686352E-3</v>
      </c>
      <c r="W1351" s="24">
        <f t="shared" si="139"/>
        <v>0.14911031580678738</v>
      </c>
    </row>
    <row r="1352" spans="1:23" x14ac:dyDescent="0.2">
      <c r="A1352" s="32"/>
      <c r="B1352" s="38"/>
      <c r="C1352" s="24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3">
        <v>134.6</v>
      </c>
      <c r="O1352" s="24">
        <v>0.97877000000000003</v>
      </c>
      <c r="P1352" s="24">
        <v>0.27983804080647834</v>
      </c>
      <c r="Q1352" s="24">
        <v>0.27916848883326045</v>
      </c>
      <c r="R1352" s="24">
        <v>0.28137560454373989</v>
      </c>
      <c r="S1352" s="24">
        <f t="shared" si="136"/>
        <v>0.28012737806115956</v>
      </c>
      <c r="T1352" s="24">
        <v>38.954059999999998</v>
      </c>
      <c r="U1352" s="26">
        <f t="shared" si="137"/>
        <v>0.27418027382492116</v>
      </c>
      <c r="V1352" s="24">
        <f t="shared" si="138"/>
        <v>1.1316479024286372E-3</v>
      </c>
      <c r="W1352" s="24">
        <f t="shared" si="139"/>
        <v>0.17458301400766249</v>
      </c>
    </row>
    <row r="1353" spans="1:23" x14ac:dyDescent="0.2">
      <c r="A1353" s="32"/>
      <c r="B1353" s="38"/>
      <c r="C1353" s="24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3">
        <v>134.69999999999999</v>
      </c>
      <c r="O1353" s="24">
        <v>0.97870999999999997</v>
      </c>
      <c r="P1353" s="24">
        <v>0.28005217679791294</v>
      </c>
      <c r="Q1353" s="24">
        <v>0.279382624824695</v>
      </c>
      <c r="R1353" s="24">
        <v>0.28160048409686306</v>
      </c>
      <c r="S1353" s="24">
        <f t="shared" si="136"/>
        <v>0.28034509523982365</v>
      </c>
      <c r="T1353" s="24">
        <v>39.083359999999999</v>
      </c>
      <c r="U1353" s="26">
        <f t="shared" si="137"/>
        <v>0.27437654816216778</v>
      </c>
      <c r="V1353" s="24">
        <f t="shared" si="138"/>
        <v>1.1375745461261024E-3</v>
      </c>
      <c r="W1353" s="24">
        <f t="shared" si="139"/>
        <v>0.15487741417004489</v>
      </c>
    </row>
    <row r="1354" spans="1:23" x14ac:dyDescent="0.2">
      <c r="A1354" s="32"/>
      <c r="B1354" s="38"/>
      <c r="C1354" s="24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3">
        <v>134.80000000000001</v>
      </c>
      <c r="O1354" s="24">
        <v>0.97865000000000002</v>
      </c>
      <c r="P1354" s="24">
        <v>0.28026932878922683</v>
      </c>
      <c r="Q1354" s="24">
        <v>0.27959977681600889</v>
      </c>
      <c r="R1354" s="24">
        <v>0.28182714260623043</v>
      </c>
      <c r="S1354" s="24">
        <f t="shared" si="136"/>
        <v>0.28056541607048874</v>
      </c>
      <c r="T1354" s="24">
        <v>39.159039999999997</v>
      </c>
      <c r="U1354" s="26">
        <f t="shared" si="137"/>
        <v>0.27457534443738379</v>
      </c>
      <c r="V1354" s="24">
        <f t="shared" si="138"/>
        <v>1.1428212237511574E-3</v>
      </c>
      <c r="W1354" s="24">
        <f t="shared" si="139"/>
        <v>0.13589456832412411</v>
      </c>
    </row>
    <row r="1355" spans="1:23" x14ac:dyDescent="0.2">
      <c r="A1355" s="32"/>
      <c r="B1355" s="38"/>
      <c r="C1355" s="24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3">
        <v>134.9</v>
      </c>
      <c r="O1355" s="24">
        <v>0.97858999999999996</v>
      </c>
      <c r="P1355" s="24">
        <v>0.28048648078054078</v>
      </c>
      <c r="Q1355" s="24">
        <v>0.27981692880732284</v>
      </c>
      <c r="R1355" s="24">
        <v>0.28205559368989785</v>
      </c>
      <c r="S1355" s="24">
        <f t="shared" si="136"/>
        <v>0.28078633442592049</v>
      </c>
      <c r="T1355" s="24">
        <v>39.222729999999999</v>
      </c>
      <c r="U1355" s="26">
        <f t="shared" si="137"/>
        <v>0.27477469900586154</v>
      </c>
      <c r="V1355" s="24">
        <f t="shared" si="138"/>
        <v>1.1490601684003656E-3</v>
      </c>
      <c r="W1355" s="24">
        <f t="shared" si="139"/>
        <v>9.4618400324673765E-2</v>
      </c>
    </row>
    <row r="1356" spans="1:23" x14ac:dyDescent="0.2">
      <c r="A1356" s="32"/>
      <c r="B1356" s="38"/>
      <c r="C1356" s="24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3">
        <v>135</v>
      </c>
      <c r="O1356" s="24">
        <v>0.97853000000000001</v>
      </c>
      <c r="P1356" s="24">
        <v>0.28070664877173401</v>
      </c>
      <c r="Q1356" s="24">
        <v>0.28003709679851613</v>
      </c>
      <c r="R1356" s="24">
        <v>0.28228585090314812</v>
      </c>
      <c r="S1356" s="24">
        <f t="shared" si="136"/>
        <v>0.28100986549113277</v>
      </c>
      <c r="T1356" s="24">
        <v>39.310459999999999</v>
      </c>
      <c r="U1356" s="26">
        <f t="shared" si="137"/>
        <v>0.27497658367903816</v>
      </c>
      <c r="V1356" s="24">
        <f t="shared" si="138"/>
        <v>1.1546337254588596E-3</v>
      </c>
      <c r="W1356" s="24">
        <f t="shared" si="139"/>
        <v>0.10055849228185727</v>
      </c>
    </row>
    <row r="1357" spans="1:23" x14ac:dyDescent="0.2">
      <c r="A1357" s="32"/>
      <c r="B1357" s="38"/>
      <c r="C1357" s="24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3">
        <v>135.1</v>
      </c>
      <c r="O1357" s="24">
        <v>0.97846</v>
      </c>
      <c r="P1357" s="24">
        <v>0.280928324762867</v>
      </c>
      <c r="Q1357" s="24">
        <v>0.28025877278964906</v>
      </c>
      <c r="R1357" s="24">
        <v>0.28251792773829415</v>
      </c>
      <c r="S1357" s="24">
        <f t="shared" si="136"/>
        <v>0.28123500843027011</v>
      </c>
      <c r="T1357" s="24">
        <v>39.293640000000003</v>
      </c>
      <c r="U1357" s="26">
        <f t="shared" si="137"/>
        <v>0.27517720634868209</v>
      </c>
      <c r="V1357" s="24">
        <f t="shared" si="138"/>
        <v>1.1603820165728828E-3</v>
      </c>
      <c r="W1357" s="24">
        <f t="shared" si="139"/>
        <v>9.4401717410226085E-2</v>
      </c>
    </row>
    <row r="1358" spans="1:23" x14ac:dyDescent="0.2">
      <c r="A1358" s="32"/>
      <c r="B1358" s="38"/>
      <c r="C1358" s="24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3">
        <v>135.19999999999999</v>
      </c>
      <c r="O1358" s="24">
        <v>0.97840000000000005</v>
      </c>
      <c r="P1358" s="24">
        <v>0.28115150875393963</v>
      </c>
      <c r="Q1358" s="24">
        <v>0.28048195678072174</v>
      </c>
      <c r="R1358" s="24">
        <v>0.28275183762446604</v>
      </c>
      <c r="S1358" s="24">
        <f t="shared" si="136"/>
        <v>0.2814617677197091</v>
      </c>
      <c r="T1358" s="24">
        <v>39.426470000000002</v>
      </c>
      <c r="U1358" s="26">
        <f t="shared" si="137"/>
        <v>0.27538219353696342</v>
      </c>
      <c r="V1358" s="24">
        <f t="shared" si="138"/>
        <v>1.1663126641598325E-3</v>
      </c>
      <c r="W1358" s="24">
        <f t="shared" si="139"/>
        <v>0.12336591072901675</v>
      </c>
    </row>
    <row r="1359" spans="1:23" x14ac:dyDescent="0.2">
      <c r="A1359" s="32"/>
      <c r="B1359" s="38"/>
      <c r="C1359" s="24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3">
        <v>135.30000000000001</v>
      </c>
      <c r="O1359" s="24">
        <v>0.97833999999999999</v>
      </c>
      <c r="P1359" s="24">
        <v>0.2813777087448916</v>
      </c>
      <c r="Q1359" s="24">
        <v>0.28070664877173401</v>
      </c>
      <c r="R1359" s="24">
        <v>0.28298759392743483</v>
      </c>
      <c r="S1359" s="24">
        <f t="shared" si="136"/>
        <v>0.2816906504813535</v>
      </c>
      <c r="T1359" s="24">
        <v>39.446750000000002</v>
      </c>
      <c r="U1359" s="26">
        <f t="shared" si="137"/>
        <v>0.27558923099192739</v>
      </c>
      <c r="V1359" s="24">
        <f t="shared" si="138"/>
        <v>1.1722316744754826E-3</v>
      </c>
      <c r="W1359" s="24">
        <f t="shared" si="139"/>
        <v>0.16190258963339427</v>
      </c>
    </row>
    <row r="1360" spans="1:23" x14ac:dyDescent="0.2">
      <c r="A1360" s="32"/>
      <c r="B1360" s="38"/>
      <c r="C1360" s="24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3">
        <v>135.4</v>
      </c>
      <c r="O1360" s="24">
        <v>0.97828000000000004</v>
      </c>
      <c r="P1360" s="24">
        <v>0.28160390873584362</v>
      </c>
      <c r="Q1360" s="24">
        <v>0.28093435676262568</v>
      </c>
      <c r="R1360" s="24">
        <v>0.2832252099494163</v>
      </c>
      <c r="S1360" s="24">
        <f t="shared" si="136"/>
        <v>0.2819211584826285</v>
      </c>
      <c r="T1360" s="24">
        <v>39.599609999999998</v>
      </c>
      <c r="U1360" s="26">
        <f t="shared" si="137"/>
        <v>0.27579783092038584</v>
      </c>
      <c r="V1360" s="24">
        <f t="shared" si="138"/>
        <v>1.1779166491027722E-3</v>
      </c>
      <c r="W1360" s="24">
        <f t="shared" si="139"/>
        <v>0.15496077100350245</v>
      </c>
    </row>
    <row r="1361" spans="1:23" x14ac:dyDescent="0.2">
      <c r="A1361" s="32"/>
      <c r="B1361" s="38"/>
      <c r="C1361" s="24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3">
        <v>135.5</v>
      </c>
      <c r="O1361" s="24">
        <v>0.97821000000000002</v>
      </c>
      <c r="P1361" s="24">
        <v>0.28183312472667499</v>
      </c>
      <c r="Q1361" s="24">
        <v>0.2811620647535174</v>
      </c>
      <c r="R1361" s="24">
        <v>0.28346469892888143</v>
      </c>
      <c r="S1361" s="24">
        <f t="shared" si="136"/>
        <v>0.28215329613635792</v>
      </c>
      <c r="T1361" s="24">
        <v>39.710259999999998</v>
      </c>
      <c r="U1361" s="26">
        <f t="shared" si="137"/>
        <v>0.27600517581354667</v>
      </c>
      <c r="V1361" s="24">
        <f t="shared" si="138"/>
        <v>1.1842353377063066E-3</v>
      </c>
      <c r="W1361" s="24">
        <f t="shared" si="139"/>
        <v>0.15362063966147235</v>
      </c>
    </row>
    <row r="1362" spans="1:23" x14ac:dyDescent="0.2">
      <c r="A1362" s="32"/>
      <c r="B1362" s="38"/>
      <c r="C1362" s="24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3">
        <v>135.6</v>
      </c>
      <c r="O1362" s="24">
        <v>0.97814999999999996</v>
      </c>
      <c r="P1362" s="24">
        <v>0.28206384871744605</v>
      </c>
      <c r="Q1362" s="24">
        <v>0.28139278874428847</v>
      </c>
      <c r="R1362" s="24">
        <v>0.28370607404037379</v>
      </c>
      <c r="S1362" s="24">
        <f t="shared" si="136"/>
        <v>0.28238757050070279</v>
      </c>
      <c r="T1362" s="24">
        <v>39.775060000000003</v>
      </c>
      <c r="U1362" s="26">
        <f t="shared" si="137"/>
        <v>0.27621740208526241</v>
      </c>
      <c r="V1362" s="24">
        <f t="shared" si="138"/>
        <v>1.1901340512678897E-3</v>
      </c>
      <c r="W1362" s="24">
        <f t="shared" si="139"/>
        <v>0.11594488078393168</v>
      </c>
    </row>
    <row r="1363" spans="1:23" x14ac:dyDescent="0.2">
      <c r="A1363" s="32"/>
      <c r="B1363" s="38"/>
      <c r="C1363" s="24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3">
        <v>135.69999999999999</v>
      </c>
      <c r="O1363" s="24">
        <v>0.97809000000000001</v>
      </c>
      <c r="P1363" s="24">
        <v>0.28229608070815676</v>
      </c>
      <c r="Q1363" s="24">
        <v>0.28162652873493882</v>
      </c>
      <c r="R1363" s="24">
        <v>0.28394934839432728</v>
      </c>
      <c r="S1363" s="24">
        <f t="shared" si="136"/>
        <v>0.28262398594580762</v>
      </c>
      <c r="T1363" s="24">
        <v>39.834299999999999</v>
      </c>
      <c r="U1363" s="26">
        <f t="shared" si="137"/>
        <v>0.276431694413735</v>
      </c>
      <c r="V1363" s="24">
        <f t="shared" si="138"/>
        <v>1.1956229239060013E-3</v>
      </c>
      <c r="W1363" s="24">
        <f t="shared" si="139"/>
        <v>0.13416590744298684</v>
      </c>
    </row>
    <row r="1364" spans="1:23" x14ac:dyDescent="0.2">
      <c r="A1364" s="32"/>
      <c r="B1364" s="38"/>
      <c r="C1364" s="24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3">
        <v>135.80000000000001</v>
      </c>
      <c r="O1364" s="24">
        <v>0.97802999999999995</v>
      </c>
      <c r="P1364" s="24">
        <v>0.28252982069880717</v>
      </c>
      <c r="Q1364" s="24">
        <v>0.28186026872558922</v>
      </c>
      <c r="R1364" s="24">
        <v>0.28419453503688963</v>
      </c>
      <c r="S1364" s="24">
        <f t="shared" si="136"/>
        <v>0.28286154148709536</v>
      </c>
      <c r="T1364" s="24">
        <v>39.9011</v>
      </c>
      <c r="U1364" s="26">
        <f t="shared" si="137"/>
        <v>0.27664707342062383</v>
      </c>
      <c r="V1364" s="24">
        <f t="shared" si="138"/>
        <v>1.2019687242415644E-3</v>
      </c>
      <c r="W1364" s="24">
        <f t="shared" si="139"/>
        <v>0.16228987004739365</v>
      </c>
    </row>
    <row r="1365" spans="1:23" x14ac:dyDescent="0.2">
      <c r="A1365" s="32"/>
      <c r="B1365" s="38"/>
      <c r="C1365" s="24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3">
        <v>135.9</v>
      </c>
      <c r="O1365" s="24">
        <v>0.97796000000000005</v>
      </c>
      <c r="P1365" s="24">
        <v>0.28276657668933691</v>
      </c>
      <c r="Q1365" s="24">
        <v>0.28209702471611903</v>
      </c>
      <c r="R1365" s="24">
        <v>0.28444164694975427</v>
      </c>
      <c r="S1365" s="24">
        <f t="shared" si="136"/>
        <v>0.28310174945173677</v>
      </c>
      <c r="T1365" s="24">
        <v>40.060220000000001</v>
      </c>
      <c r="U1365" s="26">
        <f t="shared" si="137"/>
        <v>0.27686218689382053</v>
      </c>
      <c r="V1365" s="24">
        <f t="shared" si="138"/>
        <v>1.2077122753806977E-3</v>
      </c>
      <c r="W1365" s="24">
        <f t="shared" si="139"/>
        <v>0.17015520233010842</v>
      </c>
    </row>
    <row r="1366" spans="1:23" x14ac:dyDescent="0.2">
      <c r="A1366" s="32"/>
      <c r="B1366" s="38"/>
      <c r="C1366" s="24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3">
        <v>136</v>
      </c>
      <c r="O1366" s="24">
        <v>0.97789999999999999</v>
      </c>
      <c r="P1366" s="24">
        <v>0.28300484067980636</v>
      </c>
      <c r="Q1366" s="24">
        <v>0.28233528870658842</v>
      </c>
      <c r="R1366" s="24">
        <v>0.28469069704997296</v>
      </c>
      <c r="S1366" s="24">
        <f t="shared" si="136"/>
        <v>0.28334360881212256</v>
      </c>
      <c r="T1366" s="24">
        <v>40.166460000000001</v>
      </c>
      <c r="U1366" s="26">
        <f t="shared" si="137"/>
        <v>0.27708171505737467</v>
      </c>
      <c r="V1366" s="24">
        <f t="shared" si="138"/>
        <v>1.2136968326670993E-3</v>
      </c>
      <c r="W1366" s="24">
        <f t="shared" si="139"/>
        <v>0.16630389688759609</v>
      </c>
    </row>
    <row r="1367" spans="1:23" x14ac:dyDescent="0.2">
      <c r="A1367" s="32"/>
      <c r="B1367" s="38"/>
      <c r="C1367" s="24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3">
        <v>136.1</v>
      </c>
      <c r="O1367" s="24">
        <v>0.97784000000000004</v>
      </c>
      <c r="P1367" s="24">
        <v>0.28324461267021545</v>
      </c>
      <c r="Q1367" s="24">
        <v>0.28257506069699756</v>
      </c>
      <c r="R1367" s="24">
        <v>0.2849416981898048</v>
      </c>
      <c r="S1367" s="24">
        <f t="shared" si="136"/>
        <v>0.28358712385233925</v>
      </c>
      <c r="T1367" s="24">
        <v>40.234439999999999</v>
      </c>
      <c r="U1367" s="26">
        <f t="shared" si="137"/>
        <v>0.27730283318777144</v>
      </c>
      <c r="V1367" s="24">
        <f t="shared" si="138"/>
        <v>1.2199297881436187E-3</v>
      </c>
      <c r="W1367" s="24">
        <f t="shared" si="139"/>
        <v>0.12734564766806841</v>
      </c>
    </row>
    <row r="1368" spans="1:23" x14ac:dyDescent="0.2">
      <c r="A1368" s="32"/>
      <c r="B1368" s="38"/>
      <c r="C1368" s="24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3">
        <v>136.19999999999999</v>
      </c>
      <c r="O1368" s="24">
        <v>0.97777000000000003</v>
      </c>
      <c r="P1368" s="24">
        <v>0.28348589266056429</v>
      </c>
      <c r="Q1368" s="24">
        <v>0.28281784868728604</v>
      </c>
      <c r="R1368" s="24">
        <v>0.2851946631565454</v>
      </c>
      <c r="S1368" s="24">
        <f t="shared" si="136"/>
        <v>0.28383280150146523</v>
      </c>
      <c r="T1368" s="24">
        <v>40.333840000000002</v>
      </c>
      <c r="U1368" s="26">
        <f t="shared" si="137"/>
        <v>0.27752319832408767</v>
      </c>
      <c r="V1368" s="24">
        <f t="shared" si="138"/>
        <v>1.2257940541712527E-3</v>
      </c>
      <c r="W1368" s="24">
        <f t="shared" si="139"/>
        <v>0.10263032495320216</v>
      </c>
    </row>
    <row r="1369" spans="1:23" x14ac:dyDescent="0.2">
      <c r="A1369" s="32"/>
      <c r="B1369" s="38"/>
      <c r="C1369" s="24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3">
        <v>136.30000000000001</v>
      </c>
      <c r="O1369" s="24">
        <v>0.97770999999999997</v>
      </c>
      <c r="P1369" s="24">
        <v>0.28373018865079241</v>
      </c>
      <c r="Q1369" s="24">
        <v>0.28306214467751417</v>
      </c>
      <c r="R1369" s="24">
        <v>0.28544960467235331</v>
      </c>
      <c r="S1369" s="24">
        <f t="shared" si="136"/>
        <v>0.28408064600021993</v>
      </c>
      <c r="T1369" s="24">
        <v>40.375909999999998</v>
      </c>
      <c r="U1369" s="26">
        <f t="shared" si="137"/>
        <v>0.27774848840087502</v>
      </c>
      <c r="V1369" s="24">
        <f t="shared" si="138"/>
        <v>1.2317088016512508E-3</v>
      </c>
      <c r="W1369" s="24">
        <f t="shared" si="139"/>
        <v>0.13551062456501203</v>
      </c>
    </row>
    <row r="1370" spans="1:23" x14ac:dyDescent="0.2">
      <c r="A1370" s="32"/>
      <c r="B1370" s="38"/>
      <c r="C1370" s="24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3">
        <v>136.4</v>
      </c>
      <c r="O1370" s="24">
        <v>0.97765000000000002</v>
      </c>
      <c r="P1370" s="24">
        <v>0.2839759926409603</v>
      </c>
      <c r="Q1370" s="24">
        <v>0.28330794866768205</v>
      </c>
      <c r="R1370" s="24">
        <v>0.28570653539411245</v>
      </c>
      <c r="S1370" s="24">
        <f t="shared" si="136"/>
        <v>0.28433015890091823</v>
      </c>
      <c r="T1370" s="24">
        <v>40.414999999999999</v>
      </c>
      <c r="U1370" s="26">
        <f t="shared" si="137"/>
        <v>0.27797537984948273</v>
      </c>
      <c r="V1370" s="24">
        <f t="shared" si="138"/>
        <v>1.2378933216644654E-3</v>
      </c>
      <c r="W1370" s="24">
        <f t="shared" si="139"/>
        <v>0.14235001886195806</v>
      </c>
    </row>
    <row r="1371" spans="1:23" x14ac:dyDescent="0.2">
      <c r="A1371" s="32"/>
      <c r="B1371" s="38"/>
      <c r="C1371" s="24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3">
        <v>136.5</v>
      </c>
      <c r="O1371" s="24">
        <v>0.97758</v>
      </c>
      <c r="P1371" s="24">
        <v>0.28422330463106782</v>
      </c>
      <c r="Q1371" s="24">
        <v>0.28355676865772922</v>
      </c>
      <c r="R1371" s="24">
        <v>0.28596546791326255</v>
      </c>
      <c r="S1371" s="24">
        <f t="shared" si="136"/>
        <v>0.28458184706735318</v>
      </c>
      <c r="T1371" s="24">
        <v>40.602849999999997</v>
      </c>
      <c r="U1371" s="26">
        <f t="shared" si="137"/>
        <v>0.2782015220561031</v>
      </c>
      <c r="V1371" s="24">
        <f t="shared" si="138"/>
        <v>1.2437333053612401E-3</v>
      </c>
      <c r="W1371" s="24">
        <f t="shared" si="139"/>
        <v>0.15810900391818436</v>
      </c>
    </row>
    <row r="1372" spans="1:23" x14ac:dyDescent="0.2">
      <c r="A1372" s="32"/>
      <c r="B1372" s="38"/>
      <c r="C1372" s="24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3">
        <v>136.6</v>
      </c>
      <c r="O1372" s="24">
        <v>0.97751999999999994</v>
      </c>
      <c r="P1372" s="24">
        <v>0.28447363262105468</v>
      </c>
      <c r="Q1372" s="24">
        <v>0.28380709664771608</v>
      </c>
      <c r="R1372" s="24">
        <v>0.28622641475564736</v>
      </c>
      <c r="S1372" s="24">
        <f t="shared" si="136"/>
        <v>0.28483571467480606</v>
      </c>
      <c r="T1372" s="24">
        <v>40.65211</v>
      </c>
      <c r="U1372" s="26">
        <f t="shared" si="137"/>
        <v>0.27843260780891643</v>
      </c>
      <c r="V1372" s="24">
        <f t="shared" si="138"/>
        <v>1.2496409832738551E-3</v>
      </c>
      <c r="W1372" s="24">
        <f t="shared" si="139"/>
        <v>0.16342809189365287</v>
      </c>
    </row>
    <row r="1373" spans="1:23" x14ac:dyDescent="0.2">
      <c r="A1373" s="32"/>
      <c r="B1373" s="38"/>
      <c r="C1373" s="24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3">
        <v>136.69999999999999</v>
      </c>
      <c r="O1373" s="24">
        <v>0.97746</v>
      </c>
      <c r="P1373" s="24">
        <v>0.28472546861098125</v>
      </c>
      <c r="Q1373" s="24">
        <v>0.2840589326376427</v>
      </c>
      <c r="R1373" s="24">
        <v>0.28648938838136861</v>
      </c>
      <c r="S1373" s="24">
        <f t="shared" si="136"/>
        <v>0.2850912632099975</v>
      </c>
      <c r="T1373" s="24">
        <v>40.746470000000002</v>
      </c>
      <c r="U1373" s="26">
        <f t="shared" si="137"/>
        <v>0.27866530613724416</v>
      </c>
      <c r="V1373" s="24">
        <f t="shared" si="138"/>
        <v>1.2558395785508105E-3</v>
      </c>
      <c r="W1373" s="24">
        <f t="shared" si="139"/>
        <v>0.1433597589981252</v>
      </c>
    </row>
    <row r="1374" spans="1:23" x14ac:dyDescent="0.2">
      <c r="A1374" s="32"/>
      <c r="B1374" s="38"/>
      <c r="C1374" s="24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3">
        <v>136.80000000000001</v>
      </c>
      <c r="O1374" s="24">
        <v>0.97738999999999998</v>
      </c>
      <c r="P1374" s="24">
        <v>0.28497881260084745</v>
      </c>
      <c r="Q1374" s="24">
        <v>0.28431227662750891</v>
      </c>
      <c r="R1374" s="24">
        <v>0.28675440118464129</v>
      </c>
      <c r="S1374" s="24">
        <f t="shared" si="136"/>
        <v>0.28534849680433255</v>
      </c>
      <c r="T1374" s="24">
        <v>40.85033</v>
      </c>
      <c r="U1374" s="26">
        <f t="shared" si="137"/>
        <v>0.27889676729158658</v>
      </c>
      <c r="V1374" s="24">
        <f t="shared" si="138"/>
        <v>1.2623362847779794E-3</v>
      </c>
      <c r="W1374" s="24">
        <f t="shared" si="139"/>
        <v>0.16399398290791037</v>
      </c>
    </row>
    <row r="1375" spans="1:23" x14ac:dyDescent="0.2">
      <c r="A1375" s="32"/>
      <c r="B1375" s="38"/>
      <c r="C1375" s="24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3">
        <v>136.9</v>
      </c>
      <c r="O1375" s="24">
        <v>0.97733000000000003</v>
      </c>
      <c r="P1375" s="24">
        <v>0.28523366459065341</v>
      </c>
      <c r="Q1375" s="24">
        <v>0.28456863661725451</v>
      </c>
      <c r="R1375" s="24">
        <v>0.28702146549364704</v>
      </c>
      <c r="S1375" s="24">
        <f t="shared" si="136"/>
        <v>0.28560792223385162</v>
      </c>
      <c r="T1375" s="24">
        <v>40.953740000000003</v>
      </c>
      <c r="U1375" s="26">
        <f t="shared" si="137"/>
        <v>0.27913319063681019</v>
      </c>
      <c r="V1375" s="24">
        <f t="shared" si="138"/>
        <v>1.2685203829010752E-3</v>
      </c>
      <c r="W1375" s="24">
        <f t="shared" si="139"/>
        <v>0.1613274122088372</v>
      </c>
    </row>
    <row r="1376" spans="1:23" x14ac:dyDescent="0.2">
      <c r="A1376" s="32"/>
      <c r="B1376" s="38"/>
      <c r="C1376" s="24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3">
        <v>137</v>
      </c>
      <c r="O1376" s="24">
        <v>0.97726000000000002</v>
      </c>
      <c r="P1376" s="24">
        <v>0.28549153258033871</v>
      </c>
      <c r="Q1376" s="24">
        <v>0.28482801260687945</v>
      </c>
      <c r="R1376" s="24">
        <v>0.2872905935703971</v>
      </c>
      <c r="S1376" s="24">
        <f t="shared" si="136"/>
        <v>0.28587004625253842</v>
      </c>
      <c r="T1376" s="24">
        <v>41.06682</v>
      </c>
      <c r="U1376" s="26">
        <f t="shared" si="137"/>
        <v>0.27936936140075569</v>
      </c>
      <c r="V1376" s="24">
        <f t="shared" si="138"/>
        <v>1.2741784413893751E-3</v>
      </c>
      <c r="W1376" s="24">
        <f t="shared" si="139"/>
        <v>0.14900231498201597</v>
      </c>
    </row>
    <row r="1377" spans="1:23" x14ac:dyDescent="0.2">
      <c r="A1377" s="32"/>
      <c r="B1377" s="38"/>
      <c r="C1377" s="24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3">
        <v>137.1</v>
      </c>
      <c r="O1377" s="24">
        <v>0.97719999999999996</v>
      </c>
      <c r="P1377" s="24">
        <v>0.28575090856996366</v>
      </c>
      <c r="Q1377" s="24">
        <v>0.28508738859650445</v>
      </c>
      <c r="R1377" s="24">
        <v>0.28756179761059675</v>
      </c>
      <c r="S1377" s="24">
        <f t="shared" si="136"/>
        <v>0.28613336492568825</v>
      </c>
      <c r="T1377" s="24">
        <v>41.147820000000003</v>
      </c>
      <c r="U1377" s="26">
        <f t="shared" si="137"/>
        <v>0.27960952420538254</v>
      </c>
      <c r="V1377" s="24">
        <f t="shared" si="138"/>
        <v>1.2807730635365979E-3</v>
      </c>
      <c r="W1377" s="24">
        <f t="shared" si="139"/>
        <v>0.14654322512487411</v>
      </c>
    </row>
    <row r="1378" spans="1:23" x14ac:dyDescent="0.2">
      <c r="A1378" s="32"/>
      <c r="B1378" s="38"/>
      <c r="C1378" s="24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3">
        <v>137.19999999999999</v>
      </c>
      <c r="O1378" s="24">
        <v>0.97714000000000001</v>
      </c>
      <c r="P1378" s="24">
        <v>0.286013300559468</v>
      </c>
      <c r="Q1378" s="24">
        <v>0.28534978058600874</v>
      </c>
      <c r="R1378" s="24">
        <v>0.28783508974350785</v>
      </c>
      <c r="S1378" s="24">
        <f t="shared" si="136"/>
        <v>0.28639939029632822</v>
      </c>
      <c r="T1378" s="24">
        <v>41.222729999999999</v>
      </c>
      <c r="U1378" s="26">
        <f t="shared" si="137"/>
        <v>0.27985230023415414</v>
      </c>
      <c r="V1378" s="24">
        <f t="shared" si="138"/>
        <v>1.2868525035017902E-3</v>
      </c>
      <c r="W1378" s="24">
        <f t="shared" si="139"/>
        <v>0.14486127526015893</v>
      </c>
    </row>
    <row r="1379" spans="1:23" x14ac:dyDescent="0.2">
      <c r="A1379" s="32"/>
      <c r="B1379" s="38"/>
      <c r="C1379" s="24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3">
        <v>137.30000000000001</v>
      </c>
      <c r="O1379" s="24">
        <v>0.97706999999999999</v>
      </c>
      <c r="P1379" s="24">
        <v>0.28627720054891198</v>
      </c>
      <c r="Q1379" s="24">
        <v>0.28561518857539242</v>
      </c>
      <c r="R1379" s="24">
        <v>0.28811048203181405</v>
      </c>
      <c r="S1379" s="24">
        <f t="shared" si="136"/>
        <v>0.28666762371870619</v>
      </c>
      <c r="T1379" s="24">
        <v>41.337769999999999</v>
      </c>
      <c r="U1379" s="26">
        <f t="shared" si="137"/>
        <v>0.28009433510683623</v>
      </c>
      <c r="V1379" s="24">
        <f t="shared" si="138"/>
        <v>1.2926503962979511E-3</v>
      </c>
      <c r="W1379" s="24">
        <f t="shared" si="139"/>
        <v>0.14071640558228937</v>
      </c>
    </row>
    <row r="1380" spans="1:23" x14ac:dyDescent="0.2">
      <c r="A1380" s="32"/>
      <c r="B1380" s="38"/>
      <c r="C1380" s="24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3">
        <v>137.4</v>
      </c>
      <c r="O1380" s="24">
        <v>0.97701000000000005</v>
      </c>
      <c r="P1380" s="24">
        <v>0.28654260853829566</v>
      </c>
      <c r="Q1380" s="24">
        <v>0.2858805965647761</v>
      </c>
      <c r="R1380" s="24">
        <v>0.28838798647151065</v>
      </c>
      <c r="S1380" s="24">
        <f t="shared" si="136"/>
        <v>0.28693706385819412</v>
      </c>
      <c r="T1380" s="24">
        <v>41.428669999999997</v>
      </c>
      <c r="U1380" s="26">
        <f t="shared" si="137"/>
        <v>0.28034038076009427</v>
      </c>
      <c r="V1380" s="24">
        <f t="shared" si="138"/>
        <v>1.2994026649371345E-3</v>
      </c>
      <c r="W1380" s="24">
        <f t="shared" si="139"/>
        <v>0.13483147896541059</v>
      </c>
    </row>
    <row r="1381" spans="1:23" x14ac:dyDescent="0.2">
      <c r="A1381" s="32"/>
      <c r="B1381" s="38"/>
      <c r="C1381" s="24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3">
        <v>137.5</v>
      </c>
      <c r="O1381" s="24">
        <v>0.97694000000000003</v>
      </c>
      <c r="P1381" s="24">
        <v>0.28680952452761899</v>
      </c>
      <c r="Q1381" s="24">
        <v>0.28614902055403918</v>
      </c>
      <c r="R1381" s="24">
        <v>0.2886676149917643</v>
      </c>
      <c r="S1381" s="24">
        <f t="shared" si="136"/>
        <v>0.28720872002447412</v>
      </c>
      <c r="T1381" s="24">
        <v>41.487609999999997</v>
      </c>
      <c r="U1381" s="26">
        <f t="shared" si="137"/>
        <v>0.28058568694070973</v>
      </c>
      <c r="V1381" s="24">
        <f t="shared" si="138"/>
        <v>1.3058894551098345E-3</v>
      </c>
      <c r="W1381" s="24">
        <f t="shared" si="139"/>
        <v>0.15772280868663383</v>
      </c>
    </row>
    <row r="1382" spans="1:23" x14ac:dyDescent="0.2">
      <c r="A1382" s="32"/>
      <c r="B1382" s="38"/>
      <c r="C1382" s="24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3">
        <v>137.6</v>
      </c>
      <c r="O1382" s="24">
        <v>0.97687999999999997</v>
      </c>
      <c r="P1382" s="24">
        <v>0.28707945651682171</v>
      </c>
      <c r="Q1382" s="24">
        <v>0.28642046054318154</v>
      </c>
      <c r="R1382" s="24">
        <v>0.28894937945479454</v>
      </c>
      <c r="S1382" s="24">
        <f t="shared" si="136"/>
        <v>0.28748309883826595</v>
      </c>
      <c r="T1382" s="24">
        <v>41.571429999999999</v>
      </c>
      <c r="U1382" s="26">
        <f t="shared" si="137"/>
        <v>0.28083648959312524</v>
      </c>
      <c r="V1382" s="24">
        <f t="shared" si="138"/>
        <v>1.3118891180752014E-3</v>
      </c>
      <c r="W1382" s="24">
        <f t="shared" si="139"/>
        <v>0.17694500558083265</v>
      </c>
    </row>
    <row r="1383" spans="1:23" x14ac:dyDescent="0.2">
      <c r="A1383" s="32"/>
      <c r="B1383" s="38"/>
      <c r="C1383" s="24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3">
        <v>137.69999999999999</v>
      </c>
      <c r="O1383" s="24">
        <v>0.97680999999999996</v>
      </c>
      <c r="P1383" s="24">
        <v>0.28735240450590382</v>
      </c>
      <c r="Q1383" s="24">
        <v>0.2866934085322636</v>
      </c>
      <c r="R1383" s="24">
        <v>0.28923329165576289</v>
      </c>
      <c r="S1383" s="24">
        <f t="shared" si="136"/>
        <v>0.28775970156464342</v>
      </c>
      <c r="T1383" s="24">
        <v>41.753140000000002</v>
      </c>
      <c r="U1383" s="26">
        <f t="shared" si="137"/>
        <v>0.28108655408535932</v>
      </c>
      <c r="V1383" s="24">
        <f t="shared" si="138"/>
        <v>1.3180173522388012E-3</v>
      </c>
      <c r="W1383" s="24">
        <f t="shared" si="139"/>
        <v>0.18628929725027257</v>
      </c>
    </row>
    <row r="1384" spans="1:23" x14ac:dyDescent="0.2">
      <c r="A1384" s="32"/>
      <c r="B1384" s="38"/>
      <c r="C1384" s="24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3">
        <v>137.80000000000001</v>
      </c>
      <c r="O1384" s="24">
        <v>0.97675000000000001</v>
      </c>
      <c r="P1384" s="24">
        <v>0.28762686049492558</v>
      </c>
      <c r="Q1384" s="24">
        <v>0.28696786452128542</v>
      </c>
      <c r="R1384" s="24">
        <v>0.2895193633226496</v>
      </c>
      <c r="S1384" s="24">
        <f t="shared" si="136"/>
        <v>0.28803802944628687</v>
      </c>
      <c r="T1384" s="24">
        <v>41.845950000000002</v>
      </c>
      <c r="U1384" s="26">
        <f t="shared" si="137"/>
        <v>0.28134114526166071</v>
      </c>
      <c r="V1384" s="24">
        <f t="shared" si="138"/>
        <v>1.3245117829839676E-3</v>
      </c>
      <c r="W1384" s="24">
        <f t="shared" si="139"/>
        <v>0.18149991005507327</v>
      </c>
    </row>
    <row r="1385" spans="1:23" x14ac:dyDescent="0.2">
      <c r="A1385" s="32"/>
      <c r="B1385" s="38"/>
      <c r="C1385" s="24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3">
        <v>137.9</v>
      </c>
      <c r="O1385" s="24">
        <v>0.97667999999999999</v>
      </c>
      <c r="P1385" s="24">
        <v>0.28790282448388699</v>
      </c>
      <c r="Q1385" s="24">
        <v>0.28724533651018652</v>
      </c>
      <c r="R1385" s="24">
        <v>0.28980760611614981</v>
      </c>
      <c r="S1385" s="24">
        <f t="shared" si="136"/>
        <v>0.28831858903674107</v>
      </c>
      <c r="T1385" s="24">
        <v>41.933979999999998</v>
      </c>
      <c r="U1385" s="26">
        <f t="shared" si="137"/>
        <v>0.28159499954040429</v>
      </c>
      <c r="V1385" s="24">
        <f t="shared" si="138"/>
        <v>1.3307710193599428E-3</v>
      </c>
      <c r="W1385" s="24">
        <f t="shared" si="139"/>
        <v>0.15012356733704313</v>
      </c>
    </row>
    <row r="1386" spans="1:23" x14ac:dyDescent="0.2">
      <c r="A1386" s="32"/>
      <c r="B1386" s="38"/>
      <c r="C1386" s="24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3">
        <v>138</v>
      </c>
      <c r="O1386" s="24">
        <v>0.97662000000000004</v>
      </c>
      <c r="P1386" s="24">
        <v>0.28818029647278814</v>
      </c>
      <c r="Q1386" s="24">
        <v>0.28752582449896702</v>
      </c>
      <c r="R1386" s="24">
        <v>0.29009803162955661</v>
      </c>
      <c r="S1386" s="24">
        <f t="shared" si="136"/>
        <v>0.28860138420043724</v>
      </c>
      <c r="T1386" s="24">
        <v>42.048949999999998</v>
      </c>
      <c r="U1386" s="26">
        <f t="shared" si="137"/>
        <v>0.28185388383783105</v>
      </c>
      <c r="V1386" s="24">
        <f t="shared" si="138"/>
        <v>1.3368053472538552E-3</v>
      </c>
      <c r="W1386" s="24">
        <f t="shared" si="139"/>
        <v>0.15368870801070644</v>
      </c>
    </row>
    <row r="1387" spans="1:23" x14ac:dyDescent="0.2">
      <c r="A1387" s="32"/>
      <c r="B1387" s="38"/>
      <c r="C1387" s="24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3">
        <v>138.1</v>
      </c>
      <c r="O1387" s="24">
        <v>0.97655000000000003</v>
      </c>
      <c r="P1387" s="24">
        <v>0.28846078446156859</v>
      </c>
      <c r="Q1387" s="24">
        <v>0.28780631248774752</v>
      </c>
      <c r="R1387" s="24">
        <v>0.29039065138866377</v>
      </c>
      <c r="S1387" s="24">
        <f t="shared" si="136"/>
        <v>0.28888591611265996</v>
      </c>
      <c r="T1387" s="24">
        <v>42.125720000000001</v>
      </c>
      <c r="U1387" s="26">
        <f t="shared" si="137"/>
        <v>0.28211154137981809</v>
      </c>
      <c r="V1387" s="24">
        <f t="shared" si="138"/>
        <v>1.3435976255066128E-3</v>
      </c>
      <c r="W1387" s="24">
        <f t="shared" si="139"/>
        <v>0.1663377249754257</v>
      </c>
    </row>
    <row r="1388" spans="1:23" x14ac:dyDescent="0.2">
      <c r="A1388" s="32"/>
      <c r="B1388" s="38"/>
      <c r="C1388" s="24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3">
        <v>138.19999999999999</v>
      </c>
      <c r="O1388" s="24">
        <v>0.97648999999999997</v>
      </c>
      <c r="P1388" s="24">
        <v>0.28874428845022843</v>
      </c>
      <c r="Q1388" s="24">
        <v>0.2880898164764073</v>
      </c>
      <c r="R1388" s="24">
        <v>0.29068547685165669</v>
      </c>
      <c r="S1388" s="24">
        <f t="shared" si="136"/>
        <v>0.28917319392609747</v>
      </c>
      <c r="T1388" s="24">
        <v>42.235390000000002</v>
      </c>
      <c r="U1388" s="26">
        <f t="shared" si="137"/>
        <v>0.2823747321368949</v>
      </c>
      <c r="V1388" s="24">
        <f t="shared" si="138"/>
        <v>1.3499381935232391E-3</v>
      </c>
      <c r="W1388" s="24">
        <f t="shared" si="139"/>
        <v>0.18604281112152593</v>
      </c>
    </row>
    <row r="1389" spans="1:23" x14ac:dyDescent="0.2">
      <c r="A1389" s="32"/>
      <c r="B1389" s="38"/>
      <c r="C1389" s="24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3">
        <v>138.30000000000001</v>
      </c>
      <c r="O1389" s="24">
        <v>0.97641999999999995</v>
      </c>
      <c r="P1389" s="24">
        <v>0.28902930043882796</v>
      </c>
      <c r="Q1389" s="24">
        <v>0.28837633646494654</v>
      </c>
      <c r="R1389" s="24">
        <v>0.29098251940901565</v>
      </c>
      <c r="S1389" s="24">
        <f t="shared" si="136"/>
        <v>0.28946271877093005</v>
      </c>
      <c r="T1389" s="24">
        <v>42.36506</v>
      </c>
      <c r="U1389" s="26">
        <f t="shared" si="137"/>
        <v>0.28263718786231151</v>
      </c>
      <c r="V1389" s="24">
        <f t="shared" si="138"/>
        <v>1.3560737341460471E-3</v>
      </c>
      <c r="W1389" s="24">
        <f t="shared" si="139"/>
        <v>0.2078569059954459</v>
      </c>
    </row>
    <row r="1390" spans="1:23" x14ac:dyDescent="0.2">
      <c r="A1390" s="32"/>
      <c r="B1390" s="38"/>
      <c r="C1390" s="24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3">
        <v>138.4</v>
      </c>
      <c r="O1390" s="24">
        <v>0.97636000000000001</v>
      </c>
      <c r="P1390" s="24">
        <v>0.28931582042736714</v>
      </c>
      <c r="Q1390" s="24">
        <v>0.28866436445342541</v>
      </c>
      <c r="R1390" s="24">
        <v>0.29128179038341601</v>
      </c>
      <c r="S1390" s="24">
        <f t="shared" si="136"/>
        <v>0.28975399175473621</v>
      </c>
      <c r="T1390" s="24">
        <v>42.513489999999997</v>
      </c>
      <c r="U1390" s="26">
        <f t="shared" si="137"/>
        <v>0.28290420738965427</v>
      </c>
      <c r="V1390" s="24">
        <f t="shared" si="138"/>
        <v>1.3626170440894393E-3</v>
      </c>
      <c r="W1390" s="24">
        <f t="shared" si="139"/>
        <v>0.21111472750615864</v>
      </c>
    </row>
    <row r="1391" spans="1:23" x14ac:dyDescent="0.2">
      <c r="A1391" s="32"/>
      <c r="B1391" s="38"/>
      <c r="C1391" s="24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3">
        <v>138.5</v>
      </c>
      <c r="O1391" s="24">
        <v>0.97628999999999999</v>
      </c>
      <c r="P1391" s="24">
        <v>0.28960535641578572</v>
      </c>
      <c r="Q1391" s="24">
        <v>0.28895540844178363</v>
      </c>
      <c r="R1391" s="24">
        <v>0.29158330102964231</v>
      </c>
      <c r="S1391" s="24">
        <f t="shared" si="136"/>
        <v>0.29004802196240392</v>
      </c>
      <c r="T1391" s="24">
        <v>42.643180000000001</v>
      </c>
      <c r="U1391" s="26">
        <f t="shared" si="137"/>
        <v>0.28317098336167534</v>
      </c>
      <c r="V1391" s="24">
        <f t="shared" si="138"/>
        <v>1.3687291379059284E-3</v>
      </c>
      <c r="W1391" s="24">
        <f t="shared" si="139"/>
        <v>0.1775062744806512</v>
      </c>
    </row>
    <row r="1392" spans="1:23" x14ac:dyDescent="0.2">
      <c r="A1392" s="32"/>
      <c r="B1392" s="38"/>
      <c r="C1392" s="24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3">
        <v>138.6</v>
      </c>
      <c r="O1392" s="24">
        <v>0.97623000000000004</v>
      </c>
      <c r="P1392" s="24">
        <v>0.28989640040414399</v>
      </c>
      <c r="Q1392" s="24">
        <v>0.28924796043008155</v>
      </c>
      <c r="R1392" s="24">
        <v>0.29188706253449209</v>
      </c>
      <c r="S1392" s="24">
        <f t="shared" si="136"/>
        <v>0.29034380778957253</v>
      </c>
      <c r="T1392" s="24">
        <v>42.763539999999999</v>
      </c>
      <c r="U1392" s="26">
        <f t="shared" si="137"/>
        <v>0.28344233547841441</v>
      </c>
      <c r="V1392" s="24">
        <f t="shared" si="138"/>
        <v>1.3752617953604487E-3</v>
      </c>
      <c r="W1392" s="24">
        <f t="shared" si="139"/>
        <v>0.1480709741981871</v>
      </c>
    </row>
    <row r="1393" spans="1:23" x14ac:dyDescent="0.2">
      <c r="A1393" s="32"/>
      <c r="B1393" s="38"/>
      <c r="C1393" s="24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3">
        <v>138.69999999999999</v>
      </c>
      <c r="O1393" s="24">
        <v>0.97616000000000003</v>
      </c>
      <c r="P1393" s="24">
        <v>0.29019046039238156</v>
      </c>
      <c r="Q1393" s="24">
        <v>0.28954202041831917</v>
      </c>
      <c r="R1393" s="24">
        <v>0.29219308601668903</v>
      </c>
      <c r="S1393" s="24">
        <f t="shared" si="136"/>
        <v>0.29064185560912992</v>
      </c>
      <c r="T1393" s="24">
        <v>42.789360000000002</v>
      </c>
      <c r="U1393" s="26">
        <f t="shared" si="137"/>
        <v>0.28371295377140826</v>
      </c>
      <c r="V1393" s="24">
        <f t="shared" si="138"/>
        <v>1.3819751926111099E-3</v>
      </c>
      <c r="W1393" s="24">
        <f t="shared" si="139"/>
        <v>0.15755305620647361</v>
      </c>
    </row>
    <row r="1394" spans="1:23" x14ac:dyDescent="0.2">
      <c r="A1394" s="32"/>
      <c r="B1394" s="38"/>
      <c r="C1394" s="24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3">
        <v>138.80000000000001</v>
      </c>
      <c r="O1394" s="24">
        <v>0.97609999999999997</v>
      </c>
      <c r="P1394" s="24">
        <v>0.29048602838055881</v>
      </c>
      <c r="Q1394" s="24">
        <v>0.28983909640643613</v>
      </c>
      <c r="R1394" s="24">
        <v>0.2925013825267983</v>
      </c>
      <c r="S1394" s="24">
        <f t="shared" si="136"/>
        <v>0.29094216910459775</v>
      </c>
      <c r="T1394" s="24">
        <v>42.900179999999999</v>
      </c>
      <c r="U1394" s="26">
        <f t="shared" si="137"/>
        <v>0.28398865126299783</v>
      </c>
      <c r="V1394" s="24">
        <f t="shared" si="138"/>
        <v>1.388520837713049E-3</v>
      </c>
      <c r="W1394" s="24">
        <f t="shared" si="139"/>
        <v>0.16921787884263292</v>
      </c>
    </row>
    <row r="1395" spans="1:23" x14ac:dyDescent="0.2">
      <c r="A1395" s="32"/>
      <c r="B1395" s="38"/>
      <c r="C1395" s="24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3">
        <v>138.9</v>
      </c>
      <c r="O1395" s="24">
        <v>0.97602999999999995</v>
      </c>
      <c r="P1395" s="24">
        <v>0.29078310436867577</v>
      </c>
      <c r="Q1395" s="24">
        <v>0.29013918839443242</v>
      </c>
      <c r="R1395" s="24">
        <v>0.29281196304714868</v>
      </c>
      <c r="S1395" s="24">
        <f t="shared" si="136"/>
        <v>0.29124475193675226</v>
      </c>
      <c r="T1395" s="24">
        <v>43.061100000000003</v>
      </c>
      <c r="U1395" s="26">
        <f t="shared" si="137"/>
        <v>0.28426361523282828</v>
      </c>
      <c r="V1395" s="24">
        <f t="shared" si="138"/>
        <v>1.3949085790415994E-3</v>
      </c>
      <c r="W1395" s="24">
        <f t="shared" si="139"/>
        <v>0.20403184293143908</v>
      </c>
    </row>
    <row r="1396" spans="1:23" x14ac:dyDescent="0.2">
      <c r="A1396" s="32"/>
      <c r="B1396" s="38"/>
      <c r="C1396" s="24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3">
        <v>139</v>
      </c>
      <c r="O1396" s="24">
        <v>0.97596000000000005</v>
      </c>
      <c r="P1396" s="24">
        <v>0.29108470435661182</v>
      </c>
      <c r="Q1396" s="24">
        <v>0.29044078838236842</v>
      </c>
      <c r="R1396" s="24">
        <v>0.29312483849175014</v>
      </c>
      <c r="S1396" s="24">
        <f t="shared" si="136"/>
        <v>0.29155011041024342</v>
      </c>
      <c r="T1396" s="24">
        <v>43.151409999999998</v>
      </c>
      <c r="U1396" s="26">
        <f t="shared" si="137"/>
        <v>0.28454124575598116</v>
      </c>
      <c r="V1396" s="24">
        <f t="shared" si="138"/>
        <v>1.4012434989985631E-3</v>
      </c>
      <c r="W1396" s="24">
        <f t="shared" si="139"/>
        <v>0.20529504102632429</v>
      </c>
    </row>
    <row r="1397" spans="1:23" x14ac:dyDescent="0.2">
      <c r="A1397" s="32"/>
      <c r="B1397" s="38"/>
      <c r="C1397" s="24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3">
        <v>139.1</v>
      </c>
      <c r="O1397" s="24">
        <v>0.97589999999999999</v>
      </c>
      <c r="P1397" s="24">
        <v>0.29138630434454782</v>
      </c>
      <c r="Q1397" s="24">
        <v>0.29074389637024411</v>
      </c>
      <c r="R1397" s="24">
        <v>0.29344001970622052</v>
      </c>
      <c r="S1397" s="24">
        <f t="shared" si="136"/>
        <v>0.29185674014033752</v>
      </c>
      <c r="T1397" s="24">
        <v>43.307029999999997</v>
      </c>
      <c r="U1397" s="26">
        <f t="shared" si="137"/>
        <v>0.28482299270295541</v>
      </c>
      <c r="V1397" s="24">
        <f t="shared" si="138"/>
        <v>1.4082800286765878E-3</v>
      </c>
      <c r="W1397" s="24">
        <f t="shared" si="139"/>
        <v>0.19547622584345017</v>
      </c>
    </row>
    <row r="1398" spans="1:23" x14ac:dyDescent="0.2">
      <c r="A1398" s="32"/>
      <c r="B1398" s="38"/>
      <c r="C1398" s="24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3">
        <v>139.19999999999999</v>
      </c>
      <c r="O1398" s="24">
        <v>0.97582999999999998</v>
      </c>
      <c r="P1398" s="24">
        <v>0.29169092033236316</v>
      </c>
      <c r="Q1398" s="24">
        <v>0.29105002035799915</v>
      </c>
      <c r="R1398" s="24">
        <v>0.29375751746771439</v>
      </c>
      <c r="S1398" s="24">
        <f t="shared" si="136"/>
        <v>0.29216615271935892</v>
      </c>
      <c r="T1398" s="24">
        <v>43.424570000000003</v>
      </c>
      <c r="U1398" s="26">
        <f t="shared" si="137"/>
        <v>0.28510449680813199</v>
      </c>
      <c r="V1398" s="24">
        <f t="shared" si="138"/>
        <v>1.4149273889554714E-3</v>
      </c>
      <c r="W1398" s="24">
        <f t="shared" si="139"/>
        <v>0.20838092074371811</v>
      </c>
    </row>
    <row r="1399" spans="1:23" x14ac:dyDescent="0.2">
      <c r="A1399" s="32"/>
      <c r="B1399" s="38"/>
      <c r="C1399" s="24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3">
        <v>139.30000000000001</v>
      </c>
      <c r="O1399" s="24">
        <v>0.97577000000000003</v>
      </c>
      <c r="P1399" s="24">
        <v>0.29199855232005789</v>
      </c>
      <c r="Q1399" s="24">
        <v>0.29135916034563358</v>
      </c>
      <c r="R1399" s="24">
        <v>0.29407734248485012</v>
      </c>
      <c r="S1399" s="24">
        <f t="shared" si="136"/>
        <v>0.29247835171684722</v>
      </c>
      <c r="T1399" s="24">
        <v>43.541179999999997</v>
      </c>
      <c r="U1399" s="26">
        <f t="shared" si="137"/>
        <v>0.285391601254748</v>
      </c>
      <c r="V1399" s="24">
        <f t="shared" si="138"/>
        <v>1.4211910960030992E-3</v>
      </c>
      <c r="W1399" s="24">
        <f t="shared" si="139"/>
        <v>0.19690632049276563</v>
      </c>
    </row>
    <row r="1400" spans="1:23" x14ac:dyDescent="0.2">
      <c r="A1400" s="32"/>
      <c r="B1400" s="38"/>
      <c r="C1400" s="24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3">
        <v>139.4</v>
      </c>
      <c r="O1400" s="24">
        <v>0.97570000000000001</v>
      </c>
      <c r="P1400" s="24">
        <v>0.29230769230769227</v>
      </c>
      <c r="Q1400" s="24">
        <v>0.29166980833320766</v>
      </c>
      <c r="R1400" s="24">
        <v>0.29439950539764875</v>
      </c>
      <c r="S1400" s="24">
        <f t="shared" si="136"/>
        <v>0.29279233534618293</v>
      </c>
      <c r="T1400" s="24">
        <v>43.692279999999997</v>
      </c>
      <c r="U1400" s="26">
        <f t="shared" si="137"/>
        <v>0.28567748159727069</v>
      </c>
      <c r="V1400" s="24">
        <f t="shared" si="138"/>
        <v>1.4279253033589157E-3</v>
      </c>
      <c r="W1400" s="24">
        <f t="shared" si="139"/>
        <v>0.19018897268243495</v>
      </c>
    </row>
    <row r="1401" spans="1:23" x14ac:dyDescent="0.2">
      <c r="A1401" s="32"/>
      <c r="B1401" s="38"/>
      <c r="C1401" s="24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3">
        <v>139.5</v>
      </c>
      <c r="O1401" s="24">
        <v>0.97563</v>
      </c>
      <c r="P1401" s="24">
        <v>0.29261984829520604</v>
      </c>
      <c r="Q1401" s="24">
        <v>0.29198347232066107</v>
      </c>
      <c r="R1401" s="24">
        <v>0.29472401677746501</v>
      </c>
      <c r="S1401" s="24">
        <f t="shared" si="136"/>
        <v>0.29310911246444404</v>
      </c>
      <c r="T1401" s="24">
        <v>43.794989999999999</v>
      </c>
      <c r="U1401" s="26">
        <f t="shared" si="137"/>
        <v>0.28596604339368553</v>
      </c>
      <c r="V1401" s="24">
        <f t="shared" si="138"/>
        <v>1.4342874713267259E-3</v>
      </c>
      <c r="W1401" s="24">
        <f t="shared" si="139"/>
        <v>0.22194649012768961</v>
      </c>
    </row>
    <row r="1402" spans="1:23" x14ac:dyDescent="0.2">
      <c r="A1402" s="32"/>
      <c r="B1402" s="38"/>
      <c r="C1402" s="24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3">
        <v>139.6</v>
      </c>
      <c r="O1402" s="24">
        <v>0.97557000000000005</v>
      </c>
      <c r="P1402" s="24">
        <v>0.29293351228265951</v>
      </c>
      <c r="Q1402" s="24">
        <v>0.29229864430805419</v>
      </c>
      <c r="R1402" s="24">
        <v>0.29505088712693317</v>
      </c>
      <c r="S1402" s="24">
        <f t="shared" si="136"/>
        <v>0.29342768123921564</v>
      </c>
      <c r="T1402" s="24">
        <v>43.897460000000002</v>
      </c>
      <c r="U1402" s="26">
        <f t="shared" si="137"/>
        <v>0.2862592429865416</v>
      </c>
      <c r="V1402" s="24">
        <f t="shared" si="138"/>
        <v>1.4411323158320839E-3</v>
      </c>
      <c r="W1402" s="24">
        <f t="shared" si="139"/>
        <v>0.25306370990325933</v>
      </c>
    </row>
    <row r="1403" spans="1:23" x14ac:dyDescent="0.2">
      <c r="A1403" s="32"/>
      <c r="B1403" s="38"/>
      <c r="C1403" s="24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3">
        <v>139.69999999999999</v>
      </c>
      <c r="O1403" s="24">
        <v>0.97550000000000003</v>
      </c>
      <c r="P1403" s="24">
        <v>0.29325019226999233</v>
      </c>
      <c r="Q1403" s="24">
        <v>0.2926168322953267</v>
      </c>
      <c r="R1403" s="24">
        <v>0.29538012687990073</v>
      </c>
      <c r="S1403" s="24">
        <f t="shared" si="136"/>
        <v>0.29374905048173994</v>
      </c>
      <c r="T1403" s="24">
        <v>44.131019999999999</v>
      </c>
      <c r="U1403" s="26">
        <f t="shared" si="137"/>
        <v>0.28655219874493731</v>
      </c>
      <c r="V1403" s="24">
        <f t="shared" si="138"/>
        <v>1.4476166194317614E-3</v>
      </c>
      <c r="W1403" s="24">
        <f t="shared" si="139"/>
        <v>0.242882045754725</v>
      </c>
    </row>
    <row r="1404" spans="1:23" x14ac:dyDescent="0.2">
      <c r="A1404" s="32"/>
      <c r="B1404" s="38"/>
      <c r="C1404" s="24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3">
        <v>139.80000000000001</v>
      </c>
      <c r="O1404" s="24">
        <v>0.97543000000000002</v>
      </c>
      <c r="P1404" s="24">
        <v>0.29356838025726478</v>
      </c>
      <c r="Q1404" s="24">
        <v>0.29293652828253886</v>
      </c>
      <c r="R1404" s="24">
        <v>0.29571174640138165</v>
      </c>
      <c r="S1404" s="24">
        <f t="shared" si="136"/>
        <v>0.29407221831372843</v>
      </c>
      <c r="T1404" s="24">
        <v>44.312510000000003</v>
      </c>
      <c r="U1404" s="26">
        <f t="shared" si="137"/>
        <v>0.28684686390976011</v>
      </c>
      <c r="V1404" s="24">
        <f t="shared" si="138"/>
        <v>1.4545956455813175E-3</v>
      </c>
      <c r="W1404" s="24">
        <f t="shared" si="139"/>
        <v>0.20800596426545087</v>
      </c>
    </row>
    <row r="1405" spans="1:23" x14ac:dyDescent="0.2">
      <c r="A1405" s="32"/>
      <c r="B1405" s="38"/>
      <c r="C1405" s="24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3">
        <v>139.9</v>
      </c>
      <c r="O1405" s="24">
        <v>0.97536999999999996</v>
      </c>
      <c r="P1405" s="24">
        <v>0.29388958424441664</v>
      </c>
      <c r="Q1405" s="24">
        <v>0.29325924026963035</v>
      </c>
      <c r="R1405" s="24">
        <v>0.29604575598750205</v>
      </c>
      <c r="S1405" s="24">
        <f t="shared" si="136"/>
        <v>0.29439819350051638</v>
      </c>
      <c r="T1405" s="24">
        <v>44.33652</v>
      </c>
      <c r="U1405" s="26">
        <f t="shared" si="137"/>
        <v>0.28714716599459866</v>
      </c>
      <c r="V1405" s="24">
        <f t="shared" si="138"/>
        <v>1.4612255106687768E-3</v>
      </c>
      <c r="W1405" s="24">
        <f t="shared" si="139"/>
        <v>0.16135500404387759</v>
      </c>
    </row>
    <row r="1406" spans="1:23" x14ac:dyDescent="0.2">
      <c r="A1406" s="32"/>
      <c r="B1406" s="38"/>
      <c r="C1406" s="24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3">
        <v>140</v>
      </c>
      <c r="O1406" s="24">
        <v>0.97529999999999994</v>
      </c>
      <c r="P1406" s="24">
        <v>0.29421229623150813</v>
      </c>
      <c r="Q1406" s="24">
        <v>0.29358346025666154</v>
      </c>
      <c r="R1406" s="24">
        <v>0.29638216586545346</v>
      </c>
      <c r="S1406" s="24">
        <f t="shared" si="136"/>
        <v>0.29472597411787443</v>
      </c>
      <c r="T1406" s="24">
        <v>44.417450000000002</v>
      </c>
      <c r="U1406" s="26">
        <f t="shared" si="137"/>
        <v>0.28744624255716295</v>
      </c>
      <c r="V1406" s="24">
        <f t="shared" si="138"/>
        <v>1.4683620123719858E-3</v>
      </c>
      <c r="W1406" s="24">
        <f t="shared" si="139"/>
        <v>0.18941746099554807</v>
      </c>
    </row>
    <row r="1407" spans="1:23" x14ac:dyDescent="0.2">
      <c r="A1407" s="32"/>
      <c r="B1407" s="38"/>
      <c r="C1407" s="24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3">
        <v>140.1</v>
      </c>
      <c r="O1407" s="24">
        <v>0.97523000000000004</v>
      </c>
      <c r="P1407" s="24">
        <v>0.29453802421847902</v>
      </c>
      <c r="Q1407" s="24">
        <v>0.29391069624357213</v>
      </c>
      <c r="R1407" s="24">
        <v>0.29672098619344089</v>
      </c>
      <c r="S1407" s="24">
        <f t="shared" si="136"/>
        <v>0.29505656888516402</v>
      </c>
      <c r="T1407" s="24">
        <v>44.573929999999997</v>
      </c>
      <c r="U1407" s="26">
        <f t="shared" si="137"/>
        <v>0.28774801767387853</v>
      </c>
      <c r="V1407" s="24">
        <f t="shared" si="138"/>
        <v>1.4751606112874385E-3</v>
      </c>
      <c r="W1407" s="24">
        <f t="shared" si="139"/>
        <v>0.23745897361439003</v>
      </c>
    </row>
    <row r="1408" spans="1:23" x14ac:dyDescent="0.2">
      <c r="A1408" s="32"/>
      <c r="B1408" s="38"/>
      <c r="C1408" s="24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3">
        <v>140.19999999999999</v>
      </c>
      <c r="O1408" s="24">
        <v>0.97516999999999998</v>
      </c>
      <c r="P1408" s="24">
        <v>0.29486676820532925</v>
      </c>
      <c r="Q1408" s="24">
        <v>0.29424094823036206</v>
      </c>
      <c r="R1408" s="24">
        <v>0.29706222706064878</v>
      </c>
      <c r="S1408" s="24">
        <f t="shared" si="136"/>
        <v>0.29538998116544668</v>
      </c>
      <c r="T1408" s="24">
        <v>44.766620000000003</v>
      </c>
      <c r="U1408" s="26">
        <f t="shared" si="137"/>
        <v>0.28805544793310861</v>
      </c>
      <c r="V1408" s="24">
        <f t="shared" si="138"/>
        <v>1.4816266097712105E-3</v>
      </c>
      <c r="W1408" s="24">
        <f t="shared" si="139"/>
        <v>0.28192824134875222</v>
      </c>
    </row>
    <row r="1409" spans="1:23" x14ac:dyDescent="0.2">
      <c r="A1409" s="32"/>
      <c r="B1409" s="38"/>
      <c r="C1409" s="24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3">
        <v>140.30000000000001</v>
      </c>
      <c r="O1409" s="24">
        <v>0.97509999999999997</v>
      </c>
      <c r="P1409" s="24">
        <v>0.29519702019211919</v>
      </c>
      <c r="Q1409" s="24">
        <v>0.29457270821709164</v>
      </c>
      <c r="R1409" s="24">
        <v>0.29740589848719035</v>
      </c>
      <c r="S1409" s="24">
        <f t="shared" si="136"/>
        <v>0.29572520896546706</v>
      </c>
      <c r="T1409" s="24">
        <v>44.907179999999997</v>
      </c>
      <c r="U1409" s="26">
        <f t="shared" si="137"/>
        <v>0.2883616512622269</v>
      </c>
      <c r="V1409" s="24">
        <f t="shared" si="138"/>
        <v>1.4886165765110712E-3</v>
      </c>
      <c r="W1409" s="24">
        <f t="shared" si="139"/>
        <v>0.28672619494911999</v>
      </c>
    </row>
    <row r="1410" spans="1:23" x14ac:dyDescent="0.2">
      <c r="A1410" s="32"/>
      <c r="B1410" s="38"/>
      <c r="C1410" s="24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3">
        <v>140.4</v>
      </c>
      <c r="O1410" s="24">
        <v>0.97502999999999995</v>
      </c>
      <c r="P1410" s="24">
        <v>0.29553028817878846</v>
      </c>
      <c r="Q1410" s="24">
        <v>0.29490748420370061</v>
      </c>
      <c r="R1410" s="24">
        <v>0.297752010424082</v>
      </c>
      <c r="S1410" s="24">
        <f t="shared" si="136"/>
        <v>0.29606326093552365</v>
      </c>
      <c r="T1410" s="24">
        <v>45.139830000000003</v>
      </c>
      <c r="U1410" s="26">
        <f t="shared" si="137"/>
        <v>0.2886705613099636</v>
      </c>
      <c r="V1410" s="24">
        <f t="shared" si="138"/>
        <v>1.4952850310812915E-3</v>
      </c>
      <c r="W1410" s="24">
        <f t="shared" si="139"/>
        <v>0.27069817374707261</v>
      </c>
    </row>
    <row r="1411" spans="1:23" x14ac:dyDescent="0.2">
      <c r="A1411" s="32"/>
      <c r="B1411" s="38"/>
      <c r="C1411" s="24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3">
        <v>140.5</v>
      </c>
      <c r="O1411" s="24">
        <v>0.97496000000000005</v>
      </c>
      <c r="P1411" s="24">
        <v>0.29586506416539743</v>
      </c>
      <c r="Q1411" s="24">
        <v>0.29524527619018892</v>
      </c>
      <c r="R1411" s="24">
        <v>0.29810057275319801</v>
      </c>
      <c r="S1411" s="24">
        <f t="shared" ref="S1411:S1474" si="140">AVERAGE(P1411,Q1411,R1411)</f>
        <v>0.29640363770292816</v>
      </c>
      <c r="T1411" s="24">
        <v>45.291930000000001</v>
      </c>
      <c r="U1411" s="26">
        <f t="shared" ref="U1411:U1474" si="141">S1411*O1411</f>
        <v>0.28898169061484685</v>
      </c>
      <c r="V1411" s="24">
        <f t="shared" ref="V1411:V1474" si="142">STDEV(P1411,Q1411,R1411)</f>
        <v>1.5019073563902418E-3</v>
      </c>
      <c r="W1411" s="24">
        <f t="shared" si="139"/>
        <v>0.25492392135694247</v>
      </c>
    </row>
    <row r="1412" spans="1:23" x14ac:dyDescent="0.2">
      <c r="A1412" s="32"/>
      <c r="B1412" s="38"/>
      <c r="C1412" s="24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3">
        <v>140.6</v>
      </c>
      <c r="O1412" s="24">
        <v>0.97489999999999999</v>
      </c>
      <c r="P1412" s="24">
        <v>0.29620285615188574</v>
      </c>
      <c r="Q1412" s="24">
        <v>0.29558457617661693</v>
      </c>
      <c r="R1412" s="24">
        <v>0.29845159528724952</v>
      </c>
      <c r="S1412" s="24">
        <f t="shared" si="140"/>
        <v>0.29674634253858406</v>
      </c>
      <c r="T1412" s="24">
        <v>45.426450000000003</v>
      </c>
      <c r="U1412" s="26">
        <f t="shared" si="141"/>
        <v>0.28929800934086558</v>
      </c>
      <c r="V1412" s="24">
        <f t="shared" si="142"/>
        <v>1.5088017545648311E-3</v>
      </c>
      <c r="W1412" s="24">
        <f t="shared" ref="W1412:W1475" si="143">STDEV(T1410:T1414)</f>
        <v>0.21778381556029305</v>
      </c>
    </row>
    <row r="1413" spans="1:23" x14ac:dyDescent="0.2">
      <c r="A1413" s="32"/>
      <c r="B1413" s="38"/>
      <c r="C1413" s="24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3">
        <v>140.69999999999999</v>
      </c>
      <c r="O1413" s="24">
        <v>0.97482999999999997</v>
      </c>
      <c r="P1413" s="24">
        <v>0.29654366413825339</v>
      </c>
      <c r="Q1413" s="24">
        <v>0.29592538416298458</v>
      </c>
      <c r="R1413" s="24">
        <v>0.29880508776974524</v>
      </c>
      <c r="S1413" s="24">
        <f t="shared" si="140"/>
        <v>0.29709137869032776</v>
      </c>
      <c r="T1413" s="24">
        <v>45.56409</v>
      </c>
      <c r="U1413" s="26">
        <f t="shared" si="141"/>
        <v>0.28961358868869219</v>
      </c>
      <c r="V1413" s="24">
        <f t="shared" si="142"/>
        <v>1.51597052696056E-3</v>
      </c>
      <c r="W1413" s="24">
        <f t="shared" si="143"/>
        <v>0.20058852738878102</v>
      </c>
    </row>
    <row r="1414" spans="1:23" x14ac:dyDescent="0.2">
      <c r="A1414" s="32"/>
      <c r="B1414" s="38"/>
      <c r="C1414" s="24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3">
        <v>140.80000000000001</v>
      </c>
      <c r="O1414" s="24">
        <v>0.97475999999999996</v>
      </c>
      <c r="P1414" s="24">
        <v>0.29688598012456074</v>
      </c>
      <c r="Q1414" s="24">
        <v>0.29627071614917133</v>
      </c>
      <c r="R1414" s="24">
        <v>0.29916105987497621</v>
      </c>
      <c r="S1414" s="24">
        <f t="shared" si="140"/>
        <v>0.29743925204956939</v>
      </c>
      <c r="T1414" s="24">
        <v>45.692140000000002</v>
      </c>
      <c r="U1414" s="26">
        <f t="shared" si="141"/>
        <v>0.28993188532783826</v>
      </c>
      <c r="V1414" s="24">
        <f t="shared" si="142"/>
        <v>1.522532127929331E-3</v>
      </c>
      <c r="W1414" s="24">
        <f t="shared" si="143"/>
        <v>0.21204157450839689</v>
      </c>
    </row>
    <row r="1415" spans="1:23" x14ac:dyDescent="0.2">
      <c r="A1415" s="32"/>
      <c r="B1415" s="38"/>
      <c r="C1415" s="24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3">
        <v>140.9</v>
      </c>
      <c r="O1415" s="24">
        <v>0.97468999999999995</v>
      </c>
      <c r="P1415" s="24">
        <v>0.29722980411080779</v>
      </c>
      <c r="Q1415" s="24">
        <v>0.29661755613529772</v>
      </c>
      <c r="R1415" s="24">
        <v>0.2995195212079847</v>
      </c>
      <c r="S1415" s="24">
        <f t="shared" si="140"/>
        <v>0.29778896048469677</v>
      </c>
      <c r="T1415" s="24">
        <v>45.792349999999999</v>
      </c>
      <c r="U1415" s="26">
        <f t="shared" si="141"/>
        <v>0.29025192189482907</v>
      </c>
      <c r="V1415" s="24">
        <f t="shared" si="142"/>
        <v>1.5296542774820893E-3</v>
      </c>
      <c r="W1415" s="24">
        <f t="shared" si="143"/>
        <v>0.25870317508681689</v>
      </c>
    </row>
    <row r="1416" spans="1:23" x14ac:dyDescent="0.2">
      <c r="A1416" s="32"/>
      <c r="B1416" s="38"/>
      <c r="C1416" s="24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3">
        <v>141</v>
      </c>
      <c r="O1416" s="24">
        <v>0.97463</v>
      </c>
      <c r="P1416" s="24">
        <v>0.29757815209687388</v>
      </c>
      <c r="Q1416" s="24">
        <v>0.29696590412136381</v>
      </c>
      <c r="R1416" s="24">
        <v>0.29988048130454453</v>
      </c>
      <c r="S1416" s="24">
        <f t="shared" si="140"/>
        <v>0.29814151250759408</v>
      </c>
      <c r="T1416" s="24">
        <v>45.979930000000003</v>
      </c>
      <c r="U1416" s="26">
        <f t="shared" si="141"/>
        <v>0.29057766233527643</v>
      </c>
      <c r="V1416" s="24">
        <f t="shared" si="142"/>
        <v>1.5367892677444544E-3</v>
      </c>
      <c r="W1416" s="24">
        <f t="shared" si="143"/>
        <v>0.27135761223890426</v>
      </c>
    </row>
    <row r="1417" spans="1:23" x14ac:dyDescent="0.2">
      <c r="A1417" s="32"/>
      <c r="B1417" s="38"/>
      <c r="C1417" s="24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3">
        <v>141.1</v>
      </c>
      <c r="O1417" s="24">
        <v>0.97455999999999998</v>
      </c>
      <c r="P1417" s="24">
        <v>0.29792800808287967</v>
      </c>
      <c r="Q1417" s="24">
        <v>0.29731726810730924</v>
      </c>
      <c r="R1417" s="24">
        <v>0.30024394963115175</v>
      </c>
      <c r="S1417" s="24">
        <f t="shared" si="140"/>
        <v>0.29849640860711357</v>
      </c>
      <c r="T1417" s="24">
        <v>46.225290000000001</v>
      </c>
      <c r="U1417" s="26">
        <f t="shared" si="141"/>
        <v>0.29090265997214859</v>
      </c>
      <c r="V1417" s="24">
        <f t="shared" si="142"/>
        <v>1.5439156558770615E-3</v>
      </c>
      <c r="W1417" s="24">
        <f t="shared" si="143"/>
        <v>0.29225842482296249</v>
      </c>
    </row>
    <row r="1418" spans="1:23" x14ac:dyDescent="0.2">
      <c r="A1418" s="32"/>
      <c r="B1418" s="38"/>
      <c r="C1418" s="24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3">
        <v>141.19999999999999</v>
      </c>
      <c r="O1418" s="24">
        <v>0.97448999999999997</v>
      </c>
      <c r="P1418" s="24">
        <v>0.2982793720688251</v>
      </c>
      <c r="Q1418" s="24">
        <v>0.29767164809313407</v>
      </c>
      <c r="R1418" s="24">
        <v>0.30060993558500015</v>
      </c>
      <c r="S1418" s="24">
        <f t="shared" si="140"/>
        <v>0.29885365191565311</v>
      </c>
      <c r="T1418" s="24">
        <v>46.324849999999998</v>
      </c>
      <c r="U1418" s="26">
        <f t="shared" si="141"/>
        <v>0.29122989525528481</v>
      </c>
      <c r="V1418" s="24">
        <f t="shared" si="142"/>
        <v>1.5510420216966318E-3</v>
      </c>
      <c r="W1418" s="24">
        <f t="shared" si="143"/>
        <v>0.26086907639656831</v>
      </c>
    </row>
    <row r="1419" spans="1:23" x14ac:dyDescent="0.2">
      <c r="A1419" s="32"/>
      <c r="B1419" s="38"/>
      <c r="C1419" s="24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3">
        <v>141.30000000000001</v>
      </c>
      <c r="O1419" s="24">
        <v>0.97441999999999995</v>
      </c>
      <c r="P1419" s="24">
        <v>0.29863526005458957</v>
      </c>
      <c r="Q1419" s="24">
        <v>0.29802904407883823</v>
      </c>
      <c r="R1419" s="24">
        <v>0.30097844849397554</v>
      </c>
      <c r="S1419" s="24">
        <f t="shared" si="140"/>
        <v>0.29921425087580111</v>
      </c>
      <c r="T1419" s="24">
        <v>46.538649999999997</v>
      </c>
      <c r="U1419" s="26">
        <f t="shared" si="141"/>
        <v>0.29156035033839811</v>
      </c>
      <c r="V1419" s="24">
        <f t="shared" si="142"/>
        <v>1.55761657004966E-3</v>
      </c>
      <c r="W1419" s="24">
        <f t="shared" si="143"/>
        <v>0.23187942843210435</v>
      </c>
    </row>
    <row r="1420" spans="1:23" x14ac:dyDescent="0.2">
      <c r="A1420" s="32"/>
      <c r="B1420" s="38"/>
      <c r="C1420" s="24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3">
        <v>141.4</v>
      </c>
      <c r="O1420" s="24">
        <v>0.97436</v>
      </c>
      <c r="P1420" s="24">
        <v>0.29899265604029374</v>
      </c>
      <c r="Q1420" s="24">
        <v>0.29838794806448204</v>
      </c>
      <c r="R1420" s="24">
        <v>0.30134949761664037</v>
      </c>
      <c r="S1420" s="24">
        <f t="shared" si="140"/>
        <v>0.29957670057380542</v>
      </c>
      <c r="T1420" s="24">
        <v>46.639539999999997</v>
      </c>
      <c r="U1420" s="26">
        <f t="shared" si="141"/>
        <v>0.29189555397109307</v>
      </c>
      <c r="V1420" s="24">
        <f t="shared" si="142"/>
        <v>1.5647763259699213E-3</v>
      </c>
      <c r="W1420" s="24">
        <f t="shared" si="143"/>
        <v>0.2575301393429516</v>
      </c>
    </row>
    <row r="1421" spans="1:23" x14ac:dyDescent="0.2">
      <c r="A1421" s="32"/>
      <c r="B1421" s="38"/>
      <c r="C1421" s="24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3">
        <v>141.5</v>
      </c>
      <c r="O1421" s="24">
        <v>0.97428999999999999</v>
      </c>
      <c r="P1421" s="24">
        <v>0.2993515600259376</v>
      </c>
      <c r="Q1421" s="24">
        <v>0.29874986805000525</v>
      </c>
      <c r="R1421" s="24">
        <v>0.30172309214223925</v>
      </c>
      <c r="S1421" s="24">
        <f t="shared" si="140"/>
        <v>0.29994150673939407</v>
      </c>
      <c r="T1421" s="24">
        <v>46.796799999999998</v>
      </c>
      <c r="U1421" s="26">
        <f t="shared" si="141"/>
        <v>0.29223001060112425</v>
      </c>
      <c r="V1421" s="24">
        <f t="shared" si="142"/>
        <v>1.5719552217536921E-3</v>
      </c>
      <c r="W1421" s="24">
        <f t="shared" si="143"/>
        <v>0.24411193416136182</v>
      </c>
    </row>
    <row r="1422" spans="1:23" x14ac:dyDescent="0.2">
      <c r="A1422" s="32"/>
      <c r="B1422" s="38"/>
      <c r="C1422" s="24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3">
        <v>141.6</v>
      </c>
      <c r="O1422" s="24">
        <v>0.97421999999999997</v>
      </c>
      <c r="P1422" s="24">
        <v>0.29971498801140045</v>
      </c>
      <c r="Q1422" s="24">
        <v>0.29911329603546816</v>
      </c>
      <c r="R1422" s="24">
        <v>0.30209924119067844</v>
      </c>
      <c r="S1422" s="24">
        <f t="shared" si="140"/>
        <v>0.30030917507918237</v>
      </c>
      <c r="T1422" s="24">
        <v>47.005119999999998</v>
      </c>
      <c r="U1422" s="26">
        <f t="shared" si="141"/>
        <v>0.29256720454564106</v>
      </c>
      <c r="V1422" s="24">
        <f t="shared" si="142"/>
        <v>1.5791645959558395E-3</v>
      </c>
      <c r="W1422" s="24">
        <f t="shared" si="143"/>
        <v>0.27024440175515463</v>
      </c>
    </row>
    <row r="1423" spans="1:23" x14ac:dyDescent="0.2">
      <c r="A1423" s="32"/>
      <c r="B1423" s="38"/>
      <c r="C1423" s="24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3">
        <v>141.69999999999999</v>
      </c>
      <c r="O1423" s="24">
        <v>0.97414999999999996</v>
      </c>
      <c r="P1423" s="24">
        <v>0.300079923996803</v>
      </c>
      <c r="Q1423" s="24">
        <v>0.2994812480207501</v>
      </c>
      <c r="R1423" s="24">
        <v>0.30247795381254367</v>
      </c>
      <c r="S1423" s="24">
        <f t="shared" si="140"/>
        <v>0.30067970861003229</v>
      </c>
      <c r="T1423" s="24">
        <v>47.123040000000003</v>
      </c>
      <c r="U1423" s="26">
        <f t="shared" si="141"/>
        <v>0.29290713814246294</v>
      </c>
      <c r="V1423" s="24">
        <f t="shared" si="142"/>
        <v>1.5858334046621031E-3</v>
      </c>
      <c r="W1423" s="24">
        <f t="shared" si="143"/>
        <v>0.27834448027579256</v>
      </c>
    </row>
    <row r="1424" spans="1:23" x14ac:dyDescent="0.2">
      <c r="A1424" s="32"/>
      <c r="B1424" s="38"/>
      <c r="C1424" s="24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3">
        <v>141.80000000000001</v>
      </c>
      <c r="O1424" s="24">
        <v>0.97407999999999995</v>
      </c>
      <c r="P1424" s="24">
        <v>0.30044636798214525</v>
      </c>
      <c r="Q1424" s="24">
        <v>0.29985070800597163</v>
      </c>
      <c r="R1424" s="24">
        <v>0.30285923898908168</v>
      </c>
      <c r="S1424" s="24">
        <f t="shared" si="140"/>
        <v>0.30105210499239954</v>
      </c>
      <c r="T1424" s="24">
        <v>47.328670000000002</v>
      </c>
      <c r="U1424" s="26">
        <f t="shared" si="141"/>
        <v>0.29324883443099653</v>
      </c>
      <c r="V1424" s="24">
        <f t="shared" si="142"/>
        <v>1.5931110015554837E-3</v>
      </c>
      <c r="W1424" s="24">
        <f t="shared" si="143"/>
        <v>0.26413936808056437</v>
      </c>
    </row>
    <row r="1425" spans="1:23" x14ac:dyDescent="0.2">
      <c r="A1425" s="32"/>
      <c r="B1425" s="38"/>
      <c r="C1425" s="24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3">
        <v>141.9</v>
      </c>
      <c r="O1425" s="24">
        <v>0.97402</v>
      </c>
      <c r="P1425" s="24">
        <v>0.30081582796736683</v>
      </c>
      <c r="Q1425" s="24">
        <v>0.30022167599113297</v>
      </c>
      <c r="R1425" s="24">
        <v>0.30324310563222323</v>
      </c>
      <c r="S1425" s="24">
        <f t="shared" si="140"/>
        <v>0.30142686986357436</v>
      </c>
      <c r="T1425" s="24">
        <v>47.512720000000002</v>
      </c>
      <c r="U1425" s="26">
        <f t="shared" si="141"/>
        <v>0.29359579978451872</v>
      </c>
      <c r="V1425" s="24">
        <f t="shared" si="142"/>
        <v>1.6007149709443445E-3</v>
      </c>
      <c r="W1425" s="24">
        <f t="shared" si="143"/>
        <v>0.30508224912308257</v>
      </c>
    </row>
    <row r="1426" spans="1:23" x14ac:dyDescent="0.2">
      <c r="A1426" s="32"/>
      <c r="B1426" s="38"/>
      <c r="C1426" s="24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3">
        <v>142</v>
      </c>
      <c r="O1426" s="24">
        <v>0.97394999999999998</v>
      </c>
      <c r="P1426" s="24">
        <v>0.30118830395246782</v>
      </c>
      <c r="Q1426" s="24">
        <v>0.30059565997617355</v>
      </c>
      <c r="R1426" s="24">
        <v>0.30362956258458246</v>
      </c>
      <c r="S1426" s="24">
        <f t="shared" si="140"/>
        <v>0.30180450883774124</v>
      </c>
      <c r="T1426" s="24">
        <v>47.642409999999998</v>
      </c>
      <c r="U1426" s="26">
        <f t="shared" si="141"/>
        <v>0.2939425013825181</v>
      </c>
      <c r="V1426" s="24">
        <f t="shared" si="142"/>
        <v>1.6080804099309692E-3</v>
      </c>
      <c r="W1426" s="24">
        <f t="shared" si="143"/>
        <v>0.29527301612236717</v>
      </c>
    </row>
    <row r="1427" spans="1:23" x14ac:dyDescent="0.2">
      <c r="A1427" s="32"/>
      <c r="B1427" s="38"/>
      <c r="C1427" s="24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3">
        <v>142.1</v>
      </c>
      <c r="O1427" s="24">
        <v>0.97387999999999997</v>
      </c>
      <c r="P1427" s="24">
        <v>0.30156379593744814</v>
      </c>
      <c r="Q1427" s="24">
        <v>0.30097416796103327</v>
      </c>
      <c r="R1427" s="24">
        <v>0.30401861861946128</v>
      </c>
      <c r="S1427" s="24">
        <f t="shared" si="140"/>
        <v>0.30218552750598088</v>
      </c>
      <c r="T1427" s="24">
        <v>47.924979999999998</v>
      </c>
      <c r="U1427" s="26">
        <f t="shared" si="141"/>
        <v>0.29429244152752465</v>
      </c>
      <c r="V1427" s="24">
        <f t="shared" si="142"/>
        <v>1.614646264784747E-3</v>
      </c>
      <c r="W1427" s="24">
        <f t="shared" si="143"/>
        <v>0.28279025236029576</v>
      </c>
    </row>
    <row r="1428" spans="1:23" x14ac:dyDescent="0.2">
      <c r="A1428" s="32"/>
      <c r="B1428" s="38"/>
      <c r="C1428" s="24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3">
        <v>142.19999999999999</v>
      </c>
      <c r="O1428" s="24">
        <v>0.97380999999999995</v>
      </c>
      <c r="P1428" s="24">
        <v>0.30194079592236817</v>
      </c>
      <c r="Q1428" s="24">
        <v>0.30135267594589293</v>
      </c>
      <c r="R1428" s="24">
        <v>0.30441028244086726</v>
      </c>
      <c r="S1428" s="24">
        <f t="shared" si="140"/>
        <v>0.30256791810304279</v>
      </c>
      <c r="T1428" s="24">
        <v>48.049570000000003</v>
      </c>
      <c r="U1428" s="26">
        <f t="shared" si="141"/>
        <v>0.2946436643279241</v>
      </c>
      <c r="V1428" s="24">
        <f t="shared" si="142"/>
        <v>1.6224059423115634E-3</v>
      </c>
      <c r="W1428" s="24">
        <f t="shared" si="143"/>
        <v>0.28798791722917977</v>
      </c>
    </row>
    <row r="1429" spans="1:23" x14ac:dyDescent="0.2">
      <c r="A1429" s="32"/>
      <c r="B1429" s="38"/>
      <c r="C1429" s="24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3">
        <v>142.30000000000001</v>
      </c>
      <c r="O1429" s="24">
        <v>0.97374000000000005</v>
      </c>
      <c r="P1429" s="24">
        <v>0.30232231990710717</v>
      </c>
      <c r="Q1429" s="24">
        <v>0.30173570793057169</v>
      </c>
      <c r="R1429" s="24">
        <v>0.30480456268353578</v>
      </c>
      <c r="S1429" s="24">
        <f t="shared" si="140"/>
        <v>0.30295419684040487</v>
      </c>
      <c r="T1429" s="24">
        <v>48.194499999999998</v>
      </c>
      <c r="U1429" s="26">
        <f t="shared" si="141"/>
        <v>0.29499861963137586</v>
      </c>
      <c r="V1429" s="24">
        <f t="shared" si="142"/>
        <v>1.629085239581668E-3</v>
      </c>
      <c r="W1429" s="24">
        <f t="shared" si="143"/>
        <v>0.28805768115084185</v>
      </c>
    </row>
    <row r="1430" spans="1:23" x14ac:dyDescent="0.2">
      <c r="A1430" s="32"/>
      <c r="B1430" s="38"/>
      <c r="C1430" s="24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3">
        <v>142.4</v>
      </c>
      <c r="O1430" s="24">
        <v>0.97367000000000004</v>
      </c>
      <c r="P1430" s="24">
        <v>0.30270384389184624</v>
      </c>
      <c r="Q1430" s="24">
        <v>0.30212024791519004</v>
      </c>
      <c r="R1430" s="24">
        <v>0.30520146791293262</v>
      </c>
      <c r="S1430" s="24">
        <f t="shared" si="140"/>
        <v>0.30334185323998963</v>
      </c>
      <c r="T1430" s="24">
        <v>48.409550000000003</v>
      </c>
      <c r="U1430" s="26">
        <f t="shared" si="141"/>
        <v>0.29535486224418073</v>
      </c>
      <c r="V1430" s="24">
        <f t="shared" si="142"/>
        <v>1.6366951808021455E-3</v>
      </c>
      <c r="W1430" s="24">
        <f t="shared" si="143"/>
        <v>0.33133272571540373</v>
      </c>
    </row>
    <row r="1431" spans="1:23" x14ac:dyDescent="0.2">
      <c r="A1431" s="32"/>
      <c r="B1431" s="38"/>
      <c r="C1431" s="24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3">
        <v>142.5</v>
      </c>
      <c r="O1431" s="24">
        <v>0.97360000000000002</v>
      </c>
      <c r="P1431" s="24">
        <v>0.30308989187640428</v>
      </c>
      <c r="Q1431" s="24">
        <v>0.30250780389968779</v>
      </c>
      <c r="R1431" s="24">
        <v>0.30560100662528794</v>
      </c>
      <c r="S1431" s="24">
        <f t="shared" si="140"/>
        <v>0.30373290080045995</v>
      </c>
      <c r="T1431" s="24">
        <v>48.647089999999999</v>
      </c>
      <c r="U1431" s="26">
        <f t="shared" si="141"/>
        <v>0.29571435221932779</v>
      </c>
      <c r="V1431" s="24">
        <f t="shared" si="142"/>
        <v>1.6437977773213241E-3</v>
      </c>
      <c r="W1431" s="24">
        <f t="shared" si="143"/>
        <v>0.33184622349817355</v>
      </c>
    </row>
    <row r="1432" spans="1:23" x14ac:dyDescent="0.2">
      <c r="A1432" s="32"/>
      <c r="B1432" s="38"/>
      <c r="C1432" s="24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3">
        <v>142.6</v>
      </c>
      <c r="O1432" s="24">
        <v>0.97353999999999996</v>
      </c>
      <c r="P1432" s="24">
        <v>0.30347744786090203</v>
      </c>
      <c r="Q1432" s="24">
        <v>0.30289686788412523</v>
      </c>
      <c r="R1432" s="24">
        <v>0.30600318724760495</v>
      </c>
      <c r="S1432" s="24">
        <f t="shared" si="140"/>
        <v>0.30412583433087742</v>
      </c>
      <c r="T1432" s="24">
        <v>48.867559999999997</v>
      </c>
      <c r="U1432" s="26">
        <f t="shared" si="141"/>
        <v>0.29607866475448241</v>
      </c>
      <c r="V1432" s="24">
        <f t="shared" si="142"/>
        <v>1.6515473828557267E-3</v>
      </c>
      <c r="W1432" s="24">
        <f t="shared" si="143"/>
        <v>0.28673053503245682</v>
      </c>
    </row>
    <row r="1433" spans="1:23" x14ac:dyDescent="0.2">
      <c r="A1433" s="32"/>
      <c r="B1433" s="38"/>
      <c r="C1433" s="24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3">
        <v>142.69999999999999</v>
      </c>
      <c r="O1433" s="24">
        <v>0.97346999999999995</v>
      </c>
      <c r="P1433" s="24">
        <v>0.30386801984527917</v>
      </c>
      <c r="Q1433" s="24">
        <v>0.30329045586838177</v>
      </c>
      <c r="R1433" s="24">
        <v>0.30640801813770435</v>
      </c>
      <c r="S1433" s="24">
        <f t="shared" si="140"/>
        <v>0.30452216461712178</v>
      </c>
      <c r="T1433" s="24">
        <v>49.01155</v>
      </c>
      <c r="U1433" s="26">
        <f t="shared" si="141"/>
        <v>0.29644319158982951</v>
      </c>
      <c r="V1433" s="24">
        <f t="shared" si="142"/>
        <v>1.6585317792169954E-3</v>
      </c>
      <c r="W1433" s="24">
        <f t="shared" si="143"/>
        <v>0.28942997040735241</v>
      </c>
    </row>
    <row r="1434" spans="1:23" x14ac:dyDescent="0.2">
      <c r="A1434" s="32"/>
      <c r="B1434" s="38"/>
      <c r="C1434" s="24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3">
        <v>142.80000000000001</v>
      </c>
      <c r="O1434" s="24">
        <v>0.97340000000000004</v>
      </c>
      <c r="P1434" s="24">
        <v>0.30426160782953571</v>
      </c>
      <c r="Q1434" s="24">
        <v>0.3036855518525779</v>
      </c>
      <c r="R1434" s="24">
        <v>0.3068155075842367</v>
      </c>
      <c r="S1434" s="24">
        <f t="shared" si="140"/>
        <v>0.3049208890887834</v>
      </c>
      <c r="T1434" s="24">
        <v>49.123109999999997</v>
      </c>
      <c r="U1434" s="26">
        <f t="shared" si="141"/>
        <v>0.29680999343902176</v>
      </c>
      <c r="V1434" s="24">
        <f t="shared" si="142"/>
        <v>1.665876512419935E-3</v>
      </c>
      <c r="W1434" s="24">
        <f t="shared" si="143"/>
        <v>0.32037808503391885</v>
      </c>
    </row>
    <row r="1435" spans="1:23" x14ac:dyDescent="0.2">
      <c r="A1435" s="32"/>
      <c r="B1435" s="38"/>
      <c r="C1435" s="24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3">
        <v>142.9</v>
      </c>
      <c r="O1435" s="24">
        <v>0.97333000000000003</v>
      </c>
      <c r="P1435" s="24">
        <v>0.30465670381373183</v>
      </c>
      <c r="Q1435" s="24">
        <v>0.30408366383665342</v>
      </c>
      <c r="R1435" s="24">
        <v>0.30722566380671346</v>
      </c>
      <c r="S1435" s="24">
        <f t="shared" si="140"/>
        <v>0.30532201048569957</v>
      </c>
      <c r="T1435" s="24">
        <v>49.422780000000003</v>
      </c>
      <c r="U1435" s="26">
        <f t="shared" si="141"/>
        <v>0.29717907246604597</v>
      </c>
      <c r="V1435" s="24">
        <f t="shared" si="142"/>
        <v>1.67332473799556E-3</v>
      </c>
      <c r="W1435" s="24">
        <f t="shared" si="143"/>
        <v>0.34629371251872482</v>
      </c>
    </row>
    <row r="1436" spans="1:23" x14ac:dyDescent="0.2">
      <c r="A1436" s="32"/>
      <c r="B1436" s="38"/>
      <c r="C1436" s="24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3">
        <v>143</v>
      </c>
      <c r="O1436" s="24">
        <v>0.97326000000000001</v>
      </c>
      <c r="P1436" s="24">
        <v>0.30505481579780735</v>
      </c>
      <c r="Q1436" s="24">
        <v>0.30448328382066864</v>
      </c>
      <c r="R1436" s="24">
        <v>0.3076384949555569</v>
      </c>
      <c r="S1436" s="24">
        <f t="shared" si="140"/>
        <v>0.30572553152467763</v>
      </c>
      <c r="T1436" s="24">
        <v>49.65869</v>
      </c>
      <c r="U1436" s="26">
        <f t="shared" si="141"/>
        <v>0.29755043081170773</v>
      </c>
      <c r="V1436" s="24">
        <f t="shared" si="142"/>
        <v>1.6811406889769974E-3</v>
      </c>
      <c r="W1436" s="24">
        <f t="shared" si="143"/>
        <v>0.34401899094381566</v>
      </c>
    </row>
    <row r="1437" spans="1:23" x14ac:dyDescent="0.2">
      <c r="A1437" s="32"/>
      <c r="B1437" s="38"/>
      <c r="C1437" s="24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3">
        <v>143.1</v>
      </c>
      <c r="O1437" s="24">
        <v>0.97319</v>
      </c>
      <c r="P1437" s="24">
        <v>0.30545594378176222</v>
      </c>
      <c r="Q1437" s="24">
        <v>0.30488742780450284</v>
      </c>
      <c r="R1437" s="24">
        <v>0.30805400911210934</v>
      </c>
      <c r="S1437" s="24">
        <f t="shared" si="140"/>
        <v>0.30613246023279145</v>
      </c>
      <c r="T1437" s="24">
        <v>49.830240000000003</v>
      </c>
      <c r="U1437" s="26">
        <f t="shared" si="141"/>
        <v>0.29792504897395033</v>
      </c>
      <c r="V1437" s="24">
        <f t="shared" si="142"/>
        <v>1.6882136049107134E-3</v>
      </c>
      <c r="W1437" s="24">
        <f t="shared" si="143"/>
        <v>0.27406369172146738</v>
      </c>
    </row>
    <row r="1438" spans="1:23" x14ac:dyDescent="0.2">
      <c r="A1438" s="32"/>
      <c r="B1438" s="38"/>
      <c r="C1438" s="24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3">
        <v>143.19999999999999</v>
      </c>
      <c r="O1438" s="24">
        <v>0.97311999999999999</v>
      </c>
      <c r="P1438" s="24">
        <v>0.30586008776559648</v>
      </c>
      <c r="Q1438" s="24">
        <v>0.3052930797882768</v>
      </c>
      <c r="R1438" s="24">
        <v>0.3084722142886972</v>
      </c>
      <c r="S1438" s="24">
        <f t="shared" si="140"/>
        <v>0.30654179394752351</v>
      </c>
      <c r="T1438" s="24">
        <v>49.997900000000001</v>
      </c>
      <c r="U1438" s="26">
        <f t="shared" si="141"/>
        <v>0.29830195052621405</v>
      </c>
      <c r="V1438" s="24">
        <f t="shared" si="142"/>
        <v>1.6956610898994371E-3</v>
      </c>
      <c r="W1438" s="24">
        <f t="shared" si="143"/>
        <v>0.26599634634708685</v>
      </c>
    </row>
    <row r="1439" spans="1:23" x14ac:dyDescent="0.2">
      <c r="A1439" s="32"/>
      <c r="B1439" s="38"/>
      <c r="C1439" s="24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3">
        <v>143.30000000000001</v>
      </c>
      <c r="O1439" s="24">
        <v>0.97304999999999997</v>
      </c>
      <c r="P1439" s="24">
        <v>0.30626724774931002</v>
      </c>
      <c r="Q1439" s="24">
        <v>0.3057017477719301</v>
      </c>
      <c r="R1439" s="24">
        <v>0.30889311842865619</v>
      </c>
      <c r="S1439" s="24">
        <f t="shared" si="140"/>
        <v>0.30695403798329879</v>
      </c>
      <c r="T1439" s="24">
        <v>50.113379999999999</v>
      </c>
      <c r="U1439" s="26">
        <f t="shared" si="141"/>
        <v>0.29868162665964887</v>
      </c>
      <c r="V1439" s="24">
        <f t="shared" si="142"/>
        <v>1.7029304995447745E-3</v>
      </c>
      <c r="W1439" s="24">
        <f t="shared" si="143"/>
        <v>0.3191887878356619</v>
      </c>
    </row>
    <row r="1440" spans="1:23" x14ac:dyDescent="0.2">
      <c r="A1440" s="32"/>
      <c r="B1440" s="38"/>
      <c r="C1440" s="24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3">
        <v>143.4</v>
      </c>
      <c r="O1440" s="24">
        <v>0.97297999999999996</v>
      </c>
      <c r="P1440" s="24">
        <v>0.30667591573296332</v>
      </c>
      <c r="Q1440" s="24">
        <v>0.30611192375552304</v>
      </c>
      <c r="R1440" s="24">
        <v>0.30931672940637633</v>
      </c>
      <c r="S1440" s="24">
        <f t="shared" si="140"/>
        <v>0.30736818963162088</v>
      </c>
      <c r="T1440" s="24">
        <v>50.353929999999998</v>
      </c>
      <c r="U1440" s="26">
        <f t="shared" si="141"/>
        <v>0.29906310114777446</v>
      </c>
      <c r="V1440" s="24">
        <f t="shared" si="142"/>
        <v>1.7108849108011972E-3</v>
      </c>
      <c r="W1440" s="24">
        <f t="shared" si="143"/>
        <v>0.36158034270408063</v>
      </c>
    </row>
    <row r="1441" spans="1:23" x14ac:dyDescent="0.2">
      <c r="A1441" s="32"/>
      <c r="B1441" s="38"/>
      <c r="C1441" s="24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3">
        <v>143.5</v>
      </c>
      <c r="O1441" s="24">
        <v>0.97291000000000005</v>
      </c>
      <c r="P1441" s="24">
        <v>0.30708759971649596</v>
      </c>
      <c r="Q1441" s="24">
        <v>0.30652662373893502</v>
      </c>
      <c r="R1441" s="24">
        <v>0.30974305502735389</v>
      </c>
      <c r="S1441" s="24">
        <f t="shared" si="140"/>
        <v>0.30778575949426162</v>
      </c>
      <c r="T1441" s="24">
        <v>50.64658</v>
      </c>
      <c r="U1441" s="26">
        <f t="shared" si="141"/>
        <v>0.29944784326956209</v>
      </c>
      <c r="V1441" s="24">
        <f t="shared" si="142"/>
        <v>1.7181175351958045E-3</v>
      </c>
      <c r="W1441" s="24">
        <f t="shared" si="143"/>
        <v>0.34867948254808556</v>
      </c>
    </row>
    <row r="1442" spans="1:23" x14ac:dyDescent="0.2">
      <c r="A1442" s="32"/>
      <c r="B1442" s="38"/>
      <c r="C1442" s="24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3">
        <v>143.6</v>
      </c>
      <c r="O1442" s="24">
        <v>0.97284000000000004</v>
      </c>
      <c r="P1442" s="24">
        <v>0.307502299699908</v>
      </c>
      <c r="Q1442" s="24">
        <v>0.3069428317222867</v>
      </c>
      <c r="R1442" s="24">
        <v>0.31017210302823334</v>
      </c>
      <c r="S1442" s="24">
        <f t="shared" si="140"/>
        <v>0.30820574481680935</v>
      </c>
      <c r="T1442" s="24">
        <v>50.865090000000002</v>
      </c>
      <c r="U1442" s="26">
        <f t="shared" si="141"/>
        <v>0.2998348767875848</v>
      </c>
      <c r="V1442" s="24">
        <f t="shared" si="142"/>
        <v>1.7257388464718042E-3</v>
      </c>
      <c r="W1442" s="24">
        <f t="shared" si="143"/>
        <v>0.35868131812236953</v>
      </c>
    </row>
    <row r="1443" spans="1:23" x14ac:dyDescent="0.2">
      <c r="A1443" s="32"/>
      <c r="B1443" s="38"/>
      <c r="C1443" s="24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3">
        <v>143.69999999999999</v>
      </c>
      <c r="O1443" s="24">
        <v>0.97277000000000002</v>
      </c>
      <c r="P1443" s="24">
        <v>0.30791850768325968</v>
      </c>
      <c r="Q1443" s="24">
        <v>0.30736205570551772</v>
      </c>
      <c r="R1443" s="24">
        <v>0.31060388107685738</v>
      </c>
      <c r="S1443" s="24">
        <f t="shared" si="140"/>
        <v>0.30862814815521161</v>
      </c>
      <c r="T1443" s="24">
        <v>50.94312</v>
      </c>
      <c r="U1443" s="26">
        <f t="shared" si="141"/>
        <v>0.30022420368094521</v>
      </c>
      <c r="V1443" s="24">
        <f t="shared" si="142"/>
        <v>1.733508042709776E-3</v>
      </c>
      <c r="W1443" s="24">
        <f t="shared" si="143"/>
        <v>0.36442555079192862</v>
      </c>
    </row>
    <row r="1444" spans="1:23" x14ac:dyDescent="0.2">
      <c r="A1444" s="32"/>
      <c r="B1444" s="38"/>
      <c r="C1444" s="24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3">
        <v>143.80000000000001</v>
      </c>
      <c r="O1444" s="24">
        <v>0.97270999999999996</v>
      </c>
      <c r="P1444" s="24">
        <v>0.3083377316664907</v>
      </c>
      <c r="Q1444" s="24">
        <v>0.30778429568862814</v>
      </c>
      <c r="R1444" s="24">
        <v>0.31103839677232714</v>
      </c>
      <c r="S1444" s="24">
        <f t="shared" si="140"/>
        <v>0.30905347470914868</v>
      </c>
      <c r="T1444" s="24">
        <v>51.32029</v>
      </c>
      <c r="U1444" s="26">
        <f t="shared" si="141"/>
        <v>0.30061940538433601</v>
      </c>
      <c r="V1444" s="24">
        <f t="shared" si="142"/>
        <v>1.7411230694777753E-3</v>
      </c>
      <c r="W1444" s="24">
        <f t="shared" si="143"/>
        <v>0.35707840269330254</v>
      </c>
    </row>
    <row r="1445" spans="1:23" x14ac:dyDescent="0.2">
      <c r="A1445" s="32"/>
      <c r="B1445" s="38"/>
      <c r="C1445" s="24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3">
        <v>143.9</v>
      </c>
      <c r="O1445" s="24">
        <v>0.97263999999999995</v>
      </c>
      <c r="P1445" s="24">
        <v>0.30876147964954076</v>
      </c>
      <c r="Q1445" s="24">
        <v>0.3082095516716179</v>
      </c>
      <c r="R1445" s="24">
        <v>0.31147565764504881</v>
      </c>
      <c r="S1445" s="24">
        <f t="shared" si="140"/>
        <v>0.30948222965540251</v>
      </c>
      <c r="T1445" s="24">
        <v>51.550960000000003</v>
      </c>
      <c r="U1445" s="26">
        <f t="shared" si="141"/>
        <v>0.30101479585203067</v>
      </c>
      <c r="V1445" s="24">
        <f t="shared" si="142"/>
        <v>1.7482770048343401E-3</v>
      </c>
      <c r="W1445" s="24">
        <f t="shared" si="143"/>
        <v>0.40750437343665541</v>
      </c>
    </row>
    <row r="1446" spans="1:23" x14ac:dyDescent="0.2">
      <c r="A1446" s="32"/>
      <c r="B1446" s="38"/>
      <c r="C1446" s="24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3">
        <v>144</v>
      </c>
      <c r="O1446" s="24">
        <v>0.97257000000000005</v>
      </c>
      <c r="P1446" s="24">
        <v>0.30918673563253057</v>
      </c>
      <c r="Q1446" s="24">
        <v>0.30863631565454736</v>
      </c>
      <c r="R1446" s="24">
        <v>0.31191567115680235</v>
      </c>
      <c r="S1446" s="24">
        <f t="shared" si="140"/>
        <v>0.30991290748129341</v>
      </c>
      <c r="T1446" s="24">
        <v>51.667180000000002</v>
      </c>
      <c r="U1446" s="26">
        <f t="shared" si="141"/>
        <v>0.30141199642908156</v>
      </c>
      <c r="V1446" s="24">
        <f t="shared" si="142"/>
        <v>1.7561427313844055E-3</v>
      </c>
      <c r="W1446" s="24">
        <f t="shared" si="143"/>
        <v>0.35947397592871794</v>
      </c>
    </row>
    <row r="1447" spans="1:23" x14ac:dyDescent="0.2">
      <c r="A1447" s="32"/>
      <c r="B1447" s="38"/>
      <c r="C1447" s="24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3">
        <v>144.1</v>
      </c>
      <c r="O1447" s="24">
        <v>0.97250000000000003</v>
      </c>
      <c r="P1447" s="24">
        <v>0.30961349961545998</v>
      </c>
      <c r="Q1447" s="24">
        <v>0.30906609563735615</v>
      </c>
      <c r="R1447" s="24">
        <v>0.31235844470078433</v>
      </c>
      <c r="S1447" s="24">
        <f t="shared" si="140"/>
        <v>0.31034601331786682</v>
      </c>
      <c r="T1447" s="24">
        <v>52.039790000000004</v>
      </c>
      <c r="U1447" s="26">
        <f t="shared" si="141"/>
        <v>0.30181149795162548</v>
      </c>
      <c r="V1447" s="24">
        <f t="shared" si="142"/>
        <v>1.7641776645294092E-3</v>
      </c>
      <c r="W1447" s="24">
        <f t="shared" si="143"/>
        <v>0.41604072316300889</v>
      </c>
    </row>
    <row r="1448" spans="1:23" x14ac:dyDescent="0.2">
      <c r="A1448" s="32"/>
      <c r="B1448" s="38"/>
      <c r="C1448" s="24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3">
        <v>144.19999999999999</v>
      </c>
      <c r="O1448" s="24">
        <v>0.97243000000000002</v>
      </c>
      <c r="P1448" s="24">
        <v>0.31004478759820847</v>
      </c>
      <c r="Q1448" s="24">
        <v>0.30949889162004429</v>
      </c>
      <c r="R1448" s="24">
        <v>0.31280398560168882</v>
      </c>
      <c r="S1448" s="24">
        <f t="shared" si="140"/>
        <v>0.31078255493998053</v>
      </c>
      <c r="T1448" s="24">
        <v>52.199370000000002</v>
      </c>
      <c r="U1448" s="26">
        <f t="shared" si="141"/>
        <v>0.30221427990028527</v>
      </c>
      <c r="V1448" s="24">
        <f t="shared" si="142"/>
        <v>1.7717610010424003E-3</v>
      </c>
      <c r="W1448" s="24">
        <f t="shared" si="143"/>
        <v>0.40128554019550577</v>
      </c>
    </row>
    <row r="1449" spans="1:23" x14ac:dyDescent="0.2">
      <c r="A1449" s="32"/>
      <c r="B1449" s="38"/>
      <c r="C1449" s="24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3">
        <v>144.30000000000001</v>
      </c>
      <c r="O1449" s="24">
        <v>0.97236</v>
      </c>
      <c r="P1449" s="24">
        <v>0.31047758358089667</v>
      </c>
      <c r="Q1449" s="24">
        <v>0.30993470360261188</v>
      </c>
      <c r="R1449" s="24">
        <v>0.31325230111576158</v>
      </c>
      <c r="S1449" s="24">
        <f t="shared" si="140"/>
        <v>0.31122152943309001</v>
      </c>
      <c r="T1449" s="24">
        <v>52.582180000000001</v>
      </c>
      <c r="U1449" s="26">
        <f t="shared" si="141"/>
        <v>0.30261936635955938</v>
      </c>
      <c r="V1449" s="24">
        <f t="shared" si="142"/>
        <v>1.7795237812575186E-3</v>
      </c>
      <c r="W1449" s="24">
        <f t="shared" si="143"/>
        <v>0.34431464559324071</v>
      </c>
    </row>
    <row r="1450" spans="1:23" x14ac:dyDescent="0.2">
      <c r="A1450" s="32"/>
      <c r="B1450" s="38"/>
      <c r="C1450" s="24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3">
        <v>144.4</v>
      </c>
      <c r="O1450" s="24">
        <v>0.97228999999999999</v>
      </c>
      <c r="P1450" s="24">
        <v>0.31091339556346415</v>
      </c>
      <c r="Q1450" s="24">
        <v>0.31037353158505876</v>
      </c>
      <c r="R1450" s="24">
        <v>0.31370339843087003</v>
      </c>
      <c r="S1450" s="24">
        <f t="shared" si="140"/>
        <v>0.31166344185979761</v>
      </c>
      <c r="T1450" s="24">
        <v>52.637819999999998</v>
      </c>
      <c r="U1450" s="26">
        <f t="shared" si="141"/>
        <v>0.30302724788586261</v>
      </c>
      <c r="V1450" s="24">
        <f t="shared" si="142"/>
        <v>1.7871570685563628E-3</v>
      </c>
      <c r="W1450" s="24">
        <f t="shared" si="143"/>
        <v>0.37631884008111982</v>
      </c>
    </row>
    <row r="1451" spans="1:23" x14ac:dyDescent="0.2">
      <c r="A1451" s="32"/>
      <c r="B1451" s="38"/>
      <c r="C1451" s="24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3">
        <v>144.5</v>
      </c>
      <c r="O1451" s="24">
        <v>0.97221999999999997</v>
      </c>
      <c r="P1451" s="24">
        <v>0.31135222354591102</v>
      </c>
      <c r="Q1451" s="24">
        <v>0.31081537556738498</v>
      </c>
      <c r="R1451" s="24">
        <v>0.31415743238860577</v>
      </c>
      <c r="S1451" s="24">
        <f t="shared" si="140"/>
        <v>0.31210834383396729</v>
      </c>
      <c r="T1451" s="24">
        <v>52.888500000000001</v>
      </c>
      <c r="U1451" s="26">
        <f t="shared" si="141"/>
        <v>0.30343797404225969</v>
      </c>
      <c r="V1451" s="24">
        <f t="shared" si="142"/>
        <v>1.7947491096459126E-3</v>
      </c>
      <c r="W1451" s="24">
        <f t="shared" si="143"/>
        <v>0.37034846115516584</v>
      </c>
    </row>
    <row r="1452" spans="1:23" x14ac:dyDescent="0.2">
      <c r="A1452" s="32"/>
      <c r="B1452" s="38"/>
      <c r="C1452" s="24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3">
        <v>144.6</v>
      </c>
      <c r="O1452" s="24">
        <v>0.97214999999999996</v>
      </c>
      <c r="P1452" s="24">
        <v>0.3117940675282373</v>
      </c>
      <c r="Q1452" s="24">
        <v>0.31126023554959054</v>
      </c>
      <c r="R1452" s="24">
        <v>0.31461514769236298</v>
      </c>
      <c r="S1452" s="24">
        <f t="shared" si="140"/>
        <v>0.31255648359006361</v>
      </c>
      <c r="T1452" s="24">
        <v>53.212479999999999</v>
      </c>
      <c r="U1452" s="26">
        <f t="shared" si="141"/>
        <v>0.30385178552208031</v>
      </c>
      <c r="V1452" s="24">
        <f t="shared" si="142"/>
        <v>1.8027250372501513E-3</v>
      </c>
      <c r="W1452" s="24">
        <f t="shared" si="143"/>
        <v>0.40850847956927477</v>
      </c>
    </row>
    <row r="1453" spans="1:23" x14ac:dyDescent="0.2">
      <c r="A1453" s="32"/>
      <c r="B1453" s="38"/>
      <c r="C1453" s="24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3">
        <v>144.69999999999999</v>
      </c>
      <c r="O1453" s="24">
        <v>0.97208000000000006</v>
      </c>
      <c r="P1453" s="24">
        <v>0.31223892751044285</v>
      </c>
      <c r="Q1453" s="24">
        <v>0.31170961953161519</v>
      </c>
      <c r="R1453" s="24">
        <v>0.3150774340593897</v>
      </c>
      <c r="S1453" s="24">
        <f t="shared" si="140"/>
        <v>0.31300866036714925</v>
      </c>
      <c r="T1453" s="24">
        <v>53.443199999999997</v>
      </c>
      <c r="U1453" s="26">
        <f t="shared" si="141"/>
        <v>0.30426945856969845</v>
      </c>
      <c r="V1453" s="24">
        <f t="shared" si="142"/>
        <v>1.8110522290625171E-3</v>
      </c>
      <c r="W1453" s="24">
        <f t="shared" si="143"/>
        <v>0.3662944207874323</v>
      </c>
    </row>
    <row r="1454" spans="1:23" x14ac:dyDescent="0.2">
      <c r="A1454" s="32"/>
      <c r="B1454" s="38"/>
      <c r="C1454" s="24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3">
        <v>144.80000000000001</v>
      </c>
      <c r="O1454" s="24">
        <v>0.97201000000000004</v>
      </c>
      <c r="P1454" s="24">
        <v>0.31268680349252781</v>
      </c>
      <c r="Q1454" s="24">
        <v>0.31216352751345888</v>
      </c>
      <c r="R1454" s="24">
        <v>0.31554517824819039</v>
      </c>
      <c r="S1454" s="24">
        <f t="shared" si="140"/>
        <v>0.31346516975139238</v>
      </c>
      <c r="T1454" s="24">
        <v>53.648220000000002</v>
      </c>
      <c r="U1454" s="26">
        <f t="shared" si="141"/>
        <v>0.30469127965005094</v>
      </c>
      <c r="V1454" s="24">
        <f t="shared" si="142"/>
        <v>1.8202420024907796E-3</v>
      </c>
      <c r="W1454" s="24">
        <f t="shared" si="143"/>
        <v>0.34349683969434325</v>
      </c>
    </row>
    <row r="1455" spans="1:23" x14ac:dyDescent="0.2">
      <c r="A1455" s="32"/>
      <c r="B1455" s="38"/>
      <c r="C1455" s="24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3">
        <v>144.9</v>
      </c>
      <c r="O1455" s="24">
        <v>0.97194000000000003</v>
      </c>
      <c r="P1455" s="24">
        <v>0.31313618747455246</v>
      </c>
      <c r="Q1455" s="24">
        <v>0.3126249754950009</v>
      </c>
      <c r="R1455" s="24">
        <v>0.31601926404709085</v>
      </c>
      <c r="S1455" s="24">
        <f t="shared" si="140"/>
        <v>0.31392680900554809</v>
      </c>
      <c r="T1455" s="24">
        <v>53.820050000000002</v>
      </c>
      <c r="U1455" s="26">
        <f t="shared" si="141"/>
        <v>0.30511802274485245</v>
      </c>
      <c r="V1455" s="24">
        <f t="shared" si="142"/>
        <v>1.8300575121202084E-3</v>
      </c>
      <c r="W1455" s="24">
        <f t="shared" si="143"/>
        <v>0.36976333211934492</v>
      </c>
    </row>
    <row r="1456" spans="1:23" x14ac:dyDescent="0.2">
      <c r="A1456" s="32"/>
      <c r="B1456" s="38"/>
      <c r="C1456" s="24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3">
        <v>145</v>
      </c>
      <c r="O1456" s="24">
        <v>0.97187000000000001</v>
      </c>
      <c r="P1456" s="24">
        <v>0.31359009545639616</v>
      </c>
      <c r="Q1456" s="24">
        <v>0.31309396347624147</v>
      </c>
      <c r="R1456" s="24">
        <v>0.31650057226294354</v>
      </c>
      <c r="S1456" s="24">
        <f t="shared" si="140"/>
        <v>0.3143948770651937</v>
      </c>
      <c r="T1456" s="24">
        <v>54.107080000000003</v>
      </c>
      <c r="U1456" s="26">
        <f t="shared" si="141"/>
        <v>0.3055509491733498</v>
      </c>
      <c r="V1456" s="24">
        <f t="shared" si="142"/>
        <v>1.8403806494318052E-3</v>
      </c>
      <c r="W1456" s="24">
        <f t="shared" si="143"/>
        <v>0.4027714744492219</v>
      </c>
    </row>
    <row r="1457" spans="1:23" x14ac:dyDescent="0.2">
      <c r="A1457" s="32"/>
      <c r="B1457" s="38"/>
      <c r="C1457" s="24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3">
        <v>145.1</v>
      </c>
      <c r="O1457" s="24">
        <v>0.9718</v>
      </c>
      <c r="P1457" s="24">
        <v>0.31404852743805889</v>
      </c>
      <c r="Q1457" s="24">
        <v>0.31356898345724066</v>
      </c>
      <c r="R1457" s="24">
        <v>0.3169899807099974</v>
      </c>
      <c r="S1457" s="24">
        <f t="shared" si="140"/>
        <v>0.31486916386843228</v>
      </c>
      <c r="T1457" s="24">
        <v>54.377220000000001</v>
      </c>
      <c r="U1457" s="26">
        <f t="shared" si="141"/>
        <v>0.30598985344734247</v>
      </c>
      <c r="V1457" s="24">
        <f t="shared" si="142"/>
        <v>1.8522658189321323E-3</v>
      </c>
      <c r="W1457" s="24">
        <f t="shared" si="143"/>
        <v>0.41162001983625596</v>
      </c>
    </row>
    <row r="1458" spans="1:23" x14ac:dyDescent="0.2">
      <c r="A1458" s="32"/>
      <c r="B1458" s="38"/>
      <c r="C1458" s="24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3">
        <v>145.19999999999999</v>
      </c>
      <c r="O1458" s="24">
        <v>0.97172999999999998</v>
      </c>
      <c r="P1458" s="24">
        <v>0.31451148341954066</v>
      </c>
      <c r="Q1458" s="24">
        <v>0.31405455943781763</v>
      </c>
      <c r="R1458" s="24">
        <v>0.31748836419894461</v>
      </c>
      <c r="S1458" s="24">
        <f t="shared" si="140"/>
        <v>0.31535146901876759</v>
      </c>
      <c r="T1458" s="24">
        <v>54.639650000000003</v>
      </c>
      <c r="U1458" s="26">
        <f t="shared" si="141"/>
        <v>0.30643648298960702</v>
      </c>
      <c r="V1458" s="24">
        <f t="shared" si="142"/>
        <v>1.8646542949206691E-3</v>
      </c>
      <c r="W1458" s="24">
        <f t="shared" si="143"/>
        <v>0.40756153028714492</v>
      </c>
    </row>
    <row r="1459" spans="1:23" x14ac:dyDescent="0.2">
      <c r="A1459" s="32"/>
      <c r="B1459" s="38"/>
      <c r="C1459" s="24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3">
        <v>145.30000000000001</v>
      </c>
      <c r="O1459" s="24">
        <v>0.97165999999999997</v>
      </c>
      <c r="P1459" s="24">
        <v>0.31498197940072081</v>
      </c>
      <c r="Q1459" s="24">
        <v>0.31454918341803262</v>
      </c>
      <c r="R1459" s="24">
        <v>0.31799659452611967</v>
      </c>
      <c r="S1459" s="24">
        <f t="shared" si="140"/>
        <v>0.31584258578162433</v>
      </c>
      <c r="T1459" s="24">
        <v>54.853670000000001</v>
      </c>
      <c r="U1459" s="26">
        <f t="shared" si="141"/>
        <v>0.3068916069005731</v>
      </c>
      <c r="V1459" s="24">
        <f t="shared" si="142"/>
        <v>1.8779359265372797E-3</v>
      </c>
      <c r="W1459" s="24">
        <f t="shared" si="143"/>
        <v>0.41798127131487617</v>
      </c>
    </row>
    <row r="1460" spans="1:23" x14ac:dyDescent="0.2">
      <c r="A1460" s="32"/>
      <c r="B1460" s="38"/>
      <c r="C1460" s="24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3">
        <v>145.4</v>
      </c>
      <c r="O1460" s="24">
        <v>0.97158999999999995</v>
      </c>
      <c r="P1460" s="24">
        <v>0.31545850738165965</v>
      </c>
      <c r="Q1460" s="24">
        <v>0.31505436339782544</v>
      </c>
      <c r="R1460" s="24">
        <v>0.31851554046285774</v>
      </c>
      <c r="S1460" s="24">
        <f t="shared" si="140"/>
        <v>0.31634280374744761</v>
      </c>
      <c r="T1460" s="24">
        <v>55.156320000000001</v>
      </c>
      <c r="U1460" s="26">
        <f t="shared" si="141"/>
        <v>0.30735550469298262</v>
      </c>
      <c r="V1460" s="24">
        <f t="shared" si="142"/>
        <v>1.8924644556201685E-3</v>
      </c>
      <c r="W1460" s="24">
        <f t="shared" si="143"/>
        <v>0.36755812005722321</v>
      </c>
    </row>
    <row r="1461" spans="1:23" x14ac:dyDescent="0.2">
      <c r="A1461" s="32"/>
      <c r="B1461" s="38"/>
      <c r="C1461" s="24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3">
        <v>145.5</v>
      </c>
      <c r="O1461" s="24">
        <v>0.97152000000000005</v>
      </c>
      <c r="P1461" s="24">
        <v>0.31594408336223667</v>
      </c>
      <c r="Q1461" s="24">
        <v>0.31557160737713569</v>
      </c>
      <c r="R1461" s="24">
        <v>0.31904591637565044</v>
      </c>
      <c r="S1461" s="24">
        <f t="shared" si="140"/>
        <v>0.31685386903834095</v>
      </c>
      <c r="T1461" s="24">
        <v>55.438650000000003</v>
      </c>
      <c r="U1461" s="26">
        <f t="shared" si="141"/>
        <v>0.30782987084812902</v>
      </c>
      <c r="V1461" s="24">
        <f t="shared" si="142"/>
        <v>1.9074821720329422E-3</v>
      </c>
      <c r="W1461" s="24">
        <f t="shared" si="143"/>
        <v>0.35759329107241272</v>
      </c>
    </row>
    <row r="1462" spans="1:23" x14ac:dyDescent="0.2">
      <c r="A1462" s="32"/>
      <c r="B1462" s="38"/>
      <c r="C1462" s="24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3">
        <v>145.6</v>
      </c>
      <c r="O1462" s="24">
        <v>0.97145000000000004</v>
      </c>
      <c r="P1462" s="24">
        <v>0.31643870734245166</v>
      </c>
      <c r="Q1462" s="24">
        <v>0.31609940735602371</v>
      </c>
      <c r="R1462" s="24">
        <v>0.31958782911319855</v>
      </c>
      <c r="S1462" s="24">
        <f t="shared" si="140"/>
        <v>0.31737531460389135</v>
      </c>
      <c r="T1462" s="24">
        <v>55.488750000000003</v>
      </c>
      <c r="U1462" s="26">
        <f t="shared" si="141"/>
        <v>0.30831424937195023</v>
      </c>
      <c r="V1462" s="24">
        <f t="shared" si="142"/>
        <v>1.9235894729954222E-3</v>
      </c>
      <c r="W1462" s="24">
        <f t="shared" si="143"/>
        <v>0.43467550003421929</v>
      </c>
    </row>
    <row r="1463" spans="1:23" x14ac:dyDescent="0.2">
      <c r="A1463" s="32"/>
      <c r="B1463" s="38"/>
      <c r="C1463" s="24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3">
        <v>145.69999999999999</v>
      </c>
      <c r="O1463" s="24">
        <v>0.97138000000000002</v>
      </c>
      <c r="P1463" s="24">
        <v>0.31694237932230479</v>
      </c>
      <c r="Q1463" s="24">
        <v>0.31663927133442915</v>
      </c>
      <c r="R1463" s="24">
        <v>0.32014123386923299</v>
      </c>
      <c r="S1463" s="24">
        <f t="shared" si="140"/>
        <v>0.31790762817532231</v>
      </c>
      <c r="T1463" s="24">
        <v>55.797849999999997</v>
      </c>
      <c r="U1463" s="26">
        <f t="shared" si="141"/>
        <v>0.3088091118569446</v>
      </c>
      <c r="V1463" s="24">
        <f t="shared" si="142"/>
        <v>1.9402871978089114E-3</v>
      </c>
      <c r="W1463" s="24">
        <f t="shared" si="143"/>
        <v>0.5049000399286957</v>
      </c>
    </row>
    <row r="1464" spans="1:23" x14ac:dyDescent="0.2">
      <c r="A1464" s="32"/>
      <c r="B1464" s="38"/>
      <c r="C1464" s="24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3">
        <v>145.80000000000001</v>
      </c>
      <c r="O1464" s="24">
        <v>0.97131000000000001</v>
      </c>
      <c r="P1464" s="24">
        <v>0.31745811530167539</v>
      </c>
      <c r="Q1464" s="24">
        <v>0.31718969131241231</v>
      </c>
      <c r="R1464" s="24">
        <v>0.3207060858039591</v>
      </c>
      <c r="S1464" s="24">
        <f t="shared" si="140"/>
        <v>0.31845129747268225</v>
      </c>
      <c r="T1464" s="24">
        <v>56.298459999999999</v>
      </c>
      <c r="U1464" s="26">
        <f t="shared" si="141"/>
        <v>0.30931492974819097</v>
      </c>
      <c r="V1464" s="24">
        <f t="shared" si="142"/>
        <v>1.9573108270404026E-3</v>
      </c>
      <c r="W1464" s="24">
        <f t="shared" si="143"/>
        <v>0.54092157095090876</v>
      </c>
    </row>
    <row r="1465" spans="1:23" x14ac:dyDescent="0.2">
      <c r="A1465" s="32"/>
      <c r="B1465" s="38"/>
      <c r="C1465" s="24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3">
        <v>145.9</v>
      </c>
      <c r="O1465" s="24">
        <v>0.97123999999999999</v>
      </c>
      <c r="P1465" s="24">
        <v>0.31798440728062366</v>
      </c>
      <c r="Q1465" s="24">
        <v>0.31775217528991295</v>
      </c>
      <c r="R1465" s="24">
        <v>0.32128234004532025</v>
      </c>
      <c r="S1465" s="24">
        <f t="shared" si="140"/>
        <v>0.31900630753861892</v>
      </c>
      <c r="T1465" s="24">
        <v>56.58625</v>
      </c>
      <c r="U1465" s="26">
        <f t="shared" si="141"/>
        <v>0.30983168613380824</v>
      </c>
      <c r="V1465" s="24">
        <f t="shared" si="142"/>
        <v>1.9745191574274726E-3</v>
      </c>
      <c r="W1465" s="24">
        <f t="shared" si="143"/>
        <v>0.46619819548127861</v>
      </c>
    </row>
    <row r="1466" spans="1:23" x14ac:dyDescent="0.2">
      <c r="A1466" s="32"/>
      <c r="B1466" s="38"/>
      <c r="C1466" s="24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3">
        <v>146</v>
      </c>
      <c r="O1466" s="24">
        <v>0.97116000000000002</v>
      </c>
      <c r="P1466" s="24">
        <v>0.31852125525914982</v>
      </c>
      <c r="Q1466" s="24">
        <v>0.31832521526699137</v>
      </c>
      <c r="R1466" s="24">
        <v>0.32186995169024107</v>
      </c>
      <c r="S1466" s="24">
        <f t="shared" si="140"/>
        <v>0.31957214073879409</v>
      </c>
      <c r="T1466" s="24">
        <v>56.786729999999999</v>
      </c>
      <c r="U1466" s="26">
        <f t="shared" si="141"/>
        <v>0.3103556801998873</v>
      </c>
      <c r="V1466" s="24">
        <f t="shared" si="142"/>
        <v>1.9923752899676443E-3</v>
      </c>
      <c r="W1466" s="24">
        <f t="shared" si="143"/>
        <v>0.38819728215174343</v>
      </c>
    </row>
    <row r="1467" spans="1:23" x14ac:dyDescent="0.2">
      <c r="A1467" s="32"/>
      <c r="B1467" s="38"/>
      <c r="C1467" s="24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3">
        <v>146.1</v>
      </c>
      <c r="O1467" s="24">
        <v>0.97109000000000001</v>
      </c>
      <c r="P1467" s="24">
        <v>0.31907016723719328</v>
      </c>
      <c r="Q1467" s="24">
        <v>0.31891031924358726</v>
      </c>
      <c r="R1467" s="24">
        <v>0.32246887580588168</v>
      </c>
      <c r="S1467" s="24">
        <f t="shared" si="140"/>
        <v>0.32014978742888739</v>
      </c>
      <c r="T1467" s="24">
        <v>56.996299999999998</v>
      </c>
      <c r="U1467" s="26">
        <f t="shared" si="141"/>
        <v>0.31089425707431828</v>
      </c>
      <c r="V1467" s="24">
        <f t="shared" si="142"/>
        <v>2.0099791094679129E-3</v>
      </c>
      <c r="W1467" s="24">
        <f t="shared" si="143"/>
        <v>0.36511555424276393</v>
      </c>
    </row>
    <row r="1468" spans="1:23" x14ac:dyDescent="0.2">
      <c r="A1468" s="32"/>
      <c r="B1468" s="38"/>
      <c r="C1468" s="24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3">
        <v>146.19999999999999</v>
      </c>
      <c r="O1468" s="24">
        <v>0.97101999999999999</v>
      </c>
      <c r="P1468" s="24">
        <v>0.31963114321475422</v>
      </c>
      <c r="Q1468" s="24">
        <v>0.31950597921976076</v>
      </c>
      <c r="R1468" s="24">
        <v>0.32307906743088149</v>
      </c>
      <c r="S1468" s="24">
        <f t="shared" si="140"/>
        <v>0.32073872995513214</v>
      </c>
      <c r="T1468" s="24">
        <v>57.31662</v>
      </c>
      <c r="U1468" s="26">
        <f t="shared" si="141"/>
        <v>0.31144372156103239</v>
      </c>
      <c r="V1468" s="24">
        <f t="shared" si="142"/>
        <v>2.0277576609911406E-3</v>
      </c>
      <c r="W1468" s="24">
        <f t="shared" si="143"/>
        <v>0.38615809252170413</v>
      </c>
    </row>
    <row r="1469" spans="1:23" x14ac:dyDescent="0.2">
      <c r="A1469" s="32"/>
      <c r="B1469" s="38"/>
      <c r="C1469" s="24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3">
        <v>146.30000000000001</v>
      </c>
      <c r="O1469" s="24">
        <v>0.97094999999999998</v>
      </c>
      <c r="P1469" s="24">
        <v>0.32020267519189294</v>
      </c>
      <c r="Q1469" s="24">
        <v>0.32011219519551215</v>
      </c>
      <c r="R1469" s="24">
        <v>0.32370048157658832</v>
      </c>
      <c r="S1469" s="24">
        <f t="shared" si="140"/>
        <v>0.32133845065466443</v>
      </c>
      <c r="T1469" s="24">
        <v>57.470300000000002</v>
      </c>
      <c r="U1469" s="26">
        <f t="shared" si="141"/>
        <v>0.31200356866314644</v>
      </c>
      <c r="V1469" s="24">
        <f t="shared" si="142"/>
        <v>2.0460789854083315E-3</v>
      </c>
      <c r="W1469" s="24">
        <f t="shared" si="143"/>
        <v>0.36577020009836775</v>
      </c>
    </row>
    <row r="1470" spans="1:23" x14ac:dyDescent="0.2">
      <c r="A1470" s="32"/>
      <c r="B1470" s="38"/>
      <c r="C1470" s="24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3">
        <v>146.4</v>
      </c>
      <c r="O1470" s="24">
        <v>0.97087999999999997</v>
      </c>
      <c r="P1470" s="24">
        <v>0.32078627116854913</v>
      </c>
      <c r="Q1470" s="24">
        <v>0.32073047517078102</v>
      </c>
      <c r="R1470" s="24">
        <v>0.32433307322830091</v>
      </c>
      <c r="S1470" s="24">
        <f t="shared" si="140"/>
        <v>0.321949939855877</v>
      </c>
      <c r="T1470" s="24">
        <v>57.765740000000001</v>
      </c>
      <c r="U1470" s="26">
        <f t="shared" si="141"/>
        <v>0.31257475760727382</v>
      </c>
      <c r="V1470" s="24">
        <f t="shared" si="142"/>
        <v>2.064042587112019E-3</v>
      </c>
      <c r="W1470" s="24">
        <f t="shared" si="143"/>
        <v>0.42969062908096989</v>
      </c>
    </row>
    <row r="1471" spans="1:23" x14ac:dyDescent="0.2">
      <c r="A1471" s="32"/>
      <c r="B1471" s="38"/>
      <c r="C1471" s="24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3">
        <v>146.5</v>
      </c>
      <c r="O1471" s="24">
        <v>0.97080999999999995</v>
      </c>
      <c r="P1471" s="24">
        <v>0.32138042314478305</v>
      </c>
      <c r="Q1471" s="24">
        <v>0.32135931114562755</v>
      </c>
      <c r="R1471" s="24">
        <v>0.3249767973464891</v>
      </c>
      <c r="S1471" s="24">
        <f t="shared" si="140"/>
        <v>0.32257217721229992</v>
      </c>
      <c r="T1471" s="24">
        <v>57.920119999999997</v>
      </c>
      <c r="U1471" s="26">
        <f t="shared" si="141"/>
        <v>0.31315629535947287</v>
      </c>
      <c r="V1471" s="24">
        <f t="shared" si="142"/>
        <v>2.0824888766661294E-3</v>
      </c>
      <c r="W1471" s="24">
        <f t="shared" si="143"/>
        <v>0.43379544501988548</v>
      </c>
    </row>
    <row r="1472" spans="1:23" x14ac:dyDescent="0.2">
      <c r="A1472" s="32"/>
      <c r="B1472" s="38"/>
      <c r="C1472" s="24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3">
        <v>146.6</v>
      </c>
      <c r="O1472" s="24">
        <v>0.97074000000000005</v>
      </c>
      <c r="P1472" s="24">
        <v>0.32198663912053443</v>
      </c>
      <c r="Q1472" s="24">
        <v>0.3219987031200518</v>
      </c>
      <c r="R1472" s="24">
        <v>0.32563160886802855</v>
      </c>
      <c r="S1472" s="24">
        <f t="shared" si="140"/>
        <v>0.32320565036953824</v>
      </c>
      <c r="T1472" s="24">
        <v>58.418810000000001</v>
      </c>
      <c r="U1472" s="26">
        <f t="shared" si="141"/>
        <v>0.31374865303972554</v>
      </c>
      <c r="V1472" s="24">
        <f t="shared" si="142"/>
        <v>2.1009503474187681E-3</v>
      </c>
      <c r="W1472" s="24">
        <f t="shared" si="143"/>
        <v>0.439358115072432</v>
      </c>
    </row>
    <row r="1473" spans="1:23" x14ac:dyDescent="0.2">
      <c r="A1473" s="32"/>
      <c r="B1473" s="38"/>
      <c r="C1473" s="24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3">
        <v>146.69999999999999</v>
      </c>
      <c r="O1473" s="24">
        <v>0.97067000000000003</v>
      </c>
      <c r="P1473" s="24">
        <v>0.32260341109586349</v>
      </c>
      <c r="Q1473" s="24">
        <v>0.32265015909399364</v>
      </c>
      <c r="R1473" s="24">
        <v>0.32629746270740334</v>
      </c>
      <c r="S1473" s="24">
        <f t="shared" si="140"/>
        <v>0.32385034429908682</v>
      </c>
      <c r="T1473" s="24">
        <v>58.486020000000003</v>
      </c>
      <c r="U1473" s="26">
        <f t="shared" si="141"/>
        <v>0.31435181370079462</v>
      </c>
      <c r="V1473" s="24">
        <f t="shared" si="142"/>
        <v>2.1193956030136209E-3</v>
      </c>
      <c r="W1473" s="24">
        <f t="shared" si="143"/>
        <v>0.49005538658400788</v>
      </c>
    </row>
    <row r="1474" spans="1:23" x14ac:dyDescent="0.2">
      <c r="A1474" s="32"/>
      <c r="B1474" s="38"/>
      <c r="C1474" s="24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3">
        <v>146.80000000000001</v>
      </c>
      <c r="O1474" s="24">
        <v>0.97060000000000002</v>
      </c>
      <c r="P1474" s="24">
        <v>0.32323073907077043</v>
      </c>
      <c r="Q1474" s="24">
        <v>0.32331066306757344</v>
      </c>
      <c r="R1474" s="24">
        <v>0.32697431375793484</v>
      </c>
      <c r="S1474" s="24">
        <f t="shared" si="140"/>
        <v>0.32450523863209291</v>
      </c>
      <c r="T1474" s="24">
        <v>58.842739999999999</v>
      </c>
      <c r="U1474" s="26">
        <f t="shared" si="141"/>
        <v>0.31496478461630939</v>
      </c>
      <c r="V1474" s="24">
        <f t="shared" si="142"/>
        <v>2.1386551718556145E-3</v>
      </c>
      <c r="W1474" s="24">
        <f t="shared" si="143"/>
        <v>0.43114751092868392</v>
      </c>
    </row>
    <row r="1475" spans="1:23" x14ac:dyDescent="0.2">
      <c r="A1475" s="32"/>
      <c r="B1475" s="38"/>
      <c r="C1475" s="24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3">
        <v>146.9</v>
      </c>
      <c r="O1475" s="24">
        <v>0.97053</v>
      </c>
      <c r="P1475" s="24">
        <v>0.32387013104519469</v>
      </c>
      <c r="Q1475" s="24">
        <v>0.32398323104067073</v>
      </c>
      <c r="R1475" s="24">
        <v>0.32766211689298586</v>
      </c>
      <c r="S1475" s="24">
        <f t="shared" ref="S1475:S1538" si="144">AVERAGE(P1475,Q1475,R1475)</f>
        <v>0.32517182632628377</v>
      </c>
      <c r="T1475" s="24">
        <v>59.229100000000003</v>
      </c>
      <c r="U1475" s="26">
        <f t="shared" ref="U1475:U1538" si="145">S1475*O1475</f>
        <v>0.31558901260444822</v>
      </c>
      <c r="V1475" s="24">
        <f t="shared" ref="V1475:V1538" si="146">STDEV(P1475,Q1475,R1475)</f>
        <v>2.157396169505792E-3</v>
      </c>
      <c r="W1475" s="24">
        <f t="shared" si="143"/>
        <v>0.43659069804566319</v>
      </c>
    </row>
    <row r="1476" spans="1:23" x14ac:dyDescent="0.2">
      <c r="A1476" s="32"/>
      <c r="B1476" s="38"/>
      <c r="C1476" s="24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3">
        <v>147</v>
      </c>
      <c r="O1476" s="24">
        <v>0.97045999999999999</v>
      </c>
      <c r="P1476" s="24">
        <v>0.32452007901919683</v>
      </c>
      <c r="Q1476" s="24">
        <v>0.32466635501334579</v>
      </c>
      <c r="R1476" s="24">
        <v>0.32836082696715807</v>
      </c>
      <c r="S1476" s="24">
        <f t="shared" si="144"/>
        <v>0.32584908699990023</v>
      </c>
      <c r="T1476" s="24">
        <v>59.3827</v>
      </c>
      <c r="U1476" s="26">
        <f t="shared" si="145"/>
        <v>0.31622350496992319</v>
      </c>
      <c r="V1476" s="24">
        <f t="shared" si="146"/>
        <v>2.1764598351351181E-3</v>
      </c>
      <c r="W1476" s="24">
        <f t="shared" ref="W1476:W1539" si="147">STDEV(T1474:T1478)</f>
        <v>0.44148736739571565</v>
      </c>
    </row>
    <row r="1477" spans="1:23" x14ac:dyDescent="0.2">
      <c r="A1477" s="32"/>
      <c r="B1477" s="38"/>
      <c r="C1477" s="24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3">
        <v>147.1</v>
      </c>
      <c r="O1477" s="24">
        <v>0.97038999999999997</v>
      </c>
      <c r="P1477" s="24">
        <v>0.32518209099271633</v>
      </c>
      <c r="Q1477" s="24">
        <v>0.32536003498559862</v>
      </c>
      <c r="R1477" s="24">
        <v>0.32907039881750189</v>
      </c>
      <c r="S1477" s="24">
        <f t="shared" si="144"/>
        <v>0.32653750826527228</v>
      </c>
      <c r="T1477" s="24">
        <v>59.571950000000001</v>
      </c>
      <c r="U1477" s="26">
        <f t="shared" si="145"/>
        <v>0.31686873264553755</v>
      </c>
      <c r="V1477" s="24">
        <f t="shared" si="146"/>
        <v>2.19535120842457E-3</v>
      </c>
      <c r="W1477" s="24">
        <f t="shared" si="147"/>
        <v>0.418636624353387</v>
      </c>
    </row>
    <row r="1478" spans="1:23" x14ac:dyDescent="0.2">
      <c r="A1478" s="32"/>
      <c r="B1478" s="38"/>
      <c r="C1478" s="24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3">
        <v>147.19999999999999</v>
      </c>
      <c r="O1478" s="24">
        <v>0.97031999999999996</v>
      </c>
      <c r="P1478" s="24">
        <v>0.32585315096587392</v>
      </c>
      <c r="Q1478" s="24">
        <v>0.32606427095742918</v>
      </c>
      <c r="R1478" s="24">
        <v>0.32979078726470717</v>
      </c>
      <c r="S1478" s="24">
        <f t="shared" si="144"/>
        <v>0.32723606972933678</v>
      </c>
      <c r="T1478" s="24">
        <v>60.041049999999998</v>
      </c>
      <c r="U1478" s="26">
        <f t="shared" si="145"/>
        <v>0.31752370317977002</v>
      </c>
      <c r="V1478" s="24">
        <f t="shared" si="146"/>
        <v>2.214967082567007E-3</v>
      </c>
      <c r="W1478" s="24">
        <f t="shared" si="147"/>
        <v>0.43825700137020057</v>
      </c>
    </row>
    <row r="1479" spans="1:23" x14ac:dyDescent="0.2">
      <c r="A1479" s="32"/>
      <c r="B1479" s="38"/>
      <c r="C1479" s="24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3">
        <v>147.30000000000001</v>
      </c>
      <c r="O1479" s="24">
        <v>0.97024999999999995</v>
      </c>
      <c r="P1479" s="24">
        <v>0.32653627493854903</v>
      </c>
      <c r="Q1479" s="24">
        <v>0.32677906292883746</v>
      </c>
      <c r="R1479" s="24">
        <v>0.33052194711428851</v>
      </c>
      <c r="S1479" s="24">
        <f t="shared" si="144"/>
        <v>0.32794576166055833</v>
      </c>
      <c r="T1479" s="24">
        <v>60.197099999999999</v>
      </c>
      <c r="U1479" s="26">
        <f t="shared" si="145"/>
        <v>0.3181893752511567</v>
      </c>
      <c r="V1479" s="24">
        <f t="shared" si="146"/>
        <v>2.2343422121656473E-3</v>
      </c>
      <c r="W1479" s="24">
        <f t="shared" si="147"/>
        <v>0.44560061610145996</v>
      </c>
    </row>
    <row r="1480" spans="1:23" x14ac:dyDescent="0.2">
      <c r="A1480" s="32"/>
      <c r="B1480" s="38"/>
      <c r="C1480" s="24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3">
        <v>147.4</v>
      </c>
      <c r="O1480" s="24">
        <v>0.97016999999999998</v>
      </c>
      <c r="P1480" s="24">
        <v>0.32722995491080181</v>
      </c>
      <c r="Q1480" s="24">
        <v>0.32750591889976322</v>
      </c>
      <c r="R1480" s="24">
        <v>0.3312638331577672</v>
      </c>
      <c r="S1480" s="24">
        <f t="shared" si="144"/>
        <v>0.32866656898944407</v>
      </c>
      <c r="T1480" s="24">
        <v>60.436900000000001</v>
      </c>
      <c r="U1480" s="26">
        <f t="shared" si="145"/>
        <v>0.31886244523648893</v>
      </c>
      <c r="V1480" s="24">
        <f t="shared" si="146"/>
        <v>2.2535249945013409E-3</v>
      </c>
      <c r="W1480" s="24">
        <f t="shared" si="147"/>
        <v>0.42209781988302209</v>
      </c>
    </row>
    <row r="1481" spans="1:23" x14ac:dyDescent="0.2">
      <c r="A1481" s="32"/>
      <c r="B1481" s="38"/>
      <c r="C1481" s="24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3">
        <v>147.5</v>
      </c>
      <c r="O1481" s="24">
        <v>0.97009999999999996</v>
      </c>
      <c r="P1481" s="24">
        <v>0.32793569888257207</v>
      </c>
      <c r="Q1481" s="24">
        <v>0.3282418228703271</v>
      </c>
      <c r="R1481" s="24">
        <v>0.33201640017386702</v>
      </c>
      <c r="S1481" s="24">
        <f t="shared" si="144"/>
        <v>0.32939797397558873</v>
      </c>
      <c r="T1481" s="24">
        <v>60.764290000000003</v>
      </c>
      <c r="U1481" s="26">
        <f t="shared" si="145"/>
        <v>0.31954897455371861</v>
      </c>
      <c r="V1481" s="24">
        <f t="shared" si="146"/>
        <v>2.2727834896536744E-3</v>
      </c>
      <c r="W1481" s="24">
        <f t="shared" si="147"/>
        <v>0.43573605087254386</v>
      </c>
    </row>
    <row r="1482" spans="1:23" x14ac:dyDescent="0.2">
      <c r="A1482" s="32"/>
      <c r="B1482" s="38"/>
      <c r="C1482" s="24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3">
        <v>147.6</v>
      </c>
      <c r="O1482" s="24">
        <v>0.97002999999999995</v>
      </c>
      <c r="P1482" s="24">
        <v>0.32865049085398035</v>
      </c>
      <c r="Q1482" s="24">
        <v>0.32898828284046866</v>
      </c>
      <c r="R1482" s="24">
        <v>0.33277960292966186</v>
      </c>
      <c r="S1482" s="24">
        <f t="shared" si="144"/>
        <v>0.33013945887470358</v>
      </c>
      <c r="T1482" s="24">
        <v>61.080109999999998</v>
      </c>
      <c r="U1482" s="26">
        <f t="shared" si="145"/>
        <v>0.32024517929222868</v>
      </c>
      <c r="V1482" s="24">
        <f t="shared" si="146"/>
        <v>2.2926614075637966E-3</v>
      </c>
      <c r="W1482" s="24">
        <f t="shared" si="147"/>
        <v>0.42363780599705569</v>
      </c>
    </row>
    <row r="1483" spans="1:23" x14ac:dyDescent="0.2">
      <c r="A1483" s="32"/>
      <c r="B1483" s="38"/>
      <c r="C1483" s="24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3">
        <v>147.69999999999999</v>
      </c>
      <c r="O1483" s="24">
        <v>0.96996000000000004</v>
      </c>
      <c r="P1483" s="24">
        <v>0.3293773468249061</v>
      </c>
      <c r="Q1483" s="24">
        <v>0.32974529881018805</v>
      </c>
      <c r="R1483" s="24">
        <v>0.33355339618177299</v>
      </c>
      <c r="S1483" s="24">
        <f t="shared" si="144"/>
        <v>0.33089201393895573</v>
      </c>
      <c r="T1483" s="24">
        <v>61.246670000000002</v>
      </c>
      <c r="U1483" s="26">
        <f t="shared" si="145"/>
        <v>0.32095201784022953</v>
      </c>
      <c r="V1483" s="24">
        <f t="shared" si="146"/>
        <v>2.3121556495304466E-3</v>
      </c>
      <c r="W1483" s="24">
        <f t="shared" si="147"/>
        <v>0.38271641592698757</v>
      </c>
    </row>
    <row r="1484" spans="1:23" x14ac:dyDescent="0.2">
      <c r="A1484" s="32"/>
      <c r="B1484" s="38"/>
      <c r="C1484" s="24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3">
        <v>147.80000000000001</v>
      </c>
      <c r="O1484" s="24">
        <v>0.96989000000000003</v>
      </c>
      <c r="P1484" s="24">
        <v>0.33011325079546999</v>
      </c>
      <c r="Q1484" s="24">
        <v>0.3305143787794248</v>
      </c>
      <c r="R1484" s="24">
        <v>0.33433773467750577</v>
      </c>
      <c r="S1484" s="24">
        <f t="shared" si="144"/>
        <v>0.33165512141746684</v>
      </c>
      <c r="T1484" s="24">
        <v>61.527819999999998</v>
      </c>
      <c r="U1484" s="26">
        <f t="shared" si="145"/>
        <v>0.32166898571158692</v>
      </c>
      <c r="V1484" s="24">
        <f t="shared" si="146"/>
        <v>2.3318525558191669E-3</v>
      </c>
      <c r="W1484" s="24">
        <f t="shared" si="147"/>
        <v>0.44198797944061874</v>
      </c>
    </row>
    <row r="1485" spans="1:23" x14ac:dyDescent="0.2">
      <c r="A1485" s="32"/>
      <c r="B1485" s="38"/>
      <c r="C1485" s="24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3">
        <v>147.9</v>
      </c>
      <c r="O1485" s="24">
        <v>0.96982000000000002</v>
      </c>
      <c r="P1485" s="24">
        <v>0.33086121876555125</v>
      </c>
      <c r="Q1485" s="24">
        <v>0.33129401474823938</v>
      </c>
      <c r="R1485" s="24">
        <v>0.3351325731560289</v>
      </c>
      <c r="S1485" s="24">
        <f t="shared" si="144"/>
        <v>0.33242926888993979</v>
      </c>
      <c r="T1485" s="24">
        <v>61.746569999999998</v>
      </c>
      <c r="U1485" s="26">
        <f t="shared" si="145"/>
        <v>0.32239655355484143</v>
      </c>
      <c r="V1485" s="24">
        <f t="shared" si="146"/>
        <v>2.3511100690842232E-3</v>
      </c>
      <c r="W1485" s="24">
        <f t="shared" si="147"/>
        <v>0.47778990233155832</v>
      </c>
    </row>
    <row r="1486" spans="1:23" x14ac:dyDescent="0.2">
      <c r="A1486" s="32"/>
      <c r="B1486" s="38"/>
      <c r="C1486" s="24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3">
        <v>148</v>
      </c>
      <c r="O1486" s="24">
        <v>0.96975</v>
      </c>
      <c r="P1486" s="24">
        <v>0.33161974273521022</v>
      </c>
      <c r="Q1486" s="24">
        <v>0.33208722271651109</v>
      </c>
      <c r="R1486" s="24">
        <v>0.33593786634951828</v>
      </c>
      <c r="S1486" s="24">
        <f t="shared" si="144"/>
        <v>0.33321494393374657</v>
      </c>
      <c r="T1486" s="24">
        <v>62.205840000000002</v>
      </c>
      <c r="U1486" s="26">
        <f t="shared" si="145"/>
        <v>0.32313519187975071</v>
      </c>
      <c r="V1486" s="24">
        <f t="shared" si="146"/>
        <v>2.3696759788974218E-3</v>
      </c>
      <c r="W1486" s="24">
        <f t="shared" si="147"/>
        <v>0.44545102394090536</v>
      </c>
    </row>
    <row r="1487" spans="1:23" x14ac:dyDescent="0.2">
      <c r="A1487" s="32"/>
      <c r="B1487" s="38"/>
      <c r="C1487" s="24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3">
        <v>148.1</v>
      </c>
      <c r="O1487" s="24">
        <v>0.96967999999999999</v>
      </c>
      <c r="P1487" s="24">
        <v>0.33238731470450739</v>
      </c>
      <c r="Q1487" s="24">
        <v>0.33289400268423991</v>
      </c>
      <c r="R1487" s="24">
        <v>0.33675356898429848</v>
      </c>
      <c r="S1487" s="24">
        <f t="shared" si="144"/>
        <v>0.33401162879101526</v>
      </c>
      <c r="T1487" s="24">
        <v>62.407389999999999</v>
      </c>
      <c r="U1487" s="26">
        <f t="shared" si="145"/>
        <v>0.32388439620607168</v>
      </c>
      <c r="V1487" s="24">
        <f t="shared" si="146"/>
        <v>2.3880662040357838E-3</v>
      </c>
      <c r="W1487" s="24">
        <f t="shared" si="147"/>
        <v>0.45677485025995107</v>
      </c>
    </row>
    <row r="1488" spans="1:23" x14ac:dyDescent="0.2">
      <c r="A1488" s="32"/>
      <c r="B1488" s="38"/>
      <c r="C1488" s="24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3">
        <v>148.19999999999999</v>
      </c>
      <c r="O1488" s="24">
        <v>0.96960999999999997</v>
      </c>
      <c r="P1488" s="24">
        <v>0.33316695067332197</v>
      </c>
      <c r="Q1488" s="24">
        <v>0.33371435465142574</v>
      </c>
      <c r="R1488" s="24">
        <v>0.33757963578199968</v>
      </c>
      <c r="S1488" s="24">
        <f t="shared" si="144"/>
        <v>0.33482031370224918</v>
      </c>
      <c r="T1488" s="24">
        <v>62.585650000000001</v>
      </c>
      <c r="U1488" s="26">
        <f t="shared" si="145"/>
        <v>0.3246451243688378</v>
      </c>
      <c r="V1488" s="24">
        <f t="shared" si="146"/>
        <v>2.4052664163580974E-3</v>
      </c>
      <c r="W1488" s="24">
        <f t="shared" si="147"/>
        <v>0.4033397284300177</v>
      </c>
    </row>
    <row r="1489" spans="1:23" x14ac:dyDescent="0.2">
      <c r="A1489" s="32"/>
      <c r="B1489" s="38"/>
      <c r="C1489" s="24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3">
        <v>148.30000000000001</v>
      </c>
      <c r="O1489" s="24">
        <v>0.96953999999999996</v>
      </c>
      <c r="P1489" s="24">
        <v>0.33395714264171428</v>
      </c>
      <c r="Q1489" s="24">
        <v>0.33454827861806885</v>
      </c>
      <c r="R1489" s="24">
        <v>0.33841602146068628</v>
      </c>
      <c r="S1489" s="24">
        <f t="shared" si="144"/>
        <v>0.33564048090682314</v>
      </c>
      <c r="T1489" s="24">
        <v>62.980080000000001</v>
      </c>
      <c r="U1489" s="26">
        <f t="shared" si="145"/>
        <v>0.32541687185840129</v>
      </c>
      <c r="V1489" s="24">
        <f t="shared" si="146"/>
        <v>2.4217926129706815E-3</v>
      </c>
      <c r="W1489" s="24">
        <f t="shared" si="147"/>
        <v>0.43637966848834758</v>
      </c>
    </row>
    <row r="1490" spans="1:23" x14ac:dyDescent="0.2">
      <c r="A1490" s="32"/>
      <c r="B1490" s="38"/>
      <c r="C1490" s="24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3">
        <v>148.4</v>
      </c>
      <c r="O1490" s="24">
        <v>0.96947000000000005</v>
      </c>
      <c r="P1490" s="24">
        <v>0.33475638260974466</v>
      </c>
      <c r="Q1490" s="24">
        <v>0.33539879058404837</v>
      </c>
      <c r="R1490" s="24">
        <v>0.33926268073599075</v>
      </c>
      <c r="S1490" s="24">
        <f t="shared" si="144"/>
        <v>0.33647261797659461</v>
      </c>
      <c r="T1490" s="24">
        <v>63.182920000000003</v>
      </c>
      <c r="U1490" s="26">
        <f t="shared" si="145"/>
        <v>0.3262001089497692</v>
      </c>
      <c r="V1490" s="24">
        <f t="shared" si="146"/>
        <v>2.4375212106542217E-3</v>
      </c>
      <c r="W1490" s="24">
        <f t="shared" si="147"/>
        <v>0.48115238903075164</v>
      </c>
    </row>
    <row r="1491" spans="1:23" x14ac:dyDescent="0.2">
      <c r="A1491" s="32"/>
      <c r="B1491" s="38"/>
      <c r="C1491" s="24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3">
        <v>148.5</v>
      </c>
      <c r="O1491" s="24">
        <v>0.96938999999999997</v>
      </c>
      <c r="P1491" s="24">
        <v>0.33556768657729252</v>
      </c>
      <c r="Q1491" s="24">
        <v>0.3362643825494247</v>
      </c>
      <c r="R1491" s="24">
        <v>0.34011953333210132</v>
      </c>
      <c r="S1491" s="24">
        <f t="shared" si="144"/>
        <v>0.3373172008196062</v>
      </c>
      <c r="T1491" s="24">
        <v>63.480969999999999</v>
      </c>
      <c r="U1491" s="26">
        <f t="shared" si="145"/>
        <v>0.32699192130251803</v>
      </c>
      <c r="V1491" s="24">
        <f t="shared" si="146"/>
        <v>2.4517640490750304E-3</v>
      </c>
      <c r="W1491" s="24">
        <f t="shared" si="147"/>
        <v>0.54614089639945185</v>
      </c>
    </row>
    <row r="1492" spans="1:23" x14ac:dyDescent="0.2">
      <c r="A1492" s="32"/>
      <c r="B1492" s="38"/>
      <c r="C1492" s="24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3">
        <v>148.6</v>
      </c>
      <c r="O1492" s="24">
        <v>0.96931999999999996</v>
      </c>
      <c r="P1492" s="24">
        <v>0.33638803854447846</v>
      </c>
      <c r="Q1492" s="24">
        <v>0.33714807051407719</v>
      </c>
      <c r="R1492" s="24">
        <v>0.34098635926061527</v>
      </c>
      <c r="S1492" s="24">
        <f t="shared" si="144"/>
        <v>0.33817415610639029</v>
      </c>
      <c r="T1492" s="24">
        <v>63.849820000000001</v>
      </c>
      <c r="U1492" s="26">
        <f t="shared" si="145"/>
        <v>0.32779897299704625</v>
      </c>
      <c r="V1492" s="24">
        <f t="shared" si="146"/>
        <v>2.4649091431891857E-3</v>
      </c>
      <c r="W1492" s="24">
        <f t="shared" si="147"/>
        <v>0.5515429851516549</v>
      </c>
    </row>
    <row r="1493" spans="1:23" x14ac:dyDescent="0.2">
      <c r="A1493" s="32"/>
      <c r="B1493" s="38"/>
      <c r="C1493" s="24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3">
        <v>148.69999999999999</v>
      </c>
      <c r="O1493" s="24">
        <v>0.96924999999999994</v>
      </c>
      <c r="P1493" s="24">
        <v>0.33721894651124212</v>
      </c>
      <c r="Q1493" s="24">
        <v>0.33804683847812644</v>
      </c>
      <c r="R1493" s="24">
        <v>0.34186290422719851</v>
      </c>
      <c r="S1493" s="24">
        <f t="shared" si="144"/>
        <v>0.33904289640552238</v>
      </c>
      <c r="T1493" s="24">
        <v>64.350399999999993</v>
      </c>
      <c r="U1493" s="26">
        <f t="shared" si="145"/>
        <v>0.32861732734105253</v>
      </c>
      <c r="V1493" s="24">
        <f t="shared" si="146"/>
        <v>2.4770313609124707E-3</v>
      </c>
      <c r="W1493" s="24">
        <f t="shared" si="147"/>
        <v>0.5002603994621202</v>
      </c>
    </row>
    <row r="1494" spans="1:23" x14ac:dyDescent="0.2">
      <c r="A1494" s="32"/>
      <c r="B1494" s="38"/>
      <c r="C1494" s="24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3">
        <v>148.80000000000001</v>
      </c>
      <c r="O1494" s="24">
        <v>0.96918000000000004</v>
      </c>
      <c r="P1494" s="24">
        <v>0.33806041047758356</v>
      </c>
      <c r="Q1494" s="24">
        <v>0.33896219444151221</v>
      </c>
      <c r="R1494" s="24">
        <v>0.34274891468684354</v>
      </c>
      <c r="S1494" s="24">
        <f t="shared" si="144"/>
        <v>0.33992383986864638</v>
      </c>
      <c r="T1494" s="24">
        <v>64.471850000000003</v>
      </c>
      <c r="U1494" s="26">
        <f t="shared" si="145"/>
        <v>0.32944738712389471</v>
      </c>
      <c r="V1494" s="24">
        <f t="shared" si="146"/>
        <v>2.487788048791188E-3</v>
      </c>
      <c r="W1494" s="24">
        <f t="shared" si="147"/>
        <v>0.4620066159482985</v>
      </c>
    </row>
    <row r="1495" spans="1:23" x14ac:dyDescent="0.2">
      <c r="A1495" s="32"/>
      <c r="B1495" s="38"/>
      <c r="C1495" s="24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3">
        <v>148.9</v>
      </c>
      <c r="O1495" s="24">
        <v>0.96911000000000003</v>
      </c>
      <c r="P1495" s="24">
        <v>0.33891092244356308</v>
      </c>
      <c r="Q1495" s="24">
        <v>0.33989263040429474</v>
      </c>
      <c r="R1495" s="24">
        <v>0.3436441378470258</v>
      </c>
      <c r="S1495" s="24">
        <f t="shared" si="144"/>
        <v>0.34081589689829456</v>
      </c>
      <c r="T1495" s="24">
        <v>64.7179</v>
      </c>
      <c r="U1495" s="26">
        <f t="shared" si="145"/>
        <v>0.33028809384310626</v>
      </c>
      <c r="V1495" s="24">
        <f t="shared" si="146"/>
        <v>2.4980287784773826E-3</v>
      </c>
      <c r="W1495" s="24">
        <f t="shared" si="147"/>
        <v>0.40871460442465152</v>
      </c>
    </row>
    <row r="1496" spans="1:23" x14ac:dyDescent="0.2">
      <c r="A1496" s="32"/>
      <c r="B1496" s="38"/>
      <c r="C1496" s="24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3">
        <v>149</v>
      </c>
      <c r="O1496" s="24">
        <v>0.96904000000000001</v>
      </c>
      <c r="P1496" s="24">
        <v>0.33977349840906007</v>
      </c>
      <c r="Q1496" s="24">
        <v>0.3408336223666551</v>
      </c>
      <c r="R1496" s="24">
        <v>0.34454844958579645</v>
      </c>
      <c r="S1496" s="24">
        <f t="shared" si="144"/>
        <v>0.34171852345383719</v>
      </c>
      <c r="T1496" s="24">
        <v>65.100359999999995</v>
      </c>
      <c r="U1496" s="26">
        <f t="shared" si="145"/>
        <v>0.33113891796770639</v>
      </c>
      <c r="V1496" s="24">
        <f t="shared" si="146"/>
        <v>2.5074543137664699E-3</v>
      </c>
      <c r="W1496" s="24">
        <f t="shared" si="147"/>
        <v>0.42266969755353695</v>
      </c>
    </row>
    <row r="1497" spans="1:23" x14ac:dyDescent="0.2">
      <c r="A1497" s="32"/>
      <c r="B1497" s="38"/>
      <c r="C1497" s="24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3">
        <v>149.1</v>
      </c>
      <c r="O1497" s="24">
        <v>0.96897</v>
      </c>
      <c r="P1497" s="24">
        <v>0.34064512237419503</v>
      </c>
      <c r="Q1497" s="24">
        <v>0.34178667832853288</v>
      </c>
      <c r="R1497" s="24">
        <v>0.34546223999521114</v>
      </c>
      <c r="S1497" s="24">
        <f t="shared" si="144"/>
        <v>0.34263134689931302</v>
      </c>
      <c r="T1497" s="24">
        <v>65.311729999999997</v>
      </c>
      <c r="U1497" s="26">
        <f t="shared" si="145"/>
        <v>0.33199949620502733</v>
      </c>
      <c r="V1497" s="24">
        <f t="shared" si="146"/>
        <v>2.5171917466740184E-3</v>
      </c>
      <c r="W1497" s="24">
        <f t="shared" si="147"/>
        <v>0.45810774172677166</v>
      </c>
    </row>
    <row r="1498" spans="1:23" x14ac:dyDescent="0.2">
      <c r="A1498" s="32"/>
      <c r="B1498" s="38"/>
      <c r="C1498" s="24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3">
        <v>149.19999999999999</v>
      </c>
      <c r="O1498" s="24">
        <v>0.96889999999999998</v>
      </c>
      <c r="P1498" s="24">
        <v>0.34152730233890788</v>
      </c>
      <c r="Q1498" s="24">
        <v>0.34274878229004874</v>
      </c>
      <c r="R1498" s="24">
        <v>0.3463860328616441</v>
      </c>
      <c r="S1498" s="24">
        <f t="shared" si="144"/>
        <v>0.34355403916353361</v>
      </c>
      <c r="T1498" s="24">
        <v>65.50094</v>
      </c>
      <c r="U1498" s="26">
        <f t="shared" si="145"/>
        <v>0.3328695085455477</v>
      </c>
      <c r="V1498" s="24">
        <f t="shared" si="146"/>
        <v>2.5274779024480267E-3</v>
      </c>
      <c r="W1498" s="24">
        <f t="shared" si="147"/>
        <v>0.5477347539000984</v>
      </c>
    </row>
    <row r="1499" spans="1:23" x14ac:dyDescent="0.2">
      <c r="A1499" s="32"/>
      <c r="B1499" s="38"/>
      <c r="C1499" s="24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3">
        <v>149.30000000000001</v>
      </c>
      <c r="O1499" s="24">
        <v>0.96882999999999997</v>
      </c>
      <c r="P1499" s="24">
        <v>0.34242154630313815</v>
      </c>
      <c r="Q1499" s="24">
        <v>0.34371993425120262</v>
      </c>
      <c r="R1499" s="24">
        <v>0.34732035838416908</v>
      </c>
      <c r="S1499" s="24">
        <f t="shared" si="144"/>
        <v>0.34448727964616993</v>
      </c>
      <c r="T1499" s="24">
        <v>65.949250000000006</v>
      </c>
      <c r="U1499" s="26">
        <f t="shared" si="145"/>
        <v>0.33374961113959878</v>
      </c>
      <c r="V1499" s="24">
        <f t="shared" si="146"/>
        <v>2.5379527512735208E-3</v>
      </c>
      <c r="W1499" s="24">
        <f t="shared" si="147"/>
        <v>0.61804411272173754</v>
      </c>
    </row>
    <row r="1500" spans="1:23" x14ac:dyDescent="0.2">
      <c r="A1500" s="32"/>
      <c r="B1500" s="38"/>
      <c r="C1500" s="24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3">
        <v>149.4</v>
      </c>
      <c r="O1500" s="24">
        <v>0.96875</v>
      </c>
      <c r="P1500" s="24">
        <v>0.34332785426688583</v>
      </c>
      <c r="Q1500" s="24">
        <v>0.34469561021217554</v>
      </c>
      <c r="R1500" s="24">
        <v>0.34826575338982557</v>
      </c>
      <c r="S1500" s="24">
        <f t="shared" si="144"/>
        <v>0.345429739289629</v>
      </c>
      <c r="T1500" s="24">
        <v>66.470439999999996</v>
      </c>
      <c r="U1500" s="26">
        <f t="shared" si="145"/>
        <v>0.33463505993682807</v>
      </c>
      <c r="V1500" s="24">
        <f t="shared" si="146"/>
        <v>2.549494276097563E-3</v>
      </c>
      <c r="W1500" s="24">
        <f t="shared" si="147"/>
        <v>0.55421029508661956</v>
      </c>
    </row>
    <row r="1501" spans="1:23" x14ac:dyDescent="0.2">
      <c r="A1501" s="32"/>
      <c r="B1501" s="38"/>
      <c r="C1501" s="24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3">
        <v>149.5</v>
      </c>
      <c r="O1501" s="24">
        <v>0.96867999999999999</v>
      </c>
      <c r="P1501" s="24">
        <v>0.34424773423009059</v>
      </c>
      <c r="Q1501" s="24">
        <v>0.34567731817290726</v>
      </c>
      <c r="R1501" s="24">
        <v>0.34922276157179272</v>
      </c>
      <c r="S1501" s="24">
        <f t="shared" si="144"/>
        <v>0.34638260465826348</v>
      </c>
      <c r="T1501" s="24">
        <v>66.7624</v>
      </c>
      <c r="U1501" s="26">
        <f t="shared" si="145"/>
        <v>0.33553390148036666</v>
      </c>
      <c r="V1501" s="24">
        <f t="shared" si="146"/>
        <v>2.5614050894949415E-3</v>
      </c>
      <c r="W1501" s="24">
        <f t="shared" si="147"/>
        <v>0.48502263208019464</v>
      </c>
    </row>
    <row r="1502" spans="1:23" x14ac:dyDescent="0.2">
      <c r="A1502" s="32"/>
      <c r="B1502" s="38"/>
      <c r="C1502" s="24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3">
        <v>149.6</v>
      </c>
      <c r="O1502" s="24">
        <v>0.96860999999999997</v>
      </c>
      <c r="P1502" s="24">
        <v>0.34517967819281287</v>
      </c>
      <c r="Q1502" s="24">
        <v>0.34666204213351831</v>
      </c>
      <c r="R1502" s="24">
        <v>0.35019193375089991</v>
      </c>
      <c r="S1502" s="24">
        <f t="shared" si="144"/>
        <v>0.34734455135907699</v>
      </c>
      <c r="T1502" s="24">
        <v>66.773899999999998</v>
      </c>
      <c r="U1502" s="26">
        <f t="shared" si="145"/>
        <v>0.33644140589191557</v>
      </c>
      <c r="V1502" s="24">
        <f t="shared" si="146"/>
        <v>2.5748865173290999E-3</v>
      </c>
      <c r="W1502" s="24">
        <f t="shared" si="147"/>
        <v>0.44529744510832636</v>
      </c>
    </row>
    <row r="1503" spans="1:23" x14ac:dyDescent="0.2">
      <c r="A1503" s="32"/>
      <c r="B1503" s="38"/>
      <c r="C1503" s="24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3">
        <v>149.69999999999999</v>
      </c>
      <c r="O1503" s="24">
        <v>0.96853999999999996</v>
      </c>
      <c r="P1503" s="24">
        <v>0.34612368615505251</v>
      </c>
      <c r="Q1503" s="24">
        <v>0.34764676609412931</v>
      </c>
      <c r="R1503" s="24">
        <v>0.35117382816092396</v>
      </c>
      <c r="S1503" s="24">
        <f t="shared" si="144"/>
        <v>0.34831476013670198</v>
      </c>
      <c r="T1503" s="24">
        <v>67.274330000000006</v>
      </c>
      <c r="U1503" s="26">
        <f t="shared" si="145"/>
        <v>0.33735677778280132</v>
      </c>
      <c r="V1503" s="24">
        <f t="shared" si="146"/>
        <v>2.5904913820646476E-3</v>
      </c>
      <c r="W1503" s="24">
        <f t="shared" si="147"/>
        <v>0.46072657306693482</v>
      </c>
    </row>
    <row r="1504" spans="1:23" x14ac:dyDescent="0.2">
      <c r="A1504" s="32"/>
      <c r="B1504" s="38"/>
      <c r="C1504" s="24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3">
        <v>149.80000000000001</v>
      </c>
      <c r="O1504" s="24">
        <v>0.96847000000000005</v>
      </c>
      <c r="P1504" s="24">
        <v>0.34708428211662873</v>
      </c>
      <c r="Q1504" s="24">
        <v>0.34863299805468007</v>
      </c>
      <c r="R1504" s="24">
        <v>0.35216901075811413</v>
      </c>
      <c r="S1504" s="24">
        <f t="shared" si="144"/>
        <v>0.34929543030980764</v>
      </c>
      <c r="T1504" s="24">
        <v>67.577820000000003</v>
      </c>
      <c r="U1504" s="26">
        <f t="shared" si="145"/>
        <v>0.33828214539213941</v>
      </c>
      <c r="V1504" s="24">
        <f t="shared" si="146"/>
        <v>2.6062863827408821E-3</v>
      </c>
      <c r="W1504" s="24">
        <f t="shared" si="147"/>
        <v>0.48943454907679135</v>
      </c>
    </row>
    <row r="1505" spans="1:23" x14ac:dyDescent="0.2">
      <c r="A1505" s="32"/>
      <c r="B1505" s="38"/>
      <c r="C1505" s="24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3">
        <v>149.9</v>
      </c>
      <c r="O1505" s="24">
        <v>0.96840000000000004</v>
      </c>
      <c r="P1505" s="24">
        <v>0.34805845007766195</v>
      </c>
      <c r="Q1505" s="24">
        <v>0.34961923001523082</v>
      </c>
      <c r="R1505" s="24">
        <v>0.35318141065885539</v>
      </c>
      <c r="S1505" s="24">
        <f t="shared" si="144"/>
        <v>0.35028636358391602</v>
      </c>
      <c r="T1505" s="24">
        <v>67.777270000000001</v>
      </c>
      <c r="U1505" s="26">
        <f t="shared" si="145"/>
        <v>0.3392173144946643</v>
      </c>
      <c r="V1505" s="24">
        <f t="shared" si="146"/>
        <v>2.6258297122939006E-3</v>
      </c>
      <c r="W1505" s="24">
        <f t="shared" si="147"/>
        <v>0.41999977430946367</v>
      </c>
    </row>
    <row r="1506" spans="1:23" x14ac:dyDescent="0.2">
      <c r="A1506" s="32"/>
      <c r="B1506" s="38"/>
      <c r="C1506" s="24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3">
        <v>150</v>
      </c>
      <c r="O1506" s="24">
        <v>0.96833000000000002</v>
      </c>
      <c r="P1506" s="24">
        <v>0.34904769803809205</v>
      </c>
      <c r="Q1506" s="24">
        <v>0.35062204997511798</v>
      </c>
      <c r="R1506" s="24">
        <v>0.35422800310329505</v>
      </c>
      <c r="S1506" s="24">
        <f t="shared" si="144"/>
        <v>0.35129925037216836</v>
      </c>
      <c r="T1506" s="24">
        <v>68.045550000000006</v>
      </c>
      <c r="U1506" s="26">
        <f t="shared" si="145"/>
        <v>0.34017360311288181</v>
      </c>
      <c r="V1506" s="24">
        <f t="shared" si="146"/>
        <v>2.6557184386651147E-3</v>
      </c>
      <c r="W1506" s="24">
        <f t="shared" si="147"/>
        <v>0.43211472107531579</v>
      </c>
    </row>
    <row r="1507" spans="1:23" x14ac:dyDescent="0.2">
      <c r="A1507" s="32"/>
      <c r="B1507" s="38"/>
      <c r="C1507" s="24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3">
        <v>150.1</v>
      </c>
      <c r="O1507" s="24">
        <v>0.96826000000000001</v>
      </c>
      <c r="P1507" s="24">
        <v>0.35005051799797926</v>
      </c>
      <c r="Q1507" s="24">
        <v>0.35165502993379877</v>
      </c>
      <c r="R1507" s="24">
        <v>0.35532186158781659</v>
      </c>
      <c r="S1507" s="24">
        <f t="shared" si="144"/>
        <v>0.35234246983986489</v>
      </c>
      <c r="T1507" s="24">
        <v>68.365170000000006</v>
      </c>
      <c r="U1507" s="26">
        <f t="shared" si="145"/>
        <v>0.34115911984714758</v>
      </c>
      <c r="V1507" s="24">
        <f t="shared" si="146"/>
        <v>2.7020725432284208E-3</v>
      </c>
      <c r="W1507" s="24">
        <f t="shared" si="147"/>
        <v>0.48375350750149371</v>
      </c>
    </row>
    <row r="1508" spans="1:23" x14ac:dyDescent="0.2">
      <c r="A1508" s="32"/>
      <c r="B1508" s="38"/>
      <c r="C1508" s="24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3">
        <v>150.19999999999999</v>
      </c>
      <c r="O1508" s="24">
        <v>0.96818000000000004</v>
      </c>
      <c r="P1508" s="24">
        <v>0.35106540195738389</v>
      </c>
      <c r="Q1508" s="24">
        <v>0.35270610589175577</v>
      </c>
      <c r="R1508" s="24">
        <v>0.3564526384381082</v>
      </c>
      <c r="S1508" s="24">
        <f t="shared" si="144"/>
        <v>0.35340804876241599</v>
      </c>
      <c r="T1508" s="24">
        <v>68.646199999999993</v>
      </c>
      <c r="U1508" s="26">
        <f t="shared" si="145"/>
        <v>0.34216260465079595</v>
      </c>
      <c r="V1508" s="24">
        <f t="shared" si="146"/>
        <v>2.7613623576171076E-3</v>
      </c>
      <c r="W1508" s="24">
        <f t="shared" si="147"/>
        <v>0.50815880098645838</v>
      </c>
    </row>
    <row r="1509" spans="1:23" x14ac:dyDescent="0.2">
      <c r="A1509" s="32"/>
      <c r="B1509" s="38"/>
      <c r="C1509" s="24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3">
        <v>150.30000000000001</v>
      </c>
      <c r="O1509" s="24">
        <v>0.96811000000000003</v>
      </c>
      <c r="P1509" s="24">
        <v>0.35209385791624564</v>
      </c>
      <c r="Q1509" s="24">
        <v>0.35375868984965242</v>
      </c>
      <c r="R1509" s="24">
        <v>0.35760425511012273</v>
      </c>
      <c r="S1509" s="24">
        <f t="shared" si="144"/>
        <v>0.3544856009586736</v>
      </c>
      <c r="T1509" s="24">
        <v>69.00497</v>
      </c>
      <c r="U1509" s="26">
        <f t="shared" si="145"/>
        <v>0.34318105514410152</v>
      </c>
      <c r="V1509" s="24">
        <f t="shared" si="146"/>
        <v>2.8262022448660501E-3</v>
      </c>
      <c r="W1509" s="24">
        <f t="shared" si="147"/>
        <v>0.57121879969062639</v>
      </c>
    </row>
    <row r="1510" spans="1:23" x14ac:dyDescent="0.2">
      <c r="A1510" s="32"/>
      <c r="B1510" s="38"/>
      <c r="C1510" s="24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3">
        <v>150.4</v>
      </c>
      <c r="O1510" s="24">
        <v>0.96804000000000001</v>
      </c>
      <c r="P1510" s="24">
        <v>0.35315247387390103</v>
      </c>
      <c r="Q1510" s="24">
        <v>0.35479920980803159</v>
      </c>
      <c r="R1510" s="24">
        <v>0.35876066503116427</v>
      </c>
      <c r="S1510" s="24">
        <f t="shared" si="144"/>
        <v>0.35557078290436567</v>
      </c>
      <c r="T1510" s="24">
        <v>69.331549999999993</v>
      </c>
      <c r="U1510" s="26">
        <f t="shared" si="145"/>
        <v>0.34420674068274215</v>
      </c>
      <c r="V1510" s="24">
        <f t="shared" si="146"/>
        <v>2.8826109339175968E-3</v>
      </c>
      <c r="W1510" s="24">
        <f t="shared" si="147"/>
        <v>0.56069232238367994</v>
      </c>
    </row>
    <row r="1511" spans="1:23" x14ac:dyDescent="0.2">
      <c r="A1511" s="32"/>
      <c r="B1511" s="38"/>
      <c r="C1511" s="24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3">
        <v>150.5</v>
      </c>
      <c r="O1511" s="24">
        <v>0.96797</v>
      </c>
      <c r="P1511" s="24">
        <v>0.35425180582992771</v>
      </c>
      <c r="Q1511" s="24">
        <v>0.35581409376743628</v>
      </c>
      <c r="R1511" s="24">
        <v>0.35991115449816996</v>
      </c>
      <c r="S1511" s="24">
        <f t="shared" si="144"/>
        <v>0.35665901803184469</v>
      </c>
      <c r="T1511" s="24">
        <v>69.820170000000005</v>
      </c>
      <c r="U1511" s="26">
        <f t="shared" si="145"/>
        <v>0.34523522968428472</v>
      </c>
      <c r="V1511" s="24">
        <f t="shared" si="146"/>
        <v>2.9227520586979916E-3</v>
      </c>
      <c r="W1511" s="24">
        <f t="shared" si="147"/>
        <v>0.5789172491816077</v>
      </c>
    </row>
    <row r="1512" spans="1:23" x14ac:dyDescent="0.2">
      <c r="A1512" s="32"/>
      <c r="B1512" s="38"/>
      <c r="C1512" s="24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3">
        <v>150.6</v>
      </c>
      <c r="O1512" s="24">
        <v>0.96789999999999998</v>
      </c>
      <c r="P1512" s="24">
        <v>0.35538280578468778</v>
      </c>
      <c r="Q1512" s="24">
        <v>0.35681540572738379</v>
      </c>
      <c r="R1512" s="24">
        <v>0.36106621782517101</v>
      </c>
      <c r="S1512" s="24">
        <f t="shared" si="144"/>
        <v>0.35775480977908086</v>
      </c>
      <c r="T1512" s="24">
        <v>69.999830000000003</v>
      </c>
      <c r="U1512" s="26">
        <f t="shared" si="145"/>
        <v>0.34627088038517234</v>
      </c>
      <c r="V1512" s="24">
        <f t="shared" si="146"/>
        <v>2.9558675688765353E-3</v>
      </c>
      <c r="W1512" s="24">
        <f t="shared" si="147"/>
        <v>0.51767515694690414</v>
      </c>
    </row>
    <row r="1513" spans="1:23" x14ac:dyDescent="0.2">
      <c r="A1513" s="32"/>
      <c r="B1513" s="38"/>
      <c r="C1513" s="24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3">
        <v>150.69999999999999</v>
      </c>
      <c r="O1513" s="24">
        <v>0.96782999999999997</v>
      </c>
      <c r="P1513" s="24">
        <v>0.35652888573884456</v>
      </c>
      <c r="Q1513" s="24">
        <v>0.35781671768733131</v>
      </c>
      <c r="R1513" s="24">
        <v>0.36223922384952334</v>
      </c>
      <c r="S1513" s="24">
        <f t="shared" si="144"/>
        <v>0.35886160909189974</v>
      </c>
      <c r="T1513" s="24">
        <v>70.488429999999994</v>
      </c>
      <c r="U1513" s="26">
        <f t="shared" si="145"/>
        <v>0.3473170311274133</v>
      </c>
      <c r="V1513" s="24">
        <f t="shared" si="146"/>
        <v>2.9951358683828287E-3</v>
      </c>
      <c r="W1513" s="24">
        <f t="shared" si="147"/>
        <v>0.47362976830009346</v>
      </c>
    </row>
    <row r="1514" spans="1:23" x14ac:dyDescent="0.2">
      <c r="A1514" s="32"/>
      <c r="B1514" s="38"/>
      <c r="C1514" s="24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3">
        <v>150.80000000000001</v>
      </c>
      <c r="O1514" s="24">
        <v>0.96775999999999995</v>
      </c>
      <c r="P1514" s="24">
        <v>0.35767496569300133</v>
      </c>
      <c r="Q1514" s="24">
        <v>0.35882104564715811</v>
      </c>
      <c r="R1514" s="24">
        <v>0.36343400809388671</v>
      </c>
      <c r="S1514" s="24">
        <f t="shared" si="144"/>
        <v>0.35997667314468207</v>
      </c>
      <c r="T1514" s="24">
        <v>70.605180000000004</v>
      </c>
      <c r="U1514" s="26">
        <f t="shared" si="145"/>
        <v>0.34837102520249752</v>
      </c>
      <c r="V1514" s="24">
        <f t="shared" si="146"/>
        <v>3.0484829880735717E-3</v>
      </c>
      <c r="W1514" s="24">
        <f t="shared" si="147"/>
        <v>0.59231237685869598</v>
      </c>
    </row>
    <row r="1515" spans="1:23" x14ac:dyDescent="0.2">
      <c r="A1515" s="32"/>
      <c r="B1515" s="38"/>
      <c r="C1515" s="24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3">
        <v>150.9</v>
      </c>
      <c r="O1515" s="24">
        <v>0.96769000000000005</v>
      </c>
      <c r="P1515" s="24">
        <v>0.35880747364770105</v>
      </c>
      <c r="Q1515" s="24">
        <v>0.35982989760680412</v>
      </c>
      <c r="R1515" s="24">
        <v>0.36465200777435369</v>
      </c>
      <c r="S1515" s="24">
        <f t="shared" si="144"/>
        <v>0.36109645967628623</v>
      </c>
      <c r="T1515" s="24">
        <v>70.993930000000006</v>
      </c>
      <c r="U1515" s="26">
        <f t="shared" si="145"/>
        <v>0.34942943306414542</v>
      </c>
      <c r="V1515" s="24">
        <f t="shared" si="146"/>
        <v>3.1213425631112751E-3</v>
      </c>
      <c r="W1515" s="24">
        <f t="shared" si="147"/>
        <v>0.58283964601766813</v>
      </c>
    </row>
    <row r="1516" spans="1:23" x14ac:dyDescent="0.2">
      <c r="A1516" s="32"/>
      <c r="B1516" s="38"/>
      <c r="C1516" s="24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3">
        <v>151</v>
      </c>
      <c r="O1516" s="24">
        <v>0.96762000000000004</v>
      </c>
      <c r="P1516" s="24">
        <v>0.3599414896023404</v>
      </c>
      <c r="Q1516" s="24">
        <v>0.36084327356626905</v>
      </c>
      <c r="R1516" s="24">
        <v>0.36589463470700839</v>
      </c>
      <c r="S1516" s="24">
        <f t="shared" si="144"/>
        <v>0.3622264659585393</v>
      </c>
      <c r="T1516" s="24">
        <v>71.582449999999994</v>
      </c>
      <c r="U1516" s="26">
        <f t="shared" si="145"/>
        <v>0.35049757299080181</v>
      </c>
      <c r="V1516" s="24">
        <f t="shared" si="146"/>
        <v>3.2085666667273404E-3</v>
      </c>
      <c r="W1516" s="24">
        <f t="shared" si="147"/>
        <v>0.60665363522358884</v>
      </c>
    </row>
    <row r="1517" spans="1:23" x14ac:dyDescent="0.2">
      <c r="A1517" s="32"/>
      <c r="B1517" s="38"/>
      <c r="C1517" s="24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3">
        <v>151.1</v>
      </c>
      <c r="O1517" s="24">
        <v>0.96753999999999996</v>
      </c>
      <c r="P1517" s="24">
        <v>0.36108606155655754</v>
      </c>
      <c r="Q1517" s="24">
        <v>0.36186569752537212</v>
      </c>
      <c r="R1517" s="24">
        <v>0.36716475169851626</v>
      </c>
      <c r="S1517" s="24">
        <f t="shared" si="144"/>
        <v>0.36337217026014867</v>
      </c>
      <c r="T1517" s="24">
        <v>71.804320000000004</v>
      </c>
      <c r="U1517" s="26">
        <f t="shared" si="145"/>
        <v>0.35157710961350425</v>
      </c>
      <c r="V1517" s="24">
        <f t="shared" si="146"/>
        <v>3.3075237770808707E-3</v>
      </c>
      <c r="W1517" s="24">
        <f t="shared" si="147"/>
        <v>0.54750337224532075</v>
      </c>
    </row>
    <row r="1518" spans="1:23" x14ac:dyDescent="0.2">
      <c r="A1518" s="32"/>
      <c r="B1518" s="38"/>
      <c r="C1518" s="24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3">
        <v>151.19999999999999</v>
      </c>
      <c r="O1518" s="24">
        <v>0.96747000000000005</v>
      </c>
      <c r="P1518" s="24">
        <v>0.36224722151011113</v>
      </c>
      <c r="Q1518" s="24">
        <v>0.36290470948381159</v>
      </c>
      <c r="R1518" s="24">
        <v>0.36847109368404307</v>
      </c>
      <c r="S1518" s="24">
        <f t="shared" si="144"/>
        <v>0.36454100822598862</v>
      </c>
      <c r="T1518" s="24">
        <v>72.092789999999994</v>
      </c>
      <c r="U1518" s="26">
        <f t="shared" si="145"/>
        <v>0.35268248922839723</v>
      </c>
      <c r="V1518" s="24">
        <f t="shared" si="146"/>
        <v>3.4193934242199475E-3</v>
      </c>
      <c r="W1518" s="24">
        <f t="shared" si="147"/>
        <v>0.53326620873631336</v>
      </c>
    </row>
    <row r="1519" spans="1:23" x14ac:dyDescent="0.2">
      <c r="A1519" s="32"/>
      <c r="B1519" s="38"/>
      <c r="C1519" s="24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3">
        <v>151.30000000000001</v>
      </c>
      <c r="O1519" s="24">
        <v>0.96740000000000004</v>
      </c>
      <c r="P1519" s="24">
        <v>0.36342496946300118</v>
      </c>
      <c r="Q1519" s="24">
        <v>0.36396634144134632</v>
      </c>
      <c r="R1519" s="24">
        <v>0.36981948599454034</v>
      </c>
      <c r="S1519" s="24">
        <f t="shared" si="144"/>
        <v>0.36573693229962928</v>
      </c>
      <c r="T1519" s="24">
        <v>72.446150000000003</v>
      </c>
      <c r="U1519" s="26">
        <f t="shared" si="145"/>
        <v>0.35381390830666137</v>
      </c>
      <c r="V1519" s="24">
        <f t="shared" si="146"/>
        <v>3.5459419635138286E-3</v>
      </c>
      <c r="W1519" s="24">
        <f t="shared" si="147"/>
        <v>0.59318770063108828</v>
      </c>
    </row>
    <row r="1520" spans="1:23" x14ac:dyDescent="0.2">
      <c r="A1520" s="32"/>
      <c r="B1520" s="38"/>
      <c r="C1520" s="24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3">
        <v>151.4</v>
      </c>
      <c r="O1520" s="24">
        <v>0.96733000000000002</v>
      </c>
      <c r="P1520" s="24">
        <v>0.36462232141510714</v>
      </c>
      <c r="Q1520" s="24">
        <v>0.36504003739839846</v>
      </c>
      <c r="R1520" s="24">
        <v>0.371198404271956</v>
      </c>
      <c r="S1520" s="24">
        <f t="shared" si="144"/>
        <v>0.3669535876951539</v>
      </c>
      <c r="T1520" s="24">
        <v>72.929169999999999</v>
      </c>
      <c r="U1520" s="26">
        <f t="shared" si="145"/>
        <v>0.35496521398515324</v>
      </c>
      <c r="V1520" s="24">
        <f t="shared" si="146"/>
        <v>3.6820473229841654E-3</v>
      </c>
      <c r="W1520" s="24">
        <f t="shared" si="147"/>
        <v>0.58173370658747336</v>
      </c>
    </row>
    <row r="1521" spans="1:23" x14ac:dyDescent="0.2">
      <c r="A1521" s="32"/>
      <c r="B1521" s="38"/>
      <c r="C1521" s="24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3">
        <v>151.5</v>
      </c>
      <c r="O1521" s="24">
        <v>0.96726000000000001</v>
      </c>
      <c r="P1521" s="24">
        <v>0.3658407853663686</v>
      </c>
      <c r="Q1521" s="24">
        <v>0.36610770135569193</v>
      </c>
      <c r="R1521" s="24">
        <v>0.37259201711194834</v>
      </c>
      <c r="S1521" s="24">
        <f t="shared" si="144"/>
        <v>0.36818016794466962</v>
      </c>
      <c r="T1521" s="24">
        <v>73.255489999999995</v>
      </c>
      <c r="U1521" s="26">
        <f t="shared" si="145"/>
        <v>0.35612594924616114</v>
      </c>
      <c r="V1521" s="24">
        <f t="shared" si="146"/>
        <v>3.823103561565201E-3</v>
      </c>
      <c r="W1521" s="24">
        <f t="shared" si="147"/>
        <v>0.60965966327123688</v>
      </c>
    </row>
    <row r="1522" spans="1:23" x14ac:dyDescent="0.2">
      <c r="A1522" s="32"/>
      <c r="B1522" s="38"/>
      <c r="C1522" s="24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3">
        <v>151.6</v>
      </c>
      <c r="O1522" s="24">
        <v>0.96718999999999999</v>
      </c>
      <c r="P1522" s="24">
        <v>0.36708940931642364</v>
      </c>
      <c r="Q1522" s="24">
        <v>0.36715576131376954</v>
      </c>
      <c r="R1522" s="24">
        <v>0.37398452763995804</v>
      </c>
      <c r="S1522" s="24">
        <f t="shared" si="144"/>
        <v>0.3694098994233837</v>
      </c>
      <c r="T1522" s="24">
        <v>73.518219999999999</v>
      </c>
      <c r="U1522" s="26">
        <f t="shared" si="145"/>
        <v>0.35728956062330247</v>
      </c>
      <c r="V1522" s="24">
        <f t="shared" si="146"/>
        <v>3.9618831553689567E-3</v>
      </c>
      <c r="W1522" s="24">
        <f t="shared" si="147"/>
        <v>0.57452662899120599</v>
      </c>
    </row>
    <row r="1523" spans="1:23" x14ac:dyDescent="0.2">
      <c r="A1523" s="32"/>
      <c r="B1523" s="38"/>
      <c r="C1523" s="24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3">
        <v>151.69999999999999</v>
      </c>
      <c r="O1523" s="24">
        <v>0.96711999999999998</v>
      </c>
      <c r="P1523" s="24">
        <v>0.368374225265031</v>
      </c>
      <c r="Q1523" s="24">
        <v>0.36817516927299321</v>
      </c>
      <c r="R1523" s="24">
        <v>0.37536549289375876</v>
      </c>
      <c r="S1523" s="24">
        <f t="shared" si="144"/>
        <v>0.37063829581059426</v>
      </c>
      <c r="T1523" s="24">
        <v>74.066029999999998</v>
      </c>
      <c r="U1523" s="26">
        <f t="shared" si="145"/>
        <v>0.35845170864434189</v>
      </c>
      <c r="V1523" s="24">
        <f t="shared" si="146"/>
        <v>4.0950824191095716E-3</v>
      </c>
      <c r="W1523" s="24">
        <f t="shared" si="147"/>
        <v>0.64093990494429343</v>
      </c>
    </row>
    <row r="1524" spans="1:23" x14ac:dyDescent="0.2">
      <c r="A1524" s="32"/>
      <c r="B1524" s="38"/>
      <c r="C1524" s="24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3">
        <v>151.80000000000001</v>
      </c>
      <c r="O1524" s="24">
        <v>0.96704999999999997</v>
      </c>
      <c r="P1524" s="24">
        <v>0.36968316921267325</v>
      </c>
      <c r="Q1524" s="24">
        <v>0.36918100523275976</v>
      </c>
      <c r="R1524" s="24">
        <v>0.37674572475000401</v>
      </c>
      <c r="S1524" s="24">
        <f t="shared" si="144"/>
        <v>0.37186996639847897</v>
      </c>
      <c r="T1524" s="24">
        <v>74.327749999999995</v>
      </c>
      <c r="U1524" s="26">
        <f t="shared" si="145"/>
        <v>0.35961685100564905</v>
      </c>
      <c r="V1524" s="24">
        <f t="shared" si="146"/>
        <v>4.2299889825542086E-3</v>
      </c>
      <c r="W1524" s="24">
        <f t="shared" si="147"/>
        <v>0.66162727155854162</v>
      </c>
    </row>
    <row r="1525" spans="1:23" x14ac:dyDescent="0.2">
      <c r="A1525" s="32"/>
      <c r="B1525" s="38"/>
      <c r="C1525" s="24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3">
        <v>151.9</v>
      </c>
      <c r="O1525" s="24">
        <v>0.96697999999999995</v>
      </c>
      <c r="P1525" s="24">
        <v>0.37100116115995352</v>
      </c>
      <c r="Q1525" s="24">
        <v>0.37019438119222475</v>
      </c>
      <c r="R1525" s="24">
        <v>0.37813955092080531</v>
      </c>
      <c r="S1525" s="24">
        <f t="shared" si="144"/>
        <v>0.37311169775766118</v>
      </c>
      <c r="T1525" s="24">
        <v>74.863259999999997</v>
      </c>
      <c r="U1525" s="26">
        <f t="shared" si="145"/>
        <v>0.3607915494977032</v>
      </c>
      <c r="V1525" s="24">
        <f t="shared" si="146"/>
        <v>4.372894241996465E-3</v>
      </c>
      <c r="W1525" s="24">
        <f t="shared" si="147"/>
        <v>0.65018106834173495</v>
      </c>
    </row>
    <row r="1526" spans="1:23" x14ac:dyDescent="0.2">
      <c r="A1526" s="32"/>
      <c r="B1526" s="38"/>
      <c r="C1526" s="24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3">
        <v>152</v>
      </c>
      <c r="O1526" s="24">
        <v>0.96689999999999998</v>
      </c>
      <c r="P1526" s="24">
        <v>0.37231161310753547</v>
      </c>
      <c r="Q1526" s="24">
        <v>0.37122736115090554</v>
      </c>
      <c r="R1526" s="24">
        <v>0.37955434365882079</v>
      </c>
      <c r="S1526" s="24">
        <f t="shared" si="144"/>
        <v>0.37436443930575392</v>
      </c>
      <c r="T1526" s="24">
        <v>75.20138</v>
      </c>
      <c r="U1526" s="26">
        <f t="shared" si="145"/>
        <v>0.36197297636473347</v>
      </c>
      <c r="V1526" s="24">
        <f t="shared" si="146"/>
        <v>4.5271658873792878E-3</v>
      </c>
      <c r="W1526" s="24">
        <f t="shared" si="147"/>
        <v>0.70619588865271687</v>
      </c>
    </row>
    <row r="1527" spans="1:23" x14ac:dyDescent="0.2">
      <c r="A1527" s="32"/>
      <c r="B1527" s="38"/>
      <c r="C1527" s="24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3">
        <v>152.1</v>
      </c>
      <c r="O1527" s="24">
        <v>0.96682999999999997</v>
      </c>
      <c r="P1527" s="24">
        <v>0.3736054770557809</v>
      </c>
      <c r="Q1527" s="24">
        <v>0.37229502510819895</v>
      </c>
      <c r="R1527" s="24">
        <v>0.38099569755714791</v>
      </c>
      <c r="S1527" s="24">
        <f t="shared" si="144"/>
        <v>0.37563206657370923</v>
      </c>
      <c r="T1527" s="24">
        <v>75.676199999999994</v>
      </c>
      <c r="U1527" s="26">
        <f t="shared" si="145"/>
        <v>0.3631723509254593</v>
      </c>
      <c r="V1527" s="24">
        <f t="shared" si="146"/>
        <v>4.6910259082217458E-3</v>
      </c>
      <c r="W1527" s="24">
        <f t="shared" si="147"/>
        <v>0.69416750307112496</v>
      </c>
    </row>
    <row r="1528" spans="1:23" x14ac:dyDescent="0.2">
      <c r="A1528" s="32"/>
      <c r="B1528" s="38"/>
      <c r="C1528" s="24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3">
        <v>152.19999999999999</v>
      </c>
      <c r="O1528" s="24">
        <v>0.96675999999999995</v>
      </c>
      <c r="P1528" s="24">
        <v>0.3748918010043279</v>
      </c>
      <c r="Q1528" s="24">
        <v>0.37340642106374317</v>
      </c>
      <c r="R1528" s="24">
        <v>0.38246914796233217</v>
      </c>
      <c r="S1528" s="24">
        <f t="shared" si="144"/>
        <v>0.37692245667680108</v>
      </c>
      <c r="T1528" s="24">
        <v>76.150509999999997</v>
      </c>
      <c r="U1528" s="26">
        <f t="shared" si="145"/>
        <v>0.3643935542168642</v>
      </c>
      <c r="V1528" s="24">
        <f t="shared" si="146"/>
        <v>4.8606508365354522E-3</v>
      </c>
      <c r="W1528" s="24">
        <f t="shared" si="147"/>
        <v>0.77587245919029879</v>
      </c>
    </row>
    <row r="1529" spans="1:23" x14ac:dyDescent="0.2">
      <c r="A1529" s="32"/>
      <c r="B1529" s="38"/>
      <c r="C1529" s="24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3">
        <v>152.30000000000001</v>
      </c>
      <c r="O1529" s="24">
        <v>0.96669000000000005</v>
      </c>
      <c r="P1529" s="24">
        <v>0.37618566495257338</v>
      </c>
      <c r="Q1529" s="24">
        <v>0.37457361301705544</v>
      </c>
      <c r="R1529" s="24">
        <v>0.3839796251529165</v>
      </c>
      <c r="S1529" s="24">
        <f t="shared" si="144"/>
        <v>0.37824630104084839</v>
      </c>
      <c r="T1529" s="24">
        <v>76.580539999999999</v>
      </c>
      <c r="U1529" s="26">
        <f t="shared" si="145"/>
        <v>0.36564691675317773</v>
      </c>
      <c r="V1529" s="24">
        <f t="shared" si="146"/>
        <v>5.0302019732032192E-3</v>
      </c>
      <c r="W1529" s="24">
        <f t="shared" si="147"/>
        <v>0.74172298336373821</v>
      </c>
    </row>
    <row r="1530" spans="1:23" x14ac:dyDescent="0.2">
      <c r="A1530" s="32"/>
      <c r="B1530" s="38"/>
      <c r="C1530" s="24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3">
        <v>152.4</v>
      </c>
      <c r="O1530" s="24">
        <v>0.96662000000000003</v>
      </c>
      <c r="P1530" s="24">
        <v>0.37749460890021563</v>
      </c>
      <c r="Q1530" s="24">
        <v>0.37580564896777402</v>
      </c>
      <c r="R1530" s="24">
        <v>0.38552983138982616</v>
      </c>
      <c r="S1530" s="24">
        <f t="shared" si="144"/>
        <v>0.37961002975260527</v>
      </c>
      <c r="T1530" s="24">
        <v>77.198250000000002</v>
      </c>
      <c r="U1530" s="26">
        <f t="shared" si="145"/>
        <v>0.36693864695946332</v>
      </c>
      <c r="V1530" s="24">
        <f t="shared" si="146"/>
        <v>5.1957853094003643E-3</v>
      </c>
      <c r="W1530" s="24">
        <f t="shared" si="147"/>
        <v>0.70207226438593839</v>
      </c>
    </row>
    <row r="1531" spans="1:23" x14ac:dyDescent="0.2">
      <c r="A1531" s="32"/>
      <c r="B1531" s="38"/>
      <c r="C1531" s="24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3">
        <v>152.5</v>
      </c>
      <c r="O1531" s="24">
        <v>0.96655000000000002</v>
      </c>
      <c r="P1531" s="24">
        <v>0.37882315684707374</v>
      </c>
      <c r="Q1531" s="24">
        <v>0.37710856091565753</v>
      </c>
      <c r="R1531" s="24">
        <v>0.38711883101657413</v>
      </c>
      <c r="S1531" s="24">
        <f t="shared" si="144"/>
        <v>0.38101684959310184</v>
      </c>
      <c r="T1531" s="24">
        <v>77.488050000000001</v>
      </c>
      <c r="U1531" s="26">
        <f t="shared" si="145"/>
        <v>0.36827183597421259</v>
      </c>
      <c r="V1531" s="24">
        <f t="shared" si="146"/>
        <v>5.3535588883758707E-3</v>
      </c>
      <c r="W1531" s="24">
        <f t="shared" si="147"/>
        <v>0.73358444462788452</v>
      </c>
    </row>
    <row r="1532" spans="1:23" x14ac:dyDescent="0.2">
      <c r="A1532" s="32"/>
      <c r="B1532" s="38"/>
      <c r="C1532" s="24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3">
        <v>152.6</v>
      </c>
      <c r="O1532" s="24">
        <v>0.96648000000000001</v>
      </c>
      <c r="P1532" s="24">
        <v>0.38017734079290633</v>
      </c>
      <c r="Q1532" s="24">
        <v>0.37847631686094735</v>
      </c>
      <c r="R1532" s="24">
        <v>0.38873350446815136</v>
      </c>
      <c r="S1532" s="24">
        <f t="shared" si="144"/>
        <v>0.38246238737400162</v>
      </c>
      <c r="T1532" s="24">
        <v>77.903989999999993</v>
      </c>
      <c r="U1532" s="26">
        <f t="shared" si="145"/>
        <v>0.36964224814922508</v>
      </c>
      <c r="V1532" s="24">
        <f t="shared" si="146"/>
        <v>5.4971404212259805E-3</v>
      </c>
      <c r="W1532" s="24">
        <f t="shared" si="147"/>
        <v>0.74392150854777706</v>
      </c>
    </row>
    <row r="1533" spans="1:23" x14ac:dyDescent="0.2">
      <c r="A1533" s="32"/>
      <c r="B1533" s="38"/>
      <c r="C1533" s="24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3">
        <v>152.69999999999999</v>
      </c>
      <c r="O1533" s="24">
        <v>0.96640999999999999</v>
      </c>
      <c r="P1533" s="24">
        <v>0.3815631927374723</v>
      </c>
      <c r="Q1533" s="24">
        <v>0.37989986880400523</v>
      </c>
      <c r="R1533" s="24">
        <v>0.3903577462297636</v>
      </c>
      <c r="S1533" s="24">
        <f t="shared" si="144"/>
        <v>0.38394026925708036</v>
      </c>
      <c r="T1533" s="24">
        <v>78.529970000000006</v>
      </c>
      <c r="U1533" s="26">
        <f t="shared" si="145"/>
        <v>0.37104371561273503</v>
      </c>
      <c r="V1533" s="24">
        <f t="shared" si="146"/>
        <v>5.6195791344281912E-3</v>
      </c>
      <c r="W1533" s="24">
        <f t="shared" si="147"/>
        <v>0.74783035701956035</v>
      </c>
    </row>
    <row r="1534" spans="1:23" x14ac:dyDescent="0.2">
      <c r="A1534" s="32"/>
      <c r="B1534" s="38"/>
      <c r="C1534" s="24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3">
        <v>152.80000000000001</v>
      </c>
      <c r="O1534" s="24">
        <v>0.96633999999999998</v>
      </c>
      <c r="P1534" s="24">
        <v>0.38298222068071114</v>
      </c>
      <c r="Q1534" s="24">
        <v>0.38137016874519319</v>
      </c>
      <c r="R1534" s="24">
        <v>0.39197552781553369</v>
      </c>
      <c r="S1534" s="24">
        <f t="shared" si="144"/>
        <v>0.38544263908047932</v>
      </c>
      <c r="T1534" s="24">
        <v>79.011009999999999</v>
      </c>
      <c r="U1534" s="26">
        <f t="shared" si="145"/>
        <v>0.37246863984903039</v>
      </c>
      <c r="V1534" s="24">
        <f t="shared" si="146"/>
        <v>5.7147750856137609E-3</v>
      </c>
      <c r="W1534" s="24">
        <f t="shared" si="147"/>
        <v>0.75443787916567528</v>
      </c>
    </row>
    <row r="1535" spans="1:23" x14ac:dyDescent="0.2">
      <c r="A1535" s="32"/>
      <c r="B1535" s="38"/>
      <c r="C1535" s="24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3">
        <v>152.9</v>
      </c>
      <c r="O1535" s="24">
        <v>0.96626999999999996</v>
      </c>
      <c r="P1535" s="24">
        <v>0.38443291662268331</v>
      </c>
      <c r="Q1535" s="24">
        <v>0.38288570868457161</v>
      </c>
      <c r="R1535" s="24">
        <v>0.39357830761120033</v>
      </c>
      <c r="S1535" s="24">
        <f t="shared" si="144"/>
        <v>0.38696564430615177</v>
      </c>
      <c r="T1535" s="24">
        <v>79.282250000000005</v>
      </c>
      <c r="U1535" s="26">
        <f t="shared" si="145"/>
        <v>0.37391329312370525</v>
      </c>
      <c r="V1535" s="24">
        <f t="shared" si="146"/>
        <v>5.7787498726273798E-3</v>
      </c>
      <c r="W1535" s="24">
        <f t="shared" si="147"/>
        <v>0.79604217608114236</v>
      </c>
    </row>
    <row r="1536" spans="1:23" x14ac:dyDescent="0.2">
      <c r="A1536" s="32"/>
      <c r="B1536" s="38"/>
      <c r="C1536" s="24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3">
        <v>153</v>
      </c>
      <c r="O1536" s="24">
        <v>0.96619999999999995</v>
      </c>
      <c r="P1536" s="24">
        <v>0.38590472456381097</v>
      </c>
      <c r="Q1536" s="24">
        <v>0.38447363262105466</v>
      </c>
      <c r="R1536" s="24">
        <v>0.39518826258960116</v>
      </c>
      <c r="S1536" s="24">
        <f t="shared" si="144"/>
        <v>0.38852220659148901</v>
      </c>
      <c r="T1536" s="24">
        <v>79.896169999999998</v>
      </c>
      <c r="U1536" s="26">
        <f t="shared" si="145"/>
        <v>0.37539015600869663</v>
      </c>
      <c r="V1536" s="24">
        <f t="shared" si="146"/>
        <v>5.8171499004780261E-3</v>
      </c>
      <c r="W1536" s="24">
        <f t="shared" si="147"/>
        <v>0.90570347466485901</v>
      </c>
    </row>
    <row r="1537" spans="1:23" x14ac:dyDescent="0.2">
      <c r="A1537" s="32"/>
      <c r="B1537" s="38"/>
      <c r="C1537" s="24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3">
        <v>153.1</v>
      </c>
      <c r="O1537" s="24">
        <v>0.96613000000000004</v>
      </c>
      <c r="P1537" s="24">
        <v>0.38738558050457678</v>
      </c>
      <c r="Q1537" s="24">
        <v>0.38615052855397886</v>
      </c>
      <c r="R1537" s="24">
        <v>0.39683397574161872</v>
      </c>
      <c r="S1537" s="24">
        <f t="shared" si="144"/>
        <v>0.39012336160005812</v>
      </c>
      <c r="T1537" s="24">
        <v>80.576400000000007</v>
      </c>
      <c r="U1537" s="26">
        <f t="shared" si="145"/>
        <v>0.37690988334266418</v>
      </c>
      <c r="V1537" s="24">
        <f t="shared" si="146"/>
        <v>5.8442788218781763E-3</v>
      </c>
      <c r="W1537" s="24">
        <f t="shared" si="147"/>
        <v>1.0045462184638363</v>
      </c>
    </row>
    <row r="1538" spans="1:23" x14ac:dyDescent="0.2">
      <c r="A1538" s="32"/>
      <c r="B1538" s="38"/>
      <c r="C1538" s="24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3">
        <v>153.19999999999999</v>
      </c>
      <c r="O1538" s="24">
        <v>0.96604999999999996</v>
      </c>
      <c r="P1538" s="24">
        <v>0.38886794444528222</v>
      </c>
      <c r="Q1538" s="24">
        <v>0.38786210848551561</v>
      </c>
      <c r="R1538" s="24">
        <v>0.39852358992573983</v>
      </c>
      <c r="S1538" s="24">
        <f t="shared" si="144"/>
        <v>0.39175121428551257</v>
      </c>
      <c r="T1538" s="24">
        <v>81.202129999999997</v>
      </c>
      <c r="U1538" s="26">
        <f t="shared" si="145"/>
        <v>0.37845126056051942</v>
      </c>
      <c r="V1538" s="24">
        <f t="shared" si="146"/>
        <v>5.8865720375909569E-3</v>
      </c>
      <c r="W1538" s="24">
        <f t="shared" si="147"/>
        <v>0.97246224201765075</v>
      </c>
    </row>
    <row r="1539" spans="1:23" x14ac:dyDescent="0.2">
      <c r="A1539" s="32"/>
      <c r="B1539" s="38"/>
      <c r="C1539" s="24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3">
        <v>153.30000000000001</v>
      </c>
      <c r="O1539" s="24">
        <v>0.96597999999999995</v>
      </c>
      <c r="P1539" s="24">
        <v>0.39034880038604797</v>
      </c>
      <c r="Q1539" s="24">
        <v>0.38955710041771596</v>
      </c>
      <c r="R1539" s="24">
        <v>0.40025991159569901</v>
      </c>
      <c r="S1539" s="24">
        <f t="shared" ref="S1539:S1602" si="148">AVERAGE(P1539,Q1539,R1539)</f>
        <v>0.3933886041331543</v>
      </c>
      <c r="T1539" s="24">
        <v>81.805319999999995</v>
      </c>
      <c r="U1539" s="26">
        <f t="shared" ref="U1539:U1606" si="149">S1539*O1539</f>
        <v>0.38000552382054437</v>
      </c>
      <c r="V1539" s="24">
        <f t="shared" ref="V1539:V1606" si="150">STDEV(P1539,Q1539,R1539)</f>
        <v>5.9638785109675969E-3</v>
      </c>
      <c r="W1539" s="24">
        <f t="shared" si="147"/>
        <v>0.96558752988530261</v>
      </c>
    </row>
    <row r="1540" spans="1:23" x14ac:dyDescent="0.2">
      <c r="A1540" s="32"/>
      <c r="B1540" s="38"/>
      <c r="C1540" s="24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3">
        <v>153.4</v>
      </c>
      <c r="O1540" s="24">
        <v>0.96591000000000005</v>
      </c>
      <c r="P1540" s="24">
        <v>0.39185830832566759</v>
      </c>
      <c r="Q1540" s="24">
        <v>0.39128074434877019</v>
      </c>
      <c r="R1540" s="24">
        <v>0.40204580073780471</v>
      </c>
      <c r="S1540" s="24">
        <f t="shared" si="148"/>
        <v>0.39506161780408083</v>
      </c>
      <c r="T1540" s="24">
        <v>82.354529999999997</v>
      </c>
      <c r="U1540" s="26">
        <f t="shared" si="149"/>
        <v>0.38159396725313971</v>
      </c>
      <c r="V1540" s="24">
        <f t="shared" si="150"/>
        <v>6.0553698050277924E-3</v>
      </c>
      <c r="W1540" s="24">
        <f t="shared" ref="W1540:W1603" si="151">STDEV(T1538:T1542)</f>
        <v>0.94569862449937403</v>
      </c>
    </row>
    <row r="1541" spans="1:23" x14ac:dyDescent="0.2">
      <c r="A1541" s="32"/>
      <c r="B1541" s="38"/>
      <c r="C1541" s="24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3">
        <v>153.5</v>
      </c>
      <c r="O1541" s="24">
        <v>0.96584000000000003</v>
      </c>
      <c r="P1541" s="24">
        <v>0.39342361226305544</v>
      </c>
      <c r="Q1541" s="24">
        <v>0.39310090027596395</v>
      </c>
      <c r="R1541" s="24">
        <v>0.40388694518390428</v>
      </c>
      <c r="S1541" s="24">
        <f t="shared" si="148"/>
        <v>0.39680381924097458</v>
      </c>
      <c r="T1541" s="24">
        <v>83.051910000000007</v>
      </c>
      <c r="U1541" s="26">
        <f t="shared" si="149"/>
        <v>0.3832490007757029</v>
      </c>
      <c r="V1541" s="24">
        <f t="shared" si="150"/>
        <v>6.1362888295130123E-3</v>
      </c>
      <c r="W1541" s="24">
        <f t="shared" si="151"/>
        <v>0.98208049847250767</v>
      </c>
    </row>
    <row r="1542" spans="1:23" x14ac:dyDescent="0.2">
      <c r="A1542" s="32"/>
      <c r="B1542" s="38"/>
      <c r="C1542" s="24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3">
        <v>153.6</v>
      </c>
      <c r="O1542" s="24">
        <v>0.96577000000000002</v>
      </c>
      <c r="P1542" s="24">
        <v>0.3950522521979099</v>
      </c>
      <c r="Q1542" s="24">
        <v>0.39510050819597964</v>
      </c>
      <c r="R1542" s="24">
        <v>0.40580012613630662</v>
      </c>
      <c r="S1542" s="24">
        <f t="shared" si="148"/>
        <v>0.39865096217673207</v>
      </c>
      <c r="T1542" s="24">
        <v>83.566990000000004</v>
      </c>
      <c r="U1542" s="26">
        <f t="shared" si="149"/>
        <v>0.38500513974142253</v>
      </c>
      <c r="V1542" s="24">
        <f t="shared" si="150"/>
        <v>6.1914046185819029E-3</v>
      </c>
      <c r="W1542" s="24">
        <f t="shared" si="151"/>
        <v>1.0062188283469957</v>
      </c>
    </row>
    <row r="1543" spans="1:23" x14ac:dyDescent="0.2">
      <c r="A1543" s="32"/>
      <c r="B1543" s="38"/>
      <c r="C1543" s="24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3">
        <v>153.69999999999999</v>
      </c>
      <c r="O1543" s="24">
        <v>0.9657</v>
      </c>
      <c r="P1543" s="24">
        <v>0.3967502601299896</v>
      </c>
      <c r="Q1543" s="24">
        <v>0.39734893610604249</v>
      </c>
      <c r="R1543" s="24">
        <v>0.40780249747645386</v>
      </c>
      <c r="S1543" s="24">
        <f t="shared" si="148"/>
        <v>0.40063389790416198</v>
      </c>
      <c r="T1543" s="24">
        <v>84.300430000000006</v>
      </c>
      <c r="U1543" s="26">
        <f t="shared" si="149"/>
        <v>0.38689215520604925</v>
      </c>
      <c r="V1543" s="24">
        <f t="shared" si="150"/>
        <v>6.2154016846840392E-3</v>
      </c>
      <c r="W1543" s="24">
        <f t="shared" si="151"/>
        <v>1.0419638956700934</v>
      </c>
    </row>
    <row r="1544" spans="1:23" x14ac:dyDescent="0.2">
      <c r="A1544" s="32"/>
      <c r="B1544" s="38"/>
      <c r="C1544" s="24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3">
        <v>153.80000000000001</v>
      </c>
      <c r="O1544" s="24">
        <v>0.96562999999999999</v>
      </c>
      <c r="P1544" s="24">
        <v>0.39851763605929452</v>
      </c>
      <c r="Q1544" s="24">
        <v>0.39985824800567005</v>
      </c>
      <c r="R1544" s="24">
        <v>0.40990185793683781</v>
      </c>
      <c r="S1544" s="24">
        <f t="shared" si="148"/>
        <v>0.40275924733393415</v>
      </c>
      <c r="T1544" s="24">
        <v>84.908929999999998</v>
      </c>
      <c r="U1544" s="26">
        <f t="shared" si="149"/>
        <v>0.38891641200306681</v>
      </c>
      <c r="V1544" s="24">
        <f t="shared" si="150"/>
        <v>6.2218947890674984E-3</v>
      </c>
      <c r="W1544" s="24">
        <f t="shared" si="151"/>
        <v>1.0702424136147837</v>
      </c>
    </row>
    <row r="1545" spans="1:23" x14ac:dyDescent="0.2">
      <c r="A1545" s="32"/>
      <c r="B1545" s="38"/>
      <c r="C1545" s="24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3">
        <v>153.9</v>
      </c>
      <c r="O1545" s="24">
        <v>0.96555999999999997</v>
      </c>
      <c r="P1545" s="24">
        <v>0.40036191998552317</v>
      </c>
      <c r="Q1545" s="24">
        <v>0.40260582389576699</v>
      </c>
      <c r="R1545" s="24">
        <v>0.41210373296233638</v>
      </c>
      <c r="S1545" s="24">
        <f t="shared" si="148"/>
        <v>0.40502382561454214</v>
      </c>
      <c r="T1545" s="24">
        <v>85.670010000000005</v>
      </c>
      <c r="U1545" s="26">
        <f t="shared" si="149"/>
        <v>0.39107480506037728</v>
      </c>
      <c r="V1545" s="24">
        <f t="shared" si="150"/>
        <v>6.2331847581805697E-3</v>
      </c>
      <c r="W1545" s="24">
        <f t="shared" si="151"/>
        <v>1.0340937960746115</v>
      </c>
    </row>
    <row r="1546" spans="1:23" x14ac:dyDescent="0.2">
      <c r="A1546" s="32"/>
      <c r="B1546" s="38"/>
      <c r="C1546" s="24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3">
        <v>154</v>
      </c>
      <c r="O1546" s="24">
        <v>0.96548999999999996</v>
      </c>
      <c r="P1546" s="24">
        <v>0.40229819190807231</v>
      </c>
      <c r="Q1546" s="24">
        <v>0.40550872377965103</v>
      </c>
      <c r="R1546" s="24">
        <v>0.414413731054178</v>
      </c>
      <c r="S1546" s="24">
        <f t="shared" si="148"/>
        <v>0.40740688224730048</v>
      </c>
      <c r="T1546" s="24">
        <v>86.264240000000001</v>
      </c>
      <c r="U1546" s="26">
        <f t="shared" si="149"/>
        <v>0.39334727074094611</v>
      </c>
      <c r="V1546" s="24">
        <f t="shared" si="150"/>
        <v>6.2768484430036032E-3</v>
      </c>
      <c r="W1546" s="24">
        <f t="shared" si="151"/>
        <v>1.0782296742253001</v>
      </c>
    </row>
    <row r="1547" spans="1:23" x14ac:dyDescent="0.2">
      <c r="A1547" s="32"/>
      <c r="B1547" s="38"/>
      <c r="C1547" s="24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3">
        <v>154.1</v>
      </c>
      <c r="O1547" s="24">
        <v>0.96541999999999994</v>
      </c>
      <c r="P1547" s="24">
        <v>0.40434454782621804</v>
      </c>
      <c r="Q1547" s="24">
        <v>0.40846289566148414</v>
      </c>
      <c r="R1547" s="24">
        <v>0.41683755871460776</v>
      </c>
      <c r="S1547" s="24">
        <f t="shared" si="148"/>
        <v>0.40988166740076998</v>
      </c>
      <c r="T1547" s="24">
        <v>86.890370000000004</v>
      </c>
      <c r="U1547" s="26">
        <f t="shared" si="149"/>
        <v>0.39570795934205133</v>
      </c>
      <c r="V1547" s="24">
        <f t="shared" si="150"/>
        <v>6.3662010022071374E-3</v>
      </c>
      <c r="W1547" s="24">
        <f t="shared" si="151"/>
        <v>1.0694195458191307</v>
      </c>
    </row>
    <row r="1548" spans="1:23" x14ac:dyDescent="0.2">
      <c r="A1548" s="32"/>
      <c r="B1548" s="38"/>
      <c r="C1548" s="24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3">
        <v>154.19999999999999</v>
      </c>
      <c r="O1548" s="24">
        <v>0.96535000000000004</v>
      </c>
      <c r="P1548" s="24">
        <v>0.40651003573959854</v>
      </c>
      <c r="Q1548" s="24">
        <v>0.41136277954548878</v>
      </c>
      <c r="R1548" s="24">
        <v>0.41938103675807797</v>
      </c>
      <c r="S1548" s="24">
        <f t="shared" si="148"/>
        <v>0.41241795068105508</v>
      </c>
      <c r="T1548" s="24">
        <v>87.703329999999994</v>
      </c>
      <c r="U1548" s="26">
        <f t="shared" si="149"/>
        <v>0.39812766868995653</v>
      </c>
      <c r="V1548" s="24">
        <f t="shared" si="150"/>
        <v>6.5000543381131736E-3</v>
      </c>
      <c r="W1548" s="24">
        <f t="shared" si="151"/>
        <v>1.149534900918626</v>
      </c>
    </row>
    <row r="1549" spans="1:23" x14ac:dyDescent="0.2">
      <c r="A1549" s="32"/>
      <c r="B1549" s="38"/>
      <c r="C1549" s="24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3">
        <v>154.30000000000001</v>
      </c>
      <c r="O1549" s="24">
        <v>0.96528000000000003</v>
      </c>
      <c r="P1549" s="24">
        <v>0.40879767164809311</v>
      </c>
      <c r="Q1549" s="24">
        <v>0.41412995943480163</v>
      </c>
      <c r="R1549" s="24">
        <v>0.42205325275268207</v>
      </c>
      <c r="S1549" s="24">
        <f t="shared" si="148"/>
        <v>0.41499362794519229</v>
      </c>
      <c r="T1549" s="24">
        <v>88.327370000000002</v>
      </c>
      <c r="U1549" s="26">
        <f t="shared" si="149"/>
        <v>0.40058504918293525</v>
      </c>
      <c r="V1549" s="24">
        <f t="shared" si="150"/>
        <v>6.6698613236681531E-3</v>
      </c>
      <c r="W1549" s="24">
        <f t="shared" si="151"/>
        <v>1.2567025824752642</v>
      </c>
    </row>
    <row r="1550" spans="1:23" x14ac:dyDescent="0.2">
      <c r="A1550" s="32"/>
      <c r="B1550" s="38"/>
      <c r="C1550" s="24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3">
        <v>154.4</v>
      </c>
      <c r="O1550" s="24">
        <v>0.96521000000000001</v>
      </c>
      <c r="P1550" s="24">
        <v>0.4112029315518827</v>
      </c>
      <c r="Q1550" s="24">
        <v>0.41679610332815586</v>
      </c>
      <c r="R1550" s="24">
        <v>0.42486204834871272</v>
      </c>
      <c r="S1550" s="24">
        <f t="shared" si="148"/>
        <v>0.41762036107625039</v>
      </c>
      <c r="T1550" s="24">
        <v>89.176159999999996</v>
      </c>
      <c r="U1550" s="26">
        <f t="shared" si="149"/>
        <v>0.40309134871440766</v>
      </c>
      <c r="V1550" s="24">
        <f t="shared" si="150"/>
        <v>6.8667618674183991E-3</v>
      </c>
      <c r="W1550" s="24">
        <f t="shared" si="151"/>
        <v>1.314791063926132</v>
      </c>
    </row>
    <row r="1551" spans="1:23" x14ac:dyDescent="0.2">
      <c r="A1551" s="32"/>
      <c r="B1551" s="38"/>
      <c r="C1551" s="24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3">
        <v>154.5</v>
      </c>
      <c r="O1551" s="24">
        <v>0.96514</v>
      </c>
      <c r="P1551" s="24">
        <v>0.41366247945350076</v>
      </c>
      <c r="Q1551" s="24">
        <v>0.41943208722271647</v>
      </c>
      <c r="R1551" s="24">
        <v>0.42776232479954329</v>
      </c>
      <c r="S1551" s="24">
        <f t="shared" si="148"/>
        <v>0.42028563049192019</v>
      </c>
      <c r="T1551" s="24">
        <v>90.118870000000001</v>
      </c>
      <c r="U1551" s="26">
        <f t="shared" si="149"/>
        <v>0.40563447341297187</v>
      </c>
      <c r="V1551" s="24">
        <f t="shared" si="150"/>
        <v>7.0885690925518597E-3</v>
      </c>
      <c r="W1551" s="24">
        <f t="shared" si="151"/>
        <v>1.435840527924324</v>
      </c>
    </row>
    <row r="1552" spans="1:23" x14ac:dyDescent="0.2">
      <c r="A1552" s="32"/>
      <c r="B1552" s="38"/>
      <c r="C1552" s="24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3">
        <v>154.6</v>
      </c>
      <c r="O1552" s="24">
        <v>0.96506999999999998</v>
      </c>
      <c r="P1552" s="24">
        <v>0.41612353535505858</v>
      </c>
      <c r="Q1552" s="24">
        <v>0.42211481911540721</v>
      </c>
      <c r="R1552" s="24">
        <v>0.43071947477988626</v>
      </c>
      <c r="S1552" s="24">
        <f t="shared" si="148"/>
        <v>0.42298594308345067</v>
      </c>
      <c r="T1552" s="24">
        <v>90.956190000000007</v>
      </c>
      <c r="U1552" s="26">
        <f t="shared" si="149"/>
        <v>0.40821104409154574</v>
      </c>
      <c r="V1552" s="24">
        <f t="shared" si="150"/>
        <v>7.3368593177929051E-3</v>
      </c>
      <c r="W1552" s="24">
        <f t="shared" si="151"/>
        <v>1.4525024017019723</v>
      </c>
    </row>
    <row r="1553" spans="1:23" x14ac:dyDescent="0.2">
      <c r="A1553" s="32"/>
      <c r="B1553" s="38"/>
      <c r="C1553" s="24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3">
        <v>154.69999999999999</v>
      </c>
      <c r="O1553" s="24">
        <v>0.96499999999999997</v>
      </c>
      <c r="P1553" s="24">
        <v>0.41864189525432416</v>
      </c>
      <c r="Q1553" s="24">
        <v>0.42492874700285005</v>
      </c>
      <c r="R1553" s="24">
        <v>0.43380207013376021</v>
      </c>
      <c r="S1553" s="24">
        <f t="shared" si="148"/>
        <v>0.42579090413031145</v>
      </c>
      <c r="T1553" s="24">
        <v>91.975639999999999</v>
      </c>
      <c r="U1553" s="26">
        <f t="shared" si="149"/>
        <v>0.41088822248575052</v>
      </c>
      <c r="V1553" s="24">
        <f t="shared" si="150"/>
        <v>7.6167717425491598E-3</v>
      </c>
      <c r="W1553" s="24">
        <f t="shared" si="151"/>
        <v>1.4214961274234954</v>
      </c>
    </row>
    <row r="1554" spans="1:23" x14ac:dyDescent="0.2">
      <c r="A1554" s="32"/>
      <c r="B1554" s="38"/>
      <c r="C1554" s="24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3">
        <v>154.80000000000001</v>
      </c>
      <c r="O1554" s="24">
        <v>0.96492999999999995</v>
      </c>
      <c r="P1554" s="24">
        <v>0.42130351514785935</v>
      </c>
      <c r="Q1554" s="24">
        <v>0.42795831888166724</v>
      </c>
      <c r="R1554" s="24">
        <v>0.4371064919351999</v>
      </c>
      <c r="S1554" s="24">
        <f t="shared" si="148"/>
        <v>0.42878944198824215</v>
      </c>
      <c r="T1554" s="24">
        <v>92.839389999999995</v>
      </c>
      <c r="U1554" s="26">
        <f t="shared" si="149"/>
        <v>0.41375179625771447</v>
      </c>
      <c r="V1554" s="24">
        <f t="shared" si="150"/>
        <v>7.9342039959291524E-3</v>
      </c>
      <c r="W1554" s="24">
        <f t="shared" si="151"/>
        <v>1.4813936798906591</v>
      </c>
    </row>
    <row r="1555" spans="1:23" x14ac:dyDescent="0.2">
      <c r="A1555" s="32"/>
      <c r="B1555" s="38"/>
      <c r="C1555" s="24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3">
        <v>154.9</v>
      </c>
      <c r="O1555" s="24">
        <v>0.96486000000000005</v>
      </c>
      <c r="P1555" s="24">
        <v>0.42420490703180369</v>
      </c>
      <c r="Q1555" s="24">
        <v>0.43128949074842032</v>
      </c>
      <c r="R1555" s="24">
        <v>0.44072813050568177</v>
      </c>
      <c r="S1555" s="24">
        <f t="shared" si="148"/>
        <v>0.43207417609530197</v>
      </c>
      <c r="T1555" s="24">
        <v>93.669730000000001</v>
      </c>
      <c r="U1555" s="26">
        <f t="shared" si="149"/>
        <v>0.41689108954731308</v>
      </c>
      <c r="V1555" s="24">
        <f t="shared" si="150"/>
        <v>8.2895130624263402E-3</v>
      </c>
      <c r="W1555" s="24">
        <f t="shared" si="151"/>
        <v>1.5365994149354587</v>
      </c>
    </row>
    <row r="1556" spans="1:23" x14ac:dyDescent="0.2">
      <c r="A1556" s="32"/>
      <c r="B1556" s="38"/>
      <c r="C1556" s="24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3">
        <v>155</v>
      </c>
      <c r="O1556" s="24">
        <v>0.96479000000000004</v>
      </c>
      <c r="P1556" s="24">
        <v>0.42742750290289988</v>
      </c>
      <c r="Q1556" s="24">
        <v>0.43500671059973151</v>
      </c>
      <c r="R1556" s="24">
        <v>0.44473902728368941</v>
      </c>
      <c r="S1556" s="24">
        <f t="shared" si="148"/>
        <v>0.43572441359544029</v>
      </c>
      <c r="T1556" s="24">
        <v>94.787809999999993</v>
      </c>
      <c r="U1556" s="26">
        <f t="shared" si="149"/>
        <v>0.42038255699274485</v>
      </c>
      <c r="V1556" s="24">
        <f t="shared" si="150"/>
        <v>8.678049451875957E-3</v>
      </c>
      <c r="W1556" s="24">
        <f t="shared" si="151"/>
        <v>1.6928149499517091</v>
      </c>
    </row>
    <row r="1557" spans="1:23" x14ac:dyDescent="0.2">
      <c r="A1557" s="32"/>
      <c r="B1557" s="38"/>
      <c r="C1557" s="24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3">
        <v>155.1</v>
      </c>
      <c r="O1557" s="24">
        <v>0.96472000000000002</v>
      </c>
      <c r="P1557" s="24">
        <v>0.43099995476000175</v>
      </c>
      <c r="Q1557" s="24">
        <v>0.43915974243361028</v>
      </c>
      <c r="R1557" s="24">
        <v>0.44915275981672276</v>
      </c>
      <c r="S1557" s="24">
        <f t="shared" si="148"/>
        <v>0.439770819003445</v>
      </c>
      <c r="T1557" s="24">
        <v>95.850309999999993</v>
      </c>
      <c r="U1557" s="26">
        <f t="shared" si="149"/>
        <v>0.42425570450900346</v>
      </c>
      <c r="V1557" s="24">
        <f t="shared" si="150"/>
        <v>9.0918174083886895E-3</v>
      </c>
      <c r="W1557" s="24">
        <f t="shared" si="151"/>
        <v>1.8077506803981604</v>
      </c>
    </row>
    <row r="1558" spans="1:23" x14ac:dyDescent="0.2">
      <c r="A1558" s="32"/>
      <c r="B1558" s="38"/>
      <c r="C1558" s="24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3">
        <v>155.19999999999999</v>
      </c>
      <c r="O1558" s="24">
        <v>0.96465000000000001</v>
      </c>
      <c r="P1558" s="24">
        <v>0.43491924660323011</v>
      </c>
      <c r="Q1558" s="24">
        <v>0.44367017025319316</v>
      </c>
      <c r="R1558" s="24">
        <v>0.45395127477360159</v>
      </c>
      <c r="S1558" s="24">
        <f t="shared" si="148"/>
        <v>0.4441802305433416</v>
      </c>
      <c r="T1558" s="24">
        <v>97.091080000000005</v>
      </c>
      <c r="U1558" s="26">
        <f t="shared" si="149"/>
        <v>0.42847845939363449</v>
      </c>
      <c r="V1558" s="24">
        <f t="shared" si="150"/>
        <v>9.5262608191327147E-3</v>
      </c>
      <c r="W1558" s="24">
        <f t="shared" si="151"/>
        <v>1.8464917805449381</v>
      </c>
    </row>
    <row r="1559" spans="1:23" x14ac:dyDescent="0.2">
      <c r="A1559" s="32"/>
      <c r="B1559" s="38"/>
      <c r="C1559" s="24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3">
        <v>155.30000000000001</v>
      </c>
      <c r="O1559" s="24">
        <v>0.96457999999999999</v>
      </c>
      <c r="P1559" s="24">
        <v>0.43911450243541988</v>
      </c>
      <c r="Q1559" s="24">
        <v>0.44842941806282322</v>
      </c>
      <c r="R1559" s="24">
        <v>0.45904680985338508</v>
      </c>
      <c r="S1559" s="24">
        <f t="shared" si="148"/>
        <v>0.44886357678387606</v>
      </c>
      <c r="T1559" s="24">
        <v>98.233050000000006</v>
      </c>
      <c r="U1559" s="26">
        <f t="shared" si="149"/>
        <v>0.43296482889419119</v>
      </c>
      <c r="V1559" s="24">
        <f t="shared" si="150"/>
        <v>9.9732437099154109E-3</v>
      </c>
      <c r="W1559" s="24">
        <f t="shared" si="151"/>
        <v>1.8945449465293791</v>
      </c>
    </row>
    <row r="1560" spans="1:23" x14ac:dyDescent="0.2">
      <c r="A1560" s="32"/>
      <c r="B1560" s="38"/>
      <c r="C1560" s="24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3">
        <v>155.4</v>
      </c>
      <c r="O1560" s="24">
        <v>0.96450999999999998</v>
      </c>
      <c r="P1560" s="24">
        <v>0.44347714626091411</v>
      </c>
      <c r="Q1560" s="24">
        <v>0.45333343386666264</v>
      </c>
      <c r="R1560" s="24">
        <v>0.46434365945254341</v>
      </c>
      <c r="S1560" s="24">
        <f t="shared" si="148"/>
        <v>0.45371807986004004</v>
      </c>
      <c r="T1560" s="24">
        <v>99.434190000000001</v>
      </c>
      <c r="U1560" s="26">
        <f t="shared" si="149"/>
        <v>0.43761562520580721</v>
      </c>
      <c r="V1560" s="24">
        <f t="shared" si="150"/>
        <v>1.0438573063368185E-2</v>
      </c>
      <c r="W1560" s="24">
        <f t="shared" si="151"/>
        <v>1.9586236324521358</v>
      </c>
    </row>
    <row r="1561" spans="1:23" x14ac:dyDescent="0.2">
      <c r="A1561" s="32"/>
      <c r="B1561" s="38"/>
      <c r="C1561" s="24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3">
        <v>155.5</v>
      </c>
      <c r="O1561" s="24">
        <v>0.96443999999999996</v>
      </c>
      <c r="P1561" s="24">
        <v>0.44789558608417657</v>
      </c>
      <c r="Q1561" s="24">
        <v>0.45830983366760664</v>
      </c>
      <c r="R1561" s="24">
        <v>0.46975092233874421</v>
      </c>
      <c r="S1561" s="24">
        <f t="shared" si="148"/>
        <v>0.45865211403017581</v>
      </c>
      <c r="T1561" s="24">
        <v>100.66933</v>
      </c>
      <c r="U1561" s="26">
        <f t="shared" si="149"/>
        <v>0.44234244485526275</v>
      </c>
      <c r="V1561" s="24">
        <f t="shared" si="150"/>
        <v>1.0931687773852906E-2</v>
      </c>
      <c r="W1561" s="24">
        <f t="shared" si="151"/>
        <v>2.077730828360592</v>
      </c>
    </row>
    <row r="1562" spans="1:23" x14ac:dyDescent="0.2">
      <c r="A1562" s="32"/>
      <c r="B1562" s="38"/>
      <c r="C1562" s="24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3">
        <v>155.6</v>
      </c>
      <c r="O1562" s="24">
        <v>0.96436999999999995</v>
      </c>
      <c r="P1562" s="24">
        <v>0.45227934190882629</v>
      </c>
      <c r="Q1562" s="24">
        <v>0.46339179346432824</v>
      </c>
      <c r="R1562" s="24">
        <v>0.47522748441750723</v>
      </c>
      <c r="S1562" s="24">
        <f t="shared" si="148"/>
        <v>0.46363287326355396</v>
      </c>
      <c r="T1562" s="24">
        <v>102.06225000000001</v>
      </c>
      <c r="U1562" s="26">
        <f t="shared" si="149"/>
        <v>0.44711363398917353</v>
      </c>
      <c r="V1562" s="24">
        <f t="shared" si="150"/>
        <v>1.1475970579950014E-2</v>
      </c>
      <c r="W1562" s="24">
        <f t="shared" si="151"/>
        <v>2.2040066244274286</v>
      </c>
    </row>
    <row r="1563" spans="1:23" x14ac:dyDescent="0.2">
      <c r="A1563" s="32"/>
      <c r="B1563" s="38"/>
      <c r="C1563" s="24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3">
        <v>155.69999999999999</v>
      </c>
      <c r="O1563" s="24">
        <v>0.96430000000000005</v>
      </c>
      <c r="P1563" s="24">
        <v>0.45665555773377769</v>
      </c>
      <c r="Q1563" s="24">
        <v>0.46865169725393208</v>
      </c>
      <c r="R1563" s="24">
        <v>0.48085368621052654</v>
      </c>
      <c r="S1563" s="24">
        <f t="shared" si="148"/>
        <v>0.46872031373274542</v>
      </c>
      <c r="T1563" s="24">
        <v>103.48432</v>
      </c>
      <c r="U1563" s="26">
        <f t="shared" si="149"/>
        <v>0.45198699853248642</v>
      </c>
      <c r="V1563" s="24">
        <f t="shared" si="150"/>
        <v>1.2099210164724988E-2</v>
      </c>
      <c r="W1563" s="24">
        <f t="shared" si="151"/>
        <v>2.3451009763376889</v>
      </c>
    </row>
    <row r="1564" spans="1:23" x14ac:dyDescent="0.2">
      <c r="A1564" s="32"/>
      <c r="B1564" s="38"/>
      <c r="C1564" s="24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3">
        <v>155.80000000000001</v>
      </c>
      <c r="O1564" s="24">
        <v>0.96423000000000003</v>
      </c>
      <c r="P1564" s="24">
        <v>0.46109510955619554</v>
      </c>
      <c r="Q1564" s="24">
        <v>0.47421621703135131</v>
      </c>
      <c r="R1564" s="24">
        <v>0.48674348614340784</v>
      </c>
      <c r="S1564" s="24">
        <f t="shared" si="148"/>
        <v>0.47401827091031823</v>
      </c>
      <c r="T1564" s="24">
        <v>104.99196999999999</v>
      </c>
      <c r="U1564" s="26">
        <f t="shared" si="149"/>
        <v>0.45706263735985614</v>
      </c>
      <c r="V1564" s="24">
        <f t="shared" si="150"/>
        <v>1.2825334006956275E-2</v>
      </c>
      <c r="W1564" s="24">
        <f t="shared" si="151"/>
        <v>2.5323475248432987</v>
      </c>
    </row>
    <row r="1565" spans="1:23" x14ac:dyDescent="0.2">
      <c r="A1565" s="32"/>
      <c r="B1565" s="38"/>
      <c r="C1565" s="24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3">
        <v>155.9</v>
      </c>
      <c r="O1565" s="24">
        <v>0.96416000000000002</v>
      </c>
      <c r="P1565" s="24">
        <v>0.46569450937221957</v>
      </c>
      <c r="Q1565" s="24">
        <v>0.48023615279055387</v>
      </c>
      <c r="R1565" s="24">
        <v>0.49303673691179239</v>
      </c>
      <c r="S1565" s="24">
        <f t="shared" si="148"/>
        <v>0.47965579969152189</v>
      </c>
      <c r="T1565" s="24">
        <v>106.61657</v>
      </c>
      <c r="U1565" s="26">
        <f t="shared" si="149"/>
        <v>0.46246493583057774</v>
      </c>
      <c r="V1565" s="24">
        <f t="shared" si="150"/>
        <v>1.3680349374051479E-2</v>
      </c>
      <c r="W1565" s="24">
        <f t="shared" si="151"/>
        <v>2.734585899159141</v>
      </c>
    </row>
    <row r="1566" spans="1:23" x14ac:dyDescent="0.2">
      <c r="A1566" s="32"/>
      <c r="B1566" s="38"/>
      <c r="C1566" s="24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3">
        <v>156</v>
      </c>
      <c r="O1566" s="24">
        <v>0.96409</v>
      </c>
      <c r="P1566" s="24">
        <v>0.47057892117684313</v>
      </c>
      <c r="Q1566" s="24">
        <v>0.48690905252363786</v>
      </c>
      <c r="R1566" s="24">
        <v>0.49992344574304592</v>
      </c>
      <c r="S1566" s="24">
        <f t="shared" si="148"/>
        <v>0.48580380648117566</v>
      </c>
      <c r="T1566" s="24">
        <v>108.49196999999999</v>
      </c>
      <c r="U1566" s="26">
        <f t="shared" si="149"/>
        <v>0.46835859179043665</v>
      </c>
      <c r="V1566" s="24">
        <f t="shared" si="150"/>
        <v>1.4703450517307275E-2</v>
      </c>
      <c r="W1566" s="24">
        <f t="shared" si="151"/>
        <v>2.9279062534719258</v>
      </c>
    </row>
    <row r="1567" spans="1:23" x14ac:dyDescent="0.2">
      <c r="A1567" s="32"/>
      <c r="B1567" s="38"/>
      <c r="C1567" s="24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3">
        <v>156.1</v>
      </c>
      <c r="O1567" s="24">
        <v>0.96401999999999999</v>
      </c>
      <c r="P1567" s="24">
        <v>0.47588104896475802</v>
      </c>
      <c r="Q1567" s="24">
        <v>0.49442944822282203</v>
      </c>
      <c r="R1567" s="24">
        <v>0.50761382049205395</v>
      </c>
      <c r="S1567" s="24">
        <f t="shared" si="148"/>
        <v>0.49264143922654463</v>
      </c>
      <c r="T1567" s="24">
        <v>110.37115</v>
      </c>
      <c r="U1567" s="26">
        <f t="shared" si="149"/>
        <v>0.47491620024317355</v>
      </c>
      <c r="V1567" s="24">
        <f t="shared" si="150"/>
        <v>1.5941766819551943E-2</v>
      </c>
      <c r="W1567" s="24">
        <f t="shared" si="151"/>
        <v>3.177078513017896</v>
      </c>
    </row>
    <row r="1568" spans="1:23" x14ac:dyDescent="0.2">
      <c r="A1568" s="32"/>
      <c r="B1568" s="38"/>
      <c r="C1568" s="24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3">
        <v>156.19999999999999</v>
      </c>
      <c r="O1568" s="24">
        <v>0.96394999999999997</v>
      </c>
      <c r="P1568" s="24">
        <v>0.48174113673035451</v>
      </c>
      <c r="Q1568" s="24">
        <v>0.50292853588285857</v>
      </c>
      <c r="R1568" s="24">
        <v>0.51635120530286105</v>
      </c>
      <c r="S1568" s="24">
        <f t="shared" si="148"/>
        <v>0.5003402926386914</v>
      </c>
      <c r="T1568" s="24">
        <v>112.36765</v>
      </c>
      <c r="U1568" s="26">
        <f t="shared" si="149"/>
        <v>0.48230302508906658</v>
      </c>
      <c r="V1568" s="24">
        <f t="shared" si="150"/>
        <v>1.7449597816758814E-2</v>
      </c>
      <c r="W1568" s="24">
        <f t="shared" si="151"/>
        <v>3.3929194498514121</v>
      </c>
    </row>
    <row r="1569" spans="1:23" x14ac:dyDescent="0.2">
      <c r="A1569" s="32"/>
      <c r="B1569" s="38"/>
      <c r="C1569" s="24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3">
        <v>156.30000000000001</v>
      </c>
      <c r="O1569" s="24">
        <v>0.96387999999999996</v>
      </c>
      <c r="P1569" s="24">
        <v>0.48831601646735934</v>
      </c>
      <c r="Q1569" s="24">
        <v>0.51252997149880108</v>
      </c>
      <c r="R1569" s="24">
        <v>0.52639916357952099</v>
      </c>
      <c r="S1569" s="24">
        <f t="shared" si="148"/>
        <v>0.50908171718189388</v>
      </c>
      <c r="T1569" s="24">
        <v>114.71404</v>
      </c>
      <c r="U1569" s="26">
        <f t="shared" si="149"/>
        <v>0.49069368555728388</v>
      </c>
      <c r="V1569" s="24">
        <f t="shared" si="150"/>
        <v>1.9274318843144338E-2</v>
      </c>
      <c r="W1569" s="24">
        <f t="shared" si="151"/>
        <v>3.6288747726919426</v>
      </c>
    </row>
    <row r="1570" spans="1:23" x14ac:dyDescent="0.2">
      <c r="A1570" s="32"/>
      <c r="B1570" s="38"/>
      <c r="C1570" s="24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3">
        <v>156.4</v>
      </c>
      <c r="O1570" s="24">
        <v>0.96380999999999994</v>
      </c>
      <c r="P1570" s="24">
        <v>0.49578363216865468</v>
      </c>
      <c r="Q1570" s="24">
        <v>0.52342527106298908</v>
      </c>
      <c r="R1570" s="24">
        <v>0.53799080391717879</v>
      </c>
      <c r="S1570" s="24">
        <f t="shared" si="148"/>
        <v>0.51906656904960757</v>
      </c>
      <c r="T1570" s="24">
        <v>117.03631</v>
      </c>
      <c r="U1570" s="26">
        <f t="shared" si="149"/>
        <v>0.50028154991570228</v>
      </c>
      <c r="V1570" s="24">
        <f t="shared" si="150"/>
        <v>2.1438517886818702E-2</v>
      </c>
      <c r="W1570" s="24">
        <f t="shared" si="151"/>
        <v>3.870712284718409</v>
      </c>
    </row>
    <row r="1571" spans="1:23" x14ac:dyDescent="0.2">
      <c r="A1571" s="32"/>
      <c r="B1571" s="38"/>
      <c r="C1571" s="24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3">
        <v>156.5</v>
      </c>
      <c r="O1571" s="24">
        <v>0.96374000000000004</v>
      </c>
      <c r="P1571" s="24">
        <v>0.50418771583249133</v>
      </c>
      <c r="Q1571" s="24">
        <v>0.53580896656764132</v>
      </c>
      <c r="R1571" s="24">
        <v>0.55119105822319669</v>
      </c>
      <c r="S1571" s="24">
        <f t="shared" si="148"/>
        <v>0.53039591354110982</v>
      </c>
      <c r="T1571" s="24">
        <v>119.50483</v>
      </c>
      <c r="U1571" s="26">
        <f t="shared" si="149"/>
        <v>0.51116375771610922</v>
      </c>
      <c r="V1571" s="24">
        <f t="shared" si="150"/>
        <v>2.3964649095605417E-2</v>
      </c>
      <c r="W1571" s="24">
        <f t="shared" si="151"/>
        <v>4.1995550258842913</v>
      </c>
    </row>
    <row r="1572" spans="1:23" x14ac:dyDescent="0.2">
      <c r="A1572" s="32"/>
      <c r="B1572" s="38"/>
      <c r="C1572" s="24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3">
        <v>156.6</v>
      </c>
      <c r="O1572" s="24">
        <v>0.96367000000000003</v>
      </c>
      <c r="P1572" s="24">
        <v>0.51355842745766289</v>
      </c>
      <c r="Q1572" s="24">
        <v>0.54984090600636371</v>
      </c>
      <c r="R1572" s="24">
        <v>0.56597367962595235</v>
      </c>
      <c r="S1572" s="24">
        <f t="shared" si="148"/>
        <v>0.54312433769665969</v>
      </c>
      <c r="T1572" s="24">
        <v>122.20648</v>
      </c>
      <c r="U1572" s="26">
        <f t="shared" si="149"/>
        <v>0.52339263050814</v>
      </c>
      <c r="V1572" s="24">
        <f t="shared" si="150"/>
        <v>2.6845369849576181E-2</v>
      </c>
      <c r="W1572" s="24">
        <f t="shared" si="151"/>
        <v>4.6840187801203346</v>
      </c>
    </row>
    <row r="1573" spans="1:23" x14ac:dyDescent="0.2">
      <c r="A1573" s="32"/>
      <c r="B1573" s="38"/>
      <c r="C1573" s="24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3">
        <v>156.69999999999999</v>
      </c>
      <c r="O1573" s="24">
        <v>0.96360000000000001</v>
      </c>
      <c r="P1573" s="24">
        <v>0.52392592704296292</v>
      </c>
      <c r="Q1573" s="24">
        <v>0.56564776137408956</v>
      </c>
      <c r="R1573" s="24">
        <v>0.5822415643463511</v>
      </c>
      <c r="S1573" s="24">
        <f t="shared" si="148"/>
        <v>0.55727175092113457</v>
      </c>
      <c r="T1573" s="24">
        <v>125.38271</v>
      </c>
      <c r="U1573" s="26">
        <f t="shared" si="149"/>
        <v>0.53698705918760525</v>
      </c>
      <c r="V1573" s="24">
        <f t="shared" si="150"/>
        <v>3.0046573046790023E-2</v>
      </c>
      <c r="W1573" s="24">
        <f t="shared" si="151"/>
        <v>5.2759765739178528</v>
      </c>
    </row>
    <row r="1574" spans="1:23" x14ac:dyDescent="0.2">
      <c r="A1574" s="32"/>
      <c r="B1574" s="38"/>
      <c r="C1574" s="24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3">
        <v>156.80000000000001</v>
      </c>
      <c r="O1574" s="24">
        <v>0.96353</v>
      </c>
      <c r="P1574" s="24">
        <v>0.53532942258682303</v>
      </c>
      <c r="Q1574" s="24">
        <v>0.58324461267021543</v>
      </c>
      <c r="R1574" s="24">
        <v>0.59972419742686867</v>
      </c>
      <c r="S1574" s="24">
        <f t="shared" si="148"/>
        <v>0.57276607756130238</v>
      </c>
      <c r="T1574" s="24">
        <v>128.87112999999999</v>
      </c>
      <c r="U1574" s="26">
        <f t="shared" si="149"/>
        <v>0.55187729871264168</v>
      </c>
      <c r="V1574" s="24">
        <f t="shared" si="150"/>
        <v>3.345177917834246E-2</v>
      </c>
      <c r="W1574" s="24">
        <f t="shared" si="151"/>
        <v>5.8744667851618706</v>
      </c>
    </row>
    <row r="1575" spans="1:23" x14ac:dyDescent="0.2">
      <c r="A1575" s="32"/>
      <c r="B1575" s="38"/>
      <c r="C1575" s="24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3">
        <v>156.9</v>
      </c>
      <c r="O1575" s="24">
        <v>0.96345999999999998</v>
      </c>
      <c r="P1575" s="24">
        <v>0.54789257008429715</v>
      </c>
      <c r="Q1575" s="24">
        <v>0.60266463589341446</v>
      </c>
      <c r="R1575" s="24">
        <v>0.61820529595245577</v>
      </c>
      <c r="S1575" s="24">
        <f t="shared" si="148"/>
        <v>0.58958750064338916</v>
      </c>
      <c r="T1575" s="24">
        <v>132.81461999999999</v>
      </c>
      <c r="U1575" s="26">
        <f t="shared" si="149"/>
        <v>0.56804397336987966</v>
      </c>
      <c r="V1575" s="24">
        <f t="shared" si="150"/>
        <v>3.6935463372121072E-2</v>
      </c>
      <c r="W1575" s="24">
        <f t="shared" si="151"/>
        <v>6.5770113395736276</v>
      </c>
    </row>
    <row r="1576" spans="1:23" x14ac:dyDescent="0.2">
      <c r="A1576" s="32"/>
      <c r="B1576" s="38"/>
      <c r="C1576" s="24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3">
        <v>157</v>
      </c>
      <c r="O1576" s="24">
        <v>0.96338999999999997</v>
      </c>
      <c r="P1576" s="24">
        <v>0.56173148553074059</v>
      </c>
      <c r="Q1576" s="24">
        <v>0.62409029903638802</v>
      </c>
      <c r="R1576" s="24">
        <v>0.63751270145819339</v>
      </c>
      <c r="S1576" s="24">
        <f t="shared" si="148"/>
        <v>0.6077781620084407</v>
      </c>
      <c r="T1576" s="24">
        <v>137.03595000000001</v>
      </c>
      <c r="U1576" s="26">
        <f t="shared" si="149"/>
        <v>0.58552740349731169</v>
      </c>
      <c r="V1576" s="24">
        <f t="shared" si="150"/>
        <v>4.043837945163857E-2</v>
      </c>
      <c r="W1576" s="24">
        <f t="shared" si="151"/>
        <v>7.5072226141117024</v>
      </c>
    </row>
    <row r="1577" spans="1:23" x14ac:dyDescent="0.2">
      <c r="A1577" s="32"/>
      <c r="B1577" s="38"/>
      <c r="C1577" s="24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3">
        <v>157.1</v>
      </c>
      <c r="O1577" s="24">
        <v>0.96333000000000002</v>
      </c>
      <c r="P1577" s="24">
        <v>0.57696831692126727</v>
      </c>
      <c r="Q1577" s="24">
        <v>0.64767843409286263</v>
      </c>
      <c r="R1577" s="24">
        <v>0.65744367100790946</v>
      </c>
      <c r="S1577" s="24">
        <f t="shared" si="148"/>
        <v>0.62736347400734649</v>
      </c>
      <c r="T1577" s="24">
        <v>142.04991000000001</v>
      </c>
      <c r="U1577" s="26">
        <f t="shared" si="149"/>
        <v>0.60435805541549714</v>
      </c>
      <c r="V1577" s="24">
        <f t="shared" si="150"/>
        <v>4.3915758632860895E-2</v>
      </c>
      <c r="W1577" s="24">
        <f t="shared" si="151"/>
        <v>8.7509582099647876</v>
      </c>
    </row>
    <row r="1578" spans="1:23" x14ac:dyDescent="0.2">
      <c r="A1578" s="32"/>
      <c r="B1578" s="38"/>
      <c r="C1578" s="24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3">
        <v>157.19999999999999</v>
      </c>
      <c r="O1578" s="24">
        <v>0.96326000000000001</v>
      </c>
      <c r="P1578" s="24">
        <v>0.59356385625744579</v>
      </c>
      <c r="Q1578" s="24">
        <v>0.67324657307013702</v>
      </c>
      <c r="R1578" s="24">
        <v>0.67740416730345454</v>
      </c>
      <c r="S1578" s="24">
        <f t="shared" si="148"/>
        <v>0.64807153221034575</v>
      </c>
      <c r="T1578" s="24">
        <v>147.91086000000001</v>
      </c>
      <c r="U1578" s="26">
        <f t="shared" si="149"/>
        <v>0.62426138411693766</v>
      </c>
      <c r="V1578" s="24">
        <f t="shared" si="150"/>
        <v>4.7250782541583297E-2</v>
      </c>
      <c r="W1578" s="24">
        <f t="shared" si="151"/>
        <v>10.542173787299273</v>
      </c>
    </row>
    <row r="1579" spans="1:23" x14ac:dyDescent="0.2">
      <c r="A1579" s="32"/>
      <c r="B1579" s="38"/>
      <c r="C1579" s="24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3">
        <v>157.30000000000001</v>
      </c>
      <c r="O1579" s="24">
        <v>0.96318999999999999</v>
      </c>
      <c r="P1579" s="24">
        <v>0.61144873554205059</v>
      </c>
      <c r="Q1579" s="24">
        <v>0.7004508919819642</v>
      </c>
      <c r="R1579" s="24">
        <v>0.6965944005085849</v>
      </c>
      <c r="S1579" s="24">
        <f t="shared" si="148"/>
        <v>0.66949800934420001</v>
      </c>
      <c r="T1579" s="24">
        <v>154.91641000000001</v>
      </c>
      <c r="U1579" s="26">
        <f t="shared" si="149"/>
        <v>0.64485378762024004</v>
      </c>
      <c r="V1579" s="24">
        <f t="shared" si="150"/>
        <v>5.0309112229681957E-2</v>
      </c>
      <c r="W1579" s="24">
        <f t="shared" si="151"/>
        <v>12.907254988462102</v>
      </c>
    </row>
    <row r="1580" spans="1:23" x14ac:dyDescent="0.2">
      <c r="A1580" s="32"/>
      <c r="B1580" s="38"/>
      <c r="C1580" s="24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3">
        <v>157.4</v>
      </c>
      <c r="O1580" s="24">
        <v>0.96311999999999998</v>
      </c>
      <c r="P1580" s="24">
        <v>0.6305339827786407</v>
      </c>
      <c r="Q1580" s="24">
        <v>0.72853889885844392</v>
      </c>
      <c r="R1580" s="24">
        <v>0.71371999408977416</v>
      </c>
      <c r="S1580" s="24">
        <f t="shared" si="148"/>
        <v>0.69093095857561959</v>
      </c>
      <c r="T1580" s="24">
        <v>163.73093</v>
      </c>
      <c r="U1580" s="26">
        <f t="shared" si="149"/>
        <v>0.66544942482335068</v>
      </c>
      <c r="V1580" s="24">
        <f t="shared" si="150"/>
        <v>5.2827511759511885E-2</v>
      </c>
      <c r="W1580" s="24">
        <f t="shared" si="151"/>
        <v>16.020851011195372</v>
      </c>
    </row>
    <row r="1581" spans="1:23" x14ac:dyDescent="0.2">
      <c r="A1581" s="32"/>
      <c r="B1581" s="38"/>
      <c r="C1581" s="24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3">
        <v>157.5</v>
      </c>
      <c r="O1581" s="24">
        <v>0.96304999999999996</v>
      </c>
      <c r="P1581" s="24">
        <v>0.65051347397946091</v>
      </c>
      <c r="Q1581" s="24">
        <v>0.75662238173510465</v>
      </c>
      <c r="R1581" s="24">
        <v>0.72724831710396232</v>
      </c>
      <c r="S1581" s="24">
        <f t="shared" si="148"/>
        <v>0.71146139093950944</v>
      </c>
      <c r="T1581" s="24">
        <v>174.64191</v>
      </c>
      <c r="U1581" s="26">
        <f t="shared" si="149"/>
        <v>0.68517289254429459</v>
      </c>
      <c r="V1581" s="24">
        <f t="shared" si="150"/>
        <v>5.4787729963609068E-2</v>
      </c>
      <c r="W1581" s="24">
        <f t="shared" si="151"/>
        <v>20.017369405016289</v>
      </c>
    </row>
    <row r="1582" spans="1:23" x14ac:dyDescent="0.2">
      <c r="A1582" s="32"/>
      <c r="B1582" s="38"/>
      <c r="C1582" s="24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3">
        <v>157.6</v>
      </c>
      <c r="O1582" s="24">
        <v>0.96297999999999995</v>
      </c>
      <c r="P1582" s="24">
        <v>0.67065582917376687</v>
      </c>
      <c r="Q1582" s="24">
        <v>0.7836276446548941</v>
      </c>
      <c r="R1582" s="24">
        <v>0.7356432696016505</v>
      </c>
      <c r="S1582" s="24">
        <f t="shared" si="148"/>
        <v>0.72997558114343708</v>
      </c>
      <c r="T1582" s="24">
        <v>188.28964999999999</v>
      </c>
      <c r="U1582" s="26">
        <f t="shared" si="149"/>
        <v>0.70295188512950701</v>
      </c>
      <c r="V1582" s="24">
        <f t="shared" si="150"/>
        <v>5.6698763589870173E-2</v>
      </c>
      <c r="W1582" s="24">
        <f t="shared" si="151"/>
        <v>24.709084382184624</v>
      </c>
    </row>
    <row r="1583" spans="1:23" x14ac:dyDescent="0.2">
      <c r="A1583" s="32"/>
      <c r="B1583" s="38"/>
      <c r="C1583" s="24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3">
        <v>157.69999999999999</v>
      </c>
      <c r="O1583" s="24">
        <v>0.96291000000000004</v>
      </c>
      <c r="P1583" s="24">
        <v>0.69008791639648326</v>
      </c>
      <c r="Q1583" s="24">
        <v>0.80842368766305239</v>
      </c>
      <c r="R1583" s="24">
        <v>0.73754863261192316</v>
      </c>
      <c r="S1583" s="24">
        <f t="shared" si="148"/>
        <v>0.74535341222381957</v>
      </c>
      <c r="T1583" s="24">
        <v>205.40416999999999</v>
      </c>
      <c r="U1583" s="26">
        <f t="shared" si="149"/>
        <v>0.71770825416443818</v>
      </c>
      <c r="V1583" s="24">
        <f t="shared" si="150"/>
        <v>5.9552704631327606E-2</v>
      </c>
      <c r="W1583" s="24">
        <f t="shared" si="151"/>
        <v>29.801378241798016</v>
      </c>
    </row>
    <row r="1584" spans="1:23" x14ac:dyDescent="0.2">
      <c r="A1584" s="32"/>
      <c r="B1584" s="38"/>
      <c r="C1584" s="24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3">
        <v>157.80000000000001</v>
      </c>
      <c r="O1584" s="24">
        <v>0.96284000000000003</v>
      </c>
      <c r="P1584" s="24">
        <v>0.70749325170026989</v>
      </c>
      <c r="Q1584" s="24">
        <v>0.83008007479679691</v>
      </c>
      <c r="R1584" s="24">
        <v>0.7319524326382697</v>
      </c>
      <c r="S1584" s="24">
        <f t="shared" si="148"/>
        <v>0.75650858637844554</v>
      </c>
      <c r="T1584" s="24">
        <v>225.89840000000001</v>
      </c>
      <c r="U1584" s="26">
        <f t="shared" si="149"/>
        <v>0.72839672730862248</v>
      </c>
      <c r="V1584" s="24">
        <f t="shared" si="150"/>
        <v>6.4877853032511534E-2</v>
      </c>
      <c r="W1584" s="24">
        <f t="shared" si="151"/>
        <v>35.014302054862561</v>
      </c>
    </row>
    <row r="1585" spans="1:23" x14ac:dyDescent="0.2">
      <c r="A1585" s="32"/>
      <c r="B1585" s="38"/>
      <c r="C1585" s="24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3">
        <v>157.9</v>
      </c>
      <c r="O1585" s="24">
        <v>0.96277999999999997</v>
      </c>
      <c r="P1585" s="24">
        <v>0.72145129914194794</v>
      </c>
      <c r="Q1585" s="24">
        <v>0.84774931009002752</v>
      </c>
      <c r="R1585" s="24">
        <v>0.71812582861796648</v>
      </c>
      <c r="S1585" s="24">
        <f t="shared" si="148"/>
        <v>0.76244214594998061</v>
      </c>
      <c r="T1585" s="24">
        <v>249.55734000000001</v>
      </c>
      <c r="U1585" s="26">
        <f t="shared" si="149"/>
        <v>0.73406404927772229</v>
      </c>
      <c r="V1585" s="24">
        <f t="shared" si="150"/>
        <v>7.3896880034032164E-2</v>
      </c>
      <c r="W1585" s="24">
        <f t="shared" si="151"/>
        <v>39.678032327415373</v>
      </c>
    </row>
    <row r="1586" spans="1:23" x14ac:dyDescent="0.2">
      <c r="A1586" s="32"/>
      <c r="B1586" s="38"/>
      <c r="C1586" s="24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3">
        <v>158</v>
      </c>
      <c r="O1586" s="24">
        <v>0.96270999999999995</v>
      </c>
      <c r="P1586" s="24">
        <v>0.7305671587773136</v>
      </c>
      <c r="Q1586" s="24">
        <v>0.86110415755583358</v>
      </c>
      <c r="R1586" s="24">
        <v>0.69617216288570849</v>
      </c>
      <c r="S1586" s="24">
        <f t="shared" si="148"/>
        <v>0.76261449307295182</v>
      </c>
      <c r="T1586" s="24">
        <v>276.51603999999998</v>
      </c>
      <c r="U1586" s="26">
        <f t="shared" si="149"/>
        <v>0.73417659862626139</v>
      </c>
      <c r="V1586" s="24">
        <f t="shared" si="150"/>
        <v>8.7011001850678851E-2</v>
      </c>
      <c r="W1586" s="24">
        <f t="shared" si="151"/>
        <v>43.208039660026259</v>
      </c>
    </row>
    <row r="1587" spans="1:23" x14ac:dyDescent="0.2">
      <c r="A1587" s="32"/>
      <c r="B1587" s="38"/>
      <c r="C1587" s="24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3">
        <v>158.1</v>
      </c>
      <c r="O1587" s="24">
        <v>0.96264000000000005</v>
      </c>
      <c r="P1587" s="39">
        <v>0.73359522265619115</v>
      </c>
      <c r="Q1587" s="24">
        <v>0.86965904121363824</v>
      </c>
      <c r="R1587" s="24">
        <v>0.6664400876251203</v>
      </c>
      <c r="S1587" s="24">
        <f t="shared" si="148"/>
        <v>0.75656478383164982</v>
      </c>
      <c r="T1587" s="24">
        <v>305.28539999999998</v>
      </c>
      <c r="U1587" s="26">
        <f t="shared" si="149"/>
        <v>0.72829952350769944</v>
      </c>
      <c r="V1587" s="24">
        <f t="shared" si="150"/>
        <v>0.10353833265920433</v>
      </c>
      <c r="W1587" s="24">
        <f t="shared" si="151"/>
        <v>45.395388824703872</v>
      </c>
    </row>
    <row r="1588" spans="1:23" x14ac:dyDescent="0.2">
      <c r="A1588" s="32"/>
      <c r="B1588" s="38"/>
      <c r="C1588" s="24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3">
        <v>158.19999999999999</v>
      </c>
      <c r="O1588" s="24">
        <v>0.96257000000000004</v>
      </c>
      <c r="P1588" s="24">
        <v>0.72964577081416904</v>
      </c>
      <c r="Q1588" s="24">
        <v>0.87198739312050411</v>
      </c>
      <c r="R1588" s="24">
        <v>0.62927190808093558</v>
      </c>
      <c r="S1588" s="24">
        <f t="shared" si="148"/>
        <v>0.74363502400520287</v>
      </c>
      <c r="T1588" s="24">
        <v>334.55207000000001</v>
      </c>
      <c r="U1588" s="26">
        <f t="shared" si="149"/>
        <v>0.7158007650566881</v>
      </c>
      <c r="V1588" s="24">
        <f t="shared" si="150"/>
        <v>0.12196096126683587</v>
      </c>
      <c r="W1588" s="24">
        <f t="shared" si="151"/>
        <v>45.864105427166528</v>
      </c>
    </row>
    <row r="1589" spans="1:23" x14ac:dyDescent="0.2">
      <c r="A1589" s="32"/>
      <c r="B1589" s="38"/>
      <c r="C1589" s="24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3">
        <v>158.30000000000001</v>
      </c>
      <c r="O1589" s="24">
        <v>0.96250000000000002</v>
      </c>
      <c r="P1589" s="24">
        <v>0.71820909927163601</v>
      </c>
      <c r="Q1589" s="24">
        <v>0.86630223334791068</v>
      </c>
      <c r="R1589" s="24">
        <v>0.58529498671141778</v>
      </c>
      <c r="S1589" s="24">
        <f t="shared" si="148"/>
        <v>0.72326877311032145</v>
      </c>
      <c r="T1589" s="24">
        <v>364.07026999999999</v>
      </c>
      <c r="U1589" s="26">
        <f t="shared" si="149"/>
        <v>0.69614619411868439</v>
      </c>
      <c r="V1589" s="24">
        <f t="shared" si="150"/>
        <v>0.14057193315193175</v>
      </c>
      <c r="W1589" s="24">
        <f t="shared" si="151"/>
        <v>44.676489125840725</v>
      </c>
    </row>
    <row r="1590" spans="1:23" x14ac:dyDescent="0.2">
      <c r="A1590" s="32"/>
      <c r="B1590" s="38"/>
      <c r="C1590" s="24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3">
        <v>158.4</v>
      </c>
      <c r="O1590" s="24">
        <v>0.96243000000000001</v>
      </c>
      <c r="P1590" s="24">
        <v>0.69955815601767368</v>
      </c>
      <c r="Q1590" s="24">
        <v>0.85175154192993829</v>
      </c>
      <c r="R1590" s="24">
        <v>0.53605256320644146</v>
      </c>
      <c r="S1590" s="24">
        <f t="shared" si="148"/>
        <v>0.69578742038468455</v>
      </c>
      <c r="T1590" s="24">
        <v>392.15440000000001</v>
      </c>
      <c r="U1590" s="26">
        <f t="shared" si="149"/>
        <v>0.66964668700083196</v>
      </c>
      <c r="V1590" s="24">
        <f t="shared" si="150"/>
        <v>0.15788326424030785</v>
      </c>
      <c r="W1590" s="24">
        <f t="shared" si="151"/>
        <v>41.826162598054218</v>
      </c>
    </row>
    <row r="1591" spans="1:23" x14ac:dyDescent="0.2">
      <c r="A1591" s="32"/>
      <c r="B1591" s="38"/>
      <c r="C1591" s="24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3">
        <v>158.5</v>
      </c>
      <c r="O1591" s="24">
        <v>0.96236999999999995</v>
      </c>
      <c r="P1591" s="24">
        <v>0.6740684330372626</v>
      </c>
      <c r="Q1591" s="24">
        <v>0.82770799089168035</v>
      </c>
      <c r="R1591" s="24">
        <v>0.4833086483049272</v>
      </c>
      <c r="S1591" s="24">
        <f t="shared" si="148"/>
        <v>0.66169502407795677</v>
      </c>
      <c r="T1591" s="24">
        <v>417.70715999999999</v>
      </c>
      <c r="U1591" s="26">
        <f t="shared" si="149"/>
        <v>0.63679544032190327</v>
      </c>
      <c r="V1591" s="24">
        <f t="shared" si="150"/>
        <v>0.17253275842721166</v>
      </c>
      <c r="W1591" s="24">
        <f t="shared" si="151"/>
        <v>37.406677358213329</v>
      </c>
    </row>
    <row r="1592" spans="1:23" x14ac:dyDescent="0.2">
      <c r="A1592" s="32"/>
      <c r="B1592" s="38"/>
      <c r="C1592" s="24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3">
        <v>158.6</v>
      </c>
      <c r="O1592" s="24">
        <v>0.96230000000000004</v>
      </c>
      <c r="P1592" s="24">
        <v>0.64197819432087222</v>
      </c>
      <c r="Q1592" s="24">
        <v>0.79394538024218475</v>
      </c>
      <c r="R1592" s="24">
        <v>0.42911899662946584</v>
      </c>
      <c r="S1592" s="24">
        <f t="shared" si="148"/>
        <v>0.62168085706417431</v>
      </c>
      <c r="T1592" s="24">
        <v>439.79111</v>
      </c>
      <c r="U1592" s="26">
        <f t="shared" si="149"/>
        <v>0.59824348875285493</v>
      </c>
      <c r="V1592" s="24">
        <f t="shared" si="150"/>
        <v>0.18325817572421657</v>
      </c>
      <c r="W1592" s="24">
        <f t="shared" si="151"/>
        <v>31.389689399741918</v>
      </c>
    </row>
    <row r="1593" spans="1:23" x14ac:dyDescent="0.2">
      <c r="A1593" s="32"/>
      <c r="B1593" s="38"/>
      <c r="C1593" s="24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3">
        <v>158.69999999999999</v>
      </c>
      <c r="O1593" s="24">
        <v>0.96223000000000003</v>
      </c>
      <c r="P1593" s="24">
        <v>0.60361618385535265</v>
      </c>
      <c r="Q1593" s="24">
        <v>0.7508120579675176</v>
      </c>
      <c r="R1593" s="24">
        <v>0.37556994074922884</v>
      </c>
      <c r="S1593" s="24">
        <f t="shared" si="148"/>
        <v>0.57666606085736627</v>
      </c>
      <c r="T1593" s="24">
        <v>458.14296999999999</v>
      </c>
      <c r="U1593" s="26">
        <f t="shared" si="149"/>
        <v>0.5548853837387836</v>
      </c>
      <c r="V1593" s="24">
        <f t="shared" si="150"/>
        <v>0.18906716658590167</v>
      </c>
      <c r="W1593" s="24">
        <f t="shared" si="151"/>
        <v>23.795465898173127</v>
      </c>
    </row>
    <row r="1594" spans="1:23" x14ac:dyDescent="0.2">
      <c r="A1594" s="32"/>
      <c r="B1594" s="38"/>
      <c r="C1594" s="24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3">
        <v>158.80000000000001</v>
      </c>
      <c r="O1594" s="24">
        <v>0.96216000000000002</v>
      </c>
      <c r="P1594" s="24">
        <v>0.56014506959419719</v>
      </c>
      <c r="Q1594" s="24">
        <v>0.69996230000150794</v>
      </c>
      <c r="R1594" s="24">
        <v>0.32472070308496392</v>
      </c>
      <c r="S1594" s="24">
        <f t="shared" si="148"/>
        <v>0.52827602422688968</v>
      </c>
      <c r="T1594" s="24">
        <v>470.35385000000002</v>
      </c>
      <c r="U1594" s="26">
        <f t="shared" si="149"/>
        <v>0.50828605947014416</v>
      </c>
      <c r="V1594" s="24">
        <f t="shared" si="150"/>
        <v>0.18963989836948117</v>
      </c>
      <c r="W1594" s="24">
        <f t="shared" si="151"/>
        <v>14.436120456815255</v>
      </c>
    </row>
    <row r="1595" spans="1:23" x14ac:dyDescent="0.2">
      <c r="A1595" s="32"/>
      <c r="B1595" s="38"/>
      <c r="C1595" s="24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3">
        <v>158.9</v>
      </c>
      <c r="O1595" s="24">
        <v>0.96209</v>
      </c>
      <c r="P1595" s="24">
        <v>0.51285268348589264</v>
      </c>
      <c r="Q1595" s="24">
        <v>0.64405621823775117</v>
      </c>
      <c r="R1595" s="24">
        <v>0.27840399322753845</v>
      </c>
      <c r="S1595" s="24">
        <f t="shared" si="148"/>
        <v>0.47843763165039405</v>
      </c>
      <c r="T1595" s="37">
        <v>475.78816999999998</v>
      </c>
      <c r="U1595" s="26">
        <f t="shared" si="149"/>
        <v>0.46030006103452759</v>
      </c>
      <c r="V1595" s="24">
        <f t="shared" si="150"/>
        <v>0.18523953211547448</v>
      </c>
      <c r="W1595" s="24">
        <f t="shared" si="151"/>
        <v>10.028862910316901</v>
      </c>
    </row>
    <row r="1596" spans="1:23" x14ac:dyDescent="0.2">
      <c r="A1596" s="32"/>
      <c r="B1596" s="38"/>
      <c r="C1596" s="24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3">
        <v>159</v>
      </c>
      <c r="O1596" s="24">
        <v>0.96203000000000005</v>
      </c>
      <c r="P1596" s="24">
        <v>0.46339631746414728</v>
      </c>
      <c r="Q1596" s="24">
        <v>0.5851492165940313</v>
      </c>
      <c r="R1596" s="24">
        <v>0.23763054170033607</v>
      </c>
      <c r="S1596" s="24">
        <f t="shared" si="148"/>
        <v>0.42872535858617161</v>
      </c>
      <c r="T1596" s="24">
        <v>470.33591999999999</v>
      </c>
      <c r="U1596" s="26">
        <f t="shared" si="149"/>
        <v>0.41244665672065473</v>
      </c>
      <c r="V1596" s="24">
        <f t="shared" si="150"/>
        <v>0.17633452268942151</v>
      </c>
      <c r="W1596" s="24">
        <f t="shared" si="151"/>
        <v>23.709517532680195</v>
      </c>
    </row>
    <row r="1597" spans="1:23" x14ac:dyDescent="0.2">
      <c r="A1597" s="32"/>
      <c r="B1597" s="38"/>
      <c r="C1597" s="24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3">
        <v>159.1</v>
      </c>
      <c r="O1597" s="24">
        <v>0.96196000000000004</v>
      </c>
      <c r="P1597" s="24">
        <v>0.41361723945531043</v>
      </c>
      <c r="Q1597" s="24">
        <v>0.52579735496810576</v>
      </c>
      <c r="R1597" s="24">
        <v>0.20310640716707379</v>
      </c>
      <c r="S1597" s="24">
        <f t="shared" si="148"/>
        <v>0.38084033386349669</v>
      </c>
      <c r="T1597" s="24">
        <v>451.50821999999999</v>
      </c>
      <c r="U1597" s="26">
        <f t="shared" si="149"/>
        <v>0.36635316756332931</v>
      </c>
      <c r="V1597" s="24">
        <f t="shared" si="150"/>
        <v>0.16382339913245925</v>
      </c>
      <c r="W1597" s="24">
        <f t="shared" si="151"/>
        <v>44.758111409056575</v>
      </c>
    </row>
    <row r="1598" spans="1:23" x14ac:dyDescent="0.2">
      <c r="A1598" s="32"/>
      <c r="B1598" s="38"/>
      <c r="C1598" s="24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3">
        <v>159.19999999999999</v>
      </c>
      <c r="O1598" s="24">
        <v>0.96189000000000002</v>
      </c>
      <c r="P1598" s="24">
        <v>0.36551505737939771</v>
      </c>
      <c r="Q1598" s="24">
        <v>0.46799420928023155</v>
      </c>
      <c r="R1598" s="24">
        <v>0.17466168718999914</v>
      </c>
      <c r="S1598" s="24">
        <f t="shared" si="148"/>
        <v>0.33605698461654282</v>
      </c>
      <c r="T1598" s="24">
        <v>418.14778000000001</v>
      </c>
      <c r="U1598" s="26">
        <f t="shared" si="149"/>
        <v>0.32324985293280639</v>
      </c>
      <c r="V1598" s="24">
        <f t="shared" si="150"/>
        <v>0.14886848446575388</v>
      </c>
      <c r="W1598" s="24">
        <f t="shared" si="151"/>
        <v>67.868852257673424</v>
      </c>
    </row>
    <row r="1599" spans="1:23" x14ac:dyDescent="0.2">
      <c r="A1599" s="32"/>
      <c r="B1599" s="38"/>
      <c r="C1599" s="24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3">
        <v>159.30000000000001</v>
      </c>
      <c r="O1599" s="24">
        <v>0.96182000000000001</v>
      </c>
      <c r="P1599" s="24">
        <v>0.32104413915823443</v>
      </c>
      <c r="Q1599" s="24">
        <v>0.41383891544644336</v>
      </c>
      <c r="R1599" s="24">
        <v>0.15195101226176416</v>
      </c>
      <c r="S1599" s="24">
        <f t="shared" si="148"/>
        <v>0.29561135562214735</v>
      </c>
      <c r="T1599" s="24">
        <v>367.48701999999997</v>
      </c>
      <c r="U1599" s="26">
        <f t="shared" si="149"/>
        <v>0.28432491406449378</v>
      </c>
      <c r="V1599" s="24">
        <f t="shared" si="150"/>
        <v>0.13278342636568782</v>
      </c>
      <c r="W1599" s="24">
        <f t="shared" si="151"/>
        <v>88.250137241453984</v>
      </c>
    </row>
    <row r="1600" spans="1:23" x14ac:dyDescent="0.2">
      <c r="A1600" s="32"/>
      <c r="B1600" s="38"/>
      <c r="C1600" s="24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3">
        <v>159.4</v>
      </c>
      <c r="O1600" s="24">
        <v>0.96175999999999995</v>
      </c>
      <c r="P1600" s="24">
        <v>0.28138977274440907</v>
      </c>
      <c r="Q1600" s="24">
        <v>0.36597047336118105</v>
      </c>
      <c r="R1600" s="24">
        <v>0.1347448358483789</v>
      </c>
      <c r="S1600" s="24">
        <f t="shared" si="148"/>
        <v>0.26070169398465631</v>
      </c>
      <c r="T1600" s="24">
        <v>302.74288000000001</v>
      </c>
      <c r="U1600" s="26">
        <f t="shared" si="149"/>
        <v>0.25073246120668302</v>
      </c>
      <c r="V1600" s="24">
        <f t="shared" si="150"/>
        <v>0.11699282590346194</v>
      </c>
      <c r="W1600" s="24">
        <f t="shared" si="151"/>
        <v>99.229245443164984</v>
      </c>
    </row>
    <row r="1601" spans="1:23" x14ac:dyDescent="0.2">
      <c r="A1601" s="32"/>
      <c r="B1601" s="38"/>
      <c r="C1601" s="24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3">
        <v>159.5</v>
      </c>
      <c r="O1601" s="24">
        <v>0.96169000000000004</v>
      </c>
      <c r="P1601" s="24">
        <v>0.24739342210426313</v>
      </c>
      <c r="Q1601" s="24">
        <v>0.32655889493764417</v>
      </c>
      <c r="R1601" s="24">
        <v>0.12282302092964058</v>
      </c>
      <c r="S1601" s="24">
        <f t="shared" si="148"/>
        <v>0.23225844599051595</v>
      </c>
      <c r="T1601" s="24">
        <v>232.66712000000001</v>
      </c>
      <c r="U1601" s="26">
        <f t="shared" si="149"/>
        <v>0.22336062492461931</v>
      </c>
      <c r="V1601" s="24">
        <f t="shared" si="150"/>
        <v>0.10270772714807808</v>
      </c>
      <c r="W1601" s="24">
        <f t="shared" si="151"/>
        <v>96.603593093473478</v>
      </c>
    </row>
    <row r="1602" spans="1:23" x14ac:dyDescent="0.2">
      <c r="A1602" s="32"/>
      <c r="B1602" s="38"/>
      <c r="C1602" s="24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3">
        <v>159.6</v>
      </c>
      <c r="O1602" s="24">
        <v>0.96162000000000003</v>
      </c>
      <c r="P1602" s="24">
        <v>0.21901587923936483</v>
      </c>
      <c r="Q1602" s="24">
        <v>0.29627674814893001</v>
      </c>
      <c r="R1602" s="24">
        <v>0.11581018814789436</v>
      </c>
      <c r="S1602" s="24">
        <f t="shared" si="148"/>
        <v>0.21036760517872974</v>
      </c>
      <c r="T1602" s="24">
        <v>172.17064999999999</v>
      </c>
      <c r="U1602" s="26">
        <f t="shared" si="149"/>
        <v>0.2022936964919701</v>
      </c>
      <c r="V1602" s="24">
        <f t="shared" si="150"/>
        <v>9.0543576817037369E-2</v>
      </c>
      <c r="W1602" s="24">
        <f t="shared" si="151"/>
        <v>81.199100350411641</v>
      </c>
    </row>
    <row r="1603" spans="1:23" x14ac:dyDescent="0.2">
      <c r="A1603" s="32"/>
      <c r="B1603" s="38"/>
      <c r="C1603" s="24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3">
        <v>159.69999999999999</v>
      </c>
      <c r="O1603" s="24">
        <v>0.96155999999999997</v>
      </c>
      <c r="P1603" s="24">
        <v>0.19614555215417789</v>
      </c>
      <c r="Q1603" s="24">
        <v>0.27482243300710268</v>
      </c>
      <c r="R1603" s="24">
        <v>0.11337054626850954</v>
      </c>
      <c r="S1603" s="24">
        <f t="shared" ref="S1603:S1666" si="152">AVERAGE(P1603,Q1603,R1603)</f>
        <v>0.1947795104765967</v>
      </c>
      <c r="T1603" s="24">
        <v>128.25465</v>
      </c>
      <c r="U1603" s="26">
        <f t="shared" si="149"/>
        <v>0.18729218609387632</v>
      </c>
      <c r="V1603" s="24">
        <f t="shared" si="150"/>
        <v>8.0734611445535204E-2</v>
      </c>
      <c r="W1603" s="24">
        <f t="shared" si="151"/>
        <v>58.835205381089231</v>
      </c>
    </row>
    <row r="1604" spans="1:23" x14ac:dyDescent="0.2">
      <c r="A1604" s="32"/>
      <c r="B1604" s="38"/>
      <c r="C1604" s="24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3">
        <v>159.80000000000001</v>
      </c>
      <c r="O1604" s="24">
        <v>0.96148999999999996</v>
      </c>
      <c r="P1604" s="24">
        <v>0.17886236484550541</v>
      </c>
      <c r="Q1604" s="24">
        <v>0.2616470375341185</v>
      </c>
      <c r="R1604" s="24">
        <v>0.11542325157409719</v>
      </c>
      <c r="S1604" s="24">
        <f t="shared" si="152"/>
        <v>0.18531088465124035</v>
      </c>
      <c r="T1604" s="24">
        <v>102.01778</v>
      </c>
      <c r="U1604" s="26">
        <f t="shared" si="149"/>
        <v>0.17817456248332109</v>
      </c>
      <c r="V1604" s="24">
        <f t="shared" si="150"/>
        <v>7.3324869252418365E-2</v>
      </c>
      <c r="W1604" s="24">
        <f>STDEV(T1602:T1606)</f>
        <v>37.216286177669907</v>
      </c>
    </row>
    <row r="1605" spans="1:23" x14ac:dyDescent="0.2">
      <c r="A1605" s="32"/>
      <c r="B1605" s="38"/>
      <c r="C1605" s="24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3">
        <v>159.9</v>
      </c>
      <c r="O1605" s="24">
        <v>0.96142000000000005</v>
      </c>
      <c r="P1605" s="24">
        <v>0.16730203730791848</v>
      </c>
      <c r="Q1605" s="24">
        <v>0.25574170977033156</v>
      </c>
      <c r="R1605" s="24">
        <v>0.12190837612684419</v>
      </c>
      <c r="S1605" s="24">
        <f t="shared" si="152"/>
        <v>0.18165070773503142</v>
      </c>
      <c r="T1605" s="24">
        <v>87.591499999999996</v>
      </c>
      <c r="U1605" s="26">
        <f t="shared" si="149"/>
        <v>0.17464262343061393</v>
      </c>
      <c r="V1605" s="24">
        <f t="shared" si="150"/>
        <v>6.8060660853400998E-2</v>
      </c>
      <c r="W1605" s="24">
        <f>STDEV(T1603:T1607)</f>
        <v>21.05771122013104</v>
      </c>
    </row>
    <row r="1606" spans="1:23" x14ac:dyDescent="0.2">
      <c r="A1606" s="32"/>
      <c r="B1606" s="38"/>
      <c r="C1606" s="24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3">
        <v>160</v>
      </c>
      <c r="O1606" s="24">
        <v>0.96135000000000004</v>
      </c>
      <c r="P1606" s="24">
        <v>0.16131678554732856</v>
      </c>
      <c r="Q1606" s="24">
        <v>0.25555773377769064</v>
      </c>
      <c r="R1606" s="24">
        <v>0.13265651951485699</v>
      </c>
      <c r="S1606" s="24">
        <f t="shared" si="152"/>
        <v>0.18317701294662539</v>
      </c>
      <c r="T1606" s="24">
        <v>80.648849999999996</v>
      </c>
      <c r="U1606" s="26">
        <f t="shared" si="149"/>
        <v>0.17609722139623832</v>
      </c>
      <c r="V1606" s="24">
        <f t="shared" si="150"/>
        <v>6.4300694189732194E-2</v>
      </c>
      <c r="W1606" s="24">
        <f>STDEV(T1604:T1608)</f>
        <v>10.900681270802913</v>
      </c>
    </row>
    <row r="1607" spans="1:23" x14ac:dyDescent="0.2">
      <c r="A1607" s="32"/>
      <c r="B1607" s="38"/>
      <c r="C1607" s="24"/>
      <c r="D1607" s="32"/>
      <c r="E1607" s="32"/>
      <c r="F1607" s="32"/>
      <c r="G1607" s="32"/>
      <c r="H1607" s="24"/>
      <c r="I1607" s="32"/>
      <c r="J1607" s="32"/>
      <c r="K1607" s="32"/>
      <c r="L1607" s="32"/>
      <c r="M1607" s="32"/>
      <c r="N1607" s="33"/>
      <c r="O1607" s="34"/>
      <c r="P1607" s="24"/>
      <c r="Q1607" s="24"/>
      <c r="R1607" s="24"/>
      <c r="S1607" s="24"/>
      <c r="T1607" s="24"/>
    </row>
    <row r="1608" spans="1:23" x14ac:dyDescent="0.2">
      <c r="A1608" s="32"/>
      <c r="B1608" s="38"/>
      <c r="C1608" s="24"/>
      <c r="D1608" s="32"/>
      <c r="E1608" s="32"/>
      <c r="F1608" s="32"/>
      <c r="G1608" s="32"/>
      <c r="H1608" s="24"/>
      <c r="I1608" s="32"/>
      <c r="J1608" s="32"/>
      <c r="K1608" s="32"/>
      <c r="L1608" s="32"/>
      <c r="M1608" s="32"/>
      <c r="N1608" s="33"/>
      <c r="O1608" s="34"/>
      <c r="P1608" s="24"/>
      <c r="Q1608" s="24"/>
      <c r="R1608" s="24"/>
      <c r="S1608" s="24"/>
      <c r="T1608" s="24"/>
    </row>
    <row r="1609" spans="1:23" x14ac:dyDescent="0.2">
      <c r="A1609" s="32"/>
      <c r="B1609" s="38"/>
      <c r="C1609" s="24"/>
      <c r="D1609" s="32"/>
      <c r="E1609" s="32"/>
      <c r="F1609" s="32"/>
      <c r="G1609" s="32"/>
      <c r="H1609" s="24"/>
      <c r="I1609" s="32"/>
      <c r="J1609" s="32"/>
      <c r="K1609" s="32"/>
      <c r="L1609" s="32"/>
      <c r="M1609" s="32"/>
      <c r="N1609" s="33"/>
      <c r="O1609" s="34"/>
      <c r="P1609" s="24"/>
      <c r="Q1609" s="24"/>
      <c r="R1609" s="24"/>
      <c r="S1609" s="24"/>
      <c r="T1609" s="24"/>
    </row>
    <row r="1610" spans="1:23" x14ac:dyDescent="0.2">
      <c r="A1610" s="32"/>
      <c r="B1610" s="38"/>
      <c r="C1610" s="24"/>
      <c r="D1610" s="32"/>
      <c r="E1610" s="32"/>
      <c r="F1610" s="32"/>
      <c r="G1610" s="32"/>
      <c r="H1610" s="24"/>
      <c r="I1610" s="32"/>
      <c r="J1610" s="32"/>
      <c r="K1610" s="32"/>
      <c r="L1610" s="32"/>
      <c r="M1610" s="32"/>
      <c r="N1610" s="33"/>
      <c r="O1610" s="34"/>
      <c r="P1610" s="24"/>
      <c r="Q1610" s="24"/>
      <c r="R1610" s="24"/>
      <c r="S1610" s="24"/>
      <c r="T1610" s="24"/>
    </row>
    <row r="1611" spans="1:23" x14ac:dyDescent="0.2">
      <c r="A1611" s="32"/>
      <c r="B1611" s="38"/>
      <c r="C1611" s="24"/>
      <c r="D1611" s="32"/>
      <c r="E1611" s="32"/>
      <c r="F1611" s="32"/>
      <c r="G1611" s="32"/>
      <c r="H1611" s="24"/>
      <c r="I1611" s="32"/>
      <c r="J1611" s="32"/>
      <c r="K1611" s="32"/>
      <c r="L1611" s="32"/>
      <c r="M1611" s="32"/>
      <c r="N1611" s="33"/>
      <c r="O1611" s="34"/>
      <c r="P1611" s="24"/>
      <c r="Q1611" s="24"/>
      <c r="R1611" s="24"/>
      <c r="S1611" s="24"/>
      <c r="T1611" s="24"/>
    </row>
    <row r="1612" spans="1:23" x14ac:dyDescent="0.2">
      <c r="A1612" s="32"/>
      <c r="B1612" s="38"/>
      <c r="C1612" s="24"/>
      <c r="D1612" s="32"/>
      <c r="E1612" s="32"/>
      <c r="F1612" s="32"/>
      <c r="G1612" s="32"/>
      <c r="H1612" s="24"/>
      <c r="I1612" s="32"/>
      <c r="J1612" s="32"/>
      <c r="K1612" s="32"/>
      <c r="L1612" s="32"/>
      <c r="M1612" s="32"/>
      <c r="N1612" s="33"/>
      <c r="O1612" s="34"/>
      <c r="P1612" s="24"/>
      <c r="Q1612" s="24"/>
      <c r="R1612" s="24"/>
      <c r="S1612" s="24"/>
      <c r="T1612" s="24"/>
    </row>
    <row r="1613" spans="1:23" x14ac:dyDescent="0.2">
      <c r="A1613" s="32"/>
      <c r="B1613" s="38"/>
      <c r="C1613" s="24"/>
      <c r="D1613" s="32"/>
      <c r="E1613" s="32"/>
      <c r="F1613" s="32"/>
      <c r="G1613" s="32"/>
      <c r="H1613" s="24"/>
      <c r="I1613" s="32"/>
      <c r="J1613" s="32"/>
      <c r="K1613" s="32"/>
      <c r="L1613" s="32"/>
      <c r="M1613" s="32"/>
      <c r="N1613" s="33"/>
      <c r="O1613" s="34"/>
      <c r="P1613" s="24"/>
      <c r="Q1613" s="24"/>
      <c r="R1613" s="24"/>
      <c r="S1613" s="24"/>
      <c r="T1613" s="24"/>
    </row>
    <row r="1614" spans="1:23" x14ac:dyDescent="0.2">
      <c r="A1614" s="32"/>
      <c r="B1614" s="38"/>
      <c r="C1614" s="24"/>
      <c r="D1614" s="32"/>
      <c r="E1614" s="32"/>
      <c r="F1614" s="32"/>
      <c r="G1614" s="32"/>
      <c r="H1614" s="24"/>
      <c r="I1614" s="32"/>
      <c r="J1614" s="32"/>
      <c r="K1614" s="32"/>
      <c r="L1614" s="32"/>
      <c r="M1614" s="32"/>
      <c r="N1614" s="33"/>
      <c r="O1614" s="34"/>
      <c r="P1614" s="24"/>
      <c r="Q1614" s="24"/>
      <c r="R1614" s="24"/>
      <c r="S1614" s="24"/>
      <c r="T1614" s="24"/>
    </row>
    <row r="1615" spans="1:23" x14ac:dyDescent="0.2">
      <c r="A1615" s="32"/>
      <c r="B1615" s="38"/>
      <c r="C1615" s="34"/>
      <c r="D1615" s="32"/>
      <c r="E1615" s="32"/>
      <c r="F1615" s="32"/>
      <c r="G1615" s="32"/>
      <c r="H1615" s="24"/>
      <c r="I1615" s="32"/>
      <c r="J1615" s="32"/>
      <c r="K1615" s="32"/>
      <c r="L1615" s="32"/>
      <c r="M1615" s="32"/>
      <c r="N1615" s="33"/>
      <c r="O1615" s="34"/>
      <c r="P1615" s="24"/>
      <c r="Q1615" s="24"/>
      <c r="R1615" s="24"/>
      <c r="S1615" s="24"/>
      <c r="T1615" s="24"/>
    </row>
    <row r="1616" spans="1:23" x14ac:dyDescent="0.2">
      <c r="A1616" s="32"/>
      <c r="B1616" s="38"/>
      <c r="C1616" s="34"/>
      <c r="D1616" s="32"/>
      <c r="E1616" s="32"/>
      <c r="F1616" s="32"/>
      <c r="G1616" s="32"/>
      <c r="H1616" s="24"/>
      <c r="I1616" s="32"/>
      <c r="J1616" s="32"/>
      <c r="K1616" s="32"/>
      <c r="L1616" s="32"/>
      <c r="M1616" s="32"/>
      <c r="N1616" s="33"/>
      <c r="O1616" s="34"/>
      <c r="P1616" s="24"/>
      <c r="Q1616" s="24"/>
      <c r="R1616" s="24"/>
      <c r="S1616" s="24"/>
      <c r="T1616" s="24"/>
    </row>
    <row r="1617" spans="1:20" x14ac:dyDescent="0.2">
      <c r="A1617" s="32"/>
      <c r="B1617" s="38"/>
      <c r="C1617" s="34"/>
      <c r="D1617" s="32"/>
      <c r="E1617" s="32"/>
      <c r="F1617" s="32"/>
      <c r="G1617" s="32"/>
      <c r="H1617" s="24"/>
      <c r="I1617" s="32"/>
      <c r="J1617" s="32"/>
      <c r="K1617" s="32"/>
      <c r="L1617" s="32"/>
      <c r="M1617" s="32"/>
      <c r="N1617" s="33"/>
      <c r="O1617" s="34"/>
      <c r="P1617" s="24"/>
      <c r="Q1617" s="24"/>
      <c r="R1617" s="24"/>
      <c r="S1617" s="24"/>
      <c r="T1617" s="24"/>
    </row>
    <row r="1618" spans="1:20" x14ac:dyDescent="0.2">
      <c r="A1618" s="32"/>
      <c r="B1618" s="38"/>
      <c r="C1618" s="34"/>
      <c r="D1618" s="32"/>
      <c r="E1618" s="32"/>
      <c r="F1618" s="32"/>
      <c r="G1618" s="32"/>
      <c r="H1618" s="24"/>
      <c r="I1618" s="32"/>
      <c r="J1618" s="32"/>
      <c r="K1618" s="32"/>
      <c r="L1618" s="32"/>
      <c r="M1618" s="32"/>
      <c r="N1618" s="33"/>
      <c r="O1618" s="34"/>
      <c r="P1618" s="24"/>
      <c r="Q1618" s="24"/>
      <c r="R1618" s="24"/>
      <c r="S1618" s="24"/>
      <c r="T1618" s="24"/>
    </row>
    <row r="1619" spans="1:20" x14ac:dyDescent="0.2">
      <c r="A1619" s="32"/>
      <c r="B1619" s="38"/>
      <c r="C1619" s="34"/>
      <c r="D1619" s="32"/>
      <c r="E1619" s="32"/>
      <c r="F1619" s="32"/>
      <c r="G1619" s="32"/>
      <c r="H1619" s="24"/>
      <c r="I1619" s="32"/>
      <c r="J1619" s="32"/>
      <c r="K1619" s="32"/>
      <c r="L1619" s="32"/>
      <c r="M1619" s="32"/>
      <c r="N1619" s="33"/>
      <c r="O1619" s="34"/>
      <c r="P1619" s="24"/>
      <c r="Q1619" s="24"/>
      <c r="R1619" s="24"/>
      <c r="S1619" s="24"/>
      <c r="T1619" s="24"/>
    </row>
    <row r="1620" spans="1:20" x14ac:dyDescent="0.2">
      <c r="A1620" s="32"/>
      <c r="B1620" s="38"/>
      <c r="C1620" s="34"/>
      <c r="D1620" s="32"/>
      <c r="E1620" s="32"/>
      <c r="F1620" s="32"/>
      <c r="G1620" s="32"/>
      <c r="H1620" s="24"/>
      <c r="I1620" s="32"/>
      <c r="J1620" s="32"/>
      <c r="K1620" s="32"/>
      <c r="L1620" s="32"/>
      <c r="M1620" s="32"/>
      <c r="N1620" s="33"/>
      <c r="O1620" s="34"/>
      <c r="P1620" s="24"/>
      <c r="Q1620" s="24"/>
      <c r="R1620" s="24"/>
      <c r="S1620" s="24"/>
      <c r="T1620" s="24"/>
    </row>
    <row r="1621" spans="1:20" x14ac:dyDescent="0.2">
      <c r="A1621" s="32"/>
      <c r="B1621" s="38"/>
      <c r="C1621" s="34"/>
      <c r="D1621" s="32"/>
      <c r="E1621" s="32"/>
      <c r="F1621" s="32"/>
      <c r="G1621" s="32"/>
      <c r="H1621" s="24"/>
      <c r="I1621" s="32"/>
      <c r="J1621" s="32"/>
      <c r="K1621" s="32"/>
      <c r="L1621" s="32"/>
      <c r="M1621" s="32"/>
      <c r="N1621" s="33"/>
      <c r="O1621" s="34"/>
      <c r="P1621" s="24"/>
      <c r="Q1621" s="24"/>
      <c r="R1621" s="24"/>
      <c r="S1621" s="24"/>
      <c r="T1621" s="24"/>
    </row>
    <row r="1622" spans="1:20" x14ac:dyDescent="0.2">
      <c r="A1622" s="32"/>
      <c r="B1622" s="38"/>
      <c r="C1622" s="34"/>
      <c r="D1622" s="32"/>
      <c r="E1622" s="32"/>
      <c r="F1622" s="32"/>
      <c r="G1622" s="32"/>
      <c r="H1622" s="24"/>
      <c r="I1622" s="32"/>
      <c r="J1622" s="32"/>
      <c r="K1622" s="32"/>
      <c r="L1622" s="32"/>
      <c r="M1622" s="32"/>
      <c r="N1622" s="33"/>
      <c r="O1622" s="34"/>
      <c r="P1622" s="24"/>
      <c r="Q1622" s="24"/>
      <c r="R1622" s="24"/>
      <c r="S1622" s="24"/>
      <c r="T1622" s="24"/>
    </row>
    <row r="1623" spans="1:20" x14ac:dyDescent="0.2">
      <c r="A1623" s="32"/>
      <c r="B1623" s="38"/>
      <c r="C1623" s="34"/>
      <c r="D1623" s="32"/>
      <c r="E1623" s="32"/>
      <c r="F1623" s="32"/>
      <c r="G1623" s="32"/>
      <c r="H1623" s="24"/>
      <c r="I1623" s="32"/>
      <c r="J1623" s="32"/>
      <c r="K1623" s="32"/>
      <c r="L1623" s="32"/>
      <c r="M1623" s="32"/>
      <c r="N1623" s="33"/>
      <c r="O1623" s="34"/>
      <c r="P1623" s="24"/>
      <c r="Q1623" s="24"/>
      <c r="R1623" s="24"/>
      <c r="S1623" s="24"/>
      <c r="T1623" s="24"/>
    </row>
    <row r="1624" spans="1:20" x14ac:dyDescent="0.2">
      <c r="A1624" s="32"/>
      <c r="B1624" s="38"/>
      <c r="C1624" s="34"/>
      <c r="D1624" s="32"/>
      <c r="E1624" s="32"/>
      <c r="F1624" s="32"/>
      <c r="G1624" s="32"/>
      <c r="H1624" s="24"/>
      <c r="I1624" s="32"/>
      <c r="J1624" s="32"/>
      <c r="K1624" s="32"/>
      <c r="L1624" s="32"/>
      <c r="M1624" s="32"/>
      <c r="N1624" s="33"/>
      <c r="O1624" s="34"/>
      <c r="P1624" s="24"/>
      <c r="Q1624" s="24"/>
      <c r="R1624" s="24"/>
      <c r="S1624" s="24"/>
      <c r="T1624" s="24"/>
    </row>
    <row r="1625" spans="1:20" x14ac:dyDescent="0.2">
      <c r="A1625" s="32"/>
      <c r="B1625" s="38"/>
      <c r="C1625" s="34"/>
      <c r="D1625" s="32"/>
      <c r="E1625" s="32"/>
      <c r="F1625" s="32"/>
      <c r="G1625" s="32"/>
      <c r="H1625" s="24"/>
      <c r="I1625" s="32"/>
      <c r="J1625" s="32"/>
      <c r="K1625" s="32"/>
      <c r="L1625" s="32"/>
      <c r="M1625" s="32"/>
      <c r="N1625" s="33"/>
      <c r="O1625" s="34"/>
      <c r="P1625" s="24"/>
      <c r="Q1625" s="24"/>
      <c r="R1625" s="24"/>
      <c r="S1625" s="24"/>
      <c r="T1625" s="24"/>
    </row>
    <row r="1626" spans="1:20" x14ac:dyDescent="0.2">
      <c r="A1626" s="32"/>
      <c r="B1626" s="38"/>
      <c r="C1626" s="34"/>
      <c r="D1626" s="32"/>
      <c r="E1626" s="32"/>
      <c r="F1626" s="32"/>
      <c r="G1626" s="32"/>
      <c r="H1626" s="24"/>
      <c r="I1626" s="32"/>
      <c r="J1626" s="32"/>
      <c r="K1626" s="32"/>
      <c r="L1626" s="32"/>
      <c r="M1626" s="32"/>
      <c r="N1626" s="33"/>
      <c r="O1626" s="34"/>
      <c r="P1626" s="24"/>
      <c r="Q1626" s="24"/>
      <c r="R1626" s="24"/>
      <c r="S1626" s="24"/>
      <c r="T1626" s="24"/>
    </row>
    <row r="1627" spans="1:20" x14ac:dyDescent="0.2">
      <c r="A1627" s="32"/>
      <c r="B1627" s="38"/>
      <c r="C1627" s="34"/>
      <c r="D1627" s="32"/>
      <c r="E1627" s="32"/>
      <c r="F1627" s="32"/>
      <c r="G1627" s="32"/>
      <c r="H1627" s="24"/>
      <c r="I1627" s="32"/>
      <c r="J1627" s="32"/>
      <c r="K1627" s="32"/>
      <c r="L1627" s="32"/>
      <c r="M1627" s="32"/>
      <c r="N1627" s="33"/>
      <c r="O1627" s="34"/>
      <c r="P1627" s="24"/>
      <c r="Q1627" s="24"/>
      <c r="R1627" s="24"/>
      <c r="S1627" s="24"/>
      <c r="T1627" s="24"/>
    </row>
    <row r="1628" spans="1:20" x14ac:dyDescent="0.2">
      <c r="A1628" s="32"/>
      <c r="B1628" s="38"/>
      <c r="C1628" s="34"/>
      <c r="D1628" s="32"/>
      <c r="E1628" s="32"/>
      <c r="F1628" s="32"/>
      <c r="G1628" s="32"/>
      <c r="H1628" s="24"/>
      <c r="I1628" s="32"/>
      <c r="J1628" s="32"/>
      <c r="K1628" s="32"/>
      <c r="L1628" s="32"/>
      <c r="M1628" s="32"/>
      <c r="N1628" s="33"/>
      <c r="O1628" s="34"/>
      <c r="P1628" s="24"/>
      <c r="Q1628" s="24"/>
      <c r="R1628" s="24"/>
      <c r="S1628" s="24"/>
      <c r="T1628" s="24"/>
    </row>
    <row r="1629" spans="1:20" x14ac:dyDescent="0.2">
      <c r="A1629" s="32"/>
      <c r="B1629" s="38"/>
      <c r="C1629" s="34"/>
      <c r="D1629" s="32"/>
      <c r="E1629" s="32"/>
      <c r="F1629" s="32"/>
      <c r="G1629" s="32"/>
      <c r="H1629" s="24"/>
      <c r="I1629" s="32"/>
      <c r="J1629" s="32"/>
      <c r="K1629" s="32"/>
      <c r="L1629" s="32"/>
      <c r="M1629" s="32"/>
      <c r="N1629" s="33"/>
      <c r="O1629" s="34"/>
      <c r="P1629" s="24"/>
      <c r="Q1629" s="24"/>
      <c r="R1629" s="24"/>
      <c r="S1629" s="24"/>
      <c r="T1629" s="24"/>
    </row>
    <row r="1630" spans="1:20" x14ac:dyDescent="0.2">
      <c r="A1630" s="32"/>
      <c r="B1630" s="38"/>
      <c r="C1630" s="34"/>
      <c r="D1630" s="32"/>
      <c r="E1630" s="32"/>
      <c r="F1630" s="32"/>
      <c r="G1630" s="32"/>
      <c r="H1630" s="24"/>
      <c r="I1630" s="32"/>
      <c r="J1630" s="32"/>
      <c r="K1630" s="32"/>
      <c r="L1630" s="32"/>
      <c r="M1630" s="32"/>
      <c r="N1630" s="33"/>
      <c r="O1630" s="34"/>
      <c r="P1630" s="24"/>
      <c r="Q1630" s="24"/>
      <c r="R1630" s="24"/>
      <c r="S1630" s="24"/>
      <c r="T1630" s="24"/>
    </row>
    <row r="1631" spans="1:20" x14ac:dyDescent="0.2">
      <c r="A1631" s="32"/>
      <c r="B1631" s="38"/>
      <c r="C1631" s="34"/>
      <c r="D1631" s="32"/>
      <c r="E1631" s="32"/>
      <c r="F1631" s="32"/>
      <c r="G1631" s="32"/>
      <c r="H1631" s="24"/>
      <c r="I1631" s="32"/>
      <c r="J1631" s="32"/>
      <c r="K1631" s="32"/>
      <c r="L1631" s="32"/>
      <c r="M1631" s="32"/>
      <c r="N1631" s="33"/>
      <c r="O1631" s="34"/>
      <c r="P1631" s="24"/>
      <c r="Q1631" s="24"/>
      <c r="R1631" s="24"/>
      <c r="S1631" s="24"/>
      <c r="T1631" s="24"/>
    </row>
    <row r="1632" spans="1:20" x14ac:dyDescent="0.2">
      <c r="A1632" s="32"/>
      <c r="B1632" s="38"/>
      <c r="C1632" s="34"/>
      <c r="D1632" s="32"/>
      <c r="E1632" s="32"/>
      <c r="F1632" s="32"/>
      <c r="G1632" s="32"/>
      <c r="H1632" s="24"/>
      <c r="I1632" s="32"/>
      <c r="J1632" s="32"/>
      <c r="K1632" s="32"/>
      <c r="L1632" s="32"/>
      <c r="M1632" s="32"/>
      <c r="N1632" s="33"/>
      <c r="O1632" s="34"/>
      <c r="P1632" s="24"/>
      <c r="Q1632" s="24"/>
      <c r="R1632" s="24"/>
      <c r="S1632" s="24"/>
      <c r="T1632" s="24"/>
    </row>
    <row r="1633" spans="1:20" x14ac:dyDescent="0.2">
      <c r="A1633" s="32"/>
      <c r="B1633" s="38"/>
      <c r="C1633" s="34"/>
      <c r="D1633" s="32"/>
      <c r="E1633" s="32"/>
      <c r="F1633" s="32"/>
      <c r="G1633" s="32"/>
      <c r="H1633" s="24"/>
      <c r="I1633" s="32"/>
      <c r="J1633" s="32"/>
      <c r="K1633" s="32"/>
      <c r="L1633" s="32"/>
      <c r="M1633" s="32"/>
      <c r="N1633" s="33"/>
      <c r="O1633" s="34"/>
      <c r="P1633" s="24"/>
      <c r="Q1633" s="24"/>
      <c r="R1633" s="24"/>
      <c r="S1633" s="24"/>
      <c r="T1633" s="24"/>
    </row>
    <row r="1634" spans="1:20" x14ac:dyDescent="0.2">
      <c r="A1634" s="32"/>
      <c r="B1634" s="38"/>
      <c r="C1634" s="34"/>
      <c r="D1634" s="32"/>
      <c r="E1634" s="32"/>
      <c r="F1634" s="32"/>
      <c r="G1634" s="32"/>
      <c r="H1634" s="24"/>
      <c r="I1634" s="32"/>
      <c r="J1634" s="32"/>
      <c r="K1634" s="32"/>
      <c r="L1634" s="32"/>
      <c r="M1634" s="32"/>
      <c r="N1634" s="33"/>
      <c r="O1634" s="34"/>
      <c r="P1634" s="24"/>
      <c r="Q1634" s="24"/>
      <c r="R1634" s="24"/>
      <c r="S1634" s="24"/>
      <c r="T1634" s="24"/>
    </row>
    <row r="1635" spans="1:20" x14ac:dyDescent="0.2">
      <c r="A1635" s="32"/>
      <c r="B1635" s="38"/>
      <c r="C1635" s="34"/>
      <c r="D1635" s="32"/>
      <c r="E1635" s="32"/>
      <c r="F1635" s="32"/>
      <c r="G1635" s="32"/>
      <c r="H1635" s="24"/>
      <c r="I1635" s="32"/>
      <c r="J1635" s="32"/>
      <c r="K1635" s="32"/>
      <c r="L1635" s="32"/>
      <c r="M1635" s="32"/>
      <c r="N1635" s="33"/>
      <c r="O1635" s="34"/>
      <c r="P1635" s="24"/>
      <c r="Q1635" s="24"/>
      <c r="R1635" s="24"/>
      <c r="S1635" s="24"/>
      <c r="T1635" s="24"/>
    </row>
    <row r="1636" spans="1:20" x14ac:dyDescent="0.2">
      <c r="A1636" s="32"/>
      <c r="B1636" s="38"/>
      <c r="C1636" s="34"/>
      <c r="D1636" s="32"/>
      <c r="E1636" s="32"/>
      <c r="F1636" s="32"/>
      <c r="G1636" s="32"/>
      <c r="H1636" s="24"/>
      <c r="I1636" s="32"/>
      <c r="J1636" s="32"/>
      <c r="K1636" s="32"/>
      <c r="L1636" s="32"/>
      <c r="M1636" s="32"/>
      <c r="N1636" s="33"/>
      <c r="O1636" s="34"/>
      <c r="P1636" s="24"/>
      <c r="Q1636" s="24"/>
      <c r="R1636" s="24"/>
      <c r="S1636" s="24"/>
      <c r="T1636" s="24"/>
    </row>
    <row r="1637" spans="1:20" x14ac:dyDescent="0.2">
      <c r="A1637" s="32"/>
      <c r="B1637" s="38"/>
      <c r="C1637" s="34"/>
      <c r="D1637" s="32"/>
      <c r="E1637" s="32"/>
      <c r="F1637" s="32"/>
      <c r="G1637" s="32"/>
      <c r="H1637" s="24"/>
      <c r="I1637" s="32"/>
      <c r="J1637" s="32"/>
      <c r="K1637" s="32"/>
      <c r="L1637" s="32"/>
      <c r="M1637" s="32"/>
      <c r="N1637" s="33"/>
      <c r="O1637" s="34"/>
      <c r="P1637" s="24"/>
      <c r="Q1637" s="24"/>
      <c r="R1637" s="24"/>
      <c r="S1637" s="24"/>
      <c r="T1637" s="24"/>
    </row>
    <row r="1638" spans="1:20" x14ac:dyDescent="0.2">
      <c r="A1638" s="32"/>
      <c r="B1638" s="38"/>
      <c r="C1638" s="34"/>
      <c r="D1638" s="32"/>
      <c r="E1638" s="32"/>
      <c r="F1638" s="32"/>
      <c r="G1638" s="32"/>
      <c r="H1638" s="24"/>
      <c r="I1638" s="32"/>
      <c r="J1638" s="32"/>
      <c r="K1638" s="32"/>
      <c r="L1638" s="32"/>
      <c r="M1638" s="32"/>
      <c r="N1638" s="33"/>
      <c r="O1638" s="34"/>
      <c r="P1638" s="24"/>
      <c r="Q1638" s="24"/>
      <c r="R1638" s="24"/>
      <c r="S1638" s="24"/>
      <c r="T1638" s="24"/>
    </row>
    <row r="1639" spans="1:20" x14ac:dyDescent="0.2">
      <c r="A1639" s="32"/>
      <c r="B1639" s="38"/>
      <c r="C1639" s="34"/>
      <c r="D1639" s="32"/>
      <c r="E1639" s="32"/>
      <c r="F1639" s="32"/>
      <c r="G1639" s="32"/>
      <c r="H1639" s="24"/>
      <c r="I1639" s="32"/>
      <c r="J1639" s="32"/>
      <c r="K1639" s="32"/>
      <c r="L1639" s="32"/>
      <c r="M1639" s="32"/>
      <c r="N1639" s="33"/>
      <c r="O1639" s="34"/>
      <c r="P1639" s="24"/>
      <c r="Q1639" s="24"/>
      <c r="R1639" s="24"/>
      <c r="S1639" s="24"/>
      <c r="T1639" s="24"/>
    </row>
    <row r="1640" spans="1:20" x14ac:dyDescent="0.2">
      <c r="A1640" s="32"/>
      <c r="B1640" s="38"/>
      <c r="C1640" s="34"/>
      <c r="D1640" s="32"/>
      <c r="E1640" s="32"/>
      <c r="F1640" s="32"/>
      <c r="G1640" s="32"/>
      <c r="H1640" s="24"/>
      <c r="I1640" s="32"/>
      <c r="J1640" s="32"/>
      <c r="K1640" s="32"/>
      <c r="L1640" s="32"/>
      <c r="M1640" s="32"/>
      <c r="N1640" s="33"/>
      <c r="O1640" s="34"/>
      <c r="P1640" s="24"/>
      <c r="Q1640" s="24"/>
      <c r="R1640" s="24"/>
      <c r="S1640" s="24"/>
      <c r="T1640" s="24"/>
    </row>
    <row r="1641" spans="1:20" x14ac:dyDescent="0.2">
      <c r="A1641" s="32"/>
      <c r="B1641" s="38"/>
      <c r="C1641" s="34"/>
      <c r="D1641" s="32"/>
      <c r="E1641" s="32"/>
      <c r="F1641" s="32"/>
      <c r="G1641" s="32"/>
      <c r="H1641" s="24"/>
      <c r="I1641" s="32"/>
      <c r="J1641" s="32"/>
      <c r="K1641" s="32"/>
      <c r="L1641" s="32"/>
      <c r="M1641" s="32"/>
      <c r="N1641" s="33"/>
      <c r="O1641" s="34"/>
      <c r="P1641" s="24"/>
      <c r="Q1641" s="24"/>
      <c r="R1641" s="24"/>
      <c r="S1641" s="24"/>
      <c r="T1641" s="24"/>
    </row>
    <row r="1642" spans="1:20" x14ac:dyDescent="0.2">
      <c r="A1642" s="32"/>
      <c r="B1642" s="38"/>
      <c r="C1642" s="34"/>
      <c r="D1642" s="32"/>
      <c r="E1642" s="32"/>
      <c r="F1642" s="32"/>
      <c r="G1642" s="32"/>
      <c r="H1642" s="24"/>
      <c r="I1642" s="32"/>
      <c r="J1642" s="32"/>
      <c r="K1642" s="32"/>
      <c r="L1642" s="32"/>
      <c r="M1642" s="32"/>
      <c r="N1642" s="33"/>
      <c r="O1642" s="34"/>
      <c r="P1642" s="24"/>
      <c r="Q1642" s="24"/>
      <c r="R1642" s="24"/>
      <c r="S1642" s="24"/>
      <c r="T1642" s="24"/>
    </row>
    <row r="1643" spans="1:20" x14ac:dyDescent="0.2">
      <c r="A1643" s="32"/>
      <c r="B1643" s="38"/>
      <c r="C1643" s="34"/>
      <c r="D1643" s="32"/>
      <c r="E1643" s="32"/>
      <c r="F1643" s="32"/>
      <c r="G1643" s="32"/>
      <c r="H1643" s="24"/>
      <c r="I1643" s="32"/>
      <c r="J1643" s="32"/>
      <c r="K1643" s="32"/>
      <c r="L1643" s="32"/>
      <c r="M1643" s="32"/>
      <c r="N1643" s="33"/>
      <c r="O1643" s="34"/>
      <c r="P1643" s="24"/>
      <c r="Q1643" s="24"/>
      <c r="R1643" s="24"/>
      <c r="S1643" s="24"/>
      <c r="T1643" s="24"/>
    </row>
    <row r="1644" spans="1:20" x14ac:dyDescent="0.2">
      <c r="A1644" s="32"/>
      <c r="B1644" s="38"/>
      <c r="C1644" s="34"/>
      <c r="D1644" s="32"/>
      <c r="E1644" s="32"/>
      <c r="F1644" s="32"/>
      <c r="G1644" s="32"/>
      <c r="H1644" s="24"/>
      <c r="I1644" s="32"/>
      <c r="J1644" s="32"/>
      <c r="K1644" s="32"/>
      <c r="L1644" s="32"/>
      <c r="M1644" s="32"/>
      <c r="N1644" s="33"/>
      <c r="O1644" s="34"/>
      <c r="P1644" s="24"/>
      <c r="Q1644" s="24"/>
      <c r="R1644" s="24"/>
      <c r="S1644" s="24"/>
      <c r="T1644" s="24"/>
    </row>
    <row r="1645" spans="1:20" x14ac:dyDescent="0.2">
      <c r="A1645" s="32"/>
      <c r="B1645" s="38"/>
      <c r="C1645" s="34"/>
      <c r="D1645" s="32"/>
      <c r="E1645" s="32"/>
      <c r="F1645" s="32"/>
      <c r="G1645" s="32"/>
      <c r="H1645" s="24"/>
      <c r="I1645" s="32"/>
      <c r="J1645" s="32"/>
      <c r="K1645" s="32"/>
      <c r="L1645" s="32"/>
      <c r="M1645" s="32"/>
      <c r="N1645" s="33"/>
      <c r="O1645" s="34"/>
      <c r="P1645" s="24"/>
      <c r="Q1645" s="24"/>
      <c r="R1645" s="24"/>
      <c r="S1645" s="24"/>
      <c r="T1645" s="24"/>
    </row>
    <row r="1646" spans="1:20" x14ac:dyDescent="0.2">
      <c r="A1646" s="32"/>
      <c r="B1646" s="38"/>
      <c r="C1646" s="34"/>
      <c r="D1646" s="32"/>
      <c r="E1646" s="32"/>
      <c r="F1646" s="32"/>
      <c r="G1646" s="32"/>
      <c r="H1646" s="24"/>
      <c r="I1646" s="32"/>
      <c r="J1646" s="32"/>
      <c r="K1646" s="32"/>
      <c r="L1646" s="32"/>
      <c r="M1646" s="32"/>
      <c r="N1646" s="33"/>
      <c r="O1646" s="34"/>
      <c r="P1646" s="24"/>
      <c r="Q1646" s="24"/>
      <c r="R1646" s="24"/>
      <c r="S1646" s="24"/>
      <c r="T1646" s="24"/>
    </row>
    <row r="1647" spans="1:20" x14ac:dyDescent="0.2">
      <c r="A1647" s="32"/>
      <c r="B1647" s="38"/>
      <c r="C1647" s="34"/>
      <c r="D1647" s="32"/>
      <c r="E1647" s="32"/>
      <c r="F1647" s="32"/>
      <c r="G1647" s="32"/>
      <c r="H1647" s="24"/>
      <c r="I1647" s="32"/>
      <c r="J1647" s="32"/>
      <c r="K1647" s="32"/>
      <c r="L1647" s="32"/>
      <c r="M1647" s="32"/>
      <c r="N1647" s="33"/>
      <c r="O1647" s="34"/>
      <c r="P1647" s="24"/>
      <c r="Q1647" s="24"/>
      <c r="R1647" s="24"/>
      <c r="S1647" s="24"/>
      <c r="T1647" s="24"/>
    </row>
    <row r="1648" spans="1:20" x14ac:dyDescent="0.2">
      <c r="A1648" s="32"/>
      <c r="B1648" s="33"/>
      <c r="C1648" s="34"/>
      <c r="D1648" s="32"/>
      <c r="E1648" s="32"/>
      <c r="F1648" s="32"/>
      <c r="G1648" s="32"/>
      <c r="H1648" s="24"/>
      <c r="I1648" s="32"/>
      <c r="J1648" s="32"/>
      <c r="K1648" s="32"/>
      <c r="L1648" s="32"/>
      <c r="M1648" s="32"/>
      <c r="N1648" s="33"/>
      <c r="O1648" s="34"/>
      <c r="P1648" s="24"/>
      <c r="Q1648" s="24"/>
      <c r="R1648" s="24"/>
      <c r="S1648" s="24"/>
      <c r="T1648" s="24"/>
    </row>
    <row r="1649" spans="1:20" x14ac:dyDescent="0.2">
      <c r="A1649" s="32"/>
      <c r="B1649" s="38"/>
      <c r="C1649" s="34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8"/>
      <c r="O1649" s="34"/>
      <c r="P1649" s="24"/>
      <c r="Q1649" s="24"/>
      <c r="R1649" s="24"/>
      <c r="S1649" s="24"/>
      <c r="T1649" s="32"/>
    </row>
    <row r="1650" spans="1:20" x14ac:dyDescent="0.2">
      <c r="A1650" s="32"/>
      <c r="B1650" s="38"/>
      <c r="C1650" s="34"/>
      <c r="D1650" s="32"/>
      <c r="E1650" s="32"/>
      <c r="F1650" s="32"/>
      <c r="G1650" s="32"/>
      <c r="H1650" s="24"/>
      <c r="I1650" s="32"/>
      <c r="J1650" s="32"/>
      <c r="K1650" s="32"/>
      <c r="L1650" s="32"/>
      <c r="M1650" s="32"/>
      <c r="N1650" s="33"/>
      <c r="O1650" s="34"/>
      <c r="P1650" s="24"/>
      <c r="Q1650" s="24"/>
      <c r="R1650" s="24"/>
      <c r="S1650" s="24"/>
      <c r="T1650" s="24"/>
    </row>
    <row r="1651" spans="1:20" x14ac:dyDescent="0.2">
      <c r="A1651" s="32"/>
      <c r="B1651" s="38"/>
      <c r="C1651" s="34"/>
      <c r="D1651" s="32"/>
      <c r="E1651" s="32"/>
      <c r="F1651" s="32"/>
      <c r="G1651" s="32"/>
      <c r="H1651" s="24"/>
      <c r="I1651" s="32"/>
      <c r="J1651" s="32"/>
      <c r="K1651" s="32"/>
      <c r="L1651" s="32"/>
      <c r="M1651" s="32"/>
      <c r="N1651" s="33"/>
      <c r="O1651" s="34"/>
      <c r="P1651" s="24"/>
      <c r="Q1651" s="24"/>
      <c r="R1651" s="24"/>
      <c r="S1651" s="24"/>
      <c r="T1651" s="24"/>
    </row>
    <row r="1652" spans="1:20" x14ac:dyDescent="0.2">
      <c r="A1652" s="32"/>
      <c r="B1652" s="38"/>
      <c r="C1652" s="34"/>
      <c r="D1652" s="32"/>
      <c r="E1652" s="32"/>
      <c r="F1652" s="32"/>
      <c r="G1652" s="32"/>
      <c r="H1652" s="24"/>
      <c r="I1652" s="32"/>
      <c r="J1652" s="32"/>
      <c r="K1652" s="32"/>
      <c r="L1652" s="32"/>
      <c r="M1652" s="32"/>
      <c r="N1652" s="33"/>
      <c r="O1652" s="34"/>
      <c r="P1652" s="24"/>
      <c r="Q1652" s="24"/>
      <c r="R1652" s="24"/>
      <c r="S1652" s="24"/>
      <c r="T1652" s="24"/>
    </row>
    <row r="1653" spans="1:20" x14ac:dyDescent="0.2">
      <c r="A1653" s="32"/>
      <c r="B1653" s="38"/>
      <c r="C1653" s="34"/>
      <c r="D1653" s="32"/>
      <c r="E1653" s="32"/>
      <c r="F1653" s="32"/>
      <c r="G1653" s="32"/>
      <c r="H1653" s="24"/>
      <c r="I1653" s="32"/>
      <c r="J1653" s="32"/>
      <c r="K1653" s="32"/>
      <c r="L1653" s="32"/>
      <c r="M1653" s="32"/>
      <c r="N1653" s="33"/>
      <c r="O1653" s="34"/>
      <c r="P1653" s="24"/>
      <c r="Q1653" s="24"/>
      <c r="R1653" s="24"/>
      <c r="S1653" s="24"/>
      <c r="T1653" s="24"/>
    </row>
    <row r="1654" spans="1:20" x14ac:dyDescent="0.2">
      <c r="A1654" s="32"/>
      <c r="B1654" s="38"/>
      <c r="C1654" s="34"/>
      <c r="D1654" s="32"/>
      <c r="E1654" s="32"/>
      <c r="F1654" s="32"/>
      <c r="G1654" s="32"/>
      <c r="H1654" s="24"/>
      <c r="I1654" s="32"/>
      <c r="J1654" s="32"/>
      <c r="K1654" s="32"/>
      <c r="L1654" s="32"/>
      <c r="M1654" s="32"/>
      <c r="N1654" s="33"/>
      <c r="O1654" s="34"/>
      <c r="P1654" s="24"/>
      <c r="Q1654" s="24"/>
      <c r="R1654" s="24"/>
      <c r="S1654" s="24"/>
      <c r="T1654" s="24"/>
    </row>
    <row r="1655" spans="1:20" x14ac:dyDescent="0.2">
      <c r="A1655" s="32"/>
      <c r="B1655" s="38"/>
      <c r="C1655" s="34"/>
      <c r="D1655" s="32"/>
      <c r="E1655" s="32"/>
      <c r="F1655" s="32"/>
      <c r="G1655" s="32"/>
      <c r="H1655" s="24"/>
      <c r="I1655" s="32"/>
      <c r="J1655" s="32"/>
      <c r="K1655" s="32"/>
      <c r="L1655" s="32"/>
      <c r="M1655" s="32"/>
      <c r="N1655" s="33"/>
      <c r="O1655" s="34"/>
      <c r="P1655" s="24"/>
      <c r="Q1655" s="24"/>
      <c r="R1655" s="24"/>
      <c r="S1655" s="24"/>
      <c r="T1655" s="24"/>
    </row>
    <row r="1656" spans="1:20" x14ac:dyDescent="0.2">
      <c r="A1656" s="32"/>
      <c r="B1656" s="38"/>
      <c r="C1656" s="34"/>
      <c r="D1656" s="32"/>
      <c r="E1656" s="32"/>
      <c r="F1656" s="32"/>
      <c r="G1656" s="32"/>
      <c r="H1656" s="24"/>
      <c r="I1656" s="32"/>
      <c r="J1656" s="32"/>
      <c r="K1656" s="32"/>
      <c r="L1656" s="32"/>
      <c r="M1656" s="32"/>
      <c r="N1656" s="33"/>
      <c r="O1656" s="34"/>
      <c r="P1656" s="24"/>
      <c r="Q1656" s="24"/>
      <c r="R1656" s="24"/>
      <c r="S1656" s="24"/>
      <c r="T1656" s="24"/>
    </row>
    <row r="1657" spans="1:20" x14ac:dyDescent="0.2">
      <c r="A1657" s="32"/>
      <c r="B1657" s="38"/>
      <c r="C1657" s="34"/>
      <c r="D1657" s="32"/>
      <c r="E1657" s="32"/>
      <c r="F1657" s="32"/>
      <c r="G1657" s="32"/>
      <c r="H1657" s="24"/>
      <c r="I1657" s="32"/>
      <c r="J1657" s="32"/>
      <c r="K1657" s="32"/>
      <c r="L1657" s="32"/>
      <c r="M1657" s="32"/>
      <c r="N1657" s="33"/>
      <c r="O1657" s="34"/>
      <c r="P1657" s="24"/>
      <c r="Q1657" s="24"/>
      <c r="R1657" s="24"/>
      <c r="S1657" s="24"/>
      <c r="T1657" s="24"/>
    </row>
    <row r="1658" spans="1:20" x14ac:dyDescent="0.2">
      <c r="A1658" s="32"/>
      <c r="B1658" s="38"/>
      <c r="C1658" s="34"/>
      <c r="D1658" s="32"/>
      <c r="E1658" s="32"/>
      <c r="F1658" s="32"/>
      <c r="G1658" s="32"/>
      <c r="H1658" s="24"/>
      <c r="I1658" s="32"/>
      <c r="J1658" s="32"/>
      <c r="K1658" s="32"/>
      <c r="L1658" s="32"/>
      <c r="M1658" s="32"/>
      <c r="N1658" s="33"/>
      <c r="O1658" s="34"/>
      <c r="P1658" s="24"/>
      <c r="Q1658" s="24"/>
      <c r="R1658" s="24"/>
      <c r="S1658" s="24"/>
      <c r="T1658" s="24"/>
    </row>
    <row r="1659" spans="1:20" x14ac:dyDescent="0.2">
      <c r="A1659" s="32"/>
      <c r="B1659" s="38"/>
      <c r="C1659" s="34"/>
      <c r="D1659" s="32"/>
      <c r="E1659" s="32"/>
      <c r="F1659" s="32"/>
      <c r="G1659" s="32"/>
      <c r="H1659" s="24"/>
      <c r="I1659" s="32"/>
      <c r="J1659" s="32"/>
      <c r="K1659" s="32"/>
      <c r="L1659" s="32"/>
      <c r="M1659" s="32"/>
      <c r="N1659" s="33"/>
      <c r="O1659" s="34"/>
      <c r="P1659" s="24"/>
      <c r="Q1659" s="24"/>
      <c r="R1659" s="24"/>
      <c r="S1659" s="24"/>
      <c r="T1659" s="24"/>
    </row>
    <row r="1660" spans="1:20" x14ac:dyDescent="0.2">
      <c r="A1660" s="32"/>
      <c r="B1660" s="38"/>
      <c r="C1660" s="34"/>
      <c r="D1660" s="32"/>
      <c r="E1660" s="32"/>
      <c r="F1660" s="32"/>
      <c r="G1660" s="32"/>
      <c r="H1660" s="24"/>
      <c r="I1660" s="32"/>
      <c r="J1660" s="32"/>
      <c r="K1660" s="32"/>
      <c r="L1660" s="32"/>
      <c r="M1660" s="32"/>
      <c r="N1660" s="33"/>
      <c r="O1660" s="34"/>
      <c r="P1660" s="24"/>
      <c r="Q1660" s="24"/>
      <c r="R1660" s="24"/>
      <c r="S1660" s="24"/>
      <c r="T1660" s="24"/>
    </row>
    <row r="1661" spans="1:20" x14ac:dyDescent="0.2">
      <c r="A1661" s="32"/>
      <c r="B1661" s="38"/>
      <c r="C1661" s="34"/>
      <c r="D1661" s="32"/>
      <c r="E1661" s="32"/>
      <c r="F1661" s="32"/>
      <c r="G1661" s="32"/>
      <c r="H1661" s="24"/>
      <c r="I1661" s="32"/>
      <c r="J1661" s="32"/>
      <c r="K1661" s="32"/>
      <c r="L1661" s="32"/>
      <c r="M1661" s="32"/>
      <c r="N1661" s="33"/>
      <c r="O1661" s="34"/>
      <c r="P1661" s="24"/>
      <c r="Q1661" s="24"/>
      <c r="R1661" s="24"/>
      <c r="S1661" s="24"/>
      <c r="T1661" s="24"/>
    </row>
    <row r="1662" spans="1:20" x14ac:dyDescent="0.2">
      <c r="A1662" s="32"/>
      <c r="B1662" s="38"/>
      <c r="C1662" s="34"/>
      <c r="D1662" s="32"/>
      <c r="E1662" s="32"/>
      <c r="F1662" s="32"/>
      <c r="G1662" s="32"/>
      <c r="H1662" s="24"/>
      <c r="I1662" s="32"/>
      <c r="J1662" s="32"/>
      <c r="K1662" s="32"/>
      <c r="L1662" s="32"/>
      <c r="M1662" s="32"/>
      <c r="N1662" s="33"/>
      <c r="O1662" s="34"/>
      <c r="P1662" s="24"/>
      <c r="Q1662" s="24"/>
      <c r="R1662" s="24"/>
      <c r="S1662" s="24"/>
      <c r="T1662" s="24"/>
    </row>
    <row r="1663" spans="1:20" x14ac:dyDescent="0.2">
      <c r="A1663" s="32"/>
      <c r="B1663" s="38"/>
      <c r="C1663" s="34"/>
      <c r="D1663" s="32"/>
      <c r="E1663" s="32"/>
      <c r="F1663" s="32"/>
      <c r="G1663" s="32"/>
      <c r="H1663" s="24"/>
      <c r="I1663" s="32"/>
      <c r="J1663" s="32"/>
      <c r="K1663" s="32"/>
      <c r="L1663" s="32"/>
      <c r="M1663" s="32"/>
      <c r="N1663" s="33"/>
      <c r="O1663" s="34"/>
      <c r="P1663" s="24"/>
      <c r="Q1663" s="24"/>
      <c r="R1663" s="24"/>
      <c r="S1663" s="24"/>
      <c r="T1663" s="24"/>
    </row>
    <row r="1664" spans="1:20" x14ac:dyDescent="0.2">
      <c r="A1664" s="32"/>
      <c r="B1664" s="38"/>
      <c r="C1664" s="34"/>
      <c r="D1664" s="32"/>
      <c r="E1664" s="32"/>
      <c r="F1664" s="32"/>
      <c r="G1664" s="32"/>
      <c r="H1664" s="24"/>
      <c r="I1664" s="32"/>
      <c r="J1664" s="32"/>
      <c r="K1664" s="32"/>
      <c r="L1664" s="32"/>
      <c r="M1664" s="32"/>
      <c r="N1664" s="33"/>
      <c r="O1664" s="34"/>
      <c r="P1664" s="32"/>
      <c r="Q1664" s="32"/>
      <c r="R1664" s="32"/>
      <c r="S1664" s="32"/>
      <c r="T1664" s="24"/>
    </row>
    <row r="1665" spans="1:20" x14ac:dyDescent="0.2">
      <c r="A1665" s="32"/>
      <c r="B1665" s="38"/>
      <c r="C1665" s="34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8"/>
      <c r="O1665" s="34"/>
      <c r="P1665" s="32"/>
      <c r="Q1665" s="32"/>
      <c r="R1665" s="32"/>
      <c r="S1665" s="32"/>
      <c r="T1665" s="32"/>
    </row>
    <row r="1666" spans="1:20" x14ac:dyDescent="0.2">
      <c r="A1666" s="32"/>
      <c r="B1666" s="38"/>
      <c r="C1666" s="34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8"/>
      <c r="O1666" s="34"/>
      <c r="P1666" s="32"/>
      <c r="Q1666" s="32"/>
      <c r="R1666" s="32"/>
      <c r="S1666" s="32"/>
      <c r="T1666" s="32"/>
    </row>
    <row r="1667" spans="1:20" x14ac:dyDescent="0.2">
      <c r="A1667" s="32"/>
      <c r="B1667" s="38"/>
      <c r="C1667" s="34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8"/>
      <c r="O1667" s="34"/>
      <c r="P1667" s="32"/>
      <c r="Q1667" s="32"/>
      <c r="R1667" s="32"/>
      <c r="S1667" s="32"/>
      <c r="T1667" s="32"/>
    </row>
    <row r="1668" spans="1:20" x14ac:dyDescent="0.2">
      <c r="A1668" s="32"/>
      <c r="B1668" s="38"/>
      <c r="C1668" s="34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8"/>
      <c r="O1668" s="34"/>
      <c r="P1668" s="32"/>
      <c r="Q1668" s="32"/>
      <c r="R1668" s="32"/>
      <c r="S1668" s="32"/>
      <c r="T1668" s="32"/>
    </row>
    <row r="1669" spans="1:20" x14ac:dyDescent="0.2">
      <c r="A1669" s="32"/>
      <c r="B1669" s="38"/>
      <c r="C1669" s="34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8"/>
      <c r="O1669" s="34"/>
      <c r="P1669" s="32"/>
      <c r="Q1669" s="32"/>
      <c r="R1669" s="32"/>
      <c r="S1669" s="32"/>
      <c r="T1669" s="32"/>
    </row>
    <row r="1670" spans="1:20" x14ac:dyDescent="0.2">
      <c r="A1670" s="32"/>
      <c r="B1670" s="38"/>
      <c r="C1670" s="34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8"/>
      <c r="O1670" s="34"/>
      <c r="P1670" s="32"/>
      <c r="Q1670" s="32"/>
      <c r="R1670" s="32"/>
      <c r="S1670" s="32"/>
      <c r="T1670" s="32"/>
    </row>
    <row r="1671" spans="1:20" x14ac:dyDescent="0.2">
      <c r="A1671" s="32"/>
      <c r="B1671" s="38"/>
      <c r="C1671" s="34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8"/>
      <c r="O1671" s="34"/>
      <c r="P1671" s="32"/>
      <c r="Q1671" s="32"/>
      <c r="R1671" s="32"/>
      <c r="S1671" s="32"/>
      <c r="T1671" s="32"/>
    </row>
    <row r="1672" spans="1:20" x14ac:dyDescent="0.2">
      <c r="A1672" s="32"/>
      <c r="B1672" s="38"/>
      <c r="C1672" s="34"/>
      <c r="D1672" s="32"/>
      <c r="E1672" s="24"/>
      <c r="F1672" s="24"/>
      <c r="G1672" s="32"/>
      <c r="H1672" s="32"/>
      <c r="I1672" s="32"/>
      <c r="J1672" s="32"/>
      <c r="K1672" s="32"/>
      <c r="L1672" s="32"/>
      <c r="M1672" s="32"/>
      <c r="N1672" s="38"/>
      <c r="O1672" s="34"/>
      <c r="P1672" s="32"/>
      <c r="Q1672" s="32"/>
      <c r="R1672" s="32"/>
      <c r="S1672" s="32"/>
      <c r="T1672" s="32"/>
    </row>
    <row r="1673" spans="1:20" x14ac:dyDescent="0.2">
      <c r="A1673" s="32"/>
      <c r="B1673" s="38"/>
      <c r="C1673" s="34"/>
      <c r="D1673" s="32"/>
      <c r="E1673" s="24"/>
      <c r="F1673" s="24"/>
      <c r="G1673" s="32"/>
      <c r="H1673" s="32"/>
      <c r="I1673" s="32"/>
      <c r="J1673" s="32"/>
      <c r="K1673" s="32"/>
      <c r="L1673" s="32"/>
      <c r="M1673" s="32"/>
      <c r="N1673" s="38"/>
      <c r="O1673" s="34"/>
      <c r="P1673" s="32"/>
      <c r="Q1673" s="32"/>
      <c r="R1673" s="32"/>
      <c r="S1673" s="32"/>
      <c r="T1673" s="32"/>
    </row>
    <row r="1674" spans="1:20" x14ac:dyDescent="0.2">
      <c r="A1674" s="32"/>
      <c r="B1674" s="38"/>
      <c r="C1674" s="34"/>
      <c r="D1674" s="32"/>
      <c r="E1674" s="24"/>
      <c r="F1674" s="24"/>
      <c r="G1674" s="32"/>
      <c r="H1674" s="32"/>
      <c r="I1674" s="32"/>
      <c r="J1674" s="32"/>
      <c r="K1674" s="32"/>
      <c r="L1674" s="32"/>
      <c r="M1674" s="32"/>
      <c r="N1674" s="38"/>
      <c r="O1674" s="34"/>
      <c r="P1674" s="32"/>
      <c r="Q1674" s="32"/>
      <c r="R1674" s="32"/>
      <c r="S1674" s="32"/>
      <c r="T1674" s="32"/>
    </row>
    <row r="1675" spans="1:20" x14ac:dyDescent="0.2">
      <c r="A1675" s="32"/>
      <c r="B1675" s="38"/>
      <c r="C1675" s="34"/>
      <c r="D1675" s="32"/>
      <c r="E1675" s="24"/>
      <c r="F1675" s="24"/>
      <c r="G1675" s="32"/>
      <c r="H1675" s="32"/>
      <c r="I1675" s="32"/>
      <c r="J1675" s="32"/>
      <c r="K1675" s="32"/>
      <c r="L1675" s="32"/>
      <c r="M1675" s="32"/>
      <c r="N1675" s="38"/>
      <c r="O1675" s="34"/>
      <c r="P1675" s="32"/>
      <c r="Q1675" s="32"/>
      <c r="R1675" s="32"/>
      <c r="S1675" s="32"/>
      <c r="T1675" s="32"/>
    </row>
    <row r="1676" spans="1:20" x14ac:dyDescent="0.2">
      <c r="A1676" s="32"/>
      <c r="B1676" s="38"/>
      <c r="C1676" s="34"/>
      <c r="D1676" s="32"/>
      <c r="E1676" s="24"/>
      <c r="F1676" s="24"/>
      <c r="G1676" s="32"/>
      <c r="H1676" s="32"/>
      <c r="I1676" s="32"/>
      <c r="J1676" s="32"/>
      <c r="K1676" s="32"/>
      <c r="L1676" s="32"/>
      <c r="M1676" s="32"/>
      <c r="N1676" s="38"/>
      <c r="O1676" s="34"/>
      <c r="P1676" s="32"/>
      <c r="Q1676" s="32"/>
      <c r="R1676" s="32"/>
      <c r="S1676" s="32"/>
      <c r="T1676" s="32"/>
    </row>
    <row r="1677" spans="1:20" x14ac:dyDescent="0.2">
      <c r="A1677" s="32"/>
      <c r="B1677" s="38"/>
      <c r="C1677" s="34"/>
      <c r="D1677" s="32"/>
      <c r="E1677" s="24"/>
      <c r="F1677" s="24"/>
      <c r="G1677" s="32"/>
      <c r="H1677" s="32"/>
      <c r="I1677" s="32"/>
      <c r="J1677" s="32"/>
      <c r="K1677" s="32"/>
      <c r="L1677" s="32"/>
      <c r="M1677" s="32"/>
      <c r="N1677" s="38"/>
      <c r="O1677" s="34"/>
      <c r="P1677" s="32"/>
      <c r="Q1677" s="32"/>
      <c r="R1677" s="32"/>
      <c r="S1677" s="32"/>
      <c r="T1677" s="32"/>
    </row>
    <row r="1678" spans="1:20" x14ac:dyDescent="0.2">
      <c r="A1678" s="32"/>
      <c r="B1678" s="38"/>
      <c r="C1678" s="34"/>
      <c r="D1678" s="32"/>
      <c r="E1678" s="24"/>
      <c r="F1678" s="24"/>
      <c r="G1678" s="32"/>
      <c r="H1678" s="32"/>
      <c r="I1678" s="32"/>
      <c r="J1678" s="32"/>
      <c r="K1678" s="32"/>
      <c r="L1678" s="32"/>
      <c r="M1678" s="32"/>
      <c r="N1678" s="38"/>
      <c r="O1678" s="34"/>
      <c r="P1678" s="32"/>
      <c r="Q1678" s="32"/>
      <c r="R1678" s="32"/>
      <c r="S1678" s="32"/>
      <c r="T1678" s="32"/>
    </row>
    <row r="1679" spans="1:20" x14ac:dyDescent="0.2">
      <c r="A1679" s="32"/>
      <c r="B1679" s="38"/>
      <c r="C1679" s="34"/>
      <c r="D1679" s="32"/>
      <c r="E1679" s="24"/>
      <c r="F1679" s="24"/>
      <c r="G1679" s="32"/>
      <c r="H1679" s="32"/>
      <c r="I1679" s="32"/>
      <c r="J1679" s="32"/>
      <c r="K1679" s="32"/>
      <c r="L1679" s="32"/>
      <c r="M1679" s="32"/>
      <c r="N1679" s="38"/>
      <c r="O1679" s="34"/>
      <c r="P1679" s="32"/>
      <c r="Q1679" s="32"/>
      <c r="R1679" s="32"/>
      <c r="S1679" s="32"/>
      <c r="T1679" s="32"/>
    </row>
    <row r="1680" spans="1:20" x14ac:dyDescent="0.2">
      <c r="A1680" s="32"/>
      <c r="B1680" s="38"/>
      <c r="C1680" s="34"/>
      <c r="D1680" s="32"/>
      <c r="E1680" s="24"/>
      <c r="F1680" s="24"/>
      <c r="G1680" s="32"/>
      <c r="H1680" s="32"/>
      <c r="I1680" s="32"/>
      <c r="J1680" s="32"/>
      <c r="K1680" s="32"/>
      <c r="L1680" s="32"/>
      <c r="M1680" s="32"/>
      <c r="N1680" s="38"/>
      <c r="O1680" s="34"/>
      <c r="P1680" s="24"/>
      <c r="Q1680" s="32"/>
      <c r="R1680" s="32"/>
      <c r="S1680" s="32"/>
      <c r="T1680" s="32"/>
    </row>
    <row r="1681" spans="1:20" x14ac:dyDescent="0.2">
      <c r="A1681" s="32"/>
      <c r="B1681" s="38"/>
      <c r="C1681" s="34"/>
      <c r="D1681" s="32"/>
      <c r="E1681" s="24"/>
      <c r="F1681" s="24"/>
      <c r="G1681" s="32"/>
      <c r="H1681" s="24"/>
      <c r="I1681" s="32"/>
      <c r="J1681" s="32"/>
      <c r="K1681" s="32"/>
      <c r="L1681" s="32"/>
      <c r="M1681" s="32"/>
      <c r="N1681" s="33"/>
      <c r="O1681" s="34"/>
      <c r="P1681" s="24"/>
      <c r="Q1681" s="24"/>
      <c r="R1681" s="24"/>
      <c r="S1681" s="24"/>
      <c r="T1681" s="32"/>
    </row>
    <row r="1682" spans="1:20" x14ac:dyDescent="0.2">
      <c r="A1682" s="32"/>
      <c r="B1682" s="38"/>
      <c r="C1682" s="34"/>
      <c r="D1682" s="32"/>
      <c r="E1682" s="24"/>
      <c r="F1682" s="24"/>
      <c r="G1682" s="32"/>
      <c r="H1682" s="24"/>
      <c r="I1682" s="32"/>
      <c r="J1682" s="32"/>
      <c r="K1682" s="32"/>
      <c r="L1682" s="32"/>
      <c r="M1682" s="32"/>
      <c r="N1682" s="33"/>
      <c r="O1682" s="34"/>
      <c r="P1682" s="24"/>
      <c r="Q1682" s="24"/>
      <c r="R1682" s="24"/>
      <c r="S1682" s="24"/>
      <c r="T1682" s="32"/>
    </row>
    <row r="1683" spans="1:20" x14ac:dyDescent="0.2">
      <c r="A1683" s="32"/>
      <c r="B1683" s="38"/>
      <c r="C1683" s="34"/>
      <c r="D1683" s="32"/>
      <c r="E1683" s="24"/>
      <c r="F1683" s="24"/>
      <c r="G1683" s="32"/>
      <c r="H1683" s="24"/>
      <c r="I1683" s="32"/>
      <c r="J1683" s="32"/>
      <c r="K1683" s="32"/>
      <c r="L1683" s="32"/>
      <c r="M1683" s="32"/>
      <c r="N1683" s="33"/>
      <c r="O1683" s="34"/>
      <c r="P1683" s="24"/>
      <c r="Q1683" s="24"/>
      <c r="R1683" s="24"/>
      <c r="S1683" s="24"/>
      <c r="T1683" s="32"/>
    </row>
    <row r="1684" spans="1:20" x14ac:dyDescent="0.2">
      <c r="A1684" s="32"/>
      <c r="B1684" s="38"/>
      <c r="C1684" s="34"/>
      <c r="D1684" s="32"/>
      <c r="E1684" s="24"/>
      <c r="F1684" s="24"/>
      <c r="G1684" s="24"/>
      <c r="H1684" s="24"/>
      <c r="I1684" s="32"/>
      <c r="J1684" s="32"/>
      <c r="K1684" s="32"/>
      <c r="L1684" s="32"/>
      <c r="M1684" s="32"/>
      <c r="N1684" s="33"/>
      <c r="O1684" s="34"/>
      <c r="P1684" s="24"/>
      <c r="Q1684" s="24"/>
      <c r="R1684" s="24"/>
      <c r="S1684" s="24"/>
      <c r="T1684" s="32"/>
    </row>
    <row r="1685" spans="1:20" x14ac:dyDescent="0.2">
      <c r="A1685" s="32"/>
      <c r="B1685" s="38"/>
      <c r="C1685" s="34"/>
      <c r="D1685" s="32"/>
      <c r="E1685" s="24"/>
      <c r="F1685" s="24"/>
      <c r="G1685" s="24"/>
      <c r="H1685" s="24"/>
      <c r="I1685" s="32"/>
      <c r="J1685" s="32"/>
      <c r="K1685" s="32"/>
      <c r="L1685" s="32"/>
      <c r="M1685" s="32"/>
      <c r="N1685" s="33"/>
      <c r="O1685" s="34"/>
      <c r="P1685" s="24"/>
      <c r="Q1685" s="24"/>
      <c r="R1685" s="24"/>
      <c r="S1685" s="24"/>
      <c r="T1685" s="32"/>
    </row>
    <row r="1686" spans="1:20" x14ac:dyDescent="0.2">
      <c r="A1686" s="32"/>
      <c r="B1686" s="38"/>
      <c r="C1686" s="34"/>
      <c r="D1686" s="32"/>
      <c r="E1686" s="24"/>
      <c r="F1686" s="24"/>
      <c r="G1686" s="24"/>
      <c r="H1686" s="24"/>
      <c r="I1686" s="32"/>
      <c r="J1686" s="32"/>
      <c r="K1686" s="32"/>
      <c r="L1686" s="32"/>
      <c r="M1686" s="32"/>
      <c r="N1686" s="33"/>
      <c r="O1686" s="34"/>
      <c r="P1686" s="24"/>
      <c r="Q1686" s="24"/>
      <c r="R1686" s="24"/>
      <c r="S1686" s="24"/>
      <c r="T1686" s="32"/>
    </row>
    <row r="1687" spans="1:20" x14ac:dyDescent="0.2">
      <c r="A1687" s="32"/>
      <c r="B1687" s="38"/>
      <c r="C1687" s="34"/>
      <c r="D1687" s="32"/>
      <c r="E1687" s="24"/>
      <c r="F1687" s="24"/>
      <c r="G1687" s="24"/>
      <c r="H1687" s="24"/>
      <c r="I1687" s="32"/>
      <c r="J1687" s="32"/>
      <c r="K1687" s="32"/>
      <c r="L1687" s="32"/>
      <c r="M1687" s="32"/>
      <c r="N1687" s="33"/>
      <c r="O1687" s="34"/>
      <c r="P1687" s="32"/>
      <c r="Q1687" s="24"/>
      <c r="R1687" s="24"/>
      <c r="S1687" s="24"/>
      <c r="T1687" s="32"/>
    </row>
    <row r="1688" spans="1:20" x14ac:dyDescent="0.2">
      <c r="A1688" s="32"/>
      <c r="B1688" s="38"/>
      <c r="C1688" s="34"/>
      <c r="D1688" s="32"/>
      <c r="E1688" s="24"/>
      <c r="F1688" s="24"/>
      <c r="G1688" s="24"/>
      <c r="H1688" s="24"/>
      <c r="I1688" s="32"/>
      <c r="J1688" s="32"/>
      <c r="K1688" s="32"/>
      <c r="L1688" s="32"/>
      <c r="M1688" s="32"/>
      <c r="N1688" s="33"/>
      <c r="O1688" s="34"/>
      <c r="P1688" s="24"/>
      <c r="Q1688" s="24"/>
      <c r="R1688" s="24"/>
      <c r="S1688" s="24"/>
      <c r="T1688" s="32"/>
    </row>
    <row r="1689" spans="1:20" x14ac:dyDescent="0.2">
      <c r="A1689" s="32"/>
      <c r="B1689" s="38"/>
      <c r="C1689" s="34"/>
      <c r="D1689" s="32"/>
      <c r="E1689" s="24"/>
      <c r="F1689" s="24"/>
      <c r="G1689" s="24"/>
      <c r="H1689" s="24"/>
      <c r="I1689" s="32"/>
      <c r="J1689" s="32"/>
      <c r="K1689" s="32"/>
      <c r="L1689" s="32"/>
      <c r="M1689" s="32"/>
      <c r="N1689" s="33"/>
      <c r="O1689" s="34"/>
      <c r="P1689" s="24"/>
      <c r="Q1689" s="24"/>
      <c r="R1689" s="24"/>
      <c r="S1689" s="24"/>
      <c r="T1689" s="32"/>
    </row>
    <row r="1690" spans="1:20" x14ac:dyDescent="0.2">
      <c r="D1690" s="32"/>
      <c r="E1690" s="24"/>
      <c r="F1690" s="24"/>
      <c r="G1690" s="24"/>
      <c r="I1690" s="32"/>
      <c r="J1690" s="32"/>
      <c r="K1690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LIC Fractions</vt:lpstr>
      <vt:lpstr>Raw Data</vt:lpstr>
      <vt:lpstr>Data Spline Fits</vt:lpstr>
      <vt:lpstr>Corrected Data</vt:lpstr>
      <vt:lpstr>Carbon Corrections</vt:lpstr>
      <vt:lpstr>Oxygen Corrections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Donald Bello</dc:creator>
  <cp:lastModifiedBy>Microsoft Office User</cp:lastModifiedBy>
  <dcterms:created xsi:type="dcterms:W3CDTF">2017-08-29T20:52:35Z</dcterms:created>
  <dcterms:modified xsi:type="dcterms:W3CDTF">2018-12-06T17:37:22Z</dcterms:modified>
</cp:coreProperties>
</file>